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6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7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8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9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Ex10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Ex11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12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Ex13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14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10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Ex15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16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11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Ex17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harts/chartEx18.xml" ContentType="application/vnd.ms-office.chartex+xml"/>
  <Override PartName="/xl/charts/style29.xml" ContentType="application/vnd.ms-office.chartstyle+xml"/>
  <Override PartName="/xl/charts/colors29.xml" ContentType="application/vnd.ms-office.chartcolorstyle+xml"/>
  <Override PartName="/xl/charts/chart1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Ex19.xml" ContentType="application/vnd.ms-office.chartex+xml"/>
  <Override PartName="/xl/charts/style31.xml" ContentType="application/vnd.ms-office.chartstyle+xml"/>
  <Override PartName="/xl/charts/colors31.xml" ContentType="application/vnd.ms-office.chartcolorstyle+xml"/>
  <Override PartName="/xl/charts/chartEx20.xml" ContentType="application/vnd.ms-office.chartex+xml"/>
  <Override PartName="/xl/charts/style32.xml" ContentType="application/vnd.ms-office.chartstyle+xml"/>
  <Override PartName="/xl/charts/colors32.xml" ContentType="application/vnd.ms-office.chartcolorstyle+xml"/>
  <Override PartName="/xl/charts/chart1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Ex21.xml" ContentType="application/vnd.ms-office.chartex+xml"/>
  <Override PartName="/xl/charts/style34.xml" ContentType="application/vnd.ms-office.chartstyle+xml"/>
  <Override PartName="/xl/charts/colors34.xml" ContentType="application/vnd.ms-office.chartcolorstyle+xml"/>
  <Override PartName="/xl/charts/chartEx22.xml" ContentType="application/vnd.ms-office.chartex+xml"/>
  <Override PartName="/xl/charts/style35.xml" ContentType="application/vnd.ms-office.chartstyle+xml"/>
  <Override PartName="/xl/charts/colors35.xml" ContentType="application/vnd.ms-office.chartcolorstyle+xml"/>
  <Override PartName="/xl/charts/chart14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Ex23.xml" ContentType="application/vnd.ms-office.chartex+xml"/>
  <Override PartName="/xl/charts/style37.xml" ContentType="application/vnd.ms-office.chartstyle+xml"/>
  <Override PartName="/xl/charts/colors37.xml" ContentType="application/vnd.ms-office.chartcolorstyle+xml"/>
  <Override PartName="/xl/charts/chartEx24.xml" ContentType="application/vnd.ms-office.chartex+xml"/>
  <Override PartName="/xl/charts/style38.xml" ContentType="application/vnd.ms-office.chartstyle+xml"/>
  <Override PartName="/xl/charts/colors38.xml" ContentType="application/vnd.ms-office.chartcolorstyle+xml"/>
  <Override PartName="/xl/charts/chart15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Ex25.xml" ContentType="application/vnd.ms-office.chartex+xml"/>
  <Override PartName="/xl/charts/style40.xml" ContentType="application/vnd.ms-office.chartstyle+xml"/>
  <Override PartName="/xl/charts/colors40.xml" ContentType="application/vnd.ms-office.chartcolorstyle+xml"/>
  <Override PartName="/xl/charts/chartEx26.xml" ContentType="application/vnd.ms-office.chartex+xml"/>
  <Override PartName="/xl/charts/style41.xml" ContentType="application/vnd.ms-office.chartstyle+xml"/>
  <Override PartName="/xl/charts/colors41.xml" ContentType="application/vnd.ms-office.chartcolorstyle+xml"/>
  <Override PartName="/xl/charts/chart16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Ex27.xml" ContentType="application/vnd.ms-office.chartex+xml"/>
  <Override PartName="/xl/charts/style43.xml" ContentType="application/vnd.ms-office.chartstyle+xml"/>
  <Override PartName="/xl/charts/colors43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Ex28.xml" ContentType="application/vnd.ms-office.chartex+xml"/>
  <Override PartName="/xl/charts/style45.xml" ContentType="application/vnd.ms-office.chartstyle+xml"/>
  <Override PartName="/xl/charts/colors45.xml" ContentType="application/vnd.ms-office.chartcolorstyle+xml"/>
  <Override PartName="/xl/charts/chart18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19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20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21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22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23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g\Downloads\"/>
    </mc:Choice>
  </mc:AlternateContent>
  <xr:revisionPtr revIDLastSave="0" documentId="13_ncr:1_{5C221EE2-129F-4C6A-B3A2-1F06B4EB27F6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Iris" sheetId="1" r:id="rId1"/>
    <sheet name="Glass" sheetId="2" r:id="rId2"/>
    <sheet name="Ascombe" sheetId="3" r:id="rId3"/>
    <sheet name="Lat eda" sheetId="4" r:id="rId4"/>
  </sheets>
  <definedNames>
    <definedName name="_xlchart.v1.0" hidden="1">Iris!$D$1</definedName>
    <definedName name="_xlchart.v1.1" hidden="1">Iris!$D$2:$D$151</definedName>
    <definedName name="_xlchart.v1.10" hidden="1">Iris!$H$29</definedName>
    <definedName name="_xlchart.v1.11" hidden="1">Iris!$H$30</definedName>
    <definedName name="_xlchart.v1.12" hidden="1">Iris!$H$31</definedName>
    <definedName name="_xlchart.v1.13" hidden="1">Iris!$I$27:$N$28</definedName>
    <definedName name="_xlchart.v1.14" hidden="1">Iris!$I$29:$N$29</definedName>
    <definedName name="_xlchart.v1.15" hidden="1">Iris!$I$30:$N$30</definedName>
    <definedName name="_xlchart.v1.16" hidden="1">Iris!$I$31:$N$31</definedName>
    <definedName name="_xlchart.v1.17" hidden="1">Iris!$D$1</definedName>
    <definedName name="_xlchart.v1.18" hidden="1">Iris!$D$2:$D$151</definedName>
    <definedName name="_xlchart.v1.19" hidden="1">Iris!$B$1</definedName>
    <definedName name="_xlchart.v1.2" hidden="1">Iris!$B$1</definedName>
    <definedName name="_xlchart.v1.20" hidden="1">Iris!$B$2:$B$151</definedName>
    <definedName name="_xlchart.v1.21" hidden="1">Iris!$C$1</definedName>
    <definedName name="_xlchart.v1.22" hidden="1">Iris!$C$2:$C$151</definedName>
    <definedName name="_xlchart.v1.23" hidden="1">Glass!$D$1</definedName>
    <definedName name="_xlchart.v1.24" hidden="1">Glass!$D$2:$D$215</definedName>
    <definedName name="_xlchart.v1.25" hidden="1">Glass!$B$1</definedName>
    <definedName name="_xlchart.v1.26" hidden="1">Glass!$B$2:$B$215</definedName>
    <definedName name="_xlchart.v1.27" hidden="1">Glass!$F$1</definedName>
    <definedName name="_xlchart.v1.28" hidden="1">Glass!$F$2:$F$215</definedName>
    <definedName name="_xlchart.v1.29" hidden="1">Glass!$D$1</definedName>
    <definedName name="_xlchart.v1.3" hidden="1">Iris!$B$2:$B$151</definedName>
    <definedName name="_xlchart.v1.30" hidden="1">Glass!$D$2:$D$215</definedName>
    <definedName name="_xlchart.v1.31" hidden="1">Glass!$C$1</definedName>
    <definedName name="_xlchart.v1.32" hidden="1">Glass!$C$2:$C$215</definedName>
    <definedName name="_xlchart.v1.33" hidden="1">Glass!$G$1</definedName>
    <definedName name="_xlchart.v1.34" hidden="1">Glass!$G$2:$G$215</definedName>
    <definedName name="_xlchart.v1.35" hidden="1">Glass!$A$1</definedName>
    <definedName name="_xlchart.v1.36" hidden="1">Glass!$A$2:$A$215</definedName>
    <definedName name="_xlchart.v1.37" hidden="1">Glass!$E$1</definedName>
    <definedName name="_xlchart.v1.38" hidden="1">Glass!$E$2:$E$215</definedName>
    <definedName name="_xlchart.v1.39" hidden="1">Glass!$E$1</definedName>
    <definedName name="_xlchart.v1.4" hidden="1">Iris!$C$1</definedName>
    <definedName name="_xlchart.v1.40" hidden="1">Glass!$E$2:$E$215</definedName>
    <definedName name="_xlchart.v1.41" hidden="1">Glass!$A$1</definedName>
    <definedName name="_xlchart.v1.42" hidden="1">Glass!$A$2:$A$215</definedName>
    <definedName name="_xlchart.v1.43" hidden="1">Glass!$B$1</definedName>
    <definedName name="_xlchart.v1.44" hidden="1">Glass!$B$2:$B$215</definedName>
    <definedName name="_xlchart.v1.45" hidden="1">Glass!$C$1</definedName>
    <definedName name="_xlchart.v1.46" hidden="1">Glass!$C$2:$C$215</definedName>
    <definedName name="_xlchart.v1.47" hidden="1">Glass!$F$1</definedName>
    <definedName name="_xlchart.v1.48" hidden="1">Glass!$F$2:$F$215</definedName>
    <definedName name="_xlchart.v1.49" hidden="1">Glass!$I$1</definedName>
    <definedName name="_xlchart.v1.5" hidden="1">Iris!$C$2:$C$151</definedName>
    <definedName name="_xlchart.v1.50" hidden="1">Glass!$I$2:$I$215</definedName>
    <definedName name="_xlchart.v1.51" hidden="1">Glass!$I$1</definedName>
    <definedName name="_xlchart.v1.52" hidden="1">Glass!$I$2:$I$215</definedName>
    <definedName name="_xlchart.v1.53" hidden="1">Glass!$G$1</definedName>
    <definedName name="_xlchart.v1.54" hidden="1">Glass!$G$2:$G$215</definedName>
    <definedName name="_xlchart.v1.55" hidden="1">Glass!$H$1</definedName>
    <definedName name="_xlchart.v1.56" hidden="1">Glass!$H$2:$H$215</definedName>
    <definedName name="_xlchart.v1.57" hidden="1">Glass!$H$1</definedName>
    <definedName name="_xlchart.v1.58" hidden="1">Glass!$H$2:$H$215</definedName>
    <definedName name="_xlchart.v1.59" hidden="1">'Lat eda'!$A$1:$A$4</definedName>
    <definedName name="_xlchart.v1.6" hidden="1">Iris!$E$1</definedName>
    <definedName name="_xlchart.v1.60" hidden="1">'Lat eda'!$A$5:$A$11</definedName>
    <definedName name="_xlchart.v1.61" hidden="1">'Lat eda'!$B$1:$B$4</definedName>
    <definedName name="_xlchart.v1.62" hidden="1">'Lat eda'!$B$5:$B$11</definedName>
    <definedName name="_xlchart.v1.63" hidden="1">'Lat eda'!$C$1:$C$4</definedName>
    <definedName name="_xlchart.v1.64" hidden="1">'Lat eda'!$C$5:$C$11</definedName>
    <definedName name="_xlchart.v1.7" hidden="1">Iris!$E$2:$E$151</definedName>
    <definedName name="_xlchart.v1.8" hidden="1">Iris!$E$1</definedName>
    <definedName name="_xlchart.v1.9" hidden="1">Iris!$E$2:$E$151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4" l="1" a="1"/>
  <c r="G12" i="4" s="1"/>
  <c r="H12" i="4" a="1"/>
  <c r="H12" i="4" s="1"/>
  <c r="F12" i="4" a="1"/>
  <c r="F12" i="4" s="1"/>
  <c r="M22" i="2" a="1"/>
  <c r="M22" i="2" s="1"/>
  <c r="L22" i="2" a="1"/>
  <c r="L22" i="2" s="1"/>
  <c r="M18" i="1" a="1"/>
  <c r="M18" i="1" s="1"/>
  <c r="N18" i="1" a="1"/>
  <c r="N18" i="1" s="1"/>
  <c r="O18" i="1" a="1"/>
  <c r="O18" i="1" s="1"/>
  <c r="L18" i="1" a="1"/>
  <c r="L18" i="1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S22" i="2" a="1"/>
  <c r="S22" i="2" s="1"/>
  <c r="L21" i="2"/>
  <c r="M21" i="2"/>
  <c r="N21" i="2"/>
  <c r="O21" i="2"/>
  <c r="P21" i="2"/>
  <c r="Q21" i="2"/>
  <c r="R21" i="2"/>
  <c r="S21" i="2"/>
  <c r="L20" i="2"/>
  <c r="M20" i="2"/>
  <c r="N20" i="2"/>
  <c r="O20" i="2"/>
  <c r="P20" i="2"/>
  <c r="Q20" i="2"/>
  <c r="R20" i="2"/>
  <c r="S20" i="2"/>
  <c r="L19" i="2"/>
  <c r="M19" i="2"/>
  <c r="N19" i="2"/>
  <c r="O19" i="2"/>
  <c r="P19" i="2"/>
  <c r="Q19" i="2"/>
  <c r="R19" i="2"/>
  <c r="S19" i="2"/>
  <c r="L18" i="2"/>
  <c r="M18" i="2"/>
  <c r="N18" i="2"/>
  <c r="O18" i="2"/>
  <c r="P18" i="2"/>
  <c r="Q18" i="2"/>
  <c r="R18" i="2"/>
  <c r="S18" i="2"/>
  <c r="L17" i="2"/>
  <c r="M17" i="2"/>
  <c r="N17" i="2"/>
  <c r="O17" i="2"/>
  <c r="P17" i="2"/>
  <c r="Q17" i="2"/>
  <c r="R17" i="2"/>
  <c r="S17" i="2"/>
  <c r="L16" i="2"/>
  <c r="M16" i="2"/>
  <c r="N16" i="2"/>
  <c r="O16" i="2"/>
  <c r="P16" i="2"/>
  <c r="Q16" i="2"/>
  <c r="R16" i="2"/>
  <c r="S16" i="2"/>
  <c r="L15" i="2"/>
  <c r="M15" i="2"/>
  <c r="N15" i="2"/>
  <c r="O15" i="2"/>
  <c r="P15" i="2"/>
  <c r="Q15" i="2"/>
  <c r="R15" i="2"/>
  <c r="S15" i="2"/>
  <c r="L14" i="2"/>
  <c r="M14" i="2"/>
  <c r="N14" i="2"/>
  <c r="O14" i="2"/>
  <c r="P14" i="2"/>
  <c r="Q14" i="2"/>
  <c r="R14" i="2"/>
  <c r="S14" i="2"/>
  <c r="L13" i="2"/>
  <c r="M13" i="2"/>
  <c r="N13" i="2"/>
  <c r="O13" i="2"/>
  <c r="P13" i="2"/>
  <c r="Q13" i="2"/>
  <c r="R13" i="2"/>
  <c r="S13" i="2"/>
  <c r="L12" i="2"/>
  <c r="M12" i="2"/>
  <c r="N12" i="2"/>
  <c r="T22" i="2" a="1"/>
  <c r="T22" i="2" s="1"/>
  <c r="O12" i="2"/>
  <c r="P12" i="2"/>
  <c r="Q12" i="2"/>
  <c r="R12" i="2"/>
  <c r="S12" i="2"/>
  <c r="T12" i="2"/>
  <c r="T13" i="2"/>
  <c r="T14" i="2"/>
  <c r="T15" i="2"/>
  <c r="T16" i="2"/>
  <c r="T17" i="2"/>
  <c r="F11" i="4"/>
  <c r="F10" i="4"/>
  <c r="F9" i="4"/>
  <c r="G8" i="4"/>
  <c r="H8" i="4"/>
  <c r="F8" i="4"/>
  <c r="G7" i="4"/>
  <c r="H7" i="4"/>
  <c r="G6" i="4"/>
  <c r="H6" i="4"/>
  <c r="G5" i="4"/>
  <c r="H5" i="4"/>
  <c r="G4" i="4"/>
  <c r="H4" i="4"/>
  <c r="G3" i="4"/>
  <c r="H3" i="4"/>
  <c r="G2" i="4"/>
  <c r="H2" i="4"/>
  <c r="F7" i="4"/>
  <c r="F6" i="4"/>
  <c r="F5" i="4"/>
  <c r="F4" i="4"/>
  <c r="F3" i="4"/>
  <c r="F2" i="4"/>
  <c r="T20" i="2"/>
  <c r="T21" i="2"/>
  <c r="T18" i="2"/>
  <c r="T19" i="2"/>
  <c r="O16" i="1"/>
  <c r="O15" i="1"/>
  <c r="O14" i="1"/>
  <c r="O13" i="1"/>
  <c r="M16" i="1"/>
  <c r="N16" i="1"/>
  <c r="N15" i="1"/>
  <c r="N14" i="1"/>
  <c r="N13" i="1"/>
  <c r="M15" i="1"/>
  <c r="M14" i="1"/>
  <c r="M13" i="1"/>
  <c r="O12" i="1"/>
  <c r="N12" i="1"/>
  <c r="M12" i="1"/>
  <c r="L16" i="1"/>
  <c r="L15" i="1"/>
  <c r="L14" i="1"/>
  <c r="L13" i="1"/>
  <c r="L12" i="1"/>
  <c r="O17" i="1"/>
  <c r="N17" i="1"/>
  <c r="L17" i="1"/>
  <c r="M17" i="1"/>
  <c r="O11" i="1"/>
  <c r="N11" i="1"/>
  <c r="M11" i="1"/>
  <c r="L11" i="1"/>
  <c r="O10" i="1"/>
  <c r="N10" i="1"/>
  <c r="M10" i="1"/>
  <c r="L10" i="1"/>
  <c r="O9" i="1"/>
  <c r="N9" i="1"/>
  <c r="M9" i="1"/>
  <c r="L9" i="1"/>
  <c r="O8" i="1"/>
  <c r="N8" i="1"/>
  <c r="M8" i="1"/>
  <c r="L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<sst xmlns="http://schemas.openxmlformats.org/spreadsheetml/2006/main" count="273" uniqueCount="89">
  <si>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</si>
  <si>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</si>
  <si>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</si>
  <si>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</si>
  <si>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</si>
  <si>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</si>
  <si>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</si>
  <si>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</si>
  <si>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</si>
  <si>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Dataset IRIS</t>
  </si>
  <si>
    <t>Source:https://www.kaggle.com/datasets/uciml/iris?resource=download</t>
  </si>
  <si>
    <t>SUM</t>
  </si>
  <si>
    <t>AVG</t>
  </si>
  <si>
    <t>Modus</t>
  </si>
  <si>
    <t>Median</t>
  </si>
  <si>
    <t>MAX</t>
  </si>
  <si>
    <t>MIN</t>
  </si>
  <si>
    <t>K1</t>
  </si>
  <si>
    <t>K2</t>
  </si>
  <si>
    <t>K3</t>
  </si>
  <si>
    <t>SD</t>
  </si>
  <si>
    <t>PetalWidth</t>
  </si>
  <si>
    <t>SepalLength(cm)</t>
  </si>
  <si>
    <t>SepalWidth(cm)</t>
  </si>
  <si>
    <t>PetalLength(cm)</t>
  </si>
  <si>
    <t>Ageng Putra Pratama</t>
  </si>
  <si>
    <t>09010622001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</si>
  <si>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</si>
  <si>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</si>
  <si>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</si>
  <si>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</si>
  <si>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</si>
  <si>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</si>
  <si>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</si>
  <si>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</si>
  <si>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</si>
  <si>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</si>
  <si>
    <t xml:space="preserve">Cluster </t>
  </si>
  <si>
    <t>Data ke</t>
  </si>
  <si>
    <t>Sepal Length</t>
  </si>
  <si>
    <t>Sepal Width</t>
  </si>
  <si>
    <t>Petal Length</t>
  </si>
  <si>
    <t>Petal Width</t>
  </si>
  <si>
    <t>Anscombe's Data</t>
  </si>
  <si>
    <t>Observation</t>
  </si>
  <si>
    <t>x1</t>
  </si>
  <si>
    <t>y1</t>
  </si>
  <si>
    <t>x2</t>
  </si>
  <si>
    <t>y2</t>
  </si>
  <si>
    <t>x3</t>
  </si>
  <si>
    <t>y3</t>
  </si>
  <si>
    <t>x4</t>
  </si>
  <si>
    <t>y4</t>
  </si>
  <si>
    <t>Summary Statistics</t>
  </si>
  <si>
    <t>N</t>
  </si>
  <si>
    <t>mean</t>
  </si>
  <si>
    <t>r</t>
  </si>
  <si>
    <t>Points</t>
  </si>
  <si>
    <t>Rebounds</t>
  </si>
  <si>
    <t>Assists</t>
  </si>
  <si>
    <t>NA</t>
  </si>
  <si>
    <t>Mean</t>
  </si>
  <si>
    <t>Q1</t>
  </si>
  <si>
    <t>Q3</t>
  </si>
  <si>
    <t>Min</t>
  </si>
  <si>
    <t>Max</t>
  </si>
  <si>
    <t>Correl</t>
  </si>
  <si>
    <t>P &amp; R</t>
  </si>
  <si>
    <t>P &amp; A</t>
  </si>
  <si>
    <t>R &amp; A</t>
  </si>
  <si>
    <t>Sum of PetalWidthCm</t>
  </si>
  <si>
    <t xml:space="preserve">	SepalLength</t>
  </si>
  <si>
    <t>count</t>
  </si>
  <si>
    <t>min</t>
  </si>
  <si>
    <t>max</t>
  </si>
  <si>
    <t>std</t>
  </si>
  <si>
    <t>skew</t>
  </si>
  <si>
    <t>sento</t>
  </si>
  <si>
    <t>versi</t>
  </si>
  <si>
    <t>virgi</t>
  </si>
  <si>
    <t>Source:https://www.kaggle.com/datasets/uciml/glass</t>
  </si>
  <si>
    <t>Statistika deskriptif</t>
  </si>
  <si>
    <t>Dataset glass</t>
  </si>
  <si>
    <t>x</t>
  </si>
  <si>
    <t>MISVAL</t>
  </si>
  <si>
    <t>MiSVAL</t>
  </si>
  <si>
    <t>Misval</t>
  </si>
  <si>
    <t>https://datatab.net/statistics-calculator/charts</t>
  </si>
  <si>
    <r>
      <t>Reb</t>
    </r>
    <r>
      <rPr>
        <sz val="10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unds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</si>
</sst>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D5D5D5"/>
      <name val="Arial"/>
      <family val="2"/>
    </font>
    <font>
      <sz val="8"/>
      <color rgb="FFD5D5D5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8383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12" xfId="0" applyBorder="1"/>
    <xf numFmtId="0" fontId="0" fillId="33" borderId="0" xfId="0" applyFill="1"/>
    <xf numFmtId="0" fontId="0" fillId="34" borderId="0" xfId="0" applyFill="1"/>
    <xf numFmtId="0" fontId="0" fillId="0" borderId="0" xfId="0" pivotButton="1"/>
    <xf numFmtId="0" fontId="19" fillId="35" borderId="0" xfId="0" applyFont="1" applyFill="1" applyAlignment="1">
      <alignment horizontal="left" vertical="center" wrapText="1"/>
    </xf>
    <xf numFmtId="0" fontId="20" fillId="35" borderId="0" xfId="0" applyFont="1" applyFill="1" applyAlignment="1">
      <alignment horizontal="right" vertical="center" wrapText="1"/>
    </xf>
    <xf numFmtId="0" fontId="16" fillId="0" borderId="0" xfId="0" applyFo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3" xfId="0" applyBorder="1"/>
    <xf numFmtId="0" fontId="0" fillId="0" borderId="19" xfId="0" applyBorder="1"/>
    <xf numFmtId="0" fontId="0" fillId="0" borderId="20" xfId="0" applyBorder="1"/>
    <xf numFmtId="0" fontId="0" fillId="0" borderId="15" xfId="0" applyBorder="1"/>
    <xf numFmtId="0" fontId="0" fillId="0" borderId="14" xfId="0" applyBorder="1"/>
    <xf numFmtId="0" fontId="0" fillId="33" borderId="21" xfId="0" applyFill="1" applyBorder="1"/>
    <xf numFmtId="0" fontId="0" fillId="33" borderId="12" xfId="0" applyFill="1" applyBorder="1"/>
    <xf numFmtId="0" fontId="0" fillId="33" borderId="22" xfId="0" applyFill="1" applyBorder="1" applyAlignment="1">
      <alignment horizontal="center"/>
    </xf>
    <xf numFmtId="0" fontId="0" fillId="33" borderId="13" xfId="0" applyFill="1" applyBorder="1"/>
    <xf numFmtId="0" fontId="0" fillId="33" borderId="20" xfId="0" applyFill="1" applyBorder="1"/>
    <xf numFmtId="0" fontId="22" fillId="0" borderId="0" xfId="42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1" xfId="0" applyBorder="1"/>
    <xf numFmtId="0" fontId="0" fillId="0" borderId="12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Ex23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Ex24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Ex25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Ex26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Ex27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Ex28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PetalWidthCm by Species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Iris-setosa</c:v>
              </c:pt>
              <c:pt idx="1">
                <c:v>Iris-versicolor</c:v>
              </c:pt>
              <c:pt idx="2">
                <c:v>Iris-virginica</c:v>
              </c:pt>
            </c:strLit>
          </c:cat>
          <c:val>
            <c:numLit>
              <c:formatCode>General</c:formatCode>
              <c:ptCount val="3"/>
              <c:pt idx="0">
                <c:v>12.199999999999996</c:v>
              </c:pt>
              <c:pt idx="1">
                <c:v>66.3</c:v>
              </c:pt>
              <c:pt idx="2">
                <c:v>101.29999999999998</c:v>
              </c:pt>
            </c:numLit>
          </c:val>
          <c:extLst>
            <c:ext xmlns:c16="http://schemas.microsoft.com/office/drawing/2014/chart" uri="{C3380CC4-5D6E-409C-BE32-E72D297353CC}">
              <c16:uniqueId val="{00000000-C81A-4350-B630-01568FED2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2916719"/>
        <c:axId val="1337989327"/>
      </c:barChart>
      <c:catAx>
        <c:axId val="133291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989327"/>
        <c:crosses val="autoZero"/>
        <c:auto val="1"/>
        <c:lblAlgn val="ctr"/>
        <c:lblOffset val="100"/>
        <c:noMultiLvlLbl val="0"/>
      </c:catAx>
      <c:valAx>
        <c:axId val="133798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916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Persebaran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305720390840098E-2"/>
          <c:y val="0.17718375035757758"/>
          <c:w val="0.91491686683734874"/>
          <c:h val="0.60061160869789765"/>
        </c:manualLayout>
      </c:layout>
      <c:lineChart>
        <c:grouping val="standard"/>
        <c:varyColors val="0"/>
        <c:ser>
          <c:idx val="0"/>
          <c:order val="0"/>
          <c:tx>
            <c:strRef>
              <c:f>Iris!$C$1</c:f>
              <c:strCache>
                <c:ptCount val="1"/>
                <c:pt idx="0">
                  <c:v>SepalWidthCm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Iris!$C$2:$C$310</c:f>
              <c:numCache>
                <c:formatCode>General</c:formatCode>
                <c:ptCount val="309"/>
                <c:pt idx="0">
                  <c:v>3.5</c:v>
                </c:pt>
                <c:pt idx="1">
                  <c:v>3</c:v>
                </c:pt>
                <c:pt idx="2">
                  <c:v>3.2</c:v>
                </c:pt>
                <c:pt idx="3">
                  <c:v>3.1</c:v>
                </c:pt>
                <c:pt idx="4">
                  <c:v>3.6</c:v>
                </c:pt>
                <c:pt idx="5">
                  <c:v>3.9</c:v>
                </c:pt>
                <c:pt idx="6">
                  <c:v>3.4</c:v>
                </c:pt>
                <c:pt idx="7">
                  <c:v>3.4</c:v>
                </c:pt>
                <c:pt idx="8">
                  <c:v>2.9</c:v>
                </c:pt>
                <c:pt idx="9">
                  <c:v>3.1</c:v>
                </c:pt>
                <c:pt idx="10">
                  <c:v>3.7</c:v>
                </c:pt>
                <c:pt idx="11">
                  <c:v>3.4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4.4000000000000004</c:v>
                </c:pt>
                <c:pt idx="16">
                  <c:v>3.9</c:v>
                </c:pt>
                <c:pt idx="17">
                  <c:v>3.5</c:v>
                </c:pt>
                <c:pt idx="18">
                  <c:v>3.8</c:v>
                </c:pt>
                <c:pt idx="19">
                  <c:v>3.8</c:v>
                </c:pt>
                <c:pt idx="20">
                  <c:v>3.4</c:v>
                </c:pt>
                <c:pt idx="21">
                  <c:v>3.7</c:v>
                </c:pt>
                <c:pt idx="22">
                  <c:v>3.6</c:v>
                </c:pt>
                <c:pt idx="23">
                  <c:v>3.3</c:v>
                </c:pt>
                <c:pt idx="24">
                  <c:v>3.4</c:v>
                </c:pt>
                <c:pt idx="25">
                  <c:v>3</c:v>
                </c:pt>
                <c:pt idx="26">
                  <c:v>3.4</c:v>
                </c:pt>
                <c:pt idx="27">
                  <c:v>3.5</c:v>
                </c:pt>
                <c:pt idx="28">
                  <c:v>3.4</c:v>
                </c:pt>
                <c:pt idx="29">
                  <c:v>3.2</c:v>
                </c:pt>
                <c:pt idx="30">
                  <c:v>3.1</c:v>
                </c:pt>
                <c:pt idx="31">
                  <c:v>3.4</c:v>
                </c:pt>
                <c:pt idx="32">
                  <c:v>4.0999999999999996</c:v>
                </c:pt>
                <c:pt idx="33">
                  <c:v>4.2</c:v>
                </c:pt>
                <c:pt idx="34">
                  <c:v>3.1</c:v>
                </c:pt>
                <c:pt idx="35">
                  <c:v>3.2</c:v>
                </c:pt>
                <c:pt idx="36">
                  <c:v>3.5</c:v>
                </c:pt>
                <c:pt idx="37">
                  <c:v>3.1</c:v>
                </c:pt>
                <c:pt idx="38">
                  <c:v>3</c:v>
                </c:pt>
                <c:pt idx="39">
                  <c:v>3.4</c:v>
                </c:pt>
                <c:pt idx="40">
                  <c:v>3.5</c:v>
                </c:pt>
                <c:pt idx="41">
                  <c:v>2.2999999999999998</c:v>
                </c:pt>
                <c:pt idx="42">
                  <c:v>3.2</c:v>
                </c:pt>
                <c:pt idx="43">
                  <c:v>3.5</c:v>
                </c:pt>
                <c:pt idx="44">
                  <c:v>3.8</c:v>
                </c:pt>
                <c:pt idx="45">
                  <c:v>3</c:v>
                </c:pt>
                <c:pt idx="46">
                  <c:v>3.8</c:v>
                </c:pt>
                <c:pt idx="47">
                  <c:v>3.2</c:v>
                </c:pt>
                <c:pt idx="48">
                  <c:v>3.7</c:v>
                </c:pt>
                <c:pt idx="49">
                  <c:v>3.3</c:v>
                </c:pt>
                <c:pt idx="50">
                  <c:v>3.2</c:v>
                </c:pt>
                <c:pt idx="51">
                  <c:v>3.2</c:v>
                </c:pt>
                <c:pt idx="52">
                  <c:v>3.1</c:v>
                </c:pt>
                <c:pt idx="53">
                  <c:v>2.2999999999999998</c:v>
                </c:pt>
                <c:pt idx="54">
                  <c:v>2.8</c:v>
                </c:pt>
                <c:pt idx="55">
                  <c:v>2.8</c:v>
                </c:pt>
                <c:pt idx="56">
                  <c:v>3.3</c:v>
                </c:pt>
                <c:pt idx="57">
                  <c:v>2.4</c:v>
                </c:pt>
                <c:pt idx="58">
                  <c:v>2.9</c:v>
                </c:pt>
                <c:pt idx="59">
                  <c:v>2.7</c:v>
                </c:pt>
                <c:pt idx="60">
                  <c:v>2</c:v>
                </c:pt>
                <c:pt idx="61">
                  <c:v>3</c:v>
                </c:pt>
                <c:pt idx="62">
                  <c:v>2.2000000000000002</c:v>
                </c:pt>
                <c:pt idx="63">
                  <c:v>2.9</c:v>
                </c:pt>
                <c:pt idx="64">
                  <c:v>2.9</c:v>
                </c:pt>
                <c:pt idx="65">
                  <c:v>3.1</c:v>
                </c:pt>
                <c:pt idx="66">
                  <c:v>3</c:v>
                </c:pt>
                <c:pt idx="67">
                  <c:v>2.7</c:v>
                </c:pt>
                <c:pt idx="68">
                  <c:v>2.2000000000000002</c:v>
                </c:pt>
                <c:pt idx="69">
                  <c:v>2.5</c:v>
                </c:pt>
                <c:pt idx="70">
                  <c:v>3.2</c:v>
                </c:pt>
                <c:pt idx="71">
                  <c:v>2.8</c:v>
                </c:pt>
                <c:pt idx="72">
                  <c:v>2.5</c:v>
                </c:pt>
                <c:pt idx="73">
                  <c:v>2.8</c:v>
                </c:pt>
                <c:pt idx="74">
                  <c:v>2.9</c:v>
                </c:pt>
                <c:pt idx="75">
                  <c:v>3</c:v>
                </c:pt>
                <c:pt idx="76">
                  <c:v>2.8</c:v>
                </c:pt>
                <c:pt idx="77">
                  <c:v>3</c:v>
                </c:pt>
                <c:pt idx="78">
                  <c:v>2.9</c:v>
                </c:pt>
                <c:pt idx="79">
                  <c:v>2.6</c:v>
                </c:pt>
                <c:pt idx="80">
                  <c:v>2.4</c:v>
                </c:pt>
                <c:pt idx="81">
                  <c:v>2.4</c:v>
                </c:pt>
                <c:pt idx="82">
                  <c:v>2.7</c:v>
                </c:pt>
                <c:pt idx="83">
                  <c:v>2.7</c:v>
                </c:pt>
                <c:pt idx="84">
                  <c:v>3</c:v>
                </c:pt>
                <c:pt idx="85">
                  <c:v>3.4</c:v>
                </c:pt>
                <c:pt idx="86">
                  <c:v>3.1</c:v>
                </c:pt>
                <c:pt idx="87">
                  <c:v>2.2999999999999998</c:v>
                </c:pt>
                <c:pt idx="88">
                  <c:v>3</c:v>
                </c:pt>
                <c:pt idx="89">
                  <c:v>2.5</c:v>
                </c:pt>
                <c:pt idx="90">
                  <c:v>2.6</c:v>
                </c:pt>
                <c:pt idx="91">
                  <c:v>3</c:v>
                </c:pt>
                <c:pt idx="92">
                  <c:v>2.6</c:v>
                </c:pt>
                <c:pt idx="93">
                  <c:v>2.2999999999999998</c:v>
                </c:pt>
                <c:pt idx="94">
                  <c:v>2.7</c:v>
                </c:pt>
                <c:pt idx="95">
                  <c:v>3</c:v>
                </c:pt>
                <c:pt idx="96">
                  <c:v>2.9</c:v>
                </c:pt>
                <c:pt idx="97">
                  <c:v>2.9</c:v>
                </c:pt>
                <c:pt idx="98">
                  <c:v>2.5</c:v>
                </c:pt>
                <c:pt idx="99">
                  <c:v>2.8</c:v>
                </c:pt>
                <c:pt idx="100">
                  <c:v>3.3</c:v>
                </c:pt>
                <c:pt idx="101">
                  <c:v>2.7</c:v>
                </c:pt>
                <c:pt idx="102">
                  <c:v>3</c:v>
                </c:pt>
                <c:pt idx="103">
                  <c:v>2.9</c:v>
                </c:pt>
                <c:pt idx="104">
                  <c:v>3</c:v>
                </c:pt>
                <c:pt idx="105">
                  <c:v>3</c:v>
                </c:pt>
                <c:pt idx="106">
                  <c:v>2.5</c:v>
                </c:pt>
                <c:pt idx="107">
                  <c:v>2.9</c:v>
                </c:pt>
                <c:pt idx="108">
                  <c:v>2.5</c:v>
                </c:pt>
                <c:pt idx="109">
                  <c:v>3.6</c:v>
                </c:pt>
                <c:pt idx="110">
                  <c:v>3.2</c:v>
                </c:pt>
                <c:pt idx="111">
                  <c:v>2.7</c:v>
                </c:pt>
                <c:pt idx="112">
                  <c:v>3</c:v>
                </c:pt>
                <c:pt idx="113">
                  <c:v>2.5</c:v>
                </c:pt>
                <c:pt idx="114">
                  <c:v>2.8</c:v>
                </c:pt>
                <c:pt idx="115">
                  <c:v>3.2</c:v>
                </c:pt>
                <c:pt idx="116">
                  <c:v>3</c:v>
                </c:pt>
                <c:pt idx="117">
                  <c:v>3.8</c:v>
                </c:pt>
                <c:pt idx="118">
                  <c:v>2.6</c:v>
                </c:pt>
                <c:pt idx="119">
                  <c:v>2.2000000000000002</c:v>
                </c:pt>
                <c:pt idx="120">
                  <c:v>3.2</c:v>
                </c:pt>
                <c:pt idx="121">
                  <c:v>2.8</c:v>
                </c:pt>
                <c:pt idx="122">
                  <c:v>2.8</c:v>
                </c:pt>
                <c:pt idx="123">
                  <c:v>2.7</c:v>
                </c:pt>
                <c:pt idx="124">
                  <c:v>3.3</c:v>
                </c:pt>
                <c:pt idx="125">
                  <c:v>3.2</c:v>
                </c:pt>
                <c:pt idx="126">
                  <c:v>2.8</c:v>
                </c:pt>
                <c:pt idx="127">
                  <c:v>3</c:v>
                </c:pt>
                <c:pt idx="128">
                  <c:v>2.8</c:v>
                </c:pt>
                <c:pt idx="129">
                  <c:v>3</c:v>
                </c:pt>
                <c:pt idx="130">
                  <c:v>2.8</c:v>
                </c:pt>
                <c:pt idx="131">
                  <c:v>3.8</c:v>
                </c:pt>
                <c:pt idx="132">
                  <c:v>2.8</c:v>
                </c:pt>
                <c:pt idx="133">
                  <c:v>2.8</c:v>
                </c:pt>
                <c:pt idx="134">
                  <c:v>2.6</c:v>
                </c:pt>
                <c:pt idx="135">
                  <c:v>3</c:v>
                </c:pt>
                <c:pt idx="136">
                  <c:v>3.4</c:v>
                </c:pt>
                <c:pt idx="137">
                  <c:v>3.1</c:v>
                </c:pt>
                <c:pt idx="138">
                  <c:v>3</c:v>
                </c:pt>
                <c:pt idx="139">
                  <c:v>3.1</c:v>
                </c:pt>
                <c:pt idx="140">
                  <c:v>3.1</c:v>
                </c:pt>
                <c:pt idx="141">
                  <c:v>3.1</c:v>
                </c:pt>
                <c:pt idx="142">
                  <c:v>2.7</c:v>
                </c:pt>
                <c:pt idx="143">
                  <c:v>3.2</c:v>
                </c:pt>
                <c:pt idx="144">
                  <c:v>3.3</c:v>
                </c:pt>
                <c:pt idx="145">
                  <c:v>3</c:v>
                </c:pt>
                <c:pt idx="146">
                  <c:v>2.5</c:v>
                </c:pt>
                <c:pt idx="147">
                  <c:v>3</c:v>
                </c:pt>
                <c:pt idx="148">
                  <c:v>3.4</c:v>
                </c:pt>
                <c:pt idx="14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3C-4302-9FF6-7C66DBCF4FB1}"/>
            </c:ext>
          </c:extLst>
        </c:ser>
        <c:ser>
          <c:idx val="1"/>
          <c:order val="1"/>
          <c:tx>
            <c:strRef>
              <c:f>Iris!$D$1</c:f>
              <c:strCache>
                <c:ptCount val="1"/>
                <c:pt idx="0">
                  <c:v>PetalLengthCm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Iris!$D$2:$D$310</c:f>
              <c:numCache>
                <c:formatCode>General</c:formatCode>
                <c:ptCount val="309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1.5</c:v>
                </c:pt>
                <c:pt idx="38">
                  <c:v>1.3</c:v>
                </c:pt>
                <c:pt idx="39">
                  <c:v>1.5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1.6</c:v>
                </c:pt>
                <c:pt idx="44">
                  <c:v>1.9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  <c:pt idx="48">
                  <c:v>1.5</c:v>
                </c:pt>
                <c:pt idx="49">
                  <c:v>1.4</c:v>
                </c:pt>
                <c:pt idx="50">
                  <c:v>4.7</c:v>
                </c:pt>
                <c:pt idx="51">
                  <c:v>4.5</c:v>
                </c:pt>
                <c:pt idx="52">
                  <c:v>4.9000000000000004</c:v>
                </c:pt>
                <c:pt idx="53">
                  <c:v>4</c:v>
                </c:pt>
                <c:pt idx="54">
                  <c:v>4.5999999999999996</c:v>
                </c:pt>
                <c:pt idx="55">
                  <c:v>4.5</c:v>
                </c:pt>
                <c:pt idx="56">
                  <c:v>4.7</c:v>
                </c:pt>
                <c:pt idx="57">
                  <c:v>3.3</c:v>
                </c:pt>
                <c:pt idx="58">
                  <c:v>4.5999999999999996</c:v>
                </c:pt>
                <c:pt idx="59">
                  <c:v>3.9</c:v>
                </c:pt>
                <c:pt idx="60">
                  <c:v>3.5</c:v>
                </c:pt>
                <c:pt idx="61">
                  <c:v>4.2</c:v>
                </c:pt>
                <c:pt idx="62">
                  <c:v>4</c:v>
                </c:pt>
                <c:pt idx="63">
                  <c:v>4.7</c:v>
                </c:pt>
                <c:pt idx="64">
                  <c:v>3.6</c:v>
                </c:pt>
                <c:pt idx="65">
                  <c:v>4.4000000000000004</c:v>
                </c:pt>
                <c:pt idx="66">
                  <c:v>4.5</c:v>
                </c:pt>
                <c:pt idx="67">
                  <c:v>4.0999999999999996</c:v>
                </c:pt>
                <c:pt idx="68">
                  <c:v>4.5</c:v>
                </c:pt>
                <c:pt idx="69">
                  <c:v>3.9</c:v>
                </c:pt>
                <c:pt idx="70">
                  <c:v>4.8</c:v>
                </c:pt>
                <c:pt idx="71">
                  <c:v>4</c:v>
                </c:pt>
                <c:pt idx="72">
                  <c:v>4.9000000000000004</c:v>
                </c:pt>
                <c:pt idx="73">
                  <c:v>4.7</c:v>
                </c:pt>
                <c:pt idx="74">
                  <c:v>4.3</c:v>
                </c:pt>
                <c:pt idx="75">
                  <c:v>4.4000000000000004</c:v>
                </c:pt>
                <c:pt idx="76">
                  <c:v>4.8</c:v>
                </c:pt>
                <c:pt idx="77">
                  <c:v>5</c:v>
                </c:pt>
                <c:pt idx="78">
                  <c:v>4.5</c:v>
                </c:pt>
                <c:pt idx="79">
                  <c:v>3.5</c:v>
                </c:pt>
                <c:pt idx="80">
                  <c:v>3.8</c:v>
                </c:pt>
                <c:pt idx="81">
                  <c:v>3.7</c:v>
                </c:pt>
                <c:pt idx="82">
                  <c:v>3.9</c:v>
                </c:pt>
                <c:pt idx="83">
                  <c:v>5.0999999999999996</c:v>
                </c:pt>
                <c:pt idx="84">
                  <c:v>4.5</c:v>
                </c:pt>
                <c:pt idx="85">
                  <c:v>4.5</c:v>
                </c:pt>
                <c:pt idx="86">
                  <c:v>4.7</c:v>
                </c:pt>
                <c:pt idx="87">
                  <c:v>4.4000000000000004</c:v>
                </c:pt>
                <c:pt idx="88">
                  <c:v>4.0999999999999996</c:v>
                </c:pt>
                <c:pt idx="89">
                  <c:v>4</c:v>
                </c:pt>
                <c:pt idx="90">
                  <c:v>4.4000000000000004</c:v>
                </c:pt>
                <c:pt idx="91">
                  <c:v>4.5999999999999996</c:v>
                </c:pt>
                <c:pt idx="92">
                  <c:v>4</c:v>
                </c:pt>
                <c:pt idx="93">
                  <c:v>3.3</c:v>
                </c:pt>
                <c:pt idx="94">
                  <c:v>4.2</c:v>
                </c:pt>
                <c:pt idx="95">
                  <c:v>4.2</c:v>
                </c:pt>
                <c:pt idx="96">
                  <c:v>4.2</c:v>
                </c:pt>
                <c:pt idx="97">
                  <c:v>4.3</c:v>
                </c:pt>
                <c:pt idx="98">
                  <c:v>3</c:v>
                </c:pt>
                <c:pt idx="99">
                  <c:v>4.0999999999999996</c:v>
                </c:pt>
                <c:pt idx="100">
                  <c:v>6</c:v>
                </c:pt>
                <c:pt idx="101">
                  <c:v>5.0999999999999996</c:v>
                </c:pt>
                <c:pt idx="102">
                  <c:v>5.9</c:v>
                </c:pt>
                <c:pt idx="103">
                  <c:v>5.6</c:v>
                </c:pt>
                <c:pt idx="104">
                  <c:v>5.8</c:v>
                </c:pt>
                <c:pt idx="105">
                  <c:v>6.6</c:v>
                </c:pt>
                <c:pt idx="106">
                  <c:v>4.5</c:v>
                </c:pt>
                <c:pt idx="107">
                  <c:v>6.3</c:v>
                </c:pt>
                <c:pt idx="108">
                  <c:v>5.8</c:v>
                </c:pt>
                <c:pt idx="109">
                  <c:v>6.1</c:v>
                </c:pt>
                <c:pt idx="110">
                  <c:v>5.0999999999999996</c:v>
                </c:pt>
                <c:pt idx="111">
                  <c:v>5.3</c:v>
                </c:pt>
                <c:pt idx="112">
                  <c:v>5.5</c:v>
                </c:pt>
                <c:pt idx="113">
                  <c:v>5</c:v>
                </c:pt>
                <c:pt idx="114">
                  <c:v>5.0999999999999996</c:v>
                </c:pt>
                <c:pt idx="115">
                  <c:v>5.3</c:v>
                </c:pt>
                <c:pt idx="116">
                  <c:v>5.5</c:v>
                </c:pt>
                <c:pt idx="117">
                  <c:v>6.7</c:v>
                </c:pt>
                <c:pt idx="118">
                  <c:v>6.9</c:v>
                </c:pt>
                <c:pt idx="119">
                  <c:v>5</c:v>
                </c:pt>
                <c:pt idx="120">
                  <c:v>5.7</c:v>
                </c:pt>
                <c:pt idx="121">
                  <c:v>4.9000000000000004</c:v>
                </c:pt>
                <c:pt idx="122">
                  <c:v>6.7</c:v>
                </c:pt>
                <c:pt idx="123">
                  <c:v>4.9000000000000004</c:v>
                </c:pt>
                <c:pt idx="124">
                  <c:v>5.7</c:v>
                </c:pt>
                <c:pt idx="125">
                  <c:v>6</c:v>
                </c:pt>
                <c:pt idx="126">
                  <c:v>4.8</c:v>
                </c:pt>
                <c:pt idx="127">
                  <c:v>4.9000000000000004</c:v>
                </c:pt>
                <c:pt idx="128">
                  <c:v>5.6</c:v>
                </c:pt>
                <c:pt idx="129">
                  <c:v>5.8</c:v>
                </c:pt>
                <c:pt idx="130">
                  <c:v>6.1</c:v>
                </c:pt>
                <c:pt idx="131">
                  <c:v>6.4</c:v>
                </c:pt>
                <c:pt idx="132">
                  <c:v>5.6</c:v>
                </c:pt>
                <c:pt idx="133">
                  <c:v>5.0999999999999996</c:v>
                </c:pt>
                <c:pt idx="134">
                  <c:v>5.6</c:v>
                </c:pt>
                <c:pt idx="135">
                  <c:v>6.1</c:v>
                </c:pt>
                <c:pt idx="136">
                  <c:v>5.6</c:v>
                </c:pt>
                <c:pt idx="137">
                  <c:v>5.5</c:v>
                </c:pt>
                <c:pt idx="138">
                  <c:v>4.8</c:v>
                </c:pt>
                <c:pt idx="139">
                  <c:v>5.4</c:v>
                </c:pt>
                <c:pt idx="140">
                  <c:v>5.6</c:v>
                </c:pt>
                <c:pt idx="141">
                  <c:v>5.0999999999999996</c:v>
                </c:pt>
                <c:pt idx="142">
                  <c:v>5.0999999999999996</c:v>
                </c:pt>
                <c:pt idx="143">
                  <c:v>5.9</c:v>
                </c:pt>
                <c:pt idx="144">
                  <c:v>5.7</c:v>
                </c:pt>
                <c:pt idx="145">
                  <c:v>5.2</c:v>
                </c:pt>
                <c:pt idx="146">
                  <c:v>5</c:v>
                </c:pt>
                <c:pt idx="147">
                  <c:v>5.2</c:v>
                </c:pt>
                <c:pt idx="148">
                  <c:v>5.4</c:v>
                </c:pt>
                <c:pt idx="149">
                  <c:v>5.0999999999999996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3C-4302-9FF6-7C66DBCF4FB1}"/>
            </c:ext>
          </c:extLst>
        </c:ser>
        <c:ser>
          <c:idx val="2"/>
          <c:order val="2"/>
          <c:tx>
            <c:strRef>
              <c:f>Iris!$E$1</c:f>
              <c:strCache>
                <c:ptCount val="1"/>
                <c:pt idx="0">
                  <c:v>PetalWidthCm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Iris!$E$2:$E$310</c:f>
              <c:numCache>
                <c:formatCode>General</c:formatCode>
                <c:ptCount val="309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0.1</c:v>
                </c:pt>
                <c:pt idx="33">
                  <c:v>0.2</c:v>
                </c:pt>
                <c:pt idx="34">
                  <c:v>0.1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0.2</c:v>
                </c:pt>
                <c:pt idx="39">
                  <c:v>0.2</c:v>
                </c:pt>
                <c:pt idx="40">
                  <c:v>0.3</c:v>
                </c:pt>
                <c:pt idx="41">
                  <c:v>0.3</c:v>
                </c:pt>
                <c:pt idx="42">
                  <c:v>0.2</c:v>
                </c:pt>
                <c:pt idx="43">
                  <c:v>0.6</c:v>
                </c:pt>
                <c:pt idx="44">
                  <c:v>0.4</c:v>
                </c:pt>
                <c:pt idx="45">
                  <c:v>0.3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1.4</c:v>
                </c:pt>
                <c:pt idx="51">
                  <c:v>1.5</c:v>
                </c:pt>
                <c:pt idx="52">
                  <c:v>1.5</c:v>
                </c:pt>
                <c:pt idx="53">
                  <c:v>1.3</c:v>
                </c:pt>
                <c:pt idx="54">
                  <c:v>1.5</c:v>
                </c:pt>
                <c:pt idx="55">
                  <c:v>1.3</c:v>
                </c:pt>
                <c:pt idx="56">
                  <c:v>1.6</c:v>
                </c:pt>
                <c:pt idx="57">
                  <c:v>1</c:v>
                </c:pt>
                <c:pt idx="58">
                  <c:v>1.3</c:v>
                </c:pt>
                <c:pt idx="59">
                  <c:v>1.4</c:v>
                </c:pt>
                <c:pt idx="60">
                  <c:v>1</c:v>
                </c:pt>
                <c:pt idx="61">
                  <c:v>1.5</c:v>
                </c:pt>
                <c:pt idx="62">
                  <c:v>1</c:v>
                </c:pt>
                <c:pt idx="63">
                  <c:v>1.4</c:v>
                </c:pt>
                <c:pt idx="64">
                  <c:v>1.3</c:v>
                </c:pt>
                <c:pt idx="65">
                  <c:v>1.4</c:v>
                </c:pt>
                <c:pt idx="66">
                  <c:v>1.5</c:v>
                </c:pt>
                <c:pt idx="67">
                  <c:v>1</c:v>
                </c:pt>
                <c:pt idx="68">
                  <c:v>1.5</c:v>
                </c:pt>
                <c:pt idx="69">
                  <c:v>1.1000000000000001</c:v>
                </c:pt>
                <c:pt idx="70">
                  <c:v>1.8</c:v>
                </c:pt>
                <c:pt idx="71">
                  <c:v>1.3</c:v>
                </c:pt>
                <c:pt idx="72">
                  <c:v>1.5</c:v>
                </c:pt>
                <c:pt idx="73">
                  <c:v>1.2</c:v>
                </c:pt>
                <c:pt idx="74">
                  <c:v>1.3</c:v>
                </c:pt>
                <c:pt idx="75">
                  <c:v>1.4</c:v>
                </c:pt>
                <c:pt idx="76">
                  <c:v>1.4</c:v>
                </c:pt>
                <c:pt idx="77">
                  <c:v>1.7</c:v>
                </c:pt>
                <c:pt idx="78">
                  <c:v>1.5</c:v>
                </c:pt>
                <c:pt idx="79">
                  <c:v>1</c:v>
                </c:pt>
                <c:pt idx="80">
                  <c:v>1.1000000000000001</c:v>
                </c:pt>
                <c:pt idx="81">
                  <c:v>1</c:v>
                </c:pt>
                <c:pt idx="82">
                  <c:v>1.2</c:v>
                </c:pt>
                <c:pt idx="83">
                  <c:v>1.6</c:v>
                </c:pt>
                <c:pt idx="84">
                  <c:v>1.5</c:v>
                </c:pt>
                <c:pt idx="85">
                  <c:v>1.6</c:v>
                </c:pt>
                <c:pt idx="86">
                  <c:v>1.5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1.2</c:v>
                </c:pt>
                <c:pt idx="91">
                  <c:v>1.4</c:v>
                </c:pt>
                <c:pt idx="92">
                  <c:v>1.2</c:v>
                </c:pt>
                <c:pt idx="93">
                  <c:v>1</c:v>
                </c:pt>
                <c:pt idx="94">
                  <c:v>1.3</c:v>
                </c:pt>
                <c:pt idx="95">
                  <c:v>1.2</c:v>
                </c:pt>
                <c:pt idx="96">
                  <c:v>1.3</c:v>
                </c:pt>
                <c:pt idx="97">
                  <c:v>1.3</c:v>
                </c:pt>
                <c:pt idx="98">
                  <c:v>1.1000000000000001</c:v>
                </c:pt>
                <c:pt idx="99">
                  <c:v>1.3</c:v>
                </c:pt>
                <c:pt idx="100">
                  <c:v>2.5</c:v>
                </c:pt>
                <c:pt idx="101">
                  <c:v>1.9</c:v>
                </c:pt>
                <c:pt idx="102">
                  <c:v>2.1</c:v>
                </c:pt>
                <c:pt idx="103">
                  <c:v>1.8</c:v>
                </c:pt>
                <c:pt idx="104">
                  <c:v>2.2000000000000002</c:v>
                </c:pt>
                <c:pt idx="105">
                  <c:v>2.1</c:v>
                </c:pt>
                <c:pt idx="106">
                  <c:v>1.7</c:v>
                </c:pt>
                <c:pt idx="107">
                  <c:v>1.8</c:v>
                </c:pt>
                <c:pt idx="108">
                  <c:v>1.8</c:v>
                </c:pt>
                <c:pt idx="109">
                  <c:v>2.5</c:v>
                </c:pt>
                <c:pt idx="110">
                  <c:v>2</c:v>
                </c:pt>
                <c:pt idx="111">
                  <c:v>1.9</c:v>
                </c:pt>
                <c:pt idx="112">
                  <c:v>2.1</c:v>
                </c:pt>
                <c:pt idx="113">
                  <c:v>2</c:v>
                </c:pt>
                <c:pt idx="114">
                  <c:v>2.4</c:v>
                </c:pt>
                <c:pt idx="115">
                  <c:v>2.2999999999999998</c:v>
                </c:pt>
                <c:pt idx="116">
                  <c:v>1.8</c:v>
                </c:pt>
                <c:pt idx="117">
                  <c:v>2.2000000000000002</c:v>
                </c:pt>
                <c:pt idx="118">
                  <c:v>2.2999999999999998</c:v>
                </c:pt>
                <c:pt idx="119">
                  <c:v>1.5</c:v>
                </c:pt>
                <c:pt idx="120">
                  <c:v>2.2999999999999998</c:v>
                </c:pt>
                <c:pt idx="121">
                  <c:v>2</c:v>
                </c:pt>
                <c:pt idx="122">
                  <c:v>2</c:v>
                </c:pt>
                <c:pt idx="123">
                  <c:v>1.8</c:v>
                </c:pt>
                <c:pt idx="124">
                  <c:v>2.1</c:v>
                </c:pt>
                <c:pt idx="125">
                  <c:v>1.8</c:v>
                </c:pt>
                <c:pt idx="126">
                  <c:v>1.8</c:v>
                </c:pt>
                <c:pt idx="127">
                  <c:v>1.8</c:v>
                </c:pt>
                <c:pt idx="128">
                  <c:v>2.1</c:v>
                </c:pt>
                <c:pt idx="129">
                  <c:v>1.6</c:v>
                </c:pt>
                <c:pt idx="130">
                  <c:v>1.9</c:v>
                </c:pt>
                <c:pt idx="131">
                  <c:v>2</c:v>
                </c:pt>
                <c:pt idx="132">
                  <c:v>2.2000000000000002</c:v>
                </c:pt>
                <c:pt idx="133">
                  <c:v>1.5</c:v>
                </c:pt>
                <c:pt idx="134">
                  <c:v>1.4</c:v>
                </c:pt>
                <c:pt idx="135">
                  <c:v>2.2999999999999998</c:v>
                </c:pt>
                <c:pt idx="136">
                  <c:v>2.4</c:v>
                </c:pt>
                <c:pt idx="137">
                  <c:v>1.8</c:v>
                </c:pt>
                <c:pt idx="138">
                  <c:v>1.8</c:v>
                </c:pt>
                <c:pt idx="139">
                  <c:v>2.1</c:v>
                </c:pt>
                <c:pt idx="140">
                  <c:v>2.4</c:v>
                </c:pt>
                <c:pt idx="141">
                  <c:v>2.2999999999999998</c:v>
                </c:pt>
                <c:pt idx="142">
                  <c:v>1.9</c:v>
                </c:pt>
                <c:pt idx="143">
                  <c:v>2.2999999999999998</c:v>
                </c:pt>
                <c:pt idx="144">
                  <c:v>2.5</c:v>
                </c:pt>
                <c:pt idx="145">
                  <c:v>2.2999999999999998</c:v>
                </c:pt>
                <c:pt idx="146">
                  <c:v>1.9</c:v>
                </c:pt>
                <c:pt idx="147">
                  <c:v>2</c:v>
                </c:pt>
                <c:pt idx="148">
                  <c:v>2.2999999999999998</c:v>
                </c:pt>
                <c:pt idx="149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3C-4302-9FF6-7C66DBCF4FB1}"/>
            </c:ext>
          </c:extLst>
        </c:ser>
        <c:ser>
          <c:idx val="3"/>
          <c:order val="3"/>
          <c:tx>
            <c:strRef>
              <c:f>Iris!$F$1</c:f>
              <c:strCache>
                <c:ptCount val="1"/>
                <c:pt idx="0">
                  <c:v>Species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Iris!$F$2:$F$310</c:f>
              <c:numCache>
                <c:formatCode>General</c:formatCode>
                <c:ptCount val="3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3C-4302-9FF6-7C66DBCF4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6367519"/>
        <c:axId val="1368888623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Iris!$G$1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Iris!$G$2:$G$310</c15:sqref>
                        </c15:formulaRef>
                      </c:ext>
                    </c:extLst>
                    <c:numCache>
                      <c:formatCode>General</c:formatCode>
                      <c:ptCount val="309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63C-4302-9FF6-7C66DBCF4FB1}"/>
                  </c:ext>
                </c:extLst>
              </c15:ser>
            </c15:filteredLineSeries>
          </c:ext>
        </c:extLst>
      </c:lineChart>
      <c:catAx>
        <c:axId val="117636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888623"/>
        <c:crosses val="autoZero"/>
        <c:auto val="1"/>
        <c:lblAlgn val="ctr"/>
        <c:lblOffset val="100"/>
        <c:noMultiLvlLbl val="0"/>
      </c:catAx>
      <c:valAx>
        <c:axId val="136888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36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Iris!$B$1</c:f>
              <c:strCache>
                <c:ptCount val="1"/>
                <c:pt idx="0">
                  <c:v>SepalLengthCm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Iris!$B$2:$B$151</c:f>
              <c:numCache>
                <c:formatCode>General</c:formatCode>
                <c:ptCount val="150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  <c:pt idx="5">
                  <c:v>5.4</c:v>
                </c:pt>
                <c:pt idx="6">
                  <c:v>4.5999999999999996</c:v>
                </c:pt>
                <c:pt idx="7">
                  <c:v>5</c:v>
                </c:pt>
                <c:pt idx="8">
                  <c:v>4.4000000000000004</c:v>
                </c:pt>
                <c:pt idx="9">
                  <c:v>4.9000000000000004</c:v>
                </c:pt>
                <c:pt idx="10">
                  <c:v>5.4</c:v>
                </c:pt>
                <c:pt idx="11">
                  <c:v>4.8</c:v>
                </c:pt>
                <c:pt idx="12">
                  <c:v>4.8</c:v>
                </c:pt>
                <c:pt idx="13">
                  <c:v>4.3</c:v>
                </c:pt>
                <c:pt idx="14">
                  <c:v>5.8</c:v>
                </c:pt>
                <c:pt idx="15">
                  <c:v>5.7</c:v>
                </c:pt>
                <c:pt idx="16">
                  <c:v>5.4</c:v>
                </c:pt>
                <c:pt idx="17">
                  <c:v>5.0999999999999996</c:v>
                </c:pt>
                <c:pt idx="18">
                  <c:v>5.7</c:v>
                </c:pt>
                <c:pt idx="19">
                  <c:v>5.0999999999999996</c:v>
                </c:pt>
                <c:pt idx="20">
                  <c:v>5.4</c:v>
                </c:pt>
                <c:pt idx="21">
                  <c:v>5.0999999999999996</c:v>
                </c:pt>
                <c:pt idx="22">
                  <c:v>4.5999999999999996</c:v>
                </c:pt>
                <c:pt idx="23">
                  <c:v>5.0999999999999996</c:v>
                </c:pt>
                <c:pt idx="24">
                  <c:v>4.8</c:v>
                </c:pt>
                <c:pt idx="25">
                  <c:v>5</c:v>
                </c:pt>
                <c:pt idx="26">
                  <c:v>5</c:v>
                </c:pt>
                <c:pt idx="27">
                  <c:v>5.2</c:v>
                </c:pt>
                <c:pt idx="28">
                  <c:v>5.2</c:v>
                </c:pt>
                <c:pt idx="29">
                  <c:v>4.7</c:v>
                </c:pt>
                <c:pt idx="30">
                  <c:v>4.8</c:v>
                </c:pt>
                <c:pt idx="31">
                  <c:v>5.4</c:v>
                </c:pt>
                <c:pt idx="32">
                  <c:v>5.2</c:v>
                </c:pt>
                <c:pt idx="33">
                  <c:v>5.5</c:v>
                </c:pt>
                <c:pt idx="34">
                  <c:v>4.9000000000000004</c:v>
                </c:pt>
                <c:pt idx="35">
                  <c:v>5</c:v>
                </c:pt>
                <c:pt idx="36">
                  <c:v>5.5</c:v>
                </c:pt>
                <c:pt idx="37">
                  <c:v>4.9000000000000004</c:v>
                </c:pt>
                <c:pt idx="38">
                  <c:v>4.4000000000000004</c:v>
                </c:pt>
                <c:pt idx="39">
                  <c:v>5.0999999999999996</c:v>
                </c:pt>
                <c:pt idx="40">
                  <c:v>5</c:v>
                </c:pt>
                <c:pt idx="41">
                  <c:v>4.5</c:v>
                </c:pt>
                <c:pt idx="42">
                  <c:v>4.4000000000000004</c:v>
                </c:pt>
                <c:pt idx="43">
                  <c:v>5</c:v>
                </c:pt>
                <c:pt idx="44">
                  <c:v>5.0999999999999996</c:v>
                </c:pt>
                <c:pt idx="45">
                  <c:v>4.8</c:v>
                </c:pt>
                <c:pt idx="46">
                  <c:v>5.0999999999999996</c:v>
                </c:pt>
                <c:pt idx="47">
                  <c:v>4.5999999999999996</c:v>
                </c:pt>
                <c:pt idx="48">
                  <c:v>5.3</c:v>
                </c:pt>
                <c:pt idx="49">
                  <c:v>5</c:v>
                </c:pt>
                <c:pt idx="50">
                  <c:v>7</c:v>
                </c:pt>
                <c:pt idx="51">
                  <c:v>6.4</c:v>
                </c:pt>
                <c:pt idx="52">
                  <c:v>6.9</c:v>
                </c:pt>
                <c:pt idx="53">
                  <c:v>5.5</c:v>
                </c:pt>
                <c:pt idx="54">
                  <c:v>6.5</c:v>
                </c:pt>
                <c:pt idx="55">
                  <c:v>5.7</c:v>
                </c:pt>
                <c:pt idx="56">
                  <c:v>6.3</c:v>
                </c:pt>
                <c:pt idx="57">
                  <c:v>4.9000000000000004</c:v>
                </c:pt>
                <c:pt idx="58">
                  <c:v>6.6</c:v>
                </c:pt>
                <c:pt idx="59">
                  <c:v>5.2</c:v>
                </c:pt>
                <c:pt idx="60">
                  <c:v>5</c:v>
                </c:pt>
                <c:pt idx="61">
                  <c:v>5.9</c:v>
                </c:pt>
                <c:pt idx="62">
                  <c:v>6</c:v>
                </c:pt>
                <c:pt idx="63">
                  <c:v>6.1</c:v>
                </c:pt>
                <c:pt idx="64">
                  <c:v>5.6</c:v>
                </c:pt>
                <c:pt idx="65">
                  <c:v>6.7</c:v>
                </c:pt>
                <c:pt idx="66">
                  <c:v>5.6</c:v>
                </c:pt>
                <c:pt idx="67">
                  <c:v>5.8</c:v>
                </c:pt>
                <c:pt idx="68">
                  <c:v>6.2</c:v>
                </c:pt>
                <c:pt idx="69">
                  <c:v>5.6</c:v>
                </c:pt>
                <c:pt idx="70">
                  <c:v>5.9</c:v>
                </c:pt>
                <c:pt idx="71">
                  <c:v>6.1</c:v>
                </c:pt>
                <c:pt idx="72">
                  <c:v>6.3</c:v>
                </c:pt>
                <c:pt idx="73">
                  <c:v>6.1</c:v>
                </c:pt>
                <c:pt idx="74">
                  <c:v>6.4</c:v>
                </c:pt>
                <c:pt idx="75">
                  <c:v>6.6</c:v>
                </c:pt>
                <c:pt idx="76">
                  <c:v>6.8</c:v>
                </c:pt>
                <c:pt idx="77">
                  <c:v>6.7</c:v>
                </c:pt>
                <c:pt idx="78">
                  <c:v>6</c:v>
                </c:pt>
                <c:pt idx="79">
                  <c:v>5.7</c:v>
                </c:pt>
                <c:pt idx="80">
                  <c:v>5.5</c:v>
                </c:pt>
                <c:pt idx="81">
                  <c:v>5.5</c:v>
                </c:pt>
                <c:pt idx="82">
                  <c:v>5.8</c:v>
                </c:pt>
                <c:pt idx="83">
                  <c:v>6</c:v>
                </c:pt>
                <c:pt idx="84">
                  <c:v>5.4</c:v>
                </c:pt>
                <c:pt idx="85">
                  <c:v>6</c:v>
                </c:pt>
                <c:pt idx="86">
                  <c:v>6.7</c:v>
                </c:pt>
                <c:pt idx="87">
                  <c:v>6.3</c:v>
                </c:pt>
                <c:pt idx="88">
                  <c:v>5.6</c:v>
                </c:pt>
                <c:pt idx="89">
                  <c:v>5.5</c:v>
                </c:pt>
                <c:pt idx="90">
                  <c:v>5.5</c:v>
                </c:pt>
                <c:pt idx="91">
                  <c:v>6.1</c:v>
                </c:pt>
                <c:pt idx="92">
                  <c:v>5.8</c:v>
                </c:pt>
                <c:pt idx="93">
                  <c:v>5</c:v>
                </c:pt>
                <c:pt idx="94">
                  <c:v>5.6</c:v>
                </c:pt>
                <c:pt idx="95">
                  <c:v>5.7</c:v>
                </c:pt>
                <c:pt idx="96">
                  <c:v>5.7</c:v>
                </c:pt>
                <c:pt idx="97">
                  <c:v>6.2</c:v>
                </c:pt>
                <c:pt idx="98">
                  <c:v>5.0999999999999996</c:v>
                </c:pt>
                <c:pt idx="99">
                  <c:v>5.7</c:v>
                </c:pt>
                <c:pt idx="100">
                  <c:v>6.3</c:v>
                </c:pt>
                <c:pt idx="101">
                  <c:v>5.8</c:v>
                </c:pt>
                <c:pt idx="102">
                  <c:v>7.1</c:v>
                </c:pt>
                <c:pt idx="103">
                  <c:v>6.3</c:v>
                </c:pt>
                <c:pt idx="104">
                  <c:v>6.5</c:v>
                </c:pt>
                <c:pt idx="105">
                  <c:v>7.6</c:v>
                </c:pt>
                <c:pt idx="106">
                  <c:v>4.9000000000000004</c:v>
                </c:pt>
                <c:pt idx="107">
                  <c:v>7.3</c:v>
                </c:pt>
                <c:pt idx="108">
                  <c:v>6.7</c:v>
                </c:pt>
                <c:pt idx="109">
                  <c:v>7.2</c:v>
                </c:pt>
                <c:pt idx="110">
                  <c:v>6.5</c:v>
                </c:pt>
                <c:pt idx="111">
                  <c:v>6.4</c:v>
                </c:pt>
                <c:pt idx="112">
                  <c:v>6.8</c:v>
                </c:pt>
                <c:pt idx="113">
                  <c:v>5.7</c:v>
                </c:pt>
                <c:pt idx="114">
                  <c:v>5.8</c:v>
                </c:pt>
                <c:pt idx="115">
                  <c:v>6.4</c:v>
                </c:pt>
                <c:pt idx="116">
                  <c:v>6.5</c:v>
                </c:pt>
                <c:pt idx="117">
                  <c:v>7.7</c:v>
                </c:pt>
                <c:pt idx="118">
                  <c:v>7.7</c:v>
                </c:pt>
                <c:pt idx="119">
                  <c:v>6</c:v>
                </c:pt>
                <c:pt idx="120">
                  <c:v>6.9</c:v>
                </c:pt>
                <c:pt idx="121">
                  <c:v>5.6</c:v>
                </c:pt>
                <c:pt idx="122">
                  <c:v>7.7</c:v>
                </c:pt>
                <c:pt idx="123">
                  <c:v>6.3</c:v>
                </c:pt>
                <c:pt idx="124">
                  <c:v>6.7</c:v>
                </c:pt>
                <c:pt idx="125">
                  <c:v>7.2</c:v>
                </c:pt>
                <c:pt idx="126">
                  <c:v>6.2</c:v>
                </c:pt>
                <c:pt idx="127">
                  <c:v>6.1</c:v>
                </c:pt>
                <c:pt idx="128">
                  <c:v>6.4</c:v>
                </c:pt>
                <c:pt idx="129">
                  <c:v>7.2</c:v>
                </c:pt>
                <c:pt idx="130">
                  <c:v>7.4</c:v>
                </c:pt>
                <c:pt idx="131">
                  <c:v>7.9</c:v>
                </c:pt>
                <c:pt idx="132">
                  <c:v>6.4</c:v>
                </c:pt>
                <c:pt idx="133">
                  <c:v>6.3</c:v>
                </c:pt>
                <c:pt idx="134">
                  <c:v>6.1</c:v>
                </c:pt>
                <c:pt idx="135">
                  <c:v>7.7</c:v>
                </c:pt>
                <c:pt idx="136">
                  <c:v>6.3</c:v>
                </c:pt>
                <c:pt idx="137">
                  <c:v>6.4</c:v>
                </c:pt>
                <c:pt idx="138">
                  <c:v>6</c:v>
                </c:pt>
                <c:pt idx="139">
                  <c:v>6.9</c:v>
                </c:pt>
                <c:pt idx="140">
                  <c:v>6.7</c:v>
                </c:pt>
                <c:pt idx="141">
                  <c:v>6.9</c:v>
                </c:pt>
                <c:pt idx="142">
                  <c:v>5.8</c:v>
                </c:pt>
                <c:pt idx="143">
                  <c:v>6.8</c:v>
                </c:pt>
                <c:pt idx="144">
                  <c:v>6.7</c:v>
                </c:pt>
                <c:pt idx="145">
                  <c:v>6.7</c:v>
                </c:pt>
                <c:pt idx="146">
                  <c:v>6.3</c:v>
                </c:pt>
                <c:pt idx="147">
                  <c:v>6.5</c:v>
                </c:pt>
                <c:pt idx="148">
                  <c:v>6.2</c:v>
                </c:pt>
                <c:pt idx="149">
                  <c:v>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35-49A4-B060-EB5DD90FA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457424"/>
        <c:axId val="792334512"/>
      </c:scatterChart>
      <c:valAx>
        <c:axId val="50645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334512"/>
        <c:crosses val="autoZero"/>
        <c:crossBetween val="midCat"/>
      </c:valAx>
      <c:valAx>
        <c:axId val="79233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45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Iris!$C$1</c:f>
              <c:strCache>
                <c:ptCount val="1"/>
                <c:pt idx="0">
                  <c:v>SepalWidthCm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Iris!$C$2:$C$151</c:f>
              <c:numCache>
                <c:formatCode>General</c:formatCode>
                <c:ptCount val="150"/>
                <c:pt idx="0">
                  <c:v>3.5</c:v>
                </c:pt>
                <c:pt idx="1">
                  <c:v>3</c:v>
                </c:pt>
                <c:pt idx="2">
                  <c:v>3.2</c:v>
                </c:pt>
                <c:pt idx="3">
                  <c:v>3.1</c:v>
                </c:pt>
                <c:pt idx="4">
                  <c:v>3.6</c:v>
                </c:pt>
                <c:pt idx="5">
                  <c:v>3.9</c:v>
                </c:pt>
                <c:pt idx="6">
                  <c:v>3.4</c:v>
                </c:pt>
                <c:pt idx="7">
                  <c:v>3.4</c:v>
                </c:pt>
                <c:pt idx="8">
                  <c:v>2.9</c:v>
                </c:pt>
                <c:pt idx="9">
                  <c:v>3.1</c:v>
                </c:pt>
                <c:pt idx="10">
                  <c:v>3.7</c:v>
                </c:pt>
                <c:pt idx="11">
                  <c:v>3.4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4.4000000000000004</c:v>
                </c:pt>
                <c:pt idx="16">
                  <c:v>3.9</c:v>
                </c:pt>
                <c:pt idx="17">
                  <c:v>3.5</c:v>
                </c:pt>
                <c:pt idx="18">
                  <c:v>3.8</c:v>
                </c:pt>
                <c:pt idx="19">
                  <c:v>3.8</c:v>
                </c:pt>
                <c:pt idx="20">
                  <c:v>3.4</c:v>
                </c:pt>
                <c:pt idx="21">
                  <c:v>3.7</c:v>
                </c:pt>
                <c:pt idx="22">
                  <c:v>3.6</c:v>
                </c:pt>
                <c:pt idx="23">
                  <c:v>3.3</c:v>
                </c:pt>
                <c:pt idx="24">
                  <c:v>3.4</c:v>
                </c:pt>
                <c:pt idx="25">
                  <c:v>3</c:v>
                </c:pt>
                <c:pt idx="26">
                  <c:v>3.4</c:v>
                </c:pt>
                <c:pt idx="27">
                  <c:v>3.5</c:v>
                </c:pt>
                <c:pt idx="28">
                  <c:v>3.4</c:v>
                </c:pt>
                <c:pt idx="29">
                  <c:v>3.2</c:v>
                </c:pt>
                <c:pt idx="30">
                  <c:v>3.1</c:v>
                </c:pt>
                <c:pt idx="31">
                  <c:v>3.4</c:v>
                </c:pt>
                <c:pt idx="32">
                  <c:v>4.0999999999999996</c:v>
                </c:pt>
                <c:pt idx="33">
                  <c:v>4.2</c:v>
                </c:pt>
                <c:pt idx="34">
                  <c:v>3.1</c:v>
                </c:pt>
                <c:pt idx="35">
                  <c:v>3.2</c:v>
                </c:pt>
                <c:pt idx="36">
                  <c:v>3.5</c:v>
                </c:pt>
                <c:pt idx="37">
                  <c:v>3.1</c:v>
                </c:pt>
                <c:pt idx="38">
                  <c:v>3</c:v>
                </c:pt>
                <c:pt idx="39">
                  <c:v>3.4</c:v>
                </c:pt>
                <c:pt idx="40">
                  <c:v>3.5</c:v>
                </c:pt>
                <c:pt idx="41">
                  <c:v>2.2999999999999998</c:v>
                </c:pt>
                <c:pt idx="42">
                  <c:v>3.2</c:v>
                </c:pt>
                <c:pt idx="43">
                  <c:v>3.5</c:v>
                </c:pt>
                <c:pt idx="44">
                  <c:v>3.8</c:v>
                </c:pt>
                <c:pt idx="45">
                  <c:v>3</c:v>
                </c:pt>
                <c:pt idx="46">
                  <c:v>3.8</c:v>
                </c:pt>
                <c:pt idx="47">
                  <c:v>3.2</c:v>
                </c:pt>
                <c:pt idx="48">
                  <c:v>3.7</c:v>
                </c:pt>
                <c:pt idx="49">
                  <c:v>3.3</c:v>
                </c:pt>
                <c:pt idx="50">
                  <c:v>3.2</c:v>
                </c:pt>
                <c:pt idx="51">
                  <c:v>3.2</c:v>
                </c:pt>
                <c:pt idx="52">
                  <c:v>3.1</c:v>
                </c:pt>
                <c:pt idx="53">
                  <c:v>2.2999999999999998</c:v>
                </c:pt>
                <c:pt idx="54">
                  <c:v>2.8</c:v>
                </c:pt>
                <c:pt idx="55">
                  <c:v>2.8</c:v>
                </c:pt>
                <c:pt idx="56">
                  <c:v>3.3</c:v>
                </c:pt>
                <c:pt idx="57">
                  <c:v>2.4</c:v>
                </c:pt>
                <c:pt idx="58">
                  <c:v>2.9</c:v>
                </c:pt>
                <c:pt idx="59">
                  <c:v>2.7</c:v>
                </c:pt>
                <c:pt idx="60">
                  <c:v>2</c:v>
                </c:pt>
                <c:pt idx="61">
                  <c:v>3</c:v>
                </c:pt>
                <c:pt idx="62">
                  <c:v>2.2000000000000002</c:v>
                </c:pt>
                <c:pt idx="63">
                  <c:v>2.9</c:v>
                </c:pt>
                <c:pt idx="64">
                  <c:v>2.9</c:v>
                </c:pt>
                <c:pt idx="65">
                  <c:v>3.1</c:v>
                </c:pt>
                <c:pt idx="66">
                  <c:v>3</c:v>
                </c:pt>
                <c:pt idx="67">
                  <c:v>2.7</c:v>
                </c:pt>
                <c:pt idx="68">
                  <c:v>2.2000000000000002</c:v>
                </c:pt>
                <c:pt idx="69">
                  <c:v>2.5</c:v>
                </c:pt>
                <c:pt idx="70">
                  <c:v>3.2</c:v>
                </c:pt>
                <c:pt idx="71">
                  <c:v>2.8</c:v>
                </c:pt>
                <c:pt idx="72">
                  <c:v>2.5</c:v>
                </c:pt>
                <c:pt idx="73">
                  <c:v>2.8</c:v>
                </c:pt>
                <c:pt idx="74">
                  <c:v>2.9</c:v>
                </c:pt>
                <c:pt idx="75">
                  <c:v>3</c:v>
                </c:pt>
                <c:pt idx="76">
                  <c:v>2.8</c:v>
                </c:pt>
                <c:pt idx="77">
                  <c:v>3</c:v>
                </c:pt>
                <c:pt idx="78">
                  <c:v>2.9</c:v>
                </c:pt>
                <c:pt idx="79">
                  <c:v>2.6</c:v>
                </c:pt>
                <c:pt idx="80">
                  <c:v>2.4</c:v>
                </c:pt>
                <c:pt idx="81">
                  <c:v>2.4</c:v>
                </c:pt>
                <c:pt idx="82">
                  <c:v>2.7</c:v>
                </c:pt>
                <c:pt idx="83">
                  <c:v>2.7</c:v>
                </c:pt>
                <c:pt idx="84">
                  <c:v>3</c:v>
                </c:pt>
                <c:pt idx="85">
                  <c:v>3.4</c:v>
                </c:pt>
                <c:pt idx="86">
                  <c:v>3.1</c:v>
                </c:pt>
                <c:pt idx="87">
                  <c:v>2.2999999999999998</c:v>
                </c:pt>
                <c:pt idx="88">
                  <c:v>3</c:v>
                </c:pt>
                <c:pt idx="89">
                  <c:v>2.5</c:v>
                </c:pt>
                <c:pt idx="90">
                  <c:v>2.6</c:v>
                </c:pt>
                <c:pt idx="91">
                  <c:v>3</c:v>
                </c:pt>
                <c:pt idx="92">
                  <c:v>2.6</c:v>
                </c:pt>
                <c:pt idx="93">
                  <c:v>2.2999999999999998</c:v>
                </c:pt>
                <c:pt idx="94">
                  <c:v>2.7</c:v>
                </c:pt>
                <c:pt idx="95">
                  <c:v>3</c:v>
                </c:pt>
                <c:pt idx="96">
                  <c:v>2.9</c:v>
                </c:pt>
                <c:pt idx="97">
                  <c:v>2.9</c:v>
                </c:pt>
                <c:pt idx="98">
                  <c:v>2.5</c:v>
                </c:pt>
                <c:pt idx="99">
                  <c:v>2.8</c:v>
                </c:pt>
                <c:pt idx="100">
                  <c:v>3.3</c:v>
                </c:pt>
                <c:pt idx="101">
                  <c:v>2.7</c:v>
                </c:pt>
                <c:pt idx="102">
                  <c:v>3</c:v>
                </c:pt>
                <c:pt idx="103">
                  <c:v>2.9</c:v>
                </c:pt>
                <c:pt idx="104">
                  <c:v>3</c:v>
                </c:pt>
                <c:pt idx="105">
                  <c:v>3</c:v>
                </c:pt>
                <c:pt idx="106">
                  <c:v>2.5</c:v>
                </c:pt>
                <c:pt idx="107">
                  <c:v>2.9</c:v>
                </c:pt>
                <c:pt idx="108">
                  <c:v>2.5</c:v>
                </c:pt>
                <c:pt idx="109">
                  <c:v>3.6</c:v>
                </c:pt>
                <c:pt idx="110">
                  <c:v>3.2</c:v>
                </c:pt>
                <c:pt idx="111">
                  <c:v>2.7</c:v>
                </c:pt>
                <c:pt idx="112">
                  <c:v>3</c:v>
                </c:pt>
                <c:pt idx="113">
                  <c:v>2.5</c:v>
                </c:pt>
                <c:pt idx="114">
                  <c:v>2.8</c:v>
                </c:pt>
                <c:pt idx="115">
                  <c:v>3.2</c:v>
                </c:pt>
                <c:pt idx="116">
                  <c:v>3</c:v>
                </c:pt>
                <c:pt idx="117">
                  <c:v>3.8</c:v>
                </c:pt>
                <c:pt idx="118">
                  <c:v>2.6</c:v>
                </c:pt>
                <c:pt idx="119">
                  <c:v>2.2000000000000002</c:v>
                </c:pt>
                <c:pt idx="120">
                  <c:v>3.2</c:v>
                </c:pt>
                <c:pt idx="121">
                  <c:v>2.8</c:v>
                </c:pt>
                <c:pt idx="122">
                  <c:v>2.8</c:v>
                </c:pt>
                <c:pt idx="123">
                  <c:v>2.7</c:v>
                </c:pt>
                <c:pt idx="124">
                  <c:v>3.3</c:v>
                </c:pt>
                <c:pt idx="125">
                  <c:v>3.2</c:v>
                </c:pt>
                <c:pt idx="126">
                  <c:v>2.8</c:v>
                </c:pt>
                <c:pt idx="127">
                  <c:v>3</c:v>
                </c:pt>
                <c:pt idx="128">
                  <c:v>2.8</c:v>
                </c:pt>
                <c:pt idx="129">
                  <c:v>3</c:v>
                </c:pt>
                <c:pt idx="130">
                  <c:v>2.8</c:v>
                </c:pt>
                <c:pt idx="131">
                  <c:v>3.8</c:v>
                </c:pt>
                <c:pt idx="132">
                  <c:v>2.8</c:v>
                </c:pt>
                <c:pt idx="133">
                  <c:v>2.8</c:v>
                </c:pt>
                <c:pt idx="134">
                  <c:v>2.6</c:v>
                </c:pt>
                <c:pt idx="135">
                  <c:v>3</c:v>
                </c:pt>
                <c:pt idx="136">
                  <c:v>3.4</c:v>
                </c:pt>
                <c:pt idx="137">
                  <c:v>3.1</c:v>
                </c:pt>
                <c:pt idx="138">
                  <c:v>3</c:v>
                </c:pt>
                <c:pt idx="139">
                  <c:v>3.1</c:v>
                </c:pt>
                <c:pt idx="140">
                  <c:v>3.1</c:v>
                </c:pt>
                <c:pt idx="141">
                  <c:v>3.1</c:v>
                </c:pt>
                <c:pt idx="142">
                  <c:v>2.7</c:v>
                </c:pt>
                <c:pt idx="143">
                  <c:v>3.2</c:v>
                </c:pt>
                <c:pt idx="144">
                  <c:v>3.3</c:v>
                </c:pt>
                <c:pt idx="145">
                  <c:v>3</c:v>
                </c:pt>
                <c:pt idx="146">
                  <c:v>2.5</c:v>
                </c:pt>
                <c:pt idx="147">
                  <c:v>3</c:v>
                </c:pt>
                <c:pt idx="148">
                  <c:v>3.4</c:v>
                </c:pt>
                <c:pt idx="14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DD-41A6-9B9B-17D04E0F5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911536"/>
        <c:axId val="792324592"/>
      </c:scatterChart>
      <c:valAx>
        <c:axId val="65491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324592"/>
        <c:crosses val="autoZero"/>
        <c:crossBetween val="midCat"/>
      </c:valAx>
      <c:valAx>
        <c:axId val="79232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91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Iris!$D$1</c:f>
              <c:strCache>
                <c:ptCount val="1"/>
                <c:pt idx="0">
                  <c:v>PetalLengthCm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Iris!$D$2:$D$151</c:f>
              <c:numCache>
                <c:formatCode>General</c:formatCode>
                <c:ptCount val="150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1.5</c:v>
                </c:pt>
                <c:pt idx="38">
                  <c:v>1.3</c:v>
                </c:pt>
                <c:pt idx="39">
                  <c:v>1.5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1.6</c:v>
                </c:pt>
                <c:pt idx="44">
                  <c:v>1.9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  <c:pt idx="48">
                  <c:v>1.5</c:v>
                </c:pt>
                <c:pt idx="49">
                  <c:v>1.4</c:v>
                </c:pt>
                <c:pt idx="50">
                  <c:v>4.7</c:v>
                </c:pt>
                <c:pt idx="51">
                  <c:v>4.5</c:v>
                </c:pt>
                <c:pt idx="52">
                  <c:v>4.9000000000000004</c:v>
                </c:pt>
                <c:pt idx="53">
                  <c:v>4</c:v>
                </c:pt>
                <c:pt idx="54">
                  <c:v>4.5999999999999996</c:v>
                </c:pt>
                <c:pt idx="55">
                  <c:v>4.5</c:v>
                </c:pt>
                <c:pt idx="56">
                  <c:v>4.7</c:v>
                </c:pt>
                <c:pt idx="57">
                  <c:v>3.3</c:v>
                </c:pt>
                <c:pt idx="58">
                  <c:v>4.5999999999999996</c:v>
                </c:pt>
                <c:pt idx="59">
                  <c:v>3.9</c:v>
                </c:pt>
                <c:pt idx="60">
                  <c:v>3.5</c:v>
                </c:pt>
                <c:pt idx="61">
                  <c:v>4.2</c:v>
                </c:pt>
                <c:pt idx="62">
                  <c:v>4</c:v>
                </c:pt>
                <c:pt idx="63">
                  <c:v>4.7</c:v>
                </c:pt>
                <c:pt idx="64">
                  <c:v>3.6</c:v>
                </c:pt>
                <c:pt idx="65">
                  <c:v>4.4000000000000004</c:v>
                </c:pt>
                <c:pt idx="66">
                  <c:v>4.5</c:v>
                </c:pt>
                <c:pt idx="67">
                  <c:v>4.0999999999999996</c:v>
                </c:pt>
                <c:pt idx="68">
                  <c:v>4.5</c:v>
                </c:pt>
                <c:pt idx="69">
                  <c:v>3.9</c:v>
                </c:pt>
                <c:pt idx="70">
                  <c:v>4.8</c:v>
                </c:pt>
                <c:pt idx="71">
                  <c:v>4</c:v>
                </c:pt>
                <c:pt idx="72">
                  <c:v>4.9000000000000004</c:v>
                </c:pt>
                <c:pt idx="73">
                  <c:v>4.7</c:v>
                </c:pt>
                <c:pt idx="74">
                  <c:v>4.3</c:v>
                </c:pt>
                <c:pt idx="75">
                  <c:v>4.4000000000000004</c:v>
                </c:pt>
                <c:pt idx="76">
                  <c:v>4.8</c:v>
                </c:pt>
                <c:pt idx="77">
                  <c:v>5</c:v>
                </c:pt>
                <c:pt idx="78">
                  <c:v>4.5</c:v>
                </c:pt>
                <c:pt idx="79">
                  <c:v>3.5</c:v>
                </c:pt>
                <c:pt idx="80">
                  <c:v>3.8</c:v>
                </c:pt>
                <c:pt idx="81">
                  <c:v>3.7</c:v>
                </c:pt>
                <c:pt idx="82">
                  <c:v>3.9</c:v>
                </c:pt>
                <c:pt idx="83">
                  <c:v>5.0999999999999996</c:v>
                </c:pt>
                <c:pt idx="84">
                  <c:v>4.5</c:v>
                </c:pt>
                <c:pt idx="85">
                  <c:v>4.5</c:v>
                </c:pt>
                <c:pt idx="86">
                  <c:v>4.7</c:v>
                </c:pt>
                <c:pt idx="87">
                  <c:v>4.4000000000000004</c:v>
                </c:pt>
                <c:pt idx="88">
                  <c:v>4.0999999999999996</c:v>
                </c:pt>
                <c:pt idx="89">
                  <c:v>4</c:v>
                </c:pt>
                <c:pt idx="90">
                  <c:v>4.4000000000000004</c:v>
                </c:pt>
                <c:pt idx="91">
                  <c:v>4.5999999999999996</c:v>
                </c:pt>
                <c:pt idx="92">
                  <c:v>4</c:v>
                </c:pt>
                <c:pt idx="93">
                  <c:v>3.3</c:v>
                </c:pt>
                <c:pt idx="94">
                  <c:v>4.2</c:v>
                </c:pt>
                <c:pt idx="95">
                  <c:v>4.2</c:v>
                </c:pt>
                <c:pt idx="96">
                  <c:v>4.2</c:v>
                </c:pt>
                <c:pt idx="97">
                  <c:v>4.3</c:v>
                </c:pt>
                <c:pt idx="98">
                  <c:v>3</c:v>
                </c:pt>
                <c:pt idx="99">
                  <c:v>4.0999999999999996</c:v>
                </c:pt>
                <c:pt idx="100">
                  <c:v>6</c:v>
                </c:pt>
                <c:pt idx="101">
                  <c:v>5.0999999999999996</c:v>
                </c:pt>
                <c:pt idx="102">
                  <c:v>5.9</c:v>
                </c:pt>
                <c:pt idx="103">
                  <c:v>5.6</c:v>
                </c:pt>
                <c:pt idx="104">
                  <c:v>5.8</c:v>
                </c:pt>
                <c:pt idx="105">
                  <c:v>6.6</c:v>
                </c:pt>
                <c:pt idx="106">
                  <c:v>4.5</c:v>
                </c:pt>
                <c:pt idx="107">
                  <c:v>6.3</c:v>
                </c:pt>
                <c:pt idx="108">
                  <c:v>5.8</c:v>
                </c:pt>
                <c:pt idx="109">
                  <c:v>6.1</c:v>
                </c:pt>
                <c:pt idx="110">
                  <c:v>5.0999999999999996</c:v>
                </c:pt>
                <c:pt idx="111">
                  <c:v>5.3</c:v>
                </c:pt>
                <c:pt idx="112">
                  <c:v>5.5</c:v>
                </c:pt>
                <c:pt idx="113">
                  <c:v>5</c:v>
                </c:pt>
                <c:pt idx="114">
                  <c:v>5.0999999999999996</c:v>
                </c:pt>
                <c:pt idx="115">
                  <c:v>5.3</c:v>
                </c:pt>
                <c:pt idx="116">
                  <c:v>5.5</c:v>
                </c:pt>
                <c:pt idx="117">
                  <c:v>6.7</c:v>
                </c:pt>
                <c:pt idx="118">
                  <c:v>6.9</c:v>
                </c:pt>
                <c:pt idx="119">
                  <c:v>5</c:v>
                </c:pt>
                <c:pt idx="120">
                  <c:v>5.7</c:v>
                </c:pt>
                <c:pt idx="121">
                  <c:v>4.9000000000000004</c:v>
                </c:pt>
                <c:pt idx="122">
                  <c:v>6.7</c:v>
                </c:pt>
                <c:pt idx="123">
                  <c:v>4.9000000000000004</c:v>
                </c:pt>
                <c:pt idx="124">
                  <c:v>5.7</c:v>
                </c:pt>
                <c:pt idx="125">
                  <c:v>6</c:v>
                </c:pt>
                <c:pt idx="126">
                  <c:v>4.8</c:v>
                </c:pt>
                <c:pt idx="127">
                  <c:v>4.9000000000000004</c:v>
                </c:pt>
                <c:pt idx="128">
                  <c:v>5.6</c:v>
                </c:pt>
                <c:pt idx="129">
                  <c:v>5.8</c:v>
                </c:pt>
                <c:pt idx="130">
                  <c:v>6.1</c:v>
                </c:pt>
                <c:pt idx="131">
                  <c:v>6.4</c:v>
                </c:pt>
                <c:pt idx="132">
                  <c:v>5.6</c:v>
                </c:pt>
                <c:pt idx="133">
                  <c:v>5.0999999999999996</c:v>
                </c:pt>
                <c:pt idx="134">
                  <c:v>5.6</c:v>
                </c:pt>
                <c:pt idx="135">
                  <c:v>6.1</c:v>
                </c:pt>
                <c:pt idx="136">
                  <c:v>5.6</c:v>
                </c:pt>
                <c:pt idx="137">
                  <c:v>5.5</c:v>
                </c:pt>
                <c:pt idx="138">
                  <c:v>4.8</c:v>
                </c:pt>
                <c:pt idx="139">
                  <c:v>5.4</c:v>
                </c:pt>
                <c:pt idx="140">
                  <c:v>5.6</c:v>
                </c:pt>
                <c:pt idx="141">
                  <c:v>5.0999999999999996</c:v>
                </c:pt>
                <c:pt idx="142">
                  <c:v>5.0999999999999996</c:v>
                </c:pt>
                <c:pt idx="143">
                  <c:v>5.9</c:v>
                </c:pt>
                <c:pt idx="144">
                  <c:v>5.7</c:v>
                </c:pt>
                <c:pt idx="145">
                  <c:v>5.2</c:v>
                </c:pt>
                <c:pt idx="146">
                  <c:v>5</c:v>
                </c:pt>
                <c:pt idx="147">
                  <c:v>5.2</c:v>
                </c:pt>
                <c:pt idx="148">
                  <c:v>5.4</c:v>
                </c:pt>
                <c:pt idx="149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D-4364-A427-752268BF0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598592"/>
        <c:axId val="785361040"/>
      </c:scatterChart>
      <c:valAx>
        <c:axId val="31759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361040"/>
        <c:crosses val="autoZero"/>
        <c:crossBetween val="midCat"/>
      </c:valAx>
      <c:valAx>
        <c:axId val="78536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59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Iris!$E$1</c:f>
              <c:strCache>
                <c:ptCount val="1"/>
                <c:pt idx="0">
                  <c:v>PetalWidthCm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Iris!$E$2:$E$151</c:f>
              <c:numCache>
                <c:formatCode>General</c:formatCode>
                <c:ptCount val="1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0.1</c:v>
                </c:pt>
                <c:pt idx="33">
                  <c:v>0.2</c:v>
                </c:pt>
                <c:pt idx="34">
                  <c:v>0.1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0.2</c:v>
                </c:pt>
                <c:pt idx="39">
                  <c:v>0.2</c:v>
                </c:pt>
                <c:pt idx="40">
                  <c:v>0.3</c:v>
                </c:pt>
                <c:pt idx="41">
                  <c:v>0.3</c:v>
                </c:pt>
                <c:pt idx="42">
                  <c:v>0.2</c:v>
                </c:pt>
                <c:pt idx="43">
                  <c:v>0.6</c:v>
                </c:pt>
                <c:pt idx="44">
                  <c:v>0.4</c:v>
                </c:pt>
                <c:pt idx="45">
                  <c:v>0.3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1.4</c:v>
                </c:pt>
                <c:pt idx="51">
                  <c:v>1.5</c:v>
                </c:pt>
                <c:pt idx="52">
                  <c:v>1.5</c:v>
                </c:pt>
                <c:pt idx="53">
                  <c:v>1.3</c:v>
                </c:pt>
                <c:pt idx="54">
                  <c:v>1.5</c:v>
                </c:pt>
                <c:pt idx="55">
                  <c:v>1.3</c:v>
                </c:pt>
                <c:pt idx="56">
                  <c:v>1.6</c:v>
                </c:pt>
                <c:pt idx="57">
                  <c:v>1</c:v>
                </c:pt>
                <c:pt idx="58">
                  <c:v>1.3</c:v>
                </c:pt>
                <c:pt idx="59">
                  <c:v>1.4</c:v>
                </c:pt>
                <c:pt idx="60">
                  <c:v>1</c:v>
                </c:pt>
                <c:pt idx="61">
                  <c:v>1.5</c:v>
                </c:pt>
                <c:pt idx="62">
                  <c:v>1</c:v>
                </c:pt>
                <c:pt idx="63">
                  <c:v>1.4</c:v>
                </c:pt>
                <c:pt idx="64">
                  <c:v>1.3</c:v>
                </c:pt>
                <c:pt idx="65">
                  <c:v>1.4</c:v>
                </c:pt>
                <c:pt idx="66">
                  <c:v>1.5</c:v>
                </c:pt>
                <c:pt idx="67">
                  <c:v>1</c:v>
                </c:pt>
                <c:pt idx="68">
                  <c:v>1.5</c:v>
                </c:pt>
                <c:pt idx="69">
                  <c:v>1.1000000000000001</c:v>
                </c:pt>
                <c:pt idx="70">
                  <c:v>1.8</c:v>
                </c:pt>
                <c:pt idx="71">
                  <c:v>1.3</c:v>
                </c:pt>
                <c:pt idx="72">
                  <c:v>1.5</c:v>
                </c:pt>
                <c:pt idx="73">
                  <c:v>1.2</c:v>
                </c:pt>
                <c:pt idx="74">
                  <c:v>1.3</c:v>
                </c:pt>
                <c:pt idx="75">
                  <c:v>1.4</c:v>
                </c:pt>
                <c:pt idx="76">
                  <c:v>1.4</c:v>
                </c:pt>
                <c:pt idx="77">
                  <c:v>1.7</c:v>
                </c:pt>
                <c:pt idx="78">
                  <c:v>1.5</c:v>
                </c:pt>
                <c:pt idx="79">
                  <c:v>1</c:v>
                </c:pt>
                <c:pt idx="80">
                  <c:v>1.1000000000000001</c:v>
                </c:pt>
                <c:pt idx="81">
                  <c:v>1</c:v>
                </c:pt>
                <c:pt idx="82">
                  <c:v>1.2</c:v>
                </c:pt>
                <c:pt idx="83">
                  <c:v>1.6</c:v>
                </c:pt>
                <c:pt idx="84">
                  <c:v>1.5</c:v>
                </c:pt>
                <c:pt idx="85">
                  <c:v>1.6</c:v>
                </c:pt>
                <c:pt idx="86">
                  <c:v>1.5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1.2</c:v>
                </c:pt>
                <c:pt idx="91">
                  <c:v>1.4</c:v>
                </c:pt>
                <c:pt idx="92">
                  <c:v>1.2</c:v>
                </c:pt>
                <c:pt idx="93">
                  <c:v>1</c:v>
                </c:pt>
                <c:pt idx="94">
                  <c:v>1.3</c:v>
                </c:pt>
                <c:pt idx="95">
                  <c:v>1.2</c:v>
                </c:pt>
                <c:pt idx="96">
                  <c:v>1.3</c:v>
                </c:pt>
                <c:pt idx="97">
                  <c:v>1.3</c:v>
                </c:pt>
                <c:pt idx="98">
                  <c:v>1.1000000000000001</c:v>
                </c:pt>
                <c:pt idx="99">
                  <c:v>1.3</c:v>
                </c:pt>
                <c:pt idx="100">
                  <c:v>2.5</c:v>
                </c:pt>
                <c:pt idx="101">
                  <c:v>1.9</c:v>
                </c:pt>
                <c:pt idx="102">
                  <c:v>2.1</c:v>
                </c:pt>
                <c:pt idx="103">
                  <c:v>1.8</c:v>
                </c:pt>
                <c:pt idx="104">
                  <c:v>2.2000000000000002</c:v>
                </c:pt>
                <c:pt idx="105">
                  <c:v>2.1</c:v>
                </c:pt>
                <c:pt idx="106">
                  <c:v>1.7</c:v>
                </c:pt>
                <c:pt idx="107">
                  <c:v>1.8</c:v>
                </c:pt>
                <c:pt idx="108">
                  <c:v>1.8</c:v>
                </c:pt>
                <c:pt idx="109">
                  <c:v>2.5</c:v>
                </c:pt>
                <c:pt idx="110">
                  <c:v>2</c:v>
                </c:pt>
                <c:pt idx="111">
                  <c:v>1.9</c:v>
                </c:pt>
                <c:pt idx="112">
                  <c:v>2.1</c:v>
                </c:pt>
                <c:pt idx="113">
                  <c:v>2</c:v>
                </c:pt>
                <c:pt idx="114">
                  <c:v>2.4</c:v>
                </c:pt>
                <c:pt idx="115">
                  <c:v>2.2999999999999998</c:v>
                </c:pt>
                <c:pt idx="116">
                  <c:v>1.8</c:v>
                </c:pt>
                <c:pt idx="117">
                  <c:v>2.2000000000000002</c:v>
                </c:pt>
                <c:pt idx="118">
                  <c:v>2.2999999999999998</c:v>
                </c:pt>
                <c:pt idx="119">
                  <c:v>1.5</c:v>
                </c:pt>
                <c:pt idx="120">
                  <c:v>2.2999999999999998</c:v>
                </c:pt>
                <c:pt idx="121">
                  <c:v>2</c:v>
                </c:pt>
                <c:pt idx="122">
                  <c:v>2</c:v>
                </c:pt>
                <c:pt idx="123">
                  <c:v>1.8</c:v>
                </c:pt>
                <c:pt idx="124">
                  <c:v>2.1</c:v>
                </c:pt>
                <c:pt idx="125">
                  <c:v>1.8</c:v>
                </c:pt>
                <c:pt idx="126">
                  <c:v>1.8</c:v>
                </c:pt>
                <c:pt idx="127">
                  <c:v>1.8</c:v>
                </c:pt>
                <c:pt idx="128">
                  <c:v>2.1</c:v>
                </c:pt>
                <c:pt idx="129">
                  <c:v>1.6</c:v>
                </c:pt>
                <c:pt idx="130">
                  <c:v>1.9</c:v>
                </c:pt>
                <c:pt idx="131">
                  <c:v>2</c:v>
                </c:pt>
                <c:pt idx="132">
                  <c:v>2.2000000000000002</c:v>
                </c:pt>
                <c:pt idx="133">
                  <c:v>1.5</c:v>
                </c:pt>
                <c:pt idx="134">
                  <c:v>1.4</c:v>
                </c:pt>
                <c:pt idx="135">
                  <c:v>2.2999999999999998</c:v>
                </c:pt>
                <c:pt idx="136">
                  <c:v>2.4</c:v>
                </c:pt>
                <c:pt idx="137">
                  <c:v>1.8</c:v>
                </c:pt>
                <c:pt idx="138">
                  <c:v>1.8</c:v>
                </c:pt>
                <c:pt idx="139">
                  <c:v>2.1</c:v>
                </c:pt>
                <c:pt idx="140">
                  <c:v>2.4</c:v>
                </c:pt>
                <c:pt idx="141">
                  <c:v>2.2999999999999998</c:v>
                </c:pt>
                <c:pt idx="142">
                  <c:v>1.9</c:v>
                </c:pt>
                <c:pt idx="143">
                  <c:v>2.2999999999999998</c:v>
                </c:pt>
                <c:pt idx="144">
                  <c:v>2.5</c:v>
                </c:pt>
                <c:pt idx="145">
                  <c:v>2.2999999999999998</c:v>
                </c:pt>
                <c:pt idx="146">
                  <c:v>1.9</c:v>
                </c:pt>
                <c:pt idx="147">
                  <c:v>2</c:v>
                </c:pt>
                <c:pt idx="148">
                  <c:v>2.2999999999999998</c:v>
                </c:pt>
                <c:pt idx="14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4F-428C-A5D2-87E6C0BB0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912496"/>
        <c:axId val="785339712"/>
      </c:scatterChart>
      <c:valAx>
        <c:axId val="65491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339712"/>
        <c:crosses val="autoZero"/>
        <c:crossBetween val="midCat"/>
      </c:valAx>
      <c:valAx>
        <c:axId val="7853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91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Sebaran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Glass!$A$1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Glass!$A$2:$A$215</c:f>
              <c:numCache>
                <c:formatCode>General</c:formatCode>
                <c:ptCount val="214"/>
                <c:pt idx="0">
                  <c:v>1.52101</c:v>
                </c:pt>
                <c:pt idx="1">
                  <c:v>1.5176099999999999</c:v>
                </c:pt>
                <c:pt idx="2">
                  <c:v>1.5161800000000001</c:v>
                </c:pt>
                <c:pt idx="3">
                  <c:v>1.51766</c:v>
                </c:pt>
                <c:pt idx="4">
                  <c:v>1.51742</c:v>
                </c:pt>
                <c:pt idx="5">
                  <c:v>1.51596</c:v>
                </c:pt>
                <c:pt idx="6">
                  <c:v>1.5174300000000001</c:v>
                </c:pt>
                <c:pt idx="7">
                  <c:v>1.51756</c:v>
                </c:pt>
                <c:pt idx="8">
                  <c:v>1.51918</c:v>
                </c:pt>
                <c:pt idx="9">
                  <c:v>1.51755</c:v>
                </c:pt>
                <c:pt idx="10">
                  <c:v>1.5157099999999999</c:v>
                </c:pt>
                <c:pt idx="11">
                  <c:v>1.51763</c:v>
                </c:pt>
                <c:pt idx="12">
                  <c:v>1.51589</c:v>
                </c:pt>
                <c:pt idx="13">
                  <c:v>1.5174799999999999</c:v>
                </c:pt>
                <c:pt idx="14">
                  <c:v>1.51763</c:v>
                </c:pt>
                <c:pt idx="15">
                  <c:v>1.5176099999999999</c:v>
                </c:pt>
                <c:pt idx="16">
                  <c:v>1.5178400000000001</c:v>
                </c:pt>
                <c:pt idx="17">
                  <c:v>1.52196</c:v>
                </c:pt>
                <c:pt idx="18">
                  <c:v>1.51911</c:v>
                </c:pt>
                <c:pt idx="19">
                  <c:v>1.51735</c:v>
                </c:pt>
                <c:pt idx="20">
                  <c:v>1.5175000000000001</c:v>
                </c:pt>
                <c:pt idx="21">
                  <c:v>1.51966</c:v>
                </c:pt>
                <c:pt idx="22">
                  <c:v>1.51736</c:v>
                </c:pt>
                <c:pt idx="23">
                  <c:v>1.5175099999999999</c:v>
                </c:pt>
                <c:pt idx="24">
                  <c:v>1.5172000000000001</c:v>
                </c:pt>
                <c:pt idx="25">
                  <c:v>1.5176400000000001</c:v>
                </c:pt>
                <c:pt idx="26">
                  <c:v>1.51793</c:v>
                </c:pt>
                <c:pt idx="27">
                  <c:v>1.5172099999999999</c:v>
                </c:pt>
                <c:pt idx="28">
                  <c:v>1.5176799999999999</c:v>
                </c:pt>
                <c:pt idx="29">
                  <c:v>1.5178400000000001</c:v>
                </c:pt>
                <c:pt idx="30">
                  <c:v>1.5176799999999999</c:v>
                </c:pt>
                <c:pt idx="31">
                  <c:v>1.5174700000000001</c:v>
                </c:pt>
                <c:pt idx="32">
                  <c:v>1.5177499999999999</c:v>
                </c:pt>
                <c:pt idx="33">
                  <c:v>1.51753</c:v>
                </c:pt>
                <c:pt idx="34">
                  <c:v>1.51783</c:v>
                </c:pt>
                <c:pt idx="35">
                  <c:v>1.5156700000000001</c:v>
                </c:pt>
                <c:pt idx="36">
                  <c:v>1.5190900000000001</c:v>
                </c:pt>
                <c:pt idx="37">
                  <c:v>1.51797</c:v>
                </c:pt>
                <c:pt idx="38">
                  <c:v>1.52213</c:v>
                </c:pt>
                <c:pt idx="39">
                  <c:v>1.52213</c:v>
                </c:pt>
                <c:pt idx="40">
                  <c:v>1.51793</c:v>
                </c:pt>
                <c:pt idx="41">
                  <c:v>1.51755</c:v>
                </c:pt>
                <c:pt idx="42">
                  <c:v>1.51779</c:v>
                </c:pt>
                <c:pt idx="43">
                  <c:v>1.5221</c:v>
                </c:pt>
                <c:pt idx="44">
                  <c:v>1.51786</c:v>
                </c:pt>
                <c:pt idx="45">
                  <c:v>1.5189999999999999</c:v>
                </c:pt>
                <c:pt idx="46">
                  <c:v>1.5186900000000001</c:v>
                </c:pt>
                <c:pt idx="47">
                  <c:v>1.52667</c:v>
                </c:pt>
                <c:pt idx="48">
                  <c:v>1.52223</c:v>
                </c:pt>
                <c:pt idx="49">
                  <c:v>1.51898</c:v>
                </c:pt>
                <c:pt idx="50">
                  <c:v>1.5232000000000001</c:v>
                </c:pt>
                <c:pt idx="51">
                  <c:v>1.5192600000000001</c:v>
                </c:pt>
                <c:pt idx="52">
                  <c:v>1.5180800000000001</c:v>
                </c:pt>
                <c:pt idx="53">
                  <c:v>1.51837</c:v>
                </c:pt>
                <c:pt idx="54">
                  <c:v>1.5177799999999999</c:v>
                </c:pt>
                <c:pt idx="55">
                  <c:v>1.51769</c:v>
                </c:pt>
                <c:pt idx="56">
                  <c:v>1.5121500000000001</c:v>
                </c:pt>
                <c:pt idx="57">
                  <c:v>1.51824</c:v>
                </c:pt>
                <c:pt idx="58">
                  <c:v>1.5175399999999999</c:v>
                </c:pt>
                <c:pt idx="59">
                  <c:v>1.5175399999999999</c:v>
                </c:pt>
                <c:pt idx="60">
                  <c:v>1.51905</c:v>
                </c:pt>
                <c:pt idx="61">
                  <c:v>1.5197700000000001</c:v>
                </c:pt>
                <c:pt idx="62">
                  <c:v>1.52172</c:v>
                </c:pt>
                <c:pt idx="63">
                  <c:v>1.52227</c:v>
                </c:pt>
                <c:pt idx="64">
                  <c:v>1.52172</c:v>
                </c:pt>
                <c:pt idx="65">
                  <c:v>1.5209900000000001</c:v>
                </c:pt>
                <c:pt idx="66">
                  <c:v>1.52152</c:v>
                </c:pt>
                <c:pt idx="67">
                  <c:v>1.52152</c:v>
                </c:pt>
                <c:pt idx="68">
                  <c:v>1.52152</c:v>
                </c:pt>
                <c:pt idx="69">
                  <c:v>1.5229999999999999</c:v>
                </c:pt>
                <c:pt idx="70">
                  <c:v>1.5157400000000001</c:v>
                </c:pt>
                <c:pt idx="71">
                  <c:v>1.5184800000000001</c:v>
                </c:pt>
                <c:pt idx="72">
                  <c:v>1.51593</c:v>
                </c:pt>
                <c:pt idx="73">
                  <c:v>1.51631</c:v>
                </c:pt>
                <c:pt idx="74">
                  <c:v>1.51596</c:v>
                </c:pt>
                <c:pt idx="75">
                  <c:v>1.5159</c:v>
                </c:pt>
                <c:pt idx="76">
                  <c:v>1.5164500000000001</c:v>
                </c:pt>
                <c:pt idx="77">
                  <c:v>1.51627</c:v>
                </c:pt>
                <c:pt idx="78">
                  <c:v>1.51613</c:v>
                </c:pt>
                <c:pt idx="79">
                  <c:v>1.5159</c:v>
                </c:pt>
                <c:pt idx="80">
                  <c:v>1.5159199999999999</c:v>
                </c:pt>
                <c:pt idx="81">
                  <c:v>1.51593</c:v>
                </c:pt>
                <c:pt idx="82">
                  <c:v>1.5164599999999999</c:v>
                </c:pt>
                <c:pt idx="83">
                  <c:v>1.5159400000000001</c:v>
                </c:pt>
                <c:pt idx="84">
                  <c:v>1.5140899999999999</c:v>
                </c:pt>
                <c:pt idx="85">
                  <c:v>1.5162500000000001</c:v>
                </c:pt>
                <c:pt idx="86">
                  <c:v>1.51569</c:v>
                </c:pt>
                <c:pt idx="87">
                  <c:v>1.5164500000000001</c:v>
                </c:pt>
                <c:pt idx="88">
                  <c:v>1.5161800000000001</c:v>
                </c:pt>
                <c:pt idx="89">
                  <c:v>1.5164</c:v>
                </c:pt>
                <c:pt idx="90">
                  <c:v>1.51841</c:v>
                </c:pt>
                <c:pt idx="91">
                  <c:v>1.5160499999999999</c:v>
                </c:pt>
                <c:pt idx="92">
                  <c:v>1.5158799999999999</c:v>
                </c:pt>
                <c:pt idx="93">
                  <c:v>1.5159</c:v>
                </c:pt>
                <c:pt idx="94">
                  <c:v>1.5162899999999999</c:v>
                </c:pt>
                <c:pt idx="95">
                  <c:v>1.5185999999999999</c:v>
                </c:pt>
                <c:pt idx="96">
                  <c:v>1.51841</c:v>
                </c:pt>
                <c:pt idx="97">
                  <c:v>1.5174300000000001</c:v>
                </c:pt>
                <c:pt idx="98">
                  <c:v>1.5168900000000001</c:v>
                </c:pt>
                <c:pt idx="99">
                  <c:v>1.5181100000000001</c:v>
                </c:pt>
                <c:pt idx="100">
                  <c:v>1.5165500000000001</c:v>
                </c:pt>
                <c:pt idx="101">
                  <c:v>1.5173000000000001</c:v>
                </c:pt>
                <c:pt idx="102">
                  <c:v>1.5182</c:v>
                </c:pt>
                <c:pt idx="103">
                  <c:v>1.52725</c:v>
                </c:pt>
                <c:pt idx="104">
                  <c:v>1.5241</c:v>
                </c:pt>
                <c:pt idx="105">
                  <c:v>1.52475</c:v>
                </c:pt>
                <c:pt idx="106">
                  <c:v>1.53125</c:v>
                </c:pt>
                <c:pt idx="107">
                  <c:v>1.53393</c:v>
                </c:pt>
                <c:pt idx="108">
                  <c:v>1.5222199999999999</c:v>
                </c:pt>
                <c:pt idx="109">
                  <c:v>1.5181800000000001</c:v>
                </c:pt>
                <c:pt idx="110">
                  <c:v>1.52664</c:v>
                </c:pt>
                <c:pt idx="111">
                  <c:v>1.52739</c:v>
                </c:pt>
                <c:pt idx="112">
                  <c:v>1.5277700000000001</c:v>
                </c:pt>
                <c:pt idx="113">
                  <c:v>1.51892</c:v>
                </c:pt>
                <c:pt idx="114">
                  <c:v>1.51847</c:v>
                </c:pt>
                <c:pt idx="115">
                  <c:v>1.5184599999999999</c:v>
                </c:pt>
                <c:pt idx="116">
                  <c:v>1.5182899999999999</c:v>
                </c:pt>
                <c:pt idx="117">
                  <c:v>1.51708</c:v>
                </c:pt>
                <c:pt idx="118">
                  <c:v>1.5167299999999999</c:v>
                </c:pt>
                <c:pt idx="119">
                  <c:v>1.5165200000000001</c:v>
                </c:pt>
                <c:pt idx="120">
                  <c:v>1.51844</c:v>
                </c:pt>
                <c:pt idx="121">
                  <c:v>1.5166299999999999</c:v>
                </c:pt>
                <c:pt idx="122">
                  <c:v>1.5168699999999999</c:v>
                </c:pt>
                <c:pt idx="123">
                  <c:v>1.5170699999999999</c:v>
                </c:pt>
                <c:pt idx="124">
                  <c:v>1.5217700000000001</c:v>
                </c:pt>
                <c:pt idx="125">
                  <c:v>1.5187200000000001</c:v>
                </c:pt>
                <c:pt idx="126">
                  <c:v>1.51667</c:v>
                </c:pt>
                <c:pt idx="127">
                  <c:v>1.52081</c:v>
                </c:pt>
                <c:pt idx="128">
                  <c:v>1.52068</c:v>
                </c:pt>
                <c:pt idx="129">
                  <c:v>1.5202</c:v>
                </c:pt>
                <c:pt idx="130">
                  <c:v>1.5217700000000001</c:v>
                </c:pt>
                <c:pt idx="131">
                  <c:v>1.5261400000000001</c:v>
                </c:pt>
                <c:pt idx="132">
                  <c:v>1.51813</c:v>
                </c:pt>
                <c:pt idx="133">
                  <c:v>1.518</c:v>
                </c:pt>
                <c:pt idx="134">
                  <c:v>1.5181100000000001</c:v>
                </c:pt>
                <c:pt idx="135">
                  <c:v>1.51789</c:v>
                </c:pt>
                <c:pt idx="136">
                  <c:v>1.51806</c:v>
                </c:pt>
                <c:pt idx="137">
                  <c:v>1.51711</c:v>
                </c:pt>
                <c:pt idx="138">
                  <c:v>1.51674</c:v>
                </c:pt>
                <c:pt idx="139">
                  <c:v>1.51674</c:v>
                </c:pt>
                <c:pt idx="140">
                  <c:v>1.5168999999999999</c:v>
                </c:pt>
                <c:pt idx="141">
                  <c:v>1.51851</c:v>
                </c:pt>
                <c:pt idx="142">
                  <c:v>1.5166200000000001</c:v>
                </c:pt>
                <c:pt idx="143">
                  <c:v>1.51709</c:v>
                </c:pt>
                <c:pt idx="144">
                  <c:v>1.5165999999999999</c:v>
                </c:pt>
                <c:pt idx="145">
                  <c:v>1.5183899999999999</c:v>
                </c:pt>
                <c:pt idx="146">
                  <c:v>1.51769</c:v>
                </c:pt>
                <c:pt idx="147">
                  <c:v>1.5161</c:v>
                </c:pt>
                <c:pt idx="148">
                  <c:v>1.5166999999999999</c:v>
                </c:pt>
                <c:pt idx="149">
                  <c:v>1.5164299999999999</c:v>
                </c:pt>
                <c:pt idx="150">
                  <c:v>1.5166500000000001</c:v>
                </c:pt>
                <c:pt idx="151">
                  <c:v>1.5212699999999999</c:v>
                </c:pt>
                <c:pt idx="152">
                  <c:v>1.51779</c:v>
                </c:pt>
                <c:pt idx="153">
                  <c:v>1.5161</c:v>
                </c:pt>
                <c:pt idx="154">
                  <c:v>1.51694</c:v>
                </c:pt>
                <c:pt idx="155">
                  <c:v>1.5164599999999999</c:v>
                </c:pt>
                <c:pt idx="156">
                  <c:v>1.5165500000000001</c:v>
                </c:pt>
                <c:pt idx="157">
                  <c:v>1.52121</c:v>
                </c:pt>
                <c:pt idx="158">
                  <c:v>1.51776</c:v>
                </c:pt>
                <c:pt idx="159">
                  <c:v>1.51796</c:v>
                </c:pt>
                <c:pt idx="160">
                  <c:v>1.5183199999999999</c:v>
                </c:pt>
                <c:pt idx="161">
                  <c:v>1.5193399999999999</c:v>
                </c:pt>
                <c:pt idx="162">
                  <c:v>1.5221100000000001</c:v>
                </c:pt>
                <c:pt idx="163">
                  <c:v>1.5151399999999999</c:v>
                </c:pt>
                <c:pt idx="164">
                  <c:v>1.51915</c:v>
                </c:pt>
                <c:pt idx="165">
                  <c:v>1.5217099999999999</c:v>
                </c:pt>
                <c:pt idx="166">
                  <c:v>1.5215099999999999</c:v>
                </c:pt>
                <c:pt idx="167">
                  <c:v>1.51969</c:v>
                </c:pt>
                <c:pt idx="168">
                  <c:v>1.5166599999999999</c:v>
                </c:pt>
                <c:pt idx="169">
                  <c:v>1.5199400000000001</c:v>
                </c:pt>
                <c:pt idx="170">
                  <c:v>1.52369</c:v>
                </c:pt>
                <c:pt idx="171">
                  <c:v>1.5131600000000001</c:v>
                </c:pt>
                <c:pt idx="172">
                  <c:v>1.5132099999999999</c:v>
                </c:pt>
                <c:pt idx="173">
                  <c:v>1.5204299999999999</c:v>
                </c:pt>
                <c:pt idx="174">
                  <c:v>1.52058</c:v>
                </c:pt>
                <c:pt idx="175">
                  <c:v>1.52119</c:v>
                </c:pt>
                <c:pt idx="176">
                  <c:v>1.51905</c:v>
                </c:pt>
                <c:pt idx="177">
                  <c:v>1.5193700000000001</c:v>
                </c:pt>
                <c:pt idx="178">
                  <c:v>1.5182899999999999</c:v>
                </c:pt>
                <c:pt idx="179">
                  <c:v>1.5185200000000001</c:v>
                </c:pt>
                <c:pt idx="180">
                  <c:v>1.5129900000000001</c:v>
                </c:pt>
                <c:pt idx="181">
                  <c:v>1.51888</c:v>
                </c:pt>
                <c:pt idx="182">
                  <c:v>1.5191600000000001</c:v>
                </c:pt>
                <c:pt idx="183">
                  <c:v>1.51969</c:v>
                </c:pt>
                <c:pt idx="184">
                  <c:v>1.51115</c:v>
                </c:pt>
                <c:pt idx="185">
                  <c:v>1.5113099999999999</c:v>
                </c:pt>
                <c:pt idx="186">
                  <c:v>1.5183800000000001</c:v>
                </c:pt>
                <c:pt idx="187">
                  <c:v>1.52315</c:v>
                </c:pt>
                <c:pt idx="188">
                  <c:v>1.52247</c:v>
                </c:pt>
                <c:pt idx="189">
                  <c:v>1.5236499999999999</c:v>
                </c:pt>
                <c:pt idx="190">
                  <c:v>1.51613</c:v>
                </c:pt>
                <c:pt idx="191">
                  <c:v>1.5160199999999999</c:v>
                </c:pt>
                <c:pt idx="192">
                  <c:v>1.51623</c:v>
                </c:pt>
                <c:pt idx="193">
                  <c:v>1.51719</c:v>
                </c:pt>
                <c:pt idx="194">
                  <c:v>1.5168299999999999</c:v>
                </c:pt>
                <c:pt idx="195">
                  <c:v>1.51545</c:v>
                </c:pt>
                <c:pt idx="196">
                  <c:v>1.51556</c:v>
                </c:pt>
                <c:pt idx="197">
                  <c:v>1.5172699999999999</c:v>
                </c:pt>
                <c:pt idx="198">
                  <c:v>1.5153099999999999</c:v>
                </c:pt>
                <c:pt idx="199">
                  <c:v>1.5160899999999999</c:v>
                </c:pt>
                <c:pt idx="200">
                  <c:v>1.51508</c:v>
                </c:pt>
                <c:pt idx="201">
                  <c:v>1.5165299999999999</c:v>
                </c:pt>
                <c:pt idx="202">
                  <c:v>1.5151399999999999</c:v>
                </c:pt>
                <c:pt idx="203">
                  <c:v>1.51658</c:v>
                </c:pt>
                <c:pt idx="204">
                  <c:v>1.51617</c:v>
                </c:pt>
                <c:pt idx="205">
                  <c:v>1.51732</c:v>
                </c:pt>
                <c:pt idx="206">
                  <c:v>1.5164500000000001</c:v>
                </c:pt>
                <c:pt idx="207">
                  <c:v>1.51831</c:v>
                </c:pt>
                <c:pt idx="208">
                  <c:v>1.5164</c:v>
                </c:pt>
                <c:pt idx="209">
                  <c:v>1.51623</c:v>
                </c:pt>
                <c:pt idx="210">
                  <c:v>1.51685</c:v>
                </c:pt>
                <c:pt idx="211">
                  <c:v>1.5206500000000001</c:v>
                </c:pt>
                <c:pt idx="212">
                  <c:v>1.51651</c:v>
                </c:pt>
                <c:pt idx="213">
                  <c:v>1.51711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AE-40B5-84FC-FECE87F3D88E}"/>
            </c:ext>
          </c:extLst>
        </c:ser>
        <c:ser>
          <c:idx val="1"/>
          <c:order val="1"/>
          <c:tx>
            <c:strRef>
              <c:f>Glass!$B$1</c:f>
              <c:strCache>
                <c:ptCount val="1"/>
                <c:pt idx="0">
                  <c:v>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Glass!$B$2:$B$215</c:f>
              <c:numCache>
                <c:formatCode>General</c:formatCode>
                <c:ptCount val="214"/>
                <c:pt idx="0">
                  <c:v>13.64</c:v>
                </c:pt>
                <c:pt idx="1">
                  <c:v>13.89</c:v>
                </c:pt>
                <c:pt idx="2">
                  <c:v>13.53</c:v>
                </c:pt>
                <c:pt idx="3">
                  <c:v>13.21</c:v>
                </c:pt>
                <c:pt idx="4">
                  <c:v>13.27</c:v>
                </c:pt>
                <c:pt idx="5">
                  <c:v>12.79</c:v>
                </c:pt>
                <c:pt idx="6">
                  <c:v>13.3</c:v>
                </c:pt>
                <c:pt idx="7">
                  <c:v>13.15</c:v>
                </c:pt>
                <c:pt idx="8">
                  <c:v>14.04</c:v>
                </c:pt>
                <c:pt idx="9">
                  <c:v>13</c:v>
                </c:pt>
                <c:pt idx="10">
                  <c:v>12.72</c:v>
                </c:pt>
                <c:pt idx="11">
                  <c:v>12.8</c:v>
                </c:pt>
                <c:pt idx="12">
                  <c:v>12.88</c:v>
                </c:pt>
                <c:pt idx="13">
                  <c:v>12.86</c:v>
                </c:pt>
                <c:pt idx="14">
                  <c:v>12.61</c:v>
                </c:pt>
                <c:pt idx="15">
                  <c:v>12.81</c:v>
                </c:pt>
                <c:pt idx="16">
                  <c:v>12.68</c:v>
                </c:pt>
                <c:pt idx="17">
                  <c:v>14.36</c:v>
                </c:pt>
                <c:pt idx="18">
                  <c:v>13.9</c:v>
                </c:pt>
                <c:pt idx="19">
                  <c:v>13.02</c:v>
                </c:pt>
                <c:pt idx="20">
                  <c:v>12.82</c:v>
                </c:pt>
                <c:pt idx="21">
                  <c:v>14.77</c:v>
                </c:pt>
                <c:pt idx="22">
                  <c:v>12.78</c:v>
                </c:pt>
                <c:pt idx="23">
                  <c:v>12.81</c:v>
                </c:pt>
                <c:pt idx="24">
                  <c:v>13.38</c:v>
                </c:pt>
                <c:pt idx="25">
                  <c:v>12.98</c:v>
                </c:pt>
                <c:pt idx="26">
                  <c:v>13.21</c:v>
                </c:pt>
                <c:pt idx="27">
                  <c:v>12.87</c:v>
                </c:pt>
                <c:pt idx="28">
                  <c:v>12.56</c:v>
                </c:pt>
                <c:pt idx="29">
                  <c:v>13.08</c:v>
                </c:pt>
                <c:pt idx="30">
                  <c:v>12.65</c:v>
                </c:pt>
                <c:pt idx="31">
                  <c:v>12.84</c:v>
                </c:pt>
                <c:pt idx="32">
                  <c:v>12.85</c:v>
                </c:pt>
                <c:pt idx="33">
                  <c:v>12.57</c:v>
                </c:pt>
                <c:pt idx="34">
                  <c:v>12.69</c:v>
                </c:pt>
                <c:pt idx="35">
                  <c:v>13.29</c:v>
                </c:pt>
                <c:pt idx="36">
                  <c:v>13.89</c:v>
                </c:pt>
                <c:pt idx="37">
                  <c:v>12.74</c:v>
                </c:pt>
                <c:pt idx="38">
                  <c:v>14.21</c:v>
                </c:pt>
                <c:pt idx="39">
                  <c:v>14.21</c:v>
                </c:pt>
                <c:pt idx="40">
                  <c:v>12.79</c:v>
                </c:pt>
                <c:pt idx="41">
                  <c:v>12.71</c:v>
                </c:pt>
                <c:pt idx="42">
                  <c:v>13.21</c:v>
                </c:pt>
                <c:pt idx="43">
                  <c:v>13.73</c:v>
                </c:pt>
                <c:pt idx="44">
                  <c:v>12.73</c:v>
                </c:pt>
                <c:pt idx="45">
                  <c:v>13.49</c:v>
                </c:pt>
                <c:pt idx="46">
                  <c:v>13.19</c:v>
                </c:pt>
                <c:pt idx="47">
                  <c:v>13.99</c:v>
                </c:pt>
                <c:pt idx="48">
                  <c:v>13.21</c:v>
                </c:pt>
                <c:pt idx="49">
                  <c:v>13.58</c:v>
                </c:pt>
                <c:pt idx="50">
                  <c:v>13.72</c:v>
                </c:pt>
                <c:pt idx="51">
                  <c:v>13.2</c:v>
                </c:pt>
                <c:pt idx="52">
                  <c:v>13.43</c:v>
                </c:pt>
                <c:pt idx="53">
                  <c:v>13.14</c:v>
                </c:pt>
                <c:pt idx="54">
                  <c:v>13.21</c:v>
                </c:pt>
                <c:pt idx="55">
                  <c:v>12.45</c:v>
                </c:pt>
                <c:pt idx="56">
                  <c:v>12.99</c:v>
                </c:pt>
                <c:pt idx="57">
                  <c:v>12.87</c:v>
                </c:pt>
                <c:pt idx="58">
                  <c:v>13.48</c:v>
                </c:pt>
                <c:pt idx="59">
                  <c:v>13.39</c:v>
                </c:pt>
                <c:pt idx="60">
                  <c:v>13.6</c:v>
                </c:pt>
                <c:pt idx="61">
                  <c:v>13.81</c:v>
                </c:pt>
                <c:pt idx="62">
                  <c:v>13.51</c:v>
                </c:pt>
                <c:pt idx="63">
                  <c:v>14.17</c:v>
                </c:pt>
                <c:pt idx="64">
                  <c:v>13.48</c:v>
                </c:pt>
                <c:pt idx="65">
                  <c:v>13.69</c:v>
                </c:pt>
                <c:pt idx="66">
                  <c:v>13.05</c:v>
                </c:pt>
                <c:pt idx="67">
                  <c:v>13.05</c:v>
                </c:pt>
                <c:pt idx="68">
                  <c:v>13.12</c:v>
                </c:pt>
                <c:pt idx="69">
                  <c:v>13.31</c:v>
                </c:pt>
                <c:pt idx="70">
                  <c:v>14.86</c:v>
                </c:pt>
                <c:pt idx="71">
                  <c:v>13.64</c:v>
                </c:pt>
                <c:pt idx="72">
                  <c:v>13.09</c:v>
                </c:pt>
                <c:pt idx="73">
                  <c:v>13.34</c:v>
                </c:pt>
                <c:pt idx="74">
                  <c:v>13.02</c:v>
                </c:pt>
                <c:pt idx="75">
                  <c:v>13.02</c:v>
                </c:pt>
                <c:pt idx="76">
                  <c:v>13.44</c:v>
                </c:pt>
                <c:pt idx="77">
                  <c:v>13</c:v>
                </c:pt>
                <c:pt idx="78">
                  <c:v>13.92</c:v>
                </c:pt>
                <c:pt idx="79">
                  <c:v>12.82</c:v>
                </c:pt>
                <c:pt idx="80">
                  <c:v>12.86</c:v>
                </c:pt>
                <c:pt idx="81">
                  <c:v>13.25</c:v>
                </c:pt>
                <c:pt idx="82">
                  <c:v>13.41</c:v>
                </c:pt>
                <c:pt idx="83">
                  <c:v>13.09</c:v>
                </c:pt>
                <c:pt idx="84">
                  <c:v>14.25</c:v>
                </c:pt>
                <c:pt idx="85">
                  <c:v>13.36</c:v>
                </c:pt>
                <c:pt idx="86">
                  <c:v>13.24</c:v>
                </c:pt>
                <c:pt idx="87">
                  <c:v>13.4</c:v>
                </c:pt>
                <c:pt idx="88">
                  <c:v>13.01</c:v>
                </c:pt>
                <c:pt idx="89">
                  <c:v>12.55</c:v>
                </c:pt>
                <c:pt idx="90">
                  <c:v>12.93</c:v>
                </c:pt>
                <c:pt idx="91">
                  <c:v>12.9</c:v>
                </c:pt>
                <c:pt idx="92">
                  <c:v>13.12</c:v>
                </c:pt>
                <c:pt idx="93">
                  <c:v>13.24</c:v>
                </c:pt>
                <c:pt idx="94">
                  <c:v>12.71</c:v>
                </c:pt>
                <c:pt idx="95">
                  <c:v>13.36</c:v>
                </c:pt>
                <c:pt idx="96">
                  <c:v>13.02</c:v>
                </c:pt>
                <c:pt idx="97">
                  <c:v>12.2</c:v>
                </c:pt>
                <c:pt idx="98">
                  <c:v>12.67</c:v>
                </c:pt>
                <c:pt idx="99">
                  <c:v>12.96</c:v>
                </c:pt>
                <c:pt idx="100">
                  <c:v>12.75</c:v>
                </c:pt>
                <c:pt idx="101">
                  <c:v>12.35</c:v>
                </c:pt>
                <c:pt idx="102">
                  <c:v>12.62</c:v>
                </c:pt>
                <c:pt idx="103">
                  <c:v>13.8</c:v>
                </c:pt>
                <c:pt idx="104">
                  <c:v>13.83</c:v>
                </c:pt>
                <c:pt idx="105">
                  <c:v>11.45</c:v>
                </c:pt>
                <c:pt idx="106">
                  <c:v>10.73</c:v>
                </c:pt>
                <c:pt idx="107">
                  <c:v>12.3</c:v>
                </c:pt>
                <c:pt idx="108">
                  <c:v>14.43</c:v>
                </c:pt>
                <c:pt idx="109">
                  <c:v>13.72</c:v>
                </c:pt>
                <c:pt idx="110">
                  <c:v>11.23</c:v>
                </c:pt>
                <c:pt idx="111">
                  <c:v>11.02</c:v>
                </c:pt>
                <c:pt idx="112">
                  <c:v>12.64</c:v>
                </c:pt>
                <c:pt idx="113">
                  <c:v>13.46</c:v>
                </c:pt>
                <c:pt idx="114">
                  <c:v>13.1</c:v>
                </c:pt>
                <c:pt idx="115">
                  <c:v>13.41</c:v>
                </c:pt>
                <c:pt idx="116">
                  <c:v>13.24</c:v>
                </c:pt>
                <c:pt idx="117">
                  <c:v>13.72</c:v>
                </c:pt>
                <c:pt idx="118">
                  <c:v>13.3</c:v>
                </c:pt>
                <c:pt idx="119">
                  <c:v>13.56</c:v>
                </c:pt>
                <c:pt idx="120">
                  <c:v>13.25</c:v>
                </c:pt>
                <c:pt idx="121">
                  <c:v>12.93</c:v>
                </c:pt>
                <c:pt idx="122">
                  <c:v>13.23</c:v>
                </c:pt>
                <c:pt idx="123">
                  <c:v>13.48</c:v>
                </c:pt>
                <c:pt idx="124">
                  <c:v>13.2</c:v>
                </c:pt>
                <c:pt idx="125">
                  <c:v>12.93</c:v>
                </c:pt>
                <c:pt idx="126">
                  <c:v>12.94</c:v>
                </c:pt>
                <c:pt idx="127">
                  <c:v>13.78</c:v>
                </c:pt>
                <c:pt idx="128">
                  <c:v>13.55</c:v>
                </c:pt>
                <c:pt idx="129">
                  <c:v>13.98</c:v>
                </c:pt>
                <c:pt idx="130">
                  <c:v>13.75</c:v>
                </c:pt>
                <c:pt idx="131">
                  <c:v>13.7</c:v>
                </c:pt>
                <c:pt idx="132">
                  <c:v>13.43</c:v>
                </c:pt>
                <c:pt idx="133">
                  <c:v>13.71</c:v>
                </c:pt>
                <c:pt idx="134">
                  <c:v>13.33</c:v>
                </c:pt>
                <c:pt idx="135">
                  <c:v>13.19</c:v>
                </c:pt>
                <c:pt idx="136">
                  <c:v>13</c:v>
                </c:pt>
                <c:pt idx="137">
                  <c:v>12.89</c:v>
                </c:pt>
                <c:pt idx="138">
                  <c:v>12.79</c:v>
                </c:pt>
                <c:pt idx="139">
                  <c:v>12.87</c:v>
                </c:pt>
                <c:pt idx="140">
                  <c:v>13.33</c:v>
                </c:pt>
                <c:pt idx="141">
                  <c:v>13.2</c:v>
                </c:pt>
                <c:pt idx="142">
                  <c:v>12.85</c:v>
                </c:pt>
                <c:pt idx="143">
                  <c:v>13</c:v>
                </c:pt>
                <c:pt idx="144">
                  <c:v>12.99</c:v>
                </c:pt>
                <c:pt idx="145">
                  <c:v>12.85</c:v>
                </c:pt>
                <c:pt idx="146">
                  <c:v>13.65</c:v>
                </c:pt>
                <c:pt idx="147">
                  <c:v>13.33</c:v>
                </c:pt>
                <c:pt idx="148">
                  <c:v>13.24</c:v>
                </c:pt>
                <c:pt idx="149">
                  <c:v>12.16</c:v>
                </c:pt>
                <c:pt idx="150">
                  <c:v>13.14</c:v>
                </c:pt>
                <c:pt idx="151">
                  <c:v>14.32</c:v>
                </c:pt>
                <c:pt idx="152">
                  <c:v>13.64</c:v>
                </c:pt>
                <c:pt idx="153">
                  <c:v>13.42</c:v>
                </c:pt>
                <c:pt idx="154">
                  <c:v>12.86</c:v>
                </c:pt>
                <c:pt idx="155">
                  <c:v>13.04</c:v>
                </c:pt>
                <c:pt idx="156">
                  <c:v>13.41</c:v>
                </c:pt>
                <c:pt idx="157">
                  <c:v>14.03</c:v>
                </c:pt>
                <c:pt idx="158">
                  <c:v>13.53</c:v>
                </c:pt>
                <c:pt idx="159">
                  <c:v>13.5</c:v>
                </c:pt>
                <c:pt idx="160">
                  <c:v>13.33</c:v>
                </c:pt>
                <c:pt idx="161">
                  <c:v>13.64</c:v>
                </c:pt>
                <c:pt idx="162">
                  <c:v>14.19</c:v>
                </c:pt>
                <c:pt idx="163">
                  <c:v>14.01</c:v>
                </c:pt>
                <c:pt idx="164">
                  <c:v>12.73</c:v>
                </c:pt>
                <c:pt idx="165">
                  <c:v>11.56</c:v>
                </c:pt>
                <c:pt idx="166">
                  <c:v>11.03</c:v>
                </c:pt>
                <c:pt idx="167">
                  <c:v>12.64</c:v>
                </c:pt>
                <c:pt idx="168">
                  <c:v>12.86</c:v>
                </c:pt>
                <c:pt idx="169">
                  <c:v>13.27</c:v>
                </c:pt>
                <c:pt idx="170">
                  <c:v>13.44</c:v>
                </c:pt>
                <c:pt idx="171">
                  <c:v>13.02</c:v>
                </c:pt>
                <c:pt idx="172">
                  <c:v>13</c:v>
                </c:pt>
                <c:pt idx="173">
                  <c:v>13.38</c:v>
                </c:pt>
                <c:pt idx="174">
                  <c:v>12.85</c:v>
                </c:pt>
                <c:pt idx="175">
                  <c:v>12.97</c:v>
                </c:pt>
                <c:pt idx="176">
                  <c:v>14</c:v>
                </c:pt>
                <c:pt idx="177">
                  <c:v>13.79</c:v>
                </c:pt>
                <c:pt idx="178">
                  <c:v>14.46</c:v>
                </c:pt>
                <c:pt idx="179">
                  <c:v>14.09</c:v>
                </c:pt>
                <c:pt idx="180">
                  <c:v>14.4</c:v>
                </c:pt>
                <c:pt idx="181">
                  <c:v>14.99</c:v>
                </c:pt>
                <c:pt idx="182">
                  <c:v>14.15</c:v>
                </c:pt>
                <c:pt idx="183">
                  <c:v>14.56</c:v>
                </c:pt>
                <c:pt idx="184">
                  <c:v>17.38</c:v>
                </c:pt>
                <c:pt idx="185">
                  <c:v>13.69</c:v>
                </c:pt>
                <c:pt idx="186">
                  <c:v>14.32</c:v>
                </c:pt>
                <c:pt idx="187">
                  <c:v>13.44</c:v>
                </c:pt>
                <c:pt idx="188">
                  <c:v>14.86</c:v>
                </c:pt>
                <c:pt idx="189">
                  <c:v>15.79</c:v>
                </c:pt>
                <c:pt idx="190">
                  <c:v>13.88</c:v>
                </c:pt>
                <c:pt idx="191">
                  <c:v>14.85</c:v>
                </c:pt>
                <c:pt idx="192">
                  <c:v>14.2</c:v>
                </c:pt>
                <c:pt idx="193">
                  <c:v>14.75</c:v>
                </c:pt>
                <c:pt idx="194">
                  <c:v>14.56</c:v>
                </c:pt>
                <c:pt idx="195">
                  <c:v>14.14</c:v>
                </c:pt>
                <c:pt idx="196">
                  <c:v>13.87</c:v>
                </c:pt>
                <c:pt idx="197">
                  <c:v>14.7</c:v>
                </c:pt>
                <c:pt idx="198">
                  <c:v>14.38</c:v>
                </c:pt>
                <c:pt idx="199">
                  <c:v>15.01</c:v>
                </c:pt>
                <c:pt idx="200">
                  <c:v>15.15</c:v>
                </c:pt>
                <c:pt idx="201">
                  <c:v>11.95</c:v>
                </c:pt>
                <c:pt idx="202">
                  <c:v>14.85</c:v>
                </c:pt>
                <c:pt idx="203">
                  <c:v>14.8</c:v>
                </c:pt>
                <c:pt idx="204">
                  <c:v>14.95</c:v>
                </c:pt>
                <c:pt idx="205">
                  <c:v>14.95</c:v>
                </c:pt>
                <c:pt idx="206">
                  <c:v>14.94</c:v>
                </c:pt>
                <c:pt idx="207">
                  <c:v>14.39</c:v>
                </c:pt>
                <c:pt idx="208">
                  <c:v>14.37</c:v>
                </c:pt>
                <c:pt idx="209">
                  <c:v>14.14</c:v>
                </c:pt>
                <c:pt idx="210">
                  <c:v>14.92</c:v>
                </c:pt>
                <c:pt idx="211">
                  <c:v>14.36</c:v>
                </c:pt>
                <c:pt idx="212">
                  <c:v>14.38</c:v>
                </c:pt>
                <c:pt idx="213">
                  <c:v>14.23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AE-40B5-84FC-FECE87F3D88E}"/>
            </c:ext>
          </c:extLst>
        </c:ser>
        <c:ser>
          <c:idx val="2"/>
          <c:order val="2"/>
          <c:tx>
            <c:strRef>
              <c:f>Glass!$C$1</c:f>
              <c:strCache>
                <c:ptCount val="1"/>
                <c:pt idx="0">
                  <c:v>Mg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Glass!$C$2:$C$215</c:f>
              <c:numCache>
                <c:formatCode>General</c:formatCode>
                <c:ptCount val="214"/>
                <c:pt idx="0">
                  <c:v>5.0999999999999996</c:v>
                </c:pt>
                <c:pt idx="1">
                  <c:v>3.6</c:v>
                </c:pt>
                <c:pt idx="2">
                  <c:v>3.55</c:v>
                </c:pt>
                <c:pt idx="3">
                  <c:v>3.69</c:v>
                </c:pt>
                <c:pt idx="4">
                  <c:v>3.62</c:v>
                </c:pt>
                <c:pt idx="5">
                  <c:v>3.61</c:v>
                </c:pt>
                <c:pt idx="6">
                  <c:v>3.6</c:v>
                </c:pt>
                <c:pt idx="7">
                  <c:v>3.61</c:v>
                </c:pt>
                <c:pt idx="8">
                  <c:v>3.58</c:v>
                </c:pt>
                <c:pt idx="9">
                  <c:v>3.6</c:v>
                </c:pt>
                <c:pt idx="10">
                  <c:v>3.46</c:v>
                </c:pt>
                <c:pt idx="11">
                  <c:v>3.66</c:v>
                </c:pt>
                <c:pt idx="12">
                  <c:v>3.43</c:v>
                </c:pt>
                <c:pt idx="13">
                  <c:v>3.56</c:v>
                </c:pt>
                <c:pt idx="14">
                  <c:v>3.59</c:v>
                </c:pt>
                <c:pt idx="15">
                  <c:v>3.54</c:v>
                </c:pt>
                <c:pt idx="16">
                  <c:v>3.67</c:v>
                </c:pt>
                <c:pt idx="17">
                  <c:v>3.85</c:v>
                </c:pt>
                <c:pt idx="18">
                  <c:v>3.73</c:v>
                </c:pt>
                <c:pt idx="19">
                  <c:v>3.54</c:v>
                </c:pt>
                <c:pt idx="20">
                  <c:v>3.55</c:v>
                </c:pt>
                <c:pt idx="21">
                  <c:v>3.75</c:v>
                </c:pt>
                <c:pt idx="22">
                  <c:v>3.62</c:v>
                </c:pt>
                <c:pt idx="23">
                  <c:v>3.57</c:v>
                </c:pt>
                <c:pt idx="24">
                  <c:v>3.5</c:v>
                </c:pt>
                <c:pt idx="25">
                  <c:v>3.54</c:v>
                </c:pt>
                <c:pt idx="26">
                  <c:v>3.48</c:v>
                </c:pt>
                <c:pt idx="27">
                  <c:v>3.48</c:v>
                </c:pt>
                <c:pt idx="28">
                  <c:v>3.52</c:v>
                </c:pt>
                <c:pt idx="29">
                  <c:v>3.49</c:v>
                </c:pt>
                <c:pt idx="30">
                  <c:v>3.56</c:v>
                </c:pt>
                <c:pt idx="31">
                  <c:v>3.5</c:v>
                </c:pt>
                <c:pt idx="32">
                  <c:v>3.48</c:v>
                </c:pt>
                <c:pt idx="33">
                  <c:v>3.47</c:v>
                </c:pt>
                <c:pt idx="34">
                  <c:v>3.54</c:v>
                </c:pt>
                <c:pt idx="35">
                  <c:v>3.45</c:v>
                </c:pt>
                <c:pt idx="36">
                  <c:v>3.53</c:v>
                </c:pt>
                <c:pt idx="37">
                  <c:v>3.48</c:v>
                </c:pt>
                <c:pt idx="38">
                  <c:v>3.82</c:v>
                </c:pt>
                <c:pt idx="39">
                  <c:v>3.82</c:v>
                </c:pt>
                <c:pt idx="40">
                  <c:v>3.5</c:v>
                </c:pt>
                <c:pt idx="41">
                  <c:v>3.42</c:v>
                </c:pt>
                <c:pt idx="42">
                  <c:v>3.39</c:v>
                </c:pt>
                <c:pt idx="43">
                  <c:v>3.84</c:v>
                </c:pt>
                <c:pt idx="44">
                  <c:v>3.43</c:v>
                </c:pt>
                <c:pt idx="45">
                  <c:v>3.48</c:v>
                </c:pt>
                <c:pt idx="46">
                  <c:v>3.37</c:v>
                </c:pt>
                <c:pt idx="47">
                  <c:v>3.7</c:v>
                </c:pt>
                <c:pt idx="48">
                  <c:v>3.77</c:v>
                </c:pt>
                <c:pt idx="49">
                  <c:v>3.35</c:v>
                </c:pt>
                <c:pt idx="50">
                  <c:v>3.72</c:v>
                </c:pt>
                <c:pt idx="51">
                  <c:v>3.33</c:v>
                </c:pt>
                <c:pt idx="52">
                  <c:v>2.87</c:v>
                </c:pt>
                <c:pt idx="53">
                  <c:v>2.84</c:v>
                </c:pt>
                <c:pt idx="54">
                  <c:v>2.81</c:v>
                </c:pt>
                <c:pt idx="55">
                  <c:v>2.71</c:v>
                </c:pt>
                <c:pt idx="56">
                  <c:v>3.47</c:v>
                </c:pt>
                <c:pt idx="57">
                  <c:v>3.48</c:v>
                </c:pt>
                <c:pt idx="58">
                  <c:v>3.74</c:v>
                </c:pt>
                <c:pt idx="59">
                  <c:v>3.66</c:v>
                </c:pt>
                <c:pt idx="60">
                  <c:v>3.62</c:v>
                </c:pt>
                <c:pt idx="61">
                  <c:v>3.58</c:v>
                </c:pt>
                <c:pt idx="62">
                  <c:v>3.86</c:v>
                </c:pt>
                <c:pt idx="63">
                  <c:v>3.81</c:v>
                </c:pt>
                <c:pt idx="64">
                  <c:v>3.74</c:v>
                </c:pt>
                <c:pt idx="65">
                  <c:v>3.59</c:v>
                </c:pt>
                <c:pt idx="66">
                  <c:v>3.65</c:v>
                </c:pt>
                <c:pt idx="67">
                  <c:v>3.65</c:v>
                </c:pt>
                <c:pt idx="68">
                  <c:v>3.58</c:v>
                </c:pt>
                <c:pt idx="69">
                  <c:v>3.58</c:v>
                </c:pt>
                <c:pt idx="70">
                  <c:v>3.67</c:v>
                </c:pt>
                <c:pt idx="71">
                  <c:v>3.87</c:v>
                </c:pt>
                <c:pt idx="72">
                  <c:v>3.59</c:v>
                </c:pt>
                <c:pt idx="73">
                  <c:v>3.57</c:v>
                </c:pt>
                <c:pt idx="74">
                  <c:v>3.56</c:v>
                </c:pt>
                <c:pt idx="75">
                  <c:v>3.58</c:v>
                </c:pt>
                <c:pt idx="76">
                  <c:v>3.61</c:v>
                </c:pt>
                <c:pt idx="77">
                  <c:v>3.58</c:v>
                </c:pt>
                <c:pt idx="78">
                  <c:v>3.52</c:v>
                </c:pt>
                <c:pt idx="79">
                  <c:v>3.52</c:v>
                </c:pt>
                <c:pt idx="80">
                  <c:v>3.52</c:v>
                </c:pt>
                <c:pt idx="81">
                  <c:v>3.45</c:v>
                </c:pt>
                <c:pt idx="82">
                  <c:v>3.55</c:v>
                </c:pt>
                <c:pt idx="83">
                  <c:v>3.52</c:v>
                </c:pt>
                <c:pt idx="84">
                  <c:v>3.09</c:v>
                </c:pt>
                <c:pt idx="85">
                  <c:v>3.58</c:v>
                </c:pt>
                <c:pt idx="86">
                  <c:v>3.49</c:v>
                </c:pt>
                <c:pt idx="87">
                  <c:v>3.49</c:v>
                </c:pt>
                <c:pt idx="88">
                  <c:v>3.5</c:v>
                </c:pt>
                <c:pt idx="89">
                  <c:v>3.48</c:v>
                </c:pt>
                <c:pt idx="90">
                  <c:v>3.74</c:v>
                </c:pt>
                <c:pt idx="91">
                  <c:v>3.44</c:v>
                </c:pt>
                <c:pt idx="92">
                  <c:v>3.41</c:v>
                </c:pt>
                <c:pt idx="93">
                  <c:v>3.34</c:v>
                </c:pt>
                <c:pt idx="94">
                  <c:v>3.33</c:v>
                </c:pt>
                <c:pt idx="95">
                  <c:v>3.43</c:v>
                </c:pt>
                <c:pt idx="96">
                  <c:v>3.62</c:v>
                </c:pt>
                <c:pt idx="97">
                  <c:v>3.25</c:v>
                </c:pt>
                <c:pt idx="98">
                  <c:v>2.88</c:v>
                </c:pt>
                <c:pt idx="99">
                  <c:v>2.96</c:v>
                </c:pt>
                <c:pt idx="100">
                  <c:v>2.85</c:v>
                </c:pt>
                <c:pt idx="101">
                  <c:v>2.72</c:v>
                </c:pt>
                <c:pt idx="102">
                  <c:v>2.76</c:v>
                </c:pt>
                <c:pt idx="103">
                  <c:v>3.15</c:v>
                </c:pt>
                <c:pt idx="104">
                  <c:v>2.9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3.83</c:v>
                </c:pt>
                <c:pt idx="114">
                  <c:v>3.97</c:v>
                </c:pt>
                <c:pt idx="115">
                  <c:v>3.89</c:v>
                </c:pt>
                <c:pt idx="116">
                  <c:v>3.9</c:v>
                </c:pt>
                <c:pt idx="117">
                  <c:v>3.68</c:v>
                </c:pt>
                <c:pt idx="118">
                  <c:v>3.64</c:v>
                </c:pt>
                <c:pt idx="119">
                  <c:v>3.57</c:v>
                </c:pt>
                <c:pt idx="120">
                  <c:v>3.76</c:v>
                </c:pt>
                <c:pt idx="121">
                  <c:v>3.54</c:v>
                </c:pt>
                <c:pt idx="122">
                  <c:v>3.54</c:v>
                </c:pt>
                <c:pt idx="123">
                  <c:v>3.48</c:v>
                </c:pt>
                <c:pt idx="124">
                  <c:v>3.68</c:v>
                </c:pt>
                <c:pt idx="125">
                  <c:v>3.66</c:v>
                </c:pt>
                <c:pt idx="126">
                  <c:v>3.61</c:v>
                </c:pt>
                <c:pt idx="127">
                  <c:v>2.2799999999999998</c:v>
                </c:pt>
                <c:pt idx="128">
                  <c:v>2.09</c:v>
                </c:pt>
                <c:pt idx="129">
                  <c:v>1.35</c:v>
                </c:pt>
                <c:pt idx="130">
                  <c:v>1.01</c:v>
                </c:pt>
                <c:pt idx="131">
                  <c:v>0</c:v>
                </c:pt>
                <c:pt idx="132">
                  <c:v>3.98</c:v>
                </c:pt>
                <c:pt idx="133">
                  <c:v>3.93</c:v>
                </c:pt>
                <c:pt idx="134">
                  <c:v>3.85</c:v>
                </c:pt>
                <c:pt idx="135">
                  <c:v>3.9</c:v>
                </c:pt>
                <c:pt idx="136">
                  <c:v>3.8</c:v>
                </c:pt>
                <c:pt idx="137">
                  <c:v>3.62</c:v>
                </c:pt>
                <c:pt idx="138">
                  <c:v>3.52</c:v>
                </c:pt>
                <c:pt idx="139">
                  <c:v>3.56</c:v>
                </c:pt>
                <c:pt idx="140">
                  <c:v>3.54</c:v>
                </c:pt>
                <c:pt idx="141">
                  <c:v>3.63</c:v>
                </c:pt>
                <c:pt idx="142">
                  <c:v>3.51</c:v>
                </c:pt>
                <c:pt idx="143">
                  <c:v>3.47</c:v>
                </c:pt>
                <c:pt idx="144">
                  <c:v>3.18</c:v>
                </c:pt>
                <c:pt idx="145">
                  <c:v>3.67</c:v>
                </c:pt>
                <c:pt idx="146">
                  <c:v>3.66</c:v>
                </c:pt>
                <c:pt idx="147">
                  <c:v>3.53</c:v>
                </c:pt>
                <c:pt idx="148">
                  <c:v>3.57</c:v>
                </c:pt>
                <c:pt idx="149">
                  <c:v>3.52</c:v>
                </c:pt>
                <c:pt idx="150">
                  <c:v>3.45</c:v>
                </c:pt>
                <c:pt idx="151">
                  <c:v>3.9</c:v>
                </c:pt>
                <c:pt idx="152">
                  <c:v>3.65</c:v>
                </c:pt>
                <c:pt idx="153">
                  <c:v>3.4</c:v>
                </c:pt>
                <c:pt idx="154">
                  <c:v>3.58</c:v>
                </c:pt>
                <c:pt idx="155">
                  <c:v>3.4</c:v>
                </c:pt>
                <c:pt idx="156">
                  <c:v>3.39</c:v>
                </c:pt>
                <c:pt idx="157">
                  <c:v>3.76</c:v>
                </c:pt>
                <c:pt idx="158">
                  <c:v>3.41</c:v>
                </c:pt>
                <c:pt idx="159">
                  <c:v>3.36</c:v>
                </c:pt>
                <c:pt idx="160">
                  <c:v>3.34</c:v>
                </c:pt>
                <c:pt idx="161">
                  <c:v>3.54</c:v>
                </c:pt>
                <c:pt idx="162">
                  <c:v>3.78</c:v>
                </c:pt>
                <c:pt idx="163">
                  <c:v>2.68</c:v>
                </c:pt>
                <c:pt idx="164">
                  <c:v>1.85</c:v>
                </c:pt>
                <c:pt idx="165">
                  <c:v>1.88</c:v>
                </c:pt>
                <c:pt idx="166">
                  <c:v>1.71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1.61</c:v>
                </c:pt>
                <c:pt idx="175">
                  <c:v>0.33</c:v>
                </c:pt>
                <c:pt idx="176">
                  <c:v>2.39</c:v>
                </c:pt>
                <c:pt idx="177">
                  <c:v>2.41</c:v>
                </c:pt>
                <c:pt idx="178">
                  <c:v>2.2400000000000002</c:v>
                </c:pt>
                <c:pt idx="179">
                  <c:v>2.19</c:v>
                </c:pt>
                <c:pt idx="180">
                  <c:v>1.74</c:v>
                </c:pt>
                <c:pt idx="181">
                  <c:v>0.78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3.2</c:v>
                </c:pt>
                <c:pt idx="186">
                  <c:v>3.26</c:v>
                </c:pt>
                <c:pt idx="187">
                  <c:v>3.34</c:v>
                </c:pt>
                <c:pt idx="188">
                  <c:v>2.2000000000000002</c:v>
                </c:pt>
                <c:pt idx="189">
                  <c:v>1.83</c:v>
                </c:pt>
                <c:pt idx="190">
                  <c:v>1.78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AE-40B5-84FC-FECE87F3D88E}"/>
            </c:ext>
          </c:extLst>
        </c:ser>
        <c:ser>
          <c:idx val="3"/>
          <c:order val="3"/>
          <c:tx>
            <c:strRef>
              <c:f>Glass!$D$1</c:f>
              <c:strCache>
                <c:ptCount val="1"/>
                <c:pt idx="0">
                  <c:v>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Glass!$D$2:$D$215</c:f>
              <c:numCache>
                <c:formatCode>General</c:formatCode>
                <c:ptCount val="214"/>
                <c:pt idx="0">
                  <c:v>1.1000000000000001</c:v>
                </c:pt>
                <c:pt idx="1">
                  <c:v>1.36</c:v>
                </c:pt>
                <c:pt idx="2">
                  <c:v>1.54</c:v>
                </c:pt>
                <c:pt idx="3">
                  <c:v>1.29</c:v>
                </c:pt>
                <c:pt idx="4">
                  <c:v>1.24</c:v>
                </c:pt>
                <c:pt idx="5">
                  <c:v>1.62</c:v>
                </c:pt>
                <c:pt idx="6">
                  <c:v>1.1399999999999999</c:v>
                </c:pt>
                <c:pt idx="7">
                  <c:v>1.05</c:v>
                </c:pt>
                <c:pt idx="8">
                  <c:v>1.37</c:v>
                </c:pt>
                <c:pt idx="9">
                  <c:v>1.36</c:v>
                </c:pt>
                <c:pt idx="10">
                  <c:v>1.56</c:v>
                </c:pt>
                <c:pt idx="11">
                  <c:v>1.27</c:v>
                </c:pt>
                <c:pt idx="12">
                  <c:v>1.4</c:v>
                </c:pt>
                <c:pt idx="13">
                  <c:v>1.27</c:v>
                </c:pt>
                <c:pt idx="14">
                  <c:v>1.31</c:v>
                </c:pt>
                <c:pt idx="15">
                  <c:v>1.23</c:v>
                </c:pt>
                <c:pt idx="16">
                  <c:v>1.1599999999999999</c:v>
                </c:pt>
                <c:pt idx="17">
                  <c:v>0.89</c:v>
                </c:pt>
                <c:pt idx="18">
                  <c:v>1.18</c:v>
                </c:pt>
                <c:pt idx="19">
                  <c:v>1.69</c:v>
                </c:pt>
                <c:pt idx="20">
                  <c:v>1.49</c:v>
                </c:pt>
                <c:pt idx="21">
                  <c:v>0.28999999999999998</c:v>
                </c:pt>
                <c:pt idx="22">
                  <c:v>1.29</c:v>
                </c:pt>
                <c:pt idx="23">
                  <c:v>1.35</c:v>
                </c:pt>
                <c:pt idx="24">
                  <c:v>1.1499999999999999</c:v>
                </c:pt>
                <c:pt idx="25">
                  <c:v>1.21</c:v>
                </c:pt>
                <c:pt idx="26">
                  <c:v>1.41</c:v>
                </c:pt>
                <c:pt idx="27">
                  <c:v>1.33</c:v>
                </c:pt>
                <c:pt idx="28">
                  <c:v>1.43</c:v>
                </c:pt>
                <c:pt idx="29">
                  <c:v>1.28</c:v>
                </c:pt>
                <c:pt idx="30">
                  <c:v>1.3</c:v>
                </c:pt>
                <c:pt idx="31">
                  <c:v>1.1399999999999999</c:v>
                </c:pt>
                <c:pt idx="32">
                  <c:v>1.23</c:v>
                </c:pt>
                <c:pt idx="33">
                  <c:v>1.38</c:v>
                </c:pt>
                <c:pt idx="34">
                  <c:v>1.34</c:v>
                </c:pt>
                <c:pt idx="35">
                  <c:v>1.21</c:v>
                </c:pt>
                <c:pt idx="36">
                  <c:v>1.32</c:v>
                </c:pt>
                <c:pt idx="37">
                  <c:v>1.35</c:v>
                </c:pt>
                <c:pt idx="38">
                  <c:v>0.47</c:v>
                </c:pt>
                <c:pt idx="39">
                  <c:v>0.47</c:v>
                </c:pt>
                <c:pt idx="40">
                  <c:v>1.1200000000000001</c:v>
                </c:pt>
                <c:pt idx="41">
                  <c:v>1.2</c:v>
                </c:pt>
                <c:pt idx="42">
                  <c:v>1.33</c:v>
                </c:pt>
                <c:pt idx="43">
                  <c:v>0.72</c:v>
                </c:pt>
                <c:pt idx="44">
                  <c:v>1.19</c:v>
                </c:pt>
                <c:pt idx="45">
                  <c:v>1.35</c:v>
                </c:pt>
                <c:pt idx="46">
                  <c:v>1.18</c:v>
                </c:pt>
                <c:pt idx="47">
                  <c:v>0.71</c:v>
                </c:pt>
                <c:pt idx="48">
                  <c:v>0.79</c:v>
                </c:pt>
                <c:pt idx="49">
                  <c:v>1.23</c:v>
                </c:pt>
                <c:pt idx="50">
                  <c:v>0.51</c:v>
                </c:pt>
                <c:pt idx="51">
                  <c:v>1.28</c:v>
                </c:pt>
                <c:pt idx="52">
                  <c:v>1.19</c:v>
                </c:pt>
                <c:pt idx="53">
                  <c:v>1.28</c:v>
                </c:pt>
                <c:pt idx="54">
                  <c:v>1.29</c:v>
                </c:pt>
                <c:pt idx="55">
                  <c:v>1.29</c:v>
                </c:pt>
                <c:pt idx="56">
                  <c:v>1.1200000000000001</c:v>
                </c:pt>
                <c:pt idx="57">
                  <c:v>1.29</c:v>
                </c:pt>
                <c:pt idx="58">
                  <c:v>1.17</c:v>
                </c:pt>
                <c:pt idx="59">
                  <c:v>1.19</c:v>
                </c:pt>
                <c:pt idx="60">
                  <c:v>1.1100000000000001</c:v>
                </c:pt>
                <c:pt idx="61">
                  <c:v>1.32</c:v>
                </c:pt>
                <c:pt idx="62">
                  <c:v>0.88</c:v>
                </c:pt>
                <c:pt idx="63">
                  <c:v>0.78</c:v>
                </c:pt>
                <c:pt idx="64">
                  <c:v>0.9</c:v>
                </c:pt>
                <c:pt idx="65">
                  <c:v>1.1200000000000001</c:v>
                </c:pt>
                <c:pt idx="66">
                  <c:v>0.87</c:v>
                </c:pt>
                <c:pt idx="67">
                  <c:v>0.87</c:v>
                </c:pt>
                <c:pt idx="68">
                  <c:v>0.9</c:v>
                </c:pt>
                <c:pt idx="69">
                  <c:v>0.82</c:v>
                </c:pt>
                <c:pt idx="70">
                  <c:v>1.74</c:v>
                </c:pt>
                <c:pt idx="71">
                  <c:v>1.27</c:v>
                </c:pt>
                <c:pt idx="72">
                  <c:v>1.52</c:v>
                </c:pt>
                <c:pt idx="73">
                  <c:v>1.57</c:v>
                </c:pt>
                <c:pt idx="74">
                  <c:v>1.54</c:v>
                </c:pt>
                <c:pt idx="75">
                  <c:v>1.51</c:v>
                </c:pt>
                <c:pt idx="76">
                  <c:v>1.54</c:v>
                </c:pt>
                <c:pt idx="77">
                  <c:v>1.54</c:v>
                </c:pt>
                <c:pt idx="78">
                  <c:v>1.25</c:v>
                </c:pt>
                <c:pt idx="79">
                  <c:v>1.9</c:v>
                </c:pt>
                <c:pt idx="80">
                  <c:v>2.12</c:v>
                </c:pt>
                <c:pt idx="81">
                  <c:v>1.43</c:v>
                </c:pt>
                <c:pt idx="82">
                  <c:v>1.25</c:v>
                </c:pt>
                <c:pt idx="83">
                  <c:v>1.55</c:v>
                </c:pt>
                <c:pt idx="84">
                  <c:v>2.08</c:v>
                </c:pt>
                <c:pt idx="85">
                  <c:v>1.49</c:v>
                </c:pt>
                <c:pt idx="86">
                  <c:v>1.47</c:v>
                </c:pt>
                <c:pt idx="87">
                  <c:v>1.52</c:v>
                </c:pt>
                <c:pt idx="88">
                  <c:v>1.48</c:v>
                </c:pt>
                <c:pt idx="89">
                  <c:v>1.87</c:v>
                </c:pt>
                <c:pt idx="90">
                  <c:v>1.1100000000000001</c:v>
                </c:pt>
                <c:pt idx="91">
                  <c:v>1.45</c:v>
                </c:pt>
                <c:pt idx="92">
                  <c:v>1.58</c:v>
                </c:pt>
                <c:pt idx="93">
                  <c:v>1.47</c:v>
                </c:pt>
                <c:pt idx="94">
                  <c:v>1.49</c:v>
                </c:pt>
                <c:pt idx="95">
                  <c:v>1.43</c:v>
                </c:pt>
                <c:pt idx="96">
                  <c:v>1.06</c:v>
                </c:pt>
                <c:pt idx="97">
                  <c:v>1.1599999999999999</c:v>
                </c:pt>
                <c:pt idx="98">
                  <c:v>1.71</c:v>
                </c:pt>
                <c:pt idx="99">
                  <c:v>1.43</c:v>
                </c:pt>
                <c:pt idx="100">
                  <c:v>1.44</c:v>
                </c:pt>
                <c:pt idx="101">
                  <c:v>1.63</c:v>
                </c:pt>
                <c:pt idx="102">
                  <c:v>0.83</c:v>
                </c:pt>
                <c:pt idx="103">
                  <c:v>0.66</c:v>
                </c:pt>
                <c:pt idx="104">
                  <c:v>1.17</c:v>
                </c:pt>
                <c:pt idx="105">
                  <c:v>1.88</c:v>
                </c:pt>
                <c:pt idx="106">
                  <c:v>2.1</c:v>
                </c:pt>
                <c:pt idx="107">
                  <c:v>1</c:v>
                </c:pt>
                <c:pt idx="108">
                  <c:v>1</c:v>
                </c:pt>
                <c:pt idx="109">
                  <c:v>0.56000000000000005</c:v>
                </c:pt>
                <c:pt idx="110">
                  <c:v>0.77</c:v>
                </c:pt>
                <c:pt idx="111">
                  <c:v>0.75</c:v>
                </c:pt>
                <c:pt idx="112">
                  <c:v>0.67</c:v>
                </c:pt>
                <c:pt idx="113">
                  <c:v>1.26</c:v>
                </c:pt>
                <c:pt idx="114">
                  <c:v>1.19</c:v>
                </c:pt>
                <c:pt idx="115">
                  <c:v>1.33</c:v>
                </c:pt>
                <c:pt idx="116">
                  <c:v>1.41</c:v>
                </c:pt>
                <c:pt idx="117">
                  <c:v>1.81</c:v>
                </c:pt>
                <c:pt idx="118">
                  <c:v>1.53</c:v>
                </c:pt>
                <c:pt idx="119">
                  <c:v>1.47</c:v>
                </c:pt>
                <c:pt idx="120">
                  <c:v>1.32</c:v>
                </c:pt>
                <c:pt idx="121">
                  <c:v>1.62</c:v>
                </c:pt>
                <c:pt idx="122">
                  <c:v>1.48</c:v>
                </c:pt>
                <c:pt idx="123">
                  <c:v>1.71</c:v>
                </c:pt>
                <c:pt idx="124">
                  <c:v>1.1499999999999999</c:v>
                </c:pt>
                <c:pt idx="125">
                  <c:v>1.56</c:v>
                </c:pt>
                <c:pt idx="126">
                  <c:v>1.26</c:v>
                </c:pt>
                <c:pt idx="127">
                  <c:v>1.43</c:v>
                </c:pt>
                <c:pt idx="128">
                  <c:v>1.67</c:v>
                </c:pt>
                <c:pt idx="129">
                  <c:v>1.63</c:v>
                </c:pt>
                <c:pt idx="130">
                  <c:v>1.36</c:v>
                </c:pt>
                <c:pt idx="131">
                  <c:v>1.36</c:v>
                </c:pt>
                <c:pt idx="132">
                  <c:v>1.18</c:v>
                </c:pt>
                <c:pt idx="133">
                  <c:v>1.54</c:v>
                </c:pt>
                <c:pt idx="134">
                  <c:v>1.25</c:v>
                </c:pt>
                <c:pt idx="135">
                  <c:v>1.3</c:v>
                </c:pt>
                <c:pt idx="136">
                  <c:v>1.08</c:v>
                </c:pt>
                <c:pt idx="137">
                  <c:v>1.57</c:v>
                </c:pt>
                <c:pt idx="138">
                  <c:v>1.54</c:v>
                </c:pt>
                <c:pt idx="139">
                  <c:v>1.64</c:v>
                </c:pt>
                <c:pt idx="140">
                  <c:v>1.61</c:v>
                </c:pt>
                <c:pt idx="141">
                  <c:v>1.07</c:v>
                </c:pt>
                <c:pt idx="142">
                  <c:v>1.44</c:v>
                </c:pt>
                <c:pt idx="143">
                  <c:v>1.79</c:v>
                </c:pt>
                <c:pt idx="144">
                  <c:v>1.23</c:v>
                </c:pt>
                <c:pt idx="145">
                  <c:v>1.24</c:v>
                </c:pt>
                <c:pt idx="146">
                  <c:v>1.1100000000000001</c:v>
                </c:pt>
                <c:pt idx="147">
                  <c:v>1.34</c:v>
                </c:pt>
                <c:pt idx="148">
                  <c:v>1.38</c:v>
                </c:pt>
                <c:pt idx="149">
                  <c:v>1.35</c:v>
                </c:pt>
                <c:pt idx="150">
                  <c:v>1.76</c:v>
                </c:pt>
                <c:pt idx="151">
                  <c:v>0.83</c:v>
                </c:pt>
                <c:pt idx="152">
                  <c:v>0.65</c:v>
                </c:pt>
                <c:pt idx="153">
                  <c:v>1.22</c:v>
                </c:pt>
                <c:pt idx="154">
                  <c:v>1.31</c:v>
                </c:pt>
                <c:pt idx="155">
                  <c:v>1.26</c:v>
                </c:pt>
                <c:pt idx="156">
                  <c:v>1.28</c:v>
                </c:pt>
                <c:pt idx="157">
                  <c:v>0.57999999999999996</c:v>
                </c:pt>
                <c:pt idx="158">
                  <c:v>1.52</c:v>
                </c:pt>
                <c:pt idx="159">
                  <c:v>1.63</c:v>
                </c:pt>
                <c:pt idx="160">
                  <c:v>1.54</c:v>
                </c:pt>
                <c:pt idx="161">
                  <c:v>0.75</c:v>
                </c:pt>
                <c:pt idx="162">
                  <c:v>0.91</c:v>
                </c:pt>
                <c:pt idx="163">
                  <c:v>3.5</c:v>
                </c:pt>
                <c:pt idx="164">
                  <c:v>1.86</c:v>
                </c:pt>
                <c:pt idx="165">
                  <c:v>1.56</c:v>
                </c:pt>
                <c:pt idx="166">
                  <c:v>1.56</c:v>
                </c:pt>
                <c:pt idx="167">
                  <c:v>1.65</c:v>
                </c:pt>
                <c:pt idx="168">
                  <c:v>1.83</c:v>
                </c:pt>
                <c:pt idx="169">
                  <c:v>1.76</c:v>
                </c:pt>
                <c:pt idx="170">
                  <c:v>1.58</c:v>
                </c:pt>
                <c:pt idx="171">
                  <c:v>3.04</c:v>
                </c:pt>
                <c:pt idx="172">
                  <c:v>3.02</c:v>
                </c:pt>
                <c:pt idx="173">
                  <c:v>1.4</c:v>
                </c:pt>
                <c:pt idx="174">
                  <c:v>2.17</c:v>
                </c:pt>
                <c:pt idx="175">
                  <c:v>1.51</c:v>
                </c:pt>
                <c:pt idx="176">
                  <c:v>1.56</c:v>
                </c:pt>
                <c:pt idx="177">
                  <c:v>1.19</c:v>
                </c:pt>
                <c:pt idx="178">
                  <c:v>1.62</c:v>
                </c:pt>
                <c:pt idx="179">
                  <c:v>1.66</c:v>
                </c:pt>
                <c:pt idx="180">
                  <c:v>1.54</c:v>
                </c:pt>
                <c:pt idx="181">
                  <c:v>1.74</c:v>
                </c:pt>
                <c:pt idx="182">
                  <c:v>2.09</c:v>
                </c:pt>
                <c:pt idx="183">
                  <c:v>0.56000000000000005</c:v>
                </c:pt>
                <c:pt idx="184">
                  <c:v>0.34</c:v>
                </c:pt>
                <c:pt idx="185">
                  <c:v>1.81</c:v>
                </c:pt>
                <c:pt idx="186">
                  <c:v>2.2200000000000002</c:v>
                </c:pt>
                <c:pt idx="187">
                  <c:v>1.23</c:v>
                </c:pt>
                <c:pt idx="188">
                  <c:v>2.06</c:v>
                </c:pt>
                <c:pt idx="189">
                  <c:v>1.31</c:v>
                </c:pt>
                <c:pt idx="190">
                  <c:v>1.79</c:v>
                </c:pt>
                <c:pt idx="191">
                  <c:v>2.38</c:v>
                </c:pt>
                <c:pt idx="192">
                  <c:v>2.79</c:v>
                </c:pt>
                <c:pt idx="193">
                  <c:v>2</c:v>
                </c:pt>
                <c:pt idx="194">
                  <c:v>1.98</c:v>
                </c:pt>
                <c:pt idx="195">
                  <c:v>2.68</c:v>
                </c:pt>
                <c:pt idx="196">
                  <c:v>2.54</c:v>
                </c:pt>
                <c:pt idx="197">
                  <c:v>2.34</c:v>
                </c:pt>
                <c:pt idx="198">
                  <c:v>2.66</c:v>
                </c:pt>
                <c:pt idx="199">
                  <c:v>2.5099999999999998</c:v>
                </c:pt>
                <c:pt idx="200">
                  <c:v>2.25</c:v>
                </c:pt>
                <c:pt idx="201">
                  <c:v>1.19</c:v>
                </c:pt>
                <c:pt idx="202">
                  <c:v>2.42</c:v>
                </c:pt>
                <c:pt idx="203">
                  <c:v>1.99</c:v>
                </c:pt>
                <c:pt idx="204">
                  <c:v>2.27</c:v>
                </c:pt>
                <c:pt idx="205">
                  <c:v>1.8</c:v>
                </c:pt>
                <c:pt idx="206">
                  <c:v>1.87</c:v>
                </c:pt>
                <c:pt idx="207">
                  <c:v>1.82</c:v>
                </c:pt>
                <c:pt idx="208">
                  <c:v>2.74</c:v>
                </c:pt>
                <c:pt idx="209">
                  <c:v>2.88</c:v>
                </c:pt>
                <c:pt idx="210">
                  <c:v>1.99</c:v>
                </c:pt>
                <c:pt idx="211">
                  <c:v>2.02</c:v>
                </c:pt>
                <c:pt idx="212">
                  <c:v>1.94</c:v>
                </c:pt>
                <c:pt idx="213">
                  <c:v>2.08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AE-40B5-84FC-FECE87F3D88E}"/>
            </c:ext>
          </c:extLst>
        </c:ser>
        <c:ser>
          <c:idx val="4"/>
          <c:order val="4"/>
          <c:tx>
            <c:strRef>
              <c:f>Glass!$E$1</c:f>
              <c:strCache>
                <c:ptCount val="1"/>
                <c:pt idx="0">
                  <c:v>Si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Glass!$E$2:$E$215</c:f>
              <c:numCache>
                <c:formatCode>General</c:formatCode>
                <c:ptCount val="214"/>
                <c:pt idx="0">
                  <c:v>71.78</c:v>
                </c:pt>
                <c:pt idx="1">
                  <c:v>72.73</c:v>
                </c:pt>
                <c:pt idx="2">
                  <c:v>72.989999999999995</c:v>
                </c:pt>
                <c:pt idx="3">
                  <c:v>72.61</c:v>
                </c:pt>
                <c:pt idx="4">
                  <c:v>73.08</c:v>
                </c:pt>
                <c:pt idx="5">
                  <c:v>72.97</c:v>
                </c:pt>
                <c:pt idx="6">
                  <c:v>73.09</c:v>
                </c:pt>
                <c:pt idx="7">
                  <c:v>73.239999999999995</c:v>
                </c:pt>
                <c:pt idx="8">
                  <c:v>72.08</c:v>
                </c:pt>
                <c:pt idx="9">
                  <c:v>72.989999999999995</c:v>
                </c:pt>
                <c:pt idx="10">
                  <c:v>73.2</c:v>
                </c:pt>
                <c:pt idx="11">
                  <c:v>73.010000000000005</c:v>
                </c:pt>
                <c:pt idx="12">
                  <c:v>73.28</c:v>
                </c:pt>
                <c:pt idx="13">
                  <c:v>73.209999999999994</c:v>
                </c:pt>
                <c:pt idx="14">
                  <c:v>73.290000000000006</c:v>
                </c:pt>
                <c:pt idx="15">
                  <c:v>73.239999999999995</c:v>
                </c:pt>
                <c:pt idx="16">
                  <c:v>73.11</c:v>
                </c:pt>
                <c:pt idx="17">
                  <c:v>71.36</c:v>
                </c:pt>
                <c:pt idx="18">
                  <c:v>72.12</c:v>
                </c:pt>
                <c:pt idx="19">
                  <c:v>72.73</c:v>
                </c:pt>
                <c:pt idx="20">
                  <c:v>72.75</c:v>
                </c:pt>
                <c:pt idx="21">
                  <c:v>72.02</c:v>
                </c:pt>
                <c:pt idx="22">
                  <c:v>72.790000000000006</c:v>
                </c:pt>
                <c:pt idx="23">
                  <c:v>73.02</c:v>
                </c:pt>
                <c:pt idx="24">
                  <c:v>72.849999999999994</c:v>
                </c:pt>
                <c:pt idx="25">
                  <c:v>73</c:v>
                </c:pt>
                <c:pt idx="26">
                  <c:v>72.64</c:v>
                </c:pt>
                <c:pt idx="27">
                  <c:v>73.040000000000006</c:v>
                </c:pt>
                <c:pt idx="28">
                  <c:v>73.150000000000006</c:v>
                </c:pt>
                <c:pt idx="29">
                  <c:v>72.86</c:v>
                </c:pt>
                <c:pt idx="30">
                  <c:v>73.08</c:v>
                </c:pt>
                <c:pt idx="31">
                  <c:v>73.27</c:v>
                </c:pt>
                <c:pt idx="32">
                  <c:v>72.97</c:v>
                </c:pt>
                <c:pt idx="33">
                  <c:v>73.39</c:v>
                </c:pt>
                <c:pt idx="34">
                  <c:v>72.95</c:v>
                </c:pt>
                <c:pt idx="35">
                  <c:v>72.739999999999995</c:v>
                </c:pt>
                <c:pt idx="36">
                  <c:v>71.81</c:v>
                </c:pt>
                <c:pt idx="37">
                  <c:v>72.959999999999994</c:v>
                </c:pt>
                <c:pt idx="38">
                  <c:v>71.77</c:v>
                </c:pt>
                <c:pt idx="39">
                  <c:v>71.77</c:v>
                </c:pt>
                <c:pt idx="40">
                  <c:v>73.03</c:v>
                </c:pt>
                <c:pt idx="41">
                  <c:v>73.2</c:v>
                </c:pt>
                <c:pt idx="42">
                  <c:v>72.760000000000005</c:v>
                </c:pt>
                <c:pt idx="43">
                  <c:v>71.760000000000005</c:v>
                </c:pt>
                <c:pt idx="44">
                  <c:v>72.95</c:v>
                </c:pt>
                <c:pt idx="45">
                  <c:v>71.95</c:v>
                </c:pt>
                <c:pt idx="46">
                  <c:v>72.72</c:v>
                </c:pt>
                <c:pt idx="47">
                  <c:v>71.569999999999993</c:v>
                </c:pt>
                <c:pt idx="48">
                  <c:v>71.989999999999995</c:v>
                </c:pt>
                <c:pt idx="49">
                  <c:v>72.08</c:v>
                </c:pt>
                <c:pt idx="50">
                  <c:v>71.75</c:v>
                </c:pt>
                <c:pt idx="51">
                  <c:v>72.36</c:v>
                </c:pt>
                <c:pt idx="52">
                  <c:v>72.84</c:v>
                </c:pt>
                <c:pt idx="53">
                  <c:v>72.849999999999994</c:v>
                </c:pt>
                <c:pt idx="54">
                  <c:v>72.98</c:v>
                </c:pt>
                <c:pt idx="55">
                  <c:v>73.7</c:v>
                </c:pt>
                <c:pt idx="56">
                  <c:v>72.98</c:v>
                </c:pt>
                <c:pt idx="57">
                  <c:v>72.95</c:v>
                </c:pt>
                <c:pt idx="58">
                  <c:v>72.989999999999995</c:v>
                </c:pt>
                <c:pt idx="59">
                  <c:v>72.790000000000006</c:v>
                </c:pt>
                <c:pt idx="60">
                  <c:v>72.64</c:v>
                </c:pt>
                <c:pt idx="61">
                  <c:v>71.72</c:v>
                </c:pt>
                <c:pt idx="62">
                  <c:v>71.790000000000006</c:v>
                </c:pt>
                <c:pt idx="63">
                  <c:v>71.349999999999994</c:v>
                </c:pt>
                <c:pt idx="64">
                  <c:v>72.010000000000005</c:v>
                </c:pt>
                <c:pt idx="65">
                  <c:v>71.959999999999994</c:v>
                </c:pt>
                <c:pt idx="66">
                  <c:v>72.22</c:v>
                </c:pt>
                <c:pt idx="67">
                  <c:v>72.319999999999993</c:v>
                </c:pt>
                <c:pt idx="68">
                  <c:v>72.2</c:v>
                </c:pt>
                <c:pt idx="69">
                  <c:v>71.989999999999995</c:v>
                </c:pt>
                <c:pt idx="70">
                  <c:v>71.87</c:v>
                </c:pt>
                <c:pt idx="71">
                  <c:v>71.959999999999994</c:v>
                </c:pt>
                <c:pt idx="72">
                  <c:v>73.099999999999994</c:v>
                </c:pt>
                <c:pt idx="73">
                  <c:v>72.87</c:v>
                </c:pt>
                <c:pt idx="74">
                  <c:v>73.11</c:v>
                </c:pt>
                <c:pt idx="75">
                  <c:v>73.12</c:v>
                </c:pt>
                <c:pt idx="76">
                  <c:v>72.39</c:v>
                </c:pt>
                <c:pt idx="77">
                  <c:v>72.83</c:v>
                </c:pt>
                <c:pt idx="78">
                  <c:v>72.88</c:v>
                </c:pt>
                <c:pt idx="79">
                  <c:v>72.86</c:v>
                </c:pt>
                <c:pt idx="80">
                  <c:v>72.66</c:v>
                </c:pt>
                <c:pt idx="81">
                  <c:v>73.17</c:v>
                </c:pt>
                <c:pt idx="82">
                  <c:v>72.81</c:v>
                </c:pt>
                <c:pt idx="83">
                  <c:v>72.87</c:v>
                </c:pt>
                <c:pt idx="84">
                  <c:v>72.28</c:v>
                </c:pt>
                <c:pt idx="85">
                  <c:v>72.72</c:v>
                </c:pt>
                <c:pt idx="86">
                  <c:v>73.25</c:v>
                </c:pt>
                <c:pt idx="87">
                  <c:v>72.650000000000006</c:v>
                </c:pt>
                <c:pt idx="88">
                  <c:v>72.89</c:v>
                </c:pt>
                <c:pt idx="89">
                  <c:v>73.23</c:v>
                </c:pt>
                <c:pt idx="90">
                  <c:v>72.28</c:v>
                </c:pt>
                <c:pt idx="91">
                  <c:v>73.06</c:v>
                </c:pt>
                <c:pt idx="92">
                  <c:v>73.260000000000005</c:v>
                </c:pt>
                <c:pt idx="93">
                  <c:v>73.099999999999994</c:v>
                </c:pt>
                <c:pt idx="94">
                  <c:v>73.28</c:v>
                </c:pt>
                <c:pt idx="95">
                  <c:v>72.260000000000005</c:v>
                </c:pt>
                <c:pt idx="96">
                  <c:v>72.34</c:v>
                </c:pt>
                <c:pt idx="97">
                  <c:v>73.55</c:v>
                </c:pt>
                <c:pt idx="98">
                  <c:v>73.209999999999994</c:v>
                </c:pt>
                <c:pt idx="99">
                  <c:v>72.92</c:v>
                </c:pt>
                <c:pt idx="100">
                  <c:v>73.27</c:v>
                </c:pt>
                <c:pt idx="101">
                  <c:v>72.87</c:v>
                </c:pt>
                <c:pt idx="102">
                  <c:v>73.81</c:v>
                </c:pt>
                <c:pt idx="103">
                  <c:v>70.569999999999993</c:v>
                </c:pt>
                <c:pt idx="104">
                  <c:v>71.150000000000006</c:v>
                </c:pt>
                <c:pt idx="105">
                  <c:v>72.19</c:v>
                </c:pt>
                <c:pt idx="106">
                  <c:v>69.81</c:v>
                </c:pt>
                <c:pt idx="107">
                  <c:v>70.16</c:v>
                </c:pt>
                <c:pt idx="108">
                  <c:v>72.67</c:v>
                </c:pt>
                <c:pt idx="109">
                  <c:v>74.45</c:v>
                </c:pt>
                <c:pt idx="110">
                  <c:v>73.209999999999994</c:v>
                </c:pt>
                <c:pt idx="111">
                  <c:v>73.08</c:v>
                </c:pt>
                <c:pt idx="112">
                  <c:v>72.02</c:v>
                </c:pt>
                <c:pt idx="113">
                  <c:v>72.55</c:v>
                </c:pt>
                <c:pt idx="114">
                  <c:v>72.44</c:v>
                </c:pt>
                <c:pt idx="115">
                  <c:v>72.38</c:v>
                </c:pt>
                <c:pt idx="116">
                  <c:v>72.33</c:v>
                </c:pt>
                <c:pt idx="117">
                  <c:v>72.06</c:v>
                </c:pt>
                <c:pt idx="118">
                  <c:v>72.53</c:v>
                </c:pt>
                <c:pt idx="119">
                  <c:v>72.45</c:v>
                </c:pt>
                <c:pt idx="120">
                  <c:v>72.400000000000006</c:v>
                </c:pt>
                <c:pt idx="121">
                  <c:v>72.959999999999994</c:v>
                </c:pt>
                <c:pt idx="122">
                  <c:v>72.84</c:v>
                </c:pt>
                <c:pt idx="123">
                  <c:v>72.52</c:v>
                </c:pt>
                <c:pt idx="124">
                  <c:v>72.75</c:v>
                </c:pt>
                <c:pt idx="125">
                  <c:v>72.510000000000005</c:v>
                </c:pt>
                <c:pt idx="126">
                  <c:v>72.75</c:v>
                </c:pt>
                <c:pt idx="127">
                  <c:v>71.989999999999995</c:v>
                </c:pt>
                <c:pt idx="128">
                  <c:v>72.180000000000007</c:v>
                </c:pt>
                <c:pt idx="129">
                  <c:v>71.760000000000005</c:v>
                </c:pt>
                <c:pt idx="130">
                  <c:v>72.19</c:v>
                </c:pt>
                <c:pt idx="131">
                  <c:v>71.239999999999995</c:v>
                </c:pt>
                <c:pt idx="132">
                  <c:v>72.489999999999995</c:v>
                </c:pt>
                <c:pt idx="133">
                  <c:v>71.81</c:v>
                </c:pt>
                <c:pt idx="134">
                  <c:v>72.78</c:v>
                </c:pt>
                <c:pt idx="135">
                  <c:v>72.33</c:v>
                </c:pt>
                <c:pt idx="136">
                  <c:v>73.069999999999993</c:v>
                </c:pt>
                <c:pt idx="137">
                  <c:v>72.959999999999994</c:v>
                </c:pt>
                <c:pt idx="138">
                  <c:v>73.36</c:v>
                </c:pt>
                <c:pt idx="139">
                  <c:v>73.14</c:v>
                </c:pt>
                <c:pt idx="140">
                  <c:v>72.540000000000006</c:v>
                </c:pt>
                <c:pt idx="141">
                  <c:v>72.83</c:v>
                </c:pt>
                <c:pt idx="142">
                  <c:v>73.010000000000005</c:v>
                </c:pt>
                <c:pt idx="143">
                  <c:v>72.72</c:v>
                </c:pt>
                <c:pt idx="144">
                  <c:v>72.97</c:v>
                </c:pt>
                <c:pt idx="145">
                  <c:v>72.569999999999993</c:v>
                </c:pt>
                <c:pt idx="146">
                  <c:v>72.77</c:v>
                </c:pt>
                <c:pt idx="147">
                  <c:v>72.67</c:v>
                </c:pt>
                <c:pt idx="148">
                  <c:v>72.7</c:v>
                </c:pt>
                <c:pt idx="149">
                  <c:v>72.89</c:v>
                </c:pt>
                <c:pt idx="150">
                  <c:v>72.48</c:v>
                </c:pt>
                <c:pt idx="151">
                  <c:v>71.5</c:v>
                </c:pt>
                <c:pt idx="152">
                  <c:v>73</c:v>
                </c:pt>
                <c:pt idx="153">
                  <c:v>72.69</c:v>
                </c:pt>
                <c:pt idx="154">
                  <c:v>72.61</c:v>
                </c:pt>
                <c:pt idx="155">
                  <c:v>73.010000000000005</c:v>
                </c:pt>
                <c:pt idx="156">
                  <c:v>72.64</c:v>
                </c:pt>
                <c:pt idx="157">
                  <c:v>71.790000000000006</c:v>
                </c:pt>
                <c:pt idx="158">
                  <c:v>72.040000000000006</c:v>
                </c:pt>
                <c:pt idx="159">
                  <c:v>71.94</c:v>
                </c:pt>
                <c:pt idx="160">
                  <c:v>72.14</c:v>
                </c:pt>
                <c:pt idx="161">
                  <c:v>72.650000000000006</c:v>
                </c:pt>
                <c:pt idx="162">
                  <c:v>71.36</c:v>
                </c:pt>
                <c:pt idx="163">
                  <c:v>69.89</c:v>
                </c:pt>
                <c:pt idx="164">
                  <c:v>72.69</c:v>
                </c:pt>
                <c:pt idx="165">
                  <c:v>72.86</c:v>
                </c:pt>
                <c:pt idx="166">
                  <c:v>73.44</c:v>
                </c:pt>
                <c:pt idx="167">
                  <c:v>73.75</c:v>
                </c:pt>
                <c:pt idx="168">
                  <c:v>73.88</c:v>
                </c:pt>
                <c:pt idx="169">
                  <c:v>73.03</c:v>
                </c:pt>
                <c:pt idx="170">
                  <c:v>72.22</c:v>
                </c:pt>
                <c:pt idx="171">
                  <c:v>70.48</c:v>
                </c:pt>
                <c:pt idx="172">
                  <c:v>70.7</c:v>
                </c:pt>
                <c:pt idx="173">
                  <c:v>72.25</c:v>
                </c:pt>
                <c:pt idx="174">
                  <c:v>72.180000000000007</c:v>
                </c:pt>
                <c:pt idx="175">
                  <c:v>73.39</c:v>
                </c:pt>
                <c:pt idx="176">
                  <c:v>72.37</c:v>
                </c:pt>
                <c:pt idx="177">
                  <c:v>72.760000000000005</c:v>
                </c:pt>
                <c:pt idx="178">
                  <c:v>72.38</c:v>
                </c:pt>
                <c:pt idx="179">
                  <c:v>72.67</c:v>
                </c:pt>
                <c:pt idx="180">
                  <c:v>74.55</c:v>
                </c:pt>
                <c:pt idx="181">
                  <c:v>72.5</c:v>
                </c:pt>
                <c:pt idx="182">
                  <c:v>72.739999999999995</c:v>
                </c:pt>
                <c:pt idx="183">
                  <c:v>73.48</c:v>
                </c:pt>
                <c:pt idx="184">
                  <c:v>75.41</c:v>
                </c:pt>
                <c:pt idx="185">
                  <c:v>72.81</c:v>
                </c:pt>
                <c:pt idx="186">
                  <c:v>71.25</c:v>
                </c:pt>
                <c:pt idx="187">
                  <c:v>72.38</c:v>
                </c:pt>
                <c:pt idx="188">
                  <c:v>70.260000000000005</c:v>
                </c:pt>
                <c:pt idx="189">
                  <c:v>70.430000000000007</c:v>
                </c:pt>
                <c:pt idx="190">
                  <c:v>73.099999999999994</c:v>
                </c:pt>
                <c:pt idx="191">
                  <c:v>73.28</c:v>
                </c:pt>
                <c:pt idx="192">
                  <c:v>73.459999999999994</c:v>
                </c:pt>
                <c:pt idx="193">
                  <c:v>73.02</c:v>
                </c:pt>
                <c:pt idx="194">
                  <c:v>73.290000000000006</c:v>
                </c:pt>
                <c:pt idx="195">
                  <c:v>73.39</c:v>
                </c:pt>
                <c:pt idx="196">
                  <c:v>73.23</c:v>
                </c:pt>
                <c:pt idx="197">
                  <c:v>73.28</c:v>
                </c:pt>
                <c:pt idx="198">
                  <c:v>73.099999999999994</c:v>
                </c:pt>
                <c:pt idx="199">
                  <c:v>73.05</c:v>
                </c:pt>
                <c:pt idx="200">
                  <c:v>73.5</c:v>
                </c:pt>
                <c:pt idx="201">
                  <c:v>75.180000000000007</c:v>
                </c:pt>
                <c:pt idx="202">
                  <c:v>73.72</c:v>
                </c:pt>
                <c:pt idx="203">
                  <c:v>73.11</c:v>
                </c:pt>
                <c:pt idx="204">
                  <c:v>73.3</c:v>
                </c:pt>
                <c:pt idx="205">
                  <c:v>72.989999999999995</c:v>
                </c:pt>
                <c:pt idx="206">
                  <c:v>73.11</c:v>
                </c:pt>
                <c:pt idx="207">
                  <c:v>72.86</c:v>
                </c:pt>
                <c:pt idx="208">
                  <c:v>72.849999999999994</c:v>
                </c:pt>
                <c:pt idx="209">
                  <c:v>72.61</c:v>
                </c:pt>
                <c:pt idx="210">
                  <c:v>73.06</c:v>
                </c:pt>
                <c:pt idx="211">
                  <c:v>73.42</c:v>
                </c:pt>
                <c:pt idx="212">
                  <c:v>73.61</c:v>
                </c:pt>
                <c:pt idx="213">
                  <c:v>73.36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AE-40B5-84FC-FECE87F3D88E}"/>
            </c:ext>
          </c:extLst>
        </c:ser>
        <c:ser>
          <c:idx val="5"/>
          <c:order val="5"/>
          <c:tx>
            <c:strRef>
              <c:f>Glass!$F$1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Glass!$F$2:$F$215</c:f>
              <c:numCache>
                <c:formatCode>General</c:formatCode>
                <c:ptCount val="214"/>
                <c:pt idx="0">
                  <c:v>0.06</c:v>
                </c:pt>
                <c:pt idx="1">
                  <c:v>0.48</c:v>
                </c:pt>
                <c:pt idx="2">
                  <c:v>0.39</c:v>
                </c:pt>
                <c:pt idx="3">
                  <c:v>0.56999999999999995</c:v>
                </c:pt>
                <c:pt idx="4">
                  <c:v>0.55000000000000004</c:v>
                </c:pt>
                <c:pt idx="5">
                  <c:v>0.64</c:v>
                </c:pt>
                <c:pt idx="6">
                  <c:v>0.57999999999999996</c:v>
                </c:pt>
                <c:pt idx="7">
                  <c:v>0.56999999999999995</c:v>
                </c:pt>
                <c:pt idx="8">
                  <c:v>0.56000000000000005</c:v>
                </c:pt>
                <c:pt idx="9">
                  <c:v>0.56999999999999995</c:v>
                </c:pt>
                <c:pt idx="10">
                  <c:v>0.67</c:v>
                </c:pt>
                <c:pt idx="11">
                  <c:v>0.6</c:v>
                </c:pt>
                <c:pt idx="12">
                  <c:v>0.69</c:v>
                </c:pt>
                <c:pt idx="13">
                  <c:v>0.54</c:v>
                </c:pt>
                <c:pt idx="14">
                  <c:v>0.57999999999999996</c:v>
                </c:pt>
                <c:pt idx="15">
                  <c:v>0.57999999999999996</c:v>
                </c:pt>
                <c:pt idx="16">
                  <c:v>0.61</c:v>
                </c:pt>
                <c:pt idx="17">
                  <c:v>0.15</c:v>
                </c:pt>
                <c:pt idx="18">
                  <c:v>0.06</c:v>
                </c:pt>
                <c:pt idx="19">
                  <c:v>0.54</c:v>
                </c:pt>
                <c:pt idx="20">
                  <c:v>0.54</c:v>
                </c:pt>
                <c:pt idx="21">
                  <c:v>0.03</c:v>
                </c:pt>
                <c:pt idx="22">
                  <c:v>0.59</c:v>
                </c:pt>
                <c:pt idx="23">
                  <c:v>0.62</c:v>
                </c:pt>
                <c:pt idx="24">
                  <c:v>0.5</c:v>
                </c:pt>
                <c:pt idx="25">
                  <c:v>0.65</c:v>
                </c:pt>
                <c:pt idx="26">
                  <c:v>0.59</c:v>
                </c:pt>
                <c:pt idx="27">
                  <c:v>0.56000000000000005</c:v>
                </c:pt>
                <c:pt idx="28">
                  <c:v>0.56999999999999995</c:v>
                </c:pt>
                <c:pt idx="29">
                  <c:v>0.6</c:v>
                </c:pt>
                <c:pt idx="30">
                  <c:v>0.61</c:v>
                </c:pt>
                <c:pt idx="31">
                  <c:v>0.56000000000000005</c:v>
                </c:pt>
                <c:pt idx="32">
                  <c:v>0.61</c:v>
                </c:pt>
                <c:pt idx="33">
                  <c:v>0.6</c:v>
                </c:pt>
                <c:pt idx="34">
                  <c:v>0.56999999999999995</c:v>
                </c:pt>
                <c:pt idx="35">
                  <c:v>0.56000000000000005</c:v>
                </c:pt>
                <c:pt idx="36">
                  <c:v>0.51</c:v>
                </c:pt>
                <c:pt idx="37">
                  <c:v>0.64</c:v>
                </c:pt>
                <c:pt idx="38">
                  <c:v>0.11</c:v>
                </c:pt>
                <c:pt idx="39">
                  <c:v>0.11</c:v>
                </c:pt>
                <c:pt idx="40">
                  <c:v>0.64</c:v>
                </c:pt>
                <c:pt idx="41">
                  <c:v>0.59</c:v>
                </c:pt>
                <c:pt idx="42">
                  <c:v>0.59</c:v>
                </c:pt>
                <c:pt idx="43">
                  <c:v>0.17</c:v>
                </c:pt>
                <c:pt idx="44">
                  <c:v>0.62</c:v>
                </c:pt>
                <c:pt idx="45">
                  <c:v>0.55000000000000004</c:v>
                </c:pt>
                <c:pt idx="46">
                  <c:v>0.56999999999999995</c:v>
                </c:pt>
                <c:pt idx="47">
                  <c:v>0.02</c:v>
                </c:pt>
                <c:pt idx="48">
                  <c:v>0.13</c:v>
                </c:pt>
                <c:pt idx="49">
                  <c:v>0.59</c:v>
                </c:pt>
                <c:pt idx="50">
                  <c:v>0.09</c:v>
                </c:pt>
                <c:pt idx="51">
                  <c:v>0.6</c:v>
                </c:pt>
                <c:pt idx="52">
                  <c:v>0.55000000000000004</c:v>
                </c:pt>
                <c:pt idx="53">
                  <c:v>0.55000000000000004</c:v>
                </c:pt>
                <c:pt idx="54">
                  <c:v>0.51</c:v>
                </c:pt>
                <c:pt idx="55">
                  <c:v>0.56000000000000005</c:v>
                </c:pt>
                <c:pt idx="56">
                  <c:v>0.62</c:v>
                </c:pt>
                <c:pt idx="57">
                  <c:v>0.6</c:v>
                </c:pt>
                <c:pt idx="58">
                  <c:v>0.59</c:v>
                </c:pt>
                <c:pt idx="59">
                  <c:v>0.56999999999999995</c:v>
                </c:pt>
                <c:pt idx="60">
                  <c:v>0.14000000000000001</c:v>
                </c:pt>
                <c:pt idx="61">
                  <c:v>0.12</c:v>
                </c:pt>
                <c:pt idx="62">
                  <c:v>0.23</c:v>
                </c:pt>
                <c:pt idx="63">
                  <c:v>0</c:v>
                </c:pt>
                <c:pt idx="64">
                  <c:v>0.18</c:v>
                </c:pt>
                <c:pt idx="65">
                  <c:v>0.09</c:v>
                </c:pt>
                <c:pt idx="66">
                  <c:v>0.19</c:v>
                </c:pt>
                <c:pt idx="67">
                  <c:v>0.19</c:v>
                </c:pt>
                <c:pt idx="68">
                  <c:v>0.23</c:v>
                </c:pt>
                <c:pt idx="69">
                  <c:v>0.12</c:v>
                </c:pt>
                <c:pt idx="70">
                  <c:v>0.16</c:v>
                </c:pt>
                <c:pt idx="71">
                  <c:v>0.54</c:v>
                </c:pt>
                <c:pt idx="72">
                  <c:v>0.67</c:v>
                </c:pt>
                <c:pt idx="73">
                  <c:v>0.61</c:v>
                </c:pt>
                <c:pt idx="74">
                  <c:v>0.72</c:v>
                </c:pt>
                <c:pt idx="75">
                  <c:v>0.69</c:v>
                </c:pt>
                <c:pt idx="76">
                  <c:v>0.66</c:v>
                </c:pt>
                <c:pt idx="77">
                  <c:v>0.61</c:v>
                </c:pt>
                <c:pt idx="78">
                  <c:v>0.37</c:v>
                </c:pt>
                <c:pt idx="79">
                  <c:v>0.69</c:v>
                </c:pt>
                <c:pt idx="80">
                  <c:v>0.69</c:v>
                </c:pt>
                <c:pt idx="81">
                  <c:v>0.61</c:v>
                </c:pt>
                <c:pt idx="82">
                  <c:v>0.68</c:v>
                </c:pt>
                <c:pt idx="83">
                  <c:v>0.68</c:v>
                </c:pt>
                <c:pt idx="84">
                  <c:v>1.1000000000000001</c:v>
                </c:pt>
                <c:pt idx="85">
                  <c:v>0.45</c:v>
                </c:pt>
                <c:pt idx="86">
                  <c:v>0.38</c:v>
                </c:pt>
                <c:pt idx="87">
                  <c:v>0.67</c:v>
                </c:pt>
                <c:pt idx="88">
                  <c:v>0.6</c:v>
                </c:pt>
                <c:pt idx="89">
                  <c:v>0.63</c:v>
                </c:pt>
                <c:pt idx="90">
                  <c:v>0.64</c:v>
                </c:pt>
                <c:pt idx="91">
                  <c:v>0.44</c:v>
                </c:pt>
                <c:pt idx="92">
                  <c:v>7.0000000000000007E-2</c:v>
                </c:pt>
                <c:pt idx="93">
                  <c:v>0.39</c:v>
                </c:pt>
                <c:pt idx="94">
                  <c:v>0.67</c:v>
                </c:pt>
                <c:pt idx="95">
                  <c:v>0.51</c:v>
                </c:pt>
                <c:pt idx="96">
                  <c:v>0.64</c:v>
                </c:pt>
                <c:pt idx="97">
                  <c:v>0.62</c:v>
                </c:pt>
                <c:pt idx="98">
                  <c:v>0.73</c:v>
                </c:pt>
                <c:pt idx="99">
                  <c:v>0.6</c:v>
                </c:pt>
                <c:pt idx="100">
                  <c:v>0.56999999999999995</c:v>
                </c:pt>
                <c:pt idx="101">
                  <c:v>0.7</c:v>
                </c:pt>
                <c:pt idx="102">
                  <c:v>0.35</c:v>
                </c:pt>
                <c:pt idx="103">
                  <c:v>0.08</c:v>
                </c:pt>
                <c:pt idx="104">
                  <c:v>0.08</c:v>
                </c:pt>
                <c:pt idx="105">
                  <c:v>0.81</c:v>
                </c:pt>
                <c:pt idx="106">
                  <c:v>0.57999999999999996</c:v>
                </c:pt>
                <c:pt idx="107">
                  <c:v>0.12</c:v>
                </c:pt>
                <c:pt idx="108">
                  <c:v>0.1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0.06</c:v>
                </c:pt>
                <c:pt idx="113">
                  <c:v>0.56999999999999995</c:v>
                </c:pt>
                <c:pt idx="114">
                  <c:v>0.6</c:v>
                </c:pt>
                <c:pt idx="115">
                  <c:v>0.51</c:v>
                </c:pt>
                <c:pt idx="116">
                  <c:v>0.55000000000000004</c:v>
                </c:pt>
                <c:pt idx="117">
                  <c:v>0.64</c:v>
                </c:pt>
                <c:pt idx="118">
                  <c:v>0.65</c:v>
                </c:pt>
                <c:pt idx="119">
                  <c:v>0.64</c:v>
                </c:pt>
                <c:pt idx="120">
                  <c:v>0.57999999999999996</c:v>
                </c:pt>
                <c:pt idx="121">
                  <c:v>0.64</c:v>
                </c:pt>
                <c:pt idx="122">
                  <c:v>0.56000000000000005</c:v>
                </c:pt>
                <c:pt idx="123">
                  <c:v>0.62</c:v>
                </c:pt>
                <c:pt idx="124">
                  <c:v>0.54</c:v>
                </c:pt>
                <c:pt idx="125">
                  <c:v>0.57999999999999996</c:v>
                </c:pt>
                <c:pt idx="126">
                  <c:v>0.56000000000000005</c:v>
                </c:pt>
                <c:pt idx="127">
                  <c:v>0.49</c:v>
                </c:pt>
                <c:pt idx="128">
                  <c:v>0.53</c:v>
                </c:pt>
                <c:pt idx="129">
                  <c:v>0.39</c:v>
                </c:pt>
                <c:pt idx="130">
                  <c:v>0.33</c:v>
                </c:pt>
                <c:pt idx="131">
                  <c:v>0.19</c:v>
                </c:pt>
                <c:pt idx="132">
                  <c:v>0.57999999999999996</c:v>
                </c:pt>
                <c:pt idx="133">
                  <c:v>0.54</c:v>
                </c:pt>
                <c:pt idx="134">
                  <c:v>0.52</c:v>
                </c:pt>
                <c:pt idx="135">
                  <c:v>0.55000000000000004</c:v>
                </c:pt>
                <c:pt idx="136">
                  <c:v>0.56000000000000005</c:v>
                </c:pt>
                <c:pt idx="137">
                  <c:v>0.61</c:v>
                </c:pt>
                <c:pt idx="138">
                  <c:v>0.66</c:v>
                </c:pt>
                <c:pt idx="139">
                  <c:v>0.65</c:v>
                </c:pt>
                <c:pt idx="140">
                  <c:v>0.68</c:v>
                </c:pt>
                <c:pt idx="141">
                  <c:v>0.56999999999999995</c:v>
                </c:pt>
                <c:pt idx="142">
                  <c:v>0.68</c:v>
                </c:pt>
                <c:pt idx="143">
                  <c:v>0.66</c:v>
                </c:pt>
                <c:pt idx="144">
                  <c:v>0.57999999999999996</c:v>
                </c:pt>
                <c:pt idx="145">
                  <c:v>0.62</c:v>
                </c:pt>
                <c:pt idx="146">
                  <c:v>0.11</c:v>
                </c:pt>
                <c:pt idx="147">
                  <c:v>0.56000000000000005</c:v>
                </c:pt>
                <c:pt idx="148">
                  <c:v>0.56000000000000005</c:v>
                </c:pt>
                <c:pt idx="149">
                  <c:v>0.56999999999999995</c:v>
                </c:pt>
                <c:pt idx="150">
                  <c:v>0.6</c:v>
                </c:pt>
                <c:pt idx="151">
                  <c:v>0</c:v>
                </c:pt>
                <c:pt idx="152">
                  <c:v>0.06</c:v>
                </c:pt>
                <c:pt idx="153">
                  <c:v>0.59</c:v>
                </c:pt>
                <c:pt idx="154">
                  <c:v>0.61</c:v>
                </c:pt>
                <c:pt idx="155">
                  <c:v>0.52</c:v>
                </c:pt>
                <c:pt idx="156">
                  <c:v>0.52</c:v>
                </c:pt>
                <c:pt idx="157">
                  <c:v>0.11</c:v>
                </c:pt>
                <c:pt idx="158">
                  <c:v>0.57999999999999996</c:v>
                </c:pt>
                <c:pt idx="159">
                  <c:v>0.56999999999999995</c:v>
                </c:pt>
                <c:pt idx="160">
                  <c:v>0.56000000000000005</c:v>
                </c:pt>
                <c:pt idx="161">
                  <c:v>0.16</c:v>
                </c:pt>
                <c:pt idx="162">
                  <c:v>0.23</c:v>
                </c:pt>
                <c:pt idx="163">
                  <c:v>1.68</c:v>
                </c:pt>
                <c:pt idx="164">
                  <c:v>0.6</c:v>
                </c:pt>
                <c:pt idx="165">
                  <c:v>0.47</c:v>
                </c:pt>
                <c:pt idx="166">
                  <c:v>0.57999999999999996</c:v>
                </c:pt>
                <c:pt idx="167">
                  <c:v>0.38</c:v>
                </c:pt>
                <c:pt idx="168">
                  <c:v>0.97</c:v>
                </c:pt>
                <c:pt idx="169">
                  <c:v>0.47</c:v>
                </c:pt>
                <c:pt idx="170">
                  <c:v>0.32</c:v>
                </c:pt>
                <c:pt idx="171">
                  <c:v>6.21</c:v>
                </c:pt>
                <c:pt idx="172">
                  <c:v>6.21</c:v>
                </c:pt>
                <c:pt idx="173">
                  <c:v>0.33</c:v>
                </c:pt>
                <c:pt idx="174">
                  <c:v>0.76</c:v>
                </c:pt>
                <c:pt idx="175">
                  <c:v>0.13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1.76</c:v>
                </c:pt>
                <c:pt idx="186">
                  <c:v>1.46</c:v>
                </c:pt>
                <c:pt idx="187">
                  <c:v>0.6</c:v>
                </c:pt>
                <c:pt idx="188">
                  <c:v>0.76</c:v>
                </c:pt>
                <c:pt idx="189">
                  <c:v>0.31</c:v>
                </c:pt>
                <c:pt idx="190">
                  <c:v>0</c:v>
                </c:pt>
                <c:pt idx="191">
                  <c:v>0</c:v>
                </c:pt>
                <c:pt idx="192">
                  <c:v>0.04</c:v>
                </c:pt>
                <c:pt idx="193">
                  <c:v>0</c:v>
                </c:pt>
                <c:pt idx="194">
                  <c:v>0</c:v>
                </c:pt>
                <c:pt idx="195">
                  <c:v>0.08</c:v>
                </c:pt>
                <c:pt idx="196">
                  <c:v>0.14000000000000001</c:v>
                </c:pt>
                <c:pt idx="197">
                  <c:v>0</c:v>
                </c:pt>
                <c:pt idx="198">
                  <c:v>0.04</c:v>
                </c:pt>
                <c:pt idx="199">
                  <c:v>0.05</c:v>
                </c:pt>
                <c:pt idx="200">
                  <c:v>0</c:v>
                </c:pt>
                <c:pt idx="201">
                  <c:v>2.7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1.41</c:v>
                </c:pt>
                <c:pt idx="208">
                  <c:v>0</c:v>
                </c:pt>
                <c:pt idx="209">
                  <c:v>0.08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AE-40B5-84FC-FECE87F3D88E}"/>
            </c:ext>
          </c:extLst>
        </c:ser>
        <c:ser>
          <c:idx val="6"/>
          <c:order val="6"/>
          <c:tx>
            <c:strRef>
              <c:f>Glass!$G$1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Glass!$G$2:$G$215</c:f>
              <c:numCache>
                <c:formatCode>General</c:formatCode>
                <c:ptCount val="214"/>
                <c:pt idx="0">
                  <c:v>8.75</c:v>
                </c:pt>
                <c:pt idx="1">
                  <c:v>7.83</c:v>
                </c:pt>
                <c:pt idx="2">
                  <c:v>7.78</c:v>
                </c:pt>
                <c:pt idx="3">
                  <c:v>8.2200000000000006</c:v>
                </c:pt>
                <c:pt idx="4">
                  <c:v>8.07</c:v>
                </c:pt>
                <c:pt idx="5">
                  <c:v>8.07</c:v>
                </c:pt>
                <c:pt idx="6">
                  <c:v>8.17</c:v>
                </c:pt>
                <c:pt idx="7">
                  <c:v>8.24</c:v>
                </c:pt>
                <c:pt idx="8">
                  <c:v>8.3000000000000007</c:v>
                </c:pt>
                <c:pt idx="9">
                  <c:v>8.4</c:v>
                </c:pt>
                <c:pt idx="10">
                  <c:v>8.09</c:v>
                </c:pt>
                <c:pt idx="11">
                  <c:v>8.56</c:v>
                </c:pt>
                <c:pt idx="12">
                  <c:v>8.0500000000000007</c:v>
                </c:pt>
                <c:pt idx="13">
                  <c:v>8.3800000000000008</c:v>
                </c:pt>
                <c:pt idx="14">
                  <c:v>8.5</c:v>
                </c:pt>
                <c:pt idx="15">
                  <c:v>8.39</c:v>
                </c:pt>
                <c:pt idx="16">
                  <c:v>8.6999999999999993</c:v>
                </c:pt>
                <c:pt idx="17">
                  <c:v>9.15</c:v>
                </c:pt>
                <c:pt idx="18">
                  <c:v>8.89</c:v>
                </c:pt>
                <c:pt idx="19">
                  <c:v>8.44</c:v>
                </c:pt>
                <c:pt idx="20">
                  <c:v>8.52</c:v>
                </c:pt>
                <c:pt idx="21">
                  <c:v>9</c:v>
                </c:pt>
                <c:pt idx="22">
                  <c:v>8.6999999999999993</c:v>
                </c:pt>
                <c:pt idx="23">
                  <c:v>8.59</c:v>
                </c:pt>
                <c:pt idx="24">
                  <c:v>8.43</c:v>
                </c:pt>
                <c:pt idx="25">
                  <c:v>8.5299999999999994</c:v>
                </c:pt>
                <c:pt idx="26">
                  <c:v>8.43</c:v>
                </c:pt>
                <c:pt idx="27">
                  <c:v>8.43</c:v>
                </c:pt>
                <c:pt idx="28">
                  <c:v>8.5399999999999991</c:v>
                </c:pt>
                <c:pt idx="29">
                  <c:v>8.49</c:v>
                </c:pt>
                <c:pt idx="30">
                  <c:v>8.69</c:v>
                </c:pt>
                <c:pt idx="31">
                  <c:v>8.5500000000000007</c:v>
                </c:pt>
                <c:pt idx="32">
                  <c:v>8.56</c:v>
                </c:pt>
                <c:pt idx="33">
                  <c:v>8.5500000000000007</c:v>
                </c:pt>
                <c:pt idx="34">
                  <c:v>8.75</c:v>
                </c:pt>
                <c:pt idx="35">
                  <c:v>8.57</c:v>
                </c:pt>
                <c:pt idx="36">
                  <c:v>8.7799999999999994</c:v>
                </c:pt>
                <c:pt idx="37">
                  <c:v>8.68</c:v>
                </c:pt>
                <c:pt idx="38">
                  <c:v>9.57</c:v>
                </c:pt>
                <c:pt idx="39">
                  <c:v>9.57</c:v>
                </c:pt>
                <c:pt idx="40">
                  <c:v>8.77</c:v>
                </c:pt>
                <c:pt idx="41">
                  <c:v>8.64</c:v>
                </c:pt>
                <c:pt idx="42">
                  <c:v>8.59</c:v>
                </c:pt>
                <c:pt idx="43">
                  <c:v>9.74</c:v>
                </c:pt>
                <c:pt idx="44">
                  <c:v>8.76</c:v>
                </c:pt>
                <c:pt idx="45">
                  <c:v>9</c:v>
                </c:pt>
                <c:pt idx="46">
                  <c:v>8.83</c:v>
                </c:pt>
                <c:pt idx="47">
                  <c:v>9.82</c:v>
                </c:pt>
                <c:pt idx="48">
                  <c:v>10.02</c:v>
                </c:pt>
                <c:pt idx="49">
                  <c:v>8.91</c:v>
                </c:pt>
                <c:pt idx="50">
                  <c:v>10.06</c:v>
                </c:pt>
                <c:pt idx="51">
                  <c:v>9.14</c:v>
                </c:pt>
                <c:pt idx="52">
                  <c:v>9.0299999999999994</c:v>
                </c:pt>
                <c:pt idx="53">
                  <c:v>9.07</c:v>
                </c:pt>
                <c:pt idx="54">
                  <c:v>9.02</c:v>
                </c:pt>
                <c:pt idx="55">
                  <c:v>9.06</c:v>
                </c:pt>
                <c:pt idx="56">
                  <c:v>8.35</c:v>
                </c:pt>
                <c:pt idx="57">
                  <c:v>8.43</c:v>
                </c:pt>
                <c:pt idx="58">
                  <c:v>8.0299999999999994</c:v>
                </c:pt>
                <c:pt idx="59">
                  <c:v>8.27</c:v>
                </c:pt>
                <c:pt idx="60">
                  <c:v>8.76</c:v>
                </c:pt>
                <c:pt idx="61">
                  <c:v>8.67</c:v>
                </c:pt>
                <c:pt idx="62">
                  <c:v>9.5399999999999991</c:v>
                </c:pt>
                <c:pt idx="63">
                  <c:v>9.69</c:v>
                </c:pt>
                <c:pt idx="64">
                  <c:v>9.61</c:v>
                </c:pt>
                <c:pt idx="65">
                  <c:v>9.4</c:v>
                </c:pt>
                <c:pt idx="66">
                  <c:v>9.85</c:v>
                </c:pt>
                <c:pt idx="67">
                  <c:v>9.85</c:v>
                </c:pt>
                <c:pt idx="68">
                  <c:v>9.82</c:v>
                </c:pt>
                <c:pt idx="69">
                  <c:v>10.17</c:v>
                </c:pt>
                <c:pt idx="70">
                  <c:v>7.36</c:v>
                </c:pt>
                <c:pt idx="71">
                  <c:v>8.32</c:v>
                </c:pt>
                <c:pt idx="72">
                  <c:v>7.83</c:v>
                </c:pt>
                <c:pt idx="73">
                  <c:v>7.89</c:v>
                </c:pt>
                <c:pt idx="74">
                  <c:v>7.9</c:v>
                </c:pt>
                <c:pt idx="75">
                  <c:v>7.96</c:v>
                </c:pt>
                <c:pt idx="76">
                  <c:v>8.0299999999999994</c:v>
                </c:pt>
                <c:pt idx="77">
                  <c:v>8.0399999999999991</c:v>
                </c:pt>
                <c:pt idx="78">
                  <c:v>7.94</c:v>
                </c:pt>
                <c:pt idx="79">
                  <c:v>7.97</c:v>
                </c:pt>
                <c:pt idx="80">
                  <c:v>7.97</c:v>
                </c:pt>
                <c:pt idx="81">
                  <c:v>7.86</c:v>
                </c:pt>
                <c:pt idx="82">
                  <c:v>8.1</c:v>
                </c:pt>
                <c:pt idx="83">
                  <c:v>8.0500000000000007</c:v>
                </c:pt>
                <c:pt idx="84">
                  <c:v>7.08</c:v>
                </c:pt>
                <c:pt idx="85">
                  <c:v>8.2100000000000009</c:v>
                </c:pt>
                <c:pt idx="86">
                  <c:v>8.0299999999999994</c:v>
                </c:pt>
                <c:pt idx="87">
                  <c:v>8.08</c:v>
                </c:pt>
                <c:pt idx="88">
                  <c:v>8.1199999999999992</c:v>
                </c:pt>
                <c:pt idx="89">
                  <c:v>8.08</c:v>
                </c:pt>
                <c:pt idx="90">
                  <c:v>8.9600000000000009</c:v>
                </c:pt>
                <c:pt idx="91">
                  <c:v>8.27</c:v>
                </c:pt>
                <c:pt idx="92">
                  <c:v>8.39</c:v>
                </c:pt>
                <c:pt idx="93">
                  <c:v>8.2200000000000006</c:v>
                </c:pt>
                <c:pt idx="94">
                  <c:v>8.24</c:v>
                </c:pt>
                <c:pt idx="95">
                  <c:v>8.6</c:v>
                </c:pt>
                <c:pt idx="96">
                  <c:v>9.1300000000000008</c:v>
                </c:pt>
                <c:pt idx="97">
                  <c:v>8.9</c:v>
                </c:pt>
                <c:pt idx="98">
                  <c:v>8.5399999999999991</c:v>
                </c:pt>
                <c:pt idx="99">
                  <c:v>8.7899999999999991</c:v>
                </c:pt>
                <c:pt idx="100">
                  <c:v>8.7899999999999991</c:v>
                </c:pt>
                <c:pt idx="101">
                  <c:v>9.23</c:v>
                </c:pt>
                <c:pt idx="102">
                  <c:v>9.42</c:v>
                </c:pt>
                <c:pt idx="103">
                  <c:v>11.64</c:v>
                </c:pt>
                <c:pt idx="104">
                  <c:v>10.79</c:v>
                </c:pt>
                <c:pt idx="105">
                  <c:v>13.24</c:v>
                </c:pt>
                <c:pt idx="106">
                  <c:v>13.3</c:v>
                </c:pt>
                <c:pt idx="107">
                  <c:v>16.190000000000001</c:v>
                </c:pt>
                <c:pt idx="108">
                  <c:v>11.52</c:v>
                </c:pt>
                <c:pt idx="109">
                  <c:v>10.99</c:v>
                </c:pt>
                <c:pt idx="110">
                  <c:v>14.68</c:v>
                </c:pt>
                <c:pt idx="111">
                  <c:v>14.96</c:v>
                </c:pt>
                <c:pt idx="112">
                  <c:v>14.4</c:v>
                </c:pt>
                <c:pt idx="113">
                  <c:v>8.2100000000000009</c:v>
                </c:pt>
                <c:pt idx="114">
                  <c:v>8.43</c:v>
                </c:pt>
                <c:pt idx="115">
                  <c:v>8.2799999999999994</c:v>
                </c:pt>
                <c:pt idx="116">
                  <c:v>8.31</c:v>
                </c:pt>
                <c:pt idx="117">
                  <c:v>7.88</c:v>
                </c:pt>
                <c:pt idx="118">
                  <c:v>8.0299999999999994</c:v>
                </c:pt>
                <c:pt idx="119">
                  <c:v>7.96</c:v>
                </c:pt>
                <c:pt idx="120">
                  <c:v>8.42</c:v>
                </c:pt>
                <c:pt idx="121">
                  <c:v>8.0299999999999994</c:v>
                </c:pt>
                <c:pt idx="122">
                  <c:v>8.1</c:v>
                </c:pt>
                <c:pt idx="123">
                  <c:v>7.99</c:v>
                </c:pt>
                <c:pt idx="124">
                  <c:v>8.52</c:v>
                </c:pt>
                <c:pt idx="125">
                  <c:v>8.5500000000000007</c:v>
                </c:pt>
                <c:pt idx="126">
                  <c:v>8.6</c:v>
                </c:pt>
                <c:pt idx="127">
                  <c:v>9.85</c:v>
                </c:pt>
                <c:pt idx="128">
                  <c:v>9.57</c:v>
                </c:pt>
                <c:pt idx="129">
                  <c:v>10.56</c:v>
                </c:pt>
                <c:pt idx="130">
                  <c:v>11.14</c:v>
                </c:pt>
                <c:pt idx="131">
                  <c:v>13.44</c:v>
                </c:pt>
                <c:pt idx="132">
                  <c:v>8.15</c:v>
                </c:pt>
                <c:pt idx="133">
                  <c:v>8.2100000000000009</c:v>
                </c:pt>
                <c:pt idx="134">
                  <c:v>8.1199999999999992</c:v>
                </c:pt>
                <c:pt idx="135">
                  <c:v>8.44</c:v>
                </c:pt>
                <c:pt idx="136">
                  <c:v>8.3800000000000008</c:v>
                </c:pt>
                <c:pt idx="137">
                  <c:v>8.11</c:v>
                </c:pt>
                <c:pt idx="138">
                  <c:v>7.9</c:v>
                </c:pt>
                <c:pt idx="139">
                  <c:v>7.99</c:v>
                </c:pt>
                <c:pt idx="140">
                  <c:v>8.11</c:v>
                </c:pt>
                <c:pt idx="141">
                  <c:v>8.41</c:v>
                </c:pt>
                <c:pt idx="142">
                  <c:v>8.23</c:v>
                </c:pt>
                <c:pt idx="143">
                  <c:v>8.18</c:v>
                </c:pt>
                <c:pt idx="144">
                  <c:v>8.81</c:v>
                </c:pt>
                <c:pt idx="145">
                  <c:v>8.68</c:v>
                </c:pt>
                <c:pt idx="146">
                  <c:v>8.6</c:v>
                </c:pt>
                <c:pt idx="147">
                  <c:v>8.33</c:v>
                </c:pt>
                <c:pt idx="148">
                  <c:v>8.44</c:v>
                </c:pt>
                <c:pt idx="149">
                  <c:v>8.5299999999999994</c:v>
                </c:pt>
                <c:pt idx="150">
                  <c:v>8.3800000000000008</c:v>
                </c:pt>
                <c:pt idx="151">
                  <c:v>9.49</c:v>
                </c:pt>
                <c:pt idx="152">
                  <c:v>8.93</c:v>
                </c:pt>
                <c:pt idx="153">
                  <c:v>8.32</c:v>
                </c:pt>
                <c:pt idx="154">
                  <c:v>8.7899999999999991</c:v>
                </c:pt>
                <c:pt idx="155">
                  <c:v>8.58</c:v>
                </c:pt>
                <c:pt idx="156">
                  <c:v>8.65</c:v>
                </c:pt>
                <c:pt idx="157">
                  <c:v>9.65</c:v>
                </c:pt>
                <c:pt idx="158">
                  <c:v>8.7899999999999991</c:v>
                </c:pt>
                <c:pt idx="159">
                  <c:v>8.81</c:v>
                </c:pt>
                <c:pt idx="160">
                  <c:v>8.99</c:v>
                </c:pt>
                <c:pt idx="161">
                  <c:v>8.89</c:v>
                </c:pt>
                <c:pt idx="162">
                  <c:v>9.14</c:v>
                </c:pt>
                <c:pt idx="163">
                  <c:v>5.87</c:v>
                </c:pt>
                <c:pt idx="164">
                  <c:v>10.09</c:v>
                </c:pt>
                <c:pt idx="165">
                  <c:v>11.41</c:v>
                </c:pt>
                <c:pt idx="166">
                  <c:v>11.62</c:v>
                </c:pt>
                <c:pt idx="167">
                  <c:v>11.53</c:v>
                </c:pt>
                <c:pt idx="168">
                  <c:v>10.17</c:v>
                </c:pt>
                <c:pt idx="169">
                  <c:v>11.32</c:v>
                </c:pt>
                <c:pt idx="170">
                  <c:v>12.24</c:v>
                </c:pt>
                <c:pt idx="171">
                  <c:v>6.96</c:v>
                </c:pt>
                <c:pt idx="172">
                  <c:v>6.93</c:v>
                </c:pt>
                <c:pt idx="173">
                  <c:v>12.5</c:v>
                </c:pt>
                <c:pt idx="174">
                  <c:v>9.6999999999999993</c:v>
                </c:pt>
                <c:pt idx="175">
                  <c:v>11.27</c:v>
                </c:pt>
                <c:pt idx="176">
                  <c:v>9.57</c:v>
                </c:pt>
                <c:pt idx="177">
                  <c:v>9.77</c:v>
                </c:pt>
                <c:pt idx="178">
                  <c:v>9.26</c:v>
                </c:pt>
                <c:pt idx="179">
                  <c:v>9.32</c:v>
                </c:pt>
                <c:pt idx="180">
                  <c:v>7.59</c:v>
                </c:pt>
                <c:pt idx="181">
                  <c:v>9.9499999999999993</c:v>
                </c:pt>
                <c:pt idx="182">
                  <c:v>10.88</c:v>
                </c:pt>
                <c:pt idx="183">
                  <c:v>11.22</c:v>
                </c:pt>
                <c:pt idx="184">
                  <c:v>6.65</c:v>
                </c:pt>
                <c:pt idx="185">
                  <c:v>5.43</c:v>
                </c:pt>
                <c:pt idx="186">
                  <c:v>5.79</c:v>
                </c:pt>
                <c:pt idx="187">
                  <c:v>8.83</c:v>
                </c:pt>
                <c:pt idx="188">
                  <c:v>9.76</c:v>
                </c:pt>
                <c:pt idx="189">
                  <c:v>8.61</c:v>
                </c:pt>
                <c:pt idx="190">
                  <c:v>8.67</c:v>
                </c:pt>
                <c:pt idx="191">
                  <c:v>8.76</c:v>
                </c:pt>
                <c:pt idx="192">
                  <c:v>9.0399999999999991</c:v>
                </c:pt>
                <c:pt idx="193">
                  <c:v>8.5299999999999994</c:v>
                </c:pt>
                <c:pt idx="194">
                  <c:v>8.52</c:v>
                </c:pt>
                <c:pt idx="195">
                  <c:v>9.07</c:v>
                </c:pt>
                <c:pt idx="196">
                  <c:v>9.41</c:v>
                </c:pt>
                <c:pt idx="197">
                  <c:v>8.9499999999999993</c:v>
                </c:pt>
                <c:pt idx="198">
                  <c:v>9.08</c:v>
                </c:pt>
                <c:pt idx="199">
                  <c:v>8.83</c:v>
                </c:pt>
                <c:pt idx="200">
                  <c:v>8.34</c:v>
                </c:pt>
                <c:pt idx="201">
                  <c:v>8.93</c:v>
                </c:pt>
                <c:pt idx="202">
                  <c:v>8.39</c:v>
                </c:pt>
                <c:pt idx="203">
                  <c:v>8.2799999999999994</c:v>
                </c:pt>
                <c:pt idx="204">
                  <c:v>8.7100000000000009</c:v>
                </c:pt>
                <c:pt idx="205">
                  <c:v>8.61</c:v>
                </c:pt>
                <c:pt idx="206">
                  <c:v>8.67</c:v>
                </c:pt>
                <c:pt idx="207">
                  <c:v>6.47</c:v>
                </c:pt>
                <c:pt idx="208">
                  <c:v>9.4499999999999993</c:v>
                </c:pt>
                <c:pt idx="209">
                  <c:v>9.18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8.6199999999999992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7AE-40B5-84FC-FECE87F3D88E}"/>
            </c:ext>
          </c:extLst>
        </c:ser>
        <c:ser>
          <c:idx val="7"/>
          <c:order val="7"/>
          <c:tx>
            <c:strRef>
              <c:f>Glass!$H$1</c:f>
              <c:strCache>
                <c:ptCount val="1"/>
                <c:pt idx="0">
                  <c:v>Ba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Glass!$H$2:$H$215</c:f>
              <c:numCache>
                <c:formatCode>General</c:formatCode>
                <c:ptCount val="2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0.09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0.69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0.14000000000000001</c:v>
                </c:pt>
                <c:pt idx="100">
                  <c:v>0.11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3.15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0.27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0.09</c:v>
                </c:pt>
                <c:pt idx="142">
                  <c:v>0.06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0.15</c:v>
                </c:pt>
                <c:pt idx="162">
                  <c:v>0</c:v>
                </c:pt>
                <c:pt idx="163">
                  <c:v>2.2000000000000002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0.24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1.19</c:v>
                </c:pt>
                <c:pt idx="186">
                  <c:v>1.63</c:v>
                </c:pt>
                <c:pt idx="187">
                  <c:v>0</c:v>
                </c:pt>
                <c:pt idx="188">
                  <c:v>0</c:v>
                </c:pt>
                <c:pt idx="189">
                  <c:v>1.68</c:v>
                </c:pt>
                <c:pt idx="190">
                  <c:v>0.76</c:v>
                </c:pt>
                <c:pt idx="191">
                  <c:v>0.64</c:v>
                </c:pt>
                <c:pt idx="192">
                  <c:v>0.4</c:v>
                </c:pt>
                <c:pt idx="193">
                  <c:v>1.59</c:v>
                </c:pt>
                <c:pt idx="194">
                  <c:v>1.57</c:v>
                </c:pt>
                <c:pt idx="195">
                  <c:v>0.61</c:v>
                </c:pt>
                <c:pt idx="196">
                  <c:v>0.81</c:v>
                </c:pt>
                <c:pt idx="197">
                  <c:v>0.66</c:v>
                </c:pt>
                <c:pt idx="198">
                  <c:v>0.64</c:v>
                </c:pt>
                <c:pt idx="199">
                  <c:v>0.53</c:v>
                </c:pt>
                <c:pt idx="200">
                  <c:v>0.63</c:v>
                </c:pt>
                <c:pt idx="201">
                  <c:v>0</c:v>
                </c:pt>
                <c:pt idx="202">
                  <c:v>0.56000000000000005</c:v>
                </c:pt>
                <c:pt idx="203">
                  <c:v>1.71</c:v>
                </c:pt>
                <c:pt idx="204">
                  <c:v>0.67</c:v>
                </c:pt>
                <c:pt idx="205">
                  <c:v>1.55</c:v>
                </c:pt>
                <c:pt idx="206">
                  <c:v>1.38</c:v>
                </c:pt>
                <c:pt idx="207">
                  <c:v>2.88</c:v>
                </c:pt>
                <c:pt idx="208">
                  <c:v>0.54</c:v>
                </c:pt>
                <c:pt idx="209">
                  <c:v>1.06</c:v>
                </c:pt>
                <c:pt idx="210">
                  <c:v>1.59</c:v>
                </c:pt>
                <c:pt idx="211">
                  <c:v>1.64</c:v>
                </c:pt>
                <c:pt idx="212">
                  <c:v>1.57</c:v>
                </c:pt>
                <c:pt idx="213">
                  <c:v>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7AE-40B5-84FC-FECE87F3D88E}"/>
            </c:ext>
          </c:extLst>
        </c:ser>
        <c:ser>
          <c:idx val="8"/>
          <c:order val="8"/>
          <c:tx>
            <c:strRef>
              <c:f>Glass!$I$1</c:f>
              <c:strCache>
                <c:ptCount val="1"/>
                <c:pt idx="0">
                  <c:v>Fe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Glass!$I$2:$I$215</c:f>
              <c:numCache>
                <c:formatCode>General</c:formatCode>
                <c:ptCount val="2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0.11</c:v>
                </c:pt>
                <c:pt idx="10">
                  <c:v>0.24</c:v>
                </c:pt>
                <c:pt idx="11">
                  <c:v>0</c:v>
                </c:pt>
                <c:pt idx="12">
                  <c:v>0.24</c:v>
                </c:pt>
                <c:pt idx="13">
                  <c:v>0.17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7.0000000000000007E-2</c:v>
                </c:pt>
                <c:pt idx="20">
                  <c:v>0.19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0.14000000000000001</c:v>
                </c:pt>
                <c:pt idx="31">
                  <c:v>0</c:v>
                </c:pt>
                <c:pt idx="32">
                  <c:v>0.22</c:v>
                </c:pt>
                <c:pt idx="33">
                  <c:v>0.06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0.3</c:v>
                </c:pt>
                <c:pt idx="45">
                  <c:v>0</c:v>
                </c:pt>
                <c:pt idx="46">
                  <c:v>0.16</c:v>
                </c:pt>
                <c:pt idx="47">
                  <c:v>0.1</c:v>
                </c:pt>
                <c:pt idx="48">
                  <c:v>0</c:v>
                </c:pt>
                <c:pt idx="49">
                  <c:v>0</c:v>
                </c:pt>
                <c:pt idx="50">
                  <c:v>0.16</c:v>
                </c:pt>
                <c:pt idx="51">
                  <c:v>0.11</c:v>
                </c:pt>
                <c:pt idx="52">
                  <c:v>0</c:v>
                </c:pt>
                <c:pt idx="53">
                  <c:v>0</c:v>
                </c:pt>
                <c:pt idx="54">
                  <c:v>0.09</c:v>
                </c:pt>
                <c:pt idx="55">
                  <c:v>0.24</c:v>
                </c:pt>
                <c:pt idx="56">
                  <c:v>0.31</c:v>
                </c:pt>
                <c:pt idx="57">
                  <c:v>0</c:v>
                </c:pt>
                <c:pt idx="58">
                  <c:v>0</c:v>
                </c:pt>
                <c:pt idx="59">
                  <c:v>0.11</c:v>
                </c:pt>
                <c:pt idx="60">
                  <c:v>0</c:v>
                </c:pt>
                <c:pt idx="61">
                  <c:v>0</c:v>
                </c:pt>
                <c:pt idx="62">
                  <c:v>0.11</c:v>
                </c:pt>
                <c:pt idx="63">
                  <c:v>0</c:v>
                </c:pt>
                <c:pt idx="64">
                  <c:v>7.0000000000000007E-2</c:v>
                </c:pt>
                <c:pt idx="65">
                  <c:v>0</c:v>
                </c:pt>
                <c:pt idx="66">
                  <c:v>0.17</c:v>
                </c:pt>
                <c:pt idx="67">
                  <c:v>0.17</c:v>
                </c:pt>
                <c:pt idx="68">
                  <c:v>0.16</c:v>
                </c:pt>
                <c:pt idx="69">
                  <c:v>0.03</c:v>
                </c:pt>
                <c:pt idx="70">
                  <c:v>0.12</c:v>
                </c:pt>
                <c:pt idx="71">
                  <c:v>0.32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0.14000000000000001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0.09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0.1</c:v>
                </c:pt>
                <c:pt idx="88">
                  <c:v>0</c:v>
                </c:pt>
                <c:pt idx="89">
                  <c:v>0.09</c:v>
                </c:pt>
                <c:pt idx="90">
                  <c:v>0.22</c:v>
                </c:pt>
                <c:pt idx="91">
                  <c:v>0</c:v>
                </c:pt>
                <c:pt idx="92">
                  <c:v>0.19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0.15</c:v>
                </c:pt>
                <c:pt idx="97">
                  <c:v>0.24</c:v>
                </c:pt>
                <c:pt idx="98">
                  <c:v>0</c:v>
                </c:pt>
                <c:pt idx="99">
                  <c:v>0</c:v>
                </c:pt>
                <c:pt idx="100">
                  <c:v>0.22</c:v>
                </c:pt>
                <c:pt idx="101">
                  <c:v>0</c:v>
                </c:pt>
                <c:pt idx="102">
                  <c:v>0.2</c:v>
                </c:pt>
                <c:pt idx="103">
                  <c:v>0</c:v>
                </c:pt>
                <c:pt idx="104">
                  <c:v>0</c:v>
                </c:pt>
                <c:pt idx="105">
                  <c:v>0.34</c:v>
                </c:pt>
                <c:pt idx="106">
                  <c:v>0.28000000000000003</c:v>
                </c:pt>
                <c:pt idx="107">
                  <c:v>0.24</c:v>
                </c:pt>
                <c:pt idx="108">
                  <c:v>0.08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0.14000000000000001</c:v>
                </c:pt>
                <c:pt idx="114">
                  <c:v>0</c:v>
                </c:pt>
                <c:pt idx="115">
                  <c:v>0</c:v>
                </c:pt>
                <c:pt idx="116">
                  <c:v>0.1</c:v>
                </c:pt>
                <c:pt idx="117">
                  <c:v>0</c:v>
                </c:pt>
                <c:pt idx="118">
                  <c:v>0.28999999999999998</c:v>
                </c:pt>
                <c:pt idx="119">
                  <c:v>0</c:v>
                </c:pt>
                <c:pt idx="120">
                  <c:v>0</c:v>
                </c:pt>
                <c:pt idx="121">
                  <c:v>0.21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0.12</c:v>
                </c:pt>
                <c:pt idx="126">
                  <c:v>0</c:v>
                </c:pt>
                <c:pt idx="127">
                  <c:v>0.17</c:v>
                </c:pt>
                <c:pt idx="128">
                  <c:v>0.17</c:v>
                </c:pt>
                <c:pt idx="129">
                  <c:v>0.18</c:v>
                </c:pt>
                <c:pt idx="130">
                  <c:v>0</c:v>
                </c:pt>
                <c:pt idx="131">
                  <c:v>0.1</c:v>
                </c:pt>
                <c:pt idx="132">
                  <c:v>0</c:v>
                </c:pt>
                <c:pt idx="133">
                  <c:v>0.15</c:v>
                </c:pt>
                <c:pt idx="134">
                  <c:v>0</c:v>
                </c:pt>
                <c:pt idx="135">
                  <c:v>0.28000000000000003</c:v>
                </c:pt>
                <c:pt idx="136">
                  <c:v>0.12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0.17</c:v>
                </c:pt>
                <c:pt idx="142">
                  <c:v>0.25</c:v>
                </c:pt>
                <c:pt idx="143">
                  <c:v>0</c:v>
                </c:pt>
                <c:pt idx="144">
                  <c:v>0.24</c:v>
                </c:pt>
                <c:pt idx="145">
                  <c:v>0.35</c:v>
                </c:pt>
                <c:pt idx="146">
                  <c:v>0</c:v>
                </c:pt>
                <c:pt idx="147">
                  <c:v>0</c:v>
                </c:pt>
                <c:pt idx="148">
                  <c:v>0.1</c:v>
                </c:pt>
                <c:pt idx="149">
                  <c:v>0</c:v>
                </c:pt>
                <c:pt idx="150">
                  <c:v>0.17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0.09</c:v>
                </c:pt>
                <c:pt idx="160">
                  <c:v>0</c:v>
                </c:pt>
                <c:pt idx="161">
                  <c:v>0.24</c:v>
                </c:pt>
                <c:pt idx="162">
                  <c:v>0.37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0.51</c:v>
                </c:pt>
                <c:pt idx="175">
                  <c:v>0.28000000000000003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0.09</c:v>
                </c:pt>
                <c:pt idx="192">
                  <c:v>0.09</c:v>
                </c:pt>
                <c:pt idx="193">
                  <c:v>0.08</c:v>
                </c:pt>
                <c:pt idx="194">
                  <c:v>7.0000000000000007E-2</c:v>
                </c:pt>
                <c:pt idx="195">
                  <c:v>0.05</c:v>
                </c:pt>
                <c:pt idx="196">
                  <c:v>0.01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7AE-40B5-84FC-FECE87F3D88E}"/>
            </c:ext>
          </c:extLst>
        </c:ser>
        <c:ser>
          <c:idx val="9"/>
          <c:order val="9"/>
          <c:tx>
            <c:strRef>
              <c:f>Glass!$J$1</c:f>
              <c:strCache>
                <c:ptCount val="1"/>
                <c:pt idx="0">
                  <c:v>Type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Glass!$J$2:$J$215</c:f>
              <c:numCache>
                <c:formatCode>General</c:formatCode>
                <c:ptCount val="2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7AE-40B5-84FC-FECE87F3D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907423"/>
        <c:axId val="1368977231"/>
      </c:lineChart>
      <c:catAx>
        <c:axId val="132790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977231"/>
        <c:crosses val="autoZero"/>
        <c:auto val="1"/>
        <c:lblAlgn val="ctr"/>
        <c:lblOffset val="100"/>
        <c:noMultiLvlLbl val="0"/>
      </c:catAx>
      <c:valAx>
        <c:axId val="136897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90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916135154876801"/>
          <c:y val="0.82734265540397889"/>
          <c:w val="0.57833189153793596"/>
          <c:h val="0.1455740068198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Glass!$A$1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Glass!$A$2:$A$215</c:f>
              <c:numCache>
                <c:formatCode>General</c:formatCode>
                <c:ptCount val="214"/>
                <c:pt idx="0">
                  <c:v>1.52101</c:v>
                </c:pt>
                <c:pt idx="1">
                  <c:v>1.5176099999999999</c:v>
                </c:pt>
                <c:pt idx="2">
                  <c:v>1.5161800000000001</c:v>
                </c:pt>
                <c:pt idx="3">
                  <c:v>1.51766</c:v>
                </c:pt>
                <c:pt idx="4">
                  <c:v>1.51742</c:v>
                </c:pt>
                <c:pt idx="5">
                  <c:v>1.51596</c:v>
                </c:pt>
                <c:pt idx="6">
                  <c:v>1.5174300000000001</c:v>
                </c:pt>
                <c:pt idx="7">
                  <c:v>1.51756</c:v>
                </c:pt>
                <c:pt idx="8">
                  <c:v>1.51918</c:v>
                </c:pt>
                <c:pt idx="9">
                  <c:v>1.51755</c:v>
                </c:pt>
                <c:pt idx="10">
                  <c:v>1.5157099999999999</c:v>
                </c:pt>
                <c:pt idx="11">
                  <c:v>1.51763</c:v>
                </c:pt>
                <c:pt idx="12">
                  <c:v>1.51589</c:v>
                </c:pt>
                <c:pt idx="13">
                  <c:v>1.5174799999999999</c:v>
                </c:pt>
                <c:pt idx="14">
                  <c:v>1.51763</c:v>
                </c:pt>
                <c:pt idx="15">
                  <c:v>1.5176099999999999</c:v>
                </c:pt>
                <c:pt idx="16">
                  <c:v>1.5178400000000001</c:v>
                </c:pt>
                <c:pt idx="17">
                  <c:v>1.52196</c:v>
                </c:pt>
                <c:pt idx="18">
                  <c:v>1.51911</c:v>
                </c:pt>
                <c:pt idx="19">
                  <c:v>1.51735</c:v>
                </c:pt>
                <c:pt idx="20">
                  <c:v>1.5175000000000001</c:v>
                </c:pt>
                <c:pt idx="21">
                  <c:v>1.51966</c:v>
                </c:pt>
                <c:pt idx="22">
                  <c:v>1.51736</c:v>
                </c:pt>
                <c:pt idx="23">
                  <c:v>1.5175099999999999</c:v>
                </c:pt>
                <c:pt idx="24">
                  <c:v>1.5172000000000001</c:v>
                </c:pt>
                <c:pt idx="25">
                  <c:v>1.5176400000000001</c:v>
                </c:pt>
                <c:pt idx="26">
                  <c:v>1.51793</c:v>
                </c:pt>
                <c:pt idx="27">
                  <c:v>1.5172099999999999</c:v>
                </c:pt>
                <c:pt idx="28">
                  <c:v>1.5176799999999999</c:v>
                </c:pt>
                <c:pt idx="29">
                  <c:v>1.5178400000000001</c:v>
                </c:pt>
                <c:pt idx="30">
                  <c:v>1.5176799999999999</c:v>
                </c:pt>
                <c:pt idx="31">
                  <c:v>1.5174700000000001</c:v>
                </c:pt>
                <c:pt idx="32">
                  <c:v>1.5177499999999999</c:v>
                </c:pt>
                <c:pt idx="33">
                  <c:v>1.51753</c:v>
                </c:pt>
                <c:pt idx="34">
                  <c:v>1.51783</c:v>
                </c:pt>
                <c:pt idx="35">
                  <c:v>1.5156700000000001</c:v>
                </c:pt>
                <c:pt idx="36">
                  <c:v>1.5190900000000001</c:v>
                </c:pt>
                <c:pt idx="37">
                  <c:v>1.51797</c:v>
                </c:pt>
                <c:pt idx="38">
                  <c:v>1.52213</c:v>
                </c:pt>
                <c:pt idx="39">
                  <c:v>1.52213</c:v>
                </c:pt>
                <c:pt idx="40">
                  <c:v>1.51793</c:v>
                </c:pt>
                <c:pt idx="41">
                  <c:v>1.51755</c:v>
                </c:pt>
                <c:pt idx="42">
                  <c:v>1.51779</c:v>
                </c:pt>
                <c:pt idx="43">
                  <c:v>1.5221</c:v>
                </c:pt>
                <c:pt idx="44">
                  <c:v>1.51786</c:v>
                </c:pt>
                <c:pt idx="45">
                  <c:v>1.5189999999999999</c:v>
                </c:pt>
                <c:pt idx="46">
                  <c:v>1.5186900000000001</c:v>
                </c:pt>
                <c:pt idx="47">
                  <c:v>1.52667</c:v>
                </c:pt>
                <c:pt idx="48">
                  <c:v>1.52223</c:v>
                </c:pt>
                <c:pt idx="49">
                  <c:v>1.51898</c:v>
                </c:pt>
                <c:pt idx="50">
                  <c:v>1.5232000000000001</c:v>
                </c:pt>
                <c:pt idx="51">
                  <c:v>1.5192600000000001</c:v>
                </c:pt>
                <c:pt idx="52">
                  <c:v>1.5180800000000001</c:v>
                </c:pt>
                <c:pt idx="53">
                  <c:v>1.51837</c:v>
                </c:pt>
                <c:pt idx="54">
                  <c:v>1.5177799999999999</c:v>
                </c:pt>
                <c:pt idx="55">
                  <c:v>1.51769</c:v>
                </c:pt>
                <c:pt idx="56">
                  <c:v>1.5121500000000001</c:v>
                </c:pt>
                <c:pt idx="57">
                  <c:v>1.51824</c:v>
                </c:pt>
                <c:pt idx="58">
                  <c:v>1.5175399999999999</c:v>
                </c:pt>
                <c:pt idx="59">
                  <c:v>1.5175399999999999</c:v>
                </c:pt>
                <c:pt idx="60">
                  <c:v>1.51905</c:v>
                </c:pt>
                <c:pt idx="61">
                  <c:v>1.5197700000000001</c:v>
                </c:pt>
                <c:pt idx="62">
                  <c:v>1.52172</c:v>
                </c:pt>
                <c:pt idx="63">
                  <c:v>1.52227</c:v>
                </c:pt>
                <c:pt idx="64">
                  <c:v>1.52172</c:v>
                </c:pt>
                <c:pt idx="65">
                  <c:v>1.5209900000000001</c:v>
                </c:pt>
                <c:pt idx="66">
                  <c:v>1.52152</c:v>
                </c:pt>
                <c:pt idx="67">
                  <c:v>1.52152</c:v>
                </c:pt>
                <c:pt idx="68">
                  <c:v>1.52152</c:v>
                </c:pt>
                <c:pt idx="69">
                  <c:v>1.5229999999999999</c:v>
                </c:pt>
                <c:pt idx="70">
                  <c:v>1.5157400000000001</c:v>
                </c:pt>
                <c:pt idx="71">
                  <c:v>1.5184800000000001</c:v>
                </c:pt>
                <c:pt idx="72">
                  <c:v>1.51593</c:v>
                </c:pt>
                <c:pt idx="73">
                  <c:v>1.51631</c:v>
                </c:pt>
                <c:pt idx="74">
                  <c:v>1.51596</c:v>
                </c:pt>
                <c:pt idx="75">
                  <c:v>1.5159</c:v>
                </c:pt>
                <c:pt idx="76">
                  <c:v>1.5164500000000001</c:v>
                </c:pt>
                <c:pt idx="77">
                  <c:v>1.51627</c:v>
                </c:pt>
                <c:pt idx="78">
                  <c:v>1.51613</c:v>
                </c:pt>
                <c:pt idx="79">
                  <c:v>1.5159</c:v>
                </c:pt>
                <c:pt idx="80">
                  <c:v>1.5159199999999999</c:v>
                </c:pt>
                <c:pt idx="81">
                  <c:v>1.51593</c:v>
                </c:pt>
                <c:pt idx="82">
                  <c:v>1.5164599999999999</c:v>
                </c:pt>
                <c:pt idx="83">
                  <c:v>1.5159400000000001</c:v>
                </c:pt>
                <c:pt idx="84">
                  <c:v>1.5140899999999999</c:v>
                </c:pt>
                <c:pt idx="85">
                  <c:v>1.5162500000000001</c:v>
                </c:pt>
                <c:pt idx="86">
                  <c:v>1.51569</c:v>
                </c:pt>
                <c:pt idx="87">
                  <c:v>1.5164500000000001</c:v>
                </c:pt>
                <c:pt idx="88">
                  <c:v>1.5161800000000001</c:v>
                </c:pt>
                <c:pt idx="89">
                  <c:v>1.5164</c:v>
                </c:pt>
                <c:pt idx="90">
                  <c:v>1.51841</c:v>
                </c:pt>
                <c:pt idx="91">
                  <c:v>1.5160499999999999</c:v>
                </c:pt>
                <c:pt idx="92">
                  <c:v>1.5158799999999999</c:v>
                </c:pt>
                <c:pt idx="93">
                  <c:v>1.5159</c:v>
                </c:pt>
                <c:pt idx="94">
                  <c:v>1.5162899999999999</c:v>
                </c:pt>
                <c:pt idx="95">
                  <c:v>1.5185999999999999</c:v>
                </c:pt>
                <c:pt idx="96">
                  <c:v>1.51841</c:v>
                </c:pt>
                <c:pt idx="97">
                  <c:v>1.5174300000000001</c:v>
                </c:pt>
                <c:pt idx="98">
                  <c:v>1.5168900000000001</c:v>
                </c:pt>
                <c:pt idx="99">
                  <c:v>1.5181100000000001</c:v>
                </c:pt>
                <c:pt idx="100">
                  <c:v>1.5165500000000001</c:v>
                </c:pt>
                <c:pt idx="101">
                  <c:v>1.5173000000000001</c:v>
                </c:pt>
                <c:pt idx="102">
                  <c:v>1.5182</c:v>
                </c:pt>
                <c:pt idx="103">
                  <c:v>1.52725</c:v>
                </c:pt>
                <c:pt idx="104">
                  <c:v>1.5241</c:v>
                </c:pt>
                <c:pt idx="105">
                  <c:v>1.52475</c:v>
                </c:pt>
                <c:pt idx="106">
                  <c:v>1.53125</c:v>
                </c:pt>
                <c:pt idx="107">
                  <c:v>1.53393</c:v>
                </c:pt>
                <c:pt idx="108">
                  <c:v>1.5222199999999999</c:v>
                </c:pt>
                <c:pt idx="109">
                  <c:v>1.5181800000000001</c:v>
                </c:pt>
                <c:pt idx="110">
                  <c:v>1.52664</c:v>
                </c:pt>
                <c:pt idx="111">
                  <c:v>1.52739</c:v>
                </c:pt>
                <c:pt idx="112">
                  <c:v>1.5277700000000001</c:v>
                </c:pt>
                <c:pt idx="113">
                  <c:v>1.51892</c:v>
                </c:pt>
                <c:pt idx="114">
                  <c:v>1.51847</c:v>
                </c:pt>
                <c:pt idx="115">
                  <c:v>1.5184599999999999</c:v>
                </c:pt>
                <c:pt idx="116">
                  <c:v>1.5182899999999999</c:v>
                </c:pt>
                <c:pt idx="117">
                  <c:v>1.51708</c:v>
                </c:pt>
                <c:pt idx="118">
                  <c:v>1.5167299999999999</c:v>
                </c:pt>
                <c:pt idx="119">
                  <c:v>1.5165200000000001</c:v>
                </c:pt>
                <c:pt idx="120">
                  <c:v>1.51844</c:v>
                </c:pt>
                <c:pt idx="121">
                  <c:v>1.5166299999999999</c:v>
                </c:pt>
                <c:pt idx="122">
                  <c:v>1.5168699999999999</c:v>
                </c:pt>
                <c:pt idx="123">
                  <c:v>1.5170699999999999</c:v>
                </c:pt>
                <c:pt idx="124">
                  <c:v>1.5217700000000001</c:v>
                </c:pt>
                <c:pt idx="125">
                  <c:v>1.5187200000000001</c:v>
                </c:pt>
                <c:pt idx="126">
                  <c:v>1.51667</c:v>
                </c:pt>
                <c:pt idx="127">
                  <c:v>1.52081</c:v>
                </c:pt>
                <c:pt idx="128">
                  <c:v>1.52068</c:v>
                </c:pt>
                <c:pt idx="129">
                  <c:v>1.5202</c:v>
                </c:pt>
                <c:pt idx="130">
                  <c:v>1.5217700000000001</c:v>
                </c:pt>
                <c:pt idx="131">
                  <c:v>1.5261400000000001</c:v>
                </c:pt>
                <c:pt idx="132">
                  <c:v>1.51813</c:v>
                </c:pt>
                <c:pt idx="133">
                  <c:v>1.518</c:v>
                </c:pt>
                <c:pt idx="134">
                  <c:v>1.5181100000000001</c:v>
                </c:pt>
                <c:pt idx="135">
                  <c:v>1.51789</c:v>
                </c:pt>
                <c:pt idx="136">
                  <c:v>1.51806</c:v>
                </c:pt>
                <c:pt idx="137">
                  <c:v>1.51711</c:v>
                </c:pt>
                <c:pt idx="138">
                  <c:v>1.51674</c:v>
                </c:pt>
                <c:pt idx="139">
                  <c:v>1.51674</c:v>
                </c:pt>
                <c:pt idx="140">
                  <c:v>1.5168999999999999</c:v>
                </c:pt>
                <c:pt idx="141">
                  <c:v>1.51851</c:v>
                </c:pt>
                <c:pt idx="142">
                  <c:v>1.5166200000000001</c:v>
                </c:pt>
                <c:pt idx="143">
                  <c:v>1.51709</c:v>
                </c:pt>
                <c:pt idx="144">
                  <c:v>1.5165999999999999</c:v>
                </c:pt>
                <c:pt idx="145">
                  <c:v>1.5183899999999999</c:v>
                </c:pt>
                <c:pt idx="146">
                  <c:v>1.51769</c:v>
                </c:pt>
                <c:pt idx="147">
                  <c:v>1.5161</c:v>
                </c:pt>
                <c:pt idx="148">
                  <c:v>1.5166999999999999</c:v>
                </c:pt>
                <c:pt idx="149">
                  <c:v>1.5164299999999999</c:v>
                </c:pt>
                <c:pt idx="150">
                  <c:v>1.5166500000000001</c:v>
                </c:pt>
                <c:pt idx="151">
                  <c:v>1.5212699999999999</c:v>
                </c:pt>
                <c:pt idx="152">
                  <c:v>1.51779</c:v>
                </c:pt>
                <c:pt idx="153">
                  <c:v>1.5161</c:v>
                </c:pt>
                <c:pt idx="154">
                  <c:v>1.51694</c:v>
                </c:pt>
                <c:pt idx="155">
                  <c:v>1.5164599999999999</c:v>
                </c:pt>
                <c:pt idx="156">
                  <c:v>1.5165500000000001</c:v>
                </c:pt>
                <c:pt idx="157">
                  <c:v>1.52121</c:v>
                </c:pt>
                <c:pt idx="158">
                  <c:v>1.51776</c:v>
                </c:pt>
                <c:pt idx="159">
                  <c:v>1.51796</c:v>
                </c:pt>
                <c:pt idx="160">
                  <c:v>1.5183199999999999</c:v>
                </c:pt>
                <c:pt idx="161">
                  <c:v>1.5193399999999999</c:v>
                </c:pt>
                <c:pt idx="162">
                  <c:v>1.5221100000000001</c:v>
                </c:pt>
                <c:pt idx="163">
                  <c:v>1.5151399999999999</c:v>
                </c:pt>
                <c:pt idx="164">
                  <c:v>1.51915</c:v>
                </c:pt>
                <c:pt idx="165">
                  <c:v>1.5217099999999999</c:v>
                </c:pt>
                <c:pt idx="166">
                  <c:v>1.5215099999999999</c:v>
                </c:pt>
                <c:pt idx="167">
                  <c:v>1.51969</c:v>
                </c:pt>
                <c:pt idx="168">
                  <c:v>1.5166599999999999</c:v>
                </c:pt>
                <c:pt idx="169">
                  <c:v>1.5199400000000001</c:v>
                </c:pt>
                <c:pt idx="170">
                  <c:v>1.52369</c:v>
                </c:pt>
                <c:pt idx="171">
                  <c:v>1.5131600000000001</c:v>
                </c:pt>
                <c:pt idx="172">
                  <c:v>1.5132099999999999</c:v>
                </c:pt>
                <c:pt idx="173">
                  <c:v>1.5204299999999999</c:v>
                </c:pt>
                <c:pt idx="174">
                  <c:v>1.52058</c:v>
                </c:pt>
                <c:pt idx="175">
                  <c:v>1.52119</c:v>
                </c:pt>
                <c:pt idx="176">
                  <c:v>1.51905</c:v>
                </c:pt>
                <c:pt idx="177">
                  <c:v>1.5193700000000001</c:v>
                </c:pt>
                <c:pt idx="178">
                  <c:v>1.5182899999999999</c:v>
                </c:pt>
                <c:pt idx="179">
                  <c:v>1.5185200000000001</c:v>
                </c:pt>
                <c:pt idx="180">
                  <c:v>1.5129900000000001</c:v>
                </c:pt>
                <c:pt idx="181">
                  <c:v>1.51888</c:v>
                </c:pt>
                <c:pt idx="182">
                  <c:v>1.5191600000000001</c:v>
                </c:pt>
                <c:pt idx="183">
                  <c:v>1.51969</c:v>
                </c:pt>
                <c:pt idx="184">
                  <c:v>1.51115</c:v>
                </c:pt>
                <c:pt idx="185">
                  <c:v>1.5113099999999999</c:v>
                </c:pt>
                <c:pt idx="186">
                  <c:v>1.5183800000000001</c:v>
                </c:pt>
                <c:pt idx="187">
                  <c:v>1.52315</c:v>
                </c:pt>
                <c:pt idx="188">
                  <c:v>1.52247</c:v>
                </c:pt>
                <c:pt idx="189">
                  <c:v>1.5236499999999999</c:v>
                </c:pt>
                <c:pt idx="190">
                  <c:v>1.51613</c:v>
                </c:pt>
                <c:pt idx="191">
                  <c:v>1.5160199999999999</c:v>
                </c:pt>
                <c:pt idx="192">
                  <c:v>1.51623</c:v>
                </c:pt>
                <c:pt idx="193">
                  <c:v>1.51719</c:v>
                </c:pt>
                <c:pt idx="194">
                  <c:v>1.5168299999999999</c:v>
                </c:pt>
                <c:pt idx="195">
                  <c:v>1.51545</c:v>
                </c:pt>
                <c:pt idx="196">
                  <c:v>1.51556</c:v>
                </c:pt>
                <c:pt idx="197">
                  <c:v>1.5172699999999999</c:v>
                </c:pt>
                <c:pt idx="198">
                  <c:v>1.5153099999999999</c:v>
                </c:pt>
                <c:pt idx="199">
                  <c:v>1.5160899999999999</c:v>
                </c:pt>
                <c:pt idx="200">
                  <c:v>1.51508</c:v>
                </c:pt>
                <c:pt idx="201">
                  <c:v>1.5165299999999999</c:v>
                </c:pt>
                <c:pt idx="202">
                  <c:v>1.5151399999999999</c:v>
                </c:pt>
                <c:pt idx="203">
                  <c:v>1.51658</c:v>
                </c:pt>
                <c:pt idx="204">
                  <c:v>1.51617</c:v>
                </c:pt>
                <c:pt idx="205">
                  <c:v>1.51732</c:v>
                </c:pt>
                <c:pt idx="206">
                  <c:v>1.5164500000000001</c:v>
                </c:pt>
                <c:pt idx="207">
                  <c:v>1.51831</c:v>
                </c:pt>
                <c:pt idx="208">
                  <c:v>1.5164</c:v>
                </c:pt>
                <c:pt idx="209">
                  <c:v>1.51623</c:v>
                </c:pt>
                <c:pt idx="210">
                  <c:v>1.51685</c:v>
                </c:pt>
                <c:pt idx="211">
                  <c:v>1.5206500000000001</c:v>
                </c:pt>
                <c:pt idx="212">
                  <c:v>1.51651</c:v>
                </c:pt>
                <c:pt idx="213">
                  <c:v>1.51711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13-4537-86AD-9D606964B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314239"/>
        <c:axId val="1092439167"/>
      </c:scatterChart>
      <c:valAx>
        <c:axId val="1089314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439167"/>
        <c:crosses val="autoZero"/>
        <c:crossBetween val="midCat"/>
      </c:valAx>
      <c:valAx>
        <c:axId val="10924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31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Glass!$B$1</c:f>
              <c:strCache>
                <c:ptCount val="1"/>
                <c:pt idx="0">
                  <c:v>Na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Glass!$B$2:$B$215</c:f>
              <c:numCache>
                <c:formatCode>General</c:formatCode>
                <c:ptCount val="214"/>
                <c:pt idx="0">
                  <c:v>13.64</c:v>
                </c:pt>
                <c:pt idx="1">
                  <c:v>13.89</c:v>
                </c:pt>
                <c:pt idx="2">
                  <c:v>13.53</c:v>
                </c:pt>
                <c:pt idx="3">
                  <c:v>13.21</c:v>
                </c:pt>
                <c:pt idx="4">
                  <c:v>13.27</c:v>
                </c:pt>
                <c:pt idx="5">
                  <c:v>12.79</c:v>
                </c:pt>
                <c:pt idx="6">
                  <c:v>13.3</c:v>
                </c:pt>
                <c:pt idx="7">
                  <c:v>13.15</c:v>
                </c:pt>
                <c:pt idx="8">
                  <c:v>14.04</c:v>
                </c:pt>
                <c:pt idx="9">
                  <c:v>13</c:v>
                </c:pt>
                <c:pt idx="10">
                  <c:v>12.72</c:v>
                </c:pt>
                <c:pt idx="11">
                  <c:v>12.8</c:v>
                </c:pt>
                <c:pt idx="12">
                  <c:v>12.88</c:v>
                </c:pt>
                <c:pt idx="13">
                  <c:v>12.86</c:v>
                </c:pt>
                <c:pt idx="14">
                  <c:v>12.61</c:v>
                </c:pt>
                <c:pt idx="15">
                  <c:v>12.81</c:v>
                </c:pt>
                <c:pt idx="16">
                  <c:v>12.68</c:v>
                </c:pt>
                <c:pt idx="17">
                  <c:v>14.36</c:v>
                </c:pt>
                <c:pt idx="18">
                  <c:v>13.9</c:v>
                </c:pt>
                <c:pt idx="19">
                  <c:v>13.02</c:v>
                </c:pt>
                <c:pt idx="20">
                  <c:v>12.82</c:v>
                </c:pt>
                <c:pt idx="21">
                  <c:v>14.77</c:v>
                </c:pt>
                <c:pt idx="22">
                  <c:v>12.78</c:v>
                </c:pt>
                <c:pt idx="23">
                  <c:v>12.81</c:v>
                </c:pt>
                <c:pt idx="24">
                  <c:v>13.38</c:v>
                </c:pt>
                <c:pt idx="25">
                  <c:v>12.98</c:v>
                </c:pt>
                <c:pt idx="26">
                  <c:v>13.21</c:v>
                </c:pt>
                <c:pt idx="27">
                  <c:v>12.87</c:v>
                </c:pt>
                <c:pt idx="28">
                  <c:v>12.56</c:v>
                </c:pt>
                <c:pt idx="29">
                  <c:v>13.08</c:v>
                </c:pt>
                <c:pt idx="30">
                  <c:v>12.65</c:v>
                </c:pt>
                <c:pt idx="31">
                  <c:v>12.84</c:v>
                </c:pt>
                <c:pt idx="32">
                  <c:v>12.85</c:v>
                </c:pt>
                <c:pt idx="33">
                  <c:v>12.57</c:v>
                </c:pt>
                <c:pt idx="34">
                  <c:v>12.69</c:v>
                </c:pt>
                <c:pt idx="35">
                  <c:v>13.29</c:v>
                </c:pt>
                <c:pt idx="36">
                  <c:v>13.89</c:v>
                </c:pt>
                <c:pt idx="37">
                  <c:v>12.74</c:v>
                </c:pt>
                <c:pt idx="38">
                  <c:v>14.21</c:v>
                </c:pt>
                <c:pt idx="39">
                  <c:v>14.21</c:v>
                </c:pt>
                <c:pt idx="40">
                  <c:v>12.79</c:v>
                </c:pt>
                <c:pt idx="41">
                  <c:v>12.71</c:v>
                </c:pt>
                <c:pt idx="42">
                  <c:v>13.21</c:v>
                </c:pt>
                <c:pt idx="43">
                  <c:v>13.73</c:v>
                </c:pt>
                <c:pt idx="44">
                  <c:v>12.73</c:v>
                </c:pt>
                <c:pt idx="45">
                  <c:v>13.49</c:v>
                </c:pt>
                <c:pt idx="46">
                  <c:v>13.19</c:v>
                </c:pt>
                <c:pt idx="47">
                  <c:v>13.99</c:v>
                </c:pt>
                <c:pt idx="48">
                  <c:v>13.21</c:v>
                </c:pt>
                <c:pt idx="49">
                  <c:v>13.58</c:v>
                </c:pt>
                <c:pt idx="50">
                  <c:v>13.72</c:v>
                </c:pt>
                <c:pt idx="51">
                  <c:v>13.2</c:v>
                </c:pt>
                <c:pt idx="52">
                  <c:v>13.43</c:v>
                </c:pt>
                <c:pt idx="53">
                  <c:v>13.14</c:v>
                </c:pt>
                <c:pt idx="54">
                  <c:v>13.21</c:v>
                </c:pt>
                <c:pt idx="55">
                  <c:v>12.45</c:v>
                </c:pt>
                <c:pt idx="56">
                  <c:v>12.99</c:v>
                </c:pt>
                <c:pt idx="57">
                  <c:v>12.87</c:v>
                </c:pt>
                <c:pt idx="58">
                  <c:v>13.48</c:v>
                </c:pt>
                <c:pt idx="59">
                  <c:v>13.39</c:v>
                </c:pt>
                <c:pt idx="60">
                  <c:v>13.6</c:v>
                </c:pt>
                <c:pt idx="61">
                  <c:v>13.81</c:v>
                </c:pt>
                <c:pt idx="62">
                  <c:v>13.51</c:v>
                </c:pt>
                <c:pt idx="63">
                  <c:v>14.17</c:v>
                </c:pt>
                <c:pt idx="64">
                  <c:v>13.48</c:v>
                </c:pt>
                <c:pt idx="65">
                  <c:v>13.69</c:v>
                </c:pt>
                <c:pt idx="66">
                  <c:v>13.05</c:v>
                </c:pt>
                <c:pt idx="67">
                  <c:v>13.05</c:v>
                </c:pt>
                <c:pt idx="68">
                  <c:v>13.12</c:v>
                </c:pt>
                <c:pt idx="69">
                  <c:v>13.31</c:v>
                </c:pt>
                <c:pt idx="70">
                  <c:v>14.86</c:v>
                </c:pt>
                <c:pt idx="71">
                  <c:v>13.64</c:v>
                </c:pt>
                <c:pt idx="72">
                  <c:v>13.09</c:v>
                </c:pt>
                <c:pt idx="73">
                  <c:v>13.34</c:v>
                </c:pt>
                <c:pt idx="74">
                  <c:v>13.02</c:v>
                </c:pt>
                <c:pt idx="75">
                  <c:v>13.02</c:v>
                </c:pt>
                <c:pt idx="76">
                  <c:v>13.44</c:v>
                </c:pt>
                <c:pt idx="77">
                  <c:v>13</c:v>
                </c:pt>
                <c:pt idx="78">
                  <c:v>13.92</c:v>
                </c:pt>
                <c:pt idx="79">
                  <c:v>12.82</c:v>
                </c:pt>
                <c:pt idx="80">
                  <c:v>12.86</c:v>
                </c:pt>
                <c:pt idx="81">
                  <c:v>13.25</c:v>
                </c:pt>
                <c:pt idx="82">
                  <c:v>13.41</c:v>
                </c:pt>
                <c:pt idx="83">
                  <c:v>13.09</c:v>
                </c:pt>
                <c:pt idx="84">
                  <c:v>14.25</c:v>
                </c:pt>
                <c:pt idx="85">
                  <c:v>13.36</c:v>
                </c:pt>
                <c:pt idx="86">
                  <c:v>13.24</c:v>
                </c:pt>
                <c:pt idx="87">
                  <c:v>13.4</c:v>
                </c:pt>
                <c:pt idx="88">
                  <c:v>13.01</c:v>
                </c:pt>
                <c:pt idx="89">
                  <c:v>12.55</c:v>
                </c:pt>
                <c:pt idx="90">
                  <c:v>12.93</c:v>
                </c:pt>
                <c:pt idx="91">
                  <c:v>12.9</c:v>
                </c:pt>
                <c:pt idx="92">
                  <c:v>13.12</c:v>
                </c:pt>
                <c:pt idx="93">
                  <c:v>13.24</c:v>
                </c:pt>
                <c:pt idx="94">
                  <c:v>12.71</c:v>
                </c:pt>
                <c:pt idx="95">
                  <c:v>13.36</c:v>
                </c:pt>
                <c:pt idx="96">
                  <c:v>13.02</c:v>
                </c:pt>
                <c:pt idx="97">
                  <c:v>12.2</c:v>
                </c:pt>
                <c:pt idx="98">
                  <c:v>12.67</c:v>
                </c:pt>
                <c:pt idx="99">
                  <c:v>12.96</c:v>
                </c:pt>
                <c:pt idx="100">
                  <c:v>12.75</c:v>
                </c:pt>
                <c:pt idx="101">
                  <c:v>12.35</c:v>
                </c:pt>
                <c:pt idx="102">
                  <c:v>12.62</c:v>
                </c:pt>
                <c:pt idx="103">
                  <c:v>13.8</c:v>
                </c:pt>
                <c:pt idx="104">
                  <c:v>13.83</c:v>
                </c:pt>
                <c:pt idx="105">
                  <c:v>11.45</c:v>
                </c:pt>
                <c:pt idx="106">
                  <c:v>10.73</c:v>
                </c:pt>
                <c:pt idx="107">
                  <c:v>12.3</c:v>
                </c:pt>
                <c:pt idx="108">
                  <c:v>14.43</c:v>
                </c:pt>
                <c:pt idx="109">
                  <c:v>13.72</c:v>
                </c:pt>
                <c:pt idx="110">
                  <c:v>11.23</c:v>
                </c:pt>
                <c:pt idx="111">
                  <c:v>11.02</c:v>
                </c:pt>
                <c:pt idx="112">
                  <c:v>12.64</c:v>
                </c:pt>
                <c:pt idx="113">
                  <c:v>13.46</c:v>
                </c:pt>
                <c:pt idx="114">
                  <c:v>13.1</c:v>
                </c:pt>
                <c:pt idx="115">
                  <c:v>13.41</c:v>
                </c:pt>
                <c:pt idx="116">
                  <c:v>13.24</c:v>
                </c:pt>
                <c:pt idx="117">
                  <c:v>13.72</c:v>
                </c:pt>
                <c:pt idx="118">
                  <c:v>13.3</c:v>
                </c:pt>
                <c:pt idx="119">
                  <c:v>13.56</c:v>
                </c:pt>
                <c:pt idx="120">
                  <c:v>13.25</c:v>
                </c:pt>
                <c:pt idx="121">
                  <c:v>12.93</c:v>
                </c:pt>
                <c:pt idx="122">
                  <c:v>13.23</c:v>
                </c:pt>
                <c:pt idx="123">
                  <c:v>13.48</c:v>
                </c:pt>
                <c:pt idx="124">
                  <c:v>13.2</c:v>
                </c:pt>
                <c:pt idx="125">
                  <c:v>12.93</c:v>
                </c:pt>
                <c:pt idx="126">
                  <c:v>12.94</c:v>
                </c:pt>
                <c:pt idx="127">
                  <c:v>13.78</c:v>
                </c:pt>
                <c:pt idx="128">
                  <c:v>13.55</c:v>
                </c:pt>
                <c:pt idx="129">
                  <c:v>13.98</c:v>
                </c:pt>
                <c:pt idx="130">
                  <c:v>13.75</c:v>
                </c:pt>
                <c:pt idx="131">
                  <c:v>13.7</c:v>
                </c:pt>
                <c:pt idx="132">
                  <c:v>13.43</c:v>
                </c:pt>
                <c:pt idx="133">
                  <c:v>13.71</c:v>
                </c:pt>
                <c:pt idx="134">
                  <c:v>13.33</c:v>
                </c:pt>
                <c:pt idx="135">
                  <c:v>13.19</c:v>
                </c:pt>
                <c:pt idx="136">
                  <c:v>13</c:v>
                </c:pt>
                <c:pt idx="137">
                  <c:v>12.89</c:v>
                </c:pt>
                <c:pt idx="138">
                  <c:v>12.79</c:v>
                </c:pt>
                <c:pt idx="139">
                  <c:v>12.87</c:v>
                </c:pt>
                <c:pt idx="140">
                  <c:v>13.33</c:v>
                </c:pt>
                <c:pt idx="141">
                  <c:v>13.2</c:v>
                </c:pt>
                <c:pt idx="142">
                  <c:v>12.85</c:v>
                </c:pt>
                <c:pt idx="143">
                  <c:v>13</c:v>
                </c:pt>
                <c:pt idx="144">
                  <c:v>12.99</c:v>
                </c:pt>
                <c:pt idx="145">
                  <c:v>12.85</c:v>
                </c:pt>
                <c:pt idx="146">
                  <c:v>13.65</c:v>
                </c:pt>
                <c:pt idx="147">
                  <c:v>13.33</c:v>
                </c:pt>
                <c:pt idx="148">
                  <c:v>13.24</c:v>
                </c:pt>
                <c:pt idx="149">
                  <c:v>12.16</c:v>
                </c:pt>
                <c:pt idx="150">
                  <c:v>13.14</c:v>
                </c:pt>
                <c:pt idx="151">
                  <c:v>14.32</c:v>
                </c:pt>
                <c:pt idx="152">
                  <c:v>13.64</c:v>
                </c:pt>
                <c:pt idx="153">
                  <c:v>13.42</c:v>
                </c:pt>
                <c:pt idx="154">
                  <c:v>12.86</c:v>
                </c:pt>
                <c:pt idx="155">
                  <c:v>13.04</c:v>
                </c:pt>
                <c:pt idx="156">
                  <c:v>13.41</c:v>
                </c:pt>
                <c:pt idx="157">
                  <c:v>14.03</c:v>
                </c:pt>
                <c:pt idx="158">
                  <c:v>13.53</c:v>
                </c:pt>
                <c:pt idx="159">
                  <c:v>13.5</c:v>
                </c:pt>
                <c:pt idx="160">
                  <c:v>13.33</c:v>
                </c:pt>
                <c:pt idx="161">
                  <c:v>13.64</c:v>
                </c:pt>
                <c:pt idx="162">
                  <c:v>14.19</c:v>
                </c:pt>
                <c:pt idx="163">
                  <c:v>14.01</c:v>
                </c:pt>
                <c:pt idx="164">
                  <c:v>12.73</c:v>
                </c:pt>
                <c:pt idx="165">
                  <c:v>11.56</c:v>
                </c:pt>
                <c:pt idx="166">
                  <c:v>11.03</c:v>
                </c:pt>
                <c:pt idx="167">
                  <c:v>12.64</c:v>
                </c:pt>
                <c:pt idx="168">
                  <c:v>12.86</c:v>
                </c:pt>
                <c:pt idx="169">
                  <c:v>13.27</c:v>
                </c:pt>
                <c:pt idx="170">
                  <c:v>13.44</c:v>
                </c:pt>
                <c:pt idx="171">
                  <c:v>13.02</c:v>
                </c:pt>
                <c:pt idx="172">
                  <c:v>13</c:v>
                </c:pt>
                <c:pt idx="173">
                  <c:v>13.38</c:v>
                </c:pt>
                <c:pt idx="174">
                  <c:v>12.85</c:v>
                </c:pt>
                <c:pt idx="175">
                  <c:v>12.97</c:v>
                </c:pt>
                <c:pt idx="176">
                  <c:v>14</c:v>
                </c:pt>
                <c:pt idx="177">
                  <c:v>13.79</c:v>
                </c:pt>
                <c:pt idx="178">
                  <c:v>14.46</c:v>
                </c:pt>
                <c:pt idx="179">
                  <c:v>14.09</c:v>
                </c:pt>
                <c:pt idx="180">
                  <c:v>14.4</c:v>
                </c:pt>
                <c:pt idx="181">
                  <c:v>14.99</c:v>
                </c:pt>
                <c:pt idx="182">
                  <c:v>14.15</c:v>
                </c:pt>
                <c:pt idx="183">
                  <c:v>14.56</c:v>
                </c:pt>
                <c:pt idx="184">
                  <c:v>17.38</c:v>
                </c:pt>
                <c:pt idx="185">
                  <c:v>13.69</c:v>
                </c:pt>
                <c:pt idx="186">
                  <c:v>14.32</c:v>
                </c:pt>
                <c:pt idx="187">
                  <c:v>13.44</c:v>
                </c:pt>
                <c:pt idx="188">
                  <c:v>14.86</c:v>
                </c:pt>
                <c:pt idx="189">
                  <c:v>15.79</c:v>
                </c:pt>
                <c:pt idx="190">
                  <c:v>13.88</c:v>
                </c:pt>
                <c:pt idx="191">
                  <c:v>14.85</c:v>
                </c:pt>
                <c:pt idx="192">
                  <c:v>14.2</c:v>
                </c:pt>
                <c:pt idx="193">
                  <c:v>14.75</c:v>
                </c:pt>
                <c:pt idx="194">
                  <c:v>14.56</c:v>
                </c:pt>
                <c:pt idx="195">
                  <c:v>14.14</c:v>
                </c:pt>
                <c:pt idx="196">
                  <c:v>13.87</c:v>
                </c:pt>
                <c:pt idx="197">
                  <c:v>14.7</c:v>
                </c:pt>
                <c:pt idx="198">
                  <c:v>14.38</c:v>
                </c:pt>
                <c:pt idx="199">
                  <c:v>15.01</c:v>
                </c:pt>
                <c:pt idx="200">
                  <c:v>15.15</c:v>
                </c:pt>
                <c:pt idx="201">
                  <c:v>11.95</c:v>
                </c:pt>
                <c:pt idx="202">
                  <c:v>14.85</c:v>
                </c:pt>
                <c:pt idx="203">
                  <c:v>14.8</c:v>
                </c:pt>
                <c:pt idx="204">
                  <c:v>14.95</c:v>
                </c:pt>
                <c:pt idx="205">
                  <c:v>14.95</c:v>
                </c:pt>
                <c:pt idx="206">
                  <c:v>14.94</c:v>
                </c:pt>
                <c:pt idx="207">
                  <c:v>14.39</c:v>
                </c:pt>
                <c:pt idx="208">
                  <c:v>14.37</c:v>
                </c:pt>
                <c:pt idx="209">
                  <c:v>14.14</c:v>
                </c:pt>
                <c:pt idx="210">
                  <c:v>14.92</c:v>
                </c:pt>
                <c:pt idx="211">
                  <c:v>14.36</c:v>
                </c:pt>
                <c:pt idx="212">
                  <c:v>14.38</c:v>
                </c:pt>
                <c:pt idx="213">
                  <c:v>14.23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D3-4D22-BC49-B38112EDB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436592"/>
        <c:axId val="569173920"/>
      </c:scatterChart>
      <c:valAx>
        <c:axId val="56943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173920"/>
        <c:crosses val="autoZero"/>
        <c:crossBetween val="midCat"/>
      </c:valAx>
      <c:valAx>
        <c:axId val="56917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3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Glass!$C$1</c:f>
              <c:strCache>
                <c:ptCount val="1"/>
                <c:pt idx="0">
                  <c:v>Mg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Glass!$C$2:$C$215</c:f>
              <c:numCache>
                <c:formatCode>General</c:formatCode>
                <c:ptCount val="214"/>
                <c:pt idx="0">
                  <c:v>5.0999999999999996</c:v>
                </c:pt>
                <c:pt idx="1">
                  <c:v>3.6</c:v>
                </c:pt>
                <c:pt idx="2">
                  <c:v>3.55</c:v>
                </c:pt>
                <c:pt idx="3">
                  <c:v>3.69</c:v>
                </c:pt>
                <c:pt idx="4">
                  <c:v>3.62</c:v>
                </c:pt>
                <c:pt idx="5">
                  <c:v>3.61</c:v>
                </c:pt>
                <c:pt idx="6">
                  <c:v>3.6</c:v>
                </c:pt>
                <c:pt idx="7">
                  <c:v>3.61</c:v>
                </c:pt>
                <c:pt idx="8">
                  <c:v>3.58</c:v>
                </c:pt>
                <c:pt idx="9">
                  <c:v>3.6</c:v>
                </c:pt>
                <c:pt idx="10">
                  <c:v>3.46</c:v>
                </c:pt>
                <c:pt idx="11">
                  <c:v>3.66</c:v>
                </c:pt>
                <c:pt idx="12">
                  <c:v>3.43</c:v>
                </c:pt>
                <c:pt idx="13">
                  <c:v>3.56</c:v>
                </c:pt>
                <c:pt idx="14">
                  <c:v>3.59</c:v>
                </c:pt>
                <c:pt idx="15">
                  <c:v>3.54</c:v>
                </c:pt>
                <c:pt idx="16">
                  <c:v>3.67</c:v>
                </c:pt>
                <c:pt idx="17">
                  <c:v>3.85</c:v>
                </c:pt>
                <c:pt idx="18">
                  <c:v>3.73</c:v>
                </c:pt>
                <c:pt idx="19">
                  <c:v>3.54</c:v>
                </c:pt>
                <c:pt idx="20">
                  <c:v>3.55</c:v>
                </c:pt>
                <c:pt idx="21">
                  <c:v>3.75</c:v>
                </c:pt>
                <c:pt idx="22">
                  <c:v>3.62</c:v>
                </c:pt>
                <c:pt idx="23">
                  <c:v>3.57</c:v>
                </c:pt>
                <c:pt idx="24">
                  <c:v>3.5</c:v>
                </c:pt>
                <c:pt idx="25">
                  <c:v>3.54</c:v>
                </c:pt>
                <c:pt idx="26">
                  <c:v>3.48</c:v>
                </c:pt>
                <c:pt idx="27">
                  <c:v>3.48</c:v>
                </c:pt>
                <c:pt idx="28">
                  <c:v>3.52</c:v>
                </c:pt>
                <c:pt idx="29">
                  <c:v>3.49</c:v>
                </c:pt>
                <c:pt idx="30">
                  <c:v>3.56</c:v>
                </c:pt>
                <c:pt idx="31">
                  <c:v>3.5</c:v>
                </c:pt>
                <c:pt idx="32">
                  <c:v>3.48</c:v>
                </c:pt>
                <c:pt idx="33">
                  <c:v>3.47</c:v>
                </c:pt>
                <c:pt idx="34">
                  <c:v>3.54</c:v>
                </c:pt>
                <c:pt idx="35">
                  <c:v>3.45</c:v>
                </c:pt>
                <c:pt idx="36">
                  <c:v>3.53</c:v>
                </c:pt>
                <c:pt idx="37">
                  <c:v>3.48</c:v>
                </c:pt>
                <c:pt idx="38">
                  <c:v>3.82</c:v>
                </c:pt>
                <c:pt idx="39">
                  <c:v>3.82</c:v>
                </c:pt>
                <c:pt idx="40">
                  <c:v>3.5</c:v>
                </c:pt>
                <c:pt idx="41">
                  <c:v>3.42</c:v>
                </c:pt>
                <c:pt idx="42">
                  <c:v>3.39</c:v>
                </c:pt>
                <c:pt idx="43">
                  <c:v>3.84</c:v>
                </c:pt>
                <c:pt idx="44">
                  <c:v>3.43</c:v>
                </c:pt>
                <c:pt idx="45">
                  <c:v>3.48</c:v>
                </c:pt>
                <c:pt idx="46">
                  <c:v>3.37</c:v>
                </c:pt>
                <c:pt idx="47">
                  <c:v>3.7</c:v>
                </c:pt>
                <c:pt idx="48">
                  <c:v>3.77</c:v>
                </c:pt>
                <c:pt idx="49">
                  <c:v>3.35</c:v>
                </c:pt>
                <c:pt idx="50">
                  <c:v>3.72</c:v>
                </c:pt>
                <c:pt idx="51">
                  <c:v>3.33</c:v>
                </c:pt>
                <c:pt idx="52">
                  <c:v>2.87</c:v>
                </c:pt>
                <c:pt idx="53">
                  <c:v>2.84</c:v>
                </c:pt>
                <c:pt idx="54">
                  <c:v>2.81</c:v>
                </c:pt>
                <c:pt idx="55">
                  <c:v>2.71</c:v>
                </c:pt>
                <c:pt idx="56">
                  <c:v>3.47</c:v>
                </c:pt>
                <c:pt idx="57">
                  <c:v>3.48</c:v>
                </c:pt>
                <c:pt idx="58">
                  <c:v>3.74</c:v>
                </c:pt>
                <c:pt idx="59">
                  <c:v>3.66</c:v>
                </c:pt>
                <c:pt idx="60">
                  <c:v>3.62</c:v>
                </c:pt>
                <c:pt idx="61">
                  <c:v>3.58</c:v>
                </c:pt>
                <c:pt idx="62">
                  <c:v>3.86</c:v>
                </c:pt>
                <c:pt idx="63">
                  <c:v>3.81</c:v>
                </c:pt>
                <c:pt idx="64">
                  <c:v>3.74</c:v>
                </c:pt>
                <c:pt idx="65">
                  <c:v>3.59</c:v>
                </c:pt>
                <c:pt idx="66">
                  <c:v>3.65</c:v>
                </c:pt>
                <c:pt idx="67">
                  <c:v>3.65</c:v>
                </c:pt>
                <c:pt idx="68">
                  <c:v>3.58</c:v>
                </c:pt>
                <c:pt idx="69">
                  <c:v>3.58</c:v>
                </c:pt>
                <c:pt idx="70">
                  <c:v>3.67</c:v>
                </c:pt>
                <c:pt idx="71">
                  <c:v>3.87</c:v>
                </c:pt>
                <c:pt idx="72">
                  <c:v>3.59</c:v>
                </c:pt>
                <c:pt idx="73">
                  <c:v>3.57</c:v>
                </c:pt>
                <c:pt idx="74">
                  <c:v>3.56</c:v>
                </c:pt>
                <c:pt idx="75">
                  <c:v>3.58</c:v>
                </c:pt>
                <c:pt idx="76">
                  <c:v>3.61</c:v>
                </c:pt>
                <c:pt idx="77">
                  <c:v>3.58</c:v>
                </c:pt>
                <c:pt idx="78">
                  <c:v>3.52</c:v>
                </c:pt>
                <c:pt idx="79">
                  <c:v>3.52</c:v>
                </c:pt>
                <c:pt idx="80">
                  <c:v>3.52</c:v>
                </c:pt>
                <c:pt idx="81">
                  <c:v>3.45</c:v>
                </c:pt>
                <c:pt idx="82">
                  <c:v>3.55</c:v>
                </c:pt>
                <c:pt idx="83">
                  <c:v>3.52</c:v>
                </c:pt>
                <c:pt idx="84">
                  <c:v>3.09</c:v>
                </c:pt>
                <c:pt idx="85">
                  <c:v>3.58</c:v>
                </c:pt>
                <c:pt idx="86">
                  <c:v>3.49</c:v>
                </c:pt>
                <c:pt idx="87">
                  <c:v>3.49</c:v>
                </c:pt>
                <c:pt idx="88">
                  <c:v>3.5</c:v>
                </c:pt>
                <c:pt idx="89">
                  <c:v>3.48</c:v>
                </c:pt>
                <c:pt idx="90">
                  <c:v>3.74</c:v>
                </c:pt>
                <c:pt idx="91">
                  <c:v>3.44</c:v>
                </c:pt>
                <c:pt idx="92">
                  <c:v>3.41</c:v>
                </c:pt>
                <c:pt idx="93">
                  <c:v>3.34</c:v>
                </c:pt>
                <c:pt idx="94">
                  <c:v>3.33</c:v>
                </c:pt>
                <c:pt idx="95">
                  <c:v>3.43</c:v>
                </c:pt>
                <c:pt idx="96">
                  <c:v>3.62</c:v>
                </c:pt>
                <c:pt idx="97">
                  <c:v>3.25</c:v>
                </c:pt>
                <c:pt idx="98">
                  <c:v>2.88</c:v>
                </c:pt>
                <c:pt idx="99">
                  <c:v>2.96</c:v>
                </c:pt>
                <c:pt idx="100">
                  <c:v>2.85</c:v>
                </c:pt>
                <c:pt idx="101">
                  <c:v>2.72</c:v>
                </c:pt>
                <c:pt idx="102">
                  <c:v>2.76</c:v>
                </c:pt>
                <c:pt idx="103">
                  <c:v>3.15</c:v>
                </c:pt>
                <c:pt idx="104">
                  <c:v>2.9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3.83</c:v>
                </c:pt>
                <c:pt idx="114">
                  <c:v>3.97</c:v>
                </c:pt>
                <c:pt idx="115">
                  <c:v>3.89</c:v>
                </c:pt>
                <c:pt idx="116">
                  <c:v>3.9</c:v>
                </c:pt>
                <c:pt idx="117">
                  <c:v>3.68</c:v>
                </c:pt>
                <c:pt idx="118">
                  <c:v>3.64</c:v>
                </c:pt>
                <c:pt idx="119">
                  <c:v>3.57</c:v>
                </c:pt>
                <c:pt idx="120">
                  <c:v>3.76</c:v>
                </c:pt>
                <c:pt idx="121">
                  <c:v>3.54</c:v>
                </c:pt>
                <c:pt idx="122">
                  <c:v>3.54</c:v>
                </c:pt>
                <c:pt idx="123">
                  <c:v>3.48</c:v>
                </c:pt>
                <c:pt idx="124">
                  <c:v>3.68</c:v>
                </c:pt>
                <c:pt idx="125">
                  <c:v>3.66</c:v>
                </c:pt>
                <c:pt idx="126">
                  <c:v>3.61</c:v>
                </c:pt>
                <c:pt idx="127">
                  <c:v>2.2799999999999998</c:v>
                </c:pt>
                <c:pt idx="128">
                  <c:v>2.09</c:v>
                </c:pt>
                <c:pt idx="129">
                  <c:v>1.35</c:v>
                </c:pt>
                <c:pt idx="130">
                  <c:v>1.01</c:v>
                </c:pt>
                <c:pt idx="131">
                  <c:v>0</c:v>
                </c:pt>
                <c:pt idx="132">
                  <c:v>3.98</c:v>
                </c:pt>
                <c:pt idx="133">
                  <c:v>3.93</c:v>
                </c:pt>
                <c:pt idx="134">
                  <c:v>3.85</c:v>
                </c:pt>
                <c:pt idx="135">
                  <c:v>3.9</c:v>
                </c:pt>
                <c:pt idx="136">
                  <c:v>3.8</c:v>
                </c:pt>
                <c:pt idx="137">
                  <c:v>3.62</c:v>
                </c:pt>
                <c:pt idx="138">
                  <c:v>3.52</c:v>
                </c:pt>
                <c:pt idx="139">
                  <c:v>3.56</c:v>
                </c:pt>
                <c:pt idx="140">
                  <c:v>3.54</c:v>
                </c:pt>
                <c:pt idx="141">
                  <c:v>3.63</c:v>
                </c:pt>
                <c:pt idx="142">
                  <c:v>3.51</c:v>
                </c:pt>
                <c:pt idx="143">
                  <c:v>3.47</c:v>
                </c:pt>
                <c:pt idx="144">
                  <c:v>3.18</c:v>
                </c:pt>
                <c:pt idx="145">
                  <c:v>3.67</c:v>
                </c:pt>
                <c:pt idx="146">
                  <c:v>3.66</c:v>
                </c:pt>
                <c:pt idx="147">
                  <c:v>3.53</c:v>
                </c:pt>
                <c:pt idx="148">
                  <c:v>3.57</c:v>
                </c:pt>
                <c:pt idx="149">
                  <c:v>3.52</c:v>
                </c:pt>
                <c:pt idx="150">
                  <c:v>3.45</c:v>
                </c:pt>
                <c:pt idx="151">
                  <c:v>3.9</c:v>
                </c:pt>
                <c:pt idx="152">
                  <c:v>3.65</c:v>
                </c:pt>
                <c:pt idx="153">
                  <c:v>3.4</c:v>
                </c:pt>
                <c:pt idx="154">
                  <c:v>3.58</c:v>
                </c:pt>
                <c:pt idx="155">
                  <c:v>3.4</c:v>
                </c:pt>
                <c:pt idx="156">
                  <c:v>3.39</c:v>
                </c:pt>
                <c:pt idx="157">
                  <c:v>3.76</c:v>
                </c:pt>
                <c:pt idx="158">
                  <c:v>3.41</c:v>
                </c:pt>
                <c:pt idx="159">
                  <c:v>3.36</c:v>
                </c:pt>
                <c:pt idx="160">
                  <c:v>3.34</c:v>
                </c:pt>
                <c:pt idx="161">
                  <c:v>3.54</c:v>
                </c:pt>
                <c:pt idx="162">
                  <c:v>3.78</c:v>
                </c:pt>
                <c:pt idx="163">
                  <c:v>2.68</c:v>
                </c:pt>
                <c:pt idx="164">
                  <c:v>1.85</c:v>
                </c:pt>
                <c:pt idx="165">
                  <c:v>1.88</c:v>
                </c:pt>
                <c:pt idx="166">
                  <c:v>1.71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1.61</c:v>
                </c:pt>
                <c:pt idx="175">
                  <c:v>0.33</c:v>
                </c:pt>
                <c:pt idx="176">
                  <c:v>2.39</c:v>
                </c:pt>
                <c:pt idx="177">
                  <c:v>2.41</c:v>
                </c:pt>
                <c:pt idx="178">
                  <c:v>2.2400000000000002</c:v>
                </c:pt>
                <c:pt idx="179">
                  <c:v>2.19</c:v>
                </c:pt>
                <c:pt idx="180">
                  <c:v>1.74</c:v>
                </c:pt>
                <c:pt idx="181">
                  <c:v>0.78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3.2</c:v>
                </c:pt>
                <c:pt idx="186">
                  <c:v>3.26</c:v>
                </c:pt>
                <c:pt idx="187">
                  <c:v>3.34</c:v>
                </c:pt>
                <c:pt idx="188">
                  <c:v>2.2000000000000002</c:v>
                </c:pt>
                <c:pt idx="189">
                  <c:v>1.83</c:v>
                </c:pt>
                <c:pt idx="190">
                  <c:v>1.78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77-4D2E-B599-55CB1740B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437072"/>
        <c:axId val="570431536"/>
      </c:scatterChart>
      <c:valAx>
        <c:axId val="56943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431536"/>
        <c:crosses val="autoZero"/>
        <c:crossBetween val="midCat"/>
      </c:valAx>
      <c:valAx>
        <c:axId val="57043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3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Glass!$D$1</c:f>
              <c:strCache>
                <c:ptCount val="1"/>
                <c:pt idx="0">
                  <c:v>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Glass!$D$2:$D$215</c:f>
              <c:numCache>
                <c:formatCode>General</c:formatCode>
                <c:ptCount val="214"/>
                <c:pt idx="0">
                  <c:v>1.1000000000000001</c:v>
                </c:pt>
                <c:pt idx="1">
                  <c:v>1.36</c:v>
                </c:pt>
                <c:pt idx="2">
                  <c:v>1.54</c:v>
                </c:pt>
                <c:pt idx="3">
                  <c:v>1.29</c:v>
                </c:pt>
                <c:pt idx="4">
                  <c:v>1.24</c:v>
                </c:pt>
                <c:pt idx="5">
                  <c:v>1.62</c:v>
                </c:pt>
                <c:pt idx="6">
                  <c:v>1.1399999999999999</c:v>
                </c:pt>
                <c:pt idx="7">
                  <c:v>1.05</c:v>
                </c:pt>
                <c:pt idx="8">
                  <c:v>1.37</c:v>
                </c:pt>
                <c:pt idx="9">
                  <c:v>1.36</c:v>
                </c:pt>
                <c:pt idx="10">
                  <c:v>1.56</c:v>
                </c:pt>
                <c:pt idx="11">
                  <c:v>1.27</c:v>
                </c:pt>
                <c:pt idx="12">
                  <c:v>1.4</c:v>
                </c:pt>
                <c:pt idx="13">
                  <c:v>1.27</c:v>
                </c:pt>
                <c:pt idx="14">
                  <c:v>1.31</c:v>
                </c:pt>
                <c:pt idx="15">
                  <c:v>1.23</c:v>
                </c:pt>
                <c:pt idx="16">
                  <c:v>1.1599999999999999</c:v>
                </c:pt>
                <c:pt idx="17">
                  <c:v>0.89</c:v>
                </c:pt>
                <c:pt idx="18">
                  <c:v>1.18</c:v>
                </c:pt>
                <c:pt idx="19">
                  <c:v>1.69</c:v>
                </c:pt>
                <c:pt idx="20">
                  <c:v>1.49</c:v>
                </c:pt>
                <c:pt idx="21">
                  <c:v>0.28999999999999998</c:v>
                </c:pt>
                <c:pt idx="22">
                  <c:v>1.29</c:v>
                </c:pt>
                <c:pt idx="23">
                  <c:v>1.35</c:v>
                </c:pt>
                <c:pt idx="24">
                  <c:v>1.1499999999999999</c:v>
                </c:pt>
                <c:pt idx="25">
                  <c:v>1.21</c:v>
                </c:pt>
                <c:pt idx="26">
                  <c:v>1.41</c:v>
                </c:pt>
                <c:pt idx="27">
                  <c:v>1.33</c:v>
                </c:pt>
                <c:pt idx="28">
                  <c:v>1.43</c:v>
                </c:pt>
                <c:pt idx="29">
                  <c:v>1.28</c:v>
                </c:pt>
                <c:pt idx="30">
                  <c:v>1.3</c:v>
                </c:pt>
                <c:pt idx="31">
                  <c:v>1.1399999999999999</c:v>
                </c:pt>
                <c:pt idx="32">
                  <c:v>1.23</c:v>
                </c:pt>
                <c:pt idx="33">
                  <c:v>1.38</c:v>
                </c:pt>
                <c:pt idx="34">
                  <c:v>1.34</c:v>
                </c:pt>
                <c:pt idx="35">
                  <c:v>1.21</c:v>
                </c:pt>
                <c:pt idx="36">
                  <c:v>1.32</c:v>
                </c:pt>
                <c:pt idx="37">
                  <c:v>1.35</c:v>
                </c:pt>
                <c:pt idx="38">
                  <c:v>0.47</c:v>
                </c:pt>
                <c:pt idx="39">
                  <c:v>0.47</c:v>
                </c:pt>
                <c:pt idx="40">
                  <c:v>1.1200000000000001</c:v>
                </c:pt>
                <c:pt idx="41">
                  <c:v>1.2</c:v>
                </c:pt>
                <c:pt idx="42">
                  <c:v>1.33</c:v>
                </c:pt>
                <c:pt idx="43">
                  <c:v>0.72</c:v>
                </c:pt>
                <c:pt idx="44">
                  <c:v>1.19</c:v>
                </c:pt>
                <c:pt idx="45">
                  <c:v>1.35</c:v>
                </c:pt>
                <c:pt idx="46">
                  <c:v>1.18</c:v>
                </c:pt>
                <c:pt idx="47">
                  <c:v>0.71</c:v>
                </c:pt>
                <c:pt idx="48">
                  <c:v>0.79</c:v>
                </c:pt>
                <c:pt idx="49">
                  <c:v>1.23</c:v>
                </c:pt>
                <c:pt idx="50">
                  <c:v>0.51</c:v>
                </c:pt>
                <c:pt idx="51">
                  <c:v>1.28</c:v>
                </c:pt>
                <c:pt idx="52">
                  <c:v>1.19</c:v>
                </c:pt>
                <c:pt idx="53">
                  <c:v>1.28</c:v>
                </c:pt>
                <c:pt idx="54">
                  <c:v>1.29</c:v>
                </c:pt>
                <c:pt idx="55">
                  <c:v>1.29</c:v>
                </c:pt>
                <c:pt idx="56">
                  <c:v>1.1200000000000001</c:v>
                </c:pt>
                <c:pt idx="57">
                  <c:v>1.29</c:v>
                </c:pt>
                <c:pt idx="58">
                  <c:v>1.17</c:v>
                </c:pt>
                <c:pt idx="59">
                  <c:v>1.19</c:v>
                </c:pt>
                <c:pt idx="60">
                  <c:v>1.1100000000000001</c:v>
                </c:pt>
                <c:pt idx="61">
                  <c:v>1.32</c:v>
                </c:pt>
                <c:pt idx="62">
                  <c:v>0.88</c:v>
                </c:pt>
                <c:pt idx="63">
                  <c:v>0.78</c:v>
                </c:pt>
                <c:pt idx="64">
                  <c:v>0.9</c:v>
                </c:pt>
                <c:pt idx="65">
                  <c:v>1.1200000000000001</c:v>
                </c:pt>
                <c:pt idx="66">
                  <c:v>0.87</c:v>
                </c:pt>
                <c:pt idx="67">
                  <c:v>0.87</c:v>
                </c:pt>
                <c:pt idx="68">
                  <c:v>0.9</c:v>
                </c:pt>
                <c:pt idx="69">
                  <c:v>0.82</c:v>
                </c:pt>
                <c:pt idx="70">
                  <c:v>1.74</c:v>
                </c:pt>
                <c:pt idx="71">
                  <c:v>1.27</c:v>
                </c:pt>
                <c:pt idx="72">
                  <c:v>1.52</c:v>
                </c:pt>
                <c:pt idx="73">
                  <c:v>1.57</c:v>
                </c:pt>
                <c:pt idx="74">
                  <c:v>1.54</c:v>
                </c:pt>
                <c:pt idx="75">
                  <c:v>1.51</c:v>
                </c:pt>
                <c:pt idx="76">
                  <c:v>1.54</c:v>
                </c:pt>
                <c:pt idx="77">
                  <c:v>1.54</c:v>
                </c:pt>
                <c:pt idx="78">
                  <c:v>1.25</c:v>
                </c:pt>
                <c:pt idx="79">
                  <c:v>1.9</c:v>
                </c:pt>
                <c:pt idx="80">
                  <c:v>2.12</c:v>
                </c:pt>
                <c:pt idx="81">
                  <c:v>1.43</c:v>
                </c:pt>
                <c:pt idx="82">
                  <c:v>1.25</c:v>
                </c:pt>
                <c:pt idx="83">
                  <c:v>1.55</c:v>
                </c:pt>
                <c:pt idx="84">
                  <c:v>2.08</c:v>
                </c:pt>
                <c:pt idx="85">
                  <c:v>1.49</c:v>
                </c:pt>
                <c:pt idx="86">
                  <c:v>1.47</c:v>
                </c:pt>
                <c:pt idx="87">
                  <c:v>1.52</c:v>
                </c:pt>
                <c:pt idx="88">
                  <c:v>1.48</c:v>
                </c:pt>
                <c:pt idx="89">
                  <c:v>1.87</c:v>
                </c:pt>
                <c:pt idx="90">
                  <c:v>1.1100000000000001</c:v>
                </c:pt>
                <c:pt idx="91">
                  <c:v>1.45</c:v>
                </c:pt>
                <c:pt idx="92">
                  <c:v>1.58</c:v>
                </c:pt>
                <c:pt idx="93">
                  <c:v>1.47</c:v>
                </c:pt>
                <c:pt idx="94">
                  <c:v>1.49</c:v>
                </c:pt>
                <c:pt idx="95">
                  <c:v>1.43</c:v>
                </c:pt>
                <c:pt idx="96">
                  <c:v>1.06</c:v>
                </c:pt>
                <c:pt idx="97">
                  <c:v>1.1599999999999999</c:v>
                </c:pt>
                <c:pt idx="98">
                  <c:v>1.71</c:v>
                </c:pt>
                <c:pt idx="99">
                  <c:v>1.43</c:v>
                </c:pt>
                <c:pt idx="100">
                  <c:v>1.44</c:v>
                </c:pt>
                <c:pt idx="101">
                  <c:v>1.63</c:v>
                </c:pt>
                <c:pt idx="102">
                  <c:v>0.83</c:v>
                </c:pt>
                <c:pt idx="103">
                  <c:v>0.66</c:v>
                </c:pt>
                <c:pt idx="104">
                  <c:v>1.17</c:v>
                </c:pt>
                <c:pt idx="105">
                  <c:v>1.88</c:v>
                </c:pt>
                <c:pt idx="106">
                  <c:v>2.1</c:v>
                </c:pt>
                <c:pt idx="107">
                  <c:v>1</c:v>
                </c:pt>
                <c:pt idx="108">
                  <c:v>1</c:v>
                </c:pt>
                <c:pt idx="109">
                  <c:v>0.56000000000000005</c:v>
                </c:pt>
                <c:pt idx="110">
                  <c:v>0.77</c:v>
                </c:pt>
                <c:pt idx="111">
                  <c:v>0.75</c:v>
                </c:pt>
                <c:pt idx="112">
                  <c:v>0.67</c:v>
                </c:pt>
                <c:pt idx="113">
                  <c:v>1.26</c:v>
                </c:pt>
                <c:pt idx="114">
                  <c:v>1.19</c:v>
                </c:pt>
                <c:pt idx="115">
                  <c:v>1.33</c:v>
                </c:pt>
                <c:pt idx="116">
                  <c:v>1.41</c:v>
                </c:pt>
                <c:pt idx="117">
                  <c:v>1.81</c:v>
                </c:pt>
                <c:pt idx="118">
                  <c:v>1.53</c:v>
                </c:pt>
                <c:pt idx="119">
                  <c:v>1.47</c:v>
                </c:pt>
                <c:pt idx="120">
                  <c:v>1.32</c:v>
                </c:pt>
                <c:pt idx="121">
                  <c:v>1.62</c:v>
                </c:pt>
                <c:pt idx="122">
                  <c:v>1.48</c:v>
                </c:pt>
                <c:pt idx="123">
                  <c:v>1.71</c:v>
                </c:pt>
                <c:pt idx="124">
                  <c:v>1.1499999999999999</c:v>
                </c:pt>
                <c:pt idx="125">
                  <c:v>1.56</c:v>
                </c:pt>
                <c:pt idx="126">
                  <c:v>1.26</c:v>
                </c:pt>
                <c:pt idx="127">
                  <c:v>1.43</c:v>
                </c:pt>
                <c:pt idx="128">
                  <c:v>1.67</c:v>
                </c:pt>
                <c:pt idx="129">
                  <c:v>1.63</c:v>
                </c:pt>
                <c:pt idx="130">
                  <c:v>1.36</c:v>
                </c:pt>
                <c:pt idx="131">
                  <c:v>1.36</c:v>
                </c:pt>
                <c:pt idx="132">
                  <c:v>1.18</c:v>
                </c:pt>
                <c:pt idx="133">
                  <c:v>1.54</c:v>
                </c:pt>
                <c:pt idx="134">
                  <c:v>1.25</c:v>
                </c:pt>
                <c:pt idx="135">
                  <c:v>1.3</c:v>
                </c:pt>
                <c:pt idx="136">
                  <c:v>1.08</c:v>
                </c:pt>
                <c:pt idx="137">
                  <c:v>1.57</c:v>
                </c:pt>
                <c:pt idx="138">
                  <c:v>1.54</c:v>
                </c:pt>
                <c:pt idx="139">
                  <c:v>1.64</c:v>
                </c:pt>
                <c:pt idx="140">
                  <c:v>1.61</c:v>
                </c:pt>
                <c:pt idx="141">
                  <c:v>1.07</c:v>
                </c:pt>
                <c:pt idx="142">
                  <c:v>1.44</c:v>
                </c:pt>
                <c:pt idx="143">
                  <c:v>1.79</c:v>
                </c:pt>
                <c:pt idx="144">
                  <c:v>1.23</c:v>
                </c:pt>
                <c:pt idx="145">
                  <c:v>1.24</c:v>
                </c:pt>
                <c:pt idx="146">
                  <c:v>1.1100000000000001</c:v>
                </c:pt>
                <c:pt idx="147">
                  <c:v>1.34</c:v>
                </c:pt>
                <c:pt idx="148">
                  <c:v>1.38</c:v>
                </c:pt>
                <c:pt idx="149">
                  <c:v>1.35</c:v>
                </c:pt>
                <c:pt idx="150">
                  <c:v>1.76</c:v>
                </c:pt>
                <c:pt idx="151">
                  <c:v>0.83</c:v>
                </c:pt>
                <c:pt idx="152">
                  <c:v>0.65</c:v>
                </c:pt>
                <c:pt idx="153">
                  <c:v>1.22</c:v>
                </c:pt>
                <c:pt idx="154">
                  <c:v>1.31</c:v>
                </c:pt>
                <c:pt idx="155">
                  <c:v>1.26</c:v>
                </c:pt>
                <c:pt idx="156">
                  <c:v>1.28</c:v>
                </c:pt>
                <c:pt idx="157">
                  <c:v>0.57999999999999996</c:v>
                </c:pt>
                <c:pt idx="158">
                  <c:v>1.52</c:v>
                </c:pt>
                <c:pt idx="159">
                  <c:v>1.63</c:v>
                </c:pt>
                <c:pt idx="160">
                  <c:v>1.54</c:v>
                </c:pt>
                <c:pt idx="161">
                  <c:v>0.75</c:v>
                </c:pt>
                <c:pt idx="162">
                  <c:v>0.91</c:v>
                </c:pt>
                <c:pt idx="163">
                  <c:v>3.5</c:v>
                </c:pt>
                <c:pt idx="164">
                  <c:v>1.86</c:v>
                </c:pt>
                <c:pt idx="165">
                  <c:v>1.56</c:v>
                </c:pt>
                <c:pt idx="166">
                  <c:v>1.56</c:v>
                </c:pt>
                <c:pt idx="167">
                  <c:v>1.65</c:v>
                </c:pt>
                <c:pt idx="168">
                  <c:v>1.83</c:v>
                </c:pt>
                <c:pt idx="169">
                  <c:v>1.76</c:v>
                </c:pt>
                <c:pt idx="170">
                  <c:v>1.58</c:v>
                </c:pt>
                <c:pt idx="171">
                  <c:v>3.04</c:v>
                </c:pt>
                <c:pt idx="172">
                  <c:v>3.02</c:v>
                </c:pt>
                <c:pt idx="173">
                  <c:v>1.4</c:v>
                </c:pt>
                <c:pt idx="174">
                  <c:v>2.17</c:v>
                </c:pt>
                <c:pt idx="175">
                  <c:v>1.51</c:v>
                </c:pt>
                <c:pt idx="176">
                  <c:v>1.56</c:v>
                </c:pt>
                <c:pt idx="177">
                  <c:v>1.19</c:v>
                </c:pt>
                <c:pt idx="178">
                  <c:v>1.62</c:v>
                </c:pt>
                <c:pt idx="179">
                  <c:v>1.66</c:v>
                </c:pt>
                <c:pt idx="180">
                  <c:v>1.54</c:v>
                </c:pt>
                <c:pt idx="181">
                  <c:v>1.74</c:v>
                </c:pt>
                <c:pt idx="182">
                  <c:v>2.09</c:v>
                </c:pt>
                <c:pt idx="183">
                  <c:v>0.56000000000000005</c:v>
                </c:pt>
                <c:pt idx="184">
                  <c:v>0.34</c:v>
                </c:pt>
                <c:pt idx="185">
                  <c:v>1.81</c:v>
                </c:pt>
                <c:pt idx="186">
                  <c:v>2.2200000000000002</c:v>
                </c:pt>
                <c:pt idx="187">
                  <c:v>1.23</c:v>
                </c:pt>
                <c:pt idx="188">
                  <c:v>2.06</c:v>
                </c:pt>
                <c:pt idx="189">
                  <c:v>1.31</c:v>
                </c:pt>
                <c:pt idx="190">
                  <c:v>1.79</c:v>
                </c:pt>
                <c:pt idx="191">
                  <c:v>2.38</c:v>
                </c:pt>
                <c:pt idx="192">
                  <c:v>2.79</c:v>
                </c:pt>
                <c:pt idx="193">
                  <c:v>2</c:v>
                </c:pt>
                <c:pt idx="194">
                  <c:v>1.98</c:v>
                </c:pt>
                <c:pt idx="195">
                  <c:v>2.68</c:v>
                </c:pt>
                <c:pt idx="196">
                  <c:v>2.54</c:v>
                </c:pt>
                <c:pt idx="197">
                  <c:v>2.34</c:v>
                </c:pt>
                <c:pt idx="198">
                  <c:v>2.66</c:v>
                </c:pt>
                <c:pt idx="199">
                  <c:v>2.5099999999999998</c:v>
                </c:pt>
                <c:pt idx="200">
                  <c:v>2.25</c:v>
                </c:pt>
                <c:pt idx="201">
                  <c:v>1.19</c:v>
                </c:pt>
                <c:pt idx="202">
                  <c:v>2.42</c:v>
                </c:pt>
                <c:pt idx="203">
                  <c:v>1.99</c:v>
                </c:pt>
                <c:pt idx="204">
                  <c:v>2.27</c:v>
                </c:pt>
                <c:pt idx="205">
                  <c:v>1.8</c:v>
                </c:pt>
                <c:pt idx="206">
                  <c:v>1.87</c:v>
                </c:pt>
                <c:pt idx="207">
                  <c:v>1.82</c:v>
                </c:pt>
                <c:pt idx="208">
                  <c:v>2.74</c:v>
                </c:pt>
                <c:pt idx="209">
                  <c:v>2.88</c:v>
                </c:pt>
                <c:pt idx="210">
                  <c:v>1.99</c:v>
                </c:pt>
                <c:pt idx="211">
                  <c:v>2.02</c:v>
                </c:pt>
                <c:pt idx="212">
                  <c:v>1.94</c:v>
                </c:pt>
                <c:pt idx="213">
                  <c:v>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85-4A21-8A3F-D26E0DD98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024655"/>
        <c:axId val="2057922719"/>
      </c:scatterChart>
      <c:valAx>
        <c:axId val="205102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922719"/>
        <c:crosses val="autoZero"/>
        <c:crossBetween val="midCat"/>
      </c:valAx>
      <c:valAx>
        <c:axId val="205792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024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Glass!$E$1</c:f>
              <c:strCache>
                <c:ptCount val="1"/>
                <c:pt idx="0">
                  <c:v>Si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Glass!$E$2:$E$215</c:f>
              <c:numCache>
                <c:formatCode>General</c:formatCode>
                <c:ptCount val="214"/>
                <c:pt idx="0">
                  <c:v>71.78</c:v>
                </c:pt>
                <c:pt idx="1">
                  <c:v>72.73</c:v>
                </c:pt>
                <c:pt idx="2">
                  <c:v>72.989999999999995</c:v>
                </c:pt>
                <c:pt idx="3">
                  <c:v>72.61</c:v>
                </c:pt>
                <c:pt idx="4">
                  <c:v>73.08</c:v>
                </c:pt>
                <c:pt idx="5">
                  <c:v>72.97</c:v>
                </c:pt>
                <c:pt idx="6">
                  <c:v>73.09</c:v>
                </c:pt>
                <c:pt idx="7">
                  <c:v>73.239999999999995</c:v>
                </c:pt>
                <c:pt idx="8">
                  <c:v>72.08</c:v>
                </c:pt>
                <c:pt idx="9">
                  <c:v>72.989999999999995</c:v>
                </c:pt>
                <c:pt idx="10">
                  <c:v>73.2</c:v>
                </c:pt>
                <c:pt idx="11">
                  <c:v>73.010000000000005</c:v>
                </c:pt>
                <c:pt idx="12">
                  <c:v>73.28</c:v>
                </c:pt>
                <c:pt idx="13">
                  <c:v>73.209999999999994</c:v>
                </c:pt>
                <c:pt idx="14">
                  <c:v>73.290000000000006</c:v>
                </c:pt>
                <c:pt idx="15">
                  <c:v>73.239999999999995</c:v>
                </c:pt>
                <c:pt idx="16">
                  <c:v>73.11</c:v>
                </c:pt>
                <c:pt idx="17">
                  <c:v>71.36</c:v>
                </c:pt>
                <c:pt idx="18">
                  <c:v>72.12</c:v>
                </c:pt>
                <c:pt idx="19">
                  <c:v>72.73</c:v>
                </c:pt>
                <c:pt idx="20">
                  <c:v>72.75</c:v>
                </c:pt>
                <c:pt idx="21">
                  <c:v>72.02</c:v>
                </c:pt>
                <c:pt idx="22">
                  <c:v>72.790000000000006</c:v>
                </c:pt>
                <c:pt idx="23">
                  <c:v>73.02</c:v>
                </c:pt>
                <c:pt idx="24">
                  <c:v>72.849999999999994</c:v>
                </c:pt>
                <c:pt idx="25">
                  <c:v>73</c:v>
                </c:pt>
                <c:pt idx="26">
                  <c:v>72.64</c:v>
                </c:pt>
                <c:pt idx="27">
                  <c:v>73.040000000000006</c:v>
                </c:pt>
                <c:pt idx="28">
                  <c:v>73.150000000000006</c:v>
                </c:pt>
                <c:pt idx="29">
                  <c:v>72.86</c:v>
                </c:pt>
                <c:pt idx="30">
                  <c:v>73.08</c:v>
                </c:pt>
                <c:pt idx="31">
                  <c:v>73.27</c:v>
                </c:pt>
                <c:pt idx="32">
                  <c:v>72.97</c:v>
                </c:pt>
                <c:pt idx="33">
                  <c:v>73.39</c:v>
                </c:pt>
                <c:pt idx="34">
                  <c:v>72.95</c:v>
                </c:pt>
                <c:pt idx="35">
                  <c:v>72.739999999999995</c:v>
                </c:pt>
                <c:pt idx="36">
                  <c:v>71.81</c:v>
                </c:pt>
                <c:pt idx="37">
                  <c:v>72.959999999999994</c:v>
                </c:pt>
                <c:pt idx="38">
                  <c:v>71.77</c:v>
                </c:pt>
                <c:pt idx="39">
                  <c:v>71.77</c:v>
                </c:pt>
                <c:pt idx="40">
                  <c:v>73.03</c:v>
                </c:pt>
                <c:pt idx="41">
                  <c:v>73.2</c:v>
                </c:pt>
                <c:pt idx="42">
                  <c:v>72.760000000000005</c:v>
                </c:pt>
                <c:pt idx="43">
                  <c:v>71.760000000000005</c:v>
                </c:pt>
                <c:pt idx="44">
                  <c:v>72.95</c:v>
                </c:pt>
                <c:pt idx="45">
                  <c:v>71.95</c:v>
                </c:pt>
                <c:pt idx="46">
                  <c:v>72.72</c:v>
                </c:pt>
                <c:pt idx="47">
                  <c:v>71.569999999999993</c:v>
                </c:pt>
                <c:pt idx="48">
                  <c:v>71.989999999999995</c:v>
                </c:pt>
                <c:pt idx="49">
                  <c:v>72.08</c:v>
                </c:pt>
                <c:pt idx="50">
                  <c:v>71.75</c:v>
                </c:pt>
                <c:pt idx="51">
                  <c:v>72.36</c:v>
                </c:pt>
                <c:pt idx="52">
                  <c:v>72.84</c:v>
                </c:pt>
                <c:pt idx="53">
                  <c:v>72.849999999999994</c:v>
                </c:pt>
                <c:pt idx="54">
                  <c:v>72.98</c:v>
                </c:pt>
                <c:pt idx="55">
                  <c:v>73.7</c:v>
                </c:pt>
                <c:pt idx="56">
                  <c:v>72.98</c:v>
                </c:pt>
                <c:pt idx="57">
                  <c:v>72.95</c:v>
                </c:pt>
                <c:pt idx="58">
                  <c:v>72.989999999999995</c:v>
                </c:pt>
                <c:pt idx="59">
                  <c:v>72.790000000000006</c:v>
                </c:pt>
                <c:pt idx="60">
                  <c:v>72.64</c:v>
                </c:pt>
                <c:pt idx="61">
                  <c:v>71.72</c:v>
                </c:pt>
                <c:pt idx="62">
                  <c:v>71.790000000000006</c:v>
                </c:pt>
                <c:pt idx="63">
                  <c:v>71.349999999999994</c:v>
                </c:pt>
                <c:pt idx="64">
                  <c:v>72.010000000000005</c:v>
                </c:pt>
                <c:pt idx="65">
                  <c:v>71.959999999999994</c:v>
                </c:pt>
                <c:pt idx="66">
                  <c:v>72.22</c:v>
                </c:pt>
                <c:pt idx="67">
                  <c:v>72.319999999999993</c:v>
                </c:pt>
                <c:pt idx="68">
                  <c:v>72.2</c:v>
                </c:pt>
                <c:pt idx="69">
                  <c:v>71.989999999999995</c:v>
                </c:pt>
                <c:pt idx="70">
                  <c:v>71.87</c:v>
                </c:pt>
                <c:pt idx="71">
                  <c:v>71.959999999999994</c:v>
                </c:pt>
                <c:pt idx="72">
                  <c:v>73.099999999999994</c:v>
                </c:pt>
                <c:pt idx="73">
                  <c:v>72.87</c:v>
                </c:pt>
                <c:pt idx="74">
                  <c:v>73.11</c:v>
                </c:pt>
                <c:pt idx="75">
                  <c:v>73.12</c:v>
                </c:pt>
                <c:pt idx="76">
                  <c:v>72.39</c:v>
                </c:pt>
                <c:pt idx="77">
                  <c:v>72.83</c:v>
                </c:pt>
                <c:pt idx="78">
                  <c:v>72.88</c:v>
                </c:pt>
                <c:pt idx="79">
                  <c:v>72.86</c:v>
                </c:pt>
                <c:pt idx="80">
                  <c:v>72.66</c:v>
                </c:pt>
                <c:pt idx="81">
                  <c:v>73.17</c:v>
                </c:pt>
                <c:pt idx="82">
                  <c:v>72.81</c:v>
                </c:pt>
                <c:pt idx="83">
                  <c:v>72.87</c:v>
                </c:pt>
                <c:pt idx="84">
                  <c:v>72.28</c:v>
                </c:pt>
                <c:pt idx="85">
                  <c:v>72.72</c:v>
                </c:pt>
                <c:pt idx="86">
                  <c:v>73.25</c:v>
                </c:pt>
                <c:pt idx="87">
                  <c:v>72.650000000000006</c:v>
                </c:pt>
                <c:pt idx="88">
                  <c:v>72.89</c:v>
                </c:pt>
                <c:pt idx="89">
                  <c:v>73.23</c:v>
                </c:pt>
                <c:pt idx="90">
                  <c:v>72.28</c:v>
                </c:pt>
                <c:pt idx="91">
                  <c:v>73.06</c:v>
                </c:pt>
                <c:pt idx="92">
                  <c:v>73.260000000000005</c:v>
                </c:pt>
                <c:pt idx="93">
                  <c:v>73.099999999999994</c:v>
                </c:pt>
                <c:pt idx="94">
                  <c:v>73.28</c:v>
                </c:pt>
                <c:pt idx="95">
                  <c:v>72.260000000000005</c:v>
                </c:pt>
                <c:pt idx="96">
                  <c:v>72.34</c:v>
                </c:pt>
                <c:pt idx="97">
                  <c:v>73.55</c:v>
                </c:pt>
                <c:pt idx="98">
                  <c:v>73.209999999999994</c:v>
                </c:pt>
                <c:pt idx="99">
                  <c:v>72.92</c:v>
                </c:pt>
                <c:pt idx="100">
                  <c:v>73.27</c:v>
                </c:pt>
                <c:pt idx="101">
                  <c:v>72.87</c:v>
                </c:pt>
                <c:pt idx="102">
                  <c:v>73.81</c:v>
                </c:pt>
                <c:pt idx="103">
                  <c:v>70.569999999999993</c:v>
                </c:pt>
                <c:pt idx="104">
                  <c:v>71.150000000000006</c:v>
                </c:pt>
                <c:pt idx="105">
                  <c:v>72.19</c:v>
                </c:pt>
                <c:pt idx="106">
                  <c:v>69.81</c:v>
                </c:pt>
                <c:pt idx="107">
                  <c:v>70.16</c:v>
                </c:pt>
                <c:pt idx="108">
                  <c:v>72.67</c:v>
                </c:pt>
                <c:pt idx="109">
                  <c:v>74.45</c:v>
                </c:pt>
                <c:pt idx="110">
                  <c:v>73.209999999999994</c:v>
                </c:pt>
                <c:pt idx="111">
                  <c:v>73.08</c:v>
                </c:pt>
                <c:pt idx="112">
                  <c:v>72.02</c:v>
                </c:pt>
                <c:pt idx="113">
                  <c:v>72.55</c:v>
                </c:pt>
                <c:pt idx="114">
                  <c:v>72.44</c:v>
                </c:pt>
                <c:pt idx="115">
                  <c:v>72.38</c:v>
                </c:pt>
                <c:pt idx="116">
                  <c:v>72.33</c:v>
                </c:pt>
                <c:pt idx="117">
                  <c:v>72.06</c:v>
                </c:pt>
                <c:pt idx="118">
                  <c:v>72.53</c:v>
                </c:pt>
                <c:pt idx="119">
                  <c:v>72.45</c:v>
                </c:pt>
                <c:pt idx="120">
                  <c:v>72.400000000000006</c:v>
                </c:pt>
                <c:pt idx="121">
                  <c:v>72.959999999999994</c:v>
                </c:pt>
                <c:pt idx="122">
                  <c:v>72.84</c:v>
                </c:pt>
                <c:pt idx="123">
                  <c:v>72.52</c:v>
                </c:pt>
                <c:pt idx="124">
                  <c:v>72.75</c:v>
                </c:pt>
                <c:pt idx="125">
                  <c:v>72.510000000000005</c:v>
                </c:pt>
                <c:pt idx="126">
                  <c:v>72.75</c:v>
                </c:pt>
                <c:pt idx="127">
                  <c:v>71.989999999999995</c:v>
                </c:pt>
                <c:pt idx="128">
                  <c:v>72.180000000000007</c:v>
                </c:pt>
                <c:pt idx="129">
                  <c:v>71.760000000000005</c:v>
                </c:pt>
                <c:pt idx="130">
                  <c:v>72.19</c:v>
                </c:pt>
                <c:pt idx="131">
                  <c:v>71.239999999999995</c:v>
                </c:pt>
                <c:pt idx="132">
                  <c:v>72.489999999999995</c:v>
                </c:pt>
                <c:pt idx="133">
                  <c:v>71.81</c:v>
                </c:pt>
                <c:pt idx="134">
                  <c:v>72.78</c:v>
                </c:pt>
                <c:pt idx="135">
                  <c:v>72.33</c:v>
                </c:pt>
                <c:pt idx="136">
                  <c:v>73.069999999999993</c:v>
                </c:pt>
                <c:pt idx="137">
                  <c:v>72.959999999999994</c:v>
                </c:pt>
                <c:pt idx="138">
                  <c:v>73.36</c:v>
                </c:pt>
                <c:pt idx="139">
                  <c:v>73.14</c:v>
                </c:pt>
                <c:pt idx="140">
                  <c:v>72.540000000000006</c:v>
                </c:pt>
                <c:pt idx="141">
                  <c:v>72.83</c:v>
                </c:pt>
                <c:pt idx="142">
                  <c:v>73.010000000000005</c:v>
                </c:pt>
                <c:pt idx="143">
                  <c:v>72.72</c:v>
                </c:pt>
                <c:pt idx="144">
                  <c:v>72.97</c:v>
                </c:pt>
                <c:pt idx="145">
                  <c:v>72.569999999999993</c:v>
                </c:pt>
                <c:pt idx="146">
                  <c:v>72.77</c:v>
                </c:pt>
                <c:pt idx="147">
                  <c:v>72.67</c:v>
                </c:pt>
                <c:pt idx="148">
                  <c:v>72.7</c:v>
                </c:pt>
                <c:pt idx="149">
                  <c:v>72.89</c:v>
                </c:pt>
                <c:pt idx="150">
                  <c:v>72.48</c:v>
                </c:pt>
                <c:pt idx="151">
                  <c:v>71.5</c:v>
                </c:pt>
                <c:pt idx="152">
                  <c:v>73</c:v>
                </c:pt>
                <c:pt idx="153">
                  <c:v>72.69</c:v>
                </c:pt>
                <c:pt idx="154">
                  <c:v>72.61</c:v>
                </c:pt>
                <c:pt idx="155">
                  <c:v>73.010000000000005</c:v>
                </c:pt>
                <c:pt idx="156">
                  <c:v>72.64</c:v>
                </c:pt>
                <c:pt idx="157">
                  <c:v>71.790000000000006</c:v>
                </c:pt>
                <c:pt idx="158">
                  <c:v>72.040000000000006</c:v>
                </c:pt>
                <c:pt idx="159">
                  <c:v>71.94</c:v>
                </c:pt>
                <c:pt idx="160">
                  <c:v>72.14</c:v>
                </c:pt>
                <c:pt idx="161">
                  <c:v>72.650000000000006</c:v>
                </c:pt>
                <c:pt idx="162">
                  <c:v>71.36</c:v>
                </c:pt>
                <c:pt idx="163">
                  <c:v>69.89</c:v>
                </c:pt>
                <c:pt idx="164">
                  <c:v>72.69</c:v>
                </c:pt>
                <c:pt idx="165">
                  <c:v>72.86</c:v>
                </c:pt>
                <c:pt idx="166">
                  <c:v>73.44</c:v>
                </c:pt>
                <c:pt idx="167">
                  <c:v>73.75</c:v>
                </c:pt>
                <c:pt idx="168">
                  <c:v>73.88</c:v>
                </c:pt>
                <c:pt idx="169">
                  <c:v>73.03</c:v>
                </c:pt>
                <c:pt idx="170">
                  <c:v>72.22</c:v>
                </c:pt>
                <c:pt idx="171">
                  <c:v>70.48</c:v>
                </c:pt>
                <c:pt idx="172">
                  <c:v>70.7</c:v>
                </c:pt>
                <c:pt idx="173">
                  <c:v>72.25</c:v>
                </c:pt>
                <c:pt idx="174">
                  <c:v>72.180000000000007</c:v>
                </c:pt>
                <c:pt idx="175">
                  <c:v>73.39</c:v>
                </c:pt>
                <c:pt idx="176">
                  <c:v>72.37</c:v>
                </c:pt>
                <c:pt idx="177">
                  <c:v>72.760000000000005</c:v>
                </c:pt>
                <c:pt idx="178">
                  <c:v>72.38</c:v>
                </c:pt>
                <c:pt idx="179">
                  <c:v>72.67</c:v>
                </c:pt>
                <c:pt idx="180">
                  <c:v>74.55</c:v>
                </c:pt>
                <c:pt idx="181">
                  <c:v>72.5</c:v>
                </c:pt>
                <c:pt idx="182">
                  <c:v>72.739999999999995</c:v>
                </c:pt>
                <c:pt idx="183">
                  <c:v>73.48</c:v>
                </c:pt>
                <c:pt idx="184">
                  <c:v>75.41</c:v>
                </c:pt>
                <c:pt idx="185">
                  <c:v>72.81</c:v>
                </c:pt>
                <c:pt idx="186">
                  <c:v>71.25</c:v>
                </c:pt>
                <c:pt idx="187">
                  <c:v>72.38</c:v>
                </c:pt>
                <c:pt idx="188">
                  <c:v>70.260000000000005</c:v>
                </c:pt>
                <c:pt idx="189">
                  <c:v>70.430000000000007</c:v>
                </c:pt>
                <c:pt idx="190">
                  <c:v>73.099999999999994</c:v>
                </c:pt>
                <c:pt idx="191">
                  <c:v>73.28</c:v>
                </c:pt>
                <c:pt idx="192">
                  <c:v>73.459999999999994</c:v>
                </c:pt>
                <c:pt idx="193">
                  <c:v>73.02</c:v>
                </c:pt>
                <c:pt idx="194">
                  <c:v>73.290000000000006</c:v>
                </c:pt>
                <c:pt idx="195">
                  <c:v>73.39</c:v>
                </c:pt>
                <c:pt idx="196">
                  <c:v>73.23</c:v>
                </c:pt>
                <c:pt idx="197">
                  <c:v>73.28</c:v>
                </c:pt>
                <c:pt idx="198">
                  <c:v>73.099999999999994</c:v>
                </c:pt>
                <c:pt idx="199">
                  <c:v>73.05</c:v>
                </c:pt>
                <c:pt idx="200">
                  <c:v>73.5</c:v>
                </c:pt>
                <c:pt idx="201">
                  <c:v>75.180000000000007</c:v>
                </c:pt>
                <c:pt idx="202">
                  <c:v>73.72</c:v>
                </c:pt>
                <c:pt idx="203">
                  <c:v>73.11</c:v>
                </c:pt>
                <c:pt idx="204">
                  <c:v>73.3</c:v>
                </c:pt>
                <c:pt idx="205">
                  <c:v>72.989999999999995</c:v>
                </c:pt>
                <c:pt idx="206">
                  <c:v>73.11</c:v>
                </c:pt>
                <c:pt idx="207">
                  <c:v>72.86</c:v>
                </c:pt>
                <c:pt idx="208">
                  <c:v>72.849999999999994</c:v>
                </c:pt>
                <c:pt idx="209">
                  <c:v>72.61</c:v>
                </c:pt>
                <c:pt idx="210">
                  <c:v>73.06</c:v>
                </c:pt>
                <c:pt idx="211">
                  <c:v>73.42</c:v>
                </c:pt>
                <c:pt idx="212">
                  <c:v>73.61</c:v>
                </c:pt>
                <c:pt idx="213">
                  <c:v>73.36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9-46AB-B752-77FAAAA8A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705519"/>
        <c:axId val="38404767"/>
      </c:scatterChart>
      <c:valAx>
        <c:axId val="18087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04767"/>
        <c:crosses val="autoZero"/>
        <c:crossBetween val="midCat"/>
      </c:valAx>
      <c:valAx>
        <c:axId val="3840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70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Glass!$F$1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Glass!$F$2:$F$215</c:f>
              <c:numCache>
                <c:formatCode>General</c:formatCode>
                <c:ptCount val="214"/>
                <c:pt idx="0">
                  <c:v>0.06</c:v>
                </c:pt>
                <c:pt idx="1">
                  <c:v>0.48</c:v>
                </c:pt>
                <c:pt idx="2">
                  <c:v>0.39</c:v>
                </c:pt>
                <c:pt idx="3">
                  <c:v>0.56999999999999995</c:v>
                </c:pt>
                <c:pt idx="4">
                  <c:v>0.55000000000000004</c:v>
                </c:pt>
                <c:pt idx="5">
                  <c:v>0.64</c:v>
                </c:pt>
                <c:pt idx="6">
                  <c:v>0.57999999999999996</c:v>
                </c:pt>
                <c:pt idx="7">
                  <c:v>0.56999999999999995</c:v>
                </c:pt>
                <c:pt idx="8">
                  <c:v>0.56000000000000005</c:v>
                </c:pt>
                <c:pt idx="9">
                  <c:v>0.56999999999999995</c:v>
                </c:pt>
                <c:pt idx="10">
                  <c:v>0.67</c:v>
                </c:pt>
                <c:pt idx="11">
                  <c:v>0.6</c:v>
                </c:pt>
                <c:pt idx="12">
                  <c:v>0.69</c:v>
                </c:pt>
                <c:pt idx="13">
                  <c:v>0.54</c:v>
                </c:pt>
                <c:pt idx="14">
                  <c:v>0.57999999999999996</c:v>
                </c:pt>
                <c:pt idx="15">
                  <c:v>0.57999999999999996</c:v>
                </c:pt>
                <c:pt idx="16">
                  <c:v>0.61</c:v>
                </c:pt>
                <c:pt idx="17">
                  <c:v>0.15</c:v>
                </c:pt>
                <c:pt idx="18">
                  <c:v>0.06</c:v>
                </c:pt>
                <c:pt idx="19">
                  <c:v>0.54</c:v>
                </c:pt>
                <c:pt idx="20">
                  <c:v>0.54</c:v>
                </c:pt>
                <c:pt idx="21">
                  <c:v>0.03</c:v>
                </c:pt>
                <c:pt idx="22">
                  <c:v>0.59</c:v>
                </c:pt>
                <c:pt idx="23">
                  <c:v>0.62</c:v>
                </c:pt>
                <c:pt idx="24">
                  <c:v>0.5</c:v>
                </c:pt>
                <c:pt idx="25">
                  <c:v>0.65</c:v>
                </c:pt>
                <c:pt idx="26">
                  <c:v>0.59</c:v>
                </c:pt>
                <c:pt idx="27">
                  <c:v>0.56000000000000005</c:v>
                </c:pt>
                <c:pt idx="28">
                  <c:v>0.56999999999999995</c:v>
                </c:pt>
                <c:pt idx="29">
                  <c:v>0.6</c:v>
                </c:pt>
                <c:pt idx="30">
                  <c:v>0.61</c:v>
                </c:pt>
                <c:pt idx="31">
                  <c:v>0.56000000000000005</c:v>
                </c:pt>
                <c:pt idx="32">
                  <c:v>0.61</c:v>
                </c:pt>
                <c:pt idx="33">
                  <c:v>0.6</c:v>
                </c:pt>
                <c:pt idx="34">
                  <c:v>0.56999999999999995</c:v>
                </c:pt>
                <c:pt idx="35">
                  <c:v>0.56000000000000005</c:v>
                </c:pt>
                <c:pt idx="36">
                  <c:v>0.51</c:v>
                </c:pt>
                <c:pt idx="37">
                  <c:v>0.64</c:v>
                </c:pt>
                <c:pt idx="38">
                  <c:v>0.11</c:v>
                </c:pt>
                <c:pt idx="39">
                  <c:v>0.11</c:v>
                </c:pt>
                <c:pt idx="40">
                  <c:v>0.64</c:v>
                </c:pt>
                <c:pt idx="41">
                  <c:v>0.59</c:v>
                </c:pt>
                <c:pt idx="42">
                  <c:v>0.59</c:v>
                </c:pt>
                <c:pt idx="43">
                  <c:v>0.17</c:v>
                </c:pt>
                <c:pt idx="44">
                  <c:v>0.62</c:v>
                </c:pt>
                <c:pt idx="45">
                  <c:v>0.55000000000000004</c:v>
                </c:pt>
                <c:pt idx="46">
                  <c:v>0.56999999999999995</c:v>
                </c:pt>
                <c:pt idx="47">
                  <c:v>0.02</c:v>
                </c:pt>
                <c:pt idx="48">
                  <c:v>0.13</c:v>
                </c:pt>
                <c:pt idx="49">
                  <c:v>0.59</c:v>
                </c:pt>
                <c:pt idx="50">
                  <c:v>0.09</c:v>
                </c:pt>
                <c:pt idx="51">
                  <c:v>0.6</c:v>
                </c:pt>
                <c:pt idx="52">
                  <c:v>0.55000000000000004</c:v>
                </c:pt>
                <c:pt idx="53">
                  <c:v>0.55000000000000004</c:v>
                </c:pt>
                <c:pt idx="54">
                  <c:v>0.51</c:v>
                </c:pt>
                <c:pt idx="55">
                  <c:v>0.56000000000000005</c:v>
                </c:pt>
                <c:pt idx="56">
                  <c:v>0.62</c:v>
                </c:pt>
                <c:pt idx="57">
                  <c:v>0.6</c:v>
                </c:pt>
                <c:pt idx="58">
                  <c:v>0.59</c:v>
                </c:pt>
                <c:pt idx="59">
                  <c:v>0.56999999999999995</c:v>
                </c:pt>
                <c:pt idx="60">
                  <c:v>0.14000000000000001</c:v>
                </c:pt>
                <c:pt idx="61">
                  <c:v>0.12</c:v>
                </c:pt>
                <c:pt idx="62">
                  <c:v>0.23</c:v>
                </c:pt>
                <c:pt idx="63">
                  <c:v>0</c:v>
                </c:pt>
                <c:pt idx="64">
                  <c:v>0.18</c:v>
                </c:pt>
                <c:pt idx="65">
                  <c:v>0.09</c:v>
                </c:pt>
                <c:pt idx="66">
                  <c:v>0.19</c:v>
                </c:pt>
                <c:pt idx="67">
                  <c:v>0.19</c:v>
                </c:pt>
                <c:pt idx="68">
                  <c:v>0.23</c:v>
                </c:pt>
                <c:pt idx="69">
                  <c:v>0.12</c:v>
                </c:pt>
                <c:pt idx="70">
                  <c:v>0.16</c:v>
                </c:pt>
                <c:pt idx="71">
                  <c:v>0.54</c:v>
                </c:pt>
                <c:pt idx="72">
                  <c:v>0.67</c:v>
                </c:pt>
                <c:pt idx="73">
                  <c:v>0.61</c:v>
                </c:pt>
                <c:pt idx="74">
                  <c:v>0.72</c:v>
                </c:pt>
                <c:pt idx="75">
                  <c:v>0.69</c:v>
                </c:pt>
                <c:pt idx="76">
                  <c:v>0.66</c:v>
                </c:pt>
                <c:pt idx="77">
                  <c:v>0.61</c:v>
                </c:pt>
                <c:pt idx="78">
                  <c:v>0.37</c:v>
                </c:pt>
                <c:pt idx="79">
                  <c:v>0.69</c:v>
                </c:pt>
                <c:pt idx="80">
                  <c:v>0.69</c:v>
                </c:pt>
                <c:pt idx="81">
                  <c:v>0.61</c:v>
                </c:pt>
                <c:pt idx="82">
                  <c:v>0.68</c:v>
                </c:pt>
                <c:pt idx="83">
                  <c:v>0.68</c:v>
                </c:pt>
                <c:pt idx="84">
                  <c:v>1.1000000000000001</c:v>
                </c:pt>
                <c:pt idx="85">
                  <c:v>0.45</c:v>
                </c:pt>
                <c:pt idx="86">
                  <c:v>0.38</c:v>
                </c:pt>
                <c:pt idx="87">
                  <c:v>0.67</c:v>
                </c:pt>
                <c:pt idx="88">
                  <c:v>0.6</c:v>
                </c:pt>
                <c:pt idx="89">
                  <c:v>0.63</c:v>
                </c:pt>
                <c:pt idx="90">
                  <c:v>0.64</c:v>
                </c:pt>
                <c:pt idx="91">
                  <c:v>0.44</c:v>
                </c:pt>
                <c:pt idx="92">
                  <c:v>7.0000000000000007E-2</c:v>
                </c:pt>
                <c:pt idx="93">
                  <c:v>0.39</c:v>
                </c:pt>
                <c:pt idx="94">
                  <c:v>0.67</c:v>
                </c:pt>
                <c:pt idx="95">
                  <c:v>0.51</c:v>
                </c:pt>
                <c:pt idx="96">
                  <c:v>0.64</c:v>
                </c:pt>
                <c:pt idx="97">
                  <c:v>0.62</c:v>
                </c:pt>
                <c:pt idx="98">
                  <c:v>0.73</c:v>
                </c:pt>
                <c:pt idx="99">
                  <c:v>0.6</c:v>
                </c:pt>
                <c:pt idx="100">
                  <c:v>0.56999999999999995</c:v>
                </c:pt>
                <c:pt idx="101">
                  <c:v>0.7</c:v>
                </c:pt>
                <c:pt idx="102">
                  <c:v>0.35</c:v>
                </c:pt>
                <c:pt idx="103">
                  <c:v>0.08</c:v>
                </c:pt>
                <c:pt idx="104">
                  <c:v>0.08</c:v>
                </c:pt>
                <c:pt idx="105">
                  <c:v>0.81</c:v>
                </c:pt>
                <c:pt idx="106">
                  <c:v>0.57999999999999996</c:v>
                </c:pt>
                <c:pt idx="107">
                  <c:v>0.12</c:v>
                </c:pt>
                <c:pt idx="108">
                  <c:v>0.1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0.06</c:v>
                </c:pt>
                <c:pt idx="113">
                  <c:v>0.56999999999999995</c:v>
                </c:pt>
                <c:pt idx="114">
                  <c:v>0.6</c:v>
                </c:pt>
                <c:pt idx="115">
                  <c:v>0.51</c:v>
                </c:pt>
                <c:pt idx="116">
                  <c:v>0.55000000000000004</c:v>
                </c:pt>
                <c:pt idx="117">
                  <c:v>0.64</c:v>
                </c:pt>
                <c:pt idx="118">
                  <c:v>0.65</c:v>
                </c:pt>
                <c:pt idx="119">
                  <c:v>0.64</c:v>
                </c:pt>
                <c:pt idx="120">
                  <c:v>0.57999999999999996</c:v>
                </c:pt>
                <c:pt idx="121">
                  <c:v>0.64</c:v>
                </c:pt>
                <c:pt idx="122">
                  <c:v>0.56000000000000005</c:v>
                </c:pt>
                <c:pt idx="123">
                  <c:v>0.62</c:v>
                </c:pt>
                <c:pt idx="124">
                  <c:v>0.54</c:v>
                </c:pt>
                <c:pt idx="125">
                  <c:v>0.57999999999999996</c:v>
                </c:pt>
                <c:pt idx="126">
                  <c:v>0.56000000000000005</c:v>
                </c:pt>
                <c:pt idx="127">
                  <c:v>0.49</c:v>
                </c:pt>
                <c:pt idx="128">
                  <c:v>0.53</c:v>
                </c:pt>
                <c:pt idx="129">
                  <c:v>0.39</c:v>
                </c:pt>
                <c:pt idx="130">
                  <c:v>0.33</c:v>
                </c:pt>
                <c:pt idx="131">
                  <c:v>0.19</c:v>
                </c:pt>
                <c:pt idx="132">
                  <c:v>0.57999999999999996</c:v>
                </c:pt>
                <c:pt idx="133">
                  <c:v>0.54</c:v>
                </c:pt>
                <c:pt idx="134">
                  <c:v>0.52</c:v>
                </c:pt>
                <c:pt idx="135">
                  <c:v>0.55000000000000004</c:v>
                </c:pt>
                <c:pt idx="136">
                  <c:v>0.56000000000000005</c:v>
                </c:pt>
                <c:pt idx="137">
                  <c:v>0.61</c:v>
                </c:pt>
                <c:pt idx="138">
                  <c:v>0.66</c:v>
                </c:pt>
                <c:pt idx="139">
                  <c:v>0.65</c:v>
                </c:pt>
                <c:pt idx="140">
                  <c:v>0.68</c:v>
                </c:pt>
                <c:pt idx="141">
                  <c:v>0.56999999999999995</c:v>
                </c:pt>
                <c:pt idx="142">
                  <c:v>0.68</c:v>
                </c:pt>
                <c:pt idx="143">
                  <c:v>0.66</c:v>
                </c:pt>
                <c:pt idx="144">
                  <c:v>0.57999999999999996</c:v>
                </c:pt>
                <c:pt idx="145">
                  <c:v>0.62</c:v>
                </c:pt>
                <c:pt idx="146">
                  <c:v>0.11</c:v>
                </c:pt>
                <c:pt idx="147">
                  <c:v>0.56000000000000005</c:v>
                </c:pt>
                <c:pt idx="148">
                  <c:v>0.56000000000000005</c:v>
                </c:pt>
                <c:pt idx="149">
                  <c:v>0.56999999999999995</c:v>
                </c:pt>
                <c:pt idx="150">
                  <c:v>0.6</c:v>
                </c:pt>
                <c:pt idx="151">
                  <c:v>0</c:v>
                </c:pt>
                <c:pt idx="152">
                  <c:v>0.06</c:v>
                </c:pt>
                <c:pt idx="153">
                  <c:v>0.59</c:v>
                </c:pt>
                <c:pt idx="154">
                  <c:v>0.61</c:v>
                </c:pt>
                <c:pt idx="155">
                  <c:v>0.52</c:v>
                </c:pt>
                <c:pt idx="156">
                  <c:v>0.52</c:v>
                </c:pt>
                <c:pt idx="157">
                  <c:v>0.11</c:v>
                </c:pt>
                <c:pt idx="158">
                  <c:v>0.57999999999999996</c:v>
                </c:pt>
                <c:pt idx="159">
                  <c:v>0.56999999999999995</c:v>
                </c:pt>
                <c:pt idx="160">
                  <c:v>0.56000000000000005</c:v>
                </c:pt>
                <c:pt idx="161">
                  <c:v>0.16</c:v>
                </c:pt>
                <c:pt idx="162">
                  <c:v>0.23</c:v>
                </c:pt>
                <c:pt idx="163">
                  <c:v>1.68</c:v>
                </c:pt>
                <c:pt idx="164">
                  <c:v>0.6</c:v>
                </c:pt>
                <c:pt idx="165">
                  <c:v>0.47</c:v>
                </c:pt>
                <c:pt idx="166">
                  <c:v>0.57999999999999996</c:v>
                </c:pt>
                <c:pt idx="167">
                  <c:v>0.38</c:v>
                </c:pt>
                <c:pt idx="168">
                  <c:v>0.97</c:v>
                </c:pt>
                <c:pt idx="169">
                  <c:v>0.47</c:v>
                </c:pt>
                <c:pt idx="170">
                  <c:v>0.32</c:v>
                </c:pt>
                <c:pt idx="171">
                  <c:v>6.21</c:v>
                </c:pt>
                <c:pt idx="172">
                  <c:v>6.21</c:v>
                </c:pt>
                <c:pt idx="173">
                  <c:v>0.33</c:v>
                </c:pt>
                <c:pt idx="174">
                  <c:v>0.76</c:v>
                </c:pt>
                <c:pt idx="175">
                  <c:v>0.13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1.76</c:v>
                </c:pt>
                <c:pt idx="186">
                  <c:v>1.46</c:v>
                </c:pt>
                <c:pt idx="187">
                  <c:v>0.6</c:v>
                </c:pt>
                <c:pt idx="188">
                  <c:v>0.76</c:v>
                </c:pt>
                <c:pt idx="189">
                  <c:v>0.31</c:v>
                </c:pt>
                <c:pt idx="190">
                  <c:v>0</c:v>
                </c:pt>
                <c:pt idx="191">
                  <c:v>0</c:v>
                </c:pt>
                <c:pt idx="192">
                  <c:v>0.04</c:v>
                </c:pt>
                <c:pt idx="193">
                  <c:v>0</c:v>
                </c:pt>
                <c:pt idx="194">
                  <c:v>0</c:v>
                </c:pt>
                <c:pt idx="195">
                  <c:v>0.08</c:v>
                </c:pt>
                <c:pt idx="196">
                  <c:v>0.14000000000000001</c:v>
                </c:pt>
                <c:pt idx="197">
                  <c:v>0</c:v>
                </c:pt>
                <c:pt idx="198">
                  <c:v>0.04</c:v>
                </c:pt>
                <c:pt idx="199">
                  <c:v>0.05</c:v>
                </c:pt>
                <c:pt idx="200">
                  <c:v>0</c:v>
                </c:pt>
                <c:pt idx="201">
                  <c:v>2.7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1.41</c:v>
                </c:pt>
                <c:pt idx="208">
                  <c:v>0</c:v>
                </c:pt>
                <c:pt idx="209">
                  <c:v>0.08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57-4206-B429-366AA20F1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339327"/>
        <c:axId val="38412703"/>
      </c:scatterChart>
      <c:valAx>
        <c:axId val="1773339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2703"/>
        <c:crosses val="autoZero"/>
        <c:crossBetween val="midCat"/>
      </c:valAx>
      <c:valAx>
        <c:axId val="3841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339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Glass!$G$1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Glass!$G$2:$G$215</c:f>
              <c:numCache>
                <c:formatCode>General</c:formatCode>
                <c:ptCount val="214"/>
                <c:pt idx="0">
                  <c:v>8.75</c:v>
                </c:pt>
                <c:pt idx="1">
                  <c:v>7.83</c:v>
                </c:pt>
                <c:pt idx="2">
                  <c:v>7.78</c:v>
                </c:pt>
                <c:pt idx="3">
                  <c:v>8.2200000000000006</c:v>
                </c:pt>
                <c:pt idx="4">
                  <c:v>8.07</c:v>
                </c:pt>
                <c:pt idx="5">
                  <c:v>8.07</c:v>
                </c:pt>
                <c:pt idx="6">
                  <c:v>8.17</c:v>
                </c:pt>
                <c:pt idx="7">
                  <c:v>8.24</c:v>
                </c:pt>
                <c:pt idx="8">
                  <c:v>8.3000000000000007</c:v>
                </c:pt>
                <c:pt idx="9">
                  <c:v>8.4</c:v>
                </c:pt>
                <c:pt idx="10">
                  <c:v>8.09</c:v>
                </c:pt>
                <c:pt idx="11">
                  <c:v>8.56</c:v>
                </c:pt>
                <c:pt idx="12">
                  <c:v>8.0500000000000007</c:v>
                </c:pt>
                <c:pt idx="13">
                  <c:v>8.3800000000000008</c:v>
                </c:pt>
                <c:pt idx="14">
                  <c:v>8.5</c:v>
                </c:pt>
                <c:pt idx="15">
                  <c:v>8.39</c:v>
                </c:pt>
                <c:pt idx="16">
                  <c:v>8.6999999999999993</c:v>
                </c:pt>
                <c:pt idx="17">
                  <c:v>9.15</c:v>
                </c:pt>
                <c:pt idx="18">
                  <c:v>8.89</c:v>
                </c:pt>
                <c:pt idx="19">
                  <c:v>8.44</c:v>
                </c:pt>
                <c:pt idx="20">
                  <c:v>8.52</c:v>
                </c:pt>
                <c:pt idx="21">
                  <c:v>9</c:v>
                </c:pt>
                <c:pt idx="22">
                  <c:v>8.6999999999999993</c:v>
                </c:pt>
                <c:pt idx="23">
                  <c:v>8.59</c:v>
                </c:pt>
                <c:pt idx="24">
                  <c:v>8.43</c:v>
                </c:pt>
                <c:pt idx="25">
                  <c:v>8.5299999999999994</c:v>
                </c:pt>
                <c:pt idx="26">
                  <c:v>8.43</c:v>
                </c:pt>
                <c:pt idx="27">
                  <c:v>8.43</c:v>
                </c:pt>
                <c:pt idx="28">
                  <c:v>8.5399999999999991</c:v>
                </c:pt>
                <c:pt idx="29">
                  <c:v>8.49</c:v>
                </c:pt>
                <c:pt idx="30">
                  <c:v>8.69</c:v>
                </c:pt>
                <c:pt idx="31">
                  <c:v>8.5500000000000007</c:v>
                </c:pt>
                <c:pt idx="32">
                  <c:v>8.56</c:v>
                </c:pt>
                <c:pt idx="33">
                  <c:v>8.5500000000000007</c:v>
                </c:pt>
                <c:pt idx="34">
                  <c:v>8.75</c:v>
                </c:pt>
                <c:pt idx="35">
                  <c:v>8.57</c:v>
                </c:pt>
                <c:pt idx="36">
                  <c:v>8.7799999999999994</c:v>
                </c:pt>
                <c:pt idx="37">
                  <c:v>8.68</c:v>
                </c:pt>
                <c:pt idx="38">
                  <c:v>9.57</c:v>
                </c:pt>
                <c:pt idx="39">
                  <c:v>9.57</c:v>
                </c:pt>
                <c:pt idx="40">
                  <c:v>8.77</c:v>
                </c:pt>
                <c:pt idx="41">
                  <c:v>8.64</c:v>
                </c:pt>
                <c:pt idx="42">
                  <c:v>8.59</c:v>
                </c:pt>
                <c:pt idx="43">
                  <c:v>9.74</c:v>
                </c:pt>
                <c:pt idx="44">
                  <c:v>8.76</c:v>
                </c:pt>
                <c:pt idx="45">
                  <c:v>9</c:v>
                </c:pt>
                <c:pt idx="46">
                  <c:v>8.83</c:v>
                </c:pt>
                <c:pt idx="47">
                  <c:v>9.82</c:v>
                </c:pt>
                <c:pt idx="48">
                  <c:v>10.02</c:v>
                </c:pt>
                <c:pt idx="49">
                  <c:v>8.91</c:v>
                </c:pt>
                <c:pt idx="50">
                  <c:v>10.06</c:v>
                </c:pt>
                <c:pt idx="51">
                  <c:v>9.14</c:v>
                </c:pt>
                <c:pt idx="52">
                  <c:v>9.0299999999999994</c:v>
                </c:pt>
                <c:pt idx="53">
                  <c:v>9.07</c:v>
                </c:pt>
                <c:pt idx="54">
                  <c:v>9.02</c:v>
                </c:pt>
                <c:pt idx="55">
                  <c:v>9.06</c:v>
                </c:pt>
                <c:pt idx="56">
                  <c:v>8.35</c:v>
                </c:pt>
                <c:pt idx="57">
                  <c:v>8.43</c:v>
                </c:pt>
                <c:pt idx="58">
                  <c:v>8.0299999999999994</c:v>
                </c:pt>
                <c:pt idx="59">
                  <c:v>8.27</c:v>
                </c:pt>
                <c:pt idx="60">
                  <c:v>8.76</c:v>
                </c:pt>
                <c:pt idx="61">
                  <c:v>8.67</c:v>
                </c:pt>
                <c:pt idx="62">
                  <c:v>9.5399999999999991</c:v>
                </c:pt>
                <c:pt idx="63">
                  <c:v>9.69</c:v>
                </c:pt>
                <c:pt idx="64">
                  <c:v>9.61</c:v>
                </c:pt>
                <c:pt idx="65">
                  <c:v>9.4</c:v>
                </c:pt>
                <c:pt idx="66">
                  <c:v>9.85</c:v>
                </c:pt>
                <c:pt idx="67">
                  <c:v>9.85</c:v>
                </c:pt>
                <c:pt idx="68">
                  <c:v>9.82</c:v>
                </c:pt>
                <c:pt idx="69">
                  <c:v>10.17</c:v>
                </c:pt>
                <c:pt idx="70">
                  <c:v>7.36</c:v>
                </c:pt>
                <c:pt idx="71">
                  <c:v>8.32</c:v>
                </c:pt>
                <c:pt idx="72">
                  <c:v>7.83</c:v>
                </c:pt>
                <c:pt idx="73">
                  <c:v>7.89</c:v>
                </c:pt>
                <c:pt idx="74">
                  <c:v>7.9</c:v>
                </c:pt>
                <c:pt idx="75">
                  <c:v>7.96</c:v>
                </c:pt>
                <c:pt idx="76">
                  <c:v>8.0299999999999994</c:v>
                </c:pt>
                <c:pt idx="77">
                  <c:v>8.0399999999999991</c:v>
                </c:pt>
                <c:pt idx="78">
                  <c:v>7.94</c:v>
                </c:pt>
                <c:pt idx="79">
                  <c:v>7.97</c:v>
                </c:pt>
                <c:pt idx="80">
                  <c:v>7.97</c:v>
                </c:pt>
                <c:pt idx="81">
                  <c:v>7.86</c:v>
                </c:pt>
                <c:pt idx="82">
                  <c:v>8.1</c:v>
                </c:pt>
                <c:pt idx="83">
                  <c:v>8.0500000000000007</c:v>
                </c:pt>
                <c:pt idx="84">
                  <c:v>7.08</c:v>
                </c:pt>
                <c:pt idx="85">
                  <c:v>8.2100000000000009</c:v>
                </c:pt>
                <c:pt idx="86">
                  <c:v>8.0299999999999994</c:v>
                </c:pt>
                <c:pt idx="87">
                  <c:v>8.08</c:v>
                </c:pt>
                <c:pt idx="88">
                  <c:v>8.1199999999999992</c:v>
                </c:pt>
                <c:pt idx="89">
                  <c:v>8.08</c:v>
                </c:pt>
                <c:pt idx="90">
                  <c:v>8.9600000000000009</c:v>
                </c:pt>
                <c:pt idx="91">
                  <c:v>8.27</c:v>
                </c:pt>
                <c:pt idx="92">
                  <c:v>8.39</c:v>
                </c:pt>
                <c:pt idx="93">
                  <c:v>8.2200000000000006</c:v>
                </c:pt>
                <c:pt idx="94">
                  <c:v>8.24</c:v>
                </c:pt>
                <c:pt idx="95">
                  <c:v>8.6</c:v>
                </c:pt>
                <c:pt idx="96">
                  <c:v>9.1300000000000008</c:v>
                </c:pt>
                <c:pt idx="97">
                  <c:v>8.9</c:v>
                </c:pt>
                <c:pt idx="98">
                  <c:v>8.5399999999999991</c:v>
                </c:pt>
                <c:pt idx="99">
                  <c:v>8.7899999999999991</c:v>
                </c:pt>
                <c:pt idx="100">
                  <c:v>8.7899999999999991</c:v>
                </c:pt>
                <c:pt idx="101">
                  <c:v>9.23</c:v>
                </c:pt>
                <c:pt idx="102">
                  <c:v>9.42</c:v>
                </c:pt>
                <c:pt idx="103">
                  <c:v>11.64</c:v>
                </c:pt>
                <c:pt idx="104">
                  <c:v>10.79</c:v>
                </c:pt>
                <c:pt idx="105">
                  <c:v>13.24</c:v>
                </c:pt>
                <c:pt idx="106">
                  <c:v>13.3</c:v>
                </c:pt>
                <c:pt idx="107">
                  <c:v>16.190000000000001</c:v>
                </c:pt>
                <c:pt idx="108">
                  <c:v>11.52</c:v>
                </c:pt>
                <c:pt idx="109">
                  <c:v>10.99</c:v>
                </c:pt>
                <c:pt idx="110">
                  <c:v>14.68</c:v>
                </c:pt>
                <c:pt idx="111">
                  <c:v>14.96</c:v>
                </c:pt>
                <c:pt idx="112">
                  <c:v>14.4</c:v>
                </c:pt>
                <c:pt idx="113">
                  <c:v>8.2100000000000009</c:v>
                </c:pt>
                <c:pt idx="114">
                  <c:v>8.43</c:v>
                </c:pt>
                <c:pt idx="115">
                  <c:v>8.2799999999999994</c:v>
                </c:pt>
                <c:pt idx="116">
                  <c:v>8.31</c:v>
                </c:pt>
                <c:pt idx="117">
                  <c:v>7.88</c:v>
                </c:pt>
                <c:pt idx="118">
                  <c:v>8.0299999999999994</c:v>
                </c:pt>
                <c:pt idx="119">
                  <c:v>7.96</c:v>
                </c:pt>
                <c:pt idx="120">
                  <c:v>8.42</c:v>
                </c:pt>
                <c:pt idx="121">
                  <c:v>8.0299999999999994</c:v>
                </c:pt>
                <c:pt idx="122">
                  <c:v>8.1</c:v>
                </c:pt>
                <c:pt idx="123">
                  <c:v>7.99</c:v>
                </c:pt>
                <c:pt idx="124">
                  <c:v>8.52</c:v>
                </c:pt>
                <c:pt idx="125">
                  <c:v>8.5500000000000007</c:v>
                </c:pt>
                <c:pt idx="126">
                  <c:v>8.6</c:v>
                </c:pt>
                <c:pt idx="127">
                  <c:v>9.85</c:v>
                </c:pt>
                <c:pt idx="128">
                  <c:v>9.57</c:v>
                </c:pt>
                <c:pt idx="129">
                  <c:v>10.56</c:v>
                </c:pt>
                <c:pt idx="130">
                  <c:v>11.14</c:v>
                </c:pt>
                <c:pt idx="131">
                  <c:v>13.44</c:v>
                </c:pt>
                <c:pt idx="132">
                  <c:v>8.15</c:v>
                </c:pt>
                <c:pt idx="133">
                  <c:v>8.2100000000000009</c:v>
                </c:pt>
                <c:pt idx="134">
                  <c:v>8.1199999999999992</c:v>
                </c:pt>
                <c:pt idx="135">
                  <c:v>8.44</c:v>
                </c:pt>
                <c:pt idx="136">
                  <c:v>8.3800000000000008</c:v>
                </c:pt>
                <c:pt idx="137">
                  <c:v>8.11</c:v>
                </c:pt>
                <c:pt idx="138">
                  <c:v>7.9</c:v>
                </c:pt>
                <c:pt idx="139">
                  <c:v>7.99</c:v>
                </c:pt>
                <c:pt idx="140">
                  <c:v>8.11</c:v>
                </c:pt>
                <c:pt idx="141">
                  <c:v>8.41</c:v>
                </c:pt>
                <c:pt idx="142">
                  <c:v>8.23</c:v>
                </c:pt>
                <c:pt idx="143">
                  <c:v>8.18</c:v>
                </c:pt>
                <c:pt idx="144">
                  <c:v>8.81</c:v>
                </c:pt>
                <c:pt idx="145">
                  <c:v>8.68</c:v>
                </c:pt>
                <c:pt idx="146">
                  <c:v>8.6</c:v>
                </c:pt>
                <c:pt idx="147">
                  <c:v>8.33</c:v>
                </c:pt>
                <c:pt idx="148">
                  <c:v>8.44</c:v>
                </c:pt>
                <c:pt idx="149">
                  <c:v>8.5299999999999994</c:v>
                </c:pt>
                <c:pt idx="150">
                  <c:v>8.3800000000000008</c:v>
                </c:pt>
                <c:pt idx="151">
                  <c:v>9.49</c:v>
                </c:pt>
                <c:pt idx="152">
                  <c:v>8.93</c:v>
                </c:pt>
                <c:pt idx="153">
                  <c:v>8.32</c:v>
                </c:pt>
                <c:pt idx="154">
                  <c:v>8.7899999999999991</c:v>
                </c:pt>
                <c:pt idx="155">
                  <c:v>8.58</c:v>
                </c:pt>
                <c:pt idx="156">
                  <c:v>8.65</c:v>
                </c:pt>
                <c:pt idx="157">
                  <c:v>9.65</c:v>
                </c:pt>
                <c:pt idx="158">
                  <c:v>8.7899999999999991</c:v>
                </c:pt>
                <c:pt idx="159">
                  <c:v>8.81</c:v>
                </c:pt>
                <c:pt idx="160">
                  <c:v>8.99</c:v>
                </c:pt>
                <c:pt idx="161">
                  <c:v>8.89</c:v>
                </c:pt>
                <c:pt idx="162">
                  <c:v>9.14</c:v>
                </c:pt>
                <c:pt idx="163">
                  <c:v>5.87</c:v>
                </c:pt>
                <c:pt idx="164">
                  <c:v>10.09</c:v>
                </c:pt>
                <c:pt idx="165">
                  <c:v>11.41</c:v>
                </c:pt>
                <c:pt idx="166">
                  <c:v>11.62</c:v>
                </c:pt>
                <c:pt idx="167">
                  <c:v>11.53</c:v>
                </c:pt>
                <c:pt idx="168">
                  <c:v>10.17</c:v>
                </c:pt>
                <c:pt idx="169">
                  <c:v>11.32</c:v>
                </c:pt>
                <c:pt idx="170">
                  <c:v>12.24</c:v>
                </c:pt>
                <c:pt idx="171">
                  <c:v>6.96</c:v>
                </c:pt>
                <c:pt idx="172">
                  <c:v>6.93</c:v>
                </c:pt>
                <c:pt idx="173">
                  <c:v>12.5</c:v>
                </c:pt>
                <c:pt idx="174">
                  <c:v>9.6999999999999993</c:v>
                </c:pt>
                <c:pt idx="175">
                  <c:v>11.27</c:v>
                </c:pt>
                <c:pt idx="176">
                  <c:v>9.57</c:v>
                </c:pt>
                <c:pt idx="177">
                  <c:v>9.77</c:v>
                </c:pt>
                <c:pt idx="178">
                  <c:v>9.26</c:v>
                </c:pt>
                <c:pt idx="179">
                  <c:v>9.32</c:v>
                </c:pt>
                <c:pt idx="180">
                  <c:v>7.59</c:v>
                </c:pt>
                <c:pt idx="181">
                  <c:v>9.9499999999999993</c:v>
                </c:pt>
                <c:pt idx="182">
                  <c:v>10.88</c:v>
                </c:pt>
                <c:pt idx="183">
                  <c:v>11.22</c:v>
                </c:pt>
                <c:pt idx="184">
                  <c:v>6.65</c:v>
                </c:pt>
                <c:pt idx="185">
                  <c:v>5.43</c:v>
                </c:pt>
                <c:pt idx="186">
                  <c:v>5.79</c:v>
                </c:pt>
                <c:pt idx="187">
                  <c:v>8.83</c:v>
                </c:pt>
                <c:pt idx="188">
                  <c:v>9.76</c:v>
                </c:pt>
                <c:pt idx="189">
                  <c:v>8.61</c:v>
                </c:pt>
                <c:pt idx="190">
                  <c:v>8.67</c:v>
                </c:pt>
                <c:pt idx="191">
                  <c:v>8.76</c:v>
                </c:pt>
                <c:pt idx="192">
                  <c:v>9.0399999999999991</c:v>
                </c:pt>
                <c:pt idx="193">
                  <c:v>8.5299999999999994</c:v>
                </c:pt>
                <c:pt idx="194">
                  <c:v>8.52</c:v>
                </c:pt>
                <c:pt idx="195">
                  <c:v>9.07</c:v>
                </c:pt>
                <c:pt idx="196">
                  <c:v>9.41</c:v>
                </c:pt>
                <c:pt idx="197">
                  <c:v>8.9499999999999993</c:v>
                </c:pt>
                <c:pt idx="198">
                  <c:v>9.08</c:v>
                </c:pt>
                <c:pt idx="199">
                  <c:v>8.83</c:v>
                </c:pt>
                <c:pt idx="200">
                  <c:v>8.34</c:v>
                </c:pt>
                <c:pt idx="201">
                  <c:v>8.93</c:v>
                </c:pt>
                <c:pt idx="202">
                  <c:v>8.39</c:v>
                </c:pt>
                <c:pt idx="203">
                  <c:v>8.2799999999999994</c:v>
                </c:pt>
                <c:pt idx="204">
                  <c:v>8.7100000000000009</c:v>
                </c:pt>
                <c:pt idx="205">
                  <c:v>8.61</c:v>
                </c:pt>
                <c:pt idx="206">
                  <c:v>8.67</c:v>
                </c:pt>
                <c:pt idx="207">
                  <c:v>6.47</c:v>
                </c:pt>
                <c:pt idx="208">
                  <c:v>9.4499999999999993</c:v>
                </c:pt>
                <c:pt idx="209">
                  <c:v>9.18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8.6199999999999992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89-4A4A-880A-499D77865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02095"/>
        <c:axId val="2060009055"/>
      </c:scatterChart>
      <c:valAx>
        <c:axId val="5260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009055"/>
        <c:crosses val="autoZero"/>
        <c:crossBetween val="midCat"/>
      </c:valAx>
      <c:valAx>
        <c:axId val="206000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Glass!$H$1</c:f>
              <c:strCache>
                <c:ptCount val="1"/>
                <c:pt idx="0">
                  <c:v>Ba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Glass!$H$2:$H$215</c:f>
              <c:numCache>
                <c:formatCode>General</c:formatCode>
                <c:ptCount val="2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0.09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0.69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0.14000000000000001</c:v>
                </c:pt>
                <c:pt idx="100">
                  <c:v>0.11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3.15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0.27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0.09</c:v>
                </c:pt>
                <c:pt idx="142">
                  <c:v>0.06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0.15</c:v>
                </c:pt>
                <c:pt idx="162">
                  <c:v>0</c:v>
                </c:pt>
                <c:pt idx="163">
                  <c:v>2.2000000000000002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0.24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1.19</c:v>
                </c:pt>
                <c:pt idx="186">
                  <c:v>1.63</c:v>
                </c:pt>
                <c:pt idx="187">
                  <c:v>0</c:v>
                </c:pt>
                <c:pt idx="188">
                  <c:v>0</c:v>
                </c:pt>
                <c:pt idx="189">
                  <c:v>1.68</c:v>
                </c:pt>
                <c:pt idx="190">
                  <c:v>0.76</c:v>
                </c:pt>
                <c:pt idx="191">
                  <c:v>0.64</c:v>
                </c:pt>
                <c:pt idx="192">
                  <c:v>0.4</c:v>
                </c:pt>
                <c:pt idx="193">
                  <c:v>1.59</c:v>
                </c:pt>
                <c:pt idx="194">
                  <c:v>1.57</c:v>
                </c:pt>
                <c:pt idx="195">
                  <c:v>0.61</c:v>
                </c:pt>
                <c:pt idx="196">
                  <c:v>0.81</c:v>
                </c:pt>
                <c:pt idx="197">
                  <c:v>0.66</c:v>
                </c:pt>
                <c:pt idx="198">
                  <c:v>0.64</c:v>
                </c:pt>
                <c:pt idx="199">
                  <c:v>0.53</c:v>
                </c:pt>
                <c:pt idx="200">
                  <c:v>0.63</c:v>
                </c:pt>
                <c:pt idx="201">
                  <c:v>0</c:v>
                </c:pt>
                <c:pt idx="202">
                  <c:v>0.56000000000000005</c:v>
                </c:pt>
                <c:pt idx="203">
                  <c:v>1.71</c:v>
                </c:pt>
                <c:pt idx="204">
                  <c:v>0.67</c:v>
                </c:pt>
                <c:pt idx="205">
                  <c:v>1.55</c:v>
                </c:pt>
                <c:pt idx="206">
                  <c:v>1.38</c:v>
                </c:pt>
                <c:pt idx="207">
                  <c:v>2.88</c:v>
                </c:pt>
                <c:pt idx="208">
                  <c:v>0.54</c:v>
                </c:pt>
                <c:pt idx="209">
                  <c:v>1.06</c:v>
                </c:pt>
                <c:pt idx="210">
                  <c:v>1.59</c:v>
                </c:pt>
                <c:pt idx="211">
                  <c:v>1.64</c:v>
                </c:pt>
                <c:pt idx="212">
                  <c:v>1.57</c:v>
                </c:pt>
                <c:pt idx="213">
                  <c:v>1.67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16-49F5-A568-A10DE67B5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90575"/>
        <c:axId val="76368415"/>
      </c:scatterChart>
      <c:valAx>
        <c:axId val="52590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68415"/>
        <c:crosses val="autoZero"/>
        <c:crossBetween val="midCat"/>
      </c:valAx>
      <c:valAx>
        <c:axId val="7636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90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Glass!$I$1</c:f>
              <c:strCache>
                <c:ptCount val="1"/>
                <c:pt idx="0">
                  <c:v>Fe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Glass!$I$2:$I$215</c:f>
              <c:numCache>
                <c:formatCode>General</c:formatCode>
                <c:ptCount val="2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0.11</c:v>
                </c:pt>
                <c:pt idx="10">
                  <c:v>0.24</c:v>
                </c:pt>
                <c:pt idx="11">
                  <c:v>0</c:v>
                </c:pt>
                <c:pt idx="12">
                  <c:v>0.24</c:v>
                </c:pt>
                <c:pt idx="13">
                  <c:v>0.17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7.0000000000000007E-2</c:v>
                </c:pt>
                <c:pt idx="20">
                  <c:v>0.19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0.14000000000000001</c:v>
                </c:pt>
                <c:pt idx="31">
                  <c:v>0</c:v>
                </c:pt>
                <c:pt idx="32">
                  <c:v>0.22</c:v>
                </c:pt>
                <c:pt idx="33">
                  <c:v>0.06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0.3</c:v>
                </c:pt>
                <c:pt idx="45">
                  <c:v>0</c:v>
                </c:pt>
                <c:pt idx="46">
                  <c:v>0.16</c:v>
                </c:pt>
                <c:pt idx="47">
                  <c:v>0.1</c:v>
                </c:pt>
                <c:pt idx="48">
                  <c:v>0</c:v>
                </c:pt>
                <c:pt idx="49">
                  <c:v>0</c:v>
                </c:pt>
                <c:pt idx="50">
                  <c:v>0.16</c:v>
                </c:pt>
                <c:pt idx="51">
                  <c:v>0.11</c:v>
                </c:pt>
                <c:pt idx="52">
                  <c:v>0</c:v>
                </c:pt>
                <c:pt idx="53">
                  <c:v>0</c:v>
                </c:pt>
                <c:pt idx="54">
                  <c:v>0.09</c:v>
                </c:pt>
                <c:pt idx="55">
                  <c:v>0.24</c:v>
                </c:pt>
                <c:pt idx="56">
                  <c:v>0.31</c:v>
                </c:pt>
                <c:pt idx="57">
                  <c:v>0</c:v>
                </c:pt>
                <c:pt idx="58">
                  <c:v>0</c:v>
                </c:pt>
                <c:pt idx="59">
                  <c:v>0.11</c:v>
                </c:pt>
                <c:pt idx="60">
                  <c:v>0</c:v>
                </c:pt>
                <c:pt idx="61">
                  <c:v>0</c:v>
                </c:pt>
                <c:pt idx="62">
                  <c:v>0.11</c:v>
                </c:pt>
                <c:pt idx="63">
                  <c:v>0</c:v>
                </c:pt>
                <c:pt idx="64">
                  <c:v>7.0000000000000007E-2</c:v>
                </c:pt>
                <c:pt idx="65">
                  <c:v>0</c:v>
                </c:pt>
                <c:pt idx="66">
                  <c:v>0.17</c:v>
                </c:pt>
                <c:pt idx="67">
                  <c:v>0.17</c:v>
                </c:pt>
                <c:pt idx="68">
                  <c:v>0.16</c:v>
                </c:pt>
                <c:pt idx="69">
                  <c:v>0.03</c:v>
                </c:pt>
                <c:pt idx="70">
                  <c:v>0.12</c:v>
                </c:pt>
                <c:pt idx="71">
                  <c:v>0.32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0.14000000000000001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0.09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0.1</c:v>
                </c:pt>
                <c:pt idx="88">
                  <c:v>0</c:v>
                </c:pt>
                <c:pt idx="89">
                  <c:v>0.09</c:v>
                </c:pt>
                <c:pt idx="90">
                  <c:v>0.22</c:v>
                </c:pt>
                <c:pt idx="91">
                  <c:v>0</c:v>
                </c:pt>
                <c:pt idx="92">
                  <c:v>0.19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0.15</c:v>
                </c:pt>
                <c:pt idx="97">
                  <c:v>0.24</c:v>
                </c:pt>
                <c:pt idx="98">
                  <c:v>0</c:v>
                </c:pt>
                <c:pt idx="99">
                  <c:v>0</c:v>
                </c:pt>
                <c:pt idx="100">
                  <c:v>0.22</c:v>
                </c:pt>
                <c:pt idx="101">
                  <c:v>0</c:v>
                </c:pt>
                <c:pt idx="102">
                  <c:v>0.2</c:v>
                </c:pt>
                <c:pt idx="103">
                  <c:v>0</c:v>
                </c:pt>
                <c:pt idx="104">
                  <c:v>0</c:v>
                </c:pt>
                <c:pt idx="105">
                  <c:v>0.34</c:v>
                </c:pt>
                <c:pt idx="106">
                  <c:v>0.28000000000000003</c:v>
                </c:pt>
                <c:pt idx="107">
                  <c:v>0.24</c:v>
                </c:pt>
                <c:pt idx="108">
                  <c:v>0.08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0.14000000000000001</c:v>
                </c:pt>
                <c:pt idx="114">
                  <c:v>0</c:v>
                </c:pt>
                <c:pt idx="115">
                  <c:v>0</c:v>
                </c:pt>
                <c:pt idx="116">
                  <c:v>0.1</c:v>
                </c:pt>
                <c:pt idx="117">
                  <c:v>0</c:v>
                </c:pt>
                <c:pt idx="118">
                  <c:v>0.28999999999999998</c:v>
                </c:pt>
                <c:pt idx="119">
                  <c:v>0</c:v>
                </c:pt>
                <c:pt idx="120">
                  <c:v>0</c:v>
                </c:pt>
                <c:pt idx="121">
                  <c:v>0.21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0.12</c:v>
                </c:pt>
                <c:pt idx="126">
                  <c:v>0</c:v>
                </c:pt>
                <c:pt idx="127">
                  <c:v>0.17</c:v>
                </c:pt>
                <c:pt idx="128">
                  <c:v>0.17</c:v>
                </c:pt>
                <c:pt idx="129">
                  <c:v>0.18</c:v>
                </c:pt>
                <c:pt idx="130">
                  <c:v>0</c:v>
                </c:pt>
                <c:pt idx="131">
                  <c:v>0.1</c:v>
                </c:pt>
                <c:pt idx="132">
                  <c:v>0</c:v>
                </c:pt>
                <c:pt idx="133">
                  <c:v>0.15</c:v>
                </c:pt>
                <c:pt idx="134">
                  <c:v>0</c:v>
                </c:pt>
                <c:pt idx="135">
                  <c:v>0.28000000000000003</c:v>
                </c:pt>
                <c:pt idx="136">
                  <c:v>0.12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0.17</c:v>
                </c:pt>
                <c:pt idx="142">
                  <c:v>0.25</c:v>
                </c:pt>
                <c:pt idx="143">
                  <c:v>0</c:v>
                </c:pt>
                <c:pt idx="144">
                  <c:v>0.24</c:v>
                </c:pt>
                <c:pt idx="145">
                  <c:v>0.35</c:v>
                </c:pt>
                <c:pt idx="146">
                  <c:v>0</c:v>
                </c:pt>
                <c:pt idx="147">
                  <c:v>0</c:v>
                </c:pt>
                <c:pt idx="148">
                  <c:v>0.1</c:v>
                </c:pt>
                <c:pt idx="149">
                  <c:v>0</c:v>
                </c:pt>
                <c:pt idx="150">
                  <c:v>0.17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0.09</c:v>
                </c:pt>
                <c:pt idx="160">
                  <c:v>0</c:v>
                </c:pt>
                <c:pt idx="161">
                  <c:v>0.24</c:v>
                </c:pt>
                <c:pt idx="162">
                  <c:v>0.37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0.51</c:v>
                </c:pt>
                <c:pt idx="175">
                  <c:v>0.28000000000000003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0.09</c:v>
                </c:pt>
                <c:pt idx="192">
                  <c:v>0.09</c:v>
                </c:pt>
                <c:pt idx="193">
                  <c:v>0.08</c:v>
                </c:pt>
                <c:pt idx="194">
                  <c:v>7.0000000000000007E-2</c:v>
                </c:pt>
                <c:pt idx="195">
                  <c:v>0.05</c:v>
                </c:pt>
                <c:pt idx="196">
                  <c:v>0.01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99-4FDE-B312-71A30B6D6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01135"/>
        <c:axId val="76325263"/>
      </c:scatterChart>
      <c:valAx>
        <c:axId val="52601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25263"/>
        <c:crosses val="autoZero"/>
        <c:crossBetween val="midCat"/>
      </c:valAx>
      <c:valAx>
        <c:axId val="7632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1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Points by Assists</a:t>
            </a:r>
          </a:p>
        </c:rich>
      </c:tx>
      <c:layout>
        <c:manualLayout>
          <c:xMode val="edge"/>
          <c:yMode val="edge"/>
          <c:x val="0.30611111111111111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0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11</c:v>
              </c:pt>
              <c:pt idx="6">
                <c:v>12</c:v>
              </c:pt>
              <c:pt idx="7">
                <c:v>13</c:v>
              </c:pt>
              <c:pt idx="8">
                <c:v>NA</c:v>
              </c:pt>
            </c:strLit>
          </c:cat>
          <c:val>
            <c:numLit>
              <c:formatCode>General</c:formatCode>
              <c:ptCount val="9"/>
              <c:pt idx="0">
                <c:v>21</c:v>
              </c:pt>
              <c:pt idx="1">
                <c:v>15</c:v>
              </c:pt>
              <c:pt idx="2">
                <c:v>59</c:v>
              </c:pt>
              <c:pt idx="3">
                <c:v>26</c:v>
              </c:pt>
              <c:pt idx="4">
                <c:v>22</c:v>
              </c:pt>
              <c:pt idx="5">
                <c:v>16</c:v>
              </c:pt>
              <c:pt idx="6">
                <c:v>10</c:v>
              </c:pt>
              <c:pt idx="7">
                <c:v>13</c:v>
              </c:pt>
              <c:pt idx="8">
                <c:v>15</c:v>
              </c:pt>
            </c:numLit>
          </c:val>
          <c:extLst>
            <c:ext xmlns:c16="http://schemas.microsoft.com/office/drawing/2014/chart" uri="{C3380CC4-5D6E-409C-BE32-E72D297353CC}">
              <c16:uniqueId val="{00000000-7D86-496E-AD3C-60D2ED748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2927647"/>
        <c:axId val="1336270879"/>
      </c:barChart>
      <c:catAx>
        <c:axId val="134292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270879"/>
        <c:crosses val="autoZero"/>
        <c:auto val="1"/>
        <c:lblAlgn val="ctr"/>
        <c:lblOffset val="100"/>
        <c:noMultiLvlLbl val="0"/>
      </c:catAx>
      <c:valAx>
        <c:axId val="133627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92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'Lat eda'!$B$1</c:f>
              <c:strCache>
                <c:ptCount val="1"/>
                <c:pt idx="0">
                  <c:v>Rebounds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'Lat eda'!$A$2:$A$11</c:f>
              <c:numCache>
                <c:formatCode>General</c:formatCode>
                <c:ptCount val="10"/>
                <c:pt idx="0">
                  <c:v>21</c:v>
                </c:pt>
                <c:pt idx="1">
                  <c:v>15</c:v>
                </c:pt>
                <c:pt idx="2">
                  <c:v>15</c:v>
                </c:pt>
                <c:pt idx="3">
                  <c:v>30</c:v>
                </c:pt>
                <c:pt idx="4">
                  <c:v>29</c:v>
                </c:pt>
                <c:pt idx="5">
                  <c:v>26</c:v>
                </c:pt>
                <c:pt idx="6">
                  <c:v>22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</c:numCache>
            </c:numRef>
          </c:xVal>
          <c:yVal>
            <c:numRef>
              <c:f>'Lat eda'!$B$2:$B$11</c:f>
              <c:numCache>
                <c:formatCode>General</c:formatCode>
                <c:ptCount val="10"/>
                <c:pt idx="0">
                  <c:v>8</c:v>
                </c:pt>
                <c:pt idx="1">
                  <c:v>7</c:v>
                </c:pt>
                <c:pt idx="2">
                  <c:v>9</c:v>
                </c:pt>
                <c:pt idx="4">
                  <c:v>5</c:v>
                </c:pt>
                <c:pt idx="5">
                  <c:v>7</c:v>
                </c:pt>
                <c:pt idx="6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E3-490B-90A2-53DDBA535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7822800"/>
        <c:axId val="160268144"/>
      </c:scatterChart>
      <c:valAx>
        <c:axId val="200782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68144"/>
        <c:crosses val="autoZero"/>
        <c:crossBetween val="midCat"/>
      </c:valAx>
      <c:valAx>
        <c:axId val="16026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82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'Lat eda'!$C$1</c:f>
              <c:strCache>
                <c:ptCount val="1"/>
                <c:pt idx="0">
                  <c:v>Assists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'Lat eda'!$B$2:$B$12</c:f>
              <c:numCache>
                <c:formatCode>General</c:formatCode>
                <c:ptCount val="11"/>
                <c:pt idx="0">
                  <c:v>8</c:v>
                </c:pt>
                <c:pt idx="1">
                  <c:v>7</c:v>
                </c:pt>
                <c:pt idx="2">
                  <c:v>9</c:v>
                </c:pt>
                <c:pt idx="4">
                  <c:v>5</c:v>
                </c:pt>
                <c:pt idx="5">
                  <c:v>7</c:v>
                </c:pt>
                <c:pt idx="6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'Lat eda'!$C$2:$C$12</c:f>
              <c:numCache>
                <c:formatCode>General</c:formatCode>
                <c:ptCount val="1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12</c:v>
                </c:pt>
                <c:pt idx="8">
                  <c:v>13</c:v>
                </c:pt>
                <c:pt idx="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E8-4828-AE48-991624D78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15104"/>
        <c:axId val="197634864"/>
      </c:scatterChart>
      <c:valAx>
        <c:axId val="18811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4864"/>
        <c:crosses val="autoZero"/>
        <c:crossBetween val="midCat"/>
      </c:valAx>
      <c:valAx>
        <c:axId val="19763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Poin dari</a:t>
            </a:r>
            <a:r>
              <a:rPr lang="en-US" baseline="0"/>
              <a:t> reborn &amp; assist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'Lat eda'!$B$1</c:f>
              <c:strCache>
                <c:ptCount val="1"/>
                <c:pt idx="0">
                  <c:v>Rebounds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'Lat eda'!$A$2:$A$11</c:f>
              <c:numCache>
                <c:formatCode>General</c:formatCode>
                <c:ptCount val="10"/>
                <c:pt idx="0">
                  <c:v>21</c:v>
                </c:pt>
                <c:pt idx="1">
                  <c:v>15</c:v>
                </c:pt>
                <c:pt idx="2">
                  <c:v>15</c:v>
                </c:pt>
                <c:pt idx="3">
                  <c:v>30</c:v>
                </c:pt>
                <c:pt idx="4">
                  <c:v>29</c:v>
                </c:pt>
                <c:pt idx="5">
                  <c:v>26</c:v>
                </c:pt>
                <c:pt idx="6">
                  <c:v>22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</c:numCache>
            </c:numRef>
          </c:xVal>
          <c:yVal>
            <c:numRef>
              <c:f>'Lat eda'!$B$2:$B$11</c:f>
              <c:numCache>
                <c:formatCode>General</c:formatCode>
                <c:ptCount val="10"/>
                <c:pt idx="0">
                  <c:v>8</c:v>
                </c:pt>
                <c:pt idx="1">
                  <c:v>7</c:v>
                </c:pt>
                <c:pt idx="2">
                  <c:v>9</c:v>
                </c:pt>
                <c:pt idx="4">
                  <c:v>5</c:v>
                </c:pt>
                <c:pt idx="5">
                  <c:v>7</c:v>
                </c:pt>
                <c:pt idx="6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6-4F6F-827A-6FA15BB7CEC7}"/>
            </c:ext>
          </c:extLst>
        </c:ser>
        <c:ser>
          <c:idx val="1"/>
          <c:order val="1"/>
          <c:tx>
            <c:strRef>
              <c:f>'Lat eda'!$C$1</c:f>
              <c:strCache>
                <c:ptCount val="1"/>
                <c:pt idx="0">
                  <c:v>Assists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'Lat eda'!$A$2:$A$11</c:f>
              <c:numCache>
                <c:formatCode>General</c:formatCode>
                <c:ptCount val="10"/>
                <c:pt idx="0">
                  <c:v>21</c:v>
                </c:pt>
                <c:pt idx="1">
                  <c:v>15</c:v>
                </c:pt>
                <c:pt idx="2">
                  <c:v>15</c:v>
                </c:pt>
                <c:pt idx="3">
                  <c:v>30</c:v>
                </c:pt>
                <c:pt idx="4">
                  <c:v>29</c:v>
                </c:pt>
                <c:pt idx="5">
                  <c:v>26</c:v>
                </c:pt>
                <c:pt idx="6">
                  <c:v>22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</c:numCache>
            </c:numRef>
          </c:xVal>
          <c:yVal>
            <c:numRef>
              <c:f>'Lat eda'!$C$2:$C$11</c:f>
              <c:numCache>
                <c:formatCode>General</c:formatCode>
                <c:ptCount val="10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12</c:v>
                </c:pt>
                <c:pt idx="8">
                  <c:v>13</c:v>
                </c:pt>
                <c:pt idx="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76-4F6F-827A-6FA15BB7C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77456"/>
        <c:axId val="197926736"/>
      </c:scatterChart>
      <c:valAx>
        <c:axId val="16557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26736"/>
        <c:crosses val="autoZero"/>
        <c:crossBetween val="midCat"/>
      </c:valAx>
      <c:valAx>
        <c:axId val="19792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7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'Lat eda'!$K$34</c:f>
              <c:strCache>
                <c:ptCount val="1"/>
                <c:pt idx="0">
                  <c:v>Rebounds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'Lat eda'!$J$35:$J$44</c:f>
              <c:numCache>
                <c:formatCode>General</c:formatCode>
                <c:ptCount val="10"/>
                <c:pt idx="0">
                  <c:v>21</c:v>
                </c:pt>
                <c:pt idx="1">
                  <c:v>15</c:v>
                </c:pt>
                <c:pt idx="2">
                  <c:v>15</c:v>
                </c:pt>
                <c:pt idx="3">
                  <c:v>30</c:v>
                </c:pt>
                <c:pt idx="4">
                  <c:v>29</c:v>
                </c:pt>
                <c:pt idx="5">
                  <c:v>26</c:v>
                </c:pt>
                <c:pt idx="6">
                  <c:v>22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</c:numCache>
            </c:numRef>
          </c:xVal>
          <c:yVal>
            <c:numRef>
              <c:f>'Lat eda'!$K$35:$K$44</c:f>
              <c:numCache>
                <c:formatCode>General</c:formatCode>
                <c:ptCount val="10"/>
                <c:pt idx="0">
                  <c:v>8</c:v>
                </c:pt>
                <c:pt idx="1">
                  <c:v>7</c:v>
                </c:pt>
                <c:pt idx="2">
                  <c:v>9</c:v>
                </c:pt>
                <c:pt idx="4">
                  <c:v>5</c:v>
                </c:pt>
                <c:pt idx="5">
                  <c:v>7</c:v>
                </c:pt>
                <c:pt idx="6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68-4349-B19B-9752C1D64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03584"/>
        <c:axId val="205372512"/>
      </c:scatterChart>
      <c:valAx>
        <c:axId val="18810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72512"/>
        <c:crosses val="autoZero"/>
        <c:crossBetween val="midCat"/>
      </c:valAx>
      <c:valAx>
        <c:axId val="20537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'Lat eda'!$K$49</c:f>
              <c:strCache>
                <c:ptCount val="1"/>
                <c:pt idx="0">
                  <c:v>Assists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'Lat eda'!$J$50:$J$59</c:f>
              <c:numCache>
                <c:formatCode>General</c:formatCode>
                <c:ptCount val="10"/>
                <c:pt idx="0">
                  <c:v>21</c:v>
                </c:pt>
                <c:pt idx="1">
                  <c:v>15</c:v>
                </c:pt>
                <c:pt idx="2">
                  <c:v>15</c:v>
                </c:pt>
                <c:pt idx="3">
                  <c:v>30</c:v>
                </c:pt>
                <c:pt idx="4">
                  <c:v>29</c:v>
                </c:pt>
                <c:pt idx="5">
                  <c:v>26</c:v>
                </c:pt>
                <c:pt idx="6">
                  <c:v>22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</c:numCache>
            </c:numRef>
          </c:xVal>
          <c:yVal>
            <c:numRef>
              <c:f>'Lat eda'!$K$50:$K$59</c:f>
              <c:numCache>
                <c:formatCode>General</c:formatCode>
                <c:ptCount val="10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12</c:v>
                </c:pt>
                <c:pt idx="8">
                  <c:v>13</c:v>
                </c:pt>
                <c:pt idx="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E1-4666-BD57-B62DD0E77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87056"/>
        <c:axId val="84582416"/>
      </c:scatterChart>
      <c:valAx>
        <c:axId val="16558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82416"/>
        <c:crosses val="autoZero"/>
        <c:crossBetween val="midCat"/>
      </c:valAx>
      <c:valAx>
        <c:axId val="84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'Lat eda'!$K$63</c:f>
              <c:strCache>
                <c:ptCount val="1"/>
                <c:pt idx="0">
                  <c:v>Assists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'Lat eda'!$J$64:$J$73</c:f>
              <c:numCache>
                <c:formatCode>General</c:formatCode>
                <c:ptCount val="10"/>
                <c:pt idx="0">
                  <c:v>8</c:v>
                </c:pt>
                <c:pt idx="1">
                  <c:v>7</c:v>
                </c:pt>
                <c:pt idx="2">
                  <c:v>9</c:v>
                </c:pt>
                <c:pt idx="4">
                  <c:v>5</c:v>
                </c:pt>
                <c:pt idx="5">
                  <c:v>7</c:v>
                </c:pt>
                <c:pt idx="6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'Lat eda'!$K$64:$K$73</c:f>
              <c:numCache>
                <c:formatCode>General</c:formatCode>
                <c:ptCount val="10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12</c:v>
                </c:pt>
                <c:pt idx="8">
                  <c:v>13</c:v>
                </c:pt>
                <c:pt idx="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AC-457C-969B-F5459CE77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13184"/>
        <c:axId val="199697728"/>
      </c:scatterChart>
      <c:valAx>
        <c:axId val="18811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97728"/>
        <c:crosses val="autoZero"/>
        <c:crossBetween val="midCat"/>
      </c:valAx>
      <c:valAx>
        <c:axId val="19969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_xlchart.v1.13</cx:f>
      </cx:strDim>
      <cx:numDim type="val">
        <cx:f dir="row">_xlchart.v1.14</cx:f>
      </cx:numDim>
    </cx:data>
    <cx:data id="1">
      <cx:strDim type="cat">
        <cx:f dir="row">_xlchart.v1.13</cx:f>
      </cx:strDim>
      <cx:numDim type="val">
        <cx:f dir="row">_xlchart.v1.15</cx:f>
      </cx:numDim>
    </cx:data>
    <cx:data id="2">
      <cx:strDim type="cat">
        <cx:f dir="row">_xlchart.v1.13</cx:f>
      </cx:strDim>
      <cx:numDim type="val">
        <cx:f dir="row">_xlchart.v1.16</cx:f>
      </cx:numDim>
    </cx:data>
  </cx:chartData>
  <cx:chart>
    <cx:title pos="t" align="ctr" overlay="0"/>
    <cx:plotArea>
      <cx:plotAreaRegion>
        <cx:series layoutId="boxWhisker" uniqueId="{C9629C6C-0468-4C01-9889-15C798A1105B}">
          <cx:tx>
            <cx:txData>
              <cx:f>_xlchart.v1.10</cx:f>
              <cx:v>sento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5CD0F56-93C7-4D49-AE94-064BC5EEF460}">
          <cx:tx>
            <cx:txData>
              <cx:f>_xlchart.v1.11</cx:f>
              <cx:v>versi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D83E412-7975-4619-BBC0-EFB20805F7FF}">
          <cx:tx>
            <cx:txData>
              <cx:f>_xlchart.v1.12</cx:f>
              <cx:v>virgi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SepalLengthCm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clusteredColumn" uniqueId="{7857A239-ED14-472D-B82B-24D20BBDB298}">
          <cx:tx>
            <cx:txData>
              <cx:f>_xlchart.v1.19</cx:f>
              <cx:v>SepalLengthCm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SepalWidthCm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clusteredColumn" uniqueId="{D4111C30-6D49-4F02-B0A5-7F65AE23ADD0}">
          <cx:tx>
            <cx:txData>
              <cx:f>_xlchart.v1.21</cx:f>
              <cx:v>SepalWidthCm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SepalWidthCm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clusteredColumn" uniqueId="{C90150A5-4269-418B-B288-0C028738FB71}">
          <cx:tx>
            <cx:txData>
              <cx:f>_xlchart.v1.0</cx:f>
              <cx:v>PetalLengthCm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PetalWidthCm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24A9D732-0F71-47E7-8773-1CEBABFF8DF6}">
          <cx:tx>
            <cx:txData>
              <cx:f>_xlchart.v1.8</cx:f>
              <cx:v>PetalWidthCm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SepalLengthCm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boxWhisker" uniqueId="{84FFB84D-94A6-411D-A838-12C77DE7AE0E}">
          <cx:tx>
            <cx:txData>
              <cx:f>_xlchart.v1.2</cx:f>
              <cx:v>SepalLengthCm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SepalWidthCm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boxWhisker" uniqueId="{C4545800-D457-4271-817C-9285CE5CF7C2}">
          <cx:tx>
            <cx:txData>
              <cx:f>_xlchart.v1.4</cx:f>
              <cx:v>SepalWidthCm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SepalWidthCm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boxWhisker" uniqueId="{AFECFE1E-686E-4D3C-B093-F4AAD8B3EB18}">
          <cx:tx>
            <cx:txData>
              <cx:f>_xlchart.v1.17</cx:f>
              <cx:v>PetalLengthCm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PetalWidthCm</a:t>
            </a:r>
            <a:endParaRPr lang="en-US" sz="1400">
              <a:effectLst/>
            </a:endParaRPr>
          </a:p>
        </cx:rich>
      </cx:tx>
    </cx:title>
    <cx:plotArea>
      <cx:plotAreaRegion>
        <cx:series layoutId="boxWhisker" uniqueId="{A84F8941-E5B2-4A1E-8FE2-AAD6218F8A35}">
          <cx:tx>
            <cx:txData>
              <cx:f>_xlchart.v1.6</cx:f>
              <cx:v>PetalWidthCm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RI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C7AD3F43-4023-4366-8CDA-0913D895729F}">
          <cx:tx>
            <cx:txData>
              <cx:f>_xlchart.v1.35</cx:f>
              <cx:v>RI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RI</a:t>
            </a:r>
            <a:endParaRPr lang="en-US" sz="1400">
              <a:effectLst/>
            </a:endParaRPr>
          </a:p>
        </cx:rich>
      </cx:tx>
    </cx:title>
    <cx:plotArea>
      <cx:plotAreaRegion>
        <cx:series layoutId="boxWhisker" uniqueId="{DA9BFE7E-E68F-49F0-B45B-5E3401FC9CED}">
          <cx:tx>
            <cx:txData>
              <cx:f>_xlchart.v1.41</cx:f>
              <cx:v>RI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Na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clusteredColumn" uniqueId="{856E0922-413E-4311-A0A2-35025A3A503B}">
          <cx:tx>
            <cx:txData>
              <cx:f>_xlchart.v1.25</cx:f>
              <cx:v>Na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Na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boxWhisker" uniqueId="{325F4C38-6F56-40F9-B5FF-383CDC358B48}">
          <cx:tx>
            <cx:txData>
              <cx:f>_xlchart.v1.43</cx:f>
              <cx:v>Na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Mg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C40196FB-30E9-4D74-BA3B-214AAD671052}">
          <cx:tx>
            <cx:txData>
              <cx:f>_xlchart.v1.45</cx:f>
              <cx:v>Mg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Mg</a:t>
            </a:r>
            <a:endParaRPr lang="en-US" sz="1400">
              <a:effectLst/>
            </a:endParaRPr>
          </a:p>
        </cx:rich>
      </cx:tx>
    </cx:title>
    <cx:plotArea>
      <cx:plotAreaRegion>
        <cx:series layoutId="boxWhisker" uniqueId="{DD3CCACD-F802-4B3D-BC4A-A9C2237163BD}">
          <cx:tx>
            <cx:txData>
              <cx:f>_xlchart.v1.31</cx:f>
              <cx:v>Mg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Al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B3CDF4A6-39EA-4D3D-8290-E073B259D616}">
          <cx:tx>
            <cx:txData>
              <cx:f>_xlchart.v1.23</cx:f>
              <cx:v>Al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Al</a:t>
            </a:r>
            <a:endParaRPr lang="en-US" sz="1400">
              <a:effectLst/>
            </a:endParaRPr>
          </a:p>
        </cx:rich>
      </cx:tx>
    </cx:title>
    <cx:plotArea>
      <cx:plotAreaRegion>
        <cx:series layoutId="boxWhisker" uniqueId="{F2494347-65F9-4C6F-9697-F3B92EA86DB4}">
          <cx:tx>
            <cx:txData>
              <cx:f>_xlchart.v1.29</cx:f>
              <cx:v>Al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Si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clusteredColumn" uniqueId="{62BB4BFC-7358-44AE-B832-AAC1544E7E88}">
          <cx:tx>
            <cx:txData>
              <cx:f>_xlchart.v1.37</cx:f>
              <cx:v>Si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Si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boxWhisker" uniqueId="{89999420-EDB1-49C6-8BBB-B56309893276}">
          <cx:tx>
            <cx:txData>
              <cx:f>_xlchart.v1.39</cx:f>
              <cx:v>Si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K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1851863D-A547-4E42-B3D1-113851BB1FC1}">
          <cx:tx>
            <cx:txData>
              <cx:f>_xlchart.v1.47</cx:f>
              <cx:v>K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K</a:t>
            </a:r>
            <a:endParaRPr lang="en-US" sz="1400">
              <a:effectLst/>
            </a:endParaRPr>
          </a:p>
        </cx:rich>
      </cx:tx>
    </cx:title>
    <cx:plotArea>
      <cx:plotAreaRegion>
        <cx:series layoutId="boxWhisker" uniqueId="{5CAA17ED-236C-4D5B-9D19-6F6191707528}">
          <cx:tx>
            <cx:txData>
              <cx:f>_xlchart.v1.27</cx:f>
              <cx:v>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Ca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3CD8793C-9EDF-46BF-851B-E10A9C37BC7F}">
          <cx:tx>
            <cx:txData>
              <cx:f>_xlchart.v1.33</cx:f>
              <cx:v>Ca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Ca</a:t>
            </a:r>
            <a:endParaRPr lang="en-US" sz="1400">
              <a:effectLst/>
            </a:endParaRPr>
          </a:p>
        </cx:rich>
      </cx:tx>
    </cx:title>
    <cx:plotArea>
      <cx:plotAreaRegion>
        <cx:series layoutId="boxWhisker" uniqueId="{EEB9CFCA-029F-4090-87E3-CE8EF9F84BFE}">
          <cx:tx>
            <cx:txData>
              <cx:f>_xlchart.v1.53</cx:f>
              <cx:v>Ca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Ba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clusteredColumn" uniqueId="{1CE1758E-9EFE-4532-9E05-6912FCE9E16F}">
          <cx:tx>
            <cx:txData>
              <cx:f>_xlchart.v1.57</cx:f>
              <cx:v>Ba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Ba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boxWhisker" uniqueId="{EC312E89-74B8-4C8E-8F49-DC47B1C5EF1D}">
          <cx:tx>
            <cx:txData>
              <cx:f>_xlchart.v1.55</cx:f>
              <cx:v>Ba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Fe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28D10A08-78D8-493B-AEB5-BE39063BD6DE}">
          <cx:tx>
            <cx:txData>
              <cx:f>_xlchart.v1.51</cx:f>
              <cx:v>Fe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Fe</a:t>
            </a:r>
            <a:endParaRPr lang="en-US" sz="1400">
              <a:effectLst/>
            </a:endParaRPr>
          </a:p>
        </cx:rich>
      </cx:tx>
    </cx:title>
    <cx:plotArea>
      <cx:plotAreaRegion>
        <cx:series layoutId="boxWhisker" uniqueId="{20CD01F2-3F3B-4606-B19B-D161CEFBE02C}">
          <cx:tx>
            <cx:txData>
              <cx:f>_xlchart.v1.49</cx:f>
              <cx:v>Fe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_xlchart.v1.60</cx:f>
      </cx:numDim>
    </cx:data>
    <cx:data id="1">
      <cx:numDim type="val">
        <cx:f>_xlchart.v1.62</cx:f>
      </cx:numDim>
    </cx:data>
    <cx:data id="2">
      <cx:numDim type="val">
        <cx:f>_xlchart.v1.64</cx:f>
      </cx:numDim>
    </cx:data>
  </cx:chartData>
  <cx:chart>
    <cx:title pos="t" align="ctr" overlay="0"/>
    <cx:plotArea>
      <cx:plotAreaRegion>
        <cx:series layoutId="boxWhisker" uniqueId="{2A79801E-1672-4229-B7EA-1DE06BB11F15}">
          <cx:tx>
            <cx:txData>
              <cx:f>_xlchart.v1.59</cx:f>
              <cx:v>Points 21 15 15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12E7904-DF22-4D7F-8BE3-9C697CA5B1F5}">
          <cx:tx>
            <cx:txData>
              <cx:f>_xlchart.v1.61</cx:f>
              <cx:v>Rebounds 8 7 9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4FF96CD-E458-43F5-92C6-F521C4E57375}">
          <cx:tx>
            <cx:txData>
              <cx:f>_xlchart.v1.63</cx:f>
              <cx:v>Assists 0 4 NA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13" Type="http://schemas.microsoft.com/office/2014/relationships/chartEx" Target="../charts/chartEx7.xml"/><Relationship Id="rId3" Type="http://schemas.microsoft.com/office/2014/relationships/chartEx" Target="../charts/chartEx1.xml"/><Relationship Id="rId7" Type="http://schemas.microsoft.com/office/2014/relationships/chartEx" Target="../charts/chartEx5.xml"/><Relationship Id="rId12" Type="http://schemas.microsoft.com/office/2014/relationships/chartEx" Target="../charts/chartEx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4.xml"/><Relationship Id="rId11" Type="http://schemas.openxmlformats.org/officeDocument/2006/relationships/chart" Target="../charts/chart6.xml"/><Relationship Id="rId5" Type="http://schemas.microsoft.com/office/2014/relationships/chartEx" Target="../charts/chartEx3.xml"/><Relationship Id="rId15" Type="http://schemas.microsoft.com/office/2014/relationships/chartEx" Target="../charts/chartEx9.xml"/><Relationship Id="rId10" Type="http://schemas.openxmlformats.org/officeDocument/2006/relationships/chart" Target="../charts/chart5.xml"/><Relationship Id="rId4" Type="http://schemas.microsoft.com/office/2014/relationships/chartEx" Target="../charts/chartEx2.xml"/><Relationship Id="rId9" Type="http://schemas.openxmlformats.org/officeDocument/2006/relationships/chart" Target="../charts/chart4.xml"/><Relationship Id="rId14" Type="http://schemas.microsoft.com/office/2014/relationships/chartEx" Target="../charts/chartEx8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14.xml"/><Relationship Id="rId13" Type="http://schemas.microsoft.com/office/2014/relationships/chartEx" Target="../charts/chartEx17.xml"/><Relationship Id="rId18" Type="http://schemas.openxmlformats.org/officeDocument/2006/relationships/chart" Target="../charts/chart13.xml"/><Relationship Id="rId26" Type="http://schemas.microsoft.com/office/2014/relationships/chartEx" Target="../charts/chartEx26.xml"/><Relationship Id="rId3" Type="http://schemas.openxmlformats.org/officeDocument/2006/relationships/chart" Target="../charts/chart8.xml"/><Relationship Id="rId21" Type="http://schemas.openxmlformats.org/officeDocument/2006/relationships/chart" Target="../charts/chart14.xml"/><Relationship Id="rId7" Type="http://schemas.microsoft.com/office/2014/relationships/chartEx" Target="../charts/chartEx13.xml"/><Relationship Id="rId12" Type="http://schemas.openxmlformats.org/officeDocument/2006/relationships/chart" Target="../charts/chart11.xml"/><Relationship Id="rId17" Type="http://schemas.microsoft.com/office/2014/relationships/chartEx" Target="../charts/chartEx20.xml"/><Relationship Id="rId25" Type="http://schemas.microsoft.com/office/2014/relationships/chartEx" Target="../charts/chartEx25.xml"/><Relationship Id="rId2" Type="http://schemas.microsoft.com/office/2014/relationships/chartEx" Target="../charts/chartEx10.xml"/><Relationship Id="rId16" Type="http://schemas.microsoft.com/office/2014/relationships/chartEx" Target="../charts/chartEx19.xml"/><Relationship Id="rId20" Type="http://schemas.microsoft.com/office/2014/relationships/chartEx" Target="../charts/chartEx22.xml"/><Relationship Id="rId1" Type="http://schemas.openxmlformats.org/officeDocument/2006/relationships/chart" Target="../charts/chart7.xml"/><Relationship Id="rId6" Type="http://schemas.openxmlformats.org/officeDocument/2006/relationships/chart" Target="../charts/chart9.xml"/><Relationship Id="rId11" Type="http://schemas.microsoft.com/office/2014/relationships/chartEx" Target="../charts/chartEx16.xml"/><Relationship Id="rId24" Type="http://schemas.openxmlformats.org/officeDocument/2006/relationships/chart" Target="../charts/chart15.xml"/><Relationship Id="rId5" Type="http://schemas.microsoft.com/office/2014/relationships/chartEx" Target="../charts/chartEx12.xml"/><Relationship Id="rId15" Type="http://schemas.openxmlformats.org/officeDocument/2006/relationships/chart" Target="../charts/chart12.xml"/><Relationship Id="rId23" Type="http://schemas.microsoft.com/office/2014/relationships/chartEx" Target="../charts/chartEx24.xml"/><Relationship Id="rId28" Type="http://schemas.microsoft.com/office/2014/relationships/chartEx" Target="../charts/chartEx27.xml"/><Relationship Id="rId10" Type="http://schemas.microsoft.com/office/2014/relationships/chartEx" Target="../charts/chartEx15.xml"/><Relationship Id="rId19" Type="http://schemas.microsoft.com/office/2014/relationships/chartEx" Target="../charts/chartEx21.xml"/><Relationship Id="rId4" Type="http://schemas.microsoft.com/office/2014/relationships/chartEx" Target="../charts/chartEx11.xml"/><Relationship Id="rId9" Type="http://schemas.openxmlformats.org/officeDocument/2006/relationships/chart" Target="../charts/chart10.xml"/><Relationship Id="rId14" Type="http://schemas.microsoft.com/office/2014/relationships/chartEx" Target="../charts/chartEx18.xml"/><Relationship Id="rId22" Type="http://schemas.microsoft.com/office/2014/relationships/chartEx" Target="../charts/chartEx23.xml"/><Relationship Id="rId27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8.xml"/><Relationship Id="rId7" Type="http://schemas.openxmlformats.org/officeDocument/2006/relationships/chart" Target="../charts/chart21.xml"/><Relationship Id="rId2" Type="http://schemas.microsoft.com/office/2014/relationships/chartEx" Target="../charts/chartEx28.xml"/><Relationship Id="rId1" Type="http://schemas.openxmlformats.org/officeDocument/2006/relationships/chart" Target="../charts/chart17.xml"/><Relationship Id="rId6" Type="http://schemas.openxmlformats.org/officeDocument/2006/relationships/image" Target="../media/image1.png"/><Relationship Id="rId5" Type="http://schemas.openxmlformats.org/officeDocument/2006/relationships/chart" Target="../charts/chart20.xml"/><Relationship Id="rId4" Type="http://schemas.openxmlformats.org/officeDocument/2006/relationships/chart" Target="../charts/chart19.xml"/><Relationship Id="rId9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40532</xdr:colOff>
      <xdr:row>0</xdr:row>
      <xdr:rowOff>178340</xdr:rowOff>
    </xdr:from>
    <xdr:to>
      <xdr:col>29</xdr:col>
      <xdr:colOff>327844</xdr:colOff>
      <xdr:row>15</xdr:row>
      <xdr:rowOff>103708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32CDEC-C3A1-4107-AF2E-22C552ADB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390037</xdr:colOff>
      <xdr:row>19</xdr:row>
      <xdr:rowOff>123561</xdr:rowOff>
    </xdr:from>
    <xdr:to>
      <xdr:col>30</xdr:col>
      <xdr:colOff>65251</xdr:colOff>
      <xdr:row>34</xdr:row>
      <xdr:rowOff>65143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0F8AB7-0C2C-2EAD-0686-20F2B12B4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37426</xdr:colOff>
      <xdr:row>23</xdr:row>
      <xdr:rowOff>46032</xdr:rowOff>
    </xdr:from>
    <xdr:to>
      <xdr:col>22</xdr:col>
      <xdr:colOff>206760</xdr:colOff>
      <xdr:row>37</xdr:row>
      <xdr:rowOff>173572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B302F2E-ED4E-1E7C-C366-5C809DCB0C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17006" y="4267512"/>
              <a:ext cx="4573694" cy="2687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19291</xdr:colOff>
      <xdr:row>41</xdr:row>
      <xdr:rowOff>22185</xdr:rowOff>
    </xdr:from>
    <xdr:to>
      <xdr:col>15</xdr:col>
      <xdr:colOff>19291</xdr:colOff>
      <xdr:row>56</xdr:row>
      <xdr:rowOff>16398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92FC56F8-E07E-DC06-CA23-E16B5AB9C7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26871" y="7535505"/>
              <a:ext cx="4572000" cy="2737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57</xdr:row>
      <xdr:rowOff>51121</xdr:rowOff>
    </xdr:from>
    <xdr:to>
      <xdr:col>15</xdr:col>
      <xdr:colOff>0</xdr:colOff>
      <xdr:row>72</xdr:row>
      <xdr:rowOff>45334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CC4EB7AB-CAB7-3741-023F-F7D02998D2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7580" y="10490521"/>
              <a:ext cx="4572000" cy="2737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19292</xdr:colOff>
      <xdr:row>74</xdr:row>
      <xdr:rowOff>31830</xdr:rowOff>
    </xdr:from>
    <xdr:to>
      <xdr:col>15</xdr:col>
      <xdr:colOff>19292</xdr:colOff>
      <xdr:row>89</xdr:row>
      <xdr:rowOff>26043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2174A190-582A-ED02-5F3B-8E44406079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26872" y="13580190"/>
              <a:ext cx="4572000" cy="2737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38582</xdr:colOff>
      <xdr:row>91</xdr:row>
      <xdr:rowOff>80060</xdr:rowOff>
    </xdr:from>
    <xdr:to>
      <xdr:col>15</xdr:col>
      <xdr:colOff>38582</xdr:colOff>
      <xdr:row>106</xdr:row>
      <xdr:rowOff>74273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FCE75E7-7D43-C2B2-B6E9-24BE88B2E7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46162" y="16737380"/>
              <a:ext cx="4572000" cy="2737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183748</xdr:colOff>
      <xdr:row>41</xdr:row>
      <xdr:rowOff>32554</xdr:rowOff>
    </xdr:from>
    <xdr:to>
      <xdr:col>23</xdr:col>
      <xdr:colOff>499399</xdr:colOff>
      <xdr:row>56</xdr:row>
      <xdr:rowOff>26766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18A0907-5F6D-91AE-E3E6-8D0B1CE05A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110216</xdr:colOff>
      <xdr:row>57</xdr:row>
      <xdr:rowOff>55960</xdr:rowOff>
    </xdr:from>
    <xdr:to>
      <xdr:col>23</xdr:col>
      <xdr:colOff>408882</xdr:colOff>
      <xdr:row>72</xdr:row>
      <xdr:rowOff>83122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D64EC97-2664-07CB-A7D4-0FF790215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99391</xdr:colOff>
      <xdr:row>74</xdr:row>
      <xdr:rowOff>69575</xdr:rowOff>
    </xdr:from>
    <xdr:to>
      <xdr:col>23</xdr:col>
      <xdr:colOff>381000</xdr:colOff>
      <xdr:row>89</xdr:row>
      <xdr:rowOff>79514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C9843BB-E314-65C7-A053-66BE97606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45983</xdr:colOff>
      <xdr:row>91</xdr:row>
      <xdr:rowOff>80143</xdr:rowOff>
    </xdr:from>
    <xdr:to>
      <xdr:col>23</xdr:col>
      <xdr:colOff>387570</xdr:colOff>
      <xdr:row>106</xdr:row>
      <xdr:rowOff>64377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B84915F-C885-F991-2E72-CEAD3CCBF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59121</xdr:colOff>
      <xdr:row>41</xdr:row>
      <xdr:rowOff>27590</xdr:rowOff>
    </xdr:from>
    <xdr:to>
      <xdr:col>32</xdr:col>
      <xdr:colOff>400707</xdr:colOff>
      <xdr:row>56</xdr:row>
      <xdr:rowOff>11824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2A7A74C8-42A3-FCEA-8C28-DF34406E66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71861" y="7540910"/>
              <a:ext cx="4608786" cy="27274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127000</xdr:colOff>
      <xdr:row>57</xdr:row>
      <xdr:rowOff>176213</xdr:rowOff>
    </xdr:from>
    <xdr:to>
      <xdr:col>32</xdr:col>
      <xdr:colOff>476250</xdr:colOff>
      <xdr:row>72</xdr:row>
      <xdr:rowOff>61913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Chart 20">
              <a:extLst>
                <a:ext uri="{FF2B5EF4-FFF2-40B4-BE49-F238E27FC236}">
                  <a16:creationId xmlns:a16="http://schemas.microsoft.com/office/drawing/2014/main" id="{803D1DBF-4899-CA18-89DA-A1A227FA2F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39740" y="10615613"/>
              <a:ext cx="4616450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134056</xdr:colOff>
      <xdr:row>74</xdr:row>
      <xdr:rowOff>67733</xdr:rowOff>
    </xdr:from>
    <xdr:to>
      <xdr:col>32</xdr:col>
      <xdr:colOff>458611</xdr:colOff>
      <xdr:row>89</xdr:row>
      <xdr:rowOff>59266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Chart 21">
              <a:extLst>
                <a:ext uri="{FF2B5EF4-FFF2-40B4-BE49-F238E27FC236}">
                  <a16:creationId xmlns:a16="http://schemas.microsoft.com/office/drawing/2014/main" id="{86EDE0A5-92FD-CA33-5A6F-859B1336C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46796" y="13616093"/>
              <a:ext cx="4591755" cy="27347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72571</xdr:colOff>
      <xdr:row>91</xdr:row>
      <xdr:rowOff>97971</xdr:rowOff>
    </xdr:from>
    <xdr:to>
      <xdr:col>32</xdr:col>
      <xdr:colOff>326571</xdr:colOff>
      <xdr:row>106</xdr:row>
      <xdr:rowOff>119743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3" name="Chart 22">
              <a:extLst>
                <a:ext uri="{FF2B5EF4-FFF2-40B4-BE49-F238E27FC236}">
                  <a16:creationId xmlns:a16="http://schemas.microsoft.com/office/drawing/2014/main" id="{7E965715-8BF9-B4EE-80E0-A070F4FB52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85311" y="16755291"/>
              <a:ext cx="4521200" cy="27649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111980</xdr:colOff>
      <xdr:row>7</xdr:row>
      <xdr:rowOff>8448</xdr:rowOff>
    </xdr:from>
    <xdr:to>
      <xdr:col>28</xdr:col>
      <xdr:colOff>420094</xdr:colOff>
      <xdr:row>22</xdr:row>
      <xdr:rowOff>8448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890F18-3384-2627-E6A2-5A7B85EB2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113489</xdr:colOff>
      <xdr:row>24</xdr:row>
      <xdr:rowOff>14592</xdr:rowOff>
    </xdr:from>
    <xdr:to>
      <xdr:col>17</xdr:col>
      <xdr:colOff>372893</xdr:colOff>
      <xdr:row>39</xdr:row>
      <xdr:rowOff>82686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61B4331-0AC7-73A0-0F6D-13387090D1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09489" y="4418952"/>
              <a:ext cx="4526604" cy="28112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551233</xdr:colOff>
      <xdr:row>23</xdr:row>
      <xdr:rowOff>160506</xdr:rowOff>
    </xdr:from>
    <xdr:to>
      <xdr:col>26</xdr:col>
      <xdr:colOff>194552</xdr:colOff>
      <xdr:row>39</xdr:row>
      <xdr:rowOff>50260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C3CEFE-48B3-4B64-262E-F77838FC50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275617</xdr:colOff>
      <xdr:row>24</xdr:row>
      <xdr:rowOff>14592</xdr:rowOff>
    </xdr:from>
    <xdr:to>
      <xdr:col>34</xdr:col>
      <xdr:colOff>535021</xdr:colOff>
      <xdr:row>39</xdr:row>
      <xdr:rowOff>82686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7079F70-E56A-B1BB-35BE-3C4524CACD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34817" y="4418952"/>
              <a:ext cx="4526604" cy="28112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67519</xdr:colOff>
      <xdr:row>40</xdr:row>
      <xdr:rowOff>176514</xdr:rowOff>
    </xdr:from>
    <xdr:to>
      <xdr:col>17</xdr:col>
      <xdr:colOff>385823</xdr:colOff>
      <xdr:row>55</xdr:row>
      <xdr:rowOff>170727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9980654B-39F6-7B3F-D540-8499CBA2C9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63519" y="7506954"/>
              <a:ext cx="4585504" cy="2737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491924</xdr:colOff>
      <xdr:row>41</xdr:row>
      <xdr:rowOff>22185</xdr:rowOff>
    </xdr:from>
    <xdr:to>
      <xdr:col>26</xdr:col>
      <xdr:colOff>202557</xdr:colOff>
      <xdr:row>56</xdr:row>
      <xdr:rowOff>16398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5FA210D-FF5F-D99A-415E-FA4F4CD7C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231494</xdr:colOff>
      <xdr:row>41</xdr:row>
      <xdr:rowOff>12539</xdr:rowOff>
    </xdr:from>
    <xdr:to>
      <xdr:col>34</xdr:col>
      <xdr:colOff>549798</xdr:colOff>
      <xdr:row>56</xdr:row>
      <xdr:rowOff>6752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2EE32E06-C1B6-0655-819E-EB6011C9C2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90694" y="7525859"/>
              <a:ext cx="4585504" cy="2737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86810</xdr:colOff>
      <xdr:row>57</xdr:row>
      <xdr:rowOff>12540</xdr:rowOff>
    </xdr:from>
    <xdr:to>
      <xdr:col>17</xdr:col>
      <xdr:colOff>405114</xdr:colOff>
      <xdr:row>72</xdr:row>
      <xdr:rowOff>6753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19925D14-4DCB-0F3A-CD58-9EC641BD70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82810" y="10451940"/>
              <a:ext cx="4585504" cy="2737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598026</xdr:colOff>
      <xdr:row>57</xdr:row>
      <xdr:rowOff>60767</xdr:rowOff>
    </xdr:from>
    <xdr:to>
      <xdr:col>26</xdr:col>
      <xdr:colOff>308659</xdr:colOff>
      <xdr:row>72</xdr:row>
      <xdr:rowOff>54980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CB0D902-D953-136F-6A0D-B73E65930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241139</xdr:colOff>
      <xdr:row>57</xdr:row>
      <xdr:rowOff>60767</xdr:rowOff>
    </xdr:from>
    <xdr:to>
      <xdr:col>34</xdr:col>
      <xdr:colOff>559443</xdr:colOff>
      <xdr:row>72</xdr:row>
      <xdr:rowOff>54980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E2252838-1EC3-0501-1098-B6A50297B9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00339" y="10500167"/>
              <a:ext cx="4585504" cy="2737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174172</xdr:colOff>
      <xdr:row>73</xdr:row>
      <xdr:rowOff>43543</xdr:rowOff>
    </xdr:from>
    <xdr:to>
      <xdr:col>17</xdr:col>
      <xdr:colOff>478972</xdr:colOff>
      <xdr:row>88</xdr:row>
      <xdr:rowOff>10886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3C42FA7B-CB55-5EE8-F711-6F5026279E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70172" y="13409023"/>
              <a:ext cx="4572000" cy="27105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65315</xdr:colOff>
      <xdr:row>74</xdr:row>
      <xdr:rowOff>1</xdr:rowOff>
    </xdr:from>
    <xdr:to>
      <xdr:col>26</xdr:col>
      <xdr:colOff>370115</xdr:colOff>
      <xdr:row>88</xdr:row>
      <xdr:rowOff>152401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88F8E22-494A-B5C4-D4B4-B2689D3F0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27</xdr:col>
      <xdr:colOff>119742</xdr:colOff>
      <xdr:row>74</xdr:row>
      <xdr:rowOff>21772</xdr:rowOff>
    </xdr:from>
    <xdr:to>
      <xdr:col>34</xdr:col>
      <xdr:colOff>424542</xdr:colOff>
      <xdr:row>88</xdr:row>
      <xdr:rowOff>174172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AAB11747-0DD8-99B2-ADB5-9861C1E2A5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78942" y="13570132"/>
              <a:ext cx="4572000" cy="2712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152400</xdr:colOff>
      <xdr:row>90</xdr:row>
      <xdr:rowOff>65314</xdr:rowOff>
    </xdr:from>
    <xdr:to>
      <xdr:col>17</xdr:col>
      <xdr:colOff>457200</xdr:colOff>
      <xdr:row>105</xdr:row>
      <xdr:rowOff>32657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818E26BB-0059-5BD0-55AC-0BBBABA8C8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48400" y="16539754"/>
              <a:ext cx="4572000" cy="27105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108857</xdr:colOff>
      <xdr:row>90</xdr:row>
      <xdr:rowOff>-1</xdr:rowOff>
    </xdr:from>
    <xdr:to>
      <xdr:col>26</xdr:col>
      <xdr:colOff>413657</xdr:colOff>
      <xdr:row>104</xdr:row>
      <xdr:rowOff>152399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B83EB85-BFC8-3DF1-B937-D5E1E4BC6F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27</xdr:col>
      <xdr:colOff>130629</xdr:colOff>
      <xdr:row>90</xdr:row>
      <xdr:rowOff>65314</xdr:rowOff>
    </xdr:from>
    <xdr:to>
      <xdr:col>34</xdr:col>
      <xdr:colOff>435429</xdr:colOff>
      <xdr:row>105</xdr:row>
      <xdr:rowOff>32657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41A717BB-F713-7DC6-4835-B915928B6C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89829" y="16539754"/>
              <a:ext cx="4572000" cy="27105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170794</xdr:colOff>
      <xdr:row>106</xdr:row>
      <xdr:rowOff>56055</xdr:rowOff>
    </xdr:from>
    <xdr:to>
      <xdr:col>17</xdr:col>
      <xdr:colOff>451069</xdr:colOff>
      <xdr:row>121</xdr:row>
      <xdr:rowOff>40290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2024E225-406D-366D-F46D-9288E03B19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66794" y="19456575"/>
              <a:ext cx="4547475" cy="27274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153275</xdr:colOff>
      <xdr:row>106</xdr:row>
      <xdr:rowOff>21021</xdr:rowOff>
    </xdr:from>
    <xdr:to>
      <xdr:col>26</xdr:col>
      <xdr:colOff>433551</xdr:colOff>
      <xdr:row>121</xdr:row>
      <xdr:rowOff>5256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30003D72-82C9-F8D4-2610-630F60A6A9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27</xdr:col>
      <xdr:colOff>223346</xdr:colOff>
      <xdr:row>106</xdr:row>
      <xdr:rowOff>64813</xdr:rowOff>
    </xdr:from>
    <xdr:to>
      <xdr:col>34</xdr:col>
      <xdr:colOff>503622</xdr:colOff>
      <xdr:row>121</xdr:row>
      <xdr:rowOff>49048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Chart 20">
              <a:extLst>
                <a:ext uri="{FF2B5EF4-FFF2-40B4-BE49-F238E27FC236}">
                  <a16:creationId xmlns:a16="http://schemas.microsoft.com/office/drawing/2014/main" id="{794F1834-CADD-B55C-741A-023B0677D0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82546" y="19465333"/>
              <a:ext cx="4547476" cy="27274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134471</xdr:colOff>
      <xdr:row>122</xdr:row>
      <xdr:rowOff>115048</xdr:rowOff>
    </xdr:from>
    <xdr:to>
      <xdr:col>17</xdr:col>
      <xdr:colOff>418353</xdr:colOff>
      <xdr:row>137</xdr:row>
      <xdr:rowOff>168837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Chart 21">
              <a:extLst>
                <a:ext uri="{FF2B5EF4-FFF2-40B4-BE49-F238E27FC236}">
                  <a16:creationId xmlns:a16="http://schemas.microsoft.com/office/drawing/2014/main" id="{6D7B4CC5-A076-99B7-66B5-34AD040C80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30471" y="22441648"/>
              <a:ext cx="4551082" cy="27969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209177</xdr:colOff>
      <xdr:row>122</xdr:row>
      <xdr:rowOff>174812</xdr:rowOff>
    </xdr:from>
    <xdr:to>
      <xdr:col>26</xdr:col>
      <xdr:colOff>493059</xdr:colOff>
      <xdr:row>138</xdr:row>
      <xdr:rowOff>49307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21764928-E934-08E0-39C5-C23906EE5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27</xdr:col>
      <xdr:colOff>194236</xdr:colOff>
      <xdr:row>123</xdr:row>
      <xdr:rowOff>10459</xdr:rowOff>
    </xdr:from>
    <xdr:to>
      <xdr:col>34</xdr:col>
      <xdr:colOff>478118</xdr:colOff>
      <xdr:row>138</xdr:row>
      <xdr:rowOff>64248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Chart 23">
              <a:extLst>
                <a:ext uri="{FF2B5EF4-FFF2-40B4-BE49-F238E27FC236}">
                  <a16:creationId xmlns:a16="http://schemas.microsoft.com/office/drawing/2014/main" id="{8A1C5A64-C7CC-FB9A-9D17-170E946E85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53436" y="22519939"/>
              <a:ext cx="4551082" cy="27969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134472</xdr:colOff>
      <xdr:row>139</xdr:row>
      <xdr:rowOff>70224</xdr:rowOff>
    </xdr:from>
    <xdr:to>
      <xdr:col>17</xdr:col>
      <xdr:colOff>418354</xdr:colOff>
      <xdr:row>154</xdr:row>
      <xdr:rowOff>124013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5" name="Chart 24">
              <a:extLst>
                <a:ext uri="{FF2B5EF4-FFF2-40B4-BE49-F238E27FC236}">
                  <a16:creationId xmlns:a16="http://schemas.microsoft.com/office/drawing/2014/main" id="{6A03732E-C356-1BD9-4950-F9590AF02F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30472" y="25505784"/>
              <a:ext cx="4551082" cy="27969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</xdr:colOff>
      <xdr:row>140</xdr:row>
      <xdr:rowOff>40341</xdr:rowOff>
    </xdr:from>
    <xdr:to>
      <xdr:col>26</xdr:col>
      <xdr:colOff>283883</xdr:colOff>
      <xdr:row>155</xdr:row>
      <xdr:rowOff>94130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D74E328E-0AD6-ABA0-1E48-28200DBC1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27</xdr:col>
      <xdr:colOff>59766</xdr:colOff>
      <xdr:row>140</xdr:row>
      <xdr:rowOff>25401</xdr:rowOff>
    </xdr:from>
    <xdr:to>
      <xdr:col>34</xdr:col>
      <xdr:colOff>343648</xdr:colOff>
      <xdr:row>155</xdr:row>
      <xdr:rowOff>79190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7" name="Chart 26">
              <a:extLst>
                <a:ext uri="{FF2B5EF4-FFF2-40B4-BE49-F238E27FC236}">
                  <a16:creationId xmlns:a16="http://schemas.microsoft.com/office/drawing/2014/main" id="{C8517C26-41F1-E438-42CB-F807F75F61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18966" y="25643841"/>
              <a:ext cx="4551082" cy="27969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89648</xdr:colOff>
      <xdr:row>156</xdr:row>
      <xdr:rowOff>55283</xdr:rowOff>
    </xdr:from>
    <xdr:to>
      <xdr:col>17</xdr:col>
      <xdr:colOff>373530</xdr:colOff>
      <xdr:row>171</xdr:row>
      <xdr:rowOff>109072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8" name="Chart 27">
              <a:extLst>
                <a:ext uri="{FF2B5EF4-FFF2-40B4-BE49-F238E27FC236}">
                  <a16:creationId xmlns:a16="http://schemas.microsoft.com/office/drawing/2014/main" id="{F0AF1C4B-23A1-8B07-1D6C-6FE88D47BA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85648" y="28599803"/>
              <a:ext cx="4551082" cy="27969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567765</xdr:colOff>
      <xdr:row>156</xdr:row>
      <xdr:rowOff>144929</xdr:rowOff>
    </xdr:from>
    <xdr:to>
      <xdr:col>26</xdr:col>
      <xdr:colOff>239059</xdr:colOff>
      <xdr:row>172</xdr:row>
      <xdr:rowOff>19424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7D8B0880-DE13-28B3-7F55-3F5870743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27</xdr:col>
      <xdr:colOff>29883</xdr:colOff>
      <xdr:row>156</xdr:row>
      <xdr:rowOff>144929</xdr:rowOff>
    </xdr:from>
    <xdr:to>
      <xdr:col>34</xdr:col>
      <xdr:colOff>313765</xdr:colOff>
      <xdr:row>172</xdr:row>
      <xdr:rowOff>19424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0" name="Chart 29">
              <a:extLst>
                <a:ext uri="{FF2B5EF4-FFF2-40B4-BE49-F238E27FC236}">
                  <a16:creationId xmlns:a16="http://schemas.microsoft.com/office/drawing/2014/main" id="{387EECCD-83CC-EEA6-A691-21DCB8F6A7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489083" y="28689449"/>
              <a:ext cx="4551082" cy="2800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16</xdr:col>
      <xdr:colOff>304800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15EA36-5420-4033-80B9-53E1235192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551043</xdr:colOff>
      <xdr:row>0</xdr:row>
      <xdr:rowOff>0</xdr:rowOff>
    </xdr:from>
    <xdr:to>
      <xdr:col>24</xdr:col>
      <xdr:colOff>242284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8251BA8-796E-57DA-0A00-2FB06666FF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04643" y="0"/>
              <a:ext cx="456804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111831</xdr:colOff>
      <xdr:row>15</xdr:row>
      <xdr:rowOff>76476</xdr:rowOff>
    </xdr:from>
    <xdr:to>
      <xdr:col>15</xdr:col>
      <xdr:colOff>449380</xdr:colOff>
      <xdr:row>30</xdr:row>
      <xdr:rowOff>130265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1CB572-83F9-4BD1-662E-CA16A7D58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421250</xdr:colOff>
      <xdr:row>15</xdr:row>
      <xdr:rowOff>95456</xdr:rowOff>
    </xdr:from>
    <xdr:to>
      <xdr:col>24</xdr:col>
      <xdr:colOff>150936</xdr:colOff>
      <xdr:row>30</xdr:row>
      <xdr:rowOff>149245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4EBF92-52ED-FF63-35E8-B5EF90D23C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69980</xdr:colOff>
      <xdr:row>15</xdr:row>
      <xdr:rowOff>55206</xdr:rowOff>
    </xdr:from>
    <xdr:to>
      <xdr:col>7</xdr:col>
      <xdr:colOff>396551</xdr:colOff>
      <xdr:row>29</xdr:row>
      <xdr:rowOff>185835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A432DE-2CBE-3B28-BC23-6E13969C1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0</xdr:colOff>
      <xdr:row>34</xdr:row>
      <xdr:rowOff>0</xdr:rowOff>
    </xdr:from>
    <xdr:to>
      <xdr:col>8</xdr:col>
      <xdr:colOff>239486</xdr:colOff>
      <xdr:row>53</xdr:row>
      <xdr:rowOff>16917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F6D7421-CC3E-8A70-BB47-63ED27544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291943"/>
          <a:ext cx="5116286" cy="3533003"/>
        </a:xfrm>
        <a:prstGeom prst="rect">
          <a:avLst/>
        </a:prstGeom>
      </xdr:spPr>
    </xdr:pic>
    <xdr:clientData/>
  </xdr:twoCellAnchor>
  <xdr:twoCellAnchor>
    <xdr:from>
      <xdr:col>11</xdr:col>
      <xdr:colOff>598714</xdr:colOff>
      <xdr:row>32</xdr:row>
      <xdr:rowOff>10886</xdr:rowOff>
    </xdr:from>
    <xdr:to>
      <xdr:col>19</xdr:col>
      <xdr:colOff>293914</xdr:colOff>
      <xdr:row>46</xdr:row>
      <xdr:rowOff>163286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1930DAA-008C-F6AD-B6F9-FD39D3DF2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43543</xdr:colOff>
      <xdr:row>48</xdr:row>
      <xdr:rowOff>21772</xdr:rowOff>
    </xdr:from>
    <xdr:to>
      <xdr:col>19</xdr:col>
      <xdr:colOff>348343</xdr:colOff>
      <xdr:row>62</xdr:row>
      <xdr:rowOff>174172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5F7F48A-4205-F46C-B10C-80817798D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587828</xdr:colOff>
      <xdr:row>64</xdr:row>
      <xdr:rowOff>108856</xdr:rowOff>
    </xdr:from>
    <xdr:to>
      <xdr:col>19</xdr:col>
      <xdr:colOff>283028</xdr:colOff>
      <xdr:row>79</xdr:row>
      <xdr:rowOff>76199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733E378-5FF9-7AFB-5244-47FB9C408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ENG PUTRA PRATAMA" refreshedDate="45349.386103472221" createdVersion="8" refreshedVersion="8" minRefreshableVersion="3" recordCount="150" xr:uid="{516AEB8A-129E-4A34-B287-CCD6F5FB53DD}">
  <cacheSource type="worksheet">
    <worksheetSource ref="A1:F151" sheet="Iris"/>
  </cacheSource>
  <cacheFields count="6">
    <cacheField name="Id" numFmtId="0">
      <sharedItems containsSemiMixedTypes="0" containsString="0" containsNumber="1" containsInteger="1" minValue="1" maxValue="150"/>
    </cacheField>
    <cacheField name="SepalLengthCm" numFmtId="0">
      <sharedItems containsSemiMixedTypes="0" containsString="0" containsNumber="1" minValue="4.3" maxValue="7.9"/>
    </cacheField>
    <cacheField name="SepalWidthCm" numFmtId="0">
      <sharedItems containsSemiMixedTypes="0" containsString="0" containsNumber="1" minValue="2" maxValue="4.4000000000000004"/>
    </cacheField>
    <cacheField name="PetalLengthCm" numFmtId="0">
      <sharedItems containsSemiMixedTypes="0" containsString="0" containsNumber="1" minValue="1" maxValue="6.9"/>
    </cacheField>
    <cacheField name="PetalWidthCm" numFmtId="0">
      <sharedItems containsSemiMixedTypes="0" containsString="0" containsNumber="1" minValue="0.1" maxValue="2.5"/>
    </cacheField>
    <cacheField name="Species" numFmtId="0">
      <sharedItems count="3">
        <s v="Iris-setosa"/>
        <s v="Iris-versicolor"/>
        <s v="Iris-virgin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n v="1"/>
    <n v="5.0999999999999996"/>
    <n v="3.5"/>
    <n v="1.4"/>
    <n v="0.2"/>
    <x v="0"/>
  </r>
  <r>
    <n v="2"/>
    <n v="4.9000000000000004"/>
    <n v="3"/>
    <n v="1.4"/>
    <n v="0.2"/>
    <x v="0"/>
  </r>
  <r>
    <n v="3"/>
    <n v="4.7"/>
    <n v="3.2"/>
    <n v="1.3"/>
    <n v="0.2"/>
    <x v="0"/>
  </r>
  <r>
    <n v="4"/>
    <n v="4.5999999999999996"/>
    <n v="3.1"/>
    <n v="1.5"/>
    <n v="0.2"/>
    <x v="0"/>
  </r>
  <r>
    <n v="5"/>
    <n v="5"/>
    <n v="3.6"/>
    <n v="1.4"/>
    <n v="0.2"/>
    <x v="0"/>
  </r>
  <r>
    <n v="6"/>
    <n v="5.4"/>
    <n v="3.9"/>
    <n v="1.7"/>
    <n v="0.4"/>
    <x v="0"/>
  </r>
  <r>
    <n v="7"/>
    <n v="4.5999999999999996"/>
    <n v="3.4"/>
    <n v="1.4"/>
    <n v="0.3"/>
    <x v="0"/>
  </r>
  <r>
    <n v="8"/>
    <n v="5"/>
    <n v="3.4"/>
    <n v="1.5"/>
    <n v="0.2"/>
    <x v="0"/>
  </r>
  <r>
    <n v="9"/>
    <n v="4.4000000000000004"/>
    <n v="2.9"/>
    <n v="1.4"/>
    <n v="0.2"/>
    <x v="0"/>
  </r>
  <r>
    <n v="10"/>
    <n v="4.9000000000000004"/>
    <n v="3.1"/>
    <n v="1.5"/>
    <n v="0.1"/>
    <x v="0"/>
  </r>
  <r>
    <n v="11"/>
    <n v="5.4"/>
    <n v="3.7"/>
    <n v="1.5"/>
    <n v="0.2"/>
    <x v="0"/>
  </r>
  <r>
    <n v="12"/>
    <n v="4.8"/>
    <n v="3.4"/>
    <n v="1.6"/>
    <n v="0.2"/>
    <x v="0"/>
  </r>
  <r>
    <n v="13"/>
    <n v="4.8"/>
    <n v="3"/>
    <n v="1.4"/>
    <n v="0.1"/>
    <x v="0"/>
  </r>
  <r>
    <n v="14"/>
    <n v="4.3"/>
    <n v="3"/>
    <n v="1.1000000000000001"/>
    <n v="0.1"/>
    <x v="0"/>
  </r>
  <r>
    <n v="15"/>
    <n v="5.8"/>
    <n v="4"/>
    <n v="1.2"/>
    <n v="0.2"/>
    <x v="0"/>
  </r>
  <r>
    <n v="16"/>
    <n v="5.7"/>
    <n v="4.4000000000000004"/>
    <n v="1.5"/>
    <n v="0.4"/>
    <x v="0"/>
  </r>
  <r>
    <n v="17"/>
    <n v="5.4"/>
    <n v="3.9"/>
    <n v="1.3"/>
    <n v="0.4"/>
    <x v="0"/>
  </r>
  <r>
    <n v="18"/>
    <n v="5.0999999999999996"/>
    <n v="3.5"/>
    <n v="1.4"/>
    <n v="0.3"/>
    <x v="0"/>
  </r>
  <r>
    <n v="19"/>
    <n v="5.7"/>
    <n v="3.8"/>
    <n v="1.7"/>
    <n v="0.3"/>
    <x v="0"/>
  </r>
  <r>
    <n v="20"/>
    <n v="5.0999999999999996"/>
    <n v="3.8"/>
    <n v="1.5"/>
    <n v="0.3"/>
    <x v="0"/>
  </r>
  <r>
    <n v="21"/>
    <n v="5.4"/>
    <n v="3.4"/>
    <n v="1.7"/>
    <n v="0.2"/>
    <x v="0"/>
  </r>
  <r>
    <n v="22"/>
    <n v="5.0999999999999996"/>
    <n v="3.7"/>
    <n v="1.5"/>
    <n v="0.4"/>
    <x v="0"/>
  </r>
  <r>
    <n v="23"/>
    <n v="4.5999999999999996"/>
    <n v="3.6"/>
    <n v="1"/>
    <n v="0.2"/>
    <x v="0"/>
  </r>
  <r>
    <n v="24"/>
    <n v="5.0999999999999996"/>
    <n v="3.3"/>
    <n v="1.7"/>
    <n v="0.5"/>
    <x v="0"/>
  </r>
  <r>
    <n v="25"/>
    <n v="4.8"/>
    <n v="3.4"/>
    <n v="1.9"/>
    <n v="0.2"/>
    <x v="0"/>
  </r>
  <r>
    <n v="26"/>
    <n v="5"/>
    <n v="3"/>
    <n v="1.6"/>
    <n v="0.2"/>
    <x v="0"/>
  </r>
  <r>
    <n v="27"/>
    <n v="5"/>
    <n v="3.4"/>
    <n v="1.6"/>
    <n v="0.4"/>
    <x v="0"/>
  </r>
  <r>
    <n v="28"/>
    <n v="5.2"/>
    <n v="3.5"/>
    <n v="1.5"/>
    <n v="0.2"/>
    <x v="0"/>
  </r>
  <r>
    <n v="29"/>
    <n v="5.2"/>
    <n v="3.4"/>
    <n v="1.4"/>
    <n v="0.2"/>
    <x v="0"/>
  </r>
  <r>
    <n v="30"/>
    <n v="4.7"/>
    <n v="3.2"/>
    <n v="1.6"/>
    <n v="0.2"/>
    <x v="0"/>
  </r>
  <r>
    <n v="31"/>
    <n v="4.8"/>
    <n v="3.1"/>
    <n v="1.6"/>
    <n v="0.2"/>
    <x v="0"/>
  </r>
  <r>
    <n v="32"/>
    <n v="5.4"/>
    <n v="3.4"/>
    <n v="1.5"/>
    <n v="0.4"/>
    <x v="0"/>
  </r>
  <r>
    <n v="33"/>
    <n v="5.2"/>
    <n v="4.0999999999999996"/>
    <n v="1.5"/>
    <n v="0.1"/>
    <x v="0"/>
  </r>
  <r>
    <n v="34"/>
    <n v="5.5"/>
    <n v="4.2"/>
    <n v="1.4"/>
    <n v="0.2"/>
    <x v="0"/>
  </r>
  <r>
    <n v="35"/>
    <n v="4.9000000000000004"/>
    <n v="3.1"/>
    <n v="1.5"/>
    <n v="0.1"/>
    <x v="0"/>
  </r>
  <r>
    <n v="36"/>
    <n v="5"/>
    <n v="3.2"/>
    <n v="1.2"/>
    <n v="0.2"/>
    <x v="0"/>
  </r>
  <r>
    <n v="37"/>
    <n v="5.5"/>
    <n v="3.5"/>
    <n v="1.3"/>
    <n v="0.2"/>
    <x v="0"/>
  </r>
  <r>
    <n v="38"/>
    <n v="4.9000000000000004"/>
    <n v="3.1"/>
    <n v="1.5"/>
    <n v="0.1"/>
    <x v="0"/>
  </r>
  <r>
    <n v="39"/>
    <n v="4.4000000000000004"/>
    <n v="3"/>
    <n v="1.3"/>
    <n v="0.2"/>
    <x v="0"/>
  </r>
  <r>
    <n v="40"/>
    <n v="5.0999999999999996"/>
    <n v="3.4"/>
    <n v="1.5"/>
    <n v="0.2"/>
    <x v="0"/>
  </r>
  <r>
    <n v="41"/>
    <n v="5"/>
    <n v="3.5"/>
    <n v="1.3"/>
    <n v="0.3"/>
    <x v="0"/>
  </r>
  <r>
    <n v="42"/>
    <n v="4.5"/>
    <n v="2.2999999999999998"/>
    <n v="1.3"/>
    <n v="0.3"/>
    <x v="0"/>
  </r>
  <r>
    <n v="43"/>
    <n v="4.4000000000000004"/>
    <n v="3.2"/>
    <n v="1.3"/>
    <n v="0.2"/>
    <x v="0"/>
  </r>
  <r>
    <n v="44"/>
    <n v="5"/>
    <n v="3.5"/>
    <n v="1.6"/>
    <n v="0.6"/>
    <x v="0"/>
  </r>
  <r>
    <n v="45"/>
    <n v="5.0999999999999996"/>
    <n v="3.8"/>
    <n v="1.9"/>
    <n v="0.4"/>
    <x v="0"/>
  </r>
  <r>
    <n v="46"/>
    <n v="4.8"/>
    <n v="3"/>
    <n v="1.4"/>
    <n v="0.3"/>
    <x v="0"/>
  </r>
  <r>
    <n v="47"/>
    <n v="5.0999999999999996"/>
    <n v="3.8"/>
    <n v="1.6"/>
    <n v="0.2"/>
    <x v="0"/>
  </r>
  <r>
    <n v="48"/>
    <n v="4.5999999999999996"/>
    <n v="3.2"/>
    <n v="1.4"/>
    <n v="0.2"/>
    <x v="0"/>
  </r>
  <r>
    <n v="49"/>
    <n v="5.3"/>
    <n v="3.7"/>
    <n v="1.5"/>
    <n v="0.2"/>
    <x v="0"/>
  </r>
  <r>
    <n v="50"/>
    <n v="5"/>
    <n v="3.3"/>
    <n v="1.4"/>
    <n v="0.2"/>
    <x v="0"/>
  </r>
  <r>
    <n v="51"/>
    <n v="7"/>
    <n v="3.2"/>
    <n v="4.7"/>
    <n v="1.4"/>
    <x v="1"/>
  </r>
  <r>
    <n v="52"/>
    <n v="6.4"/>
    <n v="3.2"/>
    <n v="4.5"/>
    <n v="1.5"/>
    <x v="1"/>
  </r>
  <r>
    <n v="53"/>
    <n v="6.9"/>
    <n v="3.1"/>
    <n v="4.9000000000000004"/>
    <n v="1.5"/>
    <x v="1"/>
  </r>
  <r>
    <n v="54"/>
    <n v="5.5"/>
    <n v="2.2999999999999998"/>
    <n v="4"/>
    <n v="1.3"/>
    <x v="1"/>
  </r>
  <r>
    <n v="55"/>
    <n v="6.5"/>
    <n v="2.8"/>
    <n v="4.5999999999999996"/>
    <n v="1.5"/>
    <x v="1"/>
  </r>
  <r>
    <n v="56"/>
    <n v="5.7"/>
    <n v="2.8"/>
    <n v="4.5"/>
    <n v="1.3"/>
    <x v="1"/>
  </r>
  <r>
    <n v="57"/>
    <n v="6.3"/>
    <n v="3.3"/>
    <n v="4.7"/>
    <n v="1.6"/>
    <x v="1"/>
  </r>
  <r>
    <n v="58"/>
    <n v="4.9000000000000004"/>
    <n v="2.4"/>
    <n v="3.3"/>
    <n v="1"/>
    <x v="1"/>
  </r>
  <r>
    <n v="59"/>
    <n v="6.6"/>
    <n v="2.9"/>
    <n v="4.5999999999999996"/>
    <n v="1.3"/>
    <x v="1"/>
  </r>
  <r>
    <n v="60"/>
    <n v="5.2"/>
    <n v="2.7"/>
    <n v="3.9"/>
    <n v="1.4"/>
    <x v="1"/>
  </r>
  <r>
    <n v="61"/>
    <n v="5"/>
    <n v="2"/>
    <n v="3.5"/>
    <n v="1"/>
    <x v="1"/>
  </r>
  <r>
    <n v="62"/>
    <n v="5.9"/>
    <n v="3"/>
    <n v="4.2"/>
    <n v="1.5"/>
    <x v="1"/>
  </r>
  <r>
    <n v="63"/>
    <n v="6"/>
    <n v="2.2000000000000002"/>
    <n v="4"/>
    <n v="1"/>
    <x v="1"/>
  </r>
  <r>
    <n v="64"/>
    <n v="6.1"/>
    <n v="2.9"/>
    <n v="4.7"/>
    <n v="1.4"/>
    <x v="1"/>
  </r>
  <r>
    <n v="65"/>
    <n v="5.6"/>
    <n v="2.9"/>
    <n v="3.6"/>
    <n v="1.3"/>
    <x v="1"/>
  </r>
  <r>
    <n v="66"/>
    <n v="6.7"/>
    <n v="3.1"/>
    <n v="4.4000000000000004"/>
    <n v="1.4"/>
    <x v="1"/>
  </r>
  <r>
    <n v="67"/>
    <n v="5.6"/>
    <n v="3"/>
    <n v="4.5"/>
    <n v="1.5"/>
    <x v="1"/>
  </r>
  <r>
    <n v="68"/>
    <n v="5.8"/>
    <n v="2.7"/>
    <n v="4.0999999999999996"/>
    <n v="1"/>
    <x v="1"/>
  </r>
  <r>
    <n v="69"/>
    <n v="6.2"/>
    <n v="2.2000000000000002"/>
    <n v="4.5"/>
    <n v="1.5"/>
    <x v="1"/>
  </r>
  <r>
    <n v="70"/>
    <n v="5.6"/>
    <n v="2.5"/>
    <n v="3.9"/>
    <n v="1.1000000000000001"/>
    <x v="1"/>
  </r>
  <r>
    <n v="71"/>
    <n v="5.9"/>
    <n v="3.2"/>
    <n v="4.8"/>
    <n v="1.8"/>
    <x v="1"/>
  </r>
  <r>
    <n v="72"/>
    <n v="6.1"/>
    <n v="2.8"/>
    <n v="4"/>
    <n v="1.3"/>
    <x v="1"/>
  </r>
  <r>
    <n v="73"/>
    <n v="6.3"/>
    <n v="2.5"/>
    <n v="4.9000000000000004"/>
    <n v="1.5"/>
    <x v="1"/>
  </r>
  <r>
    <n v="74"/>
    <n v="6.1"/>
    <n v="2.8"/>
    <n v="4.7"/>
    <n v="1.2"/>
    <x v="1"/>
  </r>
  <r>
    <n v="75"/>
    <n v="6.4"/>
    <n v="2.9"/>
    <n v="4.3"/>
    <n v="1.3"/>
    <x v="1"/>
  </r>
  <r>
    <n v="76"/>
    <n v="6.6"/>
    <n v="3"/>
    <n v="4.4000000000000004"/>
    <n v="1.4"/>
    <x v="1"/>
  </r>
  <r>
    <n v="77"/>
    <n v="6.8"/>
    <n v="2.8"/>
    <n v="4.8"/>
    <n v="1.4"/>
    <x v="1"/>
  </r>
  <r>
    <n v="78"/>
    <n v="6.7"/>
    <n v="3"/>
    <n v="5"/>
    <n v="1.7"/>
    <x v="1"/>
  </r>
  <r>
    <n v="79"/>
    <n v="6"/>
    <n v="2.9"/>
    <n v="4.5"/>
    <n v="1.5"/>
    <x v="1"/>
  </r>
  <r>
    <n v="80"/>
    <n v="5.7"/>
    <n v="2.6"/>
    <n v="3.5"/>
    <n v="1"/>
    <x v="1"/>
  </r>
  <r>
    <n v="81"/>
    <n v="5.5"/>
    <n v="2.4"/>
    <n v="3.8"/>
    <n v="1.1000000000000001"/>
    <x v="1"/>
  </r>
  <r>
    <n v="82"/>
    <n v="5.5"/>
    <n v="2.4"/>
    <n v="3.7"/>
    <n v="1"/>
    <x v="1"/>
  </r>
  <r>
    <n v="83"/>
    <n v="5.8"/>
    <n v="2.7"/>
    <n v="3.9"/>
    <n v="1.2"/>
    <x v="1"/>
  </r>
  <r>
    <n v="84"/>
    <n v="6"/>
    <n v="2.7"/>
    <n v="5.0999999999999996"/>
    <n v="1.6"/>
    <x v="1"/>
  </r>
  <r>
    <n v="85"/>
    <n v="5.4"/>
    <n v="3"/>
    <n v="4.5"/>
    <n v="1.5"/>
    <x v="1"/>
  </r>
  <r>
    <n v="86"/>
    <n v="6"/>
    <n v="3.4"/>
    <n v="4.5"/>
    <n v="1.6"/>
    <x v="1"/>
  </r>
  <r>
    <n v="87"/>
    <n v="6.7"/>
    <n v="3.1"/>
    <n v="4.7"/>
    <n v="1.5"/>
    <x v="1"/>
  </r>
  <r>
    <n v="88"/>
    <n v="6.3"/>
    <n v="2.2999999999999998"/>
    <n v="4.4000000000000004"/>
    <n v="1.3"/>
    <x v="1"/>
  </r>
  <r>
    <n v="89"/>
    <n v="5.6"/>
    <n v="3"/>
    <n v="4.0999999999999996"/>
    <n v="1.3"/>
    <x v="1"/>
  </r>
  <r>
    <n v="90"/>
    <n v="5.5"/>
    <n v="2.5"/>
    <n v="4"/>
    <n v="1.3"/>
    <x v="1"/>
  </r>
  <r>
    <n v="91"/>
    <n v="5.5"/>
    <n v="2.6"/>
    <n v="4.4000000000000004"/>
    <n v="1.2"/>
    <x v="1"/>
  </r>
  <r>
    <n v="92"/>
    <n v="6.1"/>
    <n v="3"/>
    <n v="4.5999999999999996"/>
    <n v="1.4"/>
    <x v="1"/>
  </r>
  <r>
    <n v="93"/>
    <n v="5.8"/>
    <n v="2.6"/>
    <n v="4"/>
    <n v="1.2"/>
    <x v="1"/>
  </r>
  <r>
    <n v="94"/>
    <n v="5"/>
    <n v="2.2999999999999998"/>
    <n v="3.3"/>
    <n v="1"/>
    <x v="1"/>
  </r>
  <r>
    <n v="95"/>
    <n v="5.6"/>
    <n v="2.7"/>
    <n v="4.2"/>
    <n v="1.3"/>
    <x v="1"/>
  </r>
  <r>
    <n v="96"/>
    <n v="5.7"/>
    <n v="3"/>
    <n v="4.2"/>
    <n v="1.2"/>
    <x v="1"/>
  </r>
  <r>
    <n v="97"/>
    <n v="5.7"/>
    <n v="2.9"/>
    <n v="4.2"/>
    <n v="1.3"/>
    <x v="1"/>
  </r>
  <r>
    <n v="98"/>
    <n v="6.2"/>
    <n v="2.9"/>
    <n v="4.3"/>
    <n v="1.3"/>
    <x v="1"/>
  </r>
  <r>
    <n v="99"/>
    <n v="5.0999999999999996"/>
    <n v="2.5"/>
    <n v="3"/>
    <n v="1.1000000000000001"/>
    <x v="1"/>
  </r>
  <r>
    <n v="100"/>
    <n v="5.7"/>
    <n v="2.8"/>
    <n v="4.0999999999999996"/>
    <n v="1.3"/>
    <x v="1"/>
  </r>
  <r>
    <n v="101"/>
    <n v="6.3"/>
    <n v="3.3"/>
    <n v="6"/>
    <n v="2.5"/>
    <x v="2"/>
  </r>
  <r>
    <n v="102"/>
    <n v="5.8"/>
    <n v="2.7"/>
    <n v="5.0999999999999996"/>
    <n v="1.9"/>
    <x v="2"/>
  </r>
  <r>
    <n v="103"/>
    <n v="7.1"/>
    <n v="3"/>
    <n v="5.9"/>
    <n v="2.1"/>
    <x v="2"/>
  </r>
  <r>
    <n v="104"/>
    <n v="6.3"/>
    <n v="2.9"/>
    <n v="5.6"/>
    <n v="1.8"/>
    <x v="2"/>
  </r>
  <r>
    <n v="105"/>
    <n v="6.5"/>
    <n v="3"/>
    <n v="5.8"/>
    <n v="2.2000000000000002"/>
    <x v="2"/>
  </r>
  <r>
    <n v="106"/>
    <n v="7.6"/>
    <n v="3"/>
    <n v="6.6"/>
    <n v="2.1"/>
    <x v="2"/>
  </r>
  <r>
    <n v="107"/>
    <n v="4.9000000000000004"/>
    <n v="2.5"/>
    <n v="4.5"/>
    <n v="1.7"/>
    <x v="2"/>
  </r>
  <r>
    <n v="108"/>
    <n v="7.3"/>
    <n v="2.9"/>
    <n v="6.3"/>
    <n v="1.8"/>
    <x v="2"/>
  </r>
  <r>
    <n v="109"/>
    <n v="6.7"/>
    <n v="2.5"/>
    <n v="5.8"/>
    <n v="1.8"/>
    <x v="2"/>
  </r>
  <r>
    <n v="110"/>
    <n v="7.2"/>
    <n v="3.6"/>
    <n v="6.1"/>
    <n v="2.5"/>
    <x v="2"/>
  </r>
  <r>
    <n v="111"/>
    <n v="6.5"/>
    <n v="3.2"/>
    <n v="5.0999999999999996"/>
    <n v="2"/>
    <x v="2"/>
  </r>
  <r>
    <n v="112"/>
    <n v="6.4"/>
    <n v="2.7"/>
    <n v="5.3"/>
    <n v="1.9"/>
    <x v="2"/>
  </r>
  <r>
    <n v="113"/>
    <n v="6.8"/>
    <n v="3"/>
    <n v="5.5"/>
    <n v="2.1"/>
    <x v="2"/>
  </r>
  <r>
    <n v="114"/>
    <n v="5.7"/>
    <n v="2.5"/>
    <n v="5"/>
    <n v="2"/>
    <x v="2"/>
  </r>
  <r>
    <n v="115"/>
    <n v="5.8"/>
    <n v="2.8"/>
    <n v="5.0999999999999996"/>
    <n v="2.4"/>
    <x v="2"/>
  </r>
  <r>
    <n v="116"/>
    <n v="6.4"/>
    <n v="3.2"/>
    <n v="5.3"/>
    <n v="2.2999999999999998"/>
    <x v="2"/>
  </r>
  <r>
    <n v="117"/>
    <n v="6.5"/>
    <n v="3"/>
    <n v="5.5"/>
    <n v="1.8"/>
    <x v="2"/>
  </r>
  <r>
    <n v="118"/>
    <n v="7.7"/>
    <n v="3.8"/>
    <n v="6.7"/>
    <n v="2.2000000000000002"/>
    <x v="2"/>
  </r>
  <r>
    <n v="119"/>
    <n v="7.7"/>
    <n v="2.6"/>
    <n v="6.9"/>
    <n v="2.2999999999999998"/>
    <x v="2"/>
  </r>
  <r>
    <n v="120"/>
    <n v="6"/>
    <n v="2.2000000000000002"/>
    <n v="5"/>
    <n v="1.5"/>
    <x v="2"/>
  </r>
  <r>
    <n v="121"/>
    <n v="6.9"/>
    <n v="3.2"/>
    <n v="5.7"/>
    <n v="2.2999999999999998"/>
    <x v="2"/>
  </r>
  <r>
    <n v="122"/>
    <n v="5.6"/>
    <n v="2.8"/>
    <n v="4.9000000000000004"/>
    <n v="2"/>
    <x v="2"/>
  </r>
  <r>
    <n v="123"/>
    <n v="7.7"/>
    <n v="2.8"/>
    <n v="6.7"/>
    <n v="2"/>
    <x v="2"/>
  </r>
  <r>
    <n v="124"/>
    <n v="6.3"/>
    <n v="2.7"/>
    <n v="4.9000000000000004"/>
    <n v="1.8"/>
    <x v="2"/>
  </r>
  <r>
    <n v="125"/>
    <n v="6.7"/>
    <n v="3.3"/>
    <n v="5.7"/>
    <n v="2.1"/>
    <x v="2"/>
  </r>
  <r>
    <n v="126"/>
    <n v="7.2"/>
    <n v="3.2"/>
    <n v="6"/>
    <n v="1.8"/>
    <x v="2"/>
  </r>
  <r>
    <n v="127"/>
    <n v="6.2"/>
    <n v="2.8"/>
    <n v="4.8"/>
    <n v="1.8"/>
    <x v="2"/>
  </r>
  <r>
    <n v="128"/>
    <n v="6.1"/>
    <n v="3"/>
    <n v="4.9000000000000004"/>
    <n v="1.8"/>
    <x v="2"/>
  </r>
  <r>
    <n v="129"/>
    <n v="6.4"/>
    <n v="2.8"/>
    <n v="5.6"/>
    <n v="2.1"/>
    <x v="2"/>
  </r>
  <r>
    <n v="130"/>
    <n v="7.2"/>
    <n v="3"/>
    <n v="5.8"/>
    <n v="1.6"/>
    <x v="2"/>
  </r>
  <r>
    <n v="131"/>
    <n v="7.4"/>
    <n v="2.8"/>
    <n v="6.1"/>
    <n v="1.9"/>
    <x v="2"/>
  </r>
  <r>
    <n v="132"/>
    <n v="7.9"/>
    <n v="3.8"/>
    <n v="6.4"/>
    <n v="2"/>
    <x v="2"/>
  </r>
  <r>
    <n v="133"/>
    <n v="6.4"/>
    <n v="2.8"/>
    <n v="5.6"/>
    <n v="2.2000000000000002"/>
    <x v="2"/>
  </r>
  <r>
    <n v="134"/>
    <n v="6.3"/>
    <n v="2.8"/>
    <n v="5.0999999999999996"/>
    <n v="1.5"/>
    <x v="2"/>
  </r>
  <r>
    <n v="135"/>
    <n v="6.1"/>
    <n v="2.6"/>
    <n v="5.6"/>
    <n v="1.4"/>
    <x v="2"/>
  </r>
  <r>
    <n v="136"/>
    <n v="7.7"/>
    <n v="3"/>
    <n v="6.1"/>
    <n v="2.2999999999999998"/>
    <x v="2"/>
  </r>
  <r>
    <n v="137"/>
    <n v="6.3"/>
    <n v="3.4"/>
    <n v="5.6"/>
    <n v="2.4"/>
    <x v="2"/>
  </r>
  <r>
    <n v="138"/>
    <n v="6.4"/>
    <n v="3.1"/>
    <n v="5.5"/>
    <n v="1.8"/>
    <x v="2"/>
  </r>
  <r>
    <n v="139"/>
    <n v="6"/>
    <n v="3"/>
    <n v="4.8"/>
    <n v="1.8"/>
    <x v="2"/>
  </r>
  <r>
    <n v="140"/>
    <n v="6.9"/>
    <n v="3.1"/>
    <n v="5.4"/>
    <n v="2.1"/>
    <x v="2"/>
  </r>
  <r>
    <n v="141"/>
    <n v="6.7"/>
    <n v="3.1"/>
    <n v="5.6"/>
    <n v="2.4"/>
    <x v="2"/>
  </r>
  <r>
    <n v="142"/>
    <n v="6.9"/>
    <n v="3.1"/>
    <n v="5.0999999999999996"/>
    <n v="2.2999999999999998"/>
    <x v="2"/>
  </r>
  <r>
    <n v="143"/>
    <n v="5.8"/>
    <n v="2.7"/>
    <n v="5.0999999999999996"/>
    <n v="1.9"/>
    <x v="2"/>
  </r>
  <r>
    <n v="144"/>
    <n v="6.8"/>
    <n v="3.2"/>
    <n v="5.9"/>
    <n v="2.2999999999999998"/>
    <x v="2"/>
  </r>
  <r>
    <n v="145"/>
    <n v="6.7"/>
    <n v="3.3"/>
    <n v="5.7"/>
    <n v="2.5"/>
    <x v="2"/>
  </r>
  <r>
    <n v="146"/>
    <n v="6.7"/>
    <n v="3"/>
    <n v="5.2"/>
    <n v="2.2999999999999998"/>
    <x v="2"/>
  </r>
  <r>
    <n v="147"/>
    <n v="6.3"/>
    <n v="2.5"/>
    <n v="5"/>
    <n v="1.9"/>
    <x v="2"/>
  </r>
  <r>
    <n v="148"/>
    <n v="6.5"/>
    <n v="3"/>
    <n v="5.2"/>
    <n v="2"/>
    <x v="2"/>
  </r>
  <r>
    <n v="149"/>
    <n v="6.2"/>
    <n v="3.4"/>
    <n v="5.4"/>
    <n v="2.2999999999999998"/>
    <x v="2"/>
  </r>
  <r>
    <n v="150"/>
    <n v="5.9"/>
    <n v="3"/>
    <n v="5.0999999999999996"/>
    <n v="1.8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5F5D6C-3726-4D6B-861E-9117877255FE}" name="PivotTable2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R2:S5" firstHeaderRow="1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3">
    <i>
      <x/>
    </i>
    <i>
      <x v="1"/>
    </i>
    <i>
      <x v="2"/>
    </i>
  </rowItems>
  <colItems count="1">
    <i/>
  </colItems>
  <dataFields count="1">
    <dataField name="Sum of PetalWidthCm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datatab.net/statistics-calculator/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0"/>
  <sheetViews>
    <sheetView topLeftCell="A61" zoomScale="32" zoomScaleNormal="70" workbookViewId="0">
      <selection activeCell="I166" sqref="I165:I166"/>
    </sheetView>
  </sheetViews>
  <sheetFormatPr defaultRowHeight="14.4" x14ac:dyDescent="0.3"/>
  <cols>
    <col min="2" max="2" width="17.6640625" customWidth="1"/>
    <col min="3" max="3" width="14.6640625" customWidth="1"/>
    <col min="4" max="5" width="13.88671875" customWidth="1"/>
    <col min="6" max="6" width="19.77734375" customWidth="1"/>
    <col min="9" max="9" width="12.44140625" customWidth="1"/>
    <col min="11" max="14" width="9.109375" customWidth="1"/>
    <col min="16" max="16" width="10.88671875" customWidth="1"/>
  </cols>
  <sheetData>
    <row r="1" spans="1:1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4" t="s">
        <v>5</v>
      </c>
      <c r="G1" s="25"/>
      <c r="J1" s="26" t="s">
        <v>9</v>
      </c>
      <c r="K1" s="27"/>
      <c r="L1" s="27"/>
      <c r="M1" s="27"/>
      <c r="N1" s="27"/>
      <c r="O1" s="27"/>
      <c r="P1" s="27"/>
    </row>
    <row r="2" spans="1:19" x14ac:dyDescent="0.3">
      <c r="A2" s="1">
        <v>1</v>
      </c>
      <c r="B2" s="1">
        <v>5.0999999999999996</v>
      </c>
      <c r="C2" s="1">
        <v>3.5</v>
      </c>
      <c r="D2" s="1">
        <v>1.4</v>
      </c>
      <c r="E2" s="1">
        <v>0.2</v>
      </c>
      <c r="F2" s="29" t="s">
        <v>6</v>
      </c>
      <c r="G2" s="30"/>
      <c r="K2" s="27" t="s">
        <v>25</v>
      </c>
      <c r="L2" s="27"/>
      <c r="M2" s="27"/>
      <c r="N2" s="27"/>
      <c r="O2" s="27"/>
      <c r="R2" s="6" t="s">
        <v>5</v>
      </c>
      <c r="S2" t="s">
        <v>70</v>
      </c>
    </row>
    <row r="3" spans="1:19" x14ac:dyDescent="0.3">
      <c r="A3" s="1">
        <v>2</v>
      </c>
      <c r="B3" s="1">
        <v>4.9000000000000004</v>
      </c>
      <c r="C3" s="1">
        <v>3</v>
      </c>
      <c r="D3" s="1">
        <v>1.4</v>
      </c>
      <c r="E3" s="1">
        <v>0.2</v>
      </c>
      <c r="F3" s="29" t="s">
        <v>6</v>
      </c>
      <c r="G3" s="30"/>
      <c r="L3" s="28" t="s">
        <v>26</v>
      </c>
      <c r="M3" s="27"/>
      <c r="N3" s="27"/>
      <c r="R3" t="s">
        <v>6</v>
      </c>
      <c r="S3">
        <v>12.199999999999996</v>
      </c>
    </row>
    <row r="4" spans="1:19" x14ac:dyDescent="0.3">
      <c r="A4" s="1">
        <v>3</v>
      </c>
      <c r="B4" s="1">
        <v>4.7</v>
      </c>
      <c r="C4" s="1">
        <v>3.2</v>
      </c>
      <c r="D4" s="1">
        <v>1.3</v>
      </c>
      <c r="E4" s="1">
        <v>0.2</v>
      </c>
      <c r="F4" s="29" t="s">
        <v>6</v>
      </c>
      <c r="G4" s="30"/>
      <c r="J4" s="27" t="s">
        <v>10</v>
      </c>
      <c r="K4" s="27"/>
      <c r="L4" s="27"/>
      <c r="M4" s="27"/>
      <c r="N4" s="27"/>
      <c r="O4" s="27"/>
      <c r="P4" s="27"/>
      <c r="R4" t="s">
        <v>7</v>
      </c>
      <c r="S4">
        <v>66.3</v>
      </c>
    </row>
    <row r="5" spans="1:19" x14ac:dyDescent="0.3">
      <c r="A5" s="1">
        <v>4</v>
      </c>
      <c r="B5" s="1">
        <v>4.5999999999999996</v>
      </c>
      <c r="C5" s="1">
        <v>3.1</v>
      </c>
      <c r="D5" s="1">
        <v>1.5</v>
      </c>
      <c r="E5" s="1">
        <v>0.2</v>
      </c>
      <c r="F5" s="29" t="s">
        <v>6</v>
      </c>
      <c r="G5" s="30"/>
      <c r="R5" t="s">
        <v>8</v>
      </c>
      <c r="S5">
        <v>101.29999999999998</v>
      </c>
    </row>
    <row r="6" spans="1:19" x14ac:dyDescent="0.3">
      <c r="A6" s="1">
        <v>5</v>
      </c>
      <c r="B6" s="1">
        <v>5</v>
      </c>
      <c r="C6" s="1">
        <v>3.6</v>
      </c>
      <c r="D6" s="1">
        <v>1.4</v>
      </c>
      <c r="E6" s="1">
        <v>0.2</v>
      </c>
      <c r="F6" s="29" t="s">
        <v>6</v>
      </c>
      <c r="G6" s="30"/>
      <c r="K6" s="9" t="s">
        <v>81</v>
      </c>
      <c r="O6" s="2"/>
    </row>
    <row r="7" spans="1:19" x14ac:dyDescent="0.3">
      <c r="A7" s="1">
        <v>6</v>
      </c>
      <c r="B7" s="1">
        <v>5.4</v>
      </c>
      <c r="C7" s="1">
        <v>3.9</v>
      </c>
      <c r="D7" s="1">
        <v>1.7</v>
      </c>
      <c r="E7" s="1">
        <v>0.4</v>
      </c>
      <c r="F7" s="29" t="s">
        <v>6</v>
      </c>
      <c r="G7" s="30"/>
      <c r="K7" s="10"/>
      <c r="L7" s="18" t="s">
        <v>22</v>
      </c>
      <c r="M7" s="18" t="s">
        <v>23</v>
      </c>
      <c r="N7" s="19" t="s">
        <v>24</v>
      </c>
      <c r="O7" s="20" t="s">
        <v>21</v>
      </c>
    </row>
    <row r="8" spans="1:19" x14ac:dyDescent="0.3">
      <c r="A8" s="1">
        <v>7</v>
      </c>
      <c r="B8" s="1">
        <v>4.5999999999999996</v>
      </c>
      <c r="C8" s="1">
        <v>3.4</v>
      </c>
      <c r="D8" s="1">
        <v>1.4</v>
      </c>
      <c r="E8" s="1">
        <v>0.3</v>
      </c>
      <c r="F8" s="29" t="s">
        <v>6</v>
      </c>
      <c r="G8" s="30"/>
      <c r="K8" s="21" t="s">
        <v>11</v>
      </c>
      <c r="L8" s="1">
        <f>SUM(B2:B151)</f>
        <v>876.50000000000023</v>
      </c>
      <c r="M8" s="1">
        <f>SUM(C2:C151)</f>
        <v>458.10000000000014</v>
      </c>
      <c r="N8" s="1">
        <f>SUM(D2:D151)</f>
        <v>563.80000000000041</v>
      </c>
      <c r="O8" s="1">
        <f>SUM(E2:E151)</f>
        <v>179.8000000000001</v>
      </c>
    </row>
    <row r="9" spans="1:19" x14ac:dyDescent="0.3">
      <c r="A9" s="1">
        <v>8</v>
      </c>
      <c r="B9" s="1">
        <v>5</v>
      </c>
      <c r="C9" s="1">
        <v>3.4</v>
      </c>
      <c r="D9" s="1">
        <v>1.5</v>
      </c>
      <c r="E9" s="1">
        <v>0.2</v>
      </c>
      <c r="F9" s="29" t="s">
        <v>6</v>
      </c>
      <c r="G9" s="30"/>
      <c r="K9" s="21" t="s">
        <v>13</v>
      </c>
      <c r="L9" s="1">
        <f>MODE(B2:B151)</f>
        <v>5</v>
      </c>
      <c r="M9" s="1">
        <f>MODE(C2:C151)</f>
        <v>3</v>
      </c>
      <c r="N9" s="1">
        <f>MODE(D2:D151)</f>
        <v>1.5</v>
      </c>
      <c r="O9" s="1">
        <f>MODE(E2:E151)</f>
        <v>0.2</v>
      </c>
    </row>
    <row r="10" spans="1:19" x14ac:dyDescent="0.3">
      <c r="A10" s="1">
        <v>9</v>
      </c>
      <c r="B10" s="1">
        <v>4.4000000000000004</v>
      </c>
      <c r="C10" s="1">
        <v>2.9</v>
      </c>
      <c r="D10" s="1">
        <v>1.4</v>
      </c>
      <c r="E10" s="1">
        <v>0.2</v>
      </c>
      <c r="F10" s="29" t="s">
        <v>6</v>
      </c>
      <c r="G10" s="30"/>
      <c r="K10" s="21" t="s">
        <v>12</v>
      </c>
      <c r="L10" s="1">
        <f>AVERAGE(B2:B151)</f>
        <v>5.8433333333333346</v>
      </c>
      <c r="M10" s="1">
        <f>AVERAGE(C2:C151)</f>
        <v>3.0540000000000007</v>
      </c>
      <c r="N10" s="1">
        <f>AVERAGE(D2:D151)</f>
        <v>3.7586666666666693</v>
      </c>
      <c r="O10" s="1">
        <f>AVERAGE(E2:E151)</f>
        <v>1.1986666666666672</v>
      </c>
    </row>
    <row r="11" spans="1:19" x14ac:dyDescent="0.3">
      <c r="A11" s="1">
        <v>10</v>
      </c>
      <c r="B11" s="1">
        <v>4.9000000000000004</v>
      </c>
      <c r="C11" s="1">
        <v>3.1</v>
      </c>
      <c r="D11" s="1">
        <v>1.5</v>
      </c>
      <c r="E11" s="1">
        <v>0.1</v>
      </c>
      <c r="F11" s="29" t="s">
        <v>6</v>
      </c>
      <c r="G11" s="30"/>
      <c r="K11" s="21" t="s">
        <v>14</v>
      </c>
      <c r="L11" s="1">
        <f>MEDIAN(B2:B151)</f>
        <v>5.8</v>
      </c>
      <c r="M11" s="1">
        <f>MEDIAN(C2:C151)</f>
        <v>3</v>
      </c>
      <c r="N11" s="1">
        <f>MEDIAN(D2:D151)</f>
        <v>4.3499999999999996</v>
      </c>
      <c r="O11" s="1">
        <f>MEDIAN(E2:E151)</f>
        <v>1.3</v>
      </c>
    </row>
    <row r="12" spans="1:19" x14ac:dyDescent="0.3">
      <c r="A12" s="1">
        <v>11</v>
      </c>
      <c r="B12" s="1">
        <v>5.4</v>
      </c>
      <c r="C12" s="1">
        <v>3.7</v>
      </c>
      <c r="D12" s="1">
        <v>1.5</v>
      </c>
      <c r="E12" s="1">
        <v>0.2</v>
      </c>
      <c r="F12" s="29" t="s">
        <v>6</v>
      </c>
      <c r="G12" s="30"/>
      <c r="K12" s="21" t="s">
        <v>16</v>
      </c>
      <c r="L12" s="1">
        <f>QUARTILE(B2:B151,0)</f>
        <v>4.3</v>
      </c>
      <c r="M12" s="1">
        <f>QUARTILE(C2:C151,0)</f>
        <v>2</v>
      </c>
      <c r="N12" s="1">
        <f>QUARTILE(D2:D151,0)</f>
        <v>1</v>
      </c>
      <c r="O12" s="1">
        <f>QUARTILE(E2:E151,0)</f>
        <v>0.1</v>
      </c>
    </row>
    <row r="13" spans="1:19" x14ac:dyDescent="0.3">
      <c r="A13" s="1">
        <v>12</v>
      </c>
      <c r="B13" s="1">
        <v>4.8</v>
      </c>
      <c r="C13" s="1">
        <v>3.4</v>
      </c>
      <c r="D13" s="1">
        <v>1.6</v>
      </c>
      <c r="E13" s="1">
        <v>0.2</v>
      </c>
      <c r="F13" s="29" t="s">
        <v>6</v>
      </c>
      <c r="G13" s="30"/>
      <c r="K13" s="21" t="s">
        <v>17</v>
      </c>
      <c r="L13" s="1">
        <f>QUARTILE(B2:B151,1)</f>
        <v>5.0999999999999996</v>
      </c>
      <c r="M13" s="1">
        <f>QUARTILE(C2:C151,1)</f>
        <v>2.8</v>
      </c>
      <c r="N13" s="1">
        <f>QUARTILE(D2:D151,1)</f>
        <v>1.6</v>
      </c>
      <c r="O13" s="1">
        <f>QUARTILE(E2:E151,1)</f>
        <v>0.3</v>
      </c>
    </row>
    <row r="14" spans="1:19" x14ac:dyDescent="0.3">
      <c r="A14" s="1">
        <v>13</v>
      </c>
      <c r="B14" s="1">
        <v>4.8</v>
      </c>
      <c r="C14" s="1">
        <v>3</v>
      </c>
      <c r="D14" s="1">
        <v>1.4</v>
      </c>
      <c r="E14" s="1">
        <v>0.1</v>
      </c>
      <c r="F14" s="29" t="s">
        <v>6</v>
      </c>
      <c r="G14" s="30"/>
      <c r="K14" s="21" t="s">
        <v>18</v>
      </c>
      <c r="L14" s="1">
        <f>QUARTILE(B2:B151,2)</f>
        <v>5.8</v>
      </c>
      <c r="M14" s="1">
        <f>QUARTILE(C2:C151,2)</f>
        <v>3</v>
      </c>
      <c r="N14" s="1">
        <f>QUARTILE(D2:D151,2)</f>
        <v>4.3499999999999996</v>
      </c>
      <c r="O14" s="1">
        <f>QUARTILE(E2:E151,2)</f>
        <v>1.3</v>
      </c>
    </row>
    <row r="15" spans="1:19" x14ac:dyDescent="0.3">
      <c r="A15" s="1">
        <v>14</v>
      </c>
      <c r="B15" s="1">
        <v>4.3</v>
      </c>
      <c r="C15" s="1">
        <v>3</v>
      </c>
      <c r="D15" s="1">
        <v>1.1000000000000001</v>
      </c>
      <c r="E15" s="1">
        <v>0.1</v>
      </c>
      <c r="F15" s="29" t="s">
        <v>6</v>
      </c>
      <c r="G15" s="30"/>
      <c r="K15" s="21" t="s">
        <v>19</v>
      </c>
      <c r="L15" s="1">
        <f>QUARTILE(B2:B151,3)</f>
        <v>6.4</v>
      </c>
      <c r="M15" s="1">
        <f>QUARTILE(C2:C151,3)</f>
        <v>3.3</v>
      </c>
      <c r="N15" s="1">
        <f>QUARTILE(D2:D151,3)</f>
        <v>5.0999999999999996</v>
      </c>
      <c r="O15" s="1">
        <f>QUARTILE(E2:E151,3)</f>
        <v>1.8</v>
      </c>
    </row>
    <row r="16" spans="1:19" x14ac:dyDescent="0.3">
      <c r="A16" s="1">
        <v>15</v>
      </c>
      <c r="B16" s="1">
        <v>5.8</v>
      </c>
      <c r="C16" s="1">
        <v>4</v>
      </c>
      <c r="D16" s="1">
        <v>1.2</v>
      </c>
      <c r="E16" s="1">
        <v>0.2</v>
      </c>
      <c r="F16" s="29" t="s">
        <v>6</v>
      </c>
      <c r="G16" s="30"/>
      <c r="K16" s="21" t="s">
        <v>15</v>
      </c>
      <c r="L16" s="1">
        <f>QUARTILE(B2:B151,4)</f>
        <v>7.9</v>
      </c>
      <c r="M16" s="1">
        <f>QUARTILE(C2:C151,4)</f>
        <v>4.4000000000000004</v>
      </c>
      <c r="N16" s="1">
        <f>QUARTILE(D2:D151,4)</f>
        <v>6.9</v>
      </c>
      <c r="O16" s="3">
        <f>QUARTILE(E2:E151,4)</f>
        <v>2.5</v>
      </c>
    </row>
    <row r="17" spans="1:15" x14ac:dyDescent="0.3">
      <c r="A17" s="1">
        <v>16</v>
      </c>
      <c r="B17" s="1">
        <v>5.7</v>
      </c>
      <c r="C17" s="1">
        <v>4.4000000000000004</v>
      </c>
      <c r="D17" s="1">
        <v>1.5</v>
      </c>
      <c r="E17" s="1">
        <v>0.4</v>
      </c>
      <c r="F17" s="29" t="s">
        <v>6</v>
      </c>
      <c r="G17" s="30"/>
      <c r="K17" s="21" t="s">
        <v>20</v>
      </c>
      <c r="L17" s="1">
        <f>STDEV(B2:B151)</f>
        <v>0.82806612797784351</v>
      </c>
      <c r="M17" s="1">
        <f>STDEV(C2:C151)</f>
        <v>0.4335943113621597</v>
      </c>
      <c r="N17" s="1">
        <f>STDEV(D2:D151)</f>
        <v>1.764420419952258</v>
      </c>
      <c r="O17" s="1">
        <f>STDEV(E2:E151)</f>
        <v>0.76316074170084081</v>
      </c>
    </row>
    <row r="18" spans="1:15" x14ac:dyDescent="0.3">
      <c r="A18" s="1">
        <v>17</v>
      </c>
      <c r="B18" s="1">
        <v>5.4</v>
      </c>
      <c r="C18" s="1">
        <v>3.9</v>
      </c>
      <c r="D18" s="1">
        <v>1.3</v>
      </c>
      <c r="E18" s="1">
        <v>0.4</v>
      </c>
      <c r="F18" s="29" t="s">
        <v>6</v>
      </c>
      <c r="G18" s="30"/>
      <c r="K18" s="22" t="s">
        <v>85</v>
      </c>
      <c r="L18" s="16" cm="1">
        <f t="array" ref="L18">SUMPRODUCT(--NOT(ISNUMBER(A2:A151)))</f>
        <v>0</v>
      </c>
      <c r="M18" s="16" cm="1">
        <f t="array" ref="M18">SUMPRODUCT(--NOT(ISNUMBER(B2:B151)))</f>
        <v>0</v>
      </c>
      <c r="N18" s="16" cm="1">
        <f t="array" ref="N18">SUMPRODUCT(--NOT(ISNUMBER(C2:C151)))</f>
        <v>0</v>
      </c>
      <c r="O18" s="17" cm="1">
        <f t="array" ref="O18">SUMPRODUCT(--NOT(ISNUMBER(D2:D151)))</f>
        <v>0</v>
      </c>
    </row>
    <row r="19" spans="1:15" x14ac:dyDescent="0.3">
      <c r="A19" s="1">
        <v>18</v>
      </c>
      <c r="B19" s="1">
        <v>5.0999999999999996</v>
      </c>
      <c r="C19" s="1">
        <v>3.5</v>
      </c>
      <c r="D19" s="1">
        <v>1.4</v>
      </c>
      <c r="E19" s="1">
        <v>0.3</v>
      </c>
      <c r="F19" s="29" t="s">
        <v>6</v>
      </c>
      <c r="G19" s="30"/>
    </row>
    <row r="20" spans="1:15" x14ac:dyDescent="0.3">
      <c r="A20" s="1">
        <v>19</v>
      </c>
      <c r="B20" s="1">
        <v>5.7</v>
      </c>
      <c r="C20" s="1">
        <v>3.8</v>
      </c>
      <c r="D20" s="1">
        <v>1.7</v>
      </c>
      <c r="E20" s="1">
        <v>0.3</v>
      </c>
      <c r="F20" s="29" t="s">
        <v>6</v>
      </c>
      <c r="G20" s="30"/>
      <c r="I20" t="s">
        <v>37</v>
      </c>
      <c r="J20" t="s">
        <v>38</v>
      </c>
      <c r="K20" t="s">
        <v>39</v>
      </c>
      <c r="L20" t="s">
        <v>40</v>
      </c>
      <c r="M20" t="s">
        <v>41</v>
      </c>
      <c r="N20" t="s">
        <v>42</v>
      </c>
    </row>
    <row r="21" spans="1:15" x14ac:dyDescent="0.3">
      <c r="A21" s="1">
        <v>20</v>
      </c>
      <c r="B21" s="1">
        <v>5.0999999999999996</v>
      </c>
      <c r="C21" s="1">
        <v>3.8</v>
      </c>
      <c r="D21" s="1">
        <v>1.5</v>
      </c>
      <c r="E21" s="1">
        <v>0.3</v>
      </c>
      <c r="F21" s="29" t="s">
        <v>6</v>
      </c>
      <c r="G21" s="30"/>
      <c r="I21">
        <v>1</v>
      </c>
      <c r="J21">
        <v>5</v>
      </c>
      <c r="K21" s="1">
        <v>5</v>
      </c>
      <c r="L21" s="1">
        <v>3.6</v>
      </c>
      <c r="M21" s="1">
        <v>1.4</v>
      </c>
      <c r="N21" s="1">
        <v>0.2</v>
      </c>
    </row>
    <row r="22" spans="1:15" x14ac:dyDescent="0.3">
      <c r="A22" s="1">
        <v>21</v>
      </c>
      <c r="B22" s="1">
        <v>5.4</v>
      </c>
      <c r="C22" s="1">
        <v>3.4</v>
      </c>
      <c r="D22" s="1">
        <v>1.7</v>
      </c>
      <c r="E22" s="1">
        <v>0.2</v>
      </c>
      <c r="F22" s="29" t="s">
        <v>6</v>
      </c>
      <c r="G22" s="30"/>
      <c r="I22">
        <v>2</v>
      </c>
      <c r="J22">
        <v>65</v>
      </c>
      <c r="K22" s="1">
        <v>5.6</v>
      </c>
      <c r="L22" s="1">
        <v>2.9</v>
      </c>
      <c r="M22" s="1">
        <v>3.6</v>
      </c>
      <c r="N22" s="1">
        <v>1.3</v>
      </c>
    </row>
    <row r="23" spans="1:15" x14ac:dyDescent="0.3">
      <c r="A23" s="1">
        <v>22</v>
      </c>
      <c r="B23" s="1">
        <v>5.0999999999999996</v>
      </c>
      <c r="C23" s="1">
        <v>3.7</v>
      </c>
      <c r="D23" s="1">
        <v>1.5</v>
      </c>
      <c r="E23" s="1">
        <v>0.4</v>
      </c>
      <c r="F23" s="29" t="s">
        <v>6</v>
      </c>
      <c r="G23" s="30"/>
      <c r="I23">
        <v>3</v>
      </c>
      <c r="J23">
        <v>125</v>
      </c>
      <c r="K23" s="1">
        <v>6.7</v>
      </c>
      <c r="L23" s="1">
        <v>3.3</v>
      </c>
      <c r="M23" s="1">
        <v>5.7</v>
      </c>
      <c r="N23" s="1">
        <v>2.1</v>
      </c>
    </row>
    <row r="24" spans="1:15" x14ac:dyDescent="0.3">
      <c r="A24" s="1">
        <v>23</v>
      </c>
      <c r="B24" s="1">
        <v>4.5999999999999996</v>
      </c>
      <c r="C24" s="1">
        <v>3.6</v>
      </c>
      <c r="D24" s="1">
        <v>1</v>
      </c>
      <c r="E24" s="1">
        <v>0.2</v>
      </c>
      <c r="F24" s="29" t="s">
        <v>6</v>
      </c>
      <c r="G24" s="30"/>
    </row>
    <row r="25" spans="1:15" x14ac:dyDescent="0.3">
      <c r="A25" s="1">
        <v>24</v>
      </c>
      <c r="B25" s="1">
        <v>5.0999999999999996</v>
      </c>
      <c r="C25" s="1">
        <v>3.3</v>
      </c>
      <c r="D25" s="1">
        <v>1.7</v>
      </c>
      <c r="E25" s="1">
        <v>0.5</v>
      </c>
      <c r="F25" s="29" t="s">
        <v>6</v>
      </c>
      <c r="G25" s="30"/>
    </row>
    <row r="26" spans="1:15" x14ac:dyDescent="0.3">
      <c r="A26" s="1">
        <v>25</v>
      </c>
      <c r="B26" s="1">
        <v>4.8</v>
      </c>
      <c r="C26" s="1">
        <v>3.4</v>
      </c>
      <c r="D26" s="1">
        <v>1.9</v>
      </c>
      <c r="E26" s="1">
        <v>0.2</v>
      </c>
      <c r="F26" s="29" t="s">
        <v>6</v>
      </c>
      <c r="G26" s="30"/>
    </row>
    <row r="27" spans="1:15" x14ac:dyDescent="0.3">
      <c r="A27" s="1">
        <v>26</v>
      </c>
      <c r="B27" s="1">
        <v>5</v>
      </c>
      <c r="C27" s="1">
        <v>3</v>
      </c>
      <c r="D27" s="1">
        <v>1.6</v>
      </c>
      <c r="E27" s="1">
        <v>0.2</v>
      </c>
      <c r="F27" s="29" t="s">
        <v>6</v>
      </c>
      <c r="G27" s="30"/>
      <c r="I27" t="s">
        <v>71</v>
      </c>
    </row>
    <row r="28" spans="1:15" x14ac:dyDescent="0.3">
      <c r="A28" s="1">
        <v>27</v>
      </c>
      <c r="B28" s="1">
        <v>5</v>
      </c>
      <c r="C28" s="1">
        <v>3.4</v>
      </c>
      <c r="D28" s="1">
        <v>1.6</v>
      </c>
      <c r="E28" s="1">
        <v>0.4</v>
      </c>
      <c r="F28" s="29" t="s">
        <v>6</v>
      </c>
      <c r="G28" s="30"/>
      <c r="I28" s="7" t="s">
        <v>72</v>
      </c>
      <c r="J28" s="7" t="s">
        <v>73</v>
      </c>
      <c r="K28" s="7" t="s">
        <v>74</v>
      </c>
      <c r="L28" s="7" t="s">
        <v>55</v>
      </c>
      <c r="M28" s="7" t="s">
        <v>75</v>
      </c>
      <c r="N28" s="7" t="s">
        <v>76</v>
      </c>
    </row>
    <row r="29" spans="1:15" x14ac:dyDescent="0.3">
      <c r="A29" s="1">
        <v>28</v>
      </c>
      <c r="B29" s="1">
        <v>5.2</v>
      </c>
      <c r="C29" s="1">
        <v>3.5</v>
      </c>
      <c r="D29" s="1">
        <v>1.5</v>
      </c>
      <c r="E29" s="1">
        <v>0.2</v>
      </c>
      <c r="F29" s="29" t="s">
        <v>6</v>
      </c>
      <c r="G29" s="30"/>
      <c r="H29" t="s">
        <v>77</v>
      </c>
      <c r="I29" s="8">
        <v>50</v>
      </c>
      <c r="J29" s="8">
        <v>4.3</v>
      </c>
      <c r="K29" s="8">
        <v>5.8</v>
      </c>
      <c r="L29" s="8">
        <v>5.0060000000000002</v>
      </c>
      <c r="M29" s="8">
        <v>0.35249000000000003</v>
      </c>
      <c r="N29" s="8">
        <v>0.120087</v>
      </c>
    </row>
    <row r="30" spans="1:15" x14ac:dyDescent="0.3">
      <c r="A30" s="1">
        <v>29</v>
      </c>
      <c r="B30" s="1">
        <v>5.2</v>
      </c>
      <c r="C30" s="1">
        <v>3.4</v>
      </c>
      <c r="D30" s="1">
        <v>1.4</v>
      </c>
      <c r="E30" s="1">
        <v>0.2</v>
      </c>
      <c r="F30" s="29" t="s">
        <v>6</v>
      </c>
      <c r="G30" s="30"/>
      <c r="H30" t="s">
        <v>78</v>
      </c>
      <c r="I30" s="8">
        <v>50</v>
      </c>
      <c r="J30" s="8">
        <v>4.9000000000000004</v>
      </c>
      <c r="K30" s="8">
        <v>7</v>
      </c>
      <c r="L30" s="8">
        <v>5.9359999999999999</v>
      </c>
      <c r="M30" s="8">
        <v>0.51617100000000005</v>
      </c>
      <c r="N30" s="8">
        <v>0.105378</v>
      </c>
    </row>
    <row r="31" spans="1:15" x14ac:dyDescent="0.3">
      <c r="A31" s="1">
        <v>30</v>
      </c>
      <c r="B31" s="1">
        <v>4.7</v>
      </c>
      <c r="C31" s="1">
        <v>3.2</v>
      </c>
      <c r="D31" s="1">
        <v>1.6</v>
      </c>
      <c r="E31" s="1">
        <v>0.2</v>
      </c>
      <c r="F31" s="29" t="s">
        <v>6</v>
      </c>
      <c r="G31" s="30"/>
      <c r="H31" t="s">
        <v>79</v>
      </c>
      <c r="I31" s="8">
        <v>50</v>
      </c>
      <c r="J31" s="8">
        <v>4.9000000000000004</v>
      </c>
      <c r="K31" s="8">
        <v>7.9</v>
      </c>
      <c r="L31" s="8">
        <v>6.5880000000000001</v>
      </c>
      <c r="M31" s="8">
        <v>0.63588</v>
      </c>
      <c r="N31" s="8">
        <v>0.11801499999999999</v>
      </c>
    </row>
    <row r="32" spans="1:15" x14ac:dyDescent="0.3">
      <c r="A32" s="1">
        <v>31</v>
      </c>
      <c r="B32" s="1">
        <v>4.8</v>
      </c>
      <c r="C32" s="1">
        <v>3.1</v>
      </c>
      <c r="D32" s="1">
        <v>1.6</v>
      </c>
      <c r="E32" s="1">
        <v>0.2</v>
      </c>
      <c r="F32" s="29" t="s">
        <v>6</v>
      </c>
      <c r="G32" s="30"/>
    </row>
    <row r="33" spans="1:7" x14ac:dyDescent="0.3">
      <c r="A33" s="1">
        <v>32</v>
      </c>
      <c r="B33" s="1">
        <v>5.4</v>
      </c>
      <c r="C33" s="1">
        <v>3.4</v>
      </c>
      <c r="D33" s="1">
        <v>1.5</v>
      </c>
      <c r="E33" s="1">
        <v>0.4</v>
      </c>
      <c r="F33" s="29" t="s">
        <v>6</v>
      </c>
      <c r="G33" s="30"/>
    </row>
    <row r="34" spans="1:7" x14ac:dyDescent="0.3">
      <c r="A34" s="1">
        <v>33</v>
      </c>
      <c r="B34" s="1">
        <v>5.2</v>
      </c>
      <c r="C34" s="1">
        <v>4.0999999999999996</v>
      </c>
      <c r="D34" s="1">
        <v>1.5</v>
      </c>
      <c r="E34" s="1">
        <v>0.1</v>
      </c>
      <c r="F34" s="29" t="s">
        <v>6</v>
      </c>
      <c r="G34" s="30"/>
    </row>
    <row r="35" spans="1:7" x14ac:dyDescent="0.3">
      <c r="A35" s="1">
        <v>34</v>
      </c>
      <c r="B35" s="1">
        <v>5.5</v>
      </c>
      <c r="C35" s="1">
        <v>4.2</v>
      </c>
      <c r="D35" s="1">
        <v>1.4</v>
      </c>
      <c r="E35" s="1">
        <v>0.2</v>
      </c>
      <c r="F35" s="29" t="s">
        <v>6</v>
      </c>
      <c r="G35" s="30"/>
    </row>
    <row r="36" spans="1:7" x14ac:dyDescent="0.3">
      <c r="A36" s="1">
        <v>35</v>
      </c>
      <c r="B36" s="1">
        <v>4.9000000000000004</v>
      </c>
      <c r="C36" s="1">
        <v>3.1</v>
      </c>
      <c r="D36" s="1">
        <v>1.5</v>
      </c>
      <c r="E36" s="1">
        <v>0.1</v>
      </c>
      <c r="F36" s="29" t="s">
        <v>6</v>
      </c>
      <c r="G36" s="30"/>
    </row>
    <row r="37" spans="1:7" x14ac:dyDescent="0.3">
      <c r="A37" s="1">
        <v>36</v>
      </c>
      <c r="B37" s="1">
        <v>5</v>
      </c>
      <c r="C37" s="1">
        <v>3.2</v>
      </c>
      <c r="D37" s="1">
        <v>1.2</v>
      </c>
      <c r="E37" s="1">
        <v>0.2</v>
      </c>
      <c r="F37" s="29" t="s">
        <v>6</v>
      </c>
      <c r="G37" s="30"/>
    </row>
    <row r="38" spans="1:7" x14ac:dyDescent="0.3">
      <c r="A38" s="1">
        <v>37</v>
      </c>
      <c r="B38" s="1">
        <v>5.5</v>
      </c>
      <c r="C38" s="1">
        <v>3.5</v>
      </c>
      <c r="D38" s="1">
        <v>1.3</v>
      </c>
      <c r="E38" s="1">
        <v>0.2</v>
      </c>
      <c r="F38" s="29" t="s">
        <v>6</v>
      </c>
      <c r="G38" s="30"/>
    </row>
    <row r="39" spans="1:7" x14ac:dyDescent="0.3">
      <c r="A39" s="1">
        <v>38</v>
      </c>
      <c r="B39" s="1">
        <v>4.9000000000000004</v>
      </c>
      <c r="C39" s="1">
        <v>3.1</v>
      </c>
      <c r="D39" s="1">
        <v>1.5</v>
      </c>
      <c r="E39" s="1">
        <v>0.1</v>
      </c>
      <c r="F39" s="29" t="s">
        <v>6</v>
      </c>
      <c r="G39" s="30"/>
    </row>
    <row r="40" spans="1:7" x14ac:dyDescent="0.3">
      <c r="A40" s="1">
        <v>39</v>
      </c>
      <c r="B40" s="1">
        <v>4.4000000000000004</v>
      </c>
      <c r="C40" s="1">
        <v>3</v>
      </c>
      <c r="D40" s="1">
        <v>1.3</v>
      </c>
      <c r="E40" s="1">
        <v>0.2</v>
      </c>
      <c r="F40" s="29" t="s">
        <v>6</v>
      </c>
      <c r="G40" s="30"/>
    </row>
    <row r="41" spans="1:7" x14ac:dyDescent="0.3">
      <c r="A41" s="1">
        <v>40</v>
      </c>
      <c r="B41" s="1">
        <v>5.0999999999999996</v>
      </c>
      <c r="C41" s="1">
        <v>3.4</v>
      </c>
      <c r="D41" s="1">
        <v>1.5</v>
      </c>
      <c r="E41" s="1">
        <v>0.2</v>
      </c>
      <c r="F41" s="29" t="s">
        <v>6</v>
      </c>
      <c r="G41" s="30"/>
    </row>
    <row r="42" spans="1:7" x14ac:dyDescent="0.3">
      <c r="A42" s="1">
        <v>41</v>
      </c>
      <c r="B42" s="1">
        <v>5</v>
      </c>
      <c r="C42" s="1">
        <v>3.5</v>
      </c>
      <c r="D42" s="1">
        <v>1.3</v>
      </c>
      <c r="E42" s="1">
        <v>0.3</v>
      </c>
      <c r="F42" s="29" t="s">
        <v>6</v>
      </c>
      <c r="G42" s="30"/>
    </row>
    <row r="43" spans="1:7" x14ac:dyDescent="0.3">
      <c r="A43" s="1">
        <v>42</v>
      </c>
      <c r="B43" s="1">
        <v>4.5</v>
      </c>
      <c r="C43" s="1">
        <v>2.2999999999999998</v>
      </c>
      <c r="D43" s="1">
        <v>1.3</v>
      </c>
      <c r="E43" s="1">
        <v>0.3</v>
      </c>
      <c r="F43" s="29" t="s">
        <v>6</v>
      </c>
      <c r="G43" s="30"/>
    </row>
    <row r="44" spans="1:7" x14ac:dyDescent="0.3">
      <c r="A44" s="1">
        <v>43</v>
      </c>
      <c r="B44" s="1">
        <v>4.4000000000000004</v>
      </c>
      <c r="C44" s="1">
        <v>3.2</v>
      </c>
      <c r="D44" s="1">
        <v>1.3</v>
      </c>
      <c r="E44" s="1">
        <v>0.2</v>
      </c>
      <c r="F44" s="29" t="s">
        <v>6</v>
      </c>
      <c r="G44" s="30"/>
    </row>
    <row r="45" spans="1:7" x14ac:dyDescent="0.3">
      <c r="A45" s="1">
        <v>44</v>
      </c>
      <c r="B45" s="1">
        <v>5</v>
      </c>
      <c r="C45" s="1">
        <v>3.5</v>
      </c>
      <c r="D45" s="1">
        <v>1.6</v>
      </c>
      <c r="E45" s="1">
        <v>0.6</v>
      </c>
      <c r="F45" s="29" t="s">
        <v>6</v>
      </c>
      <c r="G45" s="30"/>
    </row>
    <row r="46" spans="1:7" x14ac:dyDescent="0.3">
      <c r="A46" s="1">
        <v>45</v>
      </c>
      <c r="B46" s="1">
        <v>5.0999999999999996</v>
      </c>
      <c r="C46" s="1">
        <v>3.8</v>
      </c>
      <c r="D46" s="1">
        <v>1.9</v>
      </c>
      <c r="E46" s="1">
        <v>0.4</v>
      </c>
      <c r="F46" s="29" t="s">
        <v>6</v>
      </c>
      <c r="G46" s="30"/>
    </row>
    <row r="47" spans="1:7" x14ac:dyDescent="0.3">
      <c r="A47" s="1">
        <v>46</v>
      </c>
      <c r="B47" s="1">
        <v>4.8</v>
      </c>
      <c r="C47" s="1">
        <v>3</v>
      </c>
      <c r="D47" s="1">
        <v>1.4</v>
      </c>
      <c r="E47" s="1">
        <v>0.3</v>
      </c>
      <c r="F47" s="29" t="s">
        <v>6</v>
      </c>
      <c r="G47" s="30"/>
    </row>
    <row r="48" spans="1:7" x14ac:dyDescent="0.3">
      <c r="A48" s="1">
        <v>47</v>
      </c>
      <c r="B48" s="1">
        <v>5.0999999999999996</v>
      </c>
      <c r="C48" s="1">
        <v>3.8</v>
      </c>
      <c r="D48" s="1">
        <v>1.6</v>
      </c>
      <c r="E48" s="1">
        <v>0.2</v>
      </c>
      <c r="F48" s="29" t="s">
        <v>6</v>
      </c>
      <c r="G48" s="30"/>
    </row>
    <row r="49" spans="1:7" x14ac:dyDescent="0.3">
      <c r="A49" s="1">
        <v>48</v>
      </c>
      <c r="B49" s="1">
        <v>4.5999999999999996</v>
      </c>
      <c r="C49" s="1">
        <v>3.2</v>
      </c>
      <c r="D49" s="1">
        <v>1.4</v>
      </c>
      <c r="E49" s="1">
        <v>0.2</v>
      </c>
      <c r="F49" s="29" t="s">
        <v>6</v>
      </c>
      <c r="G49" s="30"/>
    </row>
    <row r="50" spans="1:7" x14ac:dyDescent="0.3">
      <c r="A50" s="1">
        <v>49</v>
      </c>
      <c r="B50" s="1">
        <v>5.3</v>
      </c>
      <c r="C50" s="1">
        <v>3.7</v>
      </c>
      <c r="D50" s="1">
        <v>1.5</v>
      </c>
      <c r="E50" s="1">
        <v>0.2</v>
      </c>
      <c r="F50" s="29" t="s">
        <v>6</v>
      </c>
      <c r="G50" s="30"/>
    </row>
    <row r="51" spans="1:7" x14ac:dyDescent="0.3">
      <c r="A51" s="1">
        <v>50</v>
      </c>
      <c r="B51" s="1">
        <v>5</v>
      </c>
      <c r="C51" s="1">
        <v>3.3</v>
      </c>
      <c r="D51" s="1">
        <v>1.4</v>
      </c>
      <c r="E51" s="1">
        <v>0.2</v>
      </c>
      <c r="F51" s="29" t="s">
        <v>6</v>
      </c>
      <c r="G51" s="30"/>
    </row>
    <row r="52" spans="1:7" x14ac:dyDescent="0.3">
      <c r="A52" s="1">
        <v>51</v>
      </c>
      <c r="B52" s="1">
        <v>7</v>
      </c>
      <c r="C52" s="1">
        <v>3.2</v>
      </c>
      <c r="D52" s="1">
        <v>4.7</v>
      </c>
      <c r="E52" s="1">
        <v>1.4</v>
      </c>
      <c r="F52" s="29" t="s">
        <v>7</v>
      </c>
      <c r="G52" s="30"/>
    </row>
    <row r="53" spans="1:7" x14ac:dyDescent="0.3">
      <c r="A53" s="1">
        <v>52</v>
      </c>
      <c r="B53" s="1">
        <v>6.4</v>
      </c>
      <c r="C53" s="1">
        <v>3.2</v>
      </c>
      <c r="D53" s="1">
        <v>4.5</v>
      </c>
      <c r="E53" s="1">
        <v>1.5</v>
      </c>
      <c r="F53" s="29" t="s">
        <v>7</v>
      </c>
      <c r="G53" s="30"/>
    </row>
    <row r="54" spans="1:7" x14ac:dyDescent="0.3">
      <c r="A54" s="1">
        <v>53</v>
      </c>
      <c r="B54" s="1">
        <v>6.9</v>
      </c>
      <c r="C54" s="1">
        <v>3.1</v>
      </c>
      <c r="D54" s="1">
        <v>4.9000000000000004</v>
      </c>
      <c r="E54" s="1">
        <v>1.5</v>
      </c>
      <c r="F54" s="29" t="s">
        <v>7</v>
      </c>
      <c r="G54" s="30"/>
    </row>
    <row r="55" spans="1:7" x14ac:dyDescent="0.3">
      <c r="A55" s="1">
        <v>54</v>
      </c>
      <c r="B55" s="1">
        <v>5.5</v>
      </c>
      <c r="C55" s="1">
        <v>2.2999999999999998</v>
      </c>
      <c r="D55" s="1">
        <v>4</v>
      </c>
      <c r="E55" s="1">
        <v>1.3</v>
      </c>
      <c r="F55" s="29" t="s">
        <v>7</v>
      </c>
      <c r="G55" s="30"/>
    </row>
    <row r="56" spans="1:7" x14ac:dyDescent="0.3">
      <c r="A56" s="1">
        <v>55</v>
      </c>
      <c r="B56" s="1">
        <v>6.5</v>
      </c>
      <c r="C56" s="1">
        <v>2.8</v>
      </c>
      <c r="D56" s="1">
        <v>4.5999999999999996</v>
      </c>
      <c r="E56" s="1">
        <v>1.5</v>
      </c>
      <c r="F56" s="29" t="s">
        <v>7</v>
      </c>
      <c r="G56" s="30"/>
    </row>
    <row r="57" spans="1:7" x14ac:dyDescent="0.3">
      <c r="A57" s="1">
        <v>56</v>
      </c>
      <c r="B57" s="1">
        <v>5.7</v>
      </c>
      <c r="C57" s="1">
        <v>2.8</v>
      </c>
      <c r="D57" s="1">
        <v>4.5</v>
      </c>
      <c r="E57" s="1">
        <v>1.3</v>
      </c>
      <c r="F57" s="29" t="s">
        <v>7</v>
      </c>
      <c r="G57" s="30"/>
    </row>
    <row r="58" spans="1:7" x14ac:dyDescent="0.3">
      <c r="A58" s="1">
        <v>57</v>
      </c>
      <c r="B58" s="1">
        <v>6.3</v>
      </c>
      <c r="C58" s="1">
        <v>3.3</v>
      </c>
      <c r="D58" s="1">
        <v>4.7</v>
      </c>
      <c r="E58" s="1">
        <v>1.6</v>
      </c>
      <c r="F58" s="29" t="s">
        <v>7</v>
      </c>
      <c r="G58" s="30"/>
    </row>
    <row r="59" spans="1:7" x14ac:dyDescent="0.3">
      <c r="A59" s="1">
        <v>58</v>
      </c>
      <c r="B59" s="1">
        <v>4.9000000000000004</v>
      </c>
      <c r="C59" s="1">
        <v>2.4</v>
      </c>
      <c r="D59" s="1">
        <v>3.3</v>
      </c>
      <c r="E59" s="1">
        <v>1</v>
      </c>
      <c r="F59" s="29" t="s">
        <v>7</v>
      </c>
      <c r="G59" s="30"/>
    </row>
    <row r="60" spans="1:7" x14ac:dyDescent="0.3">
      <c r="A60" s="1">
        <v>59</v>
      </c>
      <c r="B60" s="1">
        <v>6.6</v>
      </c>
      <c r="C60" s="1">
        <v>2.9</v>
      </c>
      <c r="D60" s="1">
        <v>4.5999999999999996</v>
      </c>
      <c r="E60" s="1">
        <v>1.3</v>
      </c>
      <c r="F60" s="29" t="s">
        <v>7</v>
      </c>
      <c r="G60" s="30"/>
    </row>
    <row r="61" spans="1:7" x14ac:dyDescent="0.3">
      <c r="A61" s="1">
        <v>60</v>
      </c>
      <c r="B61" s="1">
        <v>5.2</v>
      </c>
      <c r="C61" s="1">
        <v>2.7</v>
      </c>
      <c r="D61" s="1">
        <v>3.9</v>
      </c>
      <c r="E61" s="1">
        <v>1.4</v>
      </c>
      <c r="F61" s="29" t="s">
        <v>7</v>
      </c>
      <c r="G61" s="30"/>
    </row>
    <row r="62" spans="1:7" x14ac:dyDescent="0.3">
      <c r="A62" s="1">
        <v>61</v>
      </c>
      <c r="B62" s="1">
        <v>5</v>
      </c>
      <c r="C62" s="1">
        <v>2</v>
      </c>
      <c r="D62" s="1">
        <v>3.5</v>
      </c>
      <c r="E62" s="1">
        <v>1</v>
      </c>
      <c r="F62" s="29" t="s">
        <v>7</v>
      </c>
      <c r="G62" s="30"/>
    </row>
    <row r="63" spans="1:7" x14ac:dyDescent="0.3">
      <c r="A63" s="1">
        <v>62</v>
      </c>
      <c r="B63" s="1">
        <v>5.9</v>
      </c>
      <c r="C63" s="1">
        <v>3</v>
      </c>
      <c r="D63" s="1">
        <v>4.2</v>
      </c>
      <c r="E63" s="1">
        <v>1.5</v>
      </c>
      <c r="F63" s="29" t="s">
        <v>7</v>
      </c>
      <c r="G63" s="30"/>
    </row>
    <row r="64" spans="1:7" x14ac:dyDescent="0.3">
      <c r="A64" s="1">
        <v>63</v>
      </c>
      <c r="B64" s="1">
        <v>6</v>
      </c>
      <c r="C64" s="1">
        <v>2.2000000000000002</v>
      </c>
      <c r="D64" s="1">
        <v>4</v>
      </c>
      <c r="E64" s="1">
        <v>1</v>
      </c>
      <c r="F64" s="29" t="s">
        <v>7</v>
      </c>
      <c r="G64" s="30"/>
    </row>
    <row r="65" spans="1:7" x14ac:dyDescent="0.3">
      <c r="A65" s="1">
        <v>64</v>
      </c>
      <c r="B65" s="1">
        <v>6.1</v>
      </c>
      <c r="C65" s="1">
        <v>2.9</v>
      </c>
      <c r="D65" s="1">
        <v>4.7</v>
      </c>
      <c r="E65" s="1">
        <v>1.4</v>
      </c>
      <c r="F65" s="29" t="s">
        <v>7</v>
      </c>
      <c r="G65" s="30"/>
    </row>
    <row r="66" spans="1:7" x14ac:dyDescent="0.3">
      <c r="A66" s="1">
        <v>65</v>
      </c>
      <c r="B66" s="1">
        <v>5.6</v>
      </c>
      <c r="C66" s="1">
        <v>2.9</v>
      </c>
      <c r="D66" s="1">
        <v>3.6</v>
      </c>
      <c r="E66" s="1">
        <v>1.3</v>
      </c>
      <c r="F66" s="29" t="s">
        <v>7</v>
      </c>
      <c r="G66" s="30"/>
    </row>
    <row r="67" spans="1:7" x14ac:dyDescent="0.3">
      <c r="A67" s="1">
        <v>66</v>
      </c>
      <c r="B67" s="1">
        <v>6.7</v>
      </c>
      <c r="C67" s="1">
        <v>3.1</v>
      </c>
      <c r="D67" s="1">
        <v>4.4000000000000004</v>
      </c>
      <c r="E67" s="1">
        <v>1.4</v>
      </c>
      <c r="F67" s="29" t="s">
        <v>7</v>
      </c>
      <c r="G67" s="30"/>
    </row>
    <row r="68" spans="1:7" x14ac:dyDescent="0.3">
      <c r="A68" s="1">
        <v>67</v>
      </c>
      <c r="B68" s="1">
        <v>5.6</v>
      </c>
      <c r="C68" s="1">
        <v>3</v>
      </c>
      <c r="D68" s="1">
        <v>4.5</v>
      </c>
      <c r="E68" s="1">
        <v>1.5</v>
      </c>
      <c r="F68" s="29" t="s">
        <v>7</v>
      </c>
      <c r="G68" s="30"/>
    </row>
    <row r="69" spans="1:7" x14ac:dyDescent="0.3">
      <c r="A69" s="1">
        <v>68</v>
      </c>
      <c r="B69" s="1">
        <v>5.8</v>
      </c>
      <c r="C69" s="1">
        <v>2.7</v>
      </c>
      <c r="D69" s="1">
        <v>4.0999999999999996</v>
      </c>
      <c r="E69" s="1">
        <v>1</v>
      </c>
      <c r="F69" s="29" t="s">
        <v>7</v>
      </c>
      <c r="G69" s="30"/>
    </row>
    <row r="70" spans="1:7" x14ac:dyDescent="0.3">
      <c r="A70" s="1">
        <v>69</v>
      </c>
      <c r="B70" s="1">
        <v>6.2</v>
      </c>
      <c r="C70" s="1">
        <v>2.2000000000000002</v>
      </c>
      <c r="D70" s="1">
        <v>4.5</v>
      </c>
      <c r="E70" s="1">
        <v>1.5</v>
      </c>
      <c r="F70" s="29" t="s">
        <v>7</v>
      </c>
      <c r="G70" s="30"/>
    </row>
    <row r="71" spans="1:7" x14ac:dyDescent="0.3">
      <c r="A71" s="1">
        <v>70</v>
      </c>
      <c r="B71" s="1">
        <v>5.6</v>
      </c>
      <c r="C71" s="1">
        <v>2.5</v>
      </c>
      <c r="D71" s="1">
        <v>3.9</v>
      </c>
      <c r="E71" s="1">
        <v>1.1000000000000001</v>
      </c>
      <c r="F71" s="29" t="s">
        <v>7</v>
      </c>
      <c r="G71" s="30"/>
    </row>
    <row r="72" spans="1:7" x14ac:dyDescent="0.3">
      <c r="A72" s="1">
        <v>71</v>
      </c>
      <c r="B72" s="1">
        <v>5.9</v>
      </c>
      <c r="C72" s="1">
        <v>3.2</v>
      </c>
      <c r="D72" s="1">
        <v>4.8</v>
      </c>
      <c r="E72" s="1">
        <v>1.8</v>
      </c>
      <c r="F72" s="29" t="s">
        <v>7</v>
      </c>
      <c r="G72" s="30"/>
    </row>
    <row r="73" spans="1:7" x14ac:dyDescent="0.3">
      <c r="A73" s="1">
        <v>72</v>
      </c>
      <c r="B73" s="1">
        <v>6.1</v>
      </c>
      <c r="C73" s="1">
        <v>2.8</v>
      </c>
      <c r="D73" s="1">
        <v>4</v>
      </c>
      <c r="E73" s="1">
        <v>1.3</v>
      </c>
      <c r="F73" s="29" t="s">
        <v>7</v>
      </c>
      <c r="G73" s="30"/>
    </row>
    <row r="74" spans="1:7" x14ac:dyDescent="0.3">
      <c r="A74" s="1">
        <v>73</v>
      </c>
      <c r="B74" s="1">
        <v>6.3</v>
      </c>
      <c r="C74" s="1">
        <v>2.5</v>
      </c>
      <c r="D74" s="1">
        <v>4.9000000000000004</v>
      </c>
      <c r="E74" s="1">
        <v>1.5</v>
      </c>
      <c r="F74" s="29" t="s">
        <v>7</v>
      </c>
      <c r="G74" s="30"/>
    </row>
    <row r="75" spans="1:7" x14ac:dyDescent="0.3">
      <c r="A75" s="1">
        <v>74</v>
      </c>
      <c r="B75" s="1">
        <v>6.1</v>
      </c>
      <c r="C75" s="1">
        <v>2.8</v>
      </c>
      <c r="D75" s="1">
        <v>4.7</v>
      </c>
      <c r="E75" s="1">
        <v>1.2</v>
      </c>
      <c r="F75" s="29" t="s">
        <v>7</v>
      </c>
      <c r="G75" s="30"/>
    </row>
    <row r="76" spans="1:7" x14ac:dyDescent="0.3">
      <c r="A76" s="1">
        <v>75</v>
      </c>
      <c r="B76" s="1">
        <v>6.4</v>
      </c>
      <c r="C76" s="1">
        <v>2.9</v>
      </c>
      <c r="D76" s="1">
        <v>4.3</v>
      </c>
      <c r="E76" s="1">
        <v>1.3</v>
      </c>
      <c r="F76" s="29" t="s">
        <v>7</v>
      </c>
      <c r="G76" s="30"/>
    </row>
    <row r="77" spans="1:7" x14ac:dyDescent="0.3">
      <c r="A77" s="1">
        <v>76</v>
      </c>
      <c r="B77" s="1">
        <v>6.6</v>
      </c>
      <c r="C77" s="1">
        <v>3</v>
      </c>
      <c r="D77" s="1">
        <v>4.4000000000000004</v>
      </c>
      <c r="E77" s="1">
        <v>1.4</v>
      </c>
      <c r="F77" s="29" t="s">
        <v>7</v>
      </c>
      <c r="G77" s="30"/>
    </row>
    <row r="78" spans="1:7" x14ac:dyDescent="0.3">
      <c r="A78" s="1">
        <v>77</v>
      </c>
      <c r="B78" s="1">
        <v>6.8</v>
      </c>
      <c r="C78" s="1">
        <v>2.8</v>
      </c>
      <c r="D78" s="1">
        <v>4.8</v>
      </c>
      <c r="E78" s="1">
        <v>1.4</v>
      </c>
      <c r="F78" s="29" t="s">
        <v>7</v>
      </c>
      <c r="G78" s="30"/>
    </row>
    <row r="79" spans="1:7" x14ac:dyDescent="0.3">
      <c r="A79" s="1">
        <v>78</v>
      </c>
      <c r="B79" s="1">
        <v>6.7</v>
      </c>
      <c r="C79" s="1">
        <v>3</v>
      </c>
      <c r="D79" s="1">
        <v>5</v>
      </c>
      <c r="E79" s="1">
        <v>1.7</v>
      </c>
      <c r="F79" s="29" t="s">
        <v>7</v>
      </c>
      <c r="G79" s="30"/>
    </row>
    <row r="80" spans="1:7" x14ac:dyDescent="0.3">
      <c r="A80" s="1">
        <v>79</v>
      </c>
      <c r="B80" s="1">
        <v>6</v>
      </c>
      <c r="C80" s="1">
        <v>2.9</v>
      </c>
      <c r="D80" s="1">
        <v>4.5</v>
      </c>
      <c r="E80" s="1">
        <v>1.5</v>
      </c>
      <c r="F80" s="29" t="s">
        <v>7</v>
      </c>
      <c r="G80" s="30"/>
    </row>
    <row r="81" spans="1:7" x14ac:dyDescent="0.3">
      <c r="A81" s="1">
        <v>80</v>
      </c>
      <c r="B81" s="1">
        <v>5.7</v>
      </c>
      <c r="C81" s="1">
        <v>2.6</v>
      </c>
      <c r="D81" s="1">
        <v>3.5</v>
      </c>
      <c r="E81" s="1">
        <v>1</v>
      </c>
      <c r="F81" s="29" t="s">
        <v>7</v>
      </c>
      <c r="G81" s="30"/>
    </row>
    <row r="82" spans="1:7" x14ac:dyDescent="0.3">
      <c r="A82" s="1">
        <v>81</v>
      </c>
      <c r="B82" s="1">
        <v>5.5</v>
      </c>
      <c r="C82" s="1">
        <v>2.4</v>
      </c>
      <c r="D82" s="1">
        <v>3.8</v>
      </c>
      <c r="E82" s="1">
        <v>1.1000000000000001</v>
      </c>
      <c r="F82" s="29" t="s">
        <v>7</v>
      </c>
      <c r="G82" s="30"/>
    </row>
    <row r="83" spans="1:7" x14ac:dyDescent="0.3">
      <c r="A83" s="1">
        <v>82</v>
      </c>
      <c r="B83" s="1">
        <v>5.5</v>
      </c>
      <c r="C83" s="1">
        <v>2.4</v>
      </c>
      <c r="D83" s="1">
        <v>3.7</v>
      </c>
      <c r="E83" s="1">
        <v>1</v>
      </c>
      <c r="F83" s="29" t="s">
        <v>7</v>
      </c>
      <c r="G83" s="30"/>
    </row>
    <row r="84" spans="1:7" x14ac:dyDescent="0.3">
      <c r="A84" s="1">
        <v>83</v>
      </c>
      <c r="B84" s="1">
        <v>5.8</v>
      </c>
      <c r="C84" s="1">
        <v>2.7</v>
      </c>
      <c r="D84" s="1">
        <v>3.9</v>
      </c>
      <c r="E84" s="1">
        <v>1.2</v>
      </c>
      <c r="F84" s="29" t="s">
        <v>7</v>
      </c>
      <c r="G84" s="30"/>
    </row>
    <row r="85" spans="1:7" x14ac:dyDescent="0.3">
      <c r="A85" s="1">
        <v>84</v>
      </c>
      <c r="B85" s="1">
        <v>6</v>
      </c>
      <c r="C85" s="1">
        <v>2.7</v>
      </c>
      <c r="D85" s="1">
        <v>5.0999999999999996</v>
      </c>
      <c r="E85" s="1">
        <v>1.6</v>
      </c>
      <c r="F85" s="29" t="s">
        <v>7</v>
      </c>
      <c r="G85" s="30"/>
    </row>
    <row r="86" spans="1:7" x14ac:dyDescent="0.3">
      <c r="A86" s="1">
        <v>85</v>
      </c>
      <c r="B86" s="1">
        <v>5.4</v>
      </c>
      <c r="C86" s="1">
        <v>3</v>
      </c>
      <c r="D86" s="1">
        <v>4.5</v>
      </c>
      <c r="E86" s="1">
        <v>1.5</v>
      </c>
      <c r="F86" s="29" t="s">
        <v>7</v>
      </c>
      <c r="G86" s="30"/>
    </row>
    <row r="87" spans="1:7" x14ac:dyDescent="0.3">
      <c r="A87" s="1">
        <v>86</v>
      </c>
      <c r="B87" s="1">
        <v>6</v>
      </c>
      <c r="C87" s="1">
        <v>3.4</v>
      </c>
      <c r="D87" s="1">
        <v>4.5</v>
      </c>
      <c r="E87" s="1">
        <v>1.6</v>
      </c>
      <c r="F87" s="29" t="s">
        <v>7</v>
      </c>
      <c r="G87" s="30"/>
    </row>
    <row r="88" spans="1:7" x14ac:dyDescent="0.3">
      <c r="A88" s="1">
        <v>87</v>
      </c>
      <c r="B88" s="1">
        <v>6.7</v>
      </c>
      <c r="C88" s="1">
        <v>3.1</v>
      </c>
      <c r="D88" s="1">
        <v>4.7</v>
      </c>
      <c r="E88" s="1">
        <v>1.5</v>
      </c>
      <c r="F88" s="29" t="s">
        <v>7</v>
      </c>
      <c r="G88" s="30"/>
    </row>
    <row r="89" spans="1:7" x14ac:dyDescent="0.3">
      <c r="A89" s="1">
        <v>88</v>
      </c>
      <c r="B89" s="1">
        <v>6.3</v>
      </c>
      <c r="C89" s="1">
        <v>2.2999999999999998</v>
      </c>
      <c r="D89" s="1">
        <v>4.4000000000000004</v>
      </c>
      <c r="E89" s="1">
        <v>1.3</v>
      </c>
      <c r="F89" s="29" t="s">
        <v>7</v>
      </c>
      <c r="G89" s="30"/>
    </row>
    <row r="90" spans="1:7" x14ac:dyDescent="0.3">
      <c r="A90" s="1">
        <v>89</v>
      </c>
      <c r="B90" s="1">
        <v>5.6</v>
      </c>
      <c r="C90" s="1">
        <v>3</v>
      </c>
      <c r="D90" s="1">
        <v>4.0999999999999996</v>
      </c>
      <c r="E90" s="1">
        <v>1.3</v>
      </c>
      <c r="F90" s="29" t="s">
        <v>7</v>
      </c>
      <c r="G90" s="30"/>
    </row>
    <row r="91" spans="1:7" x14ac:dyDescent="0.3">
      <c r="A91" s="1">
        <v>90</v>
      </c>
      <c r="B91" s="1">
        <v>5.5</v>
      </c>
      <c r="C91" s="1">
        <v>2.5</v>
      </c>
      <c r="D91" s="1">
        <v>4</v>
      </c>
      <c r="E91" s="1">
        <v>1.3</v>
      </c>
      <c r="F91" s="29" t="s">
        <v>7</v>
      </c>
      <c r="G91" s="30"/>
    </row>
    <row r="92" spans="1:7" x14ac:dyDescent="0.3">
      <c r="A92" s="1">
        <v>91</v>
      </c>
      <c r="B92" s="1">
        <v>5.5</v>
      </c>
      <c r="C92" s="1">
        <v>2.6</v>
      </c>
      <c r="D92" s="1">
        <v>4.4000000000000004</v>
      </c>
      <c r="E92" s="1">
        <v>1.2</v>
      </c>
      <c r="F92" s="29" t="s">
        <v>7</v>
      </c>
      <c r="G92" s="30"/>
    </row>
    <row r="93" spans="1:7" x14ac:dyDescent="0.3">
      <c r="A93" s="1">
        <v>92</v>
      </c>
      <c r="B93" s="1">
        <v>6.1</v>
      </c>
      <c r="C93" s="1">
        <v>3</v>
      </c>
      <c r="D93" s="1">
        <v>4.5999999999999996</v>
      </c>
      <c r="E93" s="1">
        <v>1.4</v>
      </c>
      <c r="F93" s="29" t="s">
        <v>7</v>
      </c>
      <c r="G93" s="30"/>
    </row>
    <row r="94" spans="1:7" x14ac:dyDescent="0.3">
      <c r="A94" s="1">
        <v>93</v>
      </c>
      <c r="B94" s="1">
        <v>5.8</v>
      </c>
      <c r="C94" s="1">
        <v>2.6</v>
      </c>
      <c r="D94" s="1">
        <v>4</v>
      </c>
      <c r="E94" s="1">
        <v>1.2</v>
      </c>
      <c r="F94" s="29" t="s">
        <v>7</v>
      </c>
      <c r="G94" s="30"/>
    </row>
    <row r="95" spans="1:7" x14ac:dyDescent="0.3">
      <c r="A95" s="1">
        <v>94</v>
      </c>
      <c r="B95" s="1">
        <v>5</v>
      </c>
      <c r="C95" s="1">
        <v>2.2999999999999998</v>
      </c>
      <c r="D95" s="1">
        <v>3.3</v>
      </c>
      <c r="E95" s="1">
        <v>1</v>
      </c>
      <c r="F95" s="29" t="s">
        <v>7</v>
      </c>
      <c r="G95" s="30"/>
    </row>
    <row r="96" spans="1:7" x14ac:dyDescent="0.3">
      <c r="A96" s="1">
        <v>95</v>
      </c>
      <c r="B96" s="1">
        <v>5.6</v>
      </c>
      <c r="C96" s="1">
        <v>2.7</v>
      </c>
      <c r="D96" s="1">
        <v>4.2</v>
      </c>
      <c r="E96" s="1">
        <v>1.3</v>
      </c>
      <c r="F96" s="29" t="s">
        <v>7</v>
      </c>
      <c r="G96" s="30"/>
    </row>
    <row r="97" spans="1:7" x14ac:dyDescent="0.3">
      <c r="A97" s="1">
        <v>96</v>
      </c>
      <c r="B97" s="1">
        <v>5.7</v>
      </c>
      <c r="C97" s="1">
        <v>3</v>
      </c>
      <c r="D97" s="1">
        <v>4.2</v>
      </c>
      <c r="E97" s="1">
        <v>1.2</v>
      </c>
      <c r="F97" s="29" t="s">
        <v>7</v>
      </c>
      <c r="G97" s="30"/>
    </row>
    <row r="98" spans="1:7" x14ac:dyDescent="0.3">
      <c r="A98" s="1">
        <v>97</v>
      </c>
      <c r="B98" s="1">
        <v>5.7</v>
      </c>
      <c r="C98" s="1">
        <v>2.9</v>
      </c>
      <c r="D98" s="1">
        <v>4.2</v>
      </c>
      <c r="E98" s="1">
        <v>1.3</v>
      </c>
      <c r="F98" s="29" t="s">
        <v>7</v>
      </c>
      <c r="G98" s="30"/>
    </row>
    <row r="99" spans="1:7" x14ac:dyDescent="0.3">
      <c r="A99" s="1">
        <v>98</v>
      </c>
      <c r="B99" s="1">
        <v>6.2</v>
      </c>
      <c r="C99" s="1">
        <v>2.9</v>
      </c>
      <c r="D99" s="1">
        <v>4.3</v>
      </c>
      <c r="E99" s="1">
        <v>1.3</v>
      </c>
      <c r="F99" s="29" t="s">
        <v>7</v>
      </c>
      <c r="G99" s="30"/>
    </row>
    <row r="100" spans="1:7" x14ac:dyDescent="0.3">
      <c r="A100" s="1">
        <v>99</v>
      </c>
      <c r="B100" s="1">
        <v>5.0999999999999996</v>
      </c>
      <c r="C100" s="1">
        <v>2.5</v>
      </c>
      <c r="D100" s="1">
        <v>3</v>
      </c>
      <c r="E100" s="1">
        <v>1.1000000000000001</v>
      </c>
      <c r="F100" s="29" t="s">
        <v>7</v>
      </c>
      <c r="G100" s="30"/>
    </row>
    <row r="101" spans="1:7" x14ac:dyDescent="0.3">
      <c r="A101" s="1">
        <v>100</v>
      </c>
      <c r="B101" s="1">
        <v>5.7</v>
      </c>
      <c r="C101" s="1">
        <v>2.8</v>
      </c>
      <c r="D101" s="1">
        <v>4.0999999999999996</v>
      </c>
      <c r="E101" s="1">
        <v>1.3</v>
      </c>
      <c r="F101" s="29" t="s">
        <v>7</v>
      </c>
      <c r="G101" s="30"/>
    </row>
    <row r="102" spans="1:7" x14ac:dyDescent="0.3">
      <c r="A102" s="1">
        <v>101</v>
      </c>
      <c r="B102" s="1">
        <v>6.3</v>
      </c>
      <c r="C102" s="1">
        <v>3.3</v>
      </c>
      <c r="D102" s="1">
        <v>6</v>
      </c>
      <c r="E102" s="1">
        <v>2.5</v>
      </c>
      <c r="F102" s="29" t="s">
        <v>8</v>
      </c>
      <c r="G102" s="30"/>
    </row>
    <row r="103" spans="1:7" x14ac:dyDescent="0.3">
      <c r="A103" s="1">
        <v>102</v>
      </c>
      <c r="B103" s="1">
        <v>5.8</v>
      </c>
      <c r="C103" s="1">
        <v>2.7</v>
      </c>
      <c r="D103" s="1">
        <v>5.0999999999999996</v>
      </c>
      <c r="E103" s="1">
        <v>1.9</v>
      </c>
      <c r="F103" s="29" t="s">
        <v>8</v>
      </c>
      <c r="G103" s="30"/>
    </row>
    <row r="104" spans="1:7" x14ac:dyDescent="0.3">
      <c r="A104" s="1">
        <v>103</v>
      </c>
      <c r="B104" s="1">
        <v>7.1</v>
      </c>
      <c r="C104" s="1">
        <v>3</v>
      </c>
      <c r="D104" s="1">
        <v>5.9</v>
      </c>
      <c r="E104" s="1">
        <v>2.1</v>
      </c>
      <c r="F104" s="29" t="s">
        <v>8</v>
      </c>
      <c r="G104" s="30"/>
    </row>
    <row r="105" spans="1:7" x14ac:dyDescent="0.3">
      <c r="A105" s="1">
        <v>104</v>
      </c>
      <c r="B105" s="1">
        <v>6.3</v>
      </c>
      <c r="C105" s="1">
        <v>2.9</v>
      </c>
      <c r="D105" s="1">
        <v>5.6</v>
      </c>
      <c r="E105" s="1">
        <v>1.8</v>
      </c>
      <c r="F105" s="29" t="s">
        <v>8</v>
      </c>
      <c r="G105" s="30"/>
    </row>
    <row r="106" spans="1:7" x14ac:dyDescent="0.3">
      <c r="A106" s="1">
        <v>105</v>
      </c>
      <c r="B106" s="1">
        <v>6.5</v>
      </c>
      <c r="C106" s="1">
        <v>3</v>
      </c>
      <c r="D106" s="1">
        <v>5.8</v>
      </c>
      <c r="E106" s="1">
        <v>2.2000000000000002</v>
      </c>
      <c r="F106" s="29" t="s">
        <v>8</v>
      </c>
      <c r="G106" s="30"/>
    </row>
    <row r="107" spans="1:7" x14ac:dyDescent="0.3">
      <c r="A107" s="1">
        <v>106</v>
      </c>
      <c r="B107" s="1">
        <v>7.6</v>
      </c>
      <c r="C107" s="1">
        <v>3</v>
      </c>
      <c r="D107" s="1">
        <v>6.6</v>
      </c>
      <c r="E107" s="1">
        <v>2.1</v>
      </c>
      <c r="F107" s="29" t="s">
        <v>8</v>
      </c>
      <c r="G107" s="30"/>
    </row>
    <row r="108" spans="1:7" x14ac:dyDescent="0.3">
      <c r="A108" s="1">
        <v>107</v>
      </c>
      <c r="B108" s="1">
        <v>4.9000000000000004</v>
      </c>
      <c r="C108" s="1">
        <v>2.5</v>
      </c>
      <c r="D108" s="1">
        <v>4.5</v>
      </c>
      <c r="E108" s="1">
        <v>1.7</v>
      </c>
      <c r="F108" s="29" t="s">
        <v>8</v>
      </c>
      <c r="G108" s="30"/>
    </row>
    <row r="109" spans="1:7" x14ac:dyDescent="0.3">
      <c r="A109" s="1">
        <v>108</v>
      </c>
      <c r="B109" s="1">
        <v>7.3</v>
      </c>
      <c r="C109" s="1">
        <v>2.9</v>
      </c>
      <c r="D109" s="1">
        <v>6.3</v>
      </c>
      <c r="E109" s="1">
        <v>1.8</v>
      </c>
      <c r="F109" s="29" t="s">
        <v>8</v>
      </c>
      <c r="G109" s="30"/>
    </row>
    <row r="110" spans="1:7" x14ac:dyDescent="0.3">
      <c r="A110" s="1">
        <v>109</v>
      </c>
      <c r="B110" s="1">
        <v>6.7</v>
      </c>
      <c r="C110" s="1">
        <v>2.5</v>
      </c>
      <c r="D110" s="1">
        <v>5.8</v>
      </c>
      <c r="E110" s="1">
        <v>1.8</v>
      </c>
      <c r="F110" s="29" t="s">
        <v>8</v>
      </c>
      <c r="G110" s="30"/>
    </row>
    <row r="111" spans="1:7" x14ac:dyDescent="0.3">
      <c r="A111" s="1">
        <v>110</v>
      </c>
      <c r="B111" s="1">
        <v>7.2</v>
      </c>
      <c r="C111" s="1">
        <v>3.6</v>
      </c>
      <c r="D111" s="1">
        <v>6.1</v>
      </c>
      <c r="E111" s="1">
        <v>2.5</v>
      </c>
      <c r="F111" s="29" t="s">
        <v>8</v>
      </c>
      <c r="G111" s="30"/>
    </row>
    <row r="112" spans="1:7" x14ac:dyDescent="0.3">
      <c r="A112" s="1">
        <v>111</v>
      </c>
      <c r="B112" s="1">
        <v>6.5</v>
      </c>
      <c r="C112" s="1">
        <v>3.2</v>
      </c>
      <c r="D112" s="1">
        <v>5.0999999999999996</v>
      </c>
      <c r="E112" s="1">
        <v>2</v>
      </c>
      <c r="F112" s="29" t="s">
        <v>8</v>
      </c>
      <c r="G112" s="30"/>
    </row>
    <row r="113" spans="1:7" x14ac:dyDescent="0.3">
      <c r="A113" s="1">
        <v>112</v>
      </c>
      <c r="B113" s="1">
        <v>6.4</v>
      </c>
      <c r="C113" s="1">
        <v>2.7</v>
      </c>
      <c r="D113" s="1">
        <v>5.3</v>
      </c>
      <c r="E113" s="1">
        <v>1.9</v>
      </c>
      <c r="F113" s="29" t="s">
        <v>8</v>
      </c>
      <c r="G113" s="30"/>
    </row>
    <row r="114" spans="1:7" x14ac:dyDescent="0.3">
      <c r="A114" s="1">
        <v>113</v>
      </c>
      <c r="B114" s="1">
        <v>6.8</v>
      </c>
      <c r="C114" s="1">
        <v>3</v>
      </c>
      <c r="D114" s="1">
        <v>5.5</v>
      </c>
      <c r="E114" s="1">
        <v>2.1</v>
      </c>
      <c r="F114" s="29" t="s">
        <v>8</v>
      </c>
      <c r="G114" s="30"/>
    </row>
    <row r="115" spans="1:7" x14ac:dyDescent="0.3">
      <c r="A115" s="1">
        <v>114</v>
      </c>
      <c r="B115" s="1">
        <v>5.7</v>
      </c>
      <c r="C115" s="1">
        <v>2.5</v>
      </c>
      <c r="D115" s="1">
        <v>5</v>
      </c>
      <c r="E115" s="1">
        <v>2</v>
      </c>
      <c r="F115" s="29" t="s">
        <v>8</v>
      </c>
      <c r="G115" s="30"/>
    </row>
    <row r="116" spans="1:7" x14ac:dyDescent="0.3">
      <c r="A116" s="1">
        <v>115</v>
      </c>
      <c r="B116" s="1">
        <v>5.8</v>
      </c>
      <c r="C116" s="1">
        <v>2.8</v>
      </c>
      <c r="D116" s="1">
        <v>5.0999999999999996</v>
      </c>
      <c r="E116" s="1">
        <v>2.4</v>
      </c>
      <c r="F116" s="29" t="s">
        <v>8</v>
      </c>
      <c r="G116" s="30"/>
    </row>
    <row r="117" spans="1:7" x14ac:dyDescent="0.3">
      <c r="A117" s="1">
        <v>116</v>
      </c>
      <c r="B117" s="1">
        <v>6.4</v>
      </c>
      <c r="C117" s="1">
        <v>3.2</v>
      </c>
      <c r="D117" s="1">
        <v>5.3</v>
      </c>
      <c r="E117" s="1">
        <v>2.2999999999999998</v>
      </c>
      <c r="F117" s="29" t="s">
        <v>8</v>
      </c>
      <c r="G117" s="30"/>
    </row>
    <row r="118" spans="1:7" x14ac:dyDescent="0.3">
      <c r="A118" s="1">
        <v>117</v>
      </c>
      <c r="B118" s="1">
        <v>6.5</v>
      </c>
      <c r="C118" s="1">
        <v>3</v>
      </c>
      <c r="D118" s="1">
        <v>5.5</v>
      </c>
      <c r="E118" s="1">
        <v>1.8</v>
      </c>
      <c r="F118" s="29" t="s">
        <v>8</v>
      </c>
      <c r="G118" s="30"/>
    </row>
    <row r="119" spans="1:7" x14ac:dyDescent="0.3">
      <c r="A119" s="1">
        <v>118</v>
      </c>
      <c r="B119" s="1">
        <v>7.7</v>
      </c>
      <c r="C119" s="1">
        <v>3.8</v>
      </c>
      <c r="D119" s="1">
        <v>6.7</v>
      </c>
      <c r="E119" s="1">
        <v>2.2000000000000002</v>
      </c>
      <c r="F119" s="29" t="s">
        <v>8</v>
      </c>
      <c r="G119" s="30"/>
    </row>
    <row r="120" spans="1:7" x14ac:dyDescent="0.3">
      <c r="A120" s="1">
        <v>119</v>
      </c>
      <c r="B120" s="1">
        <v>7.7</v>
      </c>
      <c r="C120" s="1">
        <v>2.6</v>
      </c>
      <c r="D120" s="1">
        <v>6.9</v>
      </c>
      <c r="E120" s="1">
        <v>2.2999999999999998</v>
      </c>
      <c r="F120" s="29" t="s">
        <v>8</v>
      </c>
      <c r="G120" s="30"/>
    </row>
    <row r="121" spans="1:7" x14ac:dyDescent="0.3">
      <c r="A121" s="1">
        <v>120</v>
      </c>
      <c r="B121" s="1">
        <v>6</v>
      </c>
      <c r="C121" s="1">
        <v>2.2000000000000002</v>
      </c>
      <c r="D121" s="1">
        <v>5</v>
      </c>
      <c r="E121" s="1">
        <v>1.5</v>
      </c>
      <c r="F121" s="29" t="s">
        <v>8</v>
      </c>
      <c r="G121" s="30"/>
    </row>
    <row r="122" spans="1:7" x14ac:dyDescent="0.3">
      <c r="A122" s="1">
        <v>121</v>
      </c>
      <c r="B122" s="1">
        <v>6.9</v>
      </c>
      <c r="C122" s="1">
        <v>3.2</v>
      </c>
      <c r="D122" s="1">
        <v>5.7</v>
      </c>
      <c r="E122" s="1">
        <v>2.2999999999999998</v>
      </c>
      <c r="F122" s="29" t="s">
        <v>8</v>
      </c>
      <c r="G122" s="30"/>
    </row>
    <row r="123" spans="1:7" x14ac:dyDescent="0.3">
      <c r="A123" s="1">
        <v>122</v>
      </c>
      <c r="B123" s="1">
        <v>5.6</v>
      </c>
      <c r="C123" s="1">
        <v>2.8</v>
      </c>
      <c r="D123" s="1">
        <v>4.9000000000000004</v>
      </c>
      <c r="E123" s="1">
        <v>2</v>
      </c>
      <c r="F123" s="29" t="s">
        <v>8</v>
      </c>
      <c r="G123" s="30"/>
    </row>
    <row r="124" spans="1:7" x14ac:dyDescent="0.3">
      <c r="A124" s="1">
        <v>123</v>
      </c>
      <c r="B124" s="1">
        <v>7.7</v>
      </c>
      <c r="C124" s="1">
        <v>2.8</v>
      </c>
      <c r="D124" s="1">
        <v>6.7</v>
      </c>
      <c r="E124" s="1">
        <v>2</v>
      </c>
      <c r="F124" s="29" t="s">
        <v>8</v>
      </c>
      <c r="G124" s="30"/>
    </row>
    <row r="125" spans="1:7" x14ac:dyDescent="0.3">
      <c r="A125" s="1">
        <v>124</v>
      </c>
      <c r="B125" s="1">
        <v>6.3</v>
      </c>
      <c r="C125" s="1">
        <v>2.7</v>
      </c>
      <c r="D125" s="1">
        <v>4.9000000000000004</v>
      </c>
      <c r="E125" s="1">
        <v>1.8</v>
      </c>
      <c r="F125" s="29" t="s">
        <v>8</v>
      </c>
      <c r="G125" s="30"/>
    </row>
    <row r="126" spans="1:7" x14ac:dyDescent="0.3">
      <c r="A126" s="1">
        <v>125</v>
      </c>
      <c r="B126" s="1">
        <v>6.7</v>
      </c>
      <c r="C126" s="1">
        <v>3.3</v>
      </c>
      <c r="D126" s="1">
        <v>5.7</v>
      </c>
      <c r="E126" s="1">
        <v>2.1</v>
      </c>
      <c r="F126" s="29" t="s">
        <v>8</v>
      </c>
      <c r="G126" s="30"/>
    </row>
    <row r="127" spans="1:7" x14ac:dyDescent="0.3">
      <c r="A127" s="1">
        <v>126</v>
      </c>
      <c r="B127" s="1">
        <v>7.2</v>
      </c>
      <c r="C127" s="1">
        <v>3.2</v>
      </c>
      <c r="D127" s="1">
        <v>6</v>
      </c>
      <c r="E127" s="1">
        <v>1.8</v>
      </c>
      <c r="F127" s="29" t="s">
        <v>8</v>
      </c>
      <c r="G127" s="30"/>
    </row>
    <row r="128" spans="1:7" x14ac:dyDescent="0.3">
      <c r="A128" s="1">
        <v>127</v>
      </c>
      <c r="B128" s="1">
        <v>6.2</v>
      </c>
      <c r="C128" s="1">
        <v>2.8</v>
      </c>
      <c r="D128" s="1">
        <v>4.8</v>
      </c>
      <c r="E128" s="1">
        <v>1.8</v>
      </c>
      <c r="F128" s="29" t="s">
        <v>8</v>
      </c>
      <c r="G128" s="30"/>
    </row>
    <row r="129" spans="1:7" x14ac:dyDescent="0.3">
      <c r="A129" s="1">
        <v>128</v>
      </c>
      <c r="B129" s="1">
        <v>6.1</v>
      </c>
      <c r="C129" s="1">
        <v>3</v>
      </c>
      <c r="D129" s="1">
        <v>4.9000000000000004</v>
      </c>
      <c r="E129" s="1">
        <v>1.8</v>
      </c>
      <c r="F129" s="29" t="s">
        <v>8</v>
      </c>
      <c r="G129" s="30"/>
    </row>
    <row r="130" spans="1:7" x14ac:dyDescent="0.3">
      <c r="A130" s="1">
        <v>129</v>
      </c>
      <c r="B130" s="1">
        <v>6.4</v>
      </c>
      <c r="C130" s="1">
        <v>2.8</v>
      </c>
      <c r="D130" s="1">
        <v>5.6</v>
      </c>
      <c r="E130" s="1">
        <v>2.1</v>
      </c>
      <c r="F130" s="29" t="s">
        <v>8</v>
      </c>
      <c r="G130" s="30"/>
    </row>
    <row r="131" spans="1:7" x14ac:dyDescent="0.3">
      <c r="A131" s="1">
        <v>130</v>
      </c>
      <c r="B131" s="1">
        <v>7.2</v>
      </c>
      <c r="C131" s="1">
        <v>3</v>
      </c>
      <c r="D131" s="1">
        <v>5.8</v>
      </c>
      <c r="E131" s="1">
        <v>1.6</v>
      </c>
      <c r="F131" s="29" t="s">
        <v>8</v>
      </c>
      <c r="G131" s="30"/>
    </row>
    <row r="132" spans="1:7" x14ac:dyDescent="0.3">
      <c r="A132" s="1">
        <v>131</v>
      </c>
      <c r="B132" s="1">
        <v>7.4</v>
      </c>
      <c r="C132" s="1">
        <v>2.8</v>
      </c>
      <c r="D132" s="1">
        <v>6.1</v>
      </c>
      <c r="E132" s="1">
        <v>1.9</v>
      </c>
      <c r="F132" s="29" t="s">
        <v>8</v>
      </c>
      <c r="G132" s="30"/>
    </row>
    <row r="133" spans="1:7" x14ac:dyDescent="0.3">
      <c r="A133" s="1">
        <v>132</v>
      </c>
      <c r="B133" s="1">
        <v>7.9</v>
      </c>
      <c r="C133" s="1">
        <v>3.8</v>
      </c>
      <c r="D133" s="1">
        <v>6.4</v>
      </c>
      <c r="E133" s="1">
        <v>2</v>
      </c>
      <c r="F133" s="29" t="s">
        <v>8</v>
      </c>
      <c r="G133" s="30"/>
    </row>
    <row r="134" spans="1:7" x14ac:dyDescent="0.3">
      <c r="A134" s="1">
        <v>133</v>
      </c>
      <c r="B134" s="1">
        <v>6.4</v>
      </c>
      <c r="C134" s="1">
        <v>2.8</v>
      </c>
      <c r="D134" s="1">
        <v>5.6</v>
      </c>
      <c r="E134" s="1">
        <v>2.2000000000000002</v>
      </c>
      <c r="F134" s="29" t="s">
        <v>8</v>
      </c>
      <c r="G134" s="30"/>
    </row>
    <row r="135" spans="1:7" x14ac:dyDescent="0.3">
      <c r="A135" s="1">
        <v>134</v>
      </c>
      <c r="B135" s="1">
        <v>6.3</v>
      </c>
      <c r="C135" s="1">
        <v>2.8</v>
      </c>
      <c r="D135" s="1">
        <v>5.0999999999999996</v>
      </c>
      <c r="E135" s="1">
        <v>1.5</v>
      </c>
      <c r="F135" s="29" t="s">
        <v>8</v>
      </c>
      <c r="G135" s="30"/>
    </row>
    <row r="136" spans="1:7" x14ac:dyDescent="0.3">
      <c r="A136" s="1">
        <v>135</v>
      </c>
      <c r="B136" s="1">
        <v>6.1</v>
      </c>
      <c r="C136" s="1">
        <v>2.6</v>
      </c>
      <c r="D136" s="1">
        <v>5.6</v>
      </c>
      <c r="E136" s="1">
        <v>1.4</v>
      </c>
      <c r="F136" s="29" t="s">
        <v>8</v>
      </c>
      <c r="G136" s="30"/>
    </row>
    <row r="137" spans="1:7" x14ac:dyDescent="0.3">
      <c r="A137" s="1">
        <v>136</v>
      </c>
      <c r="B137" s="1">
        <v>7.7</v>
      </c>
      <c r="C137" s="1">
        <v>3</v>
      </c>
      <c r="D137" s="1">
        <v>6.1</v>
      </c>
      <c r="E137" s="1">
        <v>2.2999999999999998</v>
      </c>
      <c r="F137" s="29" t="s">
        <v>8</v>
      </c>
      <c r="G137" s="30"/>
    </row>
    <row r="138" spans="1:7" x14ac:dyDescent="0.3">
      <c r="A138" s="1">
        <v>137</v>
      </c>
      <c r="B138" s="1">
        <v>6.3</v>
      </c>
      <c r="C138" s="1">
        <v>3.4</v>
      </c>
      <c r="D138" s="1">
        <v>5.6</v>
      </c>
      <c r="E138" s="1">
        <v>2.4</v>
      </c>
      <c r="F138" s="29" t="s">
        <v>8</v>
      </c>
      <c r="G138" s="30"/>
    </row>
    <row r="139" spans="1:7" x14ac:dyDescent="0.3">
      <c r="A139" s="1">
        <v>138</v>
      </c>
      <c r="B139" s="1">
        <v>6.4</v>
      </c>
      <c r="C139" s="1">
        <v>3.1</v>
      </c>
      <c r="D139" s="1">
        <v>5.5</v>
      </c>
      <c r="E139" s="1">
        <v>1.8</v>
      </c>
      <c r="F139" s="29" t="s">
        <v>8</v>
      </c>
      <c r="G139" s="30"/>
    </row>
    <row r="140" spans="1:7" x14ac:dyDescent="0.3">
      <c r="A140" s="1">
        <v>139</v>
      </c>
      <c r="B140" s="1">
        <v>6</v>
      </c>
      <c r="C140" s="1">
        <v>3</v>
      </c>
      <c r="D140" s="1">
        <v>4.8</v>
      </c>
      <c r="E140" s="1">
        <v>1.8</v>
      </c>
      <c r="F140" s="29" t="s">
        <v>8</v>
      </c>
      <c r="G140" s="30"/>
    </row>
    <row r="141" spans="1:7" x14ac:dyDescent="0.3">
      <c r="A141" s="1">
        <v>140</v>
      </c>
      <c r="B141" s="1">
        <v>6.9</v>
      </c>
      <c r="C141" s="1">
        <v>3.1</v>
      </c>
      <c r="D141" s="1">
        <v>5.4</v>
      </c>
      <c r="E141" s="1">
        <v>2.1</v>
      </c>
      <c r="F141" s="29" t="s">
        <v>8</v>
      </c>
      <c r="G141" s="30"/>
    </row>
    <row r="142" spans="1:7" x14ac:dyDescent="0.3">
      <c r="A142" s="1">
        <v>141</v>
      </c>
      <c r="B142" s="1">
        <v>6.7</v>
      </c>
      <c r="C142" s="1">
        <v>3.1</v>
      </c>
      <c r="D142" s="1">
        <v>5.6</v>
      </c>
      <c r="E142" s="1">
        <v>2.4</v>
      </c>
      <c r="F142" s="29" t="s">
        <v>8</v>
      </c>
      <c r="G142" s="30"/>
    </row>
    <row r="143" spans="1:7" x14ac:dyDescent="0.3">
      <c r="A143" s="1">
        <v>142</v>
      </c>
      <c r="B143" s="1">
        <v>6.9</v>
      </c>
      <c r="C143" s="1">
        <v>3.1</v>
      </c>
      <c r="D143" s="1">
        <v>5.0999999999999996</v>
      </c>
      <c r="E143" s="1">
        <v>2.2999999999999998</v>
      </c>
      <c r="F143" s="29" t="s">
        <v>8</v>
      </c>
      <c r="G143" s="30"/>
    </row>
    <row r="144" spans="1:7" x14ac:dyDescent="0.3">
      <c r="A144" s="1">
        <v>143</v>
      </c>
      <c r="B144" s="1">
        <v>5.8</v>
      </c>
      <c r="C144" s="1">
        <v>2.7</v>
      </c>
      <c r="D144" s="1">
        <v>5.0999999999999996</v>
      </c>
      <c r="E144" s="1">
        <v>1.9</v>
      </c>
      <c r="F144" s="29" t="s">
        <v>8</v>
      </c>
      <c r="G144" s="30"/>
    </row>
    <row r="145" spans="1:7" x14ac:dyDescent="0.3">
      <c r="A145" s="1">
        <v>144</v>
      </c>
      <c r="B145" s="1">
        <v>6.8</v>
      </c>
      <c r="C145" s="1">
        <v>3.2</v>
      </c>
      <c r="D145" s="1">
        <v>5.9</v>
      </c>
      <c r="E145" s="1">
        <v>2.2999999999999998</v>
      </c>
      <c r="F145" s="29" t="s">
        <v>8</v>
      </c>
      <c r="G145" s="30"/>
    </row>
    <row r="146" spans="1:7" x14ac:dyDescent="0.3">
      <c r="A146" s="1">
        <v>145</v>
      </c>
      <c r="B146" s="1">
        <v>6.7</v>
      </c>
      <c r="C146" s="1">
        <v>3.3</v>
      </c>
      <c r="D146" s="1">
        <v>5.7</v>
      </c>
      <c r="E146" s="1">
        <v>2.5</v>
      </c>
      <c r="F146" s="29" t="s">
        <v>8</v>
      </c>
      <c r="G146" s="30"/>
    </row>
    <row r="147" spans="1:7" x14ac:dyDescent="0.3">
      <c r="A147" s="1">
        <v>146</v>
      </c>
      <c r="B147" s="1">
        <v>6.7</v>
      </c>
      <c r="C147" s="1">
        <v>3</v>
      </c>
      <c r="D147" s="1">
        <v>5.2</v>
      </c>
      <c r="E147" s="1">
        <v>2.2999999999999998</v>
      </c>
      <c r="F147" s="29" t="s">
        <v>8</v>
      </c>
      <c r="G147" s="30"/>
    </row>
    <row r="148" spans="1:7" x14ac:dyDescent="0.3">
      <c r="A148" s="1">
        <v>147</v>
      </c>
      <c r="B148" s="1">
        <v>6.3</v>
      </c>
      <c r="C148" s="1">
        <v>2.5</v>
      </c>
      <c r="D148" s="1">
        <v>5</v>
      </c>
      <c r="E148" s="1">
        <v>1.9</v>
      </c>
      <c r="F148" s="29" t="s">
        <v>8</v>
      </c>
      <c r="G148" s="30"/>
    </row>
    <row r="149" spans="1:7" x14ac:dyDescent="0.3">
      <c r="A149" s="1">
        <v>148</v>
      </c>
      <c r="B149" s="1">
        <v>6.5</v>
      </c>
      <c r="C149" s="1">
        <v>3</v>
      </c>
      <c r="D149" s="1">
        <v>5.2</v>
      </c>
      <c r="E149" s="1">
        <v>2</v>
      </c>
      <c r="F149" s="29" t="s">
        <v>8</v>
      </c>
      <c r="G149" s="30"/>
    </row>
    <row r="150" spans="1:7" x14ac:dyDescent="0.3">
      <c r="A150" s="1">
        <v>149</v>
      </c>
      <c r="B150" s="1">
        <v>6.2</v>
      </c>
      <c r="C150" s="1">
        <v>3.4</v>
      </c>
      <c r="D150" s="1">
        <v>5.4</v>
      </c>
      <c r="E150" s="1">
        <v>2.2999999999999998</v>
      </c>
      <c r="F150" s="29" t="s">
        <v>8</v>
      </c>
      <c r="G150" s="30"/>
    </row>
    <row r="151" spans="1:7" x14ac:dyDescent="0.3">
      <c r="A151" s="1">
        <v>150</v>
      </c>
      <c r="B151" s="1">
        <v>5.9</v>
      </c>
      <c r="C151" s="1">
        <v>3</v>
      </c>
      <c r="D151" s="1">
        <v>5.0999999999999996</v>
      </c>
      <c r="E151" s="1">
        <v>1.8</v>
      </c>
      <c r="F151" s="29" t="s">
        <v>8</v>
      </c>
      <c r="G151" s="30"/>
    </row>
    <row r="160" spans="1:7" x14ac:dyDescent="0.3">
      <c r="A160" s="1"/>
      <c r="B160" s="1"/>
      <c r="C160" s="1"/>
      <c r="D160" s="1"/>
      <c r="E160" s="1"/>
      <c r="F160" s="24"/>
      <c r="G160" s="25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  <row r="201" spans="1:7" x14ac:dyDescent="0.3">
      <c r="A201" s="1"/>
      <c r="B201" s="1"/>
      <c r="C201" s="1"/>
      <c r="D201" s="1"/>
      <c r="E201" s="1"/>
      <c r="F201" s="1"/>
      <c r="G201" s="1"/>
    </row>
    <row r="202" spans="1:7" x14ac:dyDescent="0.3">
      <c r="A202" s="1"/>
      <c r="B202" s="1"/>
      <c r="C202" s="1"/>
      <c r="D202" s="1"/>
      <c r="E202" s="1"/>
      <c r="F202" s="1"/>
      <c r="G202" s="1"/>
    </row>
    <row r="203" spans="1:7" x14ac:dyDescent="0.3">
      <c r="A203" s="1"/>
      <c r="B203" s="1"/>
      <c r="C203" s="1"/>
      <c r="D203" s="1"/>
      <c r="E203" s="1"/>
      <c r="F203" s="1"/>
      <c r="G203" s="1"/>
    </row>
    <row r="204" spans="1:7" x14ac:dyDescent="0.3">
      <c r="A204" s="1"/>
      <c r="B204" s="1"/>
      <c r="C204" s="1"/>
      <c r="D204" s="1"/>
      <c r="E204" s="1"/>
      <c r="F204" s="1"/>
      <c r="G204" s="1"/>
    </row>
    <row r="205" spans="1:7" x14ac:dyDescent="0.3">
      <c r="A205" s="1"/>
      <c r="B205" s="1"/>
      <c r="C205" s="1"/>
      <c r="D205" s="1"/>
      <c r="E205" s="1"/>
      <c r="F205" s="1"/>
      <c r="G205" s="1"/>
    </row>
    <row r="206" spans="1:7" x14ac:dyDescent="0.3">
      <c r="A206" s="1"/>
      <c r="B206" s="1"/>
      <c r="C206" s="1"/>
      <c r="D206" s="1"/>
      <c r="E206" s="1"/>
      <c r="F206" s="1"/>
      <c r="G206" s="1"/>
    </row>
    <row r="207" spans="1:7" x14ac:dyDescent="0.3">
      <c r="A207" s="1"/>
      <c r="B207" s="1"/>
      <c r="C207" s="1"/>
      <c r="D207" s="1"/>
      <c r="E207" s="1"/>
      <c r="F207" s="1"/>
      <c r="G207" s="1"/>
    </row>
    <row r="208" spans="1:7" x14ac:dyDescent="0.3">
      <c r="A208" s="1"/>
      <c r="B208" s="1"/>
      <c r="C208" s="1"/>
      <c r="D208" s="1"/>
      <c r="E208" s="1"/>
      <c r="F208" s="1"/>
      <c r="G208" s="1"/>
    </row>
    <row r="209" spans="1:7" x14ac:dyDescent="0.3">
      <c r="A209" s="1"/>
      <c r="B209" s="1"/>
      <c r="C209" s="1"/>
      <c r="D209" s="1"/>
      <c r="E209" s="1"/>
      <c r="F209" s="1"/>
      <c r="G209" s="1"/>
    </row>
    <row r="210" spans="1:7" x14ac:dyDescent="0.3">
      <c r="A210" s="1"/>
      <c r="B210" s="1"/>
      <c r="C210" s="1"/>
      <c r="D210" s="1"/>
      <c r="E210" s="1"/>
      <c r="F210" s="1"/>
      <c r="G210" s="1"/>
    </row>
    <row r="211" spans="1:7" x14ac:dyDescent="0.3">
      <c r="A211" s="1"/>
      <c r="B211" s="1"/>
      <c r="C211" s="1"/>
      <c r="D211" s="1"/>
      <c r="E211" s="1"/>
      <c r="F211" s="1"/>
      <c r="G211" s="1"/>
    </row>
    <row r="212" spans="1:7" x14ac:dyDescent="0.3">
      <c r="A212" s="1"/>
      <c r="B212" s="1"/>
      <c r="C212" s="1"/>
      <c r="D212" s="1"/>
      <c r="E212" s="1"/>
      <c r="F212" s="1"/>
      <c r="G212" s="1"/>
    </row>
    <row r="213" spans="1:7" x14ac:dyDescent="0.3">
      <c r="A213" s="1"/>
      <c r="B213" s="1"/>
      <c r="C213" s="1"/>
      <c r="D213" s="1"/>
      <c r="E213" s="1"/>
      <c r="F213" s="1"/>
      <c r="G213" s="1"/>
    </row>
    <row r="214" spans="1:7" x14ac:dyDescent="0.3">
      <c r="A214" s="1"/>
      <c r="B214" s="1"/>
      <c r="C214" s="1"/>
      <c r="D214" s="1"/>
      <c r="E214" s="1"/>
      <c r="F214" s="1"/>
      <c r="G214" s="1"/>
    </row>
    <row r="215" spans="1:7" x14ac:dyDescent="0.3">
      <c r="A215" s="1"/>
      <c r="B215" s="1"/>
      <c r="C215" s="1"/>
      <c r="D215" s="1"/>
      <c r="E215" s="1"/>
      <c r="F215" s="1"/>
      <c r="G215" s="1"/>
    </row>
    <row r="216" spans="1:7" x14ac:dyDescent="0.3">
      <c r="A216" s="1"/>
      <c r="B216" s="1"/>
      <c r="C216" s="1"/>
      <c r="D216" s="1"/>
      <c r="E216" s="1"/>
      <c r="F216" s="1"/>
      <c r="G216" s="1"/>
    </row>
    <row r="217" spans="1:7" x14ac:dyDescent="0.3">
      <c r="A217" s="1"/>
      <c r="B217" s="1"/>
      <c r="C217" s="1"/>
      <c r="D217" s="1"/>
      <c r="E217" s="1"/>
      <c r="F217" s="1"/>
      <c r="G217" s="1"/>
    </row>
    <row r="218" spans="1:7" x14ac:dyDescent="0.3">
      <c r="A218" s="1"/>
      <c r="B218" s="1"/>
      <c r="C218" s="1"/>
      <c r="D218" s="1"/>
      <c r="E218" s="1"/>
      <c r="F218" s="1"/>
      <c r="G218" s="1"/>
    </row>
    <row r="219" spans="1:7" x14ac:dyDescent="0.3">
      <c r="A219" s="1"/>
      <c r="B219" s="1"/>
      <c r="C219" s="1"/>
      <c r="D219" s="1"/>
      <c r="E219" s="1"/>
      <c r="F219" s="1"/>
      <c r="G219" s="1"/>
    </row>
    <row r="220" spans="1:7" x14ac:dyDescent="0.3">
      <c r="A220" s="1"/>
      <c r="B220" s="1"/>
      <c r="C220" s="1"/>
      <c r="D220" s="1"/>
      <c r="E220" s="1"/>
      <c r="F220" s="1"/>
      <c r="G220" s="1"/>
    </row>
    <row r="221" spans="1:7" x14ac:dyDescent="0.3">
      <c r="A221" s="1"/>
      <c r="B221" s="1"/>
      <c r="C221" s="1"/>
      <c r="D221" s="1"/>
      <c r="E221" s="1"/>
      <c r="F221" s="1"/>
      <c r="G221" s="1"/>
    </row>
    <row r="222" spans="1:7" x14ac:dyDescent="0.3">
      <c r="A222" s="1"/>
      <c r="B222" s="1"/>
      <c r="C222" s="1"/>
      <c r="D222" s="1"/>
      <c r="E222" s="1"/>
      <c r="F222" s="1"/>
      <c r="G222" s="1"/>
    </row>
    <row r="223" spans="1:7" x14ac:dyDescent="0.3">
      <c r="A223" s="1"/>
      <c r="B223" s="1"/>
      <c r="C223" s="1"/>
      <c r="D223" s="1"/>
      <c r="E223" s="1"/>
      <c r="F223" s="1"/>
      <c r="G223" s="1"/>
    </row>
    <row r="224" spans="1:7" x14ac:dyDescent="0.3">
      <c r="A224" s="1"/>
      <c r="B224" s="1"/>
      <c r="C224" s="1"/>
      <c r="D224" s="1"/>
      <c r="E224" s="1"/>
      <c r="F224" s="1"/>
      <c r="G224" s="1"/>
    </row>
    <row r="225" spans="1:7" x14ac:dyDescent="0.3">
      <c r="A225" s="1"/>
      <c r="B225" s="1"/>
      <c r="C225" s="1"/>
      <c r="D225" s="1"/>
      <c r="E225" s="1"/>
      <c r="F225" s="1"/>
      <c r="G225" s="1"/>
    </row>
    <row r="226" spans="1:7" x14ac:dyDescent="0.3">
      <c r="A226" s="1"/>
      <c r="B226" s="1"/>
      <c r="C226" s="1"/>
      <c r="D226" s="1"/>
      <c r="E226" s="1"/>
      <c r="F226" s="1"/>
      <c r="G226" s="1"/>
    </row>
    <row r="227" spans="1:7" x14ac:dyDescent="0.3">
      <c r="A227" s="1"/>
      <c r="B227" s="1"/>
      <c r="C227" s="1"/>
      <c r="D227" s="1"/>
      <c r="E227" s="1"/>
      <c r="F227" s="1"/>
      <c r="G227" s="1"/>
    </row>
    <row r="228" spans="1:7" x14ac:dyDescent="0.3">
      <c r="A228" s="1"/>
      <c r="B228" s="1"/>
      <c r="C228" s="1"/>
      <c r="D228" s="1"/>
      <c r="E228" s="1"/>
      <c r="F228" s="1"/>
      <c r="G228" s="1"/>
    </row>
    <row r="229" spans="1:7" x14ac:dyDescent="0.3">
      <c r="A229" s="1"/>
      <c r="B229" s="1"/>
      <c r="C229" s="1"/>
      <c r="D229" s="1"/>
      <c r="E229" s="1"/>
      <c r="F229" s="1"/>
      <c r="G229" s="1"/>
    </row>
    <row r="230" spans="1:7" x14ac:dyDescent="0.3">
      <c r="A230" s="1"/>
      <c r="B230" s="1"/>
      <c r="C230" s="1"/>
      <c r="D230" s="1"/>
      <c r="E230" s="1"/>
      <c r="F230" s="1"/>
      <c r="G230" s="1"/>
    </row>
    <row r="231" spans="1:7" x14ac:dyDescent="0.3">
      <c r="A231" s="1"/>
      <c r="B231" s="1"/>
      <c r="C231" s="1"/>
      <c r="D231" s="1"/>
      <c r="E231" s="1"/>
      <c r="F231" s="1"/>
      <c r="G231" s="1"/>
    </row>
    <row r="232" spans="1:7" x14ac:dyDescent="0.3">
      <c r="A232" s="1"/>
      <c r="B232" s="1"/>
      <c r="C232" s="1"/>
      <c r="D232" s="1"/>
      <c r="E232" s="1"/>
      <c r="F232" s="1"/>
      <c r="G232" s="1"/>
    </row>
    <row r="233" spans="1:7" x14ac:dyDescent="0.3">
      <c r="A233" s="1"/>
      <c r="B233" s="1"/>
      <c r="C233" s="1"/>
      <c r="D233" s="1"/>
      <c r="E233" s="1"/>
      <c r="F233" s="1"/>
      <c r="G233" s="1"/>
    </row>
    <row r="234" spans="1:7" x14ac:dyDescent="0.3">
      <c r="A234" s="1"/>
      <c r="B234" s="1"/>
      <c r="C234" s="1"/>
      <c r="D234" s="1"/>
      <c r="E234" s="1"/>
      <c r="F234" s="1"/>
      <c r="G234" s="1"/>
    </row>
    <row r="235" spans="1:7" x14ac:dyDescent="0.3">
      <c r="A235" s="1"/>
      <c r="B235" s="1"/>
      <c r="C235" s="1"/>
      <c r="D235" s="1"/>
      <c r="E235" s="1"/>
      <c r="F235" s="1"/>
      <c r="G235" s="1"/>
    </row>
    <row r="236" spans="1:7" x14ac:dyDescent="0.3">
      <c r="A236" s="1"/>
      <c r="B236" s="1"/>
      <c r="C236" s="1"/>
      <c r="D236" s="1"/>
      <c r="E236" s="1"/>
      <c r="F236" s="1"/>
      <c r="G236" s="1"/>
    </row>
    <row r="237" spans="1:7" x14ac:dyDescent="0.3">
      <c r="A237" s="1"/>
      <c r="B237" s="1"/>
      <c r="C237" s="1"/>
      <c r="D237" s="1"/>
      <c r="E237" s="1"/>
      <c r="F237" s="1"/>
      <c r="G237" s="1"/>
    </row>
    <row r="238" spans="1:7" x14ac:dyDescent="0.3">
      <c r="A238" s="1"/>
      <c r="B238" s="1"/>
      <c r="C238" s="1"/>
      <c r="D238" s="1"/>
      <c r="E238" s="1"/>
      <c r="F238" s="1"/>
      <c r="G238" s="1"/>
    </row>
    <row r="239" spans="1:7" x14ac:dyDescent="0.3">
      <c r="A239" s="1"/>
      <c r="B239" s="1"/>
      <c r="C239" s="1"/>
      <c r="D239" s="1"/>
      <c r="E239" s="1"/>
      <c r="F239" s="1"/>
      <c r="G239" s="1"/>
    </row>
    <row r="240" spans="1:7" x14ac:dyDescent="0.3">
      <c r="A240" s="1"/>
      <c r="B240" s="1"/>
      <c r="C240" s="1"/>
      <c r="D240" s="1"/>
      <c r="E240" s="1"/>
      <c r="F240" s="1"/>
      <c r="G240" s="1"/>
    </row>
    <row r="241" spans="1:7" x14ac:dyDescent="0.3">
      <c r="A241" s="1"/>
      <c r="B241" s="1"/>
      <c r="C241" s="1"/>
      <c r="D241" s="1"/>
      <c r="E241" s="1"/>
      <c r="F241" s="1"/>
      <c r="G241" s="1"/>
    </row>
    <row r="242" spans="1:7" x14ac:dyDescent="0.3">
      <c r="A242" s="1"/>
      <c r="B242" s="1"/>
      <c r="C242" s="1"/>
      <c r="D242" s="1"/>
      <c r="E242" s="1"/>
      <c r="F242" s="1"/>
      <c r="G242" s="1"/>
    </row>
    <row r="243" spans="1:7" x14ac:dyDescent="0.3">
      <c r="A243" s="1"/>
      <c r="B243" s="1"/>
      <c r="C243" s="1"/>
      <c r="D243" s="1"/>
      <c r="E243" s="1"/>
      <c r="F243" s="1"/>
      <c r="G243" s="1"/>
    </row>
    <row r="244" spans="1:7" x14ac:dyDescent="0.3">
      <c r="A244" s="1"/>
      <c r="B244" s="1"/>
      <c r="C244" s="1"/>
      <c r="D244" s="1"/>
      <c r="E244" s="1"/>
      <c r="F244" s="1"/>
      <c r="G244" s="1"/>
    </row>
    <row r="245" spans="1:7" x14ac:dyDescent="0.3">
      <c r="A245" s="1"/>
      <c r="B245" s="1"/>
      <c r="C245" s="1"/>
      <c r="D245" s="1"/>
      <c r="E245" s="1"/>
      <c r="F245" s="1"/>
      <c r="G245" s="1"/>
    </row>
    <row r="246" spans="1:7" x14ac:dyDescent="0.3">
      <c r="A246" s="1"/>
      <c r="B246" s="1"/>
      <c r="C246" s="1"/>
      <c r="D246" s="1"/>
      <c r="E246" s="1"/>
      <c r="F246" s="1"/>
      <c r="G246" s="1"/>
    </row>
    <row r="247" spans="1:7" x14ac:dyDescent="0.3">
      <c r="A247" s="1"/>
      <c r="B247" s="1"/>
      <c r="C247" s="1"/>
      <c r="D247" s="1"/>
      <c r="E247" s="1"/>
      <c r="F247" s="1"/>
      <c r="G247" s="1"/>
    </row>
    <row r="248" spans="1:7" x14ac:dyDescent="0.3">
      <c r="A248" s="1"/>
      <c r="B248" s="1"/>
      <c r="C248" s="1"/>
      <c r="D248" s="1"/>
      <c r="E248" s="1"/>
      <c r="F248" s="1"/>
      <c r="G248" s="1"/>
    </row>
    <row r="249" spans="1:7" x14ac:dyDescent="0.3">
      <c r="A249" s="1"/>
      <c r="B249" s="1"/>
      <c r="C249" s="1"/>
      <c r="D249" s="1"/>
      <c r="E249" s="1"/>
      <c r="F249" s="1"/>
      <c r="G249" s="1"/>
    </row>
    <row r="250" spans="1:7" x14ac:dyDescent="0.3">
      <c r="A250" s="1"/>
      <c r="B250" s="1"/>
      <c r="C250" s="1"/>
      <c r="D250" s="1"/>
      <c r="E250" s="1"/>
      <c r="F250" s="1"/>
      <c r="G250" s="1"/>
    </row>
    <row r="251" spans="1:7" x14ac:dyDescent="0.3">
      <c r="A251" s="1"/>
      <c r="B251" s="1"/>
      <c r="C251" s="1"/>
      <c r="D251" s="1"/>
      <c r="E251" s="1"/>
      <c r="F251" s="1"/>
      <c r="G251" s="1"/>
    </row>
    <row r="252" spans="1:7" x14ac:dyDescent="0.3">
      <c r="A252" s="1"/>
      <c r="B252" s="1"/>
      <c r="C252" s="1"/>
      <c r="D252" s="1"/>
      <c r="E252" s="1"/>
      <c r="F252" s="1"/>
      <c r="G252" s="1"/>
    </row>
    <row r="253" spans="1:7" x14ac:dyDescent="0.3">
      <c r="A253" s="1"/>
      <c r="B253" s="1"/>
      <c r="C253" s="1"/>
      <c r="D253" s="1"/>
      <c r="E253" s="1"/>
      <c r="F253" s="1"/>
      <c r="G253" s="1"/>
    </row>
    <row r="254" spans="1:7" x14ac:dyDescent="0.3">
      <c r="A254" s="1"/>
      <c r="B254" s="1"/>
      <c r="C254" s="1"/>
      <c r="D254" s="1"/>
      <c r="E254" s="1"/>
      <c r="F254" s="1"/>
      <c r="G254" s="1"/>
    </row>
    <row r="255" spans="1:7" x14ac:dyDescent="0.3">
      <c r="A255" s="1"/>
      <c r="B255" s="1"/>
      <c r="C255" s="1"/>
      <c r="D255" s="1"/>
      <c r="E255" s="1"/>
      <c r="F255" s="1"/>
      <c r="G255" s="1"/>
    </row>
    <row r="256" spans="1:7" x14ac:dyDescent="0.3">
      <c r="A256" s="1"/>
      <c r="B256" s="1"/>
      <c r="C256" s="1"/>
      <c r="D256" s="1"/>
      <c r="E256" s="1"/>
      <c r="F256" s="1"/>
      <c r="G256" s="1"/>
    </row>
    <row r="257" spans="1:7" x14ac:dyDescent="0.3">
      <c r="A257" s="1"/>
      <c r="B257" s="1"/>
      <c r="C257" s="1"/>
      <c r="D257" s="1"/>
      <c r="E257" s="1"/>
      <c r="F257" s="1"/>
      <c r="G257" s="1"/>
    </row>
    <row r="258" spans="1:7" x14ac:dyDescent="0.3">
      <c r="A258" s="1"/>
      <c r="B258" s="1"/>
      <c r="C258" s="1"/>
      <c r="D258" s="1"/>
      <c r="E258" s="1"/>
      <c r="F258" s="1"/>
      <c r="G258" s="1"/>
    </row>
    <row r="259" spans="1:7" x14ac:dyDescent="0.3">
      <c r="A259" s="1"/>
      <c r="B259" s="1"/>
      <c r="C259" s="1"/>
      <c r="D259" s="1"/>
      <c r="E259" s="1"/>
      <c r="F259" s="1"/>
      <c r="G259" s="1"/>
    </row>
    <row r="260" spans="1:7" x14ac:dyDescent="0.3">
      <c r="A260" s="1"/>
      <c r="B260" s="1"/>
      <c r="C260" s="1"/>
      <c r="D260" s="1"/>
      <c r="E260" s="1"/>
      <c r="F260" s="1"/>
      <c r="G260" s="1"/>
    </row>
    <row r="261" spans="1:7" x14ac:dyDescent="0.3">
      <c r="A261" s="1"/>
      <c r="B261" s="1"/>
      <c r="C261" s="1"/>
      <c r="D261" s="1"/>
      <c r="E261" s="1"/>
      <c r="F261" s="1"/>
      <c r="G261" s="1"/>
    </row>
    <row r="262" spans="1:7" x14ac:dyDescent="0.3">
      <c r="A262" s="1"/>
      <c r="B262" s="1"/>
      <c r="C262" s="1"/>
      <c r="D262" s="1"/>
      <c r="E262" s="1"/>
      <c r="F262" s="1"/>
      <c r="G262" s="1"/>
    </row>
    <row r="263" spans="1:7" x14ac:dyDescent="0.3">
      <c r="A263" s="1"/>
      <c r="B263" s="1"/>
      <c r="C263" s="1"/>
      <c r="D263" s="1"/>
      <c r="E263" s="1"/>
      <c r="F263" s="1"/>
      <c r="G263" s="1"/>
    </row>
    <row r="264" spans="1:7" x14ac:dyDescent="0.3">
      <c r="A264" s="1"/>
      <c r="B264" s="1"/>
      <c r="C264" s="1"/>
      <c r="D264" s="1"/>
      <c r="E264" s="1"/>
      <c r="F264" s="1"/>
      <c r="G264" s="1"/>
    </row>
    <row r="265" spans="1:7" x14ac:dyDescent="0.3">
      <c r="A265" s="1"/>
      <c r="B265" s="1"/>
      <c r="C265" s="1"/>
      <c r="D265" s="1"/>
      <c r="E265" s="1"/>
      <c r="F265" s="1"/>
      <c r="G265" s="1"/>
    </row>
    <row r="266" spans="1:7" x14ac:dyDescent="0.3">
      <c r="A266" s="1"/>
      <c r="B266" s="1"/>
      <c r="C266" s="1"/>
      <c r="D266" s="1"/>
      <c r="E266" s="1"/>
      <c r="F266" s="1"/>
      <c r="G266" s="1"/>
    </row>
    <row r="267" spans="1:7" x14ac:dyDescent="0.3">
      <c r="A267" s="1"/>
      <c r="B267" s="1"/>
      <c r="C267" s="1"/>
      <c r="D267" s="1"/>
      <c r="E267" s="1"/>
      <c r="F267" s="1"/>
      <c r="G267" s="1"/>
    </row>
    <row r="268" spans="1:7" x14ac:dyDescent="0.3">
      <c r="A268" s="1"/>
      <c r="B268" s="1"/>
      <c r="C268" s="1"/>
      <c r="D268" s="1"/>
      <c r="E268" s="1"/>
      <c r="F268" s="1"/>
      <c r="G268" s="1"/>
    </row>
    <row r="269" spans="1:7" x14ac:dyDescent="0.3">
      <c r="A269" s="1"/>
      <c r="B269" s="1"/>
      <c r="C269" s="1"/>
      <c r="D269" s="1"/>
      <c r="E269" s="1"/>
      <c r="F269" s="1"/>
      <c r="G269" s="1"/>
    </row>
    <row r="270" spans="1:7" x14ac:dyDescent="0.3">
      <c r="A270" s="1"/>
      <c r="B270" s="1"/>
      <c r="C270" s="1"/>
      <c r="D270" s="1"/>
      <c r="E270" s="1"/>
      <c r="F270" s="1"/>
      <c r="G270" s="1"/>
    </row>
    <row r="271" spans="1:7" x14ac:dyDescent="0.3">
      <c r="A271" s="1"/>
      <c r="B271" s="1"/>
      <c r="C271" s="1"/>
      <c r="D271" s="1"/>
      <c r="E271" s="1"/>
      <c r="F271" s="1"/>
      <c r="G271" s="1"/>
    </row>
    <row r="272" spans="1:7" x14ac:dyDescent="0.3">
      <c r="A272" s="1"/>
      <c r="B272" s="1"/>
      <c r="C272" s="1"/>
      <c r="D272" s="1"/>
      <c r="E272" s="1"/>
      <c r="F272" s="1"/>
      <c r="G272" s="1"/>
    </row>
    <row r="273" spans="1:7" x14ac:dyDescent="0.3">
      <c r="A273" s="1"/>
      <c r="B273" s="1"/>
      <c r="C273" s="1"/>
      <c r="D273" s="1"/>
      <c r="E273" s="1"/>
      <c r="F273" s="1"/>
      <c r="G273" s="1"/>
    </row>
    <row r="274" spans="1:7" x14ac:dyDescent="0.3">
      <c r="A274" s="1"/>
      <c r="B274" s="1"/>
      <c r="C274" s="1"/>
      <c r="D274" s="1"/>
      <c r="E274" s="1"/>
      <c r="F274" s="1"/>
      <c r="G274" s="1"/>
    </row>
    <row r="275" spans="1:7" x14ac:dyDescent="0.3">
      <c r="A275" s="1"/>
      <c r="B275" s="1"/>
      <c r="C275" s="1"/>
      <c r="D275" s="1"/>
      <c r="E275" s="1"/>
      <c r="F275" s="1"/>
      <c r="G275" s="1"/>
    </row>
    <row r="276" spans="1:7" x14ac:dyDescent="0.3">
      <c r="A276" s="1"/>
      <c r="B276" s="1"/>
      <c r="C276" s="1"/>
      <c r="D276" s="1"/>
      <c r="E276" s="1"/>
      <c r="F276" s="1"/>
      <c r="G276" s="1"/>
    </row>
    <row r="277" spans="1:7" x14ac:dyDescent="0.3">
      <c r="A277" s="1"/>
      <c r="B277" s="1"/>
      <c r="C277" s="1"/>
      <c r="D277" s="1"/>
      <c r="E277" s="1"/>
      <c r="F277" s="1"/>
      <c r="G277" s="1"/>
    </row>
    <row r="278" spans="1:7" x14ac:dyDescent="0.3">
      <c r="A278" s="1"/>
      <c r="B278" s="1"/>
      <c r="C278" s="1"/>
      <c r="D278" s="1"/>
      <c r="E278" s="1"/>
      <c r="F278" s="1"/>
      <c r="G278" s="1"/>
    </row>
    <row r="279" spans="1:7" x14ac:dyDescent="0.3">
      <c r="A279" s="1"/>
      <c r="B279" s="1"/>
      <c r="C279" s="1"/>
      <c r="D279" s="1"/>
      <c r="E279" s="1"/>
      <c r="F279" s="1"/>
      <c r="G279" s="1"/>
    </row>
    <row r="280" spans="1:7" x14ac:dyDescent="0.3">
      <c r="A280" s="1"/>
      <c r="B280" s="1"/>
      <c r="C280" s="1"/>
      <c r="D280" s="1"/>
      <c r="E280" s="1"/>
      <c r="F280" s="1"/>
      <c r="G280" s="1"/>
    </row>
    <row r="281" spans="1:7" x14ac:dyDescent="0.3">
      <c r="A281" s="1"/>
      <c r="B281" s="1"/>
      <c r="C281" s="1"/>
      <c r="D281" s="1"/>
      <c r="E281" s="1"/>
      <c r="F281" s="1"/>
      <c r="G281" s="1"/>
    </row>
    <row r="282" spans="1:7" x14ac:dyDescent="0.3">
      <c r="A282" s="1"/>
      <c r="B282" s="1"/>
      <c r="C282" s="1"/>
      <c r="D282" s="1"/>
      <c r="E282" s="1"/>
      <c r="F282" s="1"/>
      <c r="G282" s="1"/>
    </row>
    <row r="283" spans="1:7" x14ac:dyDescent="0.3">
      <c r="A283" s="1"/>
      <c r="B283" s="1"/>
      <c r="C283" s="1"/>
      <c r="D283" s="1"/>
      <c r="E283" s="1"/>
      <c r="F283" s="1"/>
      <c r="G283" s="1"/>
    </row>
    <row r="284" spans="1:7" x14ac:dyDescent="0.3">
      <c r="A284" s="1"/>
      <c r="B284" s="1"/>
      <c r="C284" s="1"/>
      <c r="D284" s="1"/>
      <c r="E284" s="1"/>
      <c r="F284" s="1"/>
      <c r="G284" s="1"/>
    </row>
    <row r="285" spans="1:7" x14ac:dyDescent="0.3">
      <c r="A285" s="1"/>
      <c r="B285" s="1"/>
      <c r="C285" s="1"/>
      <c r="D285" s="1"/>
      <c r="E285" s="1"/>
      <c r="F285" s="1"/>
      <c r="G285" s="1"/>
    </row>
    <row r="286" spans="1:7" x14ac:dyDescent="0.3">
      <c r="A286" s="1"/>
      <c r="B286" s="1"/>
      <c r="C286" s="1"/>
      <c r="D286" s="1"/>
      <c r="E286" s="1"/>
      <c r="F286" s="1"/>
      <c r="G286" s="1"/>
    </row>
    <row r="287" spans="1:7" x14ac:dyDescent="0.3">
      <c r="A287" s="1"/>
      <c r="B287" s="1"/>
      <c r="C287" s="1"/>
      <c r="D287" s="1"/>
      <c r="E287" s="1"/>
      <c r="F287" s="1"/>
      <c r="G287" s="1"/>
    </row>
    <row r="288" spans="1:7" x14ac:dyDescent="0.3">
      <c r="A288" s="1"/>
      <c r="B288" s="1"/>
      <c r="C288" s="1"/>
      <c r="D288" s="1"/>
      <c r="E288" s="1"/>
      <c r="F288" s="1"/>
      <c r="G288" s="1"/>
    </row>
    <row r="289" spans="1:7" x14ac:dyDescent="0.3">
      <c r="A289" s="1"/>
      <c r="B289" s="1"/>
      <c r="C289" s="1"/>
      <c r="D289" s="1"/>
      <c r="E289" s="1"/>
      <c r="F289" s="1"/>
      <c r="G289" s="1"/>
    </row>
    <row r="290" spans="1:7" x14ac:dyDescent="0.3">
      <c r="A290" s="1"/>
      <c r="B290" s="1"/>
      <c r="C290" s="1"/>
      <c r="D290" s="1"/>
      <c r="E290" s="1"/>
      <c r="F290" s="1"/>
      <c r="G290" s="1"/>
    </row>
    <row r="291" spans="1:7" x14ac:dyDescent="0.3">
      <c r="A291" s="1"/>
      <c r="B291" s="1"/>
      <c r="C291" s="1"/>
      <c r="D291" s="1"/>
      <c r="E291" s="1"/>
      <c r="F291" s="1"/>
      <c r="G291" s="1"/>
    </row>
    <row r="292" spans="1:7" x14ac:dyDescent="0.3">
      <c r="A292" s="1"/>
      <c r="B292" s="1"/>
      <c r="C292" s="1"/>
      <c r="D292" s="1"/>
      <c r="E292" s="1"/>
      <c r="F292" s="1"/>
      <c r="G292" s="1"/>
    </row>
    <row r="293" spans="1:7" x14ac:dyDescent="0.3">
      <c r="A293" s="1"/>
      <c r="B293" s="1"/>
      <c r="C293" s="1"/>
      <c r="D293" s="1"/>
      <c r="E293" s="1"/>
      <c r="F293" s="1"/>
      <c r="G293" s="1"/>
    </row>
    <row r="294" spans="1:7" x14ac:dyDescent="0.3">
      <c r="A294" s="1"/>
      <c r="B294" s="1"/>
      <c r="C294" s="1"/>
      <c r="D294" s="1"/>
      <c r="E294" s="1"/>
      <c r="F294" s="1"/>
      <c r="G294" s="1"/>
    </row>
    <row r="295" spans="1:7" x14ac:dyDescent="0.3">
      <c r="A295" s="1"/>
      <c r="B295" s="1"/>
      <c r="C295" s="1"/>
      <c r="D295" s="1"/>
      <c r="E295" s="1"/>
      <c r="F295" s="1"/>
      <c r="G295" s="1"/>
    </row>
    <row r="296" spans="1:7" x14ac:dyDescent="0.3">
      <c r="A296" s="1"/>
      <c r="B296" s="1"/>
      <c r="C296" s="1"/>
      <c r="D296" s="1"/>
      <c r="E296" s="1"/>
      <c r="F296" s="1"/>
      <c r="G296" s="1"/>
    </row>
    <row r="297" spans="1:7" x14ac:dyDescent="0.3">
      <c r="A297" s="1"/>
      <c r="B297" s="1"/>
      <c r="C297" s="1"/>
      <c r="D297" s="1"/>
      <c r="E297" s="1"/>
      <c r="F297" s="1"/>
      <c r="G297" s="1"/>
    </row>
    <row r="298" spans="1:7" x14ac:dyDescent="0.3">
      <c r="A298" s="1"/>
      <c r="B298" s="1"/>
      <c r="C298" s="1"/>
      <c r="D298" s="1"/>
      <c r="E298" s="1"/>
      <c r="F298" s="1"/>
      <c r="G298" s="1"/>
    </row>
    <row r="299" spans="1:7" x14ac:dyDescent="0.3">
      <c r="A299" s="1"/>
      <c r="B299" s="1"/>
      <c r="C299" s="1"/>
      <c r="D299" s="1"/>
      <c r="E299" s="1"/>
      <c r="F299" s="1"/>
      <c r="G299" s="1"/>
    </row>
    <row r="300" spans="1:7" x14ac:dyDescent="0.3">
      <c r="A300" s="1"/>
      <c r="B300" s="1"/>
      <c r="C300" s="1"/>
      <c r="D300" s="1"/>
      <c r="E300" s="1"/>
      <c r="F300" s="1"/>
      <c r="G300" s="1"/>
    </row>
    <row r="301" spans="1:7" x14ac:dyDescent="0.3">
      <c r="A301" s="1"/>
      <c r="B301" s="1"/>
      <c r="C301" s="1"/>
      <c r="D301" s="1"/>
      <c r="E301" s="1"/>
      <c r="F301" s="1"/>
      <c r="G301" s="1"/>
    </row>
    <row r="302" spans="1:7" x14ac:dyDescent="0.3">
      <c r="A302" s="1"/>
      <c r="B302" s="1"/>
      <c r="C302" s="1"/>
      <c r="D302" s="1"/>
      <c r="E302" s="1"/>
      <c r="F302" s="1"/>
      <c r="G302" s="1"/>
    </row>
    <row r="303" spans="1:7" x14ac:dyDescent="0.3">
      <c r="A303" s="1"/>
      <c r="B303" s="1"/>
      <c r="C303" s="1"/>
      <c r="D303" s="1"/>
      <c r="E303" s="1"/>
      <c r="F303" s="1"/>
      <c r="G303" s="1"/>
    </row>
    <row r="304" spans="1:7" x14ac:dyDescent="0.3">
      <c r="A304" s="1"/>
      <c r="B304" s="1"/>
      <c r="C304" s="1"/>
      <c r="D304" s="1"/>
      <c r="E304" s="1"/>
      <c r="F304" s="1"/>
      <c r="G304" s="1"/>
    </row>
    <row r="305" spans="1:7" x14ac:dyDescent="0.3">
      <c r="A305" s="1"/>
      <c r="B305" s="1"/>
      <c r="C305" s="1"/>
      <c r="D305" s="1"/>
      <c r="E305" s="1"/>
      <c r="F305" s="1"/>
      <c r="G305" s="1"/>
    </row>
    <row r="306" spans="1:7" x14ac:dyDescent="0.3">
      <c r="A306" s="1"/>
      <c r="B306" s="1"/>
      <c r="C306" s="1"/>
      <c r="D306" s="1"/>
      <c r="E306" s="1"/>
      <c r="F306" s="1"/>
      <c r="G306" s="1"/>
    </row>
    <row r="307" spans="1:7" x14ac:dyDescent="0.3">
      <c r="A307" s="1"/>
      <c r="B307" s="1"/>
      <c r="C307" s="1"/>
      <c r="D307" s="1"/>
      <c r="E307" s="1"/>
      <c r="F307" s="1"/>
      <c r="G307" s="1"/>
    </row>
    <row r="308" spans="1:7" x14ac:dyDescent="0.3">
      <c r="A308" s="1"/>
      <c r="B308" s="1"/>
      <c r="C308" s="1"/>
      <c r="D308" s="1"/>
      <c r="E308" s="1"/>
      <c r="F308" s="1"/>
      <c r="G308" s="1"/>
    </row>
    <row r="309" spans="1:7" x14ac:dyDescent="0.3">
      <c r="A309" s="1"/>
      <c r="B309" s="1"/>
      <c r="C309" s="1"/>
      <c r="D309" s="1"/>
      <c r="E309" s="1"/>
      <c r="F309" s="1"/>
      <c r="G309" s="1"/>
    </row>
    <row r="310" spans="1:7" x14ac:dyDescent="0.3">
      <c r="A310" s="1"/>
      <c r="B310" s="1"/>
      <c r="C310" s="1"/>
      <c r="D310" s="1"/>
      <c r="E310" s="1"/>
      <c r="F310" s="1"/>
      <c r="G310" s="1"/>
    </row>
  </sheetData>
  <mergeCells count="156">
    <mergeCell ref="F151:G151"/>
    <mergeCell ref="F146:G146"/>
    <mergeCell ref="F147:G147"/>
    <mergeCell ref="F148:G148"/>
    <mergeCell ref="F149:G149"/>
    <mergeCell ref="F150:G150"/>
    <mergeCell ref="F141:G141"/>
    <mergeCell ref="F142:G142"/>
    <mergeCell ref="F143:G143"/>
    <mergeCell ref="F144:G144"/>
    <mergeCell ref="F145:G145"/>
    <mergeCell ref="F136:G136"/>
    <mergeCell ref="F137:G137"/>
    <mergeCell ref="F138:G138"/>
    <mergeCell ref="F139:G139"/>
    <mergeCell ref="F140:G140"/>
    <mergeCell ref="F131:G131"/>
    <mergeCell ref="F132:G132"/>
    <mergeCell ref="F133:G133"/>
    <mergeCell ref="F134:G134"/>
    <mergeCell ref="F135:G135"/>
    <mergeCell ref="F126:G126"/>
    <mergeCell ref="F127:G127"/>
    <mergeCell ref="F128:G128"/>
    <mergeCell ref="F129:G129"/>
    <mergeCell ref="F130:G130"/>
    <mergeCell ref="F121:G121"/>
    <mergeCell ref="F122:G122"/>
    <mergeCell ref="F123:G123"/>
    <mergeCell ref="F124:G124"/>
    <mergeCell ref="F125:G125"/>
    <mergeCell ref="F116:G116"/>
    <mergeCell ref="F117:G117"/>
    <mergeCell ref="F118:G118"/>
    <mergeCell ref="F119:G119"/>
    <mergeCell ref="F120:G120"/>
    <mergeCell ref="F111:G111"/>
    <mergeCell ref="F112:G112"/>
    <mergeCell ref="F113:G113"/>
    <mergeCell ref="F114:G114"/>
    <mergeCell ref="F115:G115"/>
    <mergeCell ref="F106:G106"/>
    <mergeCell ref="F107:G107"/>
    <mergeCell ref="F108:G108"/>
    <mergeCell ref="F109:G109"/>
    <mergeCell ref="F110:G110"/>
    <mergeCell ref="F101:G101"/>
    <mergeCell ref="F102:G102"/>
    <mergeCell ref="F103:G103"/>
    <mergeCell ref="F104:G104"/>
    <mergeCell ref="F105:G105"/>
    <mergeCell ref="F96:G96"/>
    <mergeCell ref="F97:G97"/>
    <mergeCell ref="F98:G98"/>
    <mergeCell ref="F99:G99"/>
    <mergeCell ref="F100:G100"/>
    <mergeCell ref="F91:G91"/>
    <mergeCell ref="F92:G92"/>
    <mergeCell ref="F93:G93"/>
    <mergeCell ref="F94:G94"/>
    <mergeCell ref="F95:G95"/>
    <mergeCell ref="F86:G86"/>
    <mergeCell ref="F87:G87"/>
    <mergeCell ref="F88:G88"/>
    <mergeCell ref="F89:G89"/>
    <mergeCell ref="F90:G90"/>
    <mergeCell ref="F81:G81"/>
    <mergeCell ref="F82:G82"/>
    <mergeCell ref="F83:G83"/>
    <mergeCell ref="F84:G84"/>
    <mergeCell ref="F85:G85"/>
    <mergeCell ref="F76:G76"/>
    <mergeCell ref="F77:G77"/>
    <mergeCell ref="F78:G78"/>
    <mergeCell ref="F79:G79"/>
    <mergeCell ref="F80:G80"/>
    <mergeCell ref="F71:G71"/>
    <mergeCell ref="F72:G72"/>
    <mergeCell ref="F73:G73"/>
    <mergeCell ref="F74:G74"/>
    <mergeCell ref="F75:G75"/>
    <mergeCell ref="F66:G66"/>
    <mergeCell ref="F67:G67"/>
    <mergeCell ref="F68:G68"/>
    <mergeCell ref="F69:G69"/>
    <mergeCell ref="F70:G70"/>
    <mergeCell ref="F61:G61"/>
    <mergeCell ref="F62:G62"/>
    <mergeCell ref="F63:G63"/>
    <mergeCell ref="F64:G64"/>
    <mergeCell ref="F65:G65"/>
    <mergeCell ref="F56:G56"/>
    <mergeCell ref="F57:G57"/>
    <mergeCell ref="F58:G58"/>
    <mergeCell ref="F59:G59"/>
    <mergeCell ref="F60:G60"/>
    <mergeCell ref="F51:G51"/>
    <mergeCell ref="F52:G52"/>
    <mergeCell ref="F53:G53"/>
    <mergeCell ref="F54:G54"/>
    <mergeCell ref="F55:G55"/>
    <mergeCell ref="F46:G46"/>
    <mergeCell ref="F47:G47"/>
    <mergeCell ref="F48:G48"/>
    <mergeCell ref="F49:G49"/>
    <mergeCell ref="F50:G50"/>
    <mergeCell ref="F41:G41"/>
    <mergeCell ref="F42:G42"/>
    <mergeCell ref="F43:G43"/>
    <mergeCell ref="F44:G44"/>
    <mergeCell ref="F45:G45"/>
    <mergeCell ref="F36:G36"/>
    <mergeCell ref="F37:G37"/>
    <mergeCell ref="F38:G38"/>
    <mergeCell ref="F39:G39"/>
    <mergeCell ref="F40:G40"/>
    <mergeCell ref="F31:G31"/>
    <mergeCell ref="F32:G32"/>
    <mergeCell ref="F33:G33"/>
    <mergeCell ref="F34:G34"/>
    <mergeCell ref="F35:G35"/>
    <mergeCell ref="F15:G15"/>
    <mergeCell ref="F26:G26"/>
    <mergeCell ref="F27:G27"/>
    <mergeCell ref="F28:G28"/>
    <mergeCell ref="F29:G29"/>
    <mergeCell ref="F30:G30"/>
    <mergeCell ref="F21:G21"/>
    <mergeCell ref="F22:G22"/>
    <mergeCell ref="F23:G23"/>
    <mergeCell ref="F24:G24"/>
    <mergeCell ref="F25:G25"/>
    <mergeCell ref="F160:G160"/>
    <mergeCell ref="F1:G1"/>
    <mergeCell ref="J1:P1"/>
    <mergeCell ref="K2:O2"/>
    <mergeCell ref="L3:N3"/>
    <mergeCell ref="J4:P4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6:G16"/>
    <mergeCell ref="F17:G17"/>
    <mergeCell ref="F18:G18"/>
    <mergeCell ref="F19:G19"/>
    <mergeCell ref="F20:G20"/>
    <mergeCell ref="F11:G11"/>
    <mergeCell ref="F12:G12"/>
    <mergeCell ref="F13:G13"/>
    <mergeCell ref="F14:G14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AEB0-BB0F-4B99-9B97-A69B6A09BAC7}">
  <dimension ref="A1:T215"/>
  <sheetViews>
    <sheetView tabSelected="1" topLeftCell="R168" zoomScale="65" zoomScaleNormal="70" workbookViewId="0">
      <selection activeCell="AB177" sqref="AB177"/>
    </sheetView>
  </sheetViews>
  <sheetFormatPr defaultRowHeight="14.4" x14ac:dyDescent="0.3"/>
  <sheetData>
    <row r="1" spans="1:20" ht="15.6" x14ac:dyDescent="0.3">
      <c r="A1" s="10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35</v>
      </c>
      <c r="J1" s="12" t="s">
        <v>36</v>
      </c>
      <c r="L1" s="26" t="s">
        <v>82</v>
      </c>
      <c r="M1" s="27"/>
      <c r="N1" s="27"/>
      <c r="O1" s="27"/>
      <c r="P1" s="27"/>
      <c r="Q1" s="27"/>
      <c r="R1" s="27"/>
    </row>
    <row r="2" spans="1:20" x14ac:dyDescent="0.3">
      <c r="A2" s="13">
        <v>1.52101</v>
      </c>
      <c r="B2">
        <v>13.64</v>
      </c>
      <c r="C2">
        <v>5.0999999999999996</v>
      </c>
      <c r="D2">
        <v>1.1000000000000001</v>
      </c>
      <c r="E2">
        <v>71.78</v>
      </c>
      <c r="F2">
        <v>0.06</v>
      </c>
      <c r="G2">
        <v>8.75</v>
      </c>
      <c r="H2">
        <v>0</v>
      </c>
      <c r="I2">
        <v>0</v>
      </c>
      <c r="J2" s="14">
        <v>1</v>
      </c>
      <c r="M2" s="27" t="s">
        <v>25</v>
      </c>
      <c r="N2" s="27"/>
      <c r="O2" s="27"/>
      <c r="P2" s="27"/>
      <c r="Q2" s="27"/>
    </row>
    <row r="3" spans="1:20" x14ac:dyDescent="0.3">
      <c r="A3" s="13">
        <v>1.5176099999999999</v>
      </c>
      <c r="B3">
        <v>13.89</v>
      </c>
      <c r="C3">
        <v>3.6</v>
      </c>
      <c r="D3">
        <v>1.36</v>
      </c>
      <c r="E3">
        <v>72.73</v>
      </c>
      <c r="F3">
        <v>0.48</v>
      </c>
      <c r="G3">
        <v>7.83</v>
      </c>
      <c r="H3">
        <v>0</v>
      </c>
      <c r="I3">
        <v>0</v>
      </c>
      <c r="J3" s="14">
        <v>1</v>
      </c>
      <c r="N3" s="28" t="s">
        <v>26</v>
      </c>
      <c r="O3" s="27"/>
      <c r="P3" s="27"/>
    </row>
    <row r="4" spans="1:20" x14ac:dyDescent="0.3">
      <c r="A4" s="13">
        <v>1.5161800000000001</v>
      </c>
      <c r="B4">
        <v>13.53</v>
      </c>
      <c r="C4">
        <v>3.55</v>
      </c>
      <c r="D4">
        <v>1.54</v>
      </c>
      <c r="E4">
        <v>72.989999999999995</v>
      </c>
      <c r="F4">
        <v>0.39</v>
      </c>
      <c r="G4">
        <v>7.78</v>
      </c>
      <c r="H4">
        <v>0</v>
      </c>
      <c r="I4">
        <v>0</v>
      </c>
      <c r="J4" s="14">
        <v>1</v>
      </c>
      <c r="L4" s="27" t="s">
        <v>80</v>
      </c>
      <c r="M4" s="27"/>
      <c r="N4" s="27"/>
      <c r="O4" s="27"/>
      <c r="P4" s="27"/>
      <c r="Q4" s="27"/>
      <c r="R4" s="27"/>
    </row>
    <row r="5" spans="1:20" x14ac:dyDescent="0.3">
      <c r="A5" s="13">
        <v>1.51766</v>
      </c>
      <c r="B5">
        <v>13.21</v>
      </c>
      <c r="C5">
        <v>3.69</v>
      </c>
      <c r="D5">
        <v>1.29</v>
      </c>
      <c r="E5">
        <v>72.61</v>
      </c>
      <c r="F5">
        <v>0.56999999999999995</v>
      </c>
      <c r="G5">
        <v>8.2200000000000006</v>
      </c>
      <c r="H5">
        <v>0</v>
      </c>
      <c r="I5">
        <v>0</v>
      </c>
      <c r="J5" s="14">
        <v>1</v>
      </c>
    </row>
    <row r="6" spans="1:20" x14ac:dyDescent="0.3">
      <c r="A6" s="13">
        <v>1.51742</v>
      </c>
      <c r="B6">
        <v>13.27</v>
      </c>
      <c r="C6">
        <v>3.62</v>
      </c>
      <c r="D6">
        <v>1.24</v>
      </c>
      <c r="E6">
        <v>73.08</v>
      </c>
      <c r="F6">
        <v>0.55000000000000004</v>
      </c>
      <c r="G6">
        <v>8.07</v>
      </c>
      <c r="H6">
        <v>0</v>
      </c>
      <c r="I6">
        <v>0</v>
      </c>
      <c r="J6" s="14">
        <v>1</v>
      </c>
    </row>
    <row r="7" spans="1:20" x14ac:dyDescent="0.3">
      <c r="A7" s="13">
        <v>1.51596</v>
      </c>
      <c r="B7">
        <v>12.79</v>
      </c>
      <c r="C7">
        <v>3.61</v>
      </c>
      <c r="D7">
        <v>1.62</v>
      </c>
      <c r="E7">
        <v>72.97</v>
      </c>
      <c r="F7">
        <v>0.64</v>
      </c>
      <c r="G7">
        <v>8.07</v>
      </c>
      <c r="H7">
        <v>0</v>
      </c>
      <c r="I7">
        <v>0.26</v>
      </c>
      <c r="J7" s="14">
        <v>1</v>
      </c>
    </row>
    <row r="8" spans="1:20" x14ac:dyDescent="0.3">
      <c r="A8" s="13">
        <v>1.5174300000000001</v>
      </c>
      <c r="B8">
        <v>13.3</v>
      </c>
      <c r="C8">
        <v>3.6</v>
      </c>
      <c r="D8">
        <v>1.1399999999999999</v>
      </c>
      <c r="E8">
        <v>73.09</v>
      </c>
      <c r="F8">
        <v>0.57999999999999996</v>
      </c>
      <c r="G8">
        <v>8.17</v>
      </c>
      <c r="H8">
        <v>0</v>
      </c>
      <c r="I8">
        <v>0</v>
      </c>
      <c r="J8" s="14">
        <v>1</v>
      </c>
    </row>
    <row r="9" spans="1:20" x14ac:dyDescent="0.3">
      <c r="A9" s="13">
        <v>1.51756</v>
      </c>
      <c r="B9">
        <v>13.15</v>
      </c>
      <c r="C9">
        <v>3.61</v>
      </c>
      <c r="D9">
        <v>1.05</v>
      </c>
      <c r="E9">
        <v>73.239999999999995</v>
      </c>
      <c r="F9">
        <v>0.56999999999999995</v>
      </c>
      <c r="G9">
        <v>8.24</v>
      </c>
      <c r="H9">
        <v>0</v>
      </c>
      <c r="I9">
        <v>0</v>
      </c>
      <c r="J9" s="14">
        <v>1</v>
      </c>
    </row>
    <row r="10" spans="1:20" x14ac:dyDescent="0.3">
      <c r="A10" s="13">
        <v>1.51918</v>
      </c>
      <c r="B10">
        <v>14.04</v>
      </c>
      <c r="C10">
        <v>3.58</v>
      </c>
      <c r="D10">
        <v>1.37</v>
      </c>
      <c r="E10">
        <v>72.08</v>
      </c>
      <c r="F10">
        <v>0.56000000000000005</v>
      </c>
      <c r="G10">
        <v>8.3000000000000007</v>
      </c>
      <c r="H10">
        <v>0</v>
      </c>
      <c r="I10">
        <v>0</v>
      </c>
      <c r="J10" s="14">
        <v>1</v>
      </c>
      <c r="M10" s="9" t="s">
        <v>81</v>
      </c>
    </row>
    <row r="11" spans="1:20" x14ac:dyDescent="0.3">
      <c r="A11" s="13">
        <v>1.51755</v>
      </c>
      <c r="B11">
        <v>13</v>
      </c>
      <c r="C11">
        <v>3.6</v>
      </c>
      <c r="D11">
        <v>1.36</v>
      </c>
      <c r="E11">
        <v>72.989999999999995</v>
      </c>
      <c r="F11">
        <v>0.56999999999999995</v>
      </c>
      <c r="G11">
        <v>8.4</v>
      </c>
      <c r="H11">
        <v>0</v>
      </c>
      <c r="I11">
        <v>0.11</v>
      </c>
      <c r="J11" s="14">
        <v>1</v>
      </c>
      <c r="K11" t="s">
        <v>83</v>
      </c>
      <c r="L11" s="5" t="s">
        <v>27</v>
      </c>
      <c r="M11" s="5" t="s">
        <v>60</v>
      </c>
      <c r="N11" s="5" t="s">
        <v>29</v>
      </c>
      <c r="O11" s="5" t="s">
        <v>30</v>
      </c>
      <c r="P11" s="5" t="s">
        <v>31</v>
      </c>
      <c r="Q11" s="5" t="s">
        <v>32</v>
      </c>
      <c r="R11" s="5" t="s">
        <v>33</v>
      </c>
      <c r="S11" s="5" t="s">
        <v>34</v>
      </c>
      <c r="T11" s="5" t="s">
        <v>35</v>
      </c>
    </row>
    <row r="12" spans="1:20" x14ac:dyDescent="0.3">
      <c r="A12" s="13">
        <v>1.5157099999999999</v>
      </c>
      <c r="B12">
        <v>12.72</v>
      </c>
      <c r="C12">
        <v>3.46</v>
      </c>
      <c r="D12">
        <v>1.56</v>
      </c>
      <c r="E12">
        <v>73.2</v>
      </c>
      <c r="F12">
        <v>0.67</v>
      </c>
      <c r="G12">
        <v>8.09</v>
      </c>
      <c r="H12">
        <v>0</v>
      </c>
      <c r="I12">
        <v>0.24</v>
      </c>
      <c r="J12" s="14">
        <v>1</v>
      </c>
      <c r="K12" s="4" t="s">
        <v>11</v>
      </c>
      <c r="L12">
        <f t="shared" ref="L12" si="0">SUM(A2:A215)</f>
        <v>324.93019999999984</v>
      </c>
      <c r="M12">
        <f t="shared" ref="M12" si="1">SUM(B2:B215)</f>
        <v>2869.2800000000007</v>
      </c>
      <c r="N12">
        <f t="shared" ref="N12" si="2">SUM(C2:C215)</f>
        <v>575.1</v>
      </c>
      <c r="O12">
        <f t="shared" ref="O12:T12" si="3">SUM(D2:D215)</f>
        <v>309.21000000000009</v>
      </c>
      <c r="P12">
        <f t="shared" si="3"/>
        <v>15547.300000000001</v>
      </c>
      <c r="Q12">
        <f t="shared" si="3"/>
        <v>106.36999999999996</v>
      </c>
      <c r="R12">
        <f t="shared" si="3"/>
        <v>1916.7900000000002</v>
      </c>
      <c r="S12">
        <f t="shared" si="3"/>
        <v>37.46</v>
      </c>
      <c r="T12">
        <f t="shared" si="3"/>
        <v>12.199999999999996</v>
      </c>
    </row>
    <row r="13" spans="1:20" x14ac:dyDescent="0.3">
      <c r="A13" s="13">
        <v>1.51763</v>
      </c>
      <c r="B13">
        <v>12.8</v>
      </c>
      <c r="C13">
        <v>3.66</v>
      </c>
      <c r="D13">
        <v>1.27</v>
      </c>
      <c r="E13">
        <v>73.010000000000005</v>
      </c>
      <c r="F13">
        <v>0.6</v>
      </c>
      <c r="G13">
        <v>8.56</v>
      </c>
      <c r="H13">
        <v>0</v>
      </c>
      <c r="I13">
        <v>0</v>
      </c>
      <c r="J13" s="14">
        <v>1</v>
      </c>
      <c r="K13" s="4" t="s">
        <v>13</v>
      </c>
      <c r="L13">
        <f t="shared" ref="L13" si="4">MODE(A2:A215)</f>
        <v>1.52152</v>
      </c>
      <c r="M13">
        <f t="shared" ref="M13" si="5">MODE(B2:B215)</f>
        <v>13.21</v>
      </c>
      <c r="N13">
        <f t="shared" ref="N13" si="6">MODE(C2:C215)</f>
        <v>0</v>
      </c>
      <c r="O13">
        <f t="shared" ref="O13" si="7">MODE(D2:D215)</f>
        <v>1.54</v>
      </c>
      <c r="P13">
        <f t="shared" ref="P13" si="8">MODE(E2:E215)</f>
        <v>72.989999999999995</v>
      </c>
      <c r="Q13">
        <f t="shared" ref="Q13" si="9">MODE(F2:F215)</f>
        <v>0</v>
      </c>
      <c r="R13">
        <f t="shared" ref="R13" si="10">MODE(G2:G215)</f>
        <v>8.43</v>
      </c>
      <c r="S13">
        <f t="shared" ref="S13" si="11">MODE(H2:H215)</f>
        <v>0</v>
      </c>
      <c r="T13">
        <f t="shared" ref="T13" si="12">MODE(I2:I215)</f>
        <v>0</v>
      </c>
    </row>
    <row r="14" spans="1:20" x14ac:dyDescent="0.3">
      <c r="A14" s="13">
        <v>1.51589</v>
      </c>
      <c r="B14">
        <v>12.88</v>
      </c>
      <c r="C14">
        <v>3.43</v>
      </c>
      <c r="D14">
        <v>1.4</v>
      </c>
      <c r="E14">
        <v>73.28</v>
      </c>
      <c r="F14">
        <v>0.69</v>
      </c>
      <c r="G14">
        <v>8.0500000000000007</v>
      </c>
      <c r="H14">
        <v>0</v>
      </c>
      <c r="I14">
        <v>0.24</v>
      </c>
      <c r="J14" s="14">
        <v>1</v>
      </c>
      <c r="K14" s="4" t="s">
        <v>12</v>
      </c>
      <c r="L14">
        <f t="shared" ref="L14" si="13">AVERAGE(A2:A215)</f>
        <v>1.5183654205607469</v>
      </c>
      <c r="M14">
        <f t="shared" ref="M14" si="14">AVERAGE(B2:B215)</f>
        <v>13.407850467289723</v>
      </c>
      <c r="N14">
        <f t="shared" ref="N14" si="15">AVERAGE(C2:C215)</f>
        <v>2.6873831775700934</v>
      </c>
      <c r="O14">
        <f t="shared" ref="O14" si="16">AVERAGE(D2:D215)</f>
        <v>1.4449065420560752</v>
      </c>
      <c r="P14">
        <f t="shared" ref="P14" si="17">AVERAGE(E2:E215)</f>
        <v>72.650934579439252</v>
      </c>
      <c r="Q14">
        <f t="shared" ref="Q14" si="18">AVERAGE(F2:F215)</f>
        <v>0.49705607476635494</v>
      </c>
      <c r="R14">
        <f t="shared" ref="R14" si="19">AVERAGE(G2:G215)</f>
        <v>8.9569626168224303</v>
      </c>
      <c r="S14">
        <f t="shared" ref="S14" si="20">AVERAGE(H2:H215)</f>
        <v>0.17504672897196263</v>
      </c>
      <c r="T14">
        <f t="shared" ref="T14" si="21">AVERAGE(I2:I215)</f>
        <v>5.7009345794392506E-2</v>
      </c>
    </row>
    <row r="15" spans="1:20" x14ac:dyDescent="0.3">
      <c r="A15" s="13">
        <v>1.5174799999999999</v>
      </c>
      <c r="B15">
        <v>12.86</v>
      </c>
      <c r="C15">
        <v>3.56</v>
      </c>
      <c r="D15">
        <v>1.27</v>
      </c>
      <c r="E15">
        <v>73.209999999999994</v>
      </c>
      <c r="F15">
        <v>0.54</v>
      </c>
      <c r="G15">
        <v>8.3800000000000008</v>
      </c>
      <c r="H15">
        <v>0</v>
      </c>
      <c r="I15">
        <v>0.17</v>
      </c>
      <c r="J15" s="14">
        <v>1</v>
      </c>
      <c r="K15" s="4" t="s">
        <v>14</v>
      </c>
      <c r="L15">
        <f t="shared" ref="L15" si="22">MEDIAN(A2:A215)</f>
        <v>1.5176799999999999</v>
      </c>
      <c r="M15">
        <f t="shared" ref="M15" si="23">MEDIAN(B2:B215)</f>
        <v>13.3</v>
      </c>
      <c r="N15">
        <f t="shared" ref="N15" si="24">MEDIAN(C2:C215)</f>
        <v>3.48</v>
      </c>
      <c r="O15">
        <f t="shared" ref="O15" si="25">MEDIAN(D2:D215)</f>
        <v>1.36</v>
      </c>
      <c r="P15">
        <f t="shared" ref="P15" si="26">MEDIAN(E2:E215)</f>
        <v>72.790000000000006</v>
      </c>
      <c r="Q15">
        <f t="shared" ref="Q15" si="27">MEDIAN(F2:F215)</f>
        <v>0.55500000000000005</v>
      </c>
      <c r="R15">
        <f t="shared" ref="R15" si="28">MEDIAN(G2:G215)</f>
        <v>8.6</v>
      </c>
      <c r="S15">
        <f t="shared" ref="S15" si="29">MEDIAN(H2:H215)</f>
        <v>0</v>
      </c>
      <c r="T15">
        <f t="shared" ref="T15" si="30">MEDIAN(I2:I215)</f>
        <v>0</v>
      </c>
    </row>
    <row r="16" spans="1:20" x14ac:dyDescent="0.3">
      <c r="A16" s="13">
        <v>1.51763</v>
      </c>
      <c r="B16">
        <v>12.61</v>
      </c>
      <c r="C16">
        <v>3.59</v>
      </c>
      <c r="D16">
        <v>1.31</v>
      </c>
      <c r="E16">
        <v>73.290000000000006</v>
      </c>
      <c r="F16">
        <v>0.57999999999999996</v>
      </c>
      <c r="G16">
        <v>8.5</v>
      </c>
      <c r="H16">
        <v>0</v>
      </c>
      <c r="I16">
        <v>0</v>
      </c>
      <c r="J16" s="14">
        <v>1</v>
      </c>
      <c r="K16" s="4" t="s">
        <v>16</v>
      </c>
      <c r="L16">
        <f t="shared" ref="L16" si="31">QUARTILE(A2:A2215,0)</f>
        <v>1.51115</v>
      </c>
      <c r="M16">
        <f t="shared" ref="M16" si="32">QUARTILE(B2:B2215,0)</f>
        <v>10.73</v>
      </c>
      <c r="N16">
        <f t="shared" ref="N16" si="33">QUARTILE(C2:C2215,0)</f>
        <v>0</v>
      </c>
      <c r="O16">
        <f t="shared" ref="O16" si="34">QUARTILE(D2:D2215,0)</f>
        <v>0.28999999999999998</v>
      </c>
      <c r="P16">
        <f t="shared" ref="P16" si="35">QUARTILE(E2:E2215,0)</f>
        <v>69.81</v>
      </c>
      <c r="Q16">
        <f t="shared" ref="Q16" si="36">QUARTILE(F2:F2215,0)</f>
        <v>0</v>
      </c>
      <c r="R16">
        <f t="shared" ref="R16" si="37">QUARTILE(G2:G2215,0)</f>
        <v>5.43</v>
      </c>
      <c r="S16">
        <f t="shared" ref="S16" si="38">QUARTILE(H2:H2215,0)</f>
        <v>0</v>
      </c>
      <c r="T16">
        <f t="shared" ref="T16" si="39">QUARTILE(I2:I2215,0)</f>
        <v>0</v>
      </c>
    </row>
    <row r="17" spans="1:20" x14ac:dyDescent="0.3">
      <c r="A17" s="13">
        <v>1.5176099999999999</v>
      </c>
      <c r="B17">
        <v>12.81</v>
      </c>
      <c r="C17">
        <v>3.54</v>
      </c>
      <c r="D17">
        <v>1.23</v>
      </c>
      <c r="E17">
        <v>73.239999999999995</v>
      </c>
      <c r="F17">
        <v>0.57999999999999996</v>
      </c>
      <c r="G17">
        <v>8.39</v>
      </c>
      <c r="H17">
        <v>0</v>
      </c>
      <c r="I17">
        <v>0</v>
      </c>
      <c r="J17" s="14">
        <v>1</v>
      </c>
      <c r="K17" s="4" t="s">
        <v>17</v>
      </c>
      <c r="L17">
        <f t="shared" ref="L17" si="40">QUARTILE(A2:A215,1)</f>
        <v>1.5165225</v>
      </c>
      <c r="M17">
        <f t="shared" ref="M17" si="41">QUARTILE(B2:B215,1)</f>
        <v>12.907500000000001</v>
      </c>
      <c r="N17">
        <f t="shared" ref="N17" si="42">QUARTILE(C2:C215,1)</f>
        <v>2.1149999999999998</v>
      </c>
      <c r="O17">
        <f t="shared" ref="O17" si="43">QUARTILE(D2:D215,1)</f>
        <v>1.19</v>
      </c>
      <c r="P17">
        <f t="shared" ref="P17" si="44">QUARTILE(E2:E215,1)</f>
        <v>72.28</v>
      </c>
      <c r="Q17">
        <f t="shared" ref="Q17" si="45">QUARTILE(F2:F215,1)</f>
        <v>0.1225</v>
      </c>
      <c r="R17">
        <f t="shared" ref="R17" si="46">QUARTILE(G2:G215,1)</f>
        <v>8.24</v>
      </c>
      <c r="S17">
        <f t="shared" ref="S17" si="47">QUARTILE(H2:H215,1)</f>
        <v>0</v>
      </c>
      <c r="T17">
        <f t="shared" ref="T17" si="48">QUARTILE(I2:I215,1)</f>
        <v>0</v>
      </c>
    </row>
    <row r="18" spans="1:20" x14ac:dyDescent="0.3">
      <c r="A18" s="13">
        <v>1.5178400000000001</v>
      </c>
      <c r="B18">
        <v>12.68</v>
      </c>
      <c r="C18">
        <v>3.67</v>
      </c>
      <c r="D18">
        <v>1.1599999999999999</v>
      </c>
      <c r="E18">
        <v>73.11</v>
      </c>
      <c r="F18">
        <v>0.61</v>
      </c>
      <c r="G18">
        <v>8.6999999999999993</v>
      </c>
      <c r="H18">
        <v>0</v>
      </c>
      <c r="I18">
        <v>0</v>
      </c>
      <c r="J18" s="14">
        <v>1</v>
      </c>
      <c r="K18" s="4" t="s">
        <v>18</v>
      </c>
      <c r="L18">
        <f t="shared" ref="L18" si="49">QUARTILE(A3:A216,2)</f>
        <v>1.5176799999999999</v>
      </c>
      <c r="M18">
        <f t="shared" ref="M18" si="50">QUARTILE(B3:B216,2)</f>
        <v>13.3</v>
      </c>
      <c r="N18">
        <f t="shared" ref="N18" si="51">QUARTILE(C3:C216,2)</f>
        <v>3.48</v>
      </c>
      <c r="O18">
        <f t="shared" ref="O18" si="52">QUARTILE(D3:D216,2)</f>
        <v>1.36</v>
      </c>
      <c r="P18">
        <f t="shared" ref="P18" si="53">QUARTILE(E3:E216,2)</f>
        <v>72.790000000000006</v>
      </c>
      <c r="Q18">
        <f t="shared" ref="Q18" si="54">QUARTILE(F3:F216,2)</f>
        <v>0.56000000000000005</v>
      </c>
      <c r="R18">
        <f t="shared" ref="R18" si="55">QUARTILE(G3:G216,2)</f>
        <v>8.6</v>
      </c>
      <c r="S18">
        <f t="shared" ref="S18" si="56">QUARTILE(H3:H216,2)</f>
        <v>0</v>
      </c>
      <c r="T18">
        <f t="shared" ref="T18" si="57">QUARTILE(I3:I216,2)</f>
        <v>0</v>
      </c>
    </row>
    <row r="19" spans="1:20" x14ac:dyDescent="0.3">
      <c r="A19" s="13">
        <v>1.52196</v>
      </c>
      <c r="B19">
        <v>14.36</v>
      </c>
      <c r="C19">
        <v>3.85</v>
      </c>
      <c r="D19">
        <v>0.89</v>
      </c>
      <c r="E19">
        <v>71.36</v>
      </c>
      <c r="F19">
        <v>0.15</v>
      </c>
      <c r="G19">
        <v>9.15</v>
      </c>
      <c r="H19">
        <v>0</v>
      </c>
      <c r="I19">
        <v>0</v>
      </c>
      <c r="J19" s="14">
        <v>1</v>
      </c>
      <c r="K19" s="4" t="s">
        <v>19</v>
      </c>
      <c r="L19">
        <f t="shared" ref="L19" si="58">QUARTILE(A4:A217,3)</f>
        <v>1.5191525000000001</v>
      </c>
      <c r="M19">
        <f t="shared" ref="M19" si="59">QUARTILE(B4:B217,3)</f>
        <v>13.815000000000001</v>
      </c>
      <c r="N19">
        <f t="shared" ref="N19" si="60">QUARTILE(C4:C217,3)</f>
        <v>3.6</v>
      </c>
      <c r="O19">
        <f t="shared" ref="O19" si="61">QUARTILE(D4:D217,3)</f>
        <v>1.63</v>
      </c>
      <c r="P19">
        <f t="shared" ref="P19" si="62">QUARTILE(E4:E217,3)</f>
        <v>73.092500000000001</v>
      </c>
      <c r="Q19">
        <f t="shared" ref="Q19" si="63">QUARTILE(F4:F217,3)</f>
        <v>0.61</v>
      </c>
      <c r="R19">
        <f t="shared" ref="R19" si="64">QUARTILE(G4:G217,3)</f>
        <v>9.192499999999999</v>
      </c>
      <c r="S19">
        <f t="shared" ref="S19" si="65">QUARTILE(H4:H217,3)</f>
        <v>0</v>
      </c>
      <c r="T19">
        <f t="shared" ref="T19" si="66">QUARTILE(I4:I217,3)</f>
        <v>0.1</v>
      </c>
    </row>
    <row r="20" spans="1:20" x14ac:dyDescent="0.3">
      <c r="A20" s="13">
        <v>1.51911</v>
      </c>
      <c r="B20">
        <v>13.9</v>
      </c>
      <c r="C20">
        <v>3.73</v>
      </c>
      <c r="D20">
        <v>1.18</v>
      </c>
      <c r="E20">
        <v>72.12</v>
      </c>
      <c r="F20">
        <v>0.06</v>
      </c>
      <c r="G20">
        <v>8.89</v>
      </c>
      <c r="H20">
        <v>0</v>
      </c>
      <c r="I20">
        <v>0</v>
      </c>
      <c r="J20" s="14">
        <v>1</v>
      </c>
      <c r="K20" s="4" t="s">
        <v>15</v>
      </c>
      <c r="L20">
        <f t="shared" ref="L20" si="67">QUARTILE(A5:A218,4)</f>
        <v>1.53393</v>
      </c>
      <c r="M20">
        <f t="shared" ref="M20" si="68">QUARTILE(B5:B218,4)</f>
        <v>17.38</v>
      </c>
      <c r="N20">
        <f t="shared" ref="N20" si="69">QUARTILE(C5:C218,4)</f>
        <v>3.98</v>
      </c>
      <c r="O20">
        <f t="shared" ref="O20" si="70">QUARTILE(D5:D218,4)</f>
        <v>3.5</v>
      </c>
      <c r="P20">
        <f t="shared" ref="P20" si="71">QUARTILE(E5:E218,4)</f>
        <v>75.41</v>
      </c>
      <c r="Q20">
        <f t="shared" ref="Q20" si="72">QUARTILE(F5:F218,4)</f>
        <v>6.21</v>
      </c>
      <c r="R20">
        <f t="shared" ref="R20" si="73">QUARTILE(G5:G218,4)</f>
        <v>16.190000000000001</v>
      </c>
      <c r="S20">
        <f t="shared" ref="S20" si="74">QUARTILE(H5:H218,4)</f>
        <v>3.15</v>
      </c>
      <c r="T20">
        <f t="shared" ref="T20" si="75">QUARTILE(I5:I218,4)</f>
        <v>0.51</v>
      </c>
    </row>
    <row r="21" spans="1:20" x14ac:dyDescent="0.3">
      <c r="A21" s="13">
        <v>1.51735</v>
      </c>
      <c r="B21">
        <v>13.02</v>
      </c>
      <c r="C21">
        <v>3.54</v>
      </c>
      <c r="D21">
        <v>1.69</v>
      </c>
      <c r="E21">
        <v>72.73</v>
      </c>
      <c r="F21">
        <v>0.54</v>
      </c>
      <c r="G21">
        <v>8.44</v>
      </c>
      <c r="H21">
        <v>0</v>
      </c>
      <c r="I21">
        <v>7.0000000000000007E-2</v>
      </c>
      <c r="J21" s="14">
        <v>1</v>
      </c>
      <c r="K21" s="4" t="s">
        <v>20</v>
      </c>
      <c r="L21">
        <f t="shared" ref="L21" si="76">STDEV(A2:A215)</f>
        <v>3.0368637393854334E-3</v>
      </c>
      <c r="M21">
        <f t="shared" ref="M21" si="77">STDEV(B2:B215)</f>
        <v>0.81660355571498289</v>
      </c>
      <c r="N21">
        <f t="shared" ref="N21" si="78">STDEV(C2:C215)</f>
        <v>1.4465892126440765</v>
      </c>
      <c r="O21">
        <f t="shared" ref="O21" si="79">STDEV(D2:D215)</f>
        <v>0.49926964560048459</v>
      </c>
      <c r="P21">
        <f t="shared" ref="P21" si="80">STDEV(E2:E215)</f>
        <v>0.77454579476511243</v>
      </c>
      <c r="Q21">
        <f t="shared" ref="Q21" si="81">STDEV(F2:F215)</f>
        <v>0.6521918455589798</v>
      </c>
      <c r="R21">
        <f t="shared" ref="R21" si="82">STDEV(G2:G215)</f>
        <v>1.4231534872813958</v>
      </c>
      <c r="S21">
        <f t="shared" ref="S21" si="83">STDEV(H2:H215)</f>
        <v>0.49721926059970356</v>
      </c>
      <c r="T21">
        <f t="shared" ref="T21" si="84">STDEV(I2:I215)</f>
        <v>9.7438700636500883E-2</v>
      </c>
    </row>
    <row r="22" spans="1:20" x14ac:dyDescent="0.3">
      <c r="A22" s="13">
        <v>1.5175000000000001</v>
      </c>
      <c r="B22">
        <v>12.82</v>
      </c>
      <c r="C22">
        <v>3.55</v>
      </c>
      <c r="D22">
        <v>1.49</v>
      </c>
      <c r="E22">
        <v>72.75</v>
      </c>
      <c r="F22">
        <v>0.54</v>
      </c>
      <c r="G22">
        <v>8.52</v>
      </c>
      <c r="H22">
        <v>0</v>
      </c>
      <c r="I22">
        <v>0.19</v>
      </c>
      <c r="J22" s="14">
        <v>1</v>
      </c>
      <c r="K22" s="4" t="s">
        <v>84</v>
      </c>
      <c r="L22" cm="1">
        <f t="array" ref="L22">SUMPRODUCT(--NOT(ISNUMBER(A2:A215)))</f>
        <v>0</v>
      </c>
      <c r="M22" cm="1">
        <f t="array" ref="M22">SUMPRODUCT(--NOT(ISNUMBER(B2:B215)))</f>
        <v>0</v>
      </c>
      <c r="N22" cm="1">
        <f t="array" ref="N22">SUMPRODUCT(--NOT(ISNUMBER(C2:C215)))</f>
        <v>0</v>
      </c>
      <c r="O22" cm="1">
        <f t="array" ref="O22">SUMPRODUCT(--NOT(ISNUMBER(D2:D215)))</f>
        <v>0</v>
      </c>
      <c r="P22" cm="1">
        <f t="array" ref="P22">SUMPRODUCT(--NOT(ISNUMBER(E2:E215)))</f>
        <v>0</v>
      </c>
      <c r="Q22" cm="1">
        <f t="array" ref="Q22">SUMPRODUCT(--NOT(ISNUMBER(F2:F215)))</f>
        <v>0</v>
      </c>
      <c r="R22" cm="1">
        <f t="array" ref="R22">SUMPRODUCT(--NOT(ISNUMBER(G2:G215)))</f>
        <v>0</v>
      </c>
      <c r="S22" cm="1">
        <f t="array" ref="S22">SUMPRODUCT(--NOT(ISNUMBER(H2:H215)))</f>
        <v>0</v>
      </c>
      <c r="T22" cm="1">
        <f t="array" ref="T22">SUMPRODUCT(--NOT(ISNUMBER(I2:I215)))</f>
        <v>0</v>
      </c>
    </row>
    <row r="23" spans="1:20" x14ac:dyDescent="0.3">
      <c r="A23" s="13">
        <v>1.51966</v>
      </c>
      <c r="B23">
        <v>14.77</v>
      </c>
      <c r="C23">
        <v>3.75</v>
      </c>
      <c r="D23">
        <v>0.28999999999999998</v>
      </c>
      <c r="E23">
        <v>72.02</v>
      </c>
      <c r="F23">
        <v>0.03</v>
      </c>
      <c r="G23">
        <v>9</v>
      </c>
      <c r="H23">
        <v>0</v>
      </c>
      <c r="I23">
        <v>0</v>
      </c>
      <c r="J23" s="14">
        <v>1</v>
      </c>
    </row>
    <row r="24" spans="1:20" x14ac:dyDescent="0.3">
      <c r="A24" s="13">
        <v>1.51736</v>
      </c>
      <c r="B24">
        <v>12.78</v>
      </c>
      <c r="C24">
        <v>3.62</v>
      </c>
      <c r="D24">
        <v>1.29</v>
      </c>
      <c r="E24">
        <v>72.790000000000006</v>
      </c>
      <c r="F24">
        <v>0.59</v>
      </c>
      <c r="G24">
        <v>8.6999999999999993</v>
      </c>
      <c r="H24">
        <v>0</v>
      </c>
      <c r="I24">
        <v>0</v>
      </c>
      <c r="J24" s="14">
        <v>1</v>
      </c>
    </row>
    <row r="25" spans="1:20" x14ac:dyDescent="0.3">
      <c r="A25" s="13">
        <v>1.5175099999999999</v>
      </c>
      <c r="B25">
        <v>12.81</v>
      </c>
      <c r="C25">
        <v>3.57</v>
      </c>
      <c r="D25">
        <v>1.35</v>
      </c>
      <c r="E25">
        <v>73.02</v>
      </c>
      <c r="F25">
        <v>0.62</v>
      </c>
      <c r="G25">
        <v>8.59</v>
      </c>
      <c r="H25">
        <v>0</v>
      </c>
      <c r="I25">
        <v>0</v>
      </c>
      <c r="J25" s="14">
        <v>1</v>
      </c>
    </row>
    <row r="26" spans="1:20" x14ac:dyDescent="0.3">
      <c r="A26" s="13">
        <v>1.5172000000000001</v>
      </c>
      <c r="B26">
        <v>13.38</v>
      </c>
      <c r="C26">
        <v>3.5</v>
      </c>
      <c r="D26">
        <v>1.1499999999999999</v>
      </c>
      <c r="E26">
        <v>72.849999999999994</v>
      </c>
      <c r="F26">
        <v>0.5</v>
      </c>
      <c r="G26">
        <v>8.43</v>
      </c>
      <c r="H26">
        <v>0</v>
      </c>
      <c r="I26">
        <v>0</v>
      </c>
      <c r="J26" s="14">
        <v>1</v>
      </c>
    </row>
    <row r="27" spans="1:20" x14ac:dyDescent="0.3">
      <c r="A27" s="13">
        <v>1.5176400000000001</v>
      </c>
      <c r="B27">
        <v>12.98</v>
      </c>
      <c r="C27">
        <v>3.54</v>
      </c>
      <c r="D27">
        <v>1.21</v>
      </c>
      <c r="E27">
        <v>73</v>
      </c>
      <c r="F27">
        <v>0.65</v>
      </c>
      <c r="G27">
        <v>8.5299999999999994</v>
      </c>
      <c r="H27">
        <v>0</v>
      </c>
      <c r="I27">
        <v>0</v>
      </c>
      <c r="J27" s="14">
        <v>1</v>
      </c>
    </row>
    <row r="28" spans="1:20" x14ac:dyDescent="0.3">
      <c r="A28" s="13">
        <v>1.51793</v>
      </c>
      <c r="B28">
        <v>13.21</v>
      </c>
      <c r="C28">
        <v>3.48</v>
      </c>
      <c r="D28">
        <v>1.41</v>
      </c>
      <c r="E28">
        <v>72.64</v>
      </c>
      <c r="F28">
        <v>0.59</v>
      </c>
      <c r="G28">
        <v>8.43</v>
      </c>
      <c r="H28">
        <v>0</v>
      </c>
      <c r="I28">
        <v>0</v>
      </c>
      <c r="J28" s="14">
        <v>1</v>
      </c>
    </row>
    <row r="29" spans="1:20" x14ac:dyDescent="0.3">
      <c r="A29" s="13">
        <v>1.5172099999999999</v>
      </c>
      <c r="B29">
        <v>12.87</v>
      </c>
      <c r="C29">
        <v>3.48</v>
      </c>
      <c r="D29">
        <v>1.33</v>
      </c>
      <c r="E29">
        <v>73.040000000000006</v>
      </c>
      <c r="F29">
        <v>0.56000000000000005</v>
      </c>
      <c r="G29">
        <v>8.43</v>
      </c>
      <c r="H29">
        <v>0</v>
      </c>
      <c r="I29">
        <v>0</v>
      </c>
      <c r="J29" s="14">
        <v>1</v>
      </c>
    </row>
    <row r="30" spans="1:20" x14ac:dyDescent="0.3">
      <c r="A30" s="13">
        <v>1.5176799999999999</v>
      </c>
      <c r="B30">
        <v>12.56</v>
      </c>
      <c r="C30">
        <v>3.52</v>
      </c>
      <c r="D30">
        <v>1.43</v>
      </c>
      <c r="E30">
        <v>73.150000000000006</v>
      </c>
      <c r="F30">
        <v>0.56999999999999995</v>
      </c>
      <c r="G30">
        <v>8.5399999999999991</v>
      </c>
      <c r="H30">
        <v>0</v>
      </c>
      <c r="I30">
        <v>0</v>
      </c>
      <c r="J30" s="14">
        <v>1</v>
      </c>
    </row>
    <row r="31" spans="1:20" x14ac:dyDescent="0.3">
      <c r="A31" s="13">
        <v>1.5178400000000001</v>
      </c>
      <c r="B31">
        <v>13.08</v>
      </c>
      <c r="C31">
        <v>3.49</v>
      </c>
      <c r="D31">
        <v>1.28</v>
      </c>
      <c r="E31">
        <v>72.86</v>
      </c>
      <c r="F31">
        <v>0.6</v>
      </c>
      <c r="G31">
        <v>8.49</v>
      </c>
      <c r="H31">
        <v>0</v>
      </c>
      <c r="I31">
        <v>0</v>
      </c>
      <c r="J31" s="14">
        <v>1</v>
      </c>
    </row>
    <row r="32" spans="1:20" x14ac:dyDescent="0.3">
      <c r="A32" s="13">
        <v>1.5176799999999999</v>
      </c>
      <c r="B32">
        <v>12.65</v>
      </c>
      <c r="C32">
        <v>3.56</v>
      </c>
      <c r="D32">
        <v>1.3</v>
      </c>
      <c r="E32">
        <v>73.08</v>
      </c>
      <c r="F32">
        <v>0.61</v>
      </c>
      <c r="G32">
        <v>8.69</v>
      </c>
      <c r="H32">
        <v>0</v>
      </c>
      <c r="I32">
        <v>0.14000000000000001</v>
      </c>
      <c r="J32" s="14">
        <v>1</v>
      </c>
    </row>
    <row r="33" spans="1:10" x14ac:dyDescent="0.3">
      <c r="A33" s="13">
        <v>1.5174700000000001</v>
      </c>
      <c r="B33">
        <v>12.84</v>
      </c>
      <c r="C33">
        <v>3.5</v>
      </c>
      <c r="D33">
        <v>1.1399999999999999</v>
      </c>
      <c r="E33">
        <v>73.27</v>
      </c>
      <c r="F33">
        <v>0.56000000000000005</v>
      </c>
      <c r="G33">
        <v>8.5500000000000007</v>
      </c>
      <c r="H33">
        <v>0</v>
      </c>
      <c r="I33">
        <v>0</v>
      </c>
      <c r="J33" s="14">
        <v>1</v>
      </c>
    </row>
    <row r="34" spans="1:10" x14ac:dyDescent="0.3">
      <c r="A34" s="13">
        <v>1.5177499999999999</v>
      </c>
      <c r="B34">
        <v>12.85</v>
      </c>
      <c r="C34">
        <v>3.48</v>
      </c>
      <c r="D34">
        <v>1.23</v>
      </c>
      <c r="E34">
        <v>72.97</v>
      </c>
      <c r="F34">
        <v>0.61</v>
      </c>
      <c r="G34">
        <v>8.56</v>
      </c>
      <c r="H34">
        <v>0.09</v>
      </c>
      <c r="I34">
        <v>0.22</v>
      </c>
      <c r="J34" s="14">
        <v>1</v>
      </c>
    </row>
    <row r="35" spans="1:10" x14ac:dyDescent="0.3">
      <c r="A35" s="13">
        <v>1.51753</v>
      </c>
      <c r="B35">
        <v>12.57</v>
      </c>
      <c r="C35">
        <v>3.47</v>
      </c>
      <c r="D35">
        <v>1.38</v>
      </c>
      <c r="E35">
        <v>73.39</v>
      </c>
      <c r="F35">
        <v>0.6</v>
      </c>
      <c r="G35">
        <v>8.5500000000000007</v>
      </c>
      <c r="H35">
        <v>0</v>
      </c>
      <c r="I35">
        <v>0.06</v>
      </c>
      <c r="J35" s="14">
        <v>1</v>
      </c>
    </row>
    <row r="36" spans="1:10" x14ac:dyDescent="0.3">
      <c r="A36" s="13">
        <v>1.51783</v>
      </c>
      <c r="B36">
        <v>12.69</v>
      </c>
      <c r="C36">
        <v>3.54</v>
      </c>
      <c r="D36">
        <v>1.34</v>
      </c>
      <c r="E36">
        <v>72.95</v>
      </c>
      <c r="F36">
        <v>0.56999999999999995</v>
      </c>
      <c r="G36">
        <v>8.75</v>
      </c>
      <c r="H36">
        <v>0</v>
      </c>
      <c r="I36">
        <v>0</v>
      </c>
      <c r="J36" s="14">
        <v>1</v>
      </c>
    </row>
    <row r="37" spans="1:10" x14ac:dyDescent="0.3">
      <c r="A37" s="13">
        <v>1.5156700000000001</v>
      </c>
      <c r="B37">
        <v>13.29</v>
      </c>
      <c r="C37">
        <v>3.45</v>
      </c>
      <c r="D37">
        <v>1.21</v>
      </c>
      <c r="E37">
        <v>72.739999999999995</v>
      </c>
      <c r="F37">
        <v>0.56000000000000005</v>
      </c>
      <c r="G37">
        <v>8.57</v>
      </c>
      <c r="H37">
        <v>0</v>
      </c>
      <c r="I37">
        <v>0</v>
      </c>
      <c r="J37" s="14">
        <v>1</v>
      </c>
    </row>
    <row r="38" spans="1:10" x14ac:dyDescent="0.3">
      <c r="A38" s="13">
        <v>1.5190900000000001</v>
      </c>
      <c r="B38">
        <v>13.89</v>
      </c>
      <c r="C38">
        <v>3.53</v>
      </c>
      <c r="D38">
        <v>1.32</v>
      </c>
      <c r="E38">
        <v>71.81</v>
      </c>
      <c r="F38">
        <v>0.51</v>
      </c>
      <c r="G38">
        <v>8.7799999999999994</v>
      </c>
      <c r="H38">
        <v>0.11</v>
      </c>
      <c r="I38">
        <v>0</v>
      </c>
      <c r="J38" s="14">
        <v>1</v>
      </c>
    </row>
    <row r="39" spans="1:10" x14ac:dyDescent="0.3">
      <c r="A39" s="13">
        <v>1.51797</v>
      </c>
      <c r="B39">
        <v>12.74</v>
      </c>
      <c r="C39">
        <v>3.48</v>
      </c>
      <c r="D39">
        <v>1.35</v>
      </c>
      <c r="E39">
        <v>72.959999999999994</v>
      </c>
      <c r="F39">
        <v>0.64</v>
      </c>
      <c r="G39">
        <v>8.68</v>
      </c>
      <c r="H39">
        <v>0</v>
      </c>
      <c r="I39">
        <v>0</v>
      </c>
      <c r="J39" s="14">
        <v>1</v>
      </c>
    </row>
    <row r="40" spans="1:10" x14ac:dyDescent="0.3">
      <c r="A40" s="13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 s="14">
        <v>1</v>
      </c>
    </row>
    <row r="41" spans="1:10" x14ac:dyDescent="0.3">
      <c r="A41" s="13">
        <v>1.52213</v>
      </c>
      <c r="B41">
        <v>14.21</v>
      </c>
      <c r="C41">
        <v>3.82</v>
      </c>
      <c r="D41">
        <v>0.47</v>
      </c>
      <c r="E41">
        <v>71.77</v>
      </c>
      <c r="F41">
        <v>0.11</v>
      </c>
      <c r="G41">
        <v>9.57</v>
      </c>
      <c r="H41">
        <v>0</v>
      </c>
      <c r="I41">
        <v>0</v>
      </c>
      <c r="J41" s="14">
        <v>1</v>
      </c>
    </row>
    <row r="42" spans="1:10" x14ac:dyDescent="0.3">
      <c r="A42" s="13">
        <v>1.51793</v>
      </c>
      <c r="B42">
        <v>12.79</v>
      </c>
      <c r="C42">
        <v>3.5</v>
      </c>
      <c r="D42">
        <v>1.1200000000000001</v>
      </c>
      <c r="E42">
        <v>73.03</v>
      </c>
      <c r="F42">
        <v>0.64</v>
      </c>
      <c r="G42">
        <v>8.77</v>
      </c>
      <c r="H42">
        <v>0</v>
      </c>
      <c r="I42">
        <v>0</v>
      </c>
      <c r="J42" s="14">
        <v>1</v>
      </c>
    </row>
    <row r="43" spans="1:10" x14ac:dyDescent="0.3">
      <c r="A43" s="13">
        <v>1.51755</v>
      </c>
      <c r="B43">
        <v>12.71</v>
      </c>
      <c r="C43">
        <v>3.42</v>
      </c>
      <c r="D43">
        <v>1.2</v>
      </c>
      <c r="E43">
        <v>73.2</v>
      </c>
      <c r="F43">
        <v>0.59</v>
      </c>
      <c r="G43">
        <v>8.64</v>
      </c>
      <c r="H43">
        <v>0</v>
      </c>
      <c r="I43">
        <v>0</v>
      </c>
      <c r="J43" s="14">
        <v>1</v>
      </c>
    </row>
    <row r="44" spans="1:10" x14ac:dyDescent="0.3">
      <c r="A44" s="13">
        <v>1.51779</v>
      </c>
      <c r="B44">
        <v>13.21</v>
      </c>
      <c r="C44">
        <v>3.39</v>
      </c>
      <c r="D44">
        <v>1.33</v>
      </c>
      <c r="E44">
        <v>72.760000000000005</v>
      </c>
      <c r="F44">
        <v>0.59</v>
      </c>
      <c r="G44">
        <v>8.59</v>
      </c>
      <c r="H44">
        <v>0</v>
      </c>
      <c r="I44">
        <v>0</v>
      </c>
      <c r="J44" s="14">
        <v>1</v>
      </c>
    </row>
    <row r="45" spans="1:10" x14ac:dyDescent="0.3">
      <c r="A45" s="13">
        <v>1.5221</v>
      </c>
      <c r="B45">
        <v>13.73</v>
      </c>
      <c r="C45">
        <v>3.84</v>
      </c>
      <c r="D45">
        <v>0.72</v>
      </c>
      <c r="E45">
        <v>71.760000000000005</v>
      </c>
      <c r="F45">
        <v>0.17</v>
      </c>
      <c r="G45">
        <v>9.74</v>
      </c>
      <c r="H45">
        <v>0</v>
      </c>
      <c r="I45">
        <v>0</v>
      </c>
      <c r="J45" s="14">
        <v>1</v>
      </c>
    </row>
    <row r="46" spans="1:10" x14ac:dyDescent="0.3">
      <c r="A46" s="13">
        <v>1.51786</v>
      </c>
      <c r="B46">
        <v>12.73</v>
      </c>
      <c r="C46">
        <v>3.43</v>
      </c>
      <c r="D46">
        <v>1.19</v>
      </c>
      <c r="E46">
        <v>72.95</v>
      </c>
      <c r="F46">
        <v>0.62</v>
      </c>
      <c r="G46">
        <v>8.76</v>
      </c>
      <c r="H46">
        <v>0</v>
      </c>
      <c r="I46">
        <v>0.3</v>
      </c>
      <c r="J46" s="14">
        <v>1</v>
      </c>
    </row>
    <row r="47" spans="1:10" x14ac:dyDescent="0.3">
      <c r="A47" s="13">
        <v>1.5189999999999999</v>
      </c>
      <c r="B47">
        <v>13.49</v>
      </c>
      <c r="C47">
        <v>3.48</v>
      </c>
      <c r="D47">
        <v>1.35</v>
      </c>
      <c r="E47">
        <v>71.95</v>
      </c>
      <c r="F47">
        <v>0.55000000000000004</v>
      </c>
      <c r="G47">
        <v>9</v>
      </c>
      <c r="H47">
        <v>0</v>
      </c>
      <c r="I47">
        <v>0</v>
      </c>
      <c r="J47" s="14">
        <v>1</v>
      </c>
    </row>
    <row r="48" spans="1:10" x14ac:dyDescent="0.3">
      <c r="A48" s="13">
        <v>1.5186900000000001</v>
      </c>
      <c r="B48">
        <v>13.19</v>
      </c>
      <c r="C48">
        <v>3.37</v>
      </c>
      <c r="D48">
        <v>1.18</v>
      </c>
      <c r="E48">
        <v>72.72</v>
      </c>
      <c r="F48">
        <v>0.56999999999999995</v>
      </c>
      <c r="G48">
        <v>8.83</v>
      </c>
      <c r="H48">
        <v>0</v>
      </c>
      <c r="I48">
        <v>0.16</v>
      </c>
      <c r="J48" s="14">
        <v>1</v>
      </c>
    </row>
    <row r="49" spans="1:10" x14ac:dyDescent="0.3">
      <c r="A49" s="13">
        <v>1.52667</v>
      </c>
      <c r="B49">
        <v>13.99</v>
      </c>
      <c r="C49">
        <v>3.7</v>
      </c>
      <c r="D49">
        <v>0.71</v>
      </c>
      <c r="E49">
        <v>71.569999999999993</v>
      </c>
      <c r="F49">
        <v>0.02</v>
      </c>
      <c r="G49">
        <v>9.82</v>
      </c>
      <c r="H49">
        <v>0</v>
      </c>
      <c r="I49">
        <v>0.1</v>
      </c>
      <c r="J49" s="14">
        <v>1</v>
      </c>
    </row>
    <row r="50" spans="1:10" x14ac:dyDescent="0.3">
      <c r="A50" s="13">
        <v>1.52223</v>
      </c>
      <c r="B50">
        <v>13.21</v>
      </c>
      <c r="C50">
        <v>3.77</v>
      </c>
      <c r="D50">
        <v>0.79</v>
      </c>
      <c r="E50">
        <v>71.989999999999995</v>
      </c>
      <c r="F50">
        <v>0.13</v>
      </c>
      <c r="G50">
        <v>10.02</v>
      </c>
      <c r="H50">
        <v>0</v>
      </c>
      <c r="I50">
        <v>0</v>
      </c>
      <c r="J50" s="14">
        <v>1</v>
      </c>
    </row>
    <row r="51" spans="1:10" x14ac:dyDescent="0.3">
      <c r="A51" s="13">
        <v>1.51898</v>
      </c>
      <c r="B51">
        <v>13.58</v>
      </c>
      <c r="C51">
        <v>3.35</v>
      </c>
      <c r="D51">
        <v>1.23</v>
      </c>
      <c r="E51">
        <v>72.08</v>
      </c>
      <c r="F51">
        <v>0.59</v>
      </c>
      <c r="G51">
        <v>8.91</v>
      </c>
      <c r="H51">
        <v>0</v>
      </c>
      <c r="I51">
        <v>0</v>
      </c>
      <c r="J51" s="14">
        <v>1</v>
      </c>
    </row>
    <row r="52" spans="1:10" x14ac:dyDescent="0.3">
      <c r="A52" s="13">
        <v>1.5232000000000001</v>
      </c>
      <c r="B52">
        <v>13.72</v>
      </c>
      <c r="C52">
        <v>3.72</v>
      </c>
      <c r="D52">
        <v>0.51</v>
      </c>
      <c r="E52">
        <v>71.75</v>
      </c>
      <c r="F52">
        <v>0.09</v>
      </c>
      <c r="G52">
        <v>10.06</v>
      </c>
      <c r="H52">
        <v>0</v>
      </c>
      <c r="I52">
        <v>0.16</v>
      </c>
      <c r="J52" s="14">
        <v>1</v>
      </c>
    </row>
    <row r="53" spans="1:10" x14ac:dyDescent="0.3">
      <c r="A53" s="13">
        <v>1.5192600000000001</v>
      </c>
      <c r="B53">
        <v>13.2</v>
      </c>
      <c r="C53">
        <v>3.33</v>
      </c>
      <c r="D53">
        <v>1.28</v>
      </c>
      <c r="E53">
        <v>72.36</v>
      </c>
      <c r="F53">
        <v>0.6</v>
      </c>
      <c r="G53">
        <v>9.14</v>
      </c>
      <c r="H53">
        <v>0</v>
      </c>
      <c r="I53">
        <v>0.11</v>
      </c>
      <c r="J53" s="14">
        <v>1</v>
      </c>
    </row>
    <row r="54" spans="1:10" x14ac:dyDescent="0.3">
      <c r="A54" s="13">
        <v>1.5180800000000001</v>
      </c>
      <c r="B54">
        <v>13.43</v>
      </c>
      <c r="C54">
        <v>2.87</v>
      </c>
      <c r="D54">
        <v>1.19</v>
      </c>
      <c r="E54">
        <v>72.84</v>
      </c>
      <c r="F54">
        <v>0.55000000000000004</v>
      </c>
      <c r="G54">
        <v>9.0299999999999994</v>
      </c>
      <c r="H54">
        <v>0</v>
      </c>
      <c r="I54">
        <v>0</v>
      </c>
      <c r="J54" s="14">
        <v>1</v>
      </c>
    </row>
    <row r="55" spans="1:10" x14ac:dyDescent="0.3">
      <c r="A55" s="13">
        <v>1.51837</v>
      </c>
      <c r="B55">
        <v>13.14</v>
      </c>
      <c r="C55">
        <v>2.84</v>
      </c>
      <c r="D55">
        <v>1.28</v>
      </c>
      <c r="E55">
        <v>72.849999999999994</v>
      </c>
      <c r="F55">
        <v>0.55000000000000004</v>
      </c>
      <c r="G55">
        <v>9.07</v>
      </c>
      <c r="H55">
        <v>0</v>
      </c>
      <c r="I55">
        <v>0</v>
      </c>
      <c r="J55" s="14">
        <v>1</v>
      </c>
    </row>
    <row r="56" spans="1:10" x14ac:dyDescent="0.3">
      <c r="A56" s="13">
        <v>1.5177799999999999</v>
      </c>
      <c r="B56">
        <v>13.21</v>
      </c>
      <c r="C56">
        <v>2.81</v>
      </c>
      <c r="D56">
        <v>1.29</v>
      </c>
      <c r="E56">
        <v>72.98</v>
      </c>
      <c r="F56">
        <v>0.51</v>
      </c>
      <c r="G56">
        <v>9.02</v>
      </c>
      <c r="H56">
        <v>0</v>
      </c>
      <c r="I56">
        <v>0.09</v>
      </c>
      <c r="J56" s="14">
        <v>1</v>
      </c>
    </row>
    <row r="57" spans="1:10" x14ac:dyDescent="0.3">
      <c r="A57" s="13">
        <v>1.51769</v>
      </c>
      <c r="B57">
        <v>12.45</v>
      </c>
      <c r="C57">
        <v>2.71</v>
      </c>
      <c r="D57">
        <v>1.29</v>
      </c>
      <c r="E57">
        <v>73.7</v>
      </c>
      <c r="F57">
        <v>0.56000000000000005</v>
      </c>
      <c r="G57">
        <v>9.06</v>
      </c>
      <c r="H57">
        <v>0</v>
      </c>
      <c r="I57">
        <v>0.24</v>
      </c>
      <c r="J57" s="14">
        <v>1</v>
      </c>
    </row>
    <row r="58" spans="1:10" x14ac:dyDescent="0.3">
      <c r="A58" s="13">
        <v>1.5121500000000001</v>
      </c>
      <c r="B58">
        <v>12.99</v>
      </c>
      <c r="C58">
        <v>3.47</v>
      </c>
      <c r="D58">
        <v>1.1200000000000001</v>
      </c>
      <c r="E58">
        <v>72.98</v>
      </c>
      <c r="F58">
        <v>0.62</v>
      </c>
      <c r="G58">
        <v>8.35</v>
      </c>
      <c r="H58">
        <v>0</v>
      </c>
      <c r="I58">
        <v>0.31</v>
      </c>
      <c r="J58" s="14">
        <v>1</v>
      </c>
    </row>
    <row r="59" spans="1:10" x14ac:dyDescent="0.3">
      <c r="A59" s="13">
        <v>1.51824</v>
      </c>
      <c r="B59">
        <v>12.87</v>
      </c>
      <c r="C59">
        <v>3.48</v>
      </c>
      <c r="D59">
        <v>1.29</v>
      </c>
      <c r="E59">
        <v>72.95</v>
      </c>
      <c r="F59">
        <v>0.6</v>
      </c>
      <c r="G59">
        <v>8.43</v>
      </c>
      <c r="H59">
        <v>0</v>
      </c>
      <c r="I59">
        <v>0</v>
      </c>
      <c r="J59" s="14">
        <v>1</v>
      </c>
    </row>
    <row r="60" spans="1:10" x14ac:dyDescent="0.3">
      <c r="A60" s="13">
        <v>1.5175399999999999</v>
      </c>
      <c r="B60">
        <v>13.48</v>
      </c>
      <c r="C60">
        <v>3.74</v>
      </c>
      <c r="D60">
        <v>1.17</v>
      </c>
      <c r="E60">
        <v>72.989999999999995</v>
      </c>
      <c r="F60">
        <v>0.59</v>
      </c>
      <c r="G60">
        <v>8.0299999999999994</v>
      </c>
      <c r="H60">
        <v>0</v>
      </c>
      <c r="I60">
        <v>0</v>
      </c>
      <c r="J60" s="14">
        <v>1</v>
      </c>
    </row>
    <row r="61" spans="1:10" x14ac:dyDescent="0.3">
      <c r="A61" s="13">
        <v>1.5175399999999999</v>
      </c>
      <c r="B61">
        <v>13.39</v>
      </c>
      <c r="C61">
        <v>3.66</v>
      </c>
      <c r="D61">
        <v>1.19</v>
      </c>
      <c r="E61">
        <v>72.790000000000006</v>
      </c>
      <c r="F61">
        <v>0.56999999999999995</v>
      </c>
      <c r="G61">
        <v>8.27</v>
      </c>
      <c r="H61">
        <v>0</v>
      </c>
      <c r="I61">
        <v>0.11</v>
      </c>
      <c r="J61" s="14">
        <v>1</v>
      </c>
    </row>
    <row r="62" spans="1:10" x14ac:dyDescent="0.3">
      <c r="A62" s="13">
        <v>1.51905</v>
      </c>
      <c r="B62">
        <v>13.6</v>
      </c>
      <c r="C62">
        <v>3.62</v>
      </c>
      <c r="D62">
        <v>1.1100000000000001</v>
      </c>
      <c r="E62">
        <v>72.64</v>
      </c>
      <c r="F62">
        <v>0.14000000000000001</v>
      </c>
      <c r="G62">
        <v>8.76</v>
      </c>
      <c r="H62">
        <v>0</v>
      </c>
      <c r="I62">
        <v>0</v>
      </c>
      <c r="J62" s="14">
        <v>1</v>
      </c>
    </row>
    <row r="63" spans="1:10" x14ac:dyDescent="0.3">
      <c r="A63" s="13">
        <v>1.5197700000000001</v>
      </c>
      <c r="B63">
        <v>13.81</v>
      </c>
      <c r="C63">
        <v>3.58</v>
      </c>
      <c r="D63">
        <v>1.32</v>
      </c>
      <c r="E63">
        <v>71.72</v>
      </c>
      <c r="F63">
        <v>0.12</v>
      </c>
      <c r="G63">
        <v>8.67</v>
      </c>
      <c r="H63">
        <v>0.69</v>
      </c>
      <c r="I63">
        <v>0</v>
      </c>
      <c r="J63" s="14">
        <v>1</v>
      </c>
    </row>
    <row r="64" spans="1:10" x14ac:dyDescent="0.3">
      <c r="A64" s="13">
        <v>1.52172</v>
      </c>
      <c r="B64">
        <v>13.51</v>
      </c>
      <c r="C64">
        <v>3.86</v>
      </c>
      <c r="D64">
        <v>0.88</v>
      </c>
      <c r="E64">
        <v>71.790000000000006</v>
      </c>
      <c r="F64">
        <v>0.23</v>
      </c>
      <c r="G64">
        <v>9.5399999999999991</v>
      </c>
      <c r="H64">
        <v>0</v>
      </c>
      <c r="I64">
        <v>0.11</v>
      </c>
      <c r="J64" s="14">
        <v>1</v>
      </c>
    </row>
    <row r="65" spans="1:10" x14ac:dyDescent="0.3">
      <c r="A65" s="13">
        <v>1.52227</v>
      </c>
      <c r="B65">
        <v>14.17</v>
      </c>
      <c r="C65">
        <v>3.81</v>
      </c>
      <c r="D65">
        <v>0.78</v>
      </c>
      <c r="E65">
        <v>71.349999999999994</v>
      </c>
      <c r="F65">
        <v>0</v>
      </c>
      <c r="G65">
        <v>9.69</v>
      </c>
      <c r="H65">
        <v>0</v>
      </c>
      <c r="I65">
        <v>0</v>
      </c>
      <c r="J65" s="14">
        <v>1</v>
      </c>
    </row>
    <row r="66" spans="1:10" x14ac:dyDescent="0.3">
      <c r="A66" s="13">
        <v>1.52172</v>
      </c>
      <c r="B66">
        <v>13.48</v>
      </c>
      <c r="C66">
        <v>3.74</v>
      </c>
      <c r="D66">
        <v>0.9</v>
      </c>
      <c r="E66">
        <v>72.010000000000005</v>
      </c>
      <c r="F66">
        <v>0.18</v>
      </c>
      <c r="G66">
        <v>9.61</v>
      </c>
      <c r="H66">
        <v>0</v>
      </c>
      <c r="I66">
        <v>7.0000000000000007E-2</v>
      </c>
      <c r="J66" s="14">
        <v>1</v>
      </c>
    </row>
    <row r="67" spans="1:10" x14ac:dyDescent="0.3">
      <c r="A67" s="13">
        <v>1.5209900000000001</v>
      </c>
      <c r="B67">
        <v>13.69</v>
      </c>
      <c r="C67">
        <v>3.59</v>
      </c>
      <c r="D67">
        <v>1.1200000000000001</v>
      </c>
      <c r="E67">
        <v>71.959999999999994</v>
      </c>
      <c r="F67">
        <v>0.09</v>
      </c>
      <c r="G67">
        <v>9.4</v>
      </c>
      <c r="H67">
        <v>0</v>
      </c>
      <c r="I67">
        <v>0</v>
      </c>
      <c r="J67" s="14">
        <v>1</v>
      </c>
    </row>
    <row r="68" spans="1:10" x14ac:dyDescent="0.3">
      <c r="A68" s="13">
        <v>1.52152</v>
      </c>
      <c r="B68">
        <v>13.05</v>
      </c>
      <c r="C68">
        <v>3.65</v>
      </c>
      <c r="D68">
        <v>0.87</v>
      </c>
      <c r="E68">
        <v>72.22</v>
      </c>
      <c r="F68">
        <v>0.19</v>
      </c>
      <c r="G68">
        <v>9.85</v>
      </c>
      <c r="H68">
        <v>0</v>
      </c>
      <c r="I68">
        <v>0.17</v>
      </c>
      <c r="J68" s="14">
        <v>1</v>
      </c>
    </row>
    <row r="69" spans="1:10" x14ac:dyDescent="0.3">
      <c r="A69" s="13">
        <v>1.52152</v>
      </c>
      <c r="B69">
        <v>13.05</v>
      </c>
      <c r="C69">
        <v>3.65</v>
      </c>
      <c r="D69">
        <v>0.87</v>
      </c>
      <c r="E69">
        <v>72.319999999999993</v>
      </c>
      <c r="F69">
        <v>0.19</v>
      </c>
      <c r="G69">
        <v>9.85</v>
      </c>
      <c r="H69">
        <v>0</v>
      </c>
      <c r="I69">
        <v>0.17</v>
      </c>
      <c r="J69" s="14">
        <v>1</v>
      </c>
    </row>
    <row r="70" spans="1:10" x14ac:dyDescent="0.3">
      <c r="A70" s="13">
        <v>1.52152</v>
      </c>
      <c r="B70">
        <v>13.12</v>
      </c>
      <c r="C70">
        <v>3.58</v>
      </c>
      <c r="D70">
        <v>0.9</v>
      </c>
      <c r="E70">
        <v>72.2</v>
      </c>
      <c r="F70">
        <v>0.23</v>
      </c>
      <c r="G70">
        <v>9.82</v>
      </c>
      <c r="H70">
        <v>0</v>
      </c>
      <c r="I70">
        <v>0.16</v>
      </c>
      <c r="J70" s="14">
        <v>1</v>
      </c>
    </row>
    <row r="71" spans="1:10" x14ac:dyDescent="0.3">
      <c r="A71" s="13">
        <v>1.5229999999999999</v>
      </c>
      <c r="B71">
        <v>13.31</v>
      </c>
      <c r="C71">
        <v>3.58</v>
      </c>
      <c r="D71">
        <v>0.82</v>
      </c>
      <c r="E71">
        <v>71.989999999999995</v>
      </c>
      <c r="F71">
        <v>0.12</v>
      </c>
      <c r="G71">
        <v>10.17</v>
      </c>
      <c r="H71">
        <v>0</v>
      </c>
      <c r="I71">
        <v>0.03</v>
      </c>
      <c r="J71" s="14">
        <v>1</v>
      </c>
    </row>
    <row r="72" spans="1:10" x14ac:dyDescent="0.3">
      <c r="A72" s="13">
        <v>1.5157400000000001</v>
      </c>
      <c r="B72">
        <v>14.86</v>
      </c>
      <c r="C72">
        <v>3.67</v>
      </c>
      <c r="D72">
        <v>1.74</v>
      </c>
      <c r="E72">
        <v>71.87</v>
      </c>
      <c r="F72">
        <v>0.16</v>
      </c>
      <c r="G72">
        <v>7.36</v>
      </c>
      <c r="H72">
        <v>0</v>
      </c>
      <c r="I72">
        <v>0.12</v>
      </c>
      <c r="J72" s="14">
        <v>2</v>
      </c>
    </row>
    <row r="73" spans="1:10" x14ac:dyDescent="0.3">
      <c r="A73" s="13">
        <v>1.5184800000000001</v>
      </c>
      <c r="B73">
        <v>13.64</v>
      </c>
      <c r="C73">
        <v>3.87</v>
      </c>
      <c r="D73">
        <v>1.27</v>
      </c>
      <c r="E73">
        <v>71.959999999999994</v>
      </c>
      <c r="F73">
        <v>0.54</v>
      </c>
      <c r="G73">
        <v>8.32</v>
      </c>
      <c r="H73">
        <v>0</v>
      </c>
      <c r="I73">
        <v>0.32</v>
      </c>
      <c r="J73" s="14">
        <v>2</v>
      </c>
    </row>
    <row r="74" spans="1:10" x14ac:dyDescent="0.3">
      <c r="A74" s="13">
        <v>1.51593</v>
      </c>
      <c r="B74">
        <v>13.09</v>
      </c>
      <c r="C74">
        <v>3.59</v>
      </c>
      <c r="D74">
        <v>1.52</v>
      </c>
      <c r="E74">
        <v>73.099999999999994</v>
      </c>
      <c r="F74">
        <v>0.67</v>
      </c>
      <c r="G74">
        <v>7.83</v>
      </c>
      <c r="H74">
        <v>0</v>
      </c>
      <c r="I74">
        <v>0</v>
      </c>
      <c r="J74" s="14">
        <v>2</v>
      </c>
    </row>
    <row r="75" spans="1:10" x14ac:dyDescent="0.3">
      <c r="A75" s="13">
        <v>1.51631</v>
      </c>
      <c r="B75">
        <v>13.34</v>
      </c>
      <c r="C75">
        <v>3.57</v>
      </c>
      <c r="D75">
        <v>1.57</v>
      </c>
      <c r="E75">
        <v>72.87</v>
      </c>
      <c r="F75">
        <v>0.61</v>
      </c>
      <c r="G75">
        <v>7.89</v>
      </c>
      <c r="H75">
        <v>0</v>
      </c>
      <c r="I75">
        <v>0</v>
      </c>
      <c r="J75" s="14">
        <v>2</v>
      </c>
    </row>
    <row r="76" spans="1:10" x14ac:dyDescent="0.3">
      <c r="A76" s="13">
        <v>1.51596</v>
      </c>
      <c r="B76">
        <v>13.02</v>
      </c>
      <c r="C76">
        <v>3.56</v>
      </c>
      <c r="D76">
        <v>1.54</v>
      </c>
      <c r="E76">
        <v>73.11</v>
      </c>
      <c r="F76">
        <v>0.72</v>
      </c>
      <c r="G76">
        <v>7.9</v>
      </c>
      <c r="H76">
        <v>0</v>
      </c>
      <c r="I76">
        <v>0</v>
      </c>
      <c r="J76" s="14">
        <v>2</v>
      </c>
    </row>
    <row r="77" spans="1:10" x14ac:dyDescent="0.3">
      <c r="A77" s="13">
        <v>1.5159</v>
      </c>
      <c r="B77">
        <v>13.02</v>
      </c>
      <c r="C77">
        <v>3.58</v>
      </c>
      <c r="D77">
        <v>1.51</v>
      </c>
      <c r="E77">
        <v>73.12</v>
      </c>
      <c r="F77">
        <v>0.69</v>
      </c>
      <c r="G77">
        <v>7.96</v>
      </c>
      <c r="H77">
        <v>0</v>
      </c>
      <c r="I77">
        <v>0</v>
      </c>
      <c r="J77" s="14">
        <v>2</v>
      </c>
    </row>
    <row r="78" spans="1:10" x14ac:dyDescent="0.3">
      <c r="A78" s="13">
        <v>1.5164500000000001</v>
      </c>
      <c r="B78">
        <v>13.44</v>
      </c>
      <c r="C78">
        <v>3.61</v>
      </c>
      <c r="D78">
        <v>1.54</v>
      </c>
      <c r="E78">
        <v>72.39</v>
      </c>
      <c r="F78">
        <v>0.66</v>
      </c>
      <c r="G78">
        <v>8.0299999999999994</v>
      </c>
      <c r="H78">
        <v>0</v>
      </c>
      <c r="I78">
        <v>0</v>
      </c>
      <c r="J78" s="14">
        <v>2</v>
      </c>
    </row>
    <row r="79" spans="1:10" x14ac:dyDescent="0.3">
      <c r="A79" s="13">
        <v>1.51627</v>
      </c>
      <c r="B79">
        <v>13</v>
      </c>
      <c r="C79">
        <v>3.58</v>
      </c>
      <c r="D79">
        <v>1.54</v>
      </c>
      <c r="E79">
        <v>72.83</v>
      </c>
      <c r="F79">
        <v>0.61</v>
      </c>
      <c r="G79">
        <v>8.0399999999999991</v>
      </c>
      <c r="H79">
        <v>0</v>
      </c>
      <c r="I79">
        <v>0</v>
      </c>
      <c r="J79" s="14">
        <v>2</v>
      </c>
    </row>
    <row r="80" spans="1:10" x14ac:dyDescent="0.3">
      <c r="A80" s="13">
        <v>1.51613</v>
      </c>
      <c r="B80">
        <v>13.92</v>
      </c>
      <c r="C80">
        <v>3.52</v>
      </c>
      <c r="D80">
        <v>1.25</v>
      </c>
      <c r="E80">
        <v>72.88</v>
      </c>
      <c r="F80">
        <v>0.37</v>
      </c>
      <c r="G80">
        <v>7.94</v>
      </c>
      <c r="H80">
        <v>0</v>
      </c>
      <c r="I80">
        <v>0.14000000000000001</v>
      </c>
      <c r="J80" s="14">
        <v>2</v>
      </c>
    </row>
    <row r="81" spans="1:10" x14ac:dyDescent="0.3">
      <c r="A81" s="13">
        <v>1.5159</v>
      </c>
      <c r="B81">
        <v>12.82</v>
      </c>
      <c r="C81">
        <v>3.52</v>
      </c>
      <c r="D81">
        <v>1.9</v>
      </c>
      <c r="E81">
        <v>72.86</v>
      </c>
      <c r="F81">
        <v>0.69</v>
      </c>
      <c r="G81">
        <v>7.97</v>
      </c>
      <c r="H81">
        <v>0</v>
      </c>
      <c r="I81">
        <v>0</v>
      </c>
      <c r="J81" s="14">
        <v>2</v>
      </c>
    </row>
    <row r="82" spans="1:10" x14ac:dyDescent="0.3">
      <c r="A82" s="13">
        <v>1.5159199999999999</v>
      </c>
      <c r="B82">
        <v>12.86</v>
      </c>
      <c r="C82">
        <v>3.52</v>
      </c>
      <c r="D82">
        <v>2.12</v>
      </c>
      <c r="E82">
        <v>72.66</v>
      </c>
      <c r="F82">
        <v>0.69</v>
      </c>
      <c r="G82">
        <v>7.97</v>
      </c>
      <c r="H82">
        <v>0</v>
      </c>
      <c r="I82">
        <v>0</v>
      </c>
      <c r="J82" s="14">
        <v>2</v>
      </c>
    </row>
    <row r="83" spans="1:10" x14ac:dyDescent="0.3">
      <c r="A83" s="13">
        <v>1.51593</v>
      </c>
      <c r="B83">
        <v>13.25</v>
      </c>
      <c r="C83">
        <v>3.45</v>
      </c>
      <c r="D83">
        <v>1.43</v>
      </c>
      <c r="E83">
        <v>73.17</v>
      </c>
      <c r="F83">
        <v>0.61</v>
      </c>
      <c r="G83">
        <v>7.86</v>
      </c>
      <c r="H83">
        <v>0</v>
      </c>
      <c r="I83">
        <v>0</v>
      </c>
      <c r="J83" s="14">
        <v>2</v>
      </c>
    </row>
    <row r="84" spans="1:10" x14ac:dyDescent="0.3">
      <c r="A84" s="13">
        <v>1.5164599999999999</v>
      </c>
      <c r="B84">
        <v>13.41</v>
      </c>
      <c r="C84">
        <v>3.55</v>
      </c>
      <c r="D84">
        <v>1.25</v>
      </c>
      <c r="E84">
        <v>72.81</v>
      </c>
      <c r="F84">
        <v>0.68</v>
      </c>
      <c r="G84">
        <v>8.1</v>
      </c>
      <c r="H84">
        <v>0</v>
      </c>
      <c r="I84">
        <v>0</v>
      </c>
      <c r="J84" s="14">
        <v>2</v>
      </c>
    </row>
    <row r="85" spans="1:10" x14ac:dyDescent="0.3">
      <c r="A85" s="13">
        <v>1.5159400000000001</v>
      </c>
      <c r="B85">
        <v>13.09</v>
      </c>
      <c r="C85">
        <v>3.52</v>
      </c>
      <c r="D85">
        <v>1.55</v>
      </c>
      <c r="E85">
        <v>72.87</v>
      </c>
      <c r="F85">
        <v>0.68</v>
      </c>
      <c r="G85">
        <v>8.0500000000000007</v>
      </c>
      <c r="H85">
        <v>0</v>
      </c>
      <c r="I85">
        <v>0.09</v>
      </c>
      <c r="J85" s="14">
        <v>2</v>
      </c>
    </row>
    <row r="86" spans="1:10" x14ac:dyDescent="0.3">
      <c r="A86" s="13">
        <v>1.5140899999999999</v>
      </c>
      <c r="B86">
        <v>14.25</v>
      </c>
      <c r="C86">
        <v>3.09</v>
      </c>
      <c r="D86">
        <v>2.08</v>
      </c>
      <c r="E86">
        <v>72.28</v>
      </c>
      <c r="F86">
        <v>1.1000000000000001</v>
      </c>
      <c r="G86">
        <v>7.08</v>
      </c>
      <c r="H86">
        <v>0</v>
      </c>
      <c r="I86">
        <v>0</v>
      </c>
      <c r="J86" s="14">
        <v>2</v>
      </c>
    </row>
    <row r="87" spans="1:10" x14ac:dyDescent="0.3">
      <c r="A87" s="13">
        <v>1.5162500000000001</v>
      </c>
      <c r="B87">
        <v>13.36</v>
      </c>
      <c r="C87">
        <v>3.58</v>
      </c>
      <c r="D87">
        <v>1.49</v>
      </c>
      <c r="E87">
        <v>72.72</v>
      </c>
      <c r="F87">
        <v>0.45</v>
      </c>
      <c r="G87">
        <v>8.2100000000000009</v>
      </c>
      <c r="H87">
        <v>0</v>
      </c>
      <c r="I87">
        <v>0</v>
      </c>
      <c r="J87" s="14">
        <v>2</v>
      </c>
    </row>
    <row r="88" spans="1:10" x14ac:dyDescent="0.3">
      <c r="A88" s="13">
        <v>1.51569</v>
      </c>
      <c r="B88">
        <v>13.24</v>
      </c>
      <c r="C88">
        <v>3.49</v>
      </c>
      <c r="D88">
        <v>1.47</v>
      </c>
      <c r="E88">
        <v>73.25</v>
      </c>
      <c r="F88">
        <v>0.38</v>
      </c>
      <c r="G88">
        <v>8.0299999999999994</v>
      </c>
      <c r="H88">
        <v>0</v>
      </c>
      <c r="I88">
        <v>0</v>
      </c>
      <c r="J88" s="14">
        <v>2</v>
      </c>
    </row>
    <row r="89" spans="1:10" x14ac:dyDescent="0.3">
      <c r="A89" s="13">
        <v>1.5164500000000001</v>
      </c>
      <c r="B89">
        <v>13.4</v>
      </c>
      <c r="C89">
        <v>3.49</v>
      </c>
      <c r="D89">
        <v>1.52</v>
      </c>
      <c r="E89">
        <v>72.650000000000006</v>
      </c>
      <c r="F89">
        <v>0.67</v>
      </c>
      <c r="G89">
        <v>8.08</v>
      </c>
      <c r="H89">
        <v>0</v>
      </c>
      <c r="I89">
        <v>0.1</v>
      </c>
      <c r="J89" s="14">
        <v>2</v>
      </c>
    </row>
    <row r="90" spans="1:10" x14ac:dyDescent="0.3">
      <c r="A90" s="13">
        <v>1.5161800000000001</v>
      </c>
      <c r="B90">
        <v>13.01</v>
      </c>
      <c r="C90">
        <v>3.5</v>
      </c>
      <c r="D90">
        <v>1.48</v>
      </c>
      <c r="E90">
        <v>72.89</v>
      </c>
      <c r="F90">
        <v>0.6</v>
      </c>
      <c r="G90">
        <v>8.1199999999999992</v>
      </c>
      <c r="H90">
        <v>0</v>
      </c>
      <c r="I90">
        <v>0</v>
      </c>
      <c r="J90" s="14">
        <v>2</v>
      </c>
    </row>
    <row r="91" spans="1:10" x14ac:dyDescent="0.3">
      <c r="A91" s="13">
        <v>1.5164</v>
      </c>
      <c r="B91">
        <v>12.55</v>
      </c>
      <c r="C91">
        <v>3.48</v>
      </c>
      <c r="D91">
        <v>1.87</v>
      </c>
      <c r="E91">
        <v>73.23</v>
      </c>
      <c r="F91">
        <v>0.63</v>
      </c>
      <c r="G91">
        <v>8.08</v>
      </c>
      <c r="H91">
        <v>0</v>
      </c>
      <c r="I91">
        <v>0.09</v>
      </c>
      <c r="J91" s="14">
        <v>2</v>
      </c>
    </row>
    <row r="92" spans="1:10" x14ac:dyDescent="0.3">
      <c r="A92" s="13">
        <v>1.51841</v>
      </c>
      <c r="B92">
        <v>12.93</v>
      </c>
      <c r="C92">
        <v>3.74</v>
      </c>
      <c r="D92">
        <v>1.1100000000000001</v>
      </c>
      <c r="E92">
        <v>72.28</v>
      </c>
      <c r="F92">
        <v>0.64</v>
      </c>
      <c r="G92">
        <v>8.9600000000000009</v>
      </c>
      <c r="H92">
        <v>0</v>
      </c>
      <c r="I92">
        <v>0.22</v>
      </c>
      <c r="J92" s="14">
        <v>2</v>
      </c>
    </row>
    <row r="93" spans="1:10" x14ac:dyDescent="0.3">
      <c r="A93" s="13">
        <v>1.5160499999999999</v>
      </c>
      <c r="B93">
        <v>12.9</v>
      </c>
      <c r="C93">
        <v>3.44</v>
      </c>
      <c r="D93">
        <v>1.45</v>
      </c>
      <c r="E93">
        <v>73.06</v>
      </c>
      <c r="F93">
        <v>0.44</v>
      </c>
      <c r="G93">
        <v>8.27</v>
      </c>
      <c r="H93">
        <v>0</v>
      </c>
      <c r="I93">
        <v>0</v>
      </c>
      <c r="J93" s="14">
        <v>2</v>
      </c>
    </row>
    <row r="94" spans="1:10" x14ac:dyDescent="0.3">
      <c r="A94" s="13">
        <v>1.5158799999999999</v>
      </c>
      <c r="B94">
        <v>13.12</v>
      </c>
      <c r="C94">
        <v>3.41</v>
      </c>
      <c r="D94">
        <v>1.58</v>
      </c>
      <c r="E94">
        <v>73.260000000000005</v>
      </c>
      <c r="F94">
        <v>7.0000000000000007E-2</v>
      </c>
      <c r="G94">
        <v>8.39</v>
      </c>
      <c r="H94">
        <v>0</v>
      </c>
      <c r="I94">
        <v>0.19</v>
      </c>
      <c r="J94" s="14">
        <v>2</v>
      </c>
    </row>
    <row r="95" spans="1:10" x14ac:dyDescent="0.3">
      <c r="A95" s="13">
        <v>1.5159</v>
      </c>
      <c r="B95">
        <v>13.24</v>
      </c>
      <c r="C95">
        <v>3.34</v>
      </c>
      <c r="D95">
        <v>1.47</v>
      </c>
      <c r="E95">
        <v>73.099999999999994</v>
      </c>
      <c r="F95">
        <v>0.39</v>
      </c>
      <c r="G95">
        <v>8.2200000000000006</v>
      </c>
      <c r="H95">
        <v>0</v>
      </c>
      <c r="I95">
        <v>0</v>
      </c>
      <c r="J95" s="14">
        <v>2</v>
      </c>
    </row>
    <row r="96" spans="1:10" x14ac:dyDescent="0.3">
      <c r="A96" s="13">
        <v>1.5162899999999999</v>
      </c>
      <c r="B96">
        <v>12.71</v>
      </c>
      <c r="C96">
        <v>3.33</v>
      </c>
      <c r="D96">
        <v>1.49</v>
      </c>
      <c r="E96">
        <v>73.28</v>
      </c>
      <c r="F96">
        <v>0.67</v>
      </c>
      <c r="G96">
        <v>8.24</v>
      </c>
      <c r="H96">
        <v>0</v>
      </c>
      <c r="I96">
        <v>0</v>
      </c>
      <c r="J96" s="14">
        <v>2</v>
      </c>
    </row>
    <row r="97" spans="1:10" x14ac:dyDescent="0.3">
      <c r="A97" s="13">
        <v>1.5185999999999999</v>
      </c>
      <c r="B97">
        <v>13.36</v>
      </c>
      <c r="C97">
        <v>3.43</v>
      </c>
      <c r="D97">
        <v>1.43</v>
      </c>
      <c r="E97">
        <v>72.260000000000005</v>
      </c>
      <c r="F97">
        <v>0.51</v>
      </c>
      <c r="G97">
        <v>8.6</v>
      </c>
      <c r="H97">
        <v>0</v>
      </c>
      <c r="I97">
        <v>0</v>
      </c>
      <c r="J97" s="14">
        <v>2</v>
      </c>
    </row>
    <row r="98" spans="1:10" x14ac:dyDescent="0.3">
      <c r="A98" s="13">
        <v>1.51841</v>
      </c>
      <c r="B98">
        <v>13.02</v>
      </c>
      <c r="C98">
        <v>3.62</v>
      </c>
      <c r="D98">
        <v>1.06</v>
      </c>
      <c r="E98">
        <v>72.34</v>
      </c>
      <c r="F98">
        <v>0.64</v>
      </c>
      <c r="G98">
        <v>9.1300000000000008</v>
      </c>
      <c r="H98">
        <v>0</v>
      </c>
      <c r="I98">
        <v>0.15</v>
      </c>
      <c r="J98" s="14">
        <v>2</v>
      </c>
    </row>
    <row r="99" spans="1:10" x14ac:dyDescent="0.3">
      <c r="A99" s="13">
        <v>1.5174300000000001</v>
      </c>
      <c r="B99">
        <v>12.2</v>
      </c>
      <c r="C99">
        <v>3.25</v>
      </c>
      <c r="D99">
        <v>1.1599999999999999</v>
      </c>
      <c r="E99">
        <v>73.55</v>
      </c>
      <c r="F99">
        <v>0.62</v>
      </c>
      <c r="G99">
        <v>8.9</v>
      </c>
      <c r="H99">
        <v>0</v>
      </c>
      <c r="I99">
        <v>0.24</v>
      </c>
      <c r="J99" s="14">
        <v>2</v>
      </c>
    </row>
    <row r="100" spans="1:10" x14ac:dyDescent="0.3">
      <c r="A100" s="13">
        <v>1.5168900000000001</v>
      </c>
      <c r="B100">
        <v>12.67</v>
      </c>
      <c r="C100">
        <v>2.88</v>
      </c>
      <c r="D100">
        <v>1.71</v>
      </c>
      <c r="E100">
        <v>73.209999999999994</v>
      </c>
      <c r="F100">
        <v>0.73</v>
      </c>
      <c r="G100">
        <v>8.5399999999999991</v>
      </c>
      <c r="H100">
        <v>0</v>
      </c>
      <c r="I100">
        <v>0</v>
      </c>
      <c r="J100" s="14">
        <v>2</v>
      </c>
    </row>
    <row r="101" spans="1:10" x14ac:dyDescent="0.3">
      <c r="A101" s="13">
        <v>1.5181100000000001</v>
      </c>
      <c r="B101">
        <v>12.96</v>
      </c>
      <c r="C101">
        <v>2.96</v>
      </c>
      <c r="D101">
        <v>1.43</v>
      </c>
      <c r="E101">
        <v>72.92</v>
      </c>
      <c r="F101">
        <v>0.6</v>
      </c>
      <c r="G101">
        <v>8.7899999999999991</v>
      </c>
      <c r="H101">
        <v>0.14000000000000001</v>
      </c>
      <c r="I101">
        <v>0</v>
      </c>
      <c r="J101" s="14">
        <v>2</v>
      </c>
    </row>
    <row r="102" spans="1:10" x14ac:dyDescent="0.3">
      <c r="A102" s="13">
        <v>1.5165500000000001</v>
      </c>
      <c r="B102">
        <v>12.75</v>
      </c>
      <c r="C102">
        <v>2.85</v>
      </c>
      <c r="D102">
        <v>1.44</v>
      </c>
      <c r="E102">
        <v>73.27</v>
      </c>
      <c r="F102">
        <v>0.56999999999999995</v>
      </c>
      <c r="G102">
        <v>8.7899999999999991</v>
      </c>
      <c r="H102">
        <v>0.11</v>
      </c>
      <c r="I102">
        <v>0.22</v>
      </c>
      <c r="J102" s="14">
        <v>2</v>
      </c>
    </row>
    <row r="103" spans="1:10" x14ac:dyDescent="0.3">
      <c r="A103" s="13">
        <v>1.5173000000000001</v>
      </c>
      <c r="B103">
        <v>12.35</v>
      </c>
      <c r="C103">
        <v>2.72</v>
      </c>
      <c r="D103">
        <v>1.63</v>
      </c>
      <c r="E103">
        <v>72.87</v>
      </c>
      <c r="F103">
        <v>0.7</v>
      </c>
      <c r="G103">
        <v>9.23</v>
      </c>
      <c r="H103">
        <v>0</v>
      </c>
      <c r="I103">
        <v>0</v>
      </c>
      <c r="J103" s="14">
        <v>2</v>
      </c>
    </row>
    <row r="104" spans="1:10" x14ac:dyDescent="0.3">
      <c r="A104" s="13">
        <v>1.5182</v>
      </c>
      <c r="B104">
        <v>12.62</v>
      </c>
      <c r="C104">
        <v>2.76</v>
      </c>
      <c r="D104">
        <v>0.83</v>
      </c>
      <c r="E104">
        <v>73.81</v>
      </c>
      <c r="F104">
        <v>0.35</v>
      </c>
      <c r="G104">
        <v>9.42</v>
      </c>
      <c r="H104">
        <v>0</v>
      </c>
      <c r="I104">
        <v>0.2</v>
      </c>
      <c r="J104" s="14">
        <v>2</v>
      </c>
    </row>
    <row r="105" spans="1:10" x14ac:dyDescent="0.3">
      <c r="A105" s="13">
        <v>1.52725</v>
      </c>
      <c r="B105">
        <v>13.8</v>
      </c>
      <c r="C105">
        <v>3.15</v>
      </c>
      <c r="D105">
        <v>0.66</v>
      </c>
      <c r="E105">
        <v>70.569999999999993</v>
      </c>
      <c r="F105">
        <v>0.08</v>
      </c>
      <c r="G105">
        <v>11.64</v>
      </c>
      <c r="H105">
        <v>0</v>
      </c>
      <c r="I105">
        <v>0</v>
      </c>
      <c r="J105" s="14">
        <v>2</v>
      </c>
    </row>
    <row r="106" spans="1:10" x14ac:dyDescent="0.3">
      <c r="A106" s="13">
        <v>1.5241</v>
      </c>
      <c r="B106">
        <v>13.83</v>
      </c>
      <c r="C106">
        <v>2.9</v>
      </c>
      <c r="D106">
        <v>1.17</v>
      </c>
      <c r="E106">
        <v>71.150000000000006</v>
      </c>
      <c r="F106">
        <v>0.08</v>
      </c>
      <c r="G106">
        <v>10.79</v>
      </c>
      <c r="H106">
        <v>0</v>
      </c>
      <c r="I106">
        <v>0</v>
      </c>
      <c r="J106" s="14">
        <v>2</v>
      </c>
    </row>
    <row r="107" spans="1:10" x14ac:dyDescent="0.3">
      <c r="A107" s="13">
        <v>1.52475</v>
      </c>
      <c r="B107">
        <v>11.45</v>
      </c>
      <c r="C107">
        <v>0</v>
      </c>
      <c r="D107">
        <v>1.88</v>
      </c>
      <c r="E107">
        <v>72.19</v>
      </c>
      <c r="F107">
        <v>0.81</v>
      </c>
      <c r="G107">
        <v>13.24</v>
      </c>
      <c r="H107">
        <v>0</v>
      </c>
      <c r="I107">
        <v>0.34</v>
      </c>
      <c r="J107" s="14">
        <v>2</v>
      </c>
    </row>
    <row r="108" spans="1:10" x14ac:dyDescent="0.3">
      <c r="A108" s="13">
        <v>1.53125</v>
      </c>
      <c r="B108">
        <v>10.73</v>
      </c>
      <c r="C108">
        <v>0</v>
      </c>
      <c r="D108">
        <v>2.1</v>
      </c>
      <c r="E108">
        <v>69.81</v>
      </c>
      <c r="F108">
        <v>0.57999999999999996</v>
      </c>
      <c r="G108">
        <v>13.3</v>
      </c>
      <c r="H108">
        <v>3.15</v>
      </c>
      <c r="I108">
        <v>0.28000000000000003</v>
      </c>
      <c r="J108" s="14">
        <v>2</v>
      </c>
    </row>
    <row r="109" spans="1:10" x14ac:dyDescent="0.3">
      <c r="A109" s="13">
        <v>1.53393</v>
      </c>
      <c r="B109">
        <v>12.3</v>
      </c>
      <c r="C109">
        <v>0</v>
      </c>
      <c r="D109">
        <v>1</v>
      </c>
      <c r="E109">
        <v>70.16</v>
      </c>
      <c r="F109">
        <v>0.12</v>
      </c>
      <c r="G109">
        <v>16.190000000000001</v>
      </c>
      <c r="H109">
        <v>0</v>
      </c>
      <c r="I109">
        <v>0.24</v>
      </c>
      <c r="J109" s="14">
        <v>2</v>
      </c>
    </row>
    <row r="110" spans="1:10" x14ac:dyDescent="0.3">
      <c r="A110" s="13">
        <v>1.5222199999999999</v>
      </c>
      <c r="B110">
        <v>14.43</v>
      </c>
      <c r="C110">
        <v>0</v>
      </c>
      <c r="D110">
        <v>1</v>
      </c>
      <c r="E110">
        <v>72.67</v>
      </c>
      <c r="F110">
        <v>0.1</v>
      </c>
      <c r="G110">
        <v>11.52</v>
      </c>
      <c r="H110">
        <v>0</v>
      </c>
      <c r="I110">
        <v>0.08</v>
      </c>
      <c r="J110" s="14">
        <v>2</v>
      </c>
    </row>
    <row r="111" spans="1:10" x14ac:dyDescent="0.3">
      <c r="A111" s="13">
        <v>1.5181800000000001</v>
      </c>
      <c r="B111">
        <v>13.72</v>
      </c>
      <c r="C111">
        <v>0</v>
      </c>
      <c r="D111">
        <v>0.56000000000000005</v>
      </c>
      <c r="E111">
        <v>74.45</v>
      </c>
      <c r="F111">
        <v>0</v>
      </c>
      <c r="G111">
        <v>10.99</v>
      </c>
      <c r="H111">
        <v>0</v>
      </c>
      <c r="I111">
        <v>0</v>
      </c>
      <c r="J111" s="14">
        <v>2</v>
      </c>
    </row>
    <row r="112" spans="1:10" x14ac:dyDescent="0.3">
      <c r="A112" s="13">
        <v>1.52664</v>
      </c>
      <c r="B112">
        <v>11.23</v>
      </c>
      <c r="C112">
        <v>0</v>
      </c>
      <c r="D112">
        <v>0.77</v>
      </c>
      <c r="E112">
        <v>73.209999999999994</v>
      </c>
      <c r="F112">
        <v>0</v>
      </c>
      <c r="G112">
        <v>14.68</v>
      </c>
      <c r="H112">
        <v>0</v>
      </c>
      <c r="I112">
        <v>0</v>
      </c>
      <c r="J112" s="14">
        <v>2</v>
      </c>
    </row>
    <row r="113" spans="1:10" x14ac:dyDescent="0.3">
      <c r="A113" s="13">
        <v>1.52739</v>
      </c>
      <c r="B113">
        <v>11.02</v>
      </c>
      <c r="C113">
        <v>0</v>
      </c>
      <c r="D113">
        <v>0.75</v>
      </c>
      <c r="E113">
        <v>73.08</v>
      </c>
      <c r="F113">
        <v>0</v>
      </c>
      <c r="G113">
        <v>14.96</v>
      </c>
      <c r="H113">
        <v>0</v>
      </c>
      <c r="I113">
        <v>0</v>
      </c>
      <c r="J113" s="14">
        <v>2</v>
      </c>
    </row>
    <row r="114" spans="1:10" x14ac:dyDescent="0.3">
      <c r="A114" s="13">
        <v>1.5277700000000001</v>
      </c>
      <c r="B114">
        <v>12.64</v>
      </c>
      <c r="C114">
        <v>0</v>
      </c>
      <c r="D114">
        <v>0.67</v>
      </c>
      <c r="E114">
        <v>72.02</v>
      </c>
      <c r="F114">
        <v>0.06</v>
      </c>
      <c r="G114">
        <v>14.4</v>
      </c>
      <c r="H114">
        <v>0</v>
      </c>
      <c r="I114">
        <v>0</v>
      </c>
      <c r="J114" s="14">
        <v>2</v>
      </c>
    </row>
    <row r="115" spans="1:10" x14ac:dyDescent="0.3">
      <c r="A115" s="13">
        <v>1.51892</v>
      </c>
      <c r="B115">
        <v>13.46</v>
      </c>
      <c r="C115">
        <v>3.83</v>
      </c>
      <c r="D115">
        <v>1.26</v>
      </c>
      <c r="E115">
        <v>72.55</v>
      </c>
      <c r="F115">
        <v>0.56999999999999995</v>
      </c>
      <c r="G115">
        <v>8.2100000000000009</v>
      </c>
      <c r="H115">
        <v>0</v>
      </c>
      <c r="I115">
        <v>0.14000000000000001</v>
      </c>
      <c r="J115" s="14">
        <v>2</v>
      </c>
    </row>
    <row r="116" spans="1:10" x14ac:dyDescent="0.3">
      <c r="A116" s="13">
        <v>1.51847</v>
      </c>
      <c r="B116">
        <v>13.1</v>
      </c>
      <c r="C116">
        <v>3.97</v>
      </c>
      <c r="D116">
        <v>1.19</v>
      </c>
      <c r="E116">
        <v>72.44</v>
      </c>
      <c r="F116">
        <v>0.6</v>
      </c>
      <c r="G116">
        <v>8.43</v>
      </c>
      <c r="H116">
        <v>0</v>
      </c>
      <c r="I116">
        <v>0</v>
      </c>
      <c r="J116" s="14">
        <v>2</v>
      </c>
    </row>
    <row r="117" spans="1:10" x14ac:dyDescent="0.3">
      <c r="A117" s="13">
        <v>1.5184599999999999</v>
      </c>
      <c r="B117">
        <v>13.41</v>
      </c>
      <c r="C117">
        <v>3.89</v>
      </c>
      <c r="D117">
        <v>1.33</v>
      </c>
      <c r="E117">
        <v>72.38</v>
      </c>
      <c r="F117">
        <v>0.51</v>
      </c>
      <c r="G117">
        <v>8.2799999999999994</v>
      </c>
      <c r="H117">
        <v>0</v>
      </c>
      <c r="I117">
        <v>0</v>
      </c>
      <c r="J117" s="14">
        <v>2</v>
      </c>
    </row>
    <row r="118" spans="1:10" x14ac:dyDescent="0.3">
      <c r="A118" s="13">
        <v>1.5182899999999999</v>
      </c>
      <c r="B118">
        <v>13.24</v>
      </c>
      <c r="C118">
        <v>3.9</v>
      </c>
      <c r="D118">
        <v>1.41</v>
      </c>
      <c r="E118">
        <v>72.33</v>
      </c>
      <c r="F118">
        <v>0.55000000000000004</v>
      </c>
      <c r="G118">
        <v>8.31</v>
      </c>
      <c r="H118">
        <v>0</v>
      </c>
      <c r="I118">
        <v>0.1</v>
      </c>
      <c r="J118" s="14">
        <v>2</v>
      </c>
    </row>
    <row r="119" spans="1:10" x14ac:dyDescent="0.3">
      <c r="A119" s="13">
        <v>1.51708</v>
      </c>
      <c r="B119">
        <v>13.72</v>
      </c>
      <c r="C119">
        <v>3.68</v>
      </c>
      <c r="D119">
        <v>1.81</v>
      </c>
      <c r="E119">
        <v>72.06</v>
      </c>
      <c r="F119">
        <v>0.64</v>
      </c>
      <c r="G119">
        <v>7.88</v>
      </c>
      <c r="H119">
        <v>0</v>
      </c>
      <c r="I119">
        <v>0</v>
      </c>
      <c r="J119" s="14">
        <v>2</v>
      </c>
    </row>
    <row r="120" spans="1:10" x14ac:dyDescent="0.3">
      <c r="A120" s="13">
        <v>1.5167299999999999</v>
      </c>
      <c r="B120">
        <v>13.3</v>
      </c>
      <c r="C120">
        <v>3.64</v>
      </c>
      <c r="D120">
        <v>1.53</v>
      </c>
      <c r="E120">
        <v>72.53</v>
      </c>
      <c r="F120">
        <v>0.65</v>
      </c>
      <c r="G120">
        <v>8.0299999999999994</v>
      </c>
      <c r="H120">
        <v>0</v>
      </c>
      <c r="I120">
        <v>0.28999999999999998</v>
      </c>
      <c r="J120" s="14">
        <v>2</v>
      </c>
    </row>
    <row r="121" spans="1:10" x14ac:dyDescent="0.3">
      <c r="A121" s="13">
        <v>1.5165200000000001</v>
      </c>
      <c r="B121">
        <v>13.56</v>
      </c>
      <c r="C121">
        <v>3.57</v>
      </c>
      <c r="D121">
        <v>1.47</v>
      </c>
      <c r="E121">
        <v>72.45</v>
      </c>
      <c r="F121">
        <v>0.64</v>
      </c>
      <c r="G121">
        <v>7.96</v>
      </c>
      <c r="H121">
        <v>0</v>
      </c>
      <c r="I121">
        <v>0</v>
      </c>
      <c r="J121" s="14">
        <v>2</v>
      </c>
    </row>
    <row r="122" spans="1:10" x14ac:dyDescent="0.3">
      <c r="A122" s="13">
        <v>1.51844</v>
      </c>
      <c r="B122">
        <v>13.25</v>
      </c>
      <c r="C122">
        <v>3.76</v>
      </c>
      <c r="D122">
        <v>1.32</v>
      </c>
      <c r="E122">
        <v>72.400000000000006</v>
      </c>
      <c r="F122">
        <v>0.57999999999999996</v>
      </c>
      <c r="G122">
        <v>8.42</v>
      </c>
      <c r="H122">
        <v>0</v>
      </c>
      <c r="I122">
        <v>0</v>
      </c>
      <c r="J122" s="14">
        <v>2</v>
      </c>
    </row>
    <row r="123" spans="1:10" x14ac:dyDescent="0.3">
      <c r="A123" s="13">
        <v>1.5166299999999999</v>
      </c>
      <c r="B123">
        <v>12.93</v>
      </c>
      <c r="C123">
        <v>3.54</v>
      </c>
      <c r="D123">
        <v>1.62</v>
      </c>
      <c r="E123">
        <v>72.959999999999994</v>
      </c>
      <c r="F123">
        <v>0.64</v>
      </c>
      <c r="G123">
        <v>8.0299999999999994</v>
      </c>
      <c r="H123">
        <v>0</v>
      </c>
      <c r="I123">
        <v>0.21</v>
      </c>
      <c r="J123" s="14">
        <v>2</v>
      </c>
    </row>
    <row r="124" spans="1:10" x14ac:dyDescent="0.3">
      <c r="A124" s="13">
        <v>1.5168699999999999</v>
      </c>
      <c r="B124">
        <v>13.23</v>
      </c>
      <c r="C124">
        <v>3.54</v>
      </c>
      <c r="D124">
        <v>1.48</v>
      </c>
      <c r="E124">
        <v>72.84</v>
      </c>
      <c r="F124">
        <v>0.56000000000000005</v>
      </c>
      <c r="G124">
        <v>8.1</v>
      </c>
      <c r="H124">
        <v>0</v>
      </c>
      <c r="I124">
        <v>0</v>
      </c>
      <c r="J124" s="14">
        <v>2</v>
      </c>
    </row>
    <row r="125" spans="1:10" x14ac:dyDescent="0.3">
      <c r="A125" s="13">
        <v>1.5170699999999999</v>
      </c>
      <c r="B125">
        <v>13.48</v>
      </c>
      <c r="C125">
        <v>3.48</v>
      </c>
      <c r="D125">
        <v>1.71</v>
      </c>
      <c r="E125">
        <v>72.52</v>
      </c>
      <c r="F125">
        <v>0.62</v>
      </c>
      <c r="G125">
        <v>7.99</v>
      </c>
      <c r="H125">
        <v>0</v>
      </c>
      <c r="I125">
        <v>0</v>
      </c>
      <c r="J125" s="14">
        <v>2</v>
      </c>
    </row>
    <row r="126" spans="1:10" x14ac:dyDescent="0.3">
      <c r="A126" s="13">
        <v>1.5217700000000001</v>
      </c>
      <c r="B126">
        <v>13.2</v>
      </c>
      <c r="C126">
        <v>3.68</v>
      </c>
      <c r="D126">
        <v>1.1499999999999999</v>
      </c>
      <c r="E126">
        <v>72.75</v>
      </c>
      <c r="F126">
        <v>0.54</v>
      </c>
      <c r="G126">
        <v>8.52</v>
      </c>
      <c r="H126">
        <v>0</v>
      </c>
      <c r="I126">
        <v>0</v>
      </c>
      <c r="J126" s="14">
        <v>2</v>
      </c>
    </row>
    <row r="127" spans="1:10" x14ac:dyDescent="0.3">
      <c r="A127" s="13">
        <v>1.5187200000000001</v>
      </c>
      <c r="B127">
        <v>12.93</v>
      </c>
      <c r="C127">
        <v>3.66</v>
      </c>
      <c r="D127">
        <v>1.56</v>
      </c>
      <c r="E127">
        <v>72.510000000000005</v>
      </c>
      <c r="F127">
        <v>0.57999999999999996</v>
      </c>
      <c r="G127">
        <v>8.5500000000000007</v>
      </c>
      <c r="H127">
        <v>0</v>
      </c>
      <c r="I127">
        <v>0.12</v>
      </c>
      <c r="J127" s="14">
        <v>2</v>
      </c>
    </row>
    <row r="128" spans="1:10" x14ac:dyDescent="0.3">
      <c r="A128" s="13">
        <v>1.51667</v>
      </c>
      <c r="B128">
        <v>12.94</v>
      </c>
      <c r="C128">
        <v>3.61</v>
      </c>
      <c r="D128">
        <v>1.26</v>
      </c>
      <c r="E128">
        <v>72.75</v>
      </c>
      <c r="F128">
        <v>0.56000000000000005</v>
      </c>
      <c r="G128">
        <v>8.6</v>
      </c>
      <c r="H128">
        <v>0</v>
      </c>
      <c r="I128">
        <v>0</v>
      </c>
      <c r="J128" s="14">
        <v>2</v>
      </c>
    </row>
    <row r="129" spans="1:10" x14ac:dyDescent="0.3">
      <c r="A129" s="13">
        <v>1.52081</v>
      </c>
      <c r="B129">
        <v>13.78</v>
      </c>
      <c r="C129">
        <v>2.2799999999999998</v>
      </c>
      <c r="D129">
        <v>1.43</v>
      </c>
      <c r="E129">
        <v>71.989999999999995</v>
      </c>
      <c r="F129">
        <v>0.49</v>
      </c>
      <c r="G129">
        <v>9.85</v>
      </c>
      <c r="H129">
        <v>0</v>
      </c>
      <c r="I129">
        <v>0.17</v>
      </c>
      <c r="J129" s="14">
        <v>2</v>
      </c>
    </row>
    <row r="130" spans="1:10" x14ac:dyDescent="0.3">
      <c r="A130" s="13">
        <v>1.52068</v>
      </c>
      <c r="B130">
        <v>13.55</v>
      </c>
      <c r="C130">
        <v>2.09</v>
      </c>
      <c r="D130">
        <v>1.67</v>
      </c>
      <c r="E130">
        <v>72.180000000000007</v>
      </c>
      <c r="F130">
        <v>0.53</v>
      </c>
      <c r="G130">
        <v>9.57</v>
      </c>
      <c r="H130">
        <v>0.27</v>
      </c>
      <c r="I130">
        <v>0.17</v>
      </c>
      <c r="J130" s="14">
        <v>2</v>
      </c>
    </row>
    <row r="131" spans="1:10" x14ac:dyDescent="0.3">
      <c r="A131" s="13">
        <v>1.5202</v>
      </c>
      <c r="B131">
        <v>13.98</v>
      </c>
      <c r="C131">
        <v>1.35</v>
      </c>
      <c r="D131">
        <v>1.63</v>
      </c>
      <c r="E131">
        <v>71.760000000000005</v>
      </c>
      <c r="F131">
        <v>0.39</v>
      </c>
      <c r="G131">
        <v>10.56</v>
      </c>
      <c r="H131">
        <v>0</v>
      </c>
      <c r="I131">
        <v>0.18</v>
      </c>
      <c r="J131" s="14">
        <v>2</v>
      </c>
    </row>
    <row r="132" spans="1:10" x14ac:dyDescent="0.3">
      <c r="A132" s="13">
        <v>1.5217700000000001</v>
      </c>
      <c r="B132">
        <v>13.75</v>
      </c>
      <c r="C132">
        <v>1.01</v>
      </c>
      <c r="D132">
        <v>1.36</v>
      </c>
      <c r="E132">
        <v>72.19</v>
      </c>
      <c r="F132">
        <v>0.33</v>
      </c>
      <c r="G132">
        <v>11.14</v>
      </c>
      <c r="H132">
        <v>0</v>
      </c>
      <c r="I132">
        <v>0</v>
      </c>
      <c r="J132" s="14">
        <v>2</v>
      </c>
    </row>
    <row r="133" spans="1:10" x14ac:dyDescent="0.3">
      <c r="A133" s="13">
        <v>1.5261400000000001</v>
      </c>
      <c r="B133">
        <v>13.7</v>
      </c>
      <c r="C133">
        <v>0</v>
      </c>
      <c r="D133">
        <v>1.36</v>
      </c>
      <c r="E133">
        <v>71.239999999999995</v>
      </c>
      <c r="F133">
        <v>0.19</v>
      </c>
      <c r="G133">
        <v>13.44</v>
      </c>
      <c r="H133">
        <v>0</v>
      </c>
      <c r="I133">
        <v>0.1</v>
      </c>
      <c r="J133" s="14">
        <v>2</v>
      </c>
    </row>
    <row r="134" spans="1:10" x14ac:dyDescent="0.3">
      <c r="A134" s="13">
        <v>1.51813</v>
      </c>
      <c r="B134">
        <v>13.43</v>
      </c>
      <c r="C134">
        <v>3.98</v>
      </c>
      <c r="D134">
        <v>1.18</v>
      </c>
      <c r="E134">
        <v>72.489999999999995</v>
      </c>
      <c r="F134">
        <v>0.57999999999999996</v>
      </c>
      <c r="G134">
        <v>8.15</v>
      </c>
      <c r="H134">
        <v>0</v>
      </c>
      <c r="I134">
        <v>0</v>
      </c>
      <c r="J134" s="14">
        <v>2</v>
      </c>
    </row>
    <row r="135" spans="1:10" x14ac:dyDescent="0.3">
      <c r="A135" s="13">
        <v>1.518</v>
      </c>
      <c r="B135">
        <v>13.71</v>
      </c>
      <c r="C135">
        <v>3.93</v>
      </c>
      <c r="D135">
        <v>1.54</v>
      </c>
      <c r="E135">
        <v>71.81</v>
      </c>
      <c r="F135">
        <v>0.54</v>
      </c>
      <c r="G135">
        <v>8.2100000000000009</v>
      </c>
      <c r="H135">
        <v>0</v>
      </c>
      <c r="I135">
        <v>0.15</v>
      </c>
      <c r="J135" s="14">
        <v>2</v>
      </c>
    </row>
    <row r="136" spans="1:10" x14ac:dyDescent="0.3">
      <c r="A136" s="13">
        <v>1.5181100000000001</v>
      </c>
      <c r="B136">
        <v>13.33</v>
      </c>
      <c r="C136">
        <v>3.85</v>
      </c>
      <c r="D136">
        <v>1.25</v>
      </c>
      <c r="E136">
        <v>72.78</v>
      </c>
      <c r="F136">
        <v>0.52</v>
      </c>
      <c r="G136">
        <v>8.1199999999999992</v>
      </c>
      <c r="H136">
        <v>0</v>
      </c>
      <c r="I136">
        <v>0</v>
      </c>
      <c r="J136" s="14">
        <v>2</v>
      </c>
    </row>
    <row r="137" spans="1:10" x14ac:dyDescent="0.3">
      <c r="A137" s="13">
        <v>1.51789</v>
      </c>
      <c r="B137">
        <v>13.19</v>
      </c>
      <c r="C137">
        <v>3.9</v>
      </c>
      <c r="D137">
        <v>1.3</v>
      </c>
      <c r="E137">
        <v>72.33</v>
      </c>
      <c r="F137">
        <v>0.55000000000000004</v>
      </c>
      <c r="G137">
        <v>8.44</v>
      </c>
      <c r="H137">
        <v>0</v>
      </c>
      <c r="I137">
        <v>0.28000000000000003</v>
      </c>
      <c r="J137" s="14">
        <v>2</v>
      </c>
    </row>
    <row r="138" spans="1:10" x14ac:dyDescent="0.3">
      <c r="A138" s="13">
        <v>1.51806</v>
      </c>
      <c r="B138">
        <v>13</v>
      </c>
      <c r="C138">
        <v>3.8</v>
      </c>
      <c r="D138">
        <v>1.08</v>
      </c>
      <c r="E138">
        <v>73.069999999999993</v>
      </c>
      <c r="F138">
        <v>0.56000000000000005</v>
      </c>
      <c r="G138">
        <v>8.3800000000000008</v>
      </c>
      <c r="H138">
        <v>0</v>
      </c>
      <c r="I138">
        <v>0.12</v>
      </c>
      <c r="J138" s="14">
        <v>2</v>
      </c>
    </row>
    <row r="139" spans="1:10" x14ac:dyDescent="0.3">
      <c r="A139" s="13">
        <v>1.51711</v>
      </c>
      <c r="B139">
        <v>12.89</v>
      </c>
      <c r="C139">
        <v>3.62</v>
      </c>
      <c r="D139">
        <v>1.57</v>
      </c>
      <c r="E139">
        <v>72.959999999999994</v>
      </c>
      <c r="F139">
        <v>0.61</v>
      </c>
      <c r="G139">
        <v>8.11</v>
      </c>
      <c r="H139">
        <v>0</v>
      </c>
      <c r="I139">
        <v>0</v>
      </c>
      <c r="J139" s="14">
        <v>2</v>
      </c>
    </row>
    <row r="140" spans="1:10" x14ac:dyDescent="0.3">
      <c r="A140" s="13">
        <v>1.51674</v>
      </c>
      <c r="B140">
        <v>12.79</v>
      </c>
      <c r="C140">
        <v>3.52</v>
      </c>
      <c r="D140">
        <v>1.54</v>
      </c>
      <c r="E140">
        <v>73.36</v>
      </c>
      <c r="F140">
        <v>0.66</v>
      </c>
      <c r="G140">
        <v>7.9</v>
      </c>
      <c r="H140">
        <v>0</v>
      </c>
      <c r="I140">
        <v>0</v>
      </c>
      <c r="J140" s="14">
        <v>2</v>
      </c>
    </row>
    <row r="141" spans="1:10" x14ac:dyDescent="0.3">
      <c r="A141" s="13">
        <v>1.51674</v>
      </c>
      <c r="B141">
        <v>12.87</v>
      </c>
      <c r="C141">
        <v>3.56</v>
      </c>
      <c r="D141">
        <v>1.64</v>
      </c>
      <c r="E141">
        <v>73.14</v>
      </c>
      <c r="F141">
        <v>0.65</v>
      </c>
      <c r="G141">
        <v>7.99</v>
      </c>
      <c r="H141">
        <v>0</v>
      </c>
      <c r="I141">
        <v>0</v>
      </c>
      <c r="J141" s="14">
        <v>2</v>
      </c>
    </row>
    <row r="142" spans="1:10" x14ac:dyDescent="0.3">
      <c r="A142" s="13">
        <v>1.5168999999999999</v>
      </c>
      <c r="B142">
        <v>13.33</v>
      </c>
      <c r="C142">
        <v>3.54</v>
      </c>
      <c r="D142">
        <v>1.61</v>
      </c>
      <c r="E142">
        <v>72.540000000000006</v>
      </c>
      <c r="F142">
        <v>0.68</v>
      </c>
      <c r="G142">
        <v>8.11</v>
      </c>
      <c r="H142">
        <v>0</v>
      </c>
      <c r="I142">
        <v>0</v>
      </c>
      <c r="J142" s="14">
        <v>2</v>
      </c>
    </row>
    <row r="143" spans="1:10" x14ac:dyDescent="0.3">
      <c r="A143" s="13">
        <v>1.51851</v>
      </c>
      <c r="B143">
        <v>13.2</v>
      </c>
      <c r="C143">
        <v>3.63</v>
      </c>
      <c r="D143">
        <v>1.07</v>
      </c>
      <c r="E143">
        <v>72.83</v>
      </c>
      <c r="F143">
        <v>0.56999999999999995</v>
      </c>
      <c r="G143">
        <v>8.41</v>
      </c>
      <c r="H143">
        <v>0.09</v>
      </c>
      <c r="I143">
        <v>0.17</v>
      </c>
      <c r="J143" s="14">
        <v>2</v>
      </c>
    </row>
    <row r="144" spans="1:10" x14ac:dyDescent="0.3">
      <c r="A144" s="13">
        <v>1.5166200000000001</v>
      </c>
      <c r="B144">
        <v>12.85</v>
      </c>
      <c r="C144">
        <v>3.51</v>
      </c>
      <c r="D144">
        <v>1.44</v>
      </c>
      <c r="E144">
        <v>73.010000000000005</v>
      </c>
      <c r="F144">
        <v>0.68</v>
      </c>
      <c r="G144">
        <v>8.23</v>
      </c>
      <c r="H144">
        <v>0.06</v>
      </c>
      <c r="I144">
        <v>0.25</v>
      </c>
      <c r="J144" s="14">
        <v>2</v>
      </c>
    </row>
    <row r="145" spans="1:10" x14ac:dyDescent="0.3">
      <c r="A145" s="13">
        <v>1.51709</v>
      </c>
      <c r="B145">
        <v>13</v>
      </c>
      <c r="C145">
        <v>3.47</v>
      </c>
      <c r="D145">
        <v>1.79</v>
      </c>
      <c r="E145">
        <v>72.72</v>
      </c>
      <c r="F145">
        <v>0.66</v>
      </c>
      <c r="G145">
        <v>8.18</v>
      </c>
      <c r="H145">
        <v>0</v>
      </c>
      <c r="I145">
        <v>0</v>
      </c>
      <c r="J145" s="14">
        <v>2</v>
      </c>
    </row>
    <row r="146" spans="1:10" x14ac:dyDescent="0.3">
      <c r="A146" s="13">
        <v>1.5165999999999999</v>
      </c>
      <c r="B146">
        <v>12.99</v>
      </c>
      <c r="C146">
        <v>3.18</v>
      </c>
      <c r="D146">
        <v>1.23</v>
      </c>
      <c r="E146">
        <v>72.97</v>
      </c>
      <c r="F146">
        <v>0.57999999999999996</v>
      </c>
      <c r="G146">
        <v>8.81</v>
      </c>
      <c r="H146">
        <v>0</v>
      </c>
      <c r="I146">
        <v>0.24</v>
      </c>
      <c r="J146" s="14">
        <v>2</v>
      </c>
    </row>
    <row r="147" spans="1:10" x14ac:dyDescent="0.3">
      <c r="A147" s="13">
        <v>1.5183899999999999</v>
      </c>
      <c r="B147">
        <v>12.85</v>
      </c>
      <c r="C147">
        <v>3.67</v>
      </c>
      <c r="D147">
        <v>1.24</v>
      </c>
      <c r="E147">
        <v>72.569999999999993</v>
      </c>
      <c r="F147">
        <v>0.62</v>
      </c>
      <c r="G147">
        <v>8.68</v>
      </c>
      <c r="H147">
        <v>0</v>
      </c>
      <c r="I147">
        <v>0.35</v>
      </c>
      <c r="J147" s="14">
        <v>2</v>
      </c>
    </row>
    <row r="148" spans="1:10" x14ac:dyDescent="0.3">
      <c r="A148" s="13">
        <v>1.51769</v>
      </c>
      <c r="B148">
        <v>13.65</v>
      </c>
      <c r="C148">
        <v>3.66</v>
      </c>
      <c r="D148">
        <v>1.1100000000000001</v>
      </c>
      <c r="E148">
        <v>72.77</v>
      </c>
      <c r="F148">
        <v>0.11</v>
      </c>
      <c r="G148">
        <v>8.6</v>
      </c>
      <c r="H148">
        <v>0</v>
      </c>
      <c r="I148">
        <v>0</v>
      </c>
      <c r="J148" s="14">
        <v>3</v>
      </c>
    </row>
    <row r="149" spans="1:10" x14ac:dyDescent="0.3">
      <c r="A149" s="13">
        <v>1.5161</v>
      </c>
      <c r="B149">
        <v>13.33</v>
      </c>
      <c r="C149">
        <v>3.53</v>
      </c>
      <c r="D149">
        <v>1.34</v>
      </c>
      <c r="E149">
        <v>72.67</v>
      </c>
      <c r="F149">
        <v>0.56000000000000005</v>
      </c>
      <c r="G149">
        <v>8.33</v>
      </c>
      <c r="H149">
        <v>0</v>
      </c>
      <c r="I149">
        <v>0</v>
      </c>
      <c r="J149" s="14">
        <v>3</v>
      </c>
    </row>
    <row r="150" spans="1:10" x14ac:dyDescent="0.3">
      <c r="A150" s="13">
        <v>1.5166999999999999</v>
      </c>
      <c r="B150">
        <v>13.24</v>
      </c>
      <c r="C150">
        <v>3.57</v>
      </c>
      <c r="D150">
        <v>1.38</v>
      </c>
      <c r="E150">
        <v>72.7</v>
      </c>
      <c r="F150">
        <v>0.56000000000000005</v>
      </c>
      <c r="G150">
        <v>8.44</v>
      </c>
      <c r="H150">
        <v>0</v>
      </c>
      <c r="I150">
        <v>0.1</v>
      </c>
      <c r="J150" s="14">
        <v>3</v>
      </c>
    </row>
    <row r="151" spans="1:10" x14ac:dyDescent="0.3">
      <c r="A151" s="13">
        <v>1.5164299999999999</v>
      </c>
      <c r="B151">
        <v>12.16</v>
      </c>
      <c r="C151">
        <v>3.52</v>
      </c>
      <c r="D151">
        <v>1.35</v>
      </c>
      <c r="E151">
        <v>72.89</v>
      </c>
      <c r="F151">
        <v>0.56999999999999995</v>
      </c>
      <c r="G151">
        <v>8.5299999999999994</v>
      </c>
      <c r="H151">
        <v>0</v>
      </c>
      <c r="I151">
        <v>0</v>
      </c>
      <c r="J151" s="14">
        <v>3</v>
      </c>
    </row>
    <row r="152" spans="1:10" x14ac:dyDescent="0.3">
      <c r="A152" s="13">
        <v>1.5166500000000001</v>
      </c>
      <c r="B152">
        <v>13.14</v>
      </c>
      <c r="C152">
        <v>3.45</v>
      </c>
      <c r="D152">
        <v>1.76</v>
      </c>
      <c r="E152">
        <v>72.48</v>
      </c>
      <c r="F152">
        <v>0.6</v>
      </c>
      <c r="G152">
        <v>8.3800000000000008</v>
      </c>
      <c r="H152">
        <v>0</v>
      </c>
      <c r="I152">
        <v>0.17</v>
      </c>
      <c r="J152" s="14">
        <v>3</v>
      </c>
    </row>
    <row r="153" spans="1:10" x14ac:dyDescent="0.3">
      <c r="A153" s="13">
        <v>1.5212699999999999</v>
      </c>
      <c r="B153">
        <v>14.32</v>
      </c>
      <c r="C153">
        <v>3.9</v>
      </c>
      <c r="D153">
        <v>0.83</v>
      </c>
      <c r="E153">
        <v>71.5</v>
      </c>
      <c r="F153">
        <v>0</v>
      </c>
      <c r="G153">
        <v>9.49</v>
      </c>
      <c r="H153">
        <v>0</v>
      </c>
      <c r="I153">
        <v>0</v>
      </c>
      <c r="J153" s="14">
        <v>3</v>
      </c>
    </row>
    <row r="154" spans="1:10" x14ac:dyDescent="0.3">
      <c r="A154" s="13">
        <v>1.51779</v>
      </c>
      <c r="B154">
        <v>13.64</v>
      </c>
      <c r="C154">
        <v>3.65</v>
      </c>
      <c r="D154">
        <v>0.65</v>
      </c>
      <c r="E154">
        <v>73</v>
      </c>
      <c r="F154">
        <v>0.06</v>
      </c>
      <c r="G154">
        <v>8.93</v>
      </c>
      <c r="H154">
        <v>0</v>
      </c>
      <c r="I154">
        <v>0</v>
      </c>
      <c r="J154" s="14">
        <v>3</v>
      </c>
    </row>
    <row r="155" spans="1:10" x14ac:dyDescent="0.3">
      <c r="A155" s="13">
        <v>1.5161</v>
      </c>
      <c r="B155">
        <v>13.42</v>
      </c>
      <c r="C155">
        <v>3.4</v>
      </c>
      <c r="D155">
        <v>1.22</v>
      </c>
      <c r="E155">
        <v>72.69</v>
      </c>
      <c r="F155">
        <v>0.59</v>
      </c>
      <c r="G155">
        <v>8.32</v>
      </c>
      <c r="H155">
        <v>0</v>
      </c>
      <c r="I155">
        <v>0</v>
      </c>
      <c r="J155" s="14">
        <v>3</v>
      </c>
    </row>
    <row r="156" spans="1:10" x14ac:dyDescent="0.3">
      <c r="A156" s="13">
        <v>1.51694</v>
      </c>
      <c r="B156">
        <v>12.86</v>
      </c>
      <c r="C156">
        <v>3.58</v>
      </c>
      <c r="D156">
        <v>1.31</v>
      </c>
      <c r="E156">
        <v>72.61</v>
      </c>
      <c r="F156">
        <v>0.61</v>
      </c>
      <c r="G156">
        <v>8.7899999999999991</v>
      </c>
      <c r="H156">
        <v>0</v>
      </c>
      <c r="I156">
        <v>0</v>
      </c>
      <c r="J156" s="14">
        <v>3</v>
      </c>
    </row>
    <row r="157" spans="1:10" x14ac:dyDescent="0.3">
      <c r="A157" s="13">
        <v>1.5164599999999999</v>
      </c>
      <c r="B157">
        <v>13.04</v>
      </c>
      <c r="C157">
        <v>3.4</v>
      </c>
      <c r="D157">
        <v>1.26</v>
      </c>
      <c r="E157">
        <v>73.010000000000005</v>
      </c>
      <c r="F157">
        <v>0.52</v>
      </c>
      <c r="G157">
        <v>8.58</v>
      </c>
      <c r="H157">
        <v>0</v>
      </c>
      <c r="I157">
        <v>0</v>
      </c>
      <c r="J157" s="14">
        <v>3</v>
      </c>
    </row>
    <row r="158" spans="1:10" x14ac:dyDescent="0.3">
      <c r="A158" s="13">
        <v>1.5165500000000001</v>
      </c>
      <c r="B158">
        <v>13.41</v>
      </c>
      <c r="C158">
        <v>3.39</v>
      </c>
      <c r="D158">
        <v>1.28</v>
      </c>
      <c r="E158">
        <v>72.64</v>
      </c>
      <c r="F158">
        <v>0.52</v>
      </c>
      <c r="G158">
        <v>8.65</v>
      </c>
      <c r="H158">
        <v>0</v>
      </c>
      <c r="I158">
        <v>0</v>
      </c>
      <c r="J158" s="14">
        <v>3</v>
      </c>
    </row>
    <row r="159" spans="1:10" x14ac:dyDescent="0.3">
      <c r="A159" s="13">
        <v>1.52121</v>
      </c>
      <c r="B159">
        <v>14.03</v>
      </c>
      <c r="C159">
        <v>3.76</v>
      </c>
      <c r="D159">
        <v>0.57999999999999996</v>
      </c>
      <c r="E159">
        <v>71.790000000000006</v>
      </c>
      <c r="F159">
        <v>0.11</v>
      </c>
      <c r="G159">
        <v>9.65</v>
      </c>
      <c r="H159">
        <v>0</v>
      </c>
      <c r="I159">
        <v>0</v>
      </c>
      <c r="J159" s="14">
        <v>3</v>
      </c>
    </row>
    <row r="160" spans="1:10" x14ac:dyDescent="0.3">
      <c r="A160" s="13">
        <v>1.51776</v>
      </c>
      <c r="B160">
        <v>13.53</v>
      </c>
      <c r="C160">
        <v>3.41</v>
      </c>
      <c r="D160">
        <v>1.52</v>
      </c>
      <c r="E160">
        <v>72.040000000000006</v>
      </c>
      <c r="F160">
        <v>0.57999999999999996</v>
      </c>
      <c r="G160">
        <v>8.7899999999999991</v>
      </c>
      <c r="H160">
        <v>0</v>
      </c>
      <c r="I160">
        <v>0</v>
      </c>
      <c r="J160" s="14">
        <v>3</v>
      </c>
    </row>
    <row r="161" spans="1:10" x14ac:dyDescent="0.3">
      <c r="A161" s="13">
        <v>1.51796</v>
      </c>
      <c r="B161">
        <v>13.5</v>
      </c>
      <c r="C161">
        <v>3.36</v>
      </c>
      <c r="D161">
        <v>1.63</v>
      </c>
      <c r="E161">
        <v>71.94</v>
      </c>
      <c r="F161">
        <v>0.56999999999999995</v>
      </c>
      <c r="G161">
        <v>8.81</v>
      </c>
      <c r="H161">
        <v>0</v>
      </c>
      <c r="I161">
        <v>0.09</v>
      </c>
      <c r="J161" s="14">
        <v>3</v>
      </c>
    </row>
    <row r="162" spans="1:10" x14ac:dyDescent="0.3">
      <c r="A162" s="13">
        <v>1.5183199999999999</v>
      </c>
      <c r="B162">
        <v>13.33</v>
      </c>
      <c r="C162">
        <v>3.34</v>
      </c>
      <c r="D162">
        <v>1.54</v>
      </c>
      <c r="E162">
        <v>72.14</v>
      </c>
      <c r="F162">
        <v>0.56000000000000005</v>
      </c>
      <c r="G162">
        <v>8.99</v>
      </c>
      <c r="H162">
        <v>0</v>
      </c>
      <c r="I162">
        <v>0</v>
      </c>
      <c r="J162" s="14">
        <v>3</v>
      </c>
    </row>
    <row r="163" spans="1:10" x14ac:dyDescent="0.3">
      <c r="A163" s="13">
        <v>1.5193399999999999</v>
      </c>
      <c r="B163">
        <v>13.64</v>
      </c>
      <c r="C163">
        <v>3.54</v>
      </c>
      <c r="D163">
        <v>0.75</v>
      </c>
      <c r="E163">
        <v>72.650000000000006</v>
      </c>
      <c r="F163">
        <v>0.16</v>
      </c>
      <c r="G163">
        <v>8.89</v>
      </c>
      <c r="H163">
        <v>0.15</v>
      </c>
      <c r="I163">
        <v>0.24</v>
      </c>
      <c r="J163" s="14">
        <v>3</v>
      </c>
    </row>
    <row r="164" spans="1:10" x14ac:dyDescent="0.3">
      <c r="A164" s="13">
        <v>1.5221100000000001</v>
      </c>
      <c r="B164">
        <v>14.19</v>
      </c>
      <c r="C164">
        <v>3.78</v>
      </c>
      <c r="D164">
        <v>0.91</v>
      </c>
      <c r="E164">
        <v>71.36</v>
      </c>
      <c r="F164">
        <v>0.23</v>
      </c>
      <c r="G164">
        <v>9.14</v>
      </c>
      <c r="H164">
        <v>0</v>
      </c>
      <c r="I164">
        <v>0.37</v>
      </c>
      <c r="J164" s="14">
        <v>3</v>
      </c>
    </row>
    <row r="165" spans="1:10" x14ac:dyDescent="0.3">
      <c r="A165" s="13">
        <v>1.5151399999999999</v>
      </c>
      <c r="B165">
        <v>14.01</v>
      </c>
      <c r="C165">
        <v>2.68</v>
      </c>
      <c r="D165">
        <v>3.5</v>
      </c>
      <c r="E165">
        <v>69.89</v>
      </c>
      <c r="F165">
        <v>1.68</v>
      </c>
      <c r="G165">
        <v>5.87</v>
      </c>
      <c r="H165">
        <v>2.2000000000000002</v>
      </c>
      <c r="I165">
        <v>0</v>
      </c>
      <c r="J165" s="14">
        <v>5</v>
      </c>
    </row>
    <row r="166" spans="1:10" x14ac:dyDescent="0.3">
      <c r="A166" s="13">
        <v>1.51915</v>
      </c>
      <c r="B166">
        <v>12.73</v>
      </c>
      <c r="C166">
        <v>1.85</v>
      </c>
      <c r="D166">
        <v>1.86</v>
      </c>
      <c r="E166">
        <v>72.69</v>
      </c>
      <c r="F166">
        <v>0.6</v>
      </c>
      <c r="G166">
        <v>10.09</v>
      </c>
      <c r="H166">
        <v>0</v>
      </c>
      <c r="I166">
        <v>0</v>
      </c>
      <c r="J166" s="14">
        <v>5</v>
      </c>
    </row>
    <row r="167" spans="1:10" x14ac:dyDescent="0.3">
      <c r="A167" s="13">
        <v>1.5217099999999999</v>
      </c>
      <c r="B167">
        <v>11.56</v>
      </c>
      <c r="C167">
        <v>1.88</v>
      </c>
      <c r="D167">
        <v>1.56</v>
      </c>
      <c r="E167">
        <v>72.86</v>
      </c>
      <c r="F167">
        <v>0.47</v>
      </c>
      <c r="G167">
        <v>11.41</v>
      </c>
      <c r="H167">
        <v>0</v>
      </c>
      <c r="I167">
        <v>0</v>
      </c>
      <c r="J167" s="14">
        <v>5</v>
      </c>
    </row>
    <row r="168" spans="1:10" x14ac:dyDescent="0.3">
      <c r="A168" s="13">
        <v>1.5215099999999999</v>
      </c>
      <c r="B168">
        <v>11.03</v>
      </c>
      <c r="C168">
        <v>1.71</v>
      </c>
      <c r="D168">
        <v>1.56</v>
      </c>
      <c r="E168">
        <v>73.44</v>
      </c>
      <c r="F168">
        <v>0.57999999999999996</v>
      </c>
      <c r="G168">
        <v>11.62</v>
      </c>
      <c r="H168">
        <v>0</v>
      </c>
      <c r="I168">
        <v>0</v>
      </c>
      <c r="J168" s="14">
        <v>5</v>
      </c>
    </row>
    <row r="169" spans="1:10" x14ac:dyDescent="0.3">
      <c r="A169" s="13">
        <v>1.51969</v>
      </c>
      <c r="B169">
        <v>12.64</v>
      </c>
      <c r="C169">
        <v>0</v>
      </c>
      <c r="D169">
        <v>1.65</v>
      </c>
      <c r="E169">
        <v>73.75</v>
      </c>
      <c r="F169">
        <v>0.38</v>
      </c>
      <c r="G169">
        <v>11.53</v>
      </c>
      <c r="H169">
        <v>0</v>
      </c>
      <c r="I169">
        <v>0</v>
      </c>
      <c r="J169" s="14">
        <v>5</v>
      </c>
    </row>
    <row r="170" spans="1:10" x14ac:dyDescent="0.3">
      <c r="A170" s="13">
        <v>1.5166599999999999</v>
      </c>
      <c r="B170">
        <v>12.86</v>
      </c>
      <c r="C170">
        <v>0</v>
      </c>
      <c r="D170">
        <v>1.83</v>
      </c>
      <c r="E170">
        <v>73.88</v>
      </c>
      <c r="F170">
        <v>0.97</v>
      </c>
      <c r="G170">
        <v>10.17</v>
      </c>
      <c r="H170">
        <v>0</v>
      </c>
      <c r="I170">
        <v>0</v>
      </c>
      <c r="J170" s="14">
        <v>5</v>
      </c>
    </row>
    <row r="171" spans="1:10" x14ac:dyDescent="0.3">
      <c r="A171" s="13">
        <v>1.5199400000000001</v>
      </c>
      <c r="B171">
        <v>13.27</v>
      </c>
      <c r="C171">
        <v>0</v>
      </c>
      <c r="D171">
        <v>1.76</v>
      </c>
      <c r="E171">
        <v>73.03</v>
      </c>
      <c r="F171">
        <v>0.47</v>
      </c>
      <c r="G171">
        <v>11.32</v>
      </c>
      <c r="H171">
        <v>0</v>
      </c>
      <c r="I171">
        <v>0</v>
      </c>
      <c r="J171" s="14">
        <v>5</v>
      </c>
    </row>
    <row r="172" spans="1:10" x14ac:dyDescent="0.3">
      <c r="A172" s="13">
        <v>1.52369</v>
      </c>
      <c r="B172">
        <v>13.44</v>
      </c>
      <c r="C172">
        <v>0</v>
      </c>
      <c r="D172">
        <v>1.58</v>
      </c>
      <c r="E172">
        <v>72.22</v>
      </c>
      <c r="F172">
        <v>0.32</v>
      </c>
      <c r="G172">
        <v>12.24</v>
      </c>
      <c r="H172">
        <v>0</v>
      </c>
      <c r="I172">
        <v>0</v>
      </c>
      <c r="J172" s="14">
        <v>5</v>
      </c>
    </row>
    <row r="173" spans="1:10" x14ac:dyDescent="0.3">
      <c r="A173" s="13">
        <v>1.5131600000000001</v>
      </c>
      <c r="B173">
        <v>13.02</v>
      </c>
      <c r="C173">
        <v>0</v>
      </c>
      <c r="D173">
        <v>3.04</v>
      </c>
      <c r="E173">
        <v>70.48</v>
      </c>
      <c r="F173">
        <v>6.21</v>
      </c>
      <c r="G173">
        <v>6.96</v>
      </c>
      <c r="H173">
        <v>0</v>
      </c>
      <c r="I173">
        <v>0</v>
      </c>
      <c r="J173" s="14">
        <v>5</v>
      </c>
    </row>
    <row r="174" spans="1:10" x14ac:dyDescent="0.3">
      <c r="A174" s="13">
        <v>1.5132099999999999</v>
      </c>
      <c r="B174">
        <v>13</v>
      </c>
      <c r="C174">
        <v>0</v>
      </c>
      <c r="D174">
        <v>3.02</v>
      </c>
      <c r="E174">
        <v>70.7</v>
      </c>
      <c r="F174">
        <v>6.21</v>
      </c>
      <c r="G174">
        <v>6.93</v>
      </c>
      <c r="H174">
        <v>0</v>
      </c>
      <c r="I174">
        <v>0</v>
      </c>
      <c r="J174" s="14">
        <v>5</v>
      </c>
    </row>
    <row r="175" spans="1:10" x14ac:dyDescent="0.3">
      <c r="A175" s="13">
        <v>1.5204299999999999</v>
      </c>
      <c r="B175">
        <v>13.38</v>
      </c>
      <c r="C175">
        <v>0</v>
      </c>
      <c r="D175">
        <v>1.4</v>
      </c>
      <c r="E175">
        <v>72.25</v>
      </c>
      <c r="F175">
        <v>0.33</v>
      </c>
      <c r="G175">
        <v>12.5</v>
      </c>
      <c r="H175">
        <v>0</v>
      </c>
      <c r="I175">
        <v>0</v>
      </c>
      <c r="J175" s="14">
        <v>5</v>
      </c>
    </row>
    <row r="176" spans="1:10" x14ac:dyDescent="0.3">
      <c r="A176" s="13">
        <v>1.52058</v>
      </c>
      <c r="B176">
        <v>12.85</v>
      </c>
      <c r="C176">
        <v>1.61</v>
      </c>
      <c r="D176">
        <v>2.17</v>
      </c>
      <c r="E176">
        <v>72.180000000000007</v>
      </c>
      <c r="F176">
        <v>0.76</v>
      </c>
      <c r="G176">
        <v>9.6999999999999993</v>
      </c>
      <c r="H176">
        <v>0.24</v>
      </c>
      <c r="I176">
        <v>0.51</v>
      </c>
      <c r="J176" s="14">
        <v>5</v>
      </c>
    </row>
    <row r="177" spans="1:10" x14ac:dyDescent="0.3">
      <c r="A177" s="13">
        <v>1.52119</v>
      </c>
      <c r="B177">
        <v>12.97</v>
      </c>
      <c r="C177">
        <v>0.33</v>
      </c>
      <c r="D177">
        <v>1.51</v>
      </c>
      <c r="E177">
        <v>73.39</v>
      </c>
      <c r="F177">
        <v>0.13</v>
      </c>
      <c r="G177">
        <v>11.27</v>
      </c>
      <c r="H177">
        <v>0</v>
      </c>
      <c r="I177">
        <v>0.28000000000000003</v>
      </c>
      <c r="J177" s="14">
        <v>5</v>
      </c>
    </row>
    <row r="178" spans="1:10" x14ac:dyDescent="0.3">
      <c r="A178" s="13">
        <v>1.51905</v>
      </c>
      <c r="B178">
        <v>14</v>
      </c>
      <c r="C178">
        <v>2.39</v>
      </c>
      <c r="D178">
        <v>1.56</v>
      </c>
      <c r="E178">
        <v>72.37</v>
      </c>
      <c r="F178">
        <v>0</v>
      </c>
      <c r="G178">
        <v>9.57</v>
      </c>
      <c r="H178">
        <v>0</v>
      </c>
      <c r="I178">
        <v>0</v>
      </c>
      <c r="J178" s="14">
        <v>6</v>
      </c>
    </row>
    <row r="179" spans="1:10" x14ac:dyDescent="0.3">
      <c r="A179" s="13">
        <v>1.5193700000000001</v>
      </c>
      <c r="B179">
        <v>13.79</v>
      </c>
      <c r="C179">
        <v>2.41</v>
      </c>
      <c r="D179">
        <v>1.19</v>
      </c>
      <c r="E179">
        <v>72.760000000000005</v>
      </c>
      <c r="F179">
        <v>0</v>
      </c>
      <c r="G179">
        <v>9.77</v>
      </c>
      <c r="H179">
        <v>0</v>
      </c>
      <c r="I179">
        <v>0</v>
      </c>
      <c r="J179" s="14">
        <v>6</v>
      </c>
    </row>
    <row r="180" spans="1:10" x14ac:dyDescent="0.3">
      <c r="A180" s="13">
        <v>1.5182899999999999</v>
      </c>
      <c r="B180">
        <v>14.46</v>
      </c>
      <c r="C180">
        <v>2.2400000000000002</v>
      </c>
      <c r="D180">
        <v>1.62</v>
      </c>
      <c r="E180">
        <v>72.38</v>
      </c>
      <c r="F180">
        <v>0</v>
      </c>
      <c r="G180">
        <v>9.26</v>
      </c>
      <c r="H180">
        <v>0</v>
      </c>
      <c r="I180">
        <v>0</v>
      </c>
      <c r="J180" s="14">
        <v>6</v>
      </c>
    </row>
    <row r="181" spans="1:10" x14ac:dyDescent="0.3">
      <c r="A181" s="13">
        <v>1.5185200000000001</v>
      </c>
      <c r="B181">
        <v>14.09</v>
      </c>
      <c r="C181">
        <v>2.19</v>
      </c>
      <c r="D181">
        <v>1.66</v>
      </c>
      <c r="E181">
        <v>72.67</v>
      </c>
      <c r="F181">
        <v>0</v>
      </c>
      <c r="G181">
        <v>9.32</v>
      </c>
      <c r="H181">
        <v>0</v>
      </c>
      <c r="I181">
        <v>0</v>
      </c>
      <c r="J181" s="14">
        <v>6</v>
      </c>
    </row>
    <row r="182" spans="1:10" x14ac:dyDescent="0.3">
      <c r="A182" s="13">
        <v>1.5129900000000001</v>
      </c>
      <c r="B182">
        <v>14.4</v>
      </c>
      <c r="C182">
        <v>1.74</v>
      </c>
      <c r="D182">
        <v>1.54</v>
      </c>
      <c r="E182">
        <v>74.55</v>
      </c>
      <c r="F182">
        <v>0</v>
      </c>
      <c r="G182">
        <v>7.59</v>
      </c>
      <c r="H182">
        <v>0</v>
      </c>
      <c r="I182">
        <v>0</v>
      </c>
      <c r="J182" s="14">
        <v>6</v>
      </c>
    </row>
    <row r="183" spans="1:10" x14ac:dyDescent="0.3">
      <c r="A183" s="13">
        <v>1.51888</v>
      </c>
      <c r="B183">
        <v>14.99</v>
      </c>
      <c r="C183">
        <v>0.78</v>
      </c>
      <c r="D183">
        <v>1.74</v>
      </c>
      <c r="E183">
        <v>72.5</v>
      </c>
      <c r="F183">
        <v>0</v>
      </c>
      <c r="G183">
        <v>9.9499999999999993</v>
      </c>
      <c r="H183">
        <v>0</v>
      </c>
      <c r="I183">
        <v>0</v>
      </c>
      <c r="J183" s="14">
        <v>6</v>
      </c>
    </row>
    <row r="184" spans="1:10" x14ac:dyDescent="0.3">
      <c r="A184" s="13">
        <v>1.5191600000000001</v>
      </c>
      <c r="B184">
        <v>14.15</v>
      </c>
      <c r="C184">
        <v>0</v>
      </c>
      <c r="D184">
        <v>2.09</v>
      </c>
      <c r="E184">
        <v>72.739999999999995</v>
      </c>
      <c r="F184">
        <v>0</v>
      </c>
      <c r="G184">
        <v>10.88</v>
      </c>
      <c r="H184">
        <v>0</v>
      </c>
      <c r="I184">
        <v>0</v>
      </c>
      <c r="J184" s="14">
        <v>6</v>
      </c>
    </row>
    <row r="185" spans="1:10" x14ac:dyDescent="0.3">
      <c r="A185" s="13">
        <v>1.51969</v>
      </c>
      <c r="B185">
        <v>14.56</v>
      </c>
      <c r="C185">
        <v>0</v>
      </c>
      <c r="D185">
        <v>0.56000000000000005</v>
      </c>
      <c r="E185">
        <v>73.48</v>
      </c>
      <c r="F185">
        <v>0</v>
      </c>
      <c r="G185">
        <v>11.22</v>
      </c>
      <c r="H185">
        <v>0</v>
      </c>
      <c r="I185">
        <v>0</v>
      </c>
      <c r="J185" s="14">
        <v>6</v>
      </c>
    </row>
    <row r="186" spans="1:10" x14ac:dyDescent="0.3">
      <c r="A186" s="13">
        <v>1.51115</v>
      </c>
      <c r="B186">
        <v>17.38</v>
      </c>
      <c r="C186">
        <v>0</v>
      </c>
      <c r="D186">
        <v>0.34</v>
      </c>
      <c r="E186">
        <v>75.41</v>
      </c>
      <c r="F186">
        <v>0</v>
      </c>
      <c r="G186">
        <v>6.65</v>
      </c>
      <c r="H186">
        <v>0</v>
      </c>
      <c r="I186">
        <v>0</v>
      </c>
      <c r="J186" s="14">
        <v>6</v>
      </c>
    </row>
    <row r="187" spans="1:10" x14ac:dyDescent="0.3">
      <c r="A187" s="13">
        <v>1.5113099999999999</v>
      </c>
      <c r="B187">
        <v>13.69</v>
      </c>
      <c r="C187">
        <v>3.2</v>
      </c>
      <c r="D187">
        <v>1.81</v>
      </c>
      <c r="E187">
        <v>72.81</v>
      </c>
      <c r="F187">
        <v>1.76</v>
      </c>
      <c r="G187">
        <v>5.43</v>
      </c>
      <c r="H187">
        <v>1.19</v>
      </c>
      <c r="I187">
        <v>0</v>
      </c>
      <c r="J187" s="14">
        <v>7</v>
      </c>
    </row>
    <row r="188" spans="1:10" x14ac:dyDescent="0.3">
      <c r="A188" s="13">
        <v>1.5183800000000001</v>
      </c>
      <c r="B188">
        <v>14.32</v>
      </c>
      <c r="C188">
        <v>3.26</v>
      </c>
      <c r="D188">
        <v>2.2200000000000002</v>
      </c>
      <c r="E188">
        <v>71.25</v>
      </c>
      <c r="F188">
        <v>1.46</v>
      </c>
      <c r="G188">
        <v>5.79</v>
      </c>
      <c r="H188">
        <v>1.63</v>
      </c>
      <c r="I188">
        <v>0</v>
      </c>
      <c r="J188" s="14">
        <v>7</v>
      </c>
    </row>
    <row r="189" spans="1:10" x14ac:dyDescent="0.3">
      <c r="A189" s="13">
        <v>1.52315</v>
      </c>
      <c r="B189">
        <v>13.44</v>
      </c>
      <c r="C189">
        <v>3.34</v>
      </c>
      <c r="D189">
        <v>1.23</v>
      </c>
      <c r="E189">
        <v>72.38</v>
      </c>
      <c r="F189">
        <v>0.6</v>
      </c>
      <c r="G189">
        <v>8.83</v>
      </c>
      <c r="H189">
        <v>0</v>
      </c>
      <c r="I189">
        <v>0</v>
      </c>
      <c r="J189" s="14">
        <v>7</v>
      </c>
    </row>
    <row r="190" spans="1:10" x14ac:dyDescent="0.3">
      <c r="A190" s="13">
        <v>1.52247</v>
      </c>
      <c r="B190">
        <v>14.86</v>
      </c>
      <c r="C190">
        <v>2.2000000000000002</v>
      </c>
      <c r="D190">
        <v>2.06</v>
      </c>
      <c r="E190">
        <v>70.260000000000005</v>
      </c>
      <c r="F190">
        <v>0.76</v>
      </c>
      <c r="G190">
        <v>9.76</v>
      </c>
      <c r="H190">
        <v>0</v>
      </c>
      <c r="I190">
        <v>0</v>
      </c>
      <c r="J190" s="14">
        <v>7</v>
      </c>
    </row>
    <row r="191" spans="1:10" x14ac:dyDescent="0.3">
      <c r="A191" s="13">
        <v>1.5236499999999999</v>
      </c>
      <c r="B191">
        <v>15.79</v>
      </c>
      <c r="C191">
        <v>1.83</v>
      </c>
      <c r="D191">
        <v>1.31</v>
      </c>
      <c r="E191">
        <v>70.430000000000007</v>
      </c>
      <c r="F191">
        <v>0.31</v>
      </c>
      <c r="G191">
        <v>8.61</v>
      </c>
      <c r="H191">
        <v>1.68</v>
      </c>
      <c r="I191">
        <v>0</v>
      </c>
      <c r="J191" s="14">
        <v>7</v>
      </c>
    </row>
    <row r="192" spans="1:10" x14ac:dyDescent="0.3">
      <c r="A192" s="13">
        <v>1.51613</v>
      </c>
      <c r="B192">
        <v>13.88</v>
      </c>
      <c r="C192">
        <v>1.78</v>
      </c>
      <c r="D192">
        <v>1.79</v>
      </c>
      <c r="E192">
        <v>73.099999999999994</v>
      </c>
      <c r="F192">
        <v>0</v>
      </c>
      <c r="G192">
        <v>8.67</v>
      </c>
      <c r="H192">
        <v>0.76</v>
      </c>
      <c r="I192">
        <v>0</v>
      </c>
      <c r="J192" s="14">
        <v>7</v>
      </c>
    </row>
    <row r="193" spans="1:10" x14ac:dyDescent="0.3">
      <c r="A193" s="13">
        <v>1.5160199999999999</v>
      </c>
      <c r="B193">
        <v>14.85</v>
      </c>
      <c r="C193">
        <v>0</v>
      </c>
      <c r="D193">
        <v>2.38</v>
      </c>
      <c r="E193">
        <v>73.28</v>
      </c>
      <c r="F193">
        <v>0</v>
      </c>
      <c r="G193">
        <v>8.76</v>
      </c>
      <c r="H193">
        <v>0.64</v>
      </c>
      <c r="I193">
        <v>0.09</v>
      </c>
      <c r="J193" s="14">
        <v>7</v>
      </c>
    </row>
    <row r="194" spans="1:10" x14ac:dyDescent="0.3">
      <c r="A194" s="13">
        <v>1.51623</v>
      </c>
      <c r="B194">
        <v>14.2</v>
      </c>
      <c r="C194">
        <v>0</v>
      </c>
      <c r="D194">
        <v>2.79</v>
      </c>
      <c r="E194">
        <v>73.459999999999994</v>
      </c>
      <c r="F194">
        <v>0.04</v>
      </c>
      <c r="G194">
        <v>9.0399999999999991</v>
      </c>
      <c r="H194">
        <v>0.4</v>
      </c>
      <c r="I194">
        <v>0.09</v>
      </c>
      <c r="J194" s="14">
        <v>7</v>
      </c>
    </row>
    <row r="195" spans="1:10" x14ac:dyDescent="0.3">
      <c r="A195" s="13">
        <v>1.51719</v>
      </c>
      <c r="B195">
        <v>14.75</v>
      </c>
      <c r="C195">
        <v>0</v>
      </c>
      <c r="D195">
        <v>2</v>
      </c>
      <c r="E195">
        <v>73.02</v>
      </c>
      <c r="F195">
        <v>0</v>
      </c>
      <c r="G195">
        <v>8.5299999999999994</v>
      </c>
      <c r="H195">
        <v>1.59</v>
      </c>
      <c r="I195">
        <v>0.08</v>
      </c>
      <c r="J195" s="14">
        <v>7</v>
      </c>
    </row>
    <row r="196" spans="1:10" x14ac:dyDescent="0.3">
      <c r="A196" s="13">
        <v>1.5168299999999999</v>
      </c>
      <c r="B196">
        <v>14.56</v>
      </c>
      <c r="C196">
        <v>0</v>
      </c>
      <c r="D196">
        <v>1.98</v>
      </c>
      <c r="E196">
        <v>73.290000000000006</v>
      </c>
      <c r="F196">
        <v>0</v>
      </c>
      <c r="G196">
        <v>8.52</v>
      </c>
      <c r="H196">
        <v>1.57</v>
      </c>
      <c r="I196">
        <v>7.0000000000000007E-2</v>
      </c>
      <c r="J196" s="14">
        <v>7</v>
      </c>
    </row>
    <row r="197" spans="1:10" x14ac:dyDescent="0.3">
      <c r="A197" s="13">
        <v>1.51545</v>
      </c>
      <c r="B197">
        <v>14.14</v>
      </c>
      <c r="C197">
        <v>0</v>
      </c>
      <c r="D197">
        <v>2.68</v>
      </c>
      <c r="E197">
        <v>73.39</v>
      </c>
      <c r="F197">
        <v>0.08</v>
      </c>
      <c r="G197">
        <v>9.07</v>
      </c>
      <c r="H197">
        <v>0.61</v>
      </c>
      <c r="I197">
        <v>0.05</v>
      </c>
      <c r="J197" s="14">
        <v>7</v>
      </c>
    </row>
    <row r="198" spans="1:10" x14ac:dyDescent="0.3">
      <c r="A198" s="13">
        <v>1.51556</v>
      </c>
      <c r="B198">
        <v>13.87</v>
      </c>
      <c r="C198">
        <v>0</v>
      </c>
      <c r="D198">
        <v>2.54</v>
      </c>
      <c r="E198">
        <v>73.23</v>
      </c>
      <c r="F198">
        <v>0.14000000000000001</v>
      </c>
      <c r="G198">
        <v>9.41</v>
      </c>
      <c r="H198">
        <v>0.81</v>
      </c>
      <c r="I198">
        <v>0.01</v>
      </c>
      <c r="J198" s="14">
        <v>7</v>
      </c>
    </row>
    <row r="199" spans="1:10" x14ac:dyDescent="0.3">
      <c r="A199" s="13">
        <v>1.5172699999999999</v>
      </c>
      <c r="B199">
        <v>14.7</v>
      </c>
      <c r="C199">
        <v>0</v>
      </c>
      <c r="D199">
        <v>2.34</v>
      </c>
      <c r="E199">
        <v>73.28</v>
      </c>
      <c r="F199">
        <v>0</v>
      </c>
      <c r="G199">
        <v>8.9499999999999993</v>
      </c>
      <c r="H199">
        <v>0.66</v>
      </c>
      <c r="I199">
        <v>0</v>
      </c>
      <c r="J199" s="14">
        <v>7</v>
      </c>
    </row>
    <row r="200" spans="1:10" x14ac:dyDescent="0.3">
      <c r="A200" s="13">
        <v>1.5153099999999999</v>
      </c>
      <c r="B200">
        <v>14.38</v>
      </c>
      <c r="C200">
        <v>0</v>
      </c>
      <c r="D200">
        <v>2.66</v>
      </c>
      <c r="E200">
        <v>73.099999999999994</v>
      </c>
      <c r="F200">
        <v>0.04</v>
      </c>
      <c r="G200">
        <v>9.08</v>
      </c>
      <c r="H200">
        <v>0.64</v>
      </c>
      <c r="I200">
        <v>0</v>
      </c>
      <c r="J200" s="14">
        <v>7</v>
      </c>
    </row>
    <row r="201" spans="1:10" x14ac:dyDescent="0.3">
      <c r="A201" s="13">
        <v>1.5160899999999999</v>
      </c>
      <c r="B201">
        <v>15.01</v>
      </c>
      <c r="C201">
        <v>0</v>
      </c>
      <c r="D201">
        <v>2.5099999999999998</v>
      </c>
      <c r="E201">
        <v>73.05</v>
      </c>
      <c r="F201">
        <v>0.05</v>
      </c>
      <c r="G201">
        <v>8.83</v>
      </c>
      <c r="H201">
        <v>0.53</v>
      </c>
      <c r="I201">
        <v>0</v>
      </c>
      <c r="J201" s="14">
        <v>7</v>
      </c>
    </row>
    <row r="202" spans="1:10" x14ac:dyDescent="0.3">
      <c r="A202" s="13">
        <v>1.51508</v>
      </c>
      <c r="B202">
        <v>15.15</v>
      </c>
      <c r="C202">
        <v>0</v>
      </c>
      <c r="D202">
        <v>2.25</v>
      </c>
      <c r="E202">
        <v>73.5</v>
      </c>
      <c r="F202">
        <v>0</v>
      </c>
      <c r="G202">
        <v>8.34</v>
      </c>
      <c r="H202">
        <v>0.63</v>
      </c>
      <c r="I202">
        <v>0</v>
      </c>
      <c r="J202" s="14">
        <v>7</v>
      </c>
    </row>
    <row r="203" spans="1:10" x14ac:dyDescent="0.3">
      <c r="A203" s="13">
        <v>1.5165299999999999</v>
      </c>
      <c r="B203">
        <v>11.95</v>
      </c>
      <c r="C203">
        <v>0</v>
      </c>
      <c r="D203">
        <v>1.19</v>
      </c>
      <c r="E203">
        <v>75.180000000000007</v>
      </c>
      <c r="F203">
        <v>2.7</v>
      </c>
      <c r="G203">
        <v>8.93</v>
      </c>
      <c r="H203">
        <v>0</v>
      </c>
      <c r="I203">
        <v>0</v>
      </c>
      <c r="J203" s="14">
        <v>7</v>
      </c>
    </row>
    <row r="204" spans="1:10" x14ac:dyDescent="0.3">
      <c r="A204" s="13">
        <v>1.5151399999999999</v>
      </c>
      <c r="B204">
        <v>14.85</v>
      </c>
      <c r="C204">
        <v>0</v>
      </c>
      <c r="D204">
        <v>2.42</v>
      </c>
      <c r="E204">
        <v>73.72</v>
      </c>
      <c r="F204">
        <v>0</v>
      </c>
      <c r="G204">
        <v>8.39</v>
      </c>
      <c r="H204">
        <v>0.56000000000000005</v>
      </c>
      <c r="I204">
        <v>0</v>
      </c>
      <c r="J204" s="14">
        <v>7</v>
      </c>
    </row>
    <row r="205" spans="1:10" x14ac:dyDescent="0.3">
      <c r="A205" s="13">
        <v>1.51658</v>
      </c>
      <c r="B205">
        <v>14.8</v>
      </c>
      <c r="C205">
        <v>0</v>
      </c>
      <c r="D205">
        <v>1.99</v>
      </c>
      <c r="E205">
        <v>73.11</v>
      </c>
      <c r="F205">
        <v>0</v>
      </c>
      <c r="G205">
        <v>8.2799999999999994</v>
      </c>
      <c r="H205">
        <v>1.71</v>
      </c>
      <c r="I205">
        <v>0</v>
      </c>
      <c r="J205" s="14">
        <v>7</v>
      </c>
    </row>
    <row r="206" spans="1:10" x14ac:dyDescent="0.3">
      <c r="A206" s="13">
        <v>1.51617</v>
      </c>
      <c r="B206">
        <v>14.95</v>
      </c>
      <c r="C206">
        <v>0</v>
      </c>
      <c r="D206">
        <v>2.27</v>
      </c>
      <c r="E206">
        <v>73.3</v>
      </c>
      <c r="F206">
        <v>0</v>
      </c>
      <c r="G206">
        <v>8.7100000000000009</v>
      </c>
      <c r="H206">
        <v>0.67</v>
      </c>
      <c r="I206">
        <v>0</v>
      </c>
      <c r="J206" s="14">
        <v>7</v>
      </c>
    </row>
    <row r="207" spans="1:10" x14ac:dyDescent="0.3">
      <c r="A207" s="13">
        <v>1.51732</v>
      </c>
      <c r="B207">
        <v>14.95</v>
      </c>
      <c r="C207">
        <v>0</v>
      </c>
      <c r="D207">
        <v>1.8</v>
      </c>
      <c r="E207">
        <v>72.989999999999995</v>
      </c>
      <c r="F207">
        <v>0</v>
      </c>
      <c r="G207">
        <v>8.61</v>
      </c>
      <c r="H207">
        <v>1.55</v>
      </c>
      <c r="I207">
        <v>0</v>
      </c>
      <c r="J207" s="14">
        <v>7</v>
      </c>
    </row>
    <row r="208" spans="1:10" x14ac:dyDescent="0.3">
      <c r="A208" s="13">
        <v>1.5164500000000001</v>
      </c>
      <c r="B208">
        <v>14.94</v>
      </c>
      <c r="C208">
        <v>0</v>
      </c>
      <c r="D208">
        <v>1.87</v>
      </c>
      <c r="E208">
        <v>73.11</v>
      </c>
      <c r="F208">
        <v>0</v>
      </c>
      <c r="G208">
        <v>8.67</v>
      </c>
      <c r="H208">
        <v>1.38</v>
      </c>
      <c r="I208">
        <v>0</v>
      </c>
      <c r="J208" s="14">
        <v>7</v>
      </c>
    </row>
    <row r="209" spans="1:10" x14ac:dyDescent="0.3">
      <c r="A209" s="13">
        <v>1.51831</v>
      </c>
      <c r="B209">
        <v>14.39</v>
      </c>
      <c r="C209">
        <v>0</v>
      </c>
      <c r="D209">
        <v>1.82</v>
      </c>
      <c r="E209">
        <v>72.86</v>
      </c>
      <c r="F209">
        <v>1.41</v>
      </c>
      <c r="G209">
        <v>6.47</v>
      </c>
      <c r="H209">
        <v>2.88</v>
      </c>
      <c r="I209">
        <v>0</v>
      </c>
      <c r="J209" s="14">
        <v>7</v>
      </c>
    </row>
    <row r="210" spans="1:10" x14ac:dyDescent="0.3">
      <c r="A210" s="13">
        <v>1.5164</v>
      </c>
      <c r="B210">
        <v>14.37</v>
      </c>
      <c r="C210">
        <v>0</v>
      </c>
      <c r="D210">
        <v>2.74</v>
      </c>
      <c r="E210">
        <v>72.849999999999994</v>
      </c>
      <c r="F210">
        <v>0</v>
      </c>
      <c r="G210">
        <v>9.4499999999999993</v>
      </c>
      <c r="H210">
        <v>0.54</v>
      </c>
      <c r="I210">
        <v>0</v>
      </c>
      <c r="J210" s="14">
        <v>7</v>
      </c>
    </row>
    <row r="211" spans="1:10" x14ac:dyDescent="0.3">
      <c r="A211" s="13">
        <v>1.51623</v>
      </c>
      <c r="B211">
        <v>14.14</v>
      </c>
      <c r="C211">
        <v>0</v>
      </c>
      <c r="D211">
        <v>2.88</v>
      </c>
      <c r="E211">
        <v>72.61</v>
      </c>
      <c r="F211">
        <v>0.08</v>
      </c>
      <c r="G211">
        <v>9.18</v>
      </c>
      <c r="H211">
        <v>1.06</v>
      </c>
      <c r="I211">
        <v>0</v>
      </c>
      <c r="J211" s="14">
        <v>7</v>
      </c>
    </row>
    <row r="212" spans="1:10" x14ac:dyDescent="0.3">
      <c r="A212" s="13">
        <v>1.51685</v>
      </c>
      <c r="B212">
        <v>14.92</v>
      </c>
      <c r="C212">
        <v>0</v>
      </c>
      <c r="D212">
        <v>1.99</v>
      </c>
      <c r="E212">
        <v>73.06</v>
      </c>
      <c r="F212">
        <v>0</v>
      </c>
      <c r="G212">
        <v>8.4</v>
      </c>
      <c r="H212">
        <v>1.59</v>
      </c>
      <c r="I212">
        <v>0</v>
      </c>
      <c r="J212" s="14">
        <v>7</v>
      </c>
    </row>
    <row r="213" spans="1:10" x14ac:dyDescent="0.3">
      <c r="A213" s="13">
        <v>1.5206500000000001</v>
      </c>
      <c r="B213">
        <v>14.36</v>
      </c>
      <c r="C213">
        <v>0</v>
      </c>
      <c r="D213">
        <v>2.02</v>
      </c>
      <c r="E213">
        <v>73.42</v>
      </c>
      <c r="F213">
        <v>0</v>
      </c>
      <c r="G213">
        <v>8.44</v>
      </c>
      <c r="H213">
        <v>1.64</v>
      </c>
      <c r="I213">
        <v>0</v>
      </c>
      <c r="J213" s="14">
        <v>7</v>
      </c>
    </row>
    <row r="214" spans="1:10" x14ac:dyDescent="0.3">
      <c r="A214" s="13">
        <v>1.51651</v>
      </c>
      <c r="B214">
        <v>14.38</v>
      </c>
      <c r="C214">
        <v>0</v>
      </c>
      <c r="D214">
        <v>1.94</v>
      </c>
      <c r="E214">
        <v>73.61</v>
      </c>
      <c r="F214">
        <v>0</v>
      </c>
      <c r="G214">
        <v>8.48</v>
      </c>
      <c r="H214">
        <v>1.57</v>
      </c>
      <c r="I214">
        <v>0</v>
      </c>
      <c r="J214" s="14">
        <v>7</v>
      </c>
    </row>
    <row r="215" spans="1:10" x14ac:dyDescent="0.3">
      <c r="A215" s="15">
        <v>1.51711</v>
      </c>
      <c r="B215" s="16">
        <v>14.23</v>
      </c>
      <c r="C215" s="16">
        <v>0</v>
      </c>
      <c r="D215" s="16">
        <v>2.08</v>
      </c>
      <c r="E215" s="16">
        <v>73.36</v>
      </c>
      <c r="F215" s="16">
        <v>0</v>
      </c>
      <c r="G215" s="16">
        <v>8.6199999999999992</v>
      </c>
      <c r="H215" s="16">
        <v>1.67</v>
      </c>
      <c r="I215" s="16">
        <v>0</v>
      </c>
      <c r="J215" s="17">
        <v>7</v>
      </c>
    </row>
  </sheetData>
  <mergeCells count="4">
    <mergeCell ref="L1:R1"/>
    <mergeCell ref="M2:Q2"/>
    <mergeCell ref="N3:P3"/>
    <mergeCell ref="L4:R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0AA5-E17B-4C83-895A-43BAE6E382FD}">
  <dimension ref="A2:L19"/>
  <sheetViews>
    <sheetView topLeftCell="A16" workbookViewId="0">
      <selection activeCell="C9" sqref="C9"/>
    </sheetView>
  </sheetViews>
  <sheetFormatPr defaultRowHeight="14.4" x14ac:dyDescent="0.3"/>
  <sheetData>
    <row r="2" spans="1:12" x14ac:dyDescent="0.3">
      <c r="A2" t="s">
        <v>43</v>
      </c>
    </row>
    <row r="3" spans="1:12" x14ac:dyDescent="0.3">
      <c r="A3" t="s">
        <v>44</v>
      </c>
      <c r="B3" t="s">
        <v>45</v>
      </c>
      <c r="C3" t="s">
        <v>46</v>
      </c>
      <c r="E3" t="s">
        <v>47</v>
      </c>
      <c r="F3" t="s">
        <v>48</v>
      </c>
      <c r="H3" t="s">
        <v>49</v>
      </c>
      <c r="I3" t="s">
        <v>50</v>
      </c>
      <c r="K3" t="s">
        <v>51</v>
      </c>
      <c r="L3" t="s">
        <v>52</v>
      </c>
    </row>
    <row r="4" spans="1:12" x14ac:dyDescent="0.3">
      <c r="A4">
        <v>1</v>
      </c>
      <c r="B4">
        <v>10</v>
      </c>
      <c r="C4">
        <v>8.0399999999999991</v>
      </c>
      <c r="E4">
        <v>10</v>
      </c>
      <c r="F4">
        <v>9.14</v>
      </c>
      <c r="H4">
        <v>10</v>
      </c>
      <c r="I4">
        <v>7.46</v>
      </c>
      <c r="K4">
        <v>8</v>
      </c>
      <c r="L4">
        <v>6.58</v>
      </c>
    </row>
    <row r="5" spans="1:12" x14ac:dyDescent="0.3">
      <c r="A5">
        <v>2</v>
      </c>
      <c r="B5">
        <v>8</v>
      </c>
      <c r="C5">
        <v>6.95</v>
      </c>
      <c r="E5">
        <v>8</v>
      </c>
      <c r="F5">
        <v>8.14</v>
      </c>
      <c r="H5">
        <v>8</v>
      </c>
      <c r="I5">
        <v>6.77</v>
      </c>
      <c r="K5">
        <v>8</v>
      </c>
      <c r="L5">
        <v>5.76</v>
      </c>
    </row>
    <row r="6" spans="1:12" x14ac:dyDescent="0.3">
      <c r="A6">
        <v>3</v>
      </c>
      <c r="B6">
        <v>13</v>
      </c>
      <c r="C6">
        <v>7.58</v>
      </c>
      <c r="E6">
        <v>13</v>
      </c>
      <c r="F6">
        <v>8.74</v>
      </c>
      <c r="H6">
        <v>13</v>
      </c>
      <c r="I6">
        <v>12.74</v>
      </c>
      <c r="K6">
        <v>8</v>
      </c>
      <c r="L6">
        <v>7.71</v>
      </c>
    </row>
    <row r="7" spans="1:12" x14ac:dyDescent="0.3">
      <c r="A7">
        <v>4</v>
      </c>
      <c r="B7">
        <v>9</v>
      </c>
      <c r="C7">
        <v>8.81</v>
      </c>
      <c r="E7">
        <v>9</v>
      </c>
      <c r="F7">
        <v>8.77</v>
      </c>
      <c r="H7">
        <v>9</v>
      </c>
      <c r="I7">
        <v>7.11</v>
      </c>
      <c r="K7">
        <v>8</v>
      </c>
      <c r="L7">
        <v>8.84</v>
      </c>
    </row>
    <row r="8" spans="1:12" x14ac:dyDescent="0.3">
      <c r="A8">
        <v>5</v>
      </c>
      <c r="B8">
        <v>11</v>
      </c>
      <c r="C8">
        <v>8.33</v>
      </c>
      <c r="E8">
        <v>11</v>
      </c>
      <c r="F8">
        <v>9.26</v>
      </c>
      <c r="H8">
        <v>11</v>
      </c>
      <c r="I8">
        <v>7.81</v>
      </c>
      <c r="K8">
        <v>8</v>
      </c>
      <c r="L8">
        <v>8.4700000000000006</v>
      </c>
    </row>
    <row r="9" spans="1:12" x14ac:dyDescent="0.3">
      <c r="A9">
        <v>6</v>
      </c>
      <c r="B9">
        <v>14</v>
      </c>
      <c r="C9">
        <v>9.9600000000000009</v>
      </c>
      <c r="E9">
        <v>14</v>
      </c>
      <c r="F9">
        <v>8.1</v>
      </c>
      <c r="H9">
        <v>14</v>
      </c>
      <c r="I9">
        <v>8.84</v>
      </c>
      <c r="K9">
        <v>8</v>
      </c>
      <c r="L9">
        <v>7.04</v>
      </c>
    </row>
    <row r="10" spans="1:12" x14ac:dyDescent="0.3">
      <c r="A10">
        <v>7</v>
      </c>
      <c r="B10">
        <v>6</v>
      </c>
      <c r="C10">
        <v>7.24</v>
      </c>
      <c r="E10">
        <v>6</v>
      </c>
      <c r="F10">
        <v>6.13</v>
      </c>
      <c r="H10">
        <v>6</v>
      </c>
      <c r="I10">
        <v>6.08</v>
      </c>
      <c r="K10">
        <v>8</v>
      </c>
      <c r="L10">
        <v>5.25</v>
      </c>
    </row>
    <row r="11" spans="1:12" x14ac:dyDescent="0.3">
      <c r="A11">
        <v>8</v>
      </c>
      <c r="B11">
        <v>4</v>
      </c>
      <c r="C11">
        <v>4.26</v>
      </c>
      <c r="E11">
        <v>4</v>
      </c>
      <c r="F11">
        <v>3.1</v>
      </c>
      <c r="H11">
        <v>4</v>
      </c>
      <c r="I11">
        <v>5.39</v>
      </c>
      <c r="K11">
        <v>19</v>
      </c>
      <c r="L11">
        <v>12.5</v>
      </c>
    </row>
    <row r="12" spans="1:12" x14ac:dyDescent="0.3">
      <c r="A12">
        <v>9</v>
      </c>
      <c r="B12">
        <v>12</v>
      </c>
      <c r="C12">
        <v>10.84</v>
      </c>
      <c r="E12">
        <v>12</v>
      </c>
      <c r="F12">
        <v>9.1300000000000008</v>
      </c>
      <c r="H12">
        <v>12</v>
      </c>
      <c r="I12">
        <v>8.15</v>
      </c>
      <c r="K12">
        <v>8</v>
      </c>
      <c r="L12">
        <v>5.56</v>
      </c>
    </row>
    <row r="13" spans="1:12" x14ac:dyDescent="0.3">
      <c r="A13">
        <v>10</v>
      </c>
      <c r="B13">
        <v>7</v>
      </c>
      <c r="C13">
        <v>4.82</v>
      </c>
      <c r="E13">
        <v>7</v>
      </c>
      <c r="F13">
        <v>7.26</v>
      </c>
      <c r="H13">
        <v>7</v>
      </c>
      <c r="I13">
        <v>6.42</v>
      </c>
      <c r="K13">
        <v>8</v>
      </c>
      <c r="L13">
        <v>7.91</v>
      </c>
    </row>
    <row r="14" spans="1:12" x14ac:dyDescent="0.3">
      <c r="A14">
        <v>11</v>
      </c>
      <c r="B14">
        <v>5</v>
      </c>
      <c r="C14">
        <v>5.68</v>
      </c>
      <c r="E14">
        <v>5</v>
      </c>
      <c r="F14">
        <v>4.74</v>
      </c>
      <c r="H14">
        <v>5</v>
      </c>
      <c r="I14">
        <v>5.73</v>
      </c>
      <c r="K14">
        <v>8</v>
      </c>
      <c r="L14">
        <v>6.89</v>
      </c>
    </row>
    <row r="15" spans="1:12" x14ac:dyDescent="0.3">
      <c r="F15" t="s">
        <v>53</v>
      </c>
    </row>
    <row r="16" spans="1:12" x14ac:dyDescent="0.3">
      <c r="A16" t="s">
        <v>54</v>
      </c>
      <c r="B16">
        <v>11</v>
      </c>
      <c r="C16">
        <v>11</v>
      </c>
      <c r="E16">
        <v>11</v>
      </c>
      <c r="F16">
        <v>11</v>
      </c>
      <c r="H16">
        <v>11</v>
      </c>
      <c r="I16">
        <v>11</v>
      </c>
      <c r="K16">
        <v>11</v>
      </c>
      <c r="L16">
        <v>11</v>
      </c>
    </row>
    <row r="17" spans="1:12" x14ac:dyDescent="0.3">
      <c r="A17" t="s">
        <v>55</v>
      </c>
      <c r="B17">
        <v>9</v>
      </c>
      <c r="C17">
        <v>7.5</v>
      </c>
      <c r="E17">
        <v>9</v>
      </c>
      <c r="F17">
        <v>7.5009090909999996</v>
      </c>
      <c r="H17">
        <v>9</v>
      </c>
      <c r="I17">
        <v>7.5</v>
      </c>
      <c r="K17">
        <v>9</v>
      </c>
      <c r="L17">
        <v>7.5</v>
      </c>
    </row>
    <row r="18" spans="1:12" x14ac:dyDescent="0.3">
      <c r="A18" t="s">
        <v>20</v>
      </c>
      <c r="B18">
        <v>3.16</v>
      </c>
      <c r="C18">
        <v>1.94</v>
      </c>
      <c r="E18">
        <v>3.16</v>
      </c>
      <c r="F18">
        <v>1.94</v>
      </c>
      <c r="H18">
        <v>3.16</v>
      </c>
      <c r="I18">
        <v>1.94</v>
      </c>
      <c r="K18">
        <v>3.16</v>
      </c>
      <c r="L18">
        <v>1.94</v>
      </c>
    </row>
    <row r="19" spans="1:12" x14ac:dyDescent="0.3">
      <c r="A19" t="s">
        <v>56</v>
      </c>
      <c r="B19">
        <v>0.82</v>
      </c>
      <c r="E19">
        <v>0.82</v>
      </c>
      <c r="H19">
        <v>0.82</v>
      </c>
      <c r="K19">
        <v>0.82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E58E-344B-4413-A2BC-5266A8184126}">
  <dimension ref="A1:K73"/>
  <sheetViews>
    <sheetView topLeftCell="A31" zoomScale="70" zoomScaleNormal="70" workbookViewId="0">
      <selection activeCell="U39" sqref="U39"/>
    </sheetView>
  </sheetViews>
  <sheetFormatPr defaultRowHeight="14.4" x14ac:dyDescent="0.3"/>
  <sheetData>
    <row r="1" spans="1:8" x14ac:dyDescent="0.3">
      <c r="A1" t="s">
        <v>57</v>
      </c>
      <c r="B1" t="s">
        <v>58</v>
      </c>
      <c r="C1" t="s">
        <v>59</v>
      </c>
    </row>
    <row r="2" spans="1:8" x14ac:dyDescent="0.3">
      <c r="A2">
        <v>21</v>
      </c>
      <c r="B2">
        <v>8</v>
      </c>
      <c r="C2">
        <v>0</v>
      </c>
      <c r="D2" t="s">
        <v>61</v>
      </c>
      <c r="F2">
        <f>AVERAGE(A2:A11)</f>
        <v>19.7</v>
      </c>
      <c r="G2">
        <f t="shared" ref="G2:H2" si="0">AVERAGE(B2:B11)</f>
        <v>5.375</v>
      </c>
      <c r="H2">
        <f t="shared" si="0"/>
        <v>7</v>
      </c>
    </row>
    <row r="3" spans="1:8" x14ac:dyDescent="0.3">
      <c r="A3">
        <v>15</v>
      </c>
      <c r="B3">
        <v>7</v>
      </c>
      <c r="C3">
        <v>4</v>
      </c>
      <c r="D3" t="s">
        <v>14</v>
      </c>
      <c r="F3">
        <f>MEDIAN(A2:A11)</f>
        <v>18.5</v>
      </c>
      <c r="G3">
        <f t="shared" ref="G3:H3" si="1">MEDIAN(B2:B11)</f>
        <v>6</v>
      </c>
      <c r="H3">
        <f t="shared" si="1"/>
        <v>6</v>
      </c>
    </row>
    <row r="4" spans="1:8" x14ac:dyDescent="0.3">
      <c r="A4">
        <v>15</v>
      </c>
      <c r="B4">
        <v>9</v>
      </c>
      <c r="C4" t="s">
        <v>60</v>
      </c>
      <c r="D4" t="s">
        <v>62</v>
      </c>
      <c r="F4">
        <f>QUARTILE(A2:A11,1)</f>
        <v>15</v>
      </c>
      <c r="G4">
        <f t="shared" ref="G4:H4" si="2">QUARTILE(B2:B11,1)</f>
        <v>3.5</v>
      </c>
      <c r="H4">
        <f t="shared" si="2"/>
        <v>5</v>
      </c>
    </row>
    <row r="5" spans="1:8" x14ac:dyDescent="0.3">
      <c r="A5">
        <v>30</v>
      </c>
      <c r="C5">
        <v>5</v>
      </c>
      <c r="D5" t="s">
        <v>63</v>
      </c>
      <c r="F5">
        <f>QUARTILE(A2:A11,3)</f>
        <v>25</v>
      </c>
      <c r="G5">
        <f t="shared" ref="G5:H5" si="3">QUARTILE(B2:B11,3)</f>
        <v>7.25</v>
      </c>
      <c r="H5">
        <f t="shared" si="3"/>
        <v>11</v>
      </c>
    </row>
    <row r="6" spans="1:8" x14ac:dyDescent="0.3">
      <c r="A6">
        <v>29</v>
      </c>
      <c r="B6">
        <v>5</v>
      </c>
      <c r="C6">
        <v>5</v>
      </c>
      <c r="D6" t="s">
        <v>64</v>
      </c>
      <c r="F6">
        <f>MIN(A2:A11)</f>
        <v>10</v>
      </c>
      <c r="G6">
        <f t="shared" ref="G6:H6" si="4">MIN(B2:B11)</f>
        <v>1</v>
      </c>
      <c r="H6">
        <f t="shared" si="4"/>
        <v>0</v>
      </c>
    </row>
    <row r="7" spans="1:8" x14ac:dyDescent="0.3">
      <c r="A7">
        <v>26</v>
      </c>
      <c r="B7">
        <v>7</v>
      </c>
      <c r="C7">
        <v>6</v>
      </c>
      <c r="D7" t="s">
        <v>65</v>
      </c>
      <c r="F7">
        <f>MAX(A2:A11)</f>
        <v>30</v>
      </c>
      <c r="G7">
        <f t="shared" ref="G7:H7" si="5">MAX(B2:B11)</f>
        <v>9</v>
      </c>
      <c r="H7">
        <f t="shared" si="5"/>
        <v>13</v>
      </c>
    </row>
    <row r="8" spans="1:8" x14ac:dyDescent="0.3">
      <c r="A8">
        <v>22</v>
      </c>
      <c r="B8">
        <v>4</v>
      </c>
      <c r="C8">
        <v>7</v>
      </c>
      <c r="D8" t="s">
        <v>20</v>
      </c>
      <c r="F8">
        <f>STDEV(A2:A11)</f>
        <v>6.9610024820822716</v>
      </c>
      <c r="G8">
        <f t="shared" ref="G8:H8" si="6">STDEV(B2:B11)</f>
        <v>2.8753881725529062</v>
      </c>
      <c r="H8">
        <f t="shared" si="6"/>
        <v>4.2426406871192848</v>
      </c>
    </row>
    <row r="9" spans="1:8" x14ac:dyDescent="0.3">
      <c r="A9">
        <v>10</v>
      </c>
      <c r="C9">
        <v>12</v>
      </c>
      <c r="D9" t="s">
        <v>66</v>
      </c>
      <c r="E9" t="s">
        <v>67</v>
      </c>
      <c r="F9">
        <f>CORREL(A2:A11,B2:B11)</f>
        <v>0.18080492618363905</v>
      </c>
    </row>
    <row r="10" spans="1:8" x14ac:dyDescent="0.3">
      <c r="A10">
        <v>13</v>
      </c>
      <c r="B10">
        <v>2</v>
      </c>
      <c r="C10">
        <v>13</v>
      </c>
      <c r="E10" t="s">
        <v>68</v>
      </c>
      <c r="F10">
        <f>CORREL(A2:A11,C2:C11)</f>
        <v>-0.59151670191069738</v>
      </c>
    </row>
    <row r="11" spans="1:8" x14ac:dyDescent="0.3">
      <c r="A11">
        <v>16</v>
      </c>
      <c r="B11">
        <v>1</v>
      </c>
      <c r="C11">
        <v>11</v>
      </c>
      <c r="E11" t="s">
        <v>69</v>
      </c>
      <c r="F11">
        <f>CORREL(B2:B11,C2:C11)</f>
        <v>-0.90858551506776464</v>
      </c>
    </row>
    <row r="12" spans="1:8" x14ac:dyDescent="0.3">
      <c r="D12" t="s">
        <v>86</v>
      </c>
      <c r="F12" cm="1">
        <f t="array" ref="F12">SUMPRODUCT(--NOT(ISNUMBER(A2:A11)))</f>
        <v>0</v>
      </c>
      <c r="G12" cm="1">
        <f t="array" ref="G12">SUMPRODUCT(--NOT(ISNUMBER(B2:B11)))</f>
        <v>2</v>
      </c>
      <c r="H12" cm="1">
        <f t="array" ref="H12">SUMPRODUCT(--NOT(ISNUMBER(C2:C11)))</f>
        <v>1</v>
      </c>
    </row>
    <row r="33" spans="1:11" x14ac:dyDescent="0.3">
      <c r="A33" s="23" t="s">
        <v>87</v>
      </c>
    </row>
    <row r="34" spans="1:11" x14ac:dyDescent="0.3">
      <c r="J34" t="s">
        <v>57</v>
      </c>
      <c r="K34" t="s">
        <v>88</v>
      </c>
    </row>
    <row r="35" spans="1:11" x14ac:dyDescent="0.3">
      <c r="J35">
        <v>21</v>
      </c>
      <c r="K35">
        <v>8</v>
      </c>
    </row>
    <row r="36" spans="1:11" x14ac:dyDescent="0.3">
      <c r="J36">
        <v>15</v>
      </c>
      <c r="K36">
        <v>7</v>
      </c>
    </row>
    <row r="37" spans="1:11" x14ac:dyDescent="0.3">
      <c r="J37">
        <v>15</v>
      </c>
      <c r="K37">
        <v>9</v>
      </c>
    </row>
    <row r="38" spans="1:11" x14ac:dyDescent="0.3">
      <c r="J38">
        <v>30</v>
      </c>
    </row>
    <row r="39" spans="1:11" x14ac:dyDescent="0.3">
      <c r="J39">
        <v>29</v>
      </c>
      <c r="K39">
        <v>5</v>
      </c>
    </row>
    <row r="40" spans="1:11" x14ac:dyDescent="0.3">
      <c r="J40">
        <v>26</v>
      </c>
      <c r="K40">
        <v>7</v>
      </c>
    </row>
    <row r="41" spans="1:11" x14ac:dyDescent="0.3">
      <c r="J41">
        <v>22</v>
      </c>
      <c r="K41">
        <v>4</v>
      </c>
    </row>
    <row r="42" spans="1:11" x14ac:dyDescent="0.3">
      <c r="J42">
        <v>10</v>
      </c>
    </row>
    <row r="43" spans="1:11" x14ac:dyDescent="0.3">
      <c r="J43">
        <v>13</v>
      </c>
      <c r="K43">
        <v>2</v>
      </c>
    </row>
    <row r="44" spans="1:11" x14ac:dyDescent="0.3">
      <c r="J44">
        <v>16</v>
      </c>
      <c r="K44">
        <v>1</v>
      </c>
    </row>
    <row r="49" spans="10:11" x14ac:dyDescent="0.3">
      <c r="J49" t="s">
        <v>57</v>
      </c>
      <c r="K49" t="s">
        <v>59</v>
      </c>
    </row>
    <row r="50" spans="10:11" x14ac:dyDescent="0.3">
      <c r="J50">
        <v>21</v>
      </c>
      <c r="K50">
        <v>0</v>
      </c>
    </row>
    <row r="51" spans="10:11" x14ac:dyDescent="0.3">
      <c r="J51">
        <v>15</v>
      </c>
      <c r="K51">
        <v>4</v>
      </c>
    </row>
    <row r="52" spans="10:11" x14ac:dyDescent="0.3">
      <c r="J52">
        <v>15</v>
      </c>
      <c r="K52" t="s">
        <v>60</v>
      </c>
    </row>
    <row r="53" spans="10:11" x14ac:dyDescent="0.3">
      <c r="J53">
        <v>30</v>
      </c>
      <c r="K53">
        <v>5</v>
      </c>
    </row>
    <row r="54" spans="10:11" x14ac:dyDescent="0.3">
      <c r="J54">
        <v>29</v>
      </c>
      <c r="K54">
        <v>5</v>
      </c>
    </row>
    <row r="55" spans="10:11" x14ac:dyDescent="0.3">
      <c r="J55">
        <v>26</v>
      </c>
      <c r="K55">
        <v>6</v>
      </c>
    </row>
    <row r="56" spans="10:11" x14ac:dyDescent="0.3">
      <c r="J56">
        <v>22</v>
      </c>
      <c r="K56">
        <v>7</v>
      </c>
    </row>
    <row r="57" spans="10:11" x14ac:dyDescent="0.3">
      <c r="J57">
        <v>10</v>
      </c>
      <c r="K57">
        <v>12</v>
      </c>
    </row>
    <row r="58" spans="10:11" x14ac:dyDescent="0.3">
      <c r="J58">
        <v>13</v>
      </c>
      <c r="K58">
        <v>13</v>
      </c>
    </row>
    <row r="59" spans="10:11" x14ac:dyDescent="0.3">
      <c r="J59">
        <v>16</v>
      </c>
      <c r="K59">
        <v>11</v>
      </c>
    </row>
    <row r="63" spans="10:11" x14ac:dyDescent="0.3">
      <c r="J63" t="s">
        <v>88</v>
      </c>
      <c r="K63" t="s">
        <v>59</v>
      </c>
    </row>
    <row r="64" spans="10:11" x14ac:dyDescent="0.3">
      <c r="J64">
        <v>8</v>
      </c>
      <c r="K64">
        <v>0</v>
      </c>
    </row>
    <row r="65" spans="10:11" x14ac:dyDescent="0.3">
      <c r="J65">
        <v>7</v>
      </c>
      <c r="K65">
        <v>4</v>
      </c>
    </row>
    <row r="66" spans="10:11" x14ac:dyDescent="0.3">
      <c r="J66">
        <v>9</v>
      </c>
      <c r="K66" t="s">
        <v>60</v>
      </c>
    </row>
    <row r="67" spans="10:11" x14ac:dyDescent="0.3">
      <c r="K67">
        <v>5</v>
      </c>
    </row>
    <row r="68" spans="10:11" x14ac:dyDescent="0.3">
      <c r="J68">
        <v>5</v>
      </c>
      <c r="K68">
        <v>5</v>
      </c>
    </row>
    <row r="69" spans="10:11" x14ac:dyDescent="0.3">
      <c r="J69">
        <v>7</v>
      </c>
      <c r="K69">
        <v>6</v>
      </c>
    </row>
    <row r="70" spans="10:11" x14ac:dyDescent="0.3">
      <c r="J70">
        <v>4</v>
      </c>
      <c r="K70">
        <v>7</v>
      </c>
    </row>
    <row r="71" spans="10:11" x14ac:dyDescent="0.3">
      <c r="K71">
        <v>12</v>
      </c>
    </row>
    <row r="72" spans="10:11" x14ac:dyDescent="0.3">
      <c r="J72">
        <v>2</v>
      </c>
      <c r="K72">
        <v>13</v>
      </c>
    </row>
    <row r="73" spans="10:11" x14ac:dyDescent="0.3">
      <c r="J73">
        <v>1</v>
      </c>
      <c r="K73">
        <v>11</v>
      </c>
    </row>
  </sheetData>
  <hyperlinks>
    <hyperlink ref="A33" r:id="rId1" xr:uid="{B90250C0-AE89-4CE4-B719-17EDD60D2C5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Iris</vt:lpstr>
      <vt:lpstr>Glass</vt:lpstr>
      <vt:lpstr>Ascombe</vt:lpstr>
      <vt:lpstr>Lat 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 dahlan</dc:creator>
  <cp:lastModifiedBy>ageng putra pratama</cp:lastModifiedBy>
  <dcterms:created xsi:type="dcterms:W3CDTF">2024-02-25T13:11:39Z</dcterms:created>
  <dcterms:modified xsi:type="dcterms:W3CDTF">2024-03-04T15:48:48Z</dcterms:modified>
</cp:coreProperties>
</file>