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eek.t.lv\Documents\Excel\Dataset\"/>
    </mc:Choice>
  </mc:AlternateContent>
  <xr:revisionPtr revIDLastSave="0" documentId="13_ncr:1_{2A1AC944-B77A-42B2-AFBF-BAB91183ADB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ractice 1 - Car Prices" sheetId="1" r:id="rId1"/>
    <sheet name="Sheet1" sheetId="3" r:id="rId2"/>
  </sheets>
  <definedNames>
    <definedName name="_xlnm._FilterDatabase" localSheetId="0" hidden="1">'Practice 1 - Car Prices'!$A$1:$M$1001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A2" i="3" a="1"/>
  <c r="A2" i="3" s="1"/>
  <c r="B5" i="3"/>
  <c r="B4" i="3"/>
  <c r="B3" i="3"/>
  <c r="B2" i="3"/>
  <c r="O4" i="1"/>
  <c r="P12" i="1"/>
  <c r="P4" i="1"/>
  <c r="E2" i="1" a="1"/>
  <c r="E2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 s="1"/>
  <c r="E23" i="1" a="1"/>
  <c r="E23" i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/>
  <c r="E33" i="1" a="1"/>
  <c r="E33" i="1"/>
  <c r="E34" i="1" a="1"/>
  <c r="E34" i="1" s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 s="1"/>
  <c r="E41" i="1" a="1"/>
  <c r="E41" i="1"/>
  <c r="E42" i="1" a="1"/>
  <c r="E42" i="1" s="1"/>
  <c r="E43" i="1" a="1"/>
  <c r="E43" i="1"/>
  <c r="E44" i="1" a="1"/>
  <c r="E44" i="1" s="1"/>
  <c r="E45" i="1" a="1"/>
  <c r="E45" i="1" s="1"/>
  <c r="E46" i="1" a="1"/>
  <c r="E46" i="1"/>
  <c r="E47" i="1" a="1"/>
  <c r="E47" i="1"/>
  <c r="E48" i="1" a="1"/>
  <c r="E48" i="1"/>
  <c r="E49" i="1" a="1"/>
  <c r="E49" i="1" s="1"/>
  <c r="E50" i="1" a="1"/>
  <c r="E50" i="1"/>
  <c r="E51" i="1" a="1"/>
  <c r="E51" i="1" s="1"/>
  <c r="E52" i="1" a="1"/>
  <c r="E52" i="1"/>
  <c r="E53" i="1" a="1"/>
  <c r="E53" i="1"/>
  <c r="E54" i="1" a="1"/>
  <c r="E54" i="1" s="1"/>
  <c r="E55" i="1" a="1"/>
  <c r="E55" i="1" s="1"/>
  <c r="E56" i="1" a="1"/>
  <c r="E56" i="1"/>
  <c r="E57" i="1" a="1"/>
  <c r="E57" i="1"/>
  <c r="E58" i="1" a="1"/>
  <c r="E58" i="1" s="1"/>
  <c r="E59" i="1" a="1"/>
  <c r="E59" i="1" s="1"/>
  <c r="E60" i="1" a="1"/>
  <c r="E60" i="1"/>
  <c r="E61" i="1" a="1"/>
  <c r="E61" i="1"/>
  <c r="E62" i="1" a="1"/>
  <c r="E62" i="1" s="1"/>
  <c r="E63" i="1" a="1"/>
  <c r="E63" i="1" s="1"/>
  <c r="E64" i="1" a="1"/>
  <c r="E64" i="1" s="1"/>
  <c r="E65" i="1" a="1"/>
  <c r="E65" i="1" s="1"/>
  <c r="E66" i="1" a="1"/>
  <c r="E66" i="1"/>
  <c r="E67" i="1" a="1"/>
  <c r="E67" i="1"/>
  <c r="E68" i="1" a="1"/>
  <c r="E68" i="1" s="1"/>
  <c r="E69" i="1" a="1"/>
  <c r="E69" i="1" s="1"/>
  <c r="E70" i="1" a="1"/>
  <c r="E70" i="1" s="1"/>
  <c r="E71" i="1" a="1"/>
  <c r="E71" i="1"/>
  <c r="E72" i="1" a="1"/>
  <c r="E72" i="1"/>
  <c r="E73" i="1" a="1"/>
  <c r="E73" i="1"/>
  <c r="E74" i="1" a="1"/>
  <c r="E74" i="1" s="1"/>
  <c r="E75" i="1" a="1"/>
  <c r="E75" i="1" s="1"/>
  <c r="E76" i="1" a="1"/>
  <c r="E76" i="1" s="1"/>
  <c r="E77" i="1" a="1"/>
  <c r="E77" i="1"/>
  <c r="E78" i="1" a="1"/>
  <c r="E78" i="1"/>
  <c r="E79" i="1" a="1"/>
  <c r="E79" i="1" s="1"/>
  <c r="E80" i="1" a="1"/>
  <c r="E80" i="1" s="1"/>
  <c r="E81" i="1" a="1"/>
  <c r="E81" i="1" s="1"/>
  <c r="E82" i="1" a="1"/>
  <c r="E82" i="1"/>
  <c r="E83" i="1" a="1"/>
  <c r="E83" i="1"/>
  <c r="E84" i="1" a="1"/>
  <c r="E84" i="1" s="1"/>
  <c r="E85" i="1" a="1"/>
  <c r="E85" i="1" s="1"/>
  <c r="E86" i="1" a="1"/>
  <c r="E86" i="1"/>
  <c r="E87" i="1" a="1"/>
  <c r="E87" i="1" s="1"/>
  <c r="E88" i="1" a="1"/>
  <c r="E88" i="1" s="1"/>
  <c r="E89" i="1" a="1"/>
  <c r="E89" i="1" s="1"/>
  <c r="E90" i="1" a="1"/>
  <c r="E90" i="1"/>
  <c r="E91" i="1" a="1"/>
  <c r="E91" i="1"/>
  <c r="E92" i="1" a="1"/>
  <c r="E92" i="1"/>
  <c r="E93" i="1" a="1"/>
  <c r="E93" i="1" s="1"/>
  <c r="E94" i="1" a="1"/>
  <c r="E94" i="1" s="1"/>
  <c r="E95" i="1" a="1"/>
  <c r="E95" i="1" s="1"/>
  <c r="E96" i="1" a="1"/>
  <c r="E96" i="1" s="1"/>
  <c r="E97" i="1" a="1"/>
  <c r="E97" i="1"/>
  <c r="E98" i="1" a="1"/>
  <c r="E98" i="1"/>
  <c r="E99" i="1" a="1"/>
  <c r="E99" i="1" s="1"/>
  <c r="E100" i="1" a="1"/>
  <c r="E100" i="1"/>
  <c r="E101" i="1" a="1"/>
  <c r="E101" i="1" s="1"/>
  <c r="E102" i="1" a="1"/>
  <c r="E102" i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 s="1"/>
  <c r="E109" i="1" a="1"/>
  <c r="E109" i="1"/>
  <c r="E110" i="1" a="1"/>
  <c r="E110" i="1"/>
  <c r="E111" i="1" a="1"/>
  <c r="E111" i="1"/>
  <c r="E112" i="1" a="1"/>
  <c r="E112" i="1" s="1"/>
  <c r="E113" i="1" a="1"/>
  <c r="E113" i="1"/>
  <c r="E114" i="1" a="1"/>
  <c r="E114" i="1" s="1"/>
  <c r="E115" i="1" a="1"/>
  <c r="E115" i="1" s="1"/>
  <c r="E116" i="1" a="1"/>
  <c r="E116" i="1" s="1"/>
  <c r="E117" i="1" a="1"/>
  <c r="E117" i="1"/>
  <c r="E118" i="1" a="1"/>
  <c r="E118" i="1" s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 s="1"/>
  <c r="E125" i="1" a="1"/>
  <c r="E125" i="1" s="1"/>
  <c r="E126" i="1" a="1"/>
  <c r="E126" i="1" s="1"/>
  <c r="E127" i="1" a="1"/>
  <c r="E127" i="1"/>
  <c r="E128" i="1" a="1"/>
  <c r="E128" i="1"/>
  <c r="E129" i="1" a="1"/>
  <c r="E129" i="1"/>
  <c r="E130" i="1" a="1"/>
  <c r="E130" i="1" s="1"/>
  <c r="E131" i="1" a="1"/>
  <c r="E131" i="1" s="1"/>
  <c r="E132" i="1" a="1"/>
  <c r="E132" i="1" s="1"/>
  <c r="E133" i="1" a="1"/>
  <c r="E133" i="1"/>
  <c r="E134" i="1" a="1"/>
  <c r="E134" i="1" s="1"/>
  <c r="E135" i="1" a="1"/>
  <c r="E135" i="1"/>
  <c r="E136" i="1" a="1"/>
  <c r="E136" i="1" s="1"/>
  <c r="E137" i="1" a="1"/>
  <c r="E137" i="1" s="1"/>
  <c r="E138" i="1" a="1"/>
  <c r="E138" i="1"/>
  <c r="E139" i="1" a="1"/>
  <c r="E139" i="1" s="1"/>
  <c r="E140" i="1" a="1"/>
  <c r="E140" i="1"/>
  <c r="E141" i="1" a="1"/>
  <c r="E141" i="1"/>
  <c r="E142" i="1" a="1"/>
  <c r="E142" i="1" s="1"/>
  <c r="E143" i="1" a="1"/>
  <c r="E143" i="1"/>
  <c r="E144" i="1" a="1"/>
  <c r="E144" i="1" s="1"/>
  <c r="E145" i="1" a="1"/>
  <c r="E145" i="1"/>
  <c r="E146" i="1" a="1"/>
  <c r="E146" i="1" s="1"/>
  <c r="E147" i="1" a="1"/>
  <c r="E147" i="1"/>
  <c r="E148" i="1" a="1"/>
  <c r="E148" i="1" s="1"/>
  <c r="E149" i="1" a="1"/>
  <c r="E149" i="1" s="1"/>
  <c r="E150" i="1" a="1"/>
  <c r="E150" i="1" s="1"/>
  <c r="E151" i="1" a="1"/>
  <c r="E151" i="1"/>
  <c r="E152" i="1" a="1"/>
  <c r="E152" i="1"/>
  <c r="E153" i="1" a="1"/>
  <c r="E153" i="1"/>
  <c r="E154" i="1" a="1"/>
  <c r="E154" i="1" s="1"/>
  <c r="E155" i="1" a="1"/>
  <c r="E155" i="1" s="1"/>
  <c r="E156" i="1" a="1"/>
  <c r="E156" i="1" s="1"/>
  <c r="E157" i="1" a="1"/>
  <c r="E157" i="1" s="1"/>
  <c r="E158" i="1" a="1"/>
  <c r="E158" i="1"/>
  <c r="E159" i="1" a="1"/>
  <c r="E159" i="1" s="1"/>
  <c r="E160" i="1" a="1"/>
  <c r="E160" i="1"/>
  <c r="E161" i="1" a="1"/>
  <c r="E161" i="1" s="1"/>
  <c r="E162" i="1" a="1"/>
  <c r="E162" i="1" s="1"/>
  <c r="E163" i="1" a="1"/>
  <c r="E163" i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/>
  <c r="E170" i="1" a="1"/>
  <c r="E170" i="1" s="1"/>
  <c r="E171" i="1" a="1"/>
  <c r="E171" i="1"/>
  <c r="E172" i="1" a="1"/>
  <c r="E172" i="1"/>
  <c r="E173" i="1" a="1"/>
  <c r="E173" i="1"/>
  <c r="E174" i="1" a="1"/>
  <c r="E174" i="1" s="1"/>
  <c r="E175" i="1" a="1"/>
  <c r="E175" i="1" s="1"/>
  <c r="E176" i="1" a="1"/>
  <c r="E176" i="1" s="1"/>
  <c r="E177" i="1" a="1"/>
  <c r="E177" i="1"/>
  <c r="E178" i="1" a="1"/>
  <c r="E178" i="1" s="1"/>
  <c r="E179" i="1" a="1"/>
  <c r="E179" i="1"/>
  <c r="E180" i="1" a="1"/>
  <c r="E180" i="1" s="1"/>
  <c r="E181" i="1" a="1"/>
  <c r="E181" i="1" s="1"/>
  <c r="E182" i="1" a="1"/>
  <c r="E182" i="1"/>
  <c r="E183" i="1" a="1"/>
  <c r="E183" i="1"/>
  <c r="E184" i="1" a="1"/>
  <c r="E184" i="1" s="1"/>
  <c r="E185" i="1" a="1"/>
  <c r="E185" i="1" s="1"/>
  <c r="E186" i="1" a="1"/>
  <c r="E186" i="1"/>
  <c r="E187" i="1" a="1"/>
  <c r="E187" i="1" s="1"/>
  <c r="E188" i="1" a="1"/>
  <c r="E188" i="1" s="1"/>
  <c r="E189" i="1" a="1"/>
  <c r="E189" i="1" s="1"/>
  <c r="E190" i="1" a="1"/>
  <c r="E190" i="1"/>
  <c r="E191" i="1" a="1"/>
  <c r="E191" i="1"/>
  <c r="E192" i="1" a="1"/>
  <c r="E192" i="1" s="1"/>
  <c r="E193" i="1" a="1"/>
  <c r="E193" i="1"/>
  <c r="E194" i="1" a="1"/>
  <c r="E194" i="1" s="1"/>
  <c r="E195" i="1" a="1"/>
  <c r="E195" i="1"/>
  <c r="E196" i="1" a="1"/>
  <c r="E196" i="1"/>
  <c r="E197" i="1" a="1"/>
  <c r="E197" i="1" s="1"/>
  <c r="E198" i="1" a="1"/>
  <c r="E198" i="1" s="1"/>
  <c r="E199" i="1" a="1"/>
  <c r="E199" i="1" s="1"/>
  <c r="E200" i="1" a="1"/>
  <c r="E200" i="1"/>
  <c r="E201" i="1" a="1"/>
  <c r="E201" i="1" s="1"/>
  <c r="E202" i="1" a="1"/>
  <c r="E202" i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/>
  <c r="E209" i="1" a="1"/>
  <c r="E209" i="1" s="1"/>
  <c r="E210" i="1" a="1"/>
  <c r="E210" i="1" s="1"/>
  <c r="E211" i="1" a="1"/>
  <c r="E211" i="1"/>
  <c r="E212" i="1" a="1"/>
  <c r="E212" i="1"/>
  <c r="E213" i="1" a="1"/>
  <c r="E213" i="1"/>
  <c r="E214" i="1" a="1"/>
  <c r="E214" i="1" s="1"/>
  <c r="E215" i="1" a="1"/>
  <c r="E215" i="1" s="1"/>
  <c r="E216" i="1" a="1"/>
  <c r="E216" i="1" s="1"/>
  <c r="E217" i="1" a="1"/>
  <c r="E217" i="1"/>
  <c r="E218" i="1" a="1"/>
  <c r="E218" i="1"/>
  <c r="E219" i="1" a="1"/>
  <c r="E219" i="1"/>
  <c r="E220" i="1" a="1"/>
  <c r="E220" i="1" s="1"/>
  <c r="E221" i="1" a="1"/>
  <c r="E221" i="1"/>
  <c r="E222" i="1" a="1"/>
  <c r="E222" i="1" s="1"/>
  <c r="E223" i="1" a="1"/>
  <c r="E223" i="1"/>
  <c r="E224" i="1" a="1"/>
  <c r="E224" i="1" s="1"/>
  <c r="E225" i="1" a="1"/>
  <c r="E225" i="1"/>
  <c r="E226" i="1" a="1"/>
  <c r="E226" i="1" s="1"/>
  <c r="E227" i="1" a="1"/>
  <c r="E227" i="1" s="1"/>
  <c r="E228" i="1" a="1"/>
  <c r="E228" i="1" s="1"/>
  <c r="E229" i="1" a="1"/>
  <c r="E229" i="1"/>
  <c r="E230" i="1" a="1"/>
  <c r="E230" i="1" s="1"/>
  <c r="E231" i="1" a="1"/>
  <c r="E231" i="1"/>
  <c r="E232" i="1" a="1"/>
  <c r="E232" i="1"/>
  <c r="E233" i="1" a="1"/>
  <c r="E233" i="1" s="1"/>
  <c r="E234" i="1" a="1"/>
  <c r="E234" i="1" s="1"/>
  <c r="E235" i="1" a="1"/>
  <c r="E235" i="1" s="1"/>
  <c r="E236" i="1" a="1"/>
  <c r="E236" i="1"/>
  <c r="E237" i="1" a="1"/>
  <c r="E237" i="1" s="1"/>
  <c r="E238" i="1" a="1"/>
  <c r="E238" i="1" s="1"/>
  <c r="E239" i="1" a="1"/>
  <c r="E239" i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/>
  <c r="E246" i="1" a="1"/>
  <c r="E246" i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/>
  <c r="E253" i="1" a="1"/>
  <c r="E253" i="1"/>
  <c r="E254" i="1" a="1"/>
  <c r="E254" i="1" s="1"/>
  <c r="E255" i="1" a="1"/>
  <c r="E255" i="1" s="1"/>
  <c r="E256" i="1" a="1"/>
  <c r="E256" i="1"/>
  <c r="E257" i="1" a="1"/>
  <c r="E257" i="1"/>
  <c r="E258" i="1" a="1"/>
  <c r="E258" i="1"/>
  <c r="E259" i="1" a="1"/>
  <c r="E259" i="1" s="1"/>
  <c r="E260" i="1" a="1"/>
  <c r="E260" i="1" s="1"/>
  <c r="E261" i="1" a="1"/>
  <c r="E261" i="1"/>
  <c r="E262" i="1" a="1"/>
  <c r="E262" i="1" s="1"/>
  <c r="E263" i="1" a="1"/>
  <c r="E263" i="1"/>
  <c r="E264" i="1" a="1"/>
  <c r="E264" i="1" s="1"/>
  <c r="E265" i="1" a="1"/>
  <c r="E265" i="1" s="1"/>
  <c r="E266" i="1" a="1"/>
  <c r="E266" i="1"/>
  <c r="E267" i="1" a="1"/>
  <c r="E267" i="1" s="1"/>
  <c r="E268" i="1" a="1"/>
  <c r="E268" i="1" s="1"/>
  <c r="E269" i="1" a="1"/>
  <c r="E269" i="1"/>
  <c r="E270" i="1" a="1"/>
  <c r="E270" i="1" s="1"/>
  <c r="E271" i="1" a="1"/>
  <c r="E271" i="1" s="1"/>
  <c r="E272" i="1" a="1"/>
  <c r="E272" i="1" s="1"/>
  <c r="E273" i="1" a="1"/>
  <c r="E273" i="1"/>
  <c r="E274" i="1" a="1"/>
  <c r="E274" i="1" s="1"/>
  <c r="E275" i="1" a="1"/>
  <c r="E275" i="1" s="1"/>
  <c r="E276" i="1" a="1"/>
  <c r="E276" i="1" s="1"/>
  <c r="E277" i="1" a="1"/>
  <c r="E277" i="1"/>
  <c r="E278" i="1" a="1"/>
  <c r="E278" i="1"/>
  <c r="E279" i="1" a="1"/>
  <c r="E279" i="1"/>
  <c r="E280" i="1" a="1"/>
  <c r="E280" i="1"/>
  <c r="E281" i="1" a="1"/>
  <c r="E281" i="1" s="1"/>
  <c r="E282" i="1" a="1"/>
  <c r="E282" i="1" s="1"/>
  <c r="E283" i="1" a="1"/>
  <c r="E283" i="1" s="1"/>
  <c r="E284" i="1" a="1"/>
  <c r="E284" i="1" s="1"/>
  <c r="E285" i="1" a="1"/>
  <c r="E285" i="1"/>
  <c r="E286" i="1" a="1"/>
  <c r="E286" i="1"/>
  <c r="E287" i="1" a="1"/>
  <c r="E287" i="1" s="1"/>
  <c r="E288" i="1" a="1"/>
  <c r="E288" i="1" s="1"/>
  <c r="E289" i="1" a="1"/>
  <c r="E289" i="1" s="1"/>
  <c r="E290" i="1" a="1"/>
  <c r="E290" i="1"/>
  <c r="E291" i="1" a="1"/>
  <c r="E291" i="1"/>
  <c r="E292" i="1" a="1"/>
  <c r="E292" i="1" s="1"/>
  <c r="E293" i="1" a="1"/>
  <c r="E293" i="1" s="1"/>
  <c r="E294" i="1" a="1"/>
  <c r="E294" i="1" s="1"/>
  <c r="E295" i="1" a="1"/>
  <c r="E295" i="1" s="1"/>
  <c r="E296" i="1" a="1"/>
  <c r="E296" i="1"/>
  <c r="E297" i="1" a="1"/>
  <c r="E297" i="1"/>
  <c r="E298" i="1" a="1"/>
  <c r="E298" i="1" s="1"/>
  <c r="E299" i="1" a="1"/>
  <c r="E299" i="1" s="1"/>
  <c r="E300" i="1" a="1"/>
  <c r="E300" i="1" s="1"/>
  <c r="E301" i="1" a="1"/>
  <c r="E301" i="1"/>
  <c r="E302" i="1" a="1"/>
  <c r="E302" i="1"/>
  <c r="E303" i="1" a="1"/>
  <c r="E303" i="1" s="1"/>
  <c r="E304" i="1" a="1"/>
  <c r="E304" i="1" s="1"/>
  <c r="E305" i="1" a="1"/>
  <c r="E305" i="1" s="1"/>
  <c r="E306" i="1" a="1"/>
  <c r="E306" i="1" s="1"/>
  <c r="E307" i="1" a="1"/>
  <c r="E307" i="1"/>
  <c r="E308" i="1" a="1"/>
  <c r="E308" i="1" s="1"/>
  <c r="E309" i="1" a="1"/>
  <c r="E309" i="1"/>
  <c r="E310" i="1" a="1"/>
  <c r="E310" i="1" s="1"/>
  <c r="E311" i="1" a="1"/>
  <c r="E311" i="1"/>
  <c r="E312" i="1" a="1"/>
  <c r="E312" i="1"/>
  <c r="E313" i="1" a="1"/>
  <c r="E313" i="1" s="1"/>
  <c r="E314" i="1" a="1"/>
  <c r="E314" i="1" s="1"/>
  <c r="E315" i="1" a="1"/>
  <c r="E315" i="1" s="1"/>
  <c r="E316" i="1" a="1"/>
  <c r="E316" i="1"/>
  <c r="E317" i="1" a="1"/>
  <c r="E317" i="1"/>
  <c r="E318" i="1" a="1"/>
  <c r="E318" i="1"/>
  <c r="E319" i="1" a="1"/>
  <c r="E319" i="1"/>
  <c r="E320" i="1" a="1"/>
  <c r="E320" i="1" s="1"/>
  <c r="E321" i="1" a="1"/>
  <c r="E321" i="1"/>
  <c r="E322" i="1" a="1"/>
  <c r="E322" i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/>
  <c r="E329" i="1" a="1"/>
  <c r="E329" i="1"/>
  <c r="E330" i="1" a="1"/>
  <c r="E330" i="1"/>
  <c r="E331" i="1" a="1"/>
  <c r="E331" i="1" s="1"/>
  <c r="E332" i="1" a="1"/>
  <c r="E332" i="1"/>
  <c r="E333" i="1" a="1"/>
  <c r="E333" i="1"/>
  <c r="E334" i="1" a="1"/>
  <c r="E334" i="1" s="1"/>
  <c r="E335" i="1" a="1"/>
  <c r="E335" i="1"/>
  <c r="E336" i="1" a="1"/>
  <c r="E336" i="1" s="1"/>
  <c r="E337" i="1" a="1"/>
  <c r="E337" i="1" s="1"/>
  <c r="E338" i="1" a="1"/>
  <c r="E338" i="1" s="1"/>
  <c r="E339" i="1" a="1"/>
  <c r="E339" i="1"/>
  <c r="E340" i="1" a="1"/>
  <c r="E340" i="1"/>
  <c r="E341" i="1" a="1"/>
  <c r="E341" i="1"/>
  <c r="E342" i="1" a="1"/>
  <c r="E342" i="1" s="1"/>
  <c r="E343" i="1" a="1"/>
  <c r="E343" i="1"/>
  <c r="E344" i="1" a="1"/>
  <c r="E344" i="1" s="1"/>
  <c r="E345" i="1" a="1"/>
  <c r="E345" i="1"/>
  <c r="E346" i="1" a="1"/>
  <c r="E346" i="1" s="1"/>
  <c r="E347" i="1" a="1"/>
  <c r="E347" i="1" s="1"/>
  <c r="E348" i="1" a="1"/>
  <c r="E348" i="1" s="1"/>
  <c r="E349" i="1" a="1"/>
  <c r="E349" i="1"/>
  <c r="E350" i="1" a="1"/>
  <c r="E350" i="1" s="1"/>
  <c r="E351" i="1" a="1"/>
  <c r="E351" i="1" s="1"/>
  <c r="E352" i="1" a="1"/>
  <c r="E352" i="1"/>
  <c r="E353" i="1" a="1"/>
  <c r="E353" i="1"/>
  <c r="E354" i="1" a="1"/>
  <c r="E354" i="1" s="1"/>
  <c r="E355" i="1" a="1"/>
  <c r="E355" i="1" s="1"/>
  <c r="E356" i="1" a="1"/>
  <c r="E356" i="1"/>
  <c r="E357" i="1" a="1"/>
  <c r="E357" i="1" s="1"/>
  <c r="E358" i="1" a="1"/>
  <c r="E358" i="1" s="1"/>
  <c r="E359" i="1" a="1"/>
  <c r="E359" i="1"/>
  <c r="E360" i="1" a="1"/>
  <c r="E360" i="1"/>
  <c r="E361" i="1" a="1"/>
  <c r="E361" i="1" s="1"/>
  <c r="E362" i="1" a="1"/>
  <c r="E362" i="1" s="1"/>
  <c r="E363" i="1" a="1"/>
  <c r="E363" i="1"/>
  <c r="E364" i="1" a="1"/>
  <c r="E364" i="1" s="1"/>
  <c r="E365" i="1" a="1"/>
  <c r="E365" i="1"/>
  <c r="E366" i="1" a="1"/>
  <c r="E366" i="1"/>
  <c r="E367" i="1" a="1"/>
  <c r="E367" i="1" s="1"/>
  <c r="E368" i="1" a="1"/>
  <c r="E368" i="1"/>
  <c r="E369" i="1" a="1"/>
  <c r="E369" i="1" s="1"/>
  <c r="E370" i="1" a="1"/>
  <c r="E370" i="1"/>
  <c r="E371" i="1" a="1"/>
  <c r="E371" i="1"/>
  <c r="E372" i="1" a="1"/>
  <c r="E372" i="1" s="1"/>
  <c r="E373" i="1" a="1"/>
  <c r="E373" i="1" s="1"/>
  <c r="E374" i="1" a="1"/>
  <c r="E374" i="1" s="1"/>
  <c r="E375" i="1" a="1"/>
  <c r="E375" i="1" s="1"/>
  <c r="E376" i="1" a="1"/>
  <c r="E376" i="1"/>
  <c r="E377" i="1" a="1"/>
  <c r="E377" i="1"/>
  <c r="E378" i="1" a="1"/>
  <c r="E378" i="1" s="1"/>
  <c r="E379" i="1" a="1"/>
  <c r="E379" i="1"/>
  <c r="E380" i="1" a="1"/>
  <c r="E380" i="1" s="1"/>
  <c r="E381" i="1" a="1"/>
  <c r="E381" i="1"/>
  <c r="E382" i="1" a="1"/>
  <c r="E382" i="1"/>
  <c r="E383" i="1" a="1"/>
  <c r="E383" i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/>
  <c r="E390" i="1" a="1"/>
  <c r="E390" i="1"/>
  <c r="E391" i="1" a="1"/>
  <c r="E391" i="1" s="1"/>
  <c r="E392" i="1" a="1"/>
  <c r="E392" i="1" s="1"/>
  <c r="E393" i="1" a="1"/>
  <c r="E393" i="1" s="1"/>
  <c r="E394" i="1" a="1"/>
  <c r="E394" i="1" s="1"/>
  <c r="E395" i="1" a="1"/>
  <c r="E395" i="1"/>
  <c r="E396" i="1" a="1"/>
  <c r="E396" i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/>
  <c r="E417" i="1" a="1"/>
  <c r="E417" i="1"/>
  <c r="E418" i="1" a="1"/>
  <c r="E418" i="1"/>
  <c r="E419" i="1" a="1"/>
  <c r="E419" i="1" s="1"/>
  <c r="E420" i="1" a="1"/>
  <c r="E420" i="1" s="1"/>
  <c r="E421" i="1" a="1"/>
  <c r="E421" i="1"/>
  <c r="E422" i="1" a="1"/>
  <c r="E422" i="1"/>
  <c r="E423" i="1" a="1"/>
  <c r="E423" i="1"/>
  <c r="E424" i="1" a="1"/>
  <c r="E424" i="1" s="1"/>
  <c r="E425" i="1" a="1"/>
  <c r="E425" i="1" s="1"/>
  <c r="E426" i="1" a="1"/>
  <c r="E426" i="1" s="1"/>
  <c r="E427" i="1" a="1"/>
  <c r="E427" i="1"/>
  <c r="E428" i="1" a="1"/>
  <c r="E428" i="1" s="1"/>
  <c r="E429" i="1" a="1"/>
  <c r="E429" i="1" s="1"/>
  <c r="E430" i="1" a="1"/>
  <c r="E430" i="1" s="1"/>
  <c r="E431" i="1" a="1"/>
  <c r="E431" i="1"/>
  <c r="E432" i="1" a="1"/>
  <c r="E432" i="1"/>
  <c r="E433" i="1" a="1"/>
  <c r="E433" i="1"/>
  <c r="E434" i="1" a="1"/>
  <c r="E434" i="1" s="1"/>
  <c r="E435" i="1" a="1"/>
  <c r="E435" i="1"/>
  <c r="E436" i="1" a="1"/>
  <c r="E436" i="1"/>
  <c r="E437" i="1" a="1"/>
  <c r="E437" i="1" s="1"/>
  <c r="E438" i="1" a="1"/>
  <c r="E438" i="1"/>
  <c r="E439" i="1" a="1"/>
  <c r="E439" i="1" s="1"/>
  <c r="E440" i="1" a="1"/>
  <c r="E440" i="1"/>
  <c r="E441" i="1" a="1"/>
  <c r="E441" i="1" s="1"/>
  <c r="E442" i="1" a="1"/>
  <c r="E442" i="1"/>
  <c r="E443" i="1" a="1"/>
  <c r="E443" i="1" s="1"/>
  <c r="E444" i="1" a="1"/>
  <c r="E444" i="1" s="1"/>
  <c r="E445" i="1" a="1"/>
  <c r="E445" i="1"/>
  <c r="E446" i="1" a="1"/>
  <c r="E446" i="1" s="1"/>
  <c r="E447" i="1" a="1"/>
  <c r="E447" i="1"/>
  <c r="E448" i="1" a="1"/>
  <c r="E448" i="1" s="1"/>
  <c r="E449" i="1" a="1"/>
  <c r="E449" i="1"/>
  <c r="E450" i="1" a="1"/>
  <c r="E450" i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 s="1"/>
  <c r="E460" i="1" a="1"/>
  <c r="E460" i="1" s="1"/>
  <c r="E461" i="1" a="1"/>
  <c r="E461" i="1"/>
  <c r="E462" i="1" a="1"/>
  <c r="E462" i="1" s="1"/>
  <c r="E463" i="1" a="1"/>
  <c r="E463" i="1"/>
  <c r="E464" i="1" a="1"/>
  <c r="E464" i="1" s="1"/>
  <c r="E465" i="1" a="1"/>
  <c r="E465" i="1" s="1"/>
  <c r="E466" i="1" a="1"/>
  <c r="E466" i="1" s="1"/>
  <c r="E467" i="1" a="1"/>
  <c r="E467" i="1" s="1"/>
  <c r="E468" i="1" a="1"/>
  <c r="E468" i="1"/>
  <c r="E469" i="1" a="1"/>
  <c r="E469" i="1"/>
  <c r="E470" i="1" a="1"/>
  <c r="E470" i="1" s="1"/>
  <c r="E471" i="1" a="1"/>
  <c r="E471" i="1"/>
  <c r="E472" i="1" a="1"/>
  <c r="E472" i="1" s="1"/>
  <c r="E473" i="1" a="1"/>
  <c r="E473" i="1"/>
  <c r="E474" i="1" a="1"/>
  <c r="E474" i="1" s="1"/>
  <c r="E475" i="1" a="1"/>
  <c r="E475" i="1" s="1"/>
  <c r="E476" i="1" a="1"/>
  <c r="E476" i="1"/>
  <c r="E477" i="1" a="1"/>
  <c r="E477" i="1" s="1"/>
  <c r="E478" i="1" a="1"/>
  <c r="E478" i="1" s="1"/>
  <c r="E479" i="1" a="1"/>
  <c r="E479" i="1"/>
  <c r="E480" i="1" a="1"/>
  <c r="E480" i="1"/>
  <c r="E481" i="1" a="1"/>
  <c r="E481" i="1" s="1"/>
  <c r="E482" i="1" a="1"/>
  <c r="E482" i="1"/>
  <c r="E483" i="1" a="1"/>
  <c r="E483" i="1" s="1"/>
  <c r="E484" i="1" a="1"/>
  <c r="E484" i="1" s="1"/>
  <c r="E485" i="1" a="1"/>
  <c r="E485" i="1" s="1"/>
  <c r="E486" i="1" a="1"/>
  <c r="E486" i="1" s="1"/>
  <c r="E487" i="1" a="1"/>
  <c r="E487" i="1"/>
  <c r="E488" i="1" a="1"/>
  <c r="E488" i="1"/>
  <c r="E489" i="1" a="1"/>
  <c r="E489" i="1" s="1"/>
  <c r="E490" i="1" a="1"/>
  <c r="E490" i="1"/>
  <c r="E491" i="1" a="1"/>
  <c r="E491" i="1" s="1"/>
  <c r="E492" i="1" a="1"/>
  <c r="E492" i="1" s="1"/>
  <c r="E493" i="1" a="1"/>
  <c r="E493" i="1" s="1"/>
  <c r="E494" i="1" a="1"/>
  <c r="E494" i="1" s="1"/>
  <c r="E495" i="1" a="1"/>
  <c r="E495" i="1"/>
  <c r="E496" i="1" a="1"/>
  <c r="E496" i="1"/>
  <c r="E497" i="1" a="1"/>
  <c r="E497" i="1" s="1"/>
  <c r="E498" i="1" a="1"/>
  <c r="E498" i="1" s="1"/>
  <c r="E499" i="1" a="1"/>
  <c r="E499" i="1"/>
  <c r="E500" i="1" a="1"/>
  <c r="E500" i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/>
  <c r="E508" i="1" a="1"/>
  <c r="E508" i="1"/>
  <c r="E509" i="1" a="1"/>
  <c r="E509" i="1"/>
  <c r="E510" i="1" a="1"/>
  <c r="E510" i="1" s="1"/>
  <c r="E511" i="1" a="1"/>
  <c r="E511" i="1"/>
  <c r="E512" i="1" a="1"/>
  <c r="E512" i="1" s="1"/>
  <c r="E513" i="1" a="1"/>
  <c r="E513" i="1" s="1"/>
  <c r="E514" i="1" a="1"/>
  <c r="E514" i="1" s="1"/>
  <c r="E515" i="1" a="1"/>
  <c r="E515" i="1" s="1"/>
  <c r="E516" i="1" a="1"/>
  <c r="E516" i="1"/>
  <c r="E517" i="1" a="1"/>
  <c r="E517" i="1" s="1"/>
  <c r="E518" i="1" a="1"/>
  <c r="E518" i="1" s="1"/>
  <c r="E519" i="1" a="1"/>
  <c r="E519" i="1"/>
  <c r="E520" i="1" a="1"/>
  <c r="E520" i="1" s="1"/>
  <c r="E521" i="1" a="1"/>
  <c r="E521" i="1"/>
  <c r="E522" i="1" a="1"/>
  <c r="E522" i="1"/>
  <c r="E523" i="1" a="1"/>
  <c r="E523" i="1" s="1"/>
  <c r="E524" i="1" a="1"/>
  <c r="E524" i="1" s="1"/>
  <c r="E525" i="1" a="1"/>
  <c r="E525" i="1" s="1"/>
  <c r="E526" i="1" a="1"/>
  <c r="E526" i="1"/>
  <c r="E527" i="1" a="1"/>
  <c r="E527" i="1" s="1"/>
  <c r="E528" i="1" a="1"/>
  <c r="E528" i="1"/>
  <c r="E529" i="1" a="1"/>
  <c r="E529" i="1" s="1"/>
  <c r="E530" i="1" a="1"/>
  <c r="E530" i="1"/>
  <c r="E531" i="1" a="1"/>
  <c r="E531" i="1"/>
  <c r="E532" i="1" a="1"/>
  <c r="E532" i="1"/>
  <c r="E533" i="1" a="1"/>
  <c r="E533" i="1"/>
  <c r="E534" i="1" a="1"/>
  <c r="E534" i="1" s="1"/>
  <c r="E535" i="1" a="1"/>
  <c r="E535" i="1" s="1"/>
  <c r="E536" i="1" a="1"/>
  <c r="E536" i="1" s="1"/>
  <c r="E537" i="1" a="1"/>
  <c r="E537" i="1"/>
  <c r="E538" i="1" a="1"/>
  <c r="E538" i="1" s="1"/>
  <c r="E539" i="1" a="1"/>
  <c r="E539" i="1"/>
  <c r="E540" i="1" a="1"/>
  <c r="E540" i="1"/>
  <c r="E541" i="1" a="1"/>
  <c r="E541" i="1" s="1"/>
  <c r="E542" i="1" a="1"/>
  <c r="E542" i="1" s="1"/>
  <c r="E543" i="1" a="1"/>
  <c r="E543" i="1"/>
  <c r="E544" i="1" a="1"/>
  <c r="E544" i="1" s="1"/>
  <c r="E545" i="1" a="1"/>
  <c r="E545" i="1"/>
  <c r="E546" i="1" a="1"/>
  <c r="E546" i="1" s="1"/>
  <c r="E547" i="1" a="1"/>
  <c r="E547" i="1" s="1"/>
  <c r="E548" i="1" a="1"/>
  <c r="E548" i="1"/>
  <c r="E549" i="1" a="1"/>
  <c r="E549" i="1" s="1"/>
  <c r="E550" i="1" a="1"/>
  <c r="E550" i="1"/>
  <c r="E551" i="1" a="1"/>
  <c r="E551" i="1"/>
  <c r="E552" i="1" a="1"/>
  <c r="E552" i="1" s="1"/>
  <c r="E553" i="1" a="1"/>
  <c r="E553" i="1"/>
  <c r="E554" i="1" a="1"/>
  <c r="E554" i="1" s="1"/>
  <c r="E555" i="1" a="1"/>
  <c r="E555" i="1"/>
  <c r="E556" i="1" a="1"/>
  <c r="E556" i="1"/>
  <c r="E557" i="1" a="1"/>
  <c r="E557" i="1" s="1"/>
  <c r="E558" i="1" a="1"/>
  <c r="E558" i="1"/>
  <c r="E559" i="1" a="1"/>
  <c r="E559" i="1"/>
  <c r="E560" i="1" a="1"/>
  <c r="E560" i="1" s="1"/>
  <c r="E561" i="1" a="1"/>
  <c r="E561" i="1"/>
  <c r="E562" i="1" a="1"/>
  <c r="E562" i="1"/>
  <c r="E563" i="1" a="1"/>
  <c r="E563" i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/>
  <c r="E570" i="1" a="1"/>
  <c r="E570" i="1" s="1"/>
  <c r="E571" i="1" a="1"/>
  <c r="E571" i="1"/>
  <c r="E572" i="1" a="1"/>
  <c r="E572" i="1"/>
  <c r="E573" i="1" a="1"/>
  <c r="E573" i="1"/>
  <c r="E574" i="1" a="1"/>
  <c r="E574" i="1" s="1"/>
  <c r="E575" i="1" a="1"/>
  <c r="E575" i="1"/>
  <c r="E576" i="1" a="1"/>
  <c r="E576" i="1"/>
  <c r="E577" i="1" a="1"/>
  <c r="E577" i="1" s="1"/>
  <c r="E578" i="1" a="1"/>
  <c r="E578" i="1" s="1"/>
  <c r="E579" i="1" a="1"/>
  <c r="E579" i="1" s="1"/>
  <c r="E580" i="1" a="1"/>
  <c r="E580" i="1"/>
  <c r="E581" i="1" a="1"/>
  <c r="E581" i="1"/>
  <c r="E582" i="1" a="1"/>
  <c r="E582" i="1"/>
  <c r="E583" i="1" a="1"/>
  <c r="E583" i="1" s="1"/>
  <c r="E584" i="1" a="1"/>
  <c r="E584" i="1" s="1"/>
  <c r="E585" i="1" a="1"/>
  <c r="E585" i="1" s="1"/>
  <c r="E586" i="1" a="1"/>
  <c r="E586" i="1"/>
  <c r="E587" i="1" a="1"/>
  <c r="E587" i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/>
  <c r="E594" i="1" a="1"/>
  <c r="E594" i="1" s="1"/>
  <c r="E595" i="1" a="1"/>
  <c r="E595" i="1"/>
  <c r="E596" i="1" a="1"/>
  <c r="E596" i="1" s="1"/>
  <c r="E597" i="1" a="1"/>
  <c r="E597" i="1" s="1"/>
  <c r="E598" i="1" a="1"/>
  <c r="E598" i="1"/>
  <c r="E599" i="1" a="1"/>
  <c r="E599" i="1" s="1"/>
  <c r="E600" i="1" a="1"/>
  <c r="E600" i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/>
  <c r="E607" i="1" a="1"/>
  <c r="E607" i="1" s="1"/>
  <c r="E608" i="1" a="1"/>
  <c r="E608" i="1"/>
  <c r="E609" i="1" a="1"/>
  <c r="E609" i="1" s="1"/>
  <c r="E610" i="1" a="1"/>
  <c r="E610" i="1" s="1"/>
  <c r="E611" i="1" a="1"/>
  <c r="E611" i="1"/>
  <c r="E612" i="1" a="1"/>
  <c r="E612" i="1" s="1"/>
  <c r="E613" i="1" a="1"/>
  <c r="E613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/>
  <c r="E620" i="1" a="1"/>
  <c r="E620" i="1" s="1"/>
  <c r="E621" i="1" a="1"/>
  <c r="E621" i="1"/>
  <c r="E622" i="1" a="1"/>
  <c r="E622" i="1"/>
  <c r="E623" i="1" a="1"/>
  <c r="E623" i="1" s="1"/>
  <c r="E624" i="1" a="1"/>
  <c r="E624" i="1" s="1"/>
  <c r="E625" i="1" a="1"/>
  <c r="E625" i="1" s="1"/>
  <c r="E626" i="1" a="1"/>
  <c r="E626" i="1"/>
  <c r="E627" i="1" a="1"/>
  <c r="E627" i="1"/>
  <c r="E628" i="1" a="1"/>
  <c r="E628" i="1"/>
  <c r="E629" i="1" a="1"/>
  <c r="E629" i="1" s="1"/>
  <c r="E630" i="1" a="1"/>
  <c r="E630" i="1" s="1"/>
  <c r="E631" i="1" a="1"/>
  <c r="E631" i="1"/>
  <c r="E632" i="1" a="1"/>
  <c r="E632" i="1"/>
  <c r="E633" i="1" a="1"/>
  <c r="E633" i="1"/>
  <c r="E634" i="1" a="1"/>
  <c r="E634" i="1" s="1"/>
  <c r="E635" i="1" a="1"/>
  <c r="E635" i="1"/>
  <c r="E636" i="1" a="1"/>
  <c r="E636" i="1" s="1"/>
  <c r="E637" i="1" a="1"/>
  <c r="E637" i="1"/>
  <c r="E638" i="1" a="1"/>
  <c r="E638" i="1"/>
  <c r="E639" i="1" a="1"/>
  <c r="E639" i="1"/>
  <c r="E640" i="1" a="1"/>
  <c r="E640" i="1" s="1"/>
  <c r="E641" i="1" a="1"/>
  <c r="E641" i="1" s="1"/>
  <c r="E642" i="1" a="1"/>
  <c r="E642" i="1" s="1"/>
  <c r="E643" i="1" a="1"/>
  <c r="E643" i="1"/>
  <c r="E644" i="1" a="1"/>
  <c r="E644" i="1" s="1"/>
  <c r="E645" i="1" a="1"/>
  <c r="E645" i="1" s="1"/>
  <c r="E646" i="1" a="1"/>
  <c r="E646" i="1" s="1"/>
  <c r="E647" i="1" a="1"/>
  <c r="E647" i="1" s="1"/>
  <c r="E648" i="1" a="1"/>
  <c r="E648" i="1"/>
  <c r="E649" i="1" a="1"/>
  <c r="E649" i="1"/>
  <c r="E650" i="1" a="1"/>
  <c r="E650" i="1"/>
  <c r="E651" i="1" a="1"/>
  <c r="E651" i="1" s="1"/>
  <c r="E652" i="1" a="1"/>
  <c r="E652" i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/>
  <c r="E660" i="1" a="1"/>
  <c r="E660" i="1"/>
  <c r="E661" i="1" a="1"/>
  <c r="E661" i="1"/>
  <c r="E662" i="1" a="1"/>
  <c r="E662" i="1" s="1"/>
  <c r="E663" i="1" a="1"/>
  <c r="E663" i="1"/>
  <c r="E664" i="1" a="1"/>
  <c r="E664" i="1" s="1"/>
  <c r="E665" i="1" a="1"/>
  <c r="E665" i="1" s="1"/>
  <c r="E666" i="1" a="1"/>
  <c r="E666" i="1"/>
  <c r="E667" i="1" a="1"/>
  <c r="E667" i="1"/>
  <c r="E668" i="1" a="1"/>
  <c r="E668" i="1" s="1"/>
  <c r="E669" i="1" a="1"/>
  <c r="E669" i="1" s="1"/>
  <c r="E670" i="1" a="1"/>
  <c r="E670" i="1" s="1"/>
  <c r="E671" i="1" a="1"/>
  <c r="E671" i="1"/>
  <c r="E672" i="1" a="1"/>
  <c r="E672" i="1" s="1"/>
  <c r="E673" i="1" a="1"/>
  <c r="E673" i="1"/>
  <c r="E674" i="1" a="1"/>
  <c r="E674" i="1" s="1"/>
  <c r="E675" i="1" a="1"/>
  <c r="E675" i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/>
  <c r="E682" i="1" a="1"/>
  <c r="E682" i="1" s="1"/>
  <c r="E683" i="1" a="1"/>
  <c r="E683" i="1" s="1"/>
  <c r="E684" i="1" a="1"/>
  <c r="E684" i="1" s="1"/>
  <c r="E685" i="1" a="1"/>
  <c r="E685" i="1" s="1"/>
  <c r="E686" i="1" a="1"/>
  <c r="E686" i="1"/>
  <c r="E687" i="1" a="1"/>
  <c r="E687" i="1"/>
  <c r="E688" i="1" a="1"/>
  <c r="E688" i="1"/>
  <c r="E689" i="1" a="1"/>
  <c r="E689" i="1" s="1"/>
  <c r="E690" i="1" a="1"/>
  <c r="E690" i="1" s="1"/>
  <c r="E691" i="1" a="1"/>
  <c r="E691" i="1" s="1"/>
  <c r="E692" i="1" a="1"/>
  <c r="E692" i="1"/>
  <c r="E693" i="1" a="1"/>
  <c r="E693" i="1" s="1"/>
  <c r="E694" i="1" a="1"/>
  <c r="E694" i="1" s="1"/>
  <c r="E695" i="1" a="1"/>
  <c r="E695" i="1"/>
  <c r="E696" i="1" a="1"/>
  <c r="E696" i="1" s="1"/>
  <c r="E697" i="1" a="1"/>
  <c r="E697" i="1"/>
  <c r="E698" i="1" a="1"/>
  <c r="E698" i="1"/>
  <c r="E699" i="1" a="1"/>
  <c r="E699" i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/>
  <c r="E706" i="1" a="1"/>
  <c r="E706" i="1"/>
  <c r="E707" i="1" a="1"/>
  <c r="E707" i="1"/>
  <c r="E708" i="1" a="1"/>
  <c r="E708" i="1" s="1"/>
  <c r="E709" i="1" a="1"/>
  <c r="E709" i="1" s="1"/>
  <c r="E710" i="1" a="1"/>
  <c r="E710" i="1" s="1"/>
  <c r="E711" i="1" a="1"/>
  <c r="E711" i="1" s="1"/>
  <c r="E712" i="1" a="1"/>
  <c r="E712" i="1"/>
  <c r="E713" i="1" a="1"/>
  <c r="E713" i="1"/>
  <c r="E714" i="1" a="1"/>
  <c r="E714" i="1" s="1"/>
  <c r="E715" i="1" a="1"/>
  <c r="E715" i="1" s="1"/>
  <c r="E716" i="1" a="1"/>
  <c r="E716" i="1" s="1"/>
  <c r="E717" i="1" a="1"/>
  <c r="E717" i="1"/>
  <c r="E718" i="1" a="1"/>
  <c r="E718" i="1"/>
  <c r="E719" i="1" a="1"/>
  <c r="E719" i="1" s="1"/>
  <c r="E720" i="1" a="1"/>
  <c r="E720" i="1"/>
  <c r="E721" i="1" a="1"/>
  <c r="E721" i="1" s="1"/>
  <c r="E722" i="1" a="1"/>
  <c r="E722" i="1" s="1"/>
  <c r="E723" i="1" a="1"/>
  <c r="E723" i="1"/>
  <c r="E724" i="1" a="1"/>
  <c r="E724" i="1" s="1"/>
  <c r="E725" i="1" a="1"/>
  <c r="E725" i="1" s="1"/>
  <c r="E726" i="1" a="1"/>
  <c r="E726" i="1"/>
  <c r="E727" i="1" a="1"/>
  <c r="E727" i="1"/>
  <c r="E728" i="1" a="1"/>
  <c r="E728" i="1" s="1"/>
  <c r="E729" i="1" a="1"/>
  <c r="E729" i="1"/>
  <c r="E730" i="1" a="1"/>
  <c r="E730" i="1"/>
  <c r="E731" i="1" a="1"/>
  <c r="E731" i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/>
  <c r="E738" i="1" a="1"/>
  <c r="E738" i="1"/>
  <c r="E739" i="1" a="1"/>
  <c r="E739" i="1"/>
  <c r="E740" i="1" a="1"/>
  <c r="E740" i="1" s="1"/>
  <c r="E741" i="1" a="1"/>
  <c r="E741" i="1"/>
  <c r="E742" i="1" a="1"/>
  <c r="E742" i="1"/>
  <c r="E743" i="1" a="1"/>
  <c r="E743" i="1"/>
  <c r="E744" i="1" a="1"/>
  <c r="E744" i="1" s="1"/>
  <c r="E745" i="1" a="1"/>
  <c r="E745" i="1" s="1"/>
  <c r="E746" i="1" a="1"/>
  <c r="E746" i="1" s="1"/>
  <c r="E747" i="1" a="1"/>
  <c r="E747" i="1"/>
  <c r="E748" i="1" a="1"/>
  <c r="E748" i="1"/>
  <c r="E749" i="1" a="1"/>
  <c r="E749" i="1"/>
  <c r="E750" i="1" a="1"/>
  <c r="E750" i="1" s="1"/>
  <c r="E751" i="1" a="1"/>
  <c r="E751" i="1"/>
  <c r="E752" i="1" a="1"/>
  <c r="E752" i="1" s="1"/>
  <c r="E753" i="1" a="1"/>
  <c r="E753" i="1"/>
  <c r="E754" i="1" a="1"/>
  <c r="E754" i="1" s="1"/>
  <c r="E755" i="1" a="1"/>
  <c r="E755" i="1"/>
  <c r="E756" i="1" a="1"/>
  <c r="E756" i="1" s="1"/>
  <c r="E757" i="1" a="1"/>
  <c r="E757" i="1" s="1"/>
  <c r="E758" i="1" a="1"/>
  <c r="E758" i="1" s="1"/>
  <c r="E759" i="1" a="1"/>
  <c r="E759" i="1"/>
  <c r="E760" i="1" a="1"/>
  <c r="E760" i="1"/>
  <c r="E761" i="1" a="1"/>
  <c r="E761" i="1"/>
  <c r="E762" i="1" a="1"/>
  <c r="E762" i="1"/>
  <c r="E763" i="1" a="1"/>
  <c r="E763" i="1"/>
  <c r="E764" i="1" a="1"/>
  <c r="E764" i="1" s="1"/>
  <c r="E765" i="1" a="1"/>
  <c r="E765" i="1"/>
  <c r="E766" i="1" a="1"/>
  <c r="E766" i="1" s="1"/>
  <c r="E767" i="1" a="1"/>
  <c r="E767" i="1" s="1"/>
  <c r="E768" i="1" a="1"/>
  <c r="E768" i="1" s="1"/>
  <c r="E769" i="1" a="1"/>
  <c r="E769" i="1"/>
  <c r="E770" i="1" a="1"/>
  <c r="E770" i="1" s="1"/>
  <c r="E771" i="1" a="1"/>
  <c r="E771" i="1"/>
  <c r="E772" i="1" a="1"/>
  <c r="E772" i="1"/>
  <c r="E773" i="1" a="1"/>
  <c r="E773" i="1"/>
  <c r="E774" i="1" a="1"/>
  <c r="E774" i="1" s="1"/>
  <c r="E775" i="1" a="1"/>
  <c r="E775" i="1"/>
  <c r="E776" i="1" a="1"/>
  <c r="E776" i="1" s="1"/>
  <c r="E777" i="1" a="1"/>
  <c r="E777" i="1" s="1"/>
  <c r="E778" i="1" a="1"/>
  <c r="E778" i="1" s="1"/>
  <c r="E779" i="1" a="1"/>
  <c r="E779" i="1" s="1"/>
  <c r="E780" i="1" a="1"/>
  <c r="E780" i="1"/>
  <c r="E781" i="1" a="1"/>
  <c r="E781" i="1"/>
  <c r="E782" i="1" a="1"/>
  <c r="E782" i="1" s="1"/>
  <c r="E783" i="1" a="1"/>
  <c r="E783" i="1"/>
  <c r="E784" i="1" a="1"/>
  <c r="E784" i="1" s="1"/>
  <c r="E785" i="1" a="1"/>
  <c r="E785" i="1"/>
  <c r="E786" i="1" a="1"/>
  <c r="E786" i="1"/>
  <c r="E787" i="1" a="1"/>
  <c r="E787" i="1"/>
  <c r="E788" i="1" a="1"/>
  <c r="E788" i="1" s="1"/>
  <c r="E789" i="1" a="1"/>
  <c r="E789" i="1" s="1"/>
  <c r="E790" i="1" a="1"/>
  <c r="E790" i="1" s="1"/>
  <c r="E791" i="1" a="1"/>
  <c r="E791" i="1" s="1"/>
  <c r="E792" i="1" a="1"/>
  <c r="E792" i="1"/>
  <c r="E793" i="1" a="1"/>
  <c r="E793" i="1"/>
  <c r="E794" i="1" a="1"/>
  <c r="E794" i="1" s="1"/>
  <c r="E795" i="1" a="1"/>
  <c r="E795" i="1" s="1"/>
  <c r="E796" i="1" a="1"/>
  <c r="E796" i="1" s="1"/>
  <c r="E797" i="1" a="1"/>
  <c r="E797" i="1" s="1"/>
  <c r="E798" i="1" a="1"/>
  <c r="E798" i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/>
  <c r="E806" i="1" a="1"/>
  <c r="E806" i="1" s="1"/>
  <c r="E807" i="1" a="1"/>
  <c r="E807" i="1"/>
  <c r="E808" i="1" a="1"/>
  <c r="E808" i="1"/>
  <c r="E809" i="1" a="1"/>
  <c r="E809" i="1" s="1"/>
  <c r="E810" i="1" a="1"/>
  <c r="E810" i="1"/>
  <c r="E811" i="1" a="1"/>
  <c r="E811" i="1" s="1"/>
  <c r="E812" i="1" a="1"/>
  <c r="E812" i="1" s="1"/>
  <c r="E813" i="1" a="1"/>
  <c r="E813" i="1"/>
  <c r="E814" i="1" a="1"/>
  <c r="E814" i="1" s="1"/>
  <c r="E815" i="1" a="1"/>
  <c r="E815" i="1" s="1"/>
  <c r="E816" i="1" a="1"/>
  <c r="E816" i="1"/>
  <c r="E817" i="1" a="1"/>
  <c r="E817" i="1" s="1"/>
  <c r="E818" i="1" a="1"/>
  <c r="E818" i="1"/>
  <c r="E819" i="1" a="1"/>
  <c r="E819" i="1"/>
  <c r="E820" i="1" a="1"/>
  <c r="E820" i="1" s="1"/>
  <c r="E821" i="1" a="1"/>
  <c r="E821" i="1"/>
  <c r="E822" i="1" a="1"/>
  <c r="E822" i="1" s="1"/>
  <c r="E823" i="1" a="1"/>
  <c r="E823" i="1" s="1"/>
  <c r="E824" i="1" a="1"/>
  <c r="E824" i="1" s="1"/>
  <c r="E825" i="1" a="1"/>
  <c r="E825" i="1" s="1"/>
  <c r="E826" i="1" a="1"/>
  <c r="E826" i="1"/>
  <c r="E827" i="1" a="1"/>
  <c r="E827" i="1"/>
  <c r="E828" i="1" a="1"/>
  <c r="E828" i="1" s="1"/>
  <c r="E829" i="1" a="1"/>
  <c r="E829" i="1"/>
  <c r="E830" i="1" a="1"/>
  <c r="E830" i="1" s="1"/>
  <c r="E831" i="1" a="1"/>
  <c r="E831" i="1"/>
  <c r="E832" i="1" a="1"/>
  <c r="E832" i="1"/>
  <c r="E833" i="1" a="1"/>
  <c r="E833" i="1" s="1"/>
  <c r="E834" i="1" a="1"/>
  <c r="E834" i="1" s="1"/>
  <c r="E835" i="1" a="1"/>
  <c r="E835" i="1"/>
  <c r="E836" i="1" a="1"/>
  <c r="E836" i="1" s="1"/>
  <c r="E837" i="1" a="1"/>
  <c r="E837" i="1" s="1"/>
  <c r="E838" i="1" a="1"/>
  <c r="E838" i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/>
  <c r="E846" i="1" a="1"/>
  <c r="E846" i="1" s="1"/>
  <c r="E847" i="1" a="1"/>
  <c r="E847" i="1"/>
  <c r="E848" i="1" a="1"/>
  <c r="E848" i="1"/>
  <c r="E849" i="1" a="1"/>
  <c r="E849" i="1" s="1"/>
  <c r="E850" i="1" a="1"/>
  <c r="E850" i="1" s="1"/>
  <c r="E851" i="1" a="1"/>
  <c r="E851" i="1" s="1"/>
  <c r="E852" i="1" a="1"/>
  <c r="E852" i="1"/>
  <c r="E853" i="1" a="1"/>
  <c r="E853" i="1"/>
  <c r="E854" i="1" a="1"/>
  <c r="E854" i="1" s="1"/>
  <c r="E855" i="1" a="1"/>
  <c r="E855" i="1"/>
  <c r="E856" i="1" a="1"/>
  <c r="E856" i="1" s="1"/>
  <c r="E857" i="1" a="1"/>
  <c r="E857" i="1" s="1"/>
  <c r="E858" i="1" a="1"/>
  <c r="E858" i="1"/>
  <c r="E859" i="1" a="1"/>
  <c r="E859" i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/>
  <c r="E866" i="1" a="1"/>
  <c r="E866" i="1"/>
  <c r="E867" i="1" a="1"/>
  <c r="E867" i="1" s="1"/>
  <c r="E868" i="1" a="1"/>
  <c r="E868" i="1" s="1"/>
  <c r="E869" i="1" a="1"/>
  <c r="E869" i="1"/>
  <c r="E870" i="1" a="1"/>
  <c r="E870" i="1"/>
  <c r="E871" i="1" a="1"/>
  <c r="E871" i="1"/>
  <c r="E872" i="1" a="1"/>
  <c r="E872" i="1" s="1"/>
  <c r="E873" i="1" a="1"/>
  <c r="E873" i="1" s="1"/>
  <c r="E874" i="1" a="1"/>
  <c r="E874" i="1" s="1"/>
  <c r="E875" i="1" a="1"/>
  <c r="E875" i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/>
  <c r="E882" i="1" a="1"/>
  <c r="E882" i="1"/>
  <c r="E883" i="1" a="1"/>
  <c r="E883" i="1" s="1"/>
  <c r="E884" i="1" a="1"/>
  <c r="E884" i="1" s="1"/>
  <c r="E885" i="1" a="1"/>
  <c r="E885" i="1"/>
  <c r="E886" i="1" a="1"/>
  <c r="E886" i="1"/>
  <c r="E887" i="1" a="1"/>
  <c r="E887" i="1"/>
  <c r="E888" i="1" a="1"/>
  <c r="E888" i="1" s="1"/>
  <c r="E889" i="1" a="1"/>
  <c r="E889" i="1" s="1"/>
  <c r="E890" i="1" a="1"/>
  <c r="E890" i="1" s="1"/>
  <c r="E891" i="1" a="1"/>
  <c r="E891" i="1"/>
  <c r="E892" i="1" a="1"/>
  <c r="E892" i="1" s="1"/>
  <c r="E893" i="1" a="1"/>
  <c r="E893" i="1" s="1"/>
  <c r="E894" i="1" a="1"/>
  <c r="E894" i="1" s="1"/>
  <c r="E895" i="1" a="1"/>
  <c r="E895" i="1" s="1"/>
  <c r="E896" i="1" a="1"/>
  <c r="E896" i="1"/>
  <c r="E897" i="1" a="1"/>
  <c r="E897" i="1" s="1"/>
  <c r="E898" i="1" a="1"/>
  <c r="E898" i="1" s="1"/>
  <c r="E899" i="1" a="1"/>
  <c r="E899" i="1"/>
  <c r="E900" i="1" a="1"/>
  <c r="E900" i="1" s="1"/>
  <c r="E901" i="1" a="1"/>
  <c r="E901" i="1" s="1"/>
  <c r="E902" i="1" a="1"/>
  <c r="E902" i="1"/>
  <c r="E903" i="1" a="1"/>
  <c r="E903" i="1" s="1"/>
  <c r="E904" i="1" a="1"/>
  <c r="E904" i="1" s="1"/>
  <c r="E905" i="1" a="1"/>
  <c r="E905" i="1" s="1"/>
  <c r="E906" i="1" a="1"/>
  <c r="E906" i="1"/>
  <c r="E907" i="1" a="1"/>
  <c r="E907" i="1"/>
  <c r="E908" i="1" a="1"/>
  <c r="E908" i="1"/>
  <c r="E909" i="1" a="1"/>
  <c r="E909" i="1"/>
  <c r="E910" i="1" a="1"/>
  <c r="E910" i="1" s="1"/>
  <c r="E911" i="1" a="1"/>
  <c r="E911" i="1"/>
  <c r="E912" i="1" a="1"/>
  <c r="E912" i="1"/>
  <c r="E913" i="1" a="1"/>
  <c r="E913" i="1"/>
  <c r="E914" i="1" a="1"/>
  <c r="E914" i="1" s="1"/>
  <c r="E915" i="1" a="1"/>
  <c r="E915" i="1" s="1"/>
  <c r="E916" i="1" a="1"/>
  <c r="E916" i="1" s="1"/>
  <c r="E917" i="1" a="1"/>
  <c r="E917" i="1" s="1"/>
  <c r="E918" i="1" a="1"/>
  <c r="E918" i="1"/>
  <c r="E919" i="1" a="1"/>
  <c r="E919" i="1"/>
  <c r="E920" i="1" a="1"/>
  <c r="E920" i="1"/>
  <c r="E921" i="1" a="1"/>
  <c r="E921" i="1" s="1"/>
  <c r="E922" i="1" a="1"/>
  <c r="E922" i="1" s="1"/>
  <c r="E923" i="1" a="1"/>
  <c r="E923" i="1"/>
  <c r="E924" i="1" a="1"/>
  <c r="E924" i="1" s="1"/>
  <c r="E925" i="1" a="1"/>
  <c r="E925" i="1" s="1"/>
  <c r="E926" i="1" a="1"/>
  <c r="E926" i="1"/>
  <c r="E927" i="1" a="1"/>
  <c r="E927" i="1" s="1"/>
  <c r="E928" i="1" a="1"/>
  <c r="E928" i="1" s="1"/>
  <c r="E929" i="1" a="1"/>
  <c r="E929" i="1"/>
  <c r="E930" i="1" a="1"/>
  <c r="E930" i="1"/>
  <c r="E931" i="1" a="1"/>
  <c r="E931" i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/>
  <c r="E938" i="1" a="1"/>
  <c r="E938" i="1"/>
  <c r="E939" i="1" a="1"/>
  <c r="E939" i="1" s="1"/>
  <c r="E940" i="1" a="1"/>
  <c r="E940" i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/>
  <c r="E949" i="1" a="1"/>
  <c r="E949" i="1"/>
  <c r="E950" i="1" a="1"/>
  <c r="E950" i="1"/>
  <c r="E951" i="1" a="1"/>
  <c r="E951" i="1" s="1"/>
  <c r="E952" i="1" a="1"/>
  <c r="E952" i="1"/>
  <c r="E953" i="1" a="1"/>
  <c r="E953" i="1"/>
  <c r="E954" i="1" a="1"/>
  <c r="E954" i="1" s="1"/>
  <c r="E955" i="1" a="1"/>
  <c r="E955" i="1" s="1"/>
  <c r="E956" i="1" a="1"/>
  <c r="E956" i="1" s="1"/>
  <c r="E957" i="1" a="1"/>
  <c r="E957" i="1"/>
  <c r="E958" i="1" a="1"/>
  <c r="E958" i="1"/>
  <c r="E959" i="1" a="1"/>
  <c r="E959" i="1"/>
  <c r="E960" i="1" a="1"/>
  <c r="E960" i="1" s="1"/>
  <c r="E961" i="1" a="1"/>
  <c r="E961" i="1" s="1"/>
  <c r="E962" i="1" a="1"/>
  <c r="E962" i="1"/>
  <c r="E963" i="1" a="1"/>
  <c r="E963" i="1" s="1"/>
  <c r="E964" i="1" a="1"/>
  <c r="E964" i="1"/>
  <c r="E965" i="1" a="1"/>
  <c r="E965" i="1"/>
  <c r="E966" i="1" a="1"/>
  <c r="E966" i="1" s="1"/>
  <c r="E967" i="1" a="1"/>
  <c r="E967" i="1" s="1"/>
  <c r="E968" i="1" a="1"/>
  <c r="E968" i="1" s="1"/>
  <c r="E969" i="1" a="1"/>
  <c r="E969" i="1"/>
  <c r="E970" i="1" a="1"/>
  <c r="E970" i="1"/>
  <c r="E971" i="1" a="1"/>
  <c r="E971" i="1"/>
  <c r="E972" i="1" a="1"/>
  <c r="E972" i="1" s="1"/>
  <c r="E973" i="1" a="1"/>
  <c r="E973" i="1"/>
  <c r="E974" i="1" a="1"/>
  <c r="E974" i="1"/>
  <c r="E975" i="1" a="1"/>
  <c r="E975" i="1" s="1"/>
  <c r="E976" i="1" a="1"/>
  <c r="E976" i="1" s="1"/>
  <c r="E977" i="1" a="1"/>
  <c r="E977" i="1" s="1"/>
  <c r="E978" i="1" a="1"/>
  <c r="E978" i="1" s="1"/>
  <c r="E979" i="1" a="1"/>
  <c r="E979" i="1"/>
  <c r="E980" i="1" a="1"/>
  <c r="E980" i="1"/>
  <c r="E981" i="1" a="1"/>
  <c r="E981" i="1" s="1"/>
  <c r="E982" i="1" a="1"/>
  <c r="E982" i="1"/>
  <c r="E983" i="1" a="1"/>
  <c r="E983" i="1"/>
  <c r="E984" i="1" a="1"/>
  <c r="E984" i="1" s="1"/>
  <c r="E985" i="1" a="1"/>
  <c r="E985" i="1"/>
  <c r="E986" i="1" a="1"/>
  <c r="E986" i="1" s="1"/>
  <c r="E987" i="1" a="1"/>
  <c r="E987" i="1" s="1"/>
  <c r="E988" i="1" a="1"/>
  <c r="E988" i="1" s="1"/>
  <c r="E989" i="1" a="1"/>
  <c r="E989" i="1"/>
  <c r="E990" i="1" a="1"/>
  <c r="E990" i="1" s="1"/>
  <c r="E991" i="1" a="1"/>
  <c r="E991" i="1"/>
  <c r="E992" i="1" a="1"/>
  <c r="E992" i="1"/>
  <c r="E993" i="1" a="1"/>
  <c r="E993" i="1"/>
  <c r="E994" i="1" a="1"/>
  <c r="E994" i="1"/>
  <c r="E995" i="1" a="1"/>
  <c r="E995" i="1"/>
  <c r="E996" i="1" a="1"/>
  <c r="E996" i="1" s="1"/>
  <c r="E997" i="1" a="1"/>
  <c r="E997" i="1" s="1"/>
  <c r="E998" i="1" a="1"/>
  <c r="E998" i="1" s="1"/>
  <c r="E999" i="1" a="1"/>
  <c r="E999" i="1"/>
  <c r="E1000" i="1" a="1"/>
  <c r="E1000" i="1"/>
  <c r="E1001" i="1" a="1"/>
  <c r="E1001" i="1"/>
  <c r="E3" i="1" a="1"/>
  <c r="E3" i="1" s="1"/>
  <c r="M2" i="1"/>
  <c r="G2" i="1" a="1"/>
  <c r="G2" i="1" s="1"/>
  <c r="G3" i="1" a="1"/>
  <c r="G3" i="1" s="1"/>
  <c r="G4" i="1" a="1"/>
  <c r="G4" i="1" s="1"/>
  <c r="G5" i="1" a="1"/>
  <c r="G5" i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/>
  <c r="G12" i="1" a="1"/>
  <c r="G12" i="1" s="1"/>
  <c r="G13" i="1" a="1"/>
  <c r="G13" i="1" s="1"/>
  <c r="G14" i="1" a="1"/>
  <c r="G14" i="1" s="1"/>
  <c r="G15" i="1" a="1"/>
  <c r="G15" i="1" s="1"/>
  <c r="G16" i="1" a="1"/>
  <c r="G16" i="1"/>
  <c r="G17" i="1" a="1"/>
  <c r="G17" i="1" s="1"/>
  <c r="G18" i="1" a="1"/>
  <c r="G18" i="1" s="1"/>
  <c r="G19" i="1" a="1"/>
  <c r="G19" i="1" s="1"/>
  <c r="G20" i="1" a="1"/>
  <c r="G20" i="1" s="1"/>
  <c r="G21" i="1" a="1"/>
  <c r="G21" i="1"/>
  <c r="G22" i="1" a="1"/>
  <c r="G22" i="1"/>
  <c r="G23" i="1" a="1"/>
  <c r="G23" i="1" s="1"/>
  <c r="G24" i="1" a="1"/>
  <c r="G24" i="1" s="1"/>
  <c r="G25" i="1" a="1"/>
  <c r="G25" i="1" s="1"/>
  <c r="G26" i="1" a="1"/>
  <c r="G26" i="1" s="1"/>
  <c r="G27" i="1" a="1"/>
  <c r="G27" i="1"/>
  <c r="G28" i="1" a="1"/>
  <c r="G28" i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/>
  <c r="G53" i="1" a="1"/>
  <c r="G53" i="1" s="1"/>
  <c r="G54" i="1" a="1"/>
  <c r="G54" i="1"/>
  <c r="G55" i="1" a="1"/>
  <c r="G55" i="1" s="1"/>
  <c r="G56" i="1" a="1"/>
  <c r="G56" i="1"/>
  <c r="G57" i="1" a="1"/>
  <c r="G57" i="1" s="1"/>
  <c r="G58" i="1" a="1"/>
  <c r="G58" i="1" s="1"/>
  <c r="G59" i="1" a="1"/>
  <c r="G59" i="1" s="1"/>
  <c r="G60" i="1" a="1"/>
  <c r="G60" i="1" s="1"/>
  <c r="G61" i="1" a="1"/>
  <c r="G61" i="1"/>
  <c r="G62" i="1" a="1"/>
  <c r="G62" i="1" s="1"/>
  <c r="G63" i="1" a="1"/>
  <c r="G63" i="1" s="1"/>
  <c r="G64" i="1" a="1"/>
  <c r="G64" i="1" s="1"/>
  <c r="G65" i="1" a="1"/>
  <c r="G65" i="1"/>
  <c r="G66" i="1" a="1"/>
  <c r="G66" i="1"/>
  <c r="G67" i="1" a="1"/>
  <c r="G67" i="1"/>
  <c r="G68" i="1" a="1"/>
  <c r="G68" i="1" s="1"/>
  <c r="G69" i="1" a="1"/>
  <c r="G69" i="1" s="1"/>
  <c r="G70" i="1" a="1"/>
  <c r="G70" i="1"/>
  <c r="G71" i="1" a="1"/>
  <c r="G71" i="1" s="1"/>
  <c r="G72" i="1" a="1"/>
  <c r="G72" i="1" s="1"/>
  <c r="G73" i="1" a="1"/>
  <c r="G73" i="1"/>
  <c r="G74" i="1" a="1"/>
  <c r="G74" i="1" s="1"/>
  <c r="G75" i="1" a="1"/>
  <c r="G75" i="1" s="1"/>
  <c r="G76" i="1" a="1"/>
  <c r="G76" i="1" s="1"/>
  <c r="G77" i="1" a="1"/>
  <c r="G77" i="1" s="1"/>
  <c r="G78" i="1" a="1"/>
  <c r="G78" i="1"/>
  <c r="G79" i="1" a="1"/>
  <c r="G79" i="1" s="1"/>
  <c r="G80" i="1" a="1"/>
  <c r="G80" i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/>
  <c r="G89" i="1" a="1"/>
  <c r="G89" i="1" s="1"/>
  <c r="G90" i="1" a="1"/>
  <c r="G90" i="1" s="1"/>
  <c r="G91" i="1" a="1"/>
  <c r="G91" i="1" s="1"/>
  <c r="G92" i="1" a="1"/>
  <c r="G92" i="1"/>
  <c r="G93" i="1" a="1"/>
  <c r="G93" i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/>
  <c r="G101" i="1" a="1"/>
  <c r="G101" i="1" s="1"/>
  <c r="G102" i="1" a="1"/>
  <c r="G102" i="1"/>
  <c r="G103" i="1" a="1"/>
  <c r="G103" i="1" s="1"/>
  <c r="G104" i="1" a="1"/>
  <c r="G104" i="1" s="1"/>
  <c r="G105" i="1" a="1"/>
  <c r="G105" i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/>
  <c r="G112" i="1" a="1"/>
  <c r="G112" i="1" s="1"/>
  <c r="G113" i="1" a="1"/>
  <c r="G113" i="1" s="1"/>
  <c r="G114" i="1" a="1"/>
  <c r="G114" i="1" s="1"/>
  <c r="G115" i="1" a="1"/>
  <c r="G115" i="1"/>
  <c r="G116" i="1" a="1"/>
  <c r="G116" i="1" s="1"/>
  <c r="G117" i="1" a="1"/>
  <c r="G117" i="1" s="1"/>
  <c r="G118" i="1" a="1"/>
  <c r="G118" i="1"/>
  <c r="G119" i="1" a="1"/>
  <c r="G119" i="1" s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/>
  <c r="G132" i="1" a="1"/>
  <c r="G132" i="1"/>
  <c r="G133" i="1" a="1"/>
  <c r="G133" i="1"/>
  <c r="G134" i="1" a="1"/>
  <c r="G134" i="1" s="1"/>
  <c r="G135" i="1" a="1"/>
  <c r="G135" i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/>
  <c r="G142" i="1" a="1"/>
  <c r="G142" i="1" s="1"/>
  <c r="G143" i="1" a="1"/>
  <c r="G143" i="1" s="1"/>
  <c r="G144" i="1" a="1"/>
  <c r="G144" i="1"/>
  <c r="G145" i="1" a="1"/>
  <c r="G145" i="1" s="1"/>
  <c r="G146" i="1" a="1"/>
  <c r="G146" i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/>
  <c r="G154" i="1" a="1"/>
  <c r="G154" i="1" s="1"/>
  <c r="G155" i="1" a="1"/>
  <c r="G155" i="1"/>
  <c r="G156" i="1" a="1"/>
  <c r="G156" i="1" s="1"/>
  <c r="G157" i="1" a="1"/>
  <c r="G157" i="1" s="1"/>
  <c r="G158" i="1" a="1"/>
  <c r="G158" i="1"/>
  <c r="G159" i="1" a="1"/>
  <c r="G159" i="1" s="1"/>
  <c r="G160" i="1" a="1"/>
  <c r="G160" i="1" s="1"/>
  <c r="G161" i="1" a="1"/>
  <c r="G161" i="1" s="1"/>
  <c r="G162" i="1" a="1"/>
  <c r="G162" i="1" s="1"/>
  <c r="G163" i="1" a="1"/>
  <c r="G163" i="1"/>
  <c r="G164" i="1" a="1"/>
  <c r="G164" i="1" s="1"/>
  <c r="G165" i="1" a="1"/>
  <c r="G165" i="1" s="1"/>
  <c r="G166" i="1" a="1"/>
  <c r="G166" i="1" s="1"/>
  <c r="G167" i="1" a="1"/>
  <c r="G167" i="1" s="1"/>
  <c r="G168" i="1" a="1"/>
  <c r="G168" i="1"/>
  <c r="G169" i="1" a="1"/>
  <c r="G169" i="1" s="1"/>
  <c r="G170" i="1" a="1"/>
  <c r="G170" i="1"/>
  <c r="G171" i="1" a="1"/>
  <c r="G171" i="1" s="1"/>
  <c r="G172" i="1" a="1"/>
  <c r="G172" i="1" s="1"/>
  <c r="G173" i="1" a="1"/>
  <c r="G173" i="1" s="1"/>
  <c r="G174" i="1" a="1"/>
  <c r="G174" i="1"/>
  <c r="G175" i="1" a="1"/>
  <c r="G175" i="1" s="1"/>
  <c r="G176" i="1" a="1"/>
  <c r="G176" i="1" s="1"/>
  <c r="G177" i="1" a="1"/>
  <c r="G177" i="1" s="1"/>
  <c r="G178" i="1" a="1"/>
  <c r="G178" i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/>
  <c r="G185" i="1" a="1"/>
  <c r="G185" i="1"/>
  <c r="G186" i="1" a="1"/>
  <c r="G186" i="1"/>
  <c r="G187" i="1" a="1"/>
  <c r="G187" i="1"/>
  <c r="G188" i="1" a="1"/>
  <c r="G188" i="1" s="1"/>
  <c r="G189" i="1" a="1"/>
  <c r="G189" i="1" s="1"/>
  <c r="G190" i="1" a="1"/>
  <c r="G190" i="1"/>
  <c r="G191" i="1" a="1"/>
  <c r="G191" i="1" s="1"/>
  <c r="G192" i="1" a="1"/>
  <c r="G192" i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/>
  <c r="G234" i="1" a="1"/>
  <c r="G234" i="1" s="1"/>
  <c r="G235" i="1" a="1"/>
  <c r="G235" i="1"/>
  <c r="G236" i="1" a="1"/>
  <c r="G236" i="1" s="1"/>
  <c r="G237" i="1" a="1"/>
  <c r="G237" i="1" s="1"/>
  <c r="G238" i="1" a="1"/>
  <c r="G238" i="1"/>
  <c r="G239" i="1" a="1"/>
  <c r="G239" i="1" s="1"/>
  <c r="G240" i="1" a="1"/>
  <c r="G240" i="1"/>
  <c r="G241" i="1" a="1"/>
  <c r="G241" i="1" s="1"/>
  <c r="G242" i="1" a="1"/>
  <c r="G242" i="1" s="1"/>
  <c r="G243" i="1" a="1"/>
  <c r="G243" i="1"/>
  <c r="G244" i="1" a="1"/>
  <c r="G244" i="1" s="1"/>
  <c r="G245" i="1" a="1"/>
  <c r="G245" i="1" s="1"/>
  <c r="G246" i="1" a="1"/>
  <c r="G246" i="1" s="1"/>
  <c r="G247" i="1" a="1"/>
  <c r="G247" i="1" s="1"/>
  <c r="G248" i="1" a="1"/>
  <c r="G248" i="1"/>
  <c r="G249" i="1" a="1"/>
  <c r="G249" i="1" s="1"/>
  <c r="G250" i="1" a="1"/>
  <c r="G250" i="1" s="1"/>
  <c r="G251" i="1" a="1"/>
  <c r="G251" i="1" s="1"/>
  <c r="G252" i="1" a="1"/>
  <c r="G252" i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/>
  <c r="G263" i="1" a="1"/>
  <c r="G263" i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/>
  <c r="G274" i="1" a="1"/>
  <c r="G274" i="1" s="1"/>
  <c r="G275" i="1" a="1"/>
  <c r="G275" i="1" s="1"/>
  <c r="G276" i="1" a="1"/>
  <c r="G276" i="1" s="1"/>
  <c r="G277" i="1" a="1"/>
  <c r="G277" i="1" s="1"/>
  <c r="G278" i="1" a="1"/>
  <c r="G278" i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/>
  <c r="G285" i="1" a="1"/>
  <c r="G285" i="1"/>
  <c r="G286" i="1" a="1"/>
  <c r="G286" i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/>
  <c r="G295" i="1" a="1"/>
  <c r="G295" i="1"/>
  <c r="G296" i="1" a="1"/>
  <c r="G296" i="1" s="1"/>
  <c r="G297" i="1" a="1"/>
  <c r="G297" i="1"/>
  <c r="G298" i="1" a="1"/>
  <c r="G298" i="1" s="1"/>
  <c r="G299" i="1" a="1"/>
  <c r="G299" i="1" s="1"/>
  <c r="G300" i="1" a="1"/>
  <c r="G300" i="1"/>
  <c r="G301" i="1" a="1"/>
  <c r="G301" i="1"/>
  <c r="G302" i="1" a="1"/>
  <c r="G302" i="1" s="1"/>
  <c r="G303" i="1" a="1"/>
  <c r="G303" i="1" s="1"/>
  <c r="G304" i="1" a="1"/>
  <c r="G304" i="1" s="1"/>
  <c r="G305" i="1" a="1"/>
  <c r="G305" i="1" s="1"/>
  <c r="G306" i="1" a="1"/>
  <c r="G306" i="1"/>
  <c r="G307" i="1" a="1"/>
  <c r="G307" i="1" s="1"/>
  <c r="G308" i="1" a="1"/>
  <c r="G308" i="1"/>
  <c r="G309" i="1" a="1"/>
  <c r="G309" i="1" s="1"/>
  <c r="G310" i="1" a="1"/>
  <c r="G310" i="1" s="1"/>
  <c r="G311" i="1" a="1"/>
  <c r="G311" i="1"/>
  <c r="G312" i="1" a="1"/>
  <c r="G312" i="1"/>
  <c r="G313" i="1" a="1"/>
  <c r="G313" i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/>
  <c r="G322" i="1" a="1"/>
  <c r="G322" i="1"/>
  <c r="G323" i="1" a="1"/>
  <c r="G323" i="1" s="1"/>
  <c r="G324" i="1" a="1"/>
  <c r="G324" i="1" s="1"/>
  <c r="G325" i="1" a="1"/>
  <c r="G325" i="1" s="1"/>
  <c r="G326" i="1" a="1"/>
  <c r="G326" i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/>
  <c r="G335" i="1" a="1"/>
  <c r="G335" i="1" s="1"/>
  <c r="G336" i="1" a="1"/>
  <c r="G336" i="1" s="1"/>
  <c r="G337" i="1" a="1"/>
  <c r="G337" i="1" s="1"/>
  <c r="G338" i="1" a="1"/>
  <c r="G338" i="1"/>
  <c r="G339" i="1" a="1"/>
  <c r="G339" i="1"/>
  <c r="G340" i="1" a="1"/>
  <c r="G340" i="1" s="1"/>
  <c r="G341" i="1" a="1"/>
  <c r="G341" i="1" s="1"/>
  <c r="G342" i="1" a="1"/>
  <c r="G342" i="1" s="1"/>
  <c r="G343" i="1" a="1"/>
  <c r="G343" i="1"/>
  <c r="G344" i="1" a="1"/>
  <c r="G344" i="1"/>
  <c r="G345" i="1" a="1"/>
  <c r="G345" i="1" s="1"/>
  <c r="G346" i="1" a="1"/>
  <c r="G346" i="1" s="1"/>
  <c r="G347" i="1" a="1"/>
  <c r="G347" i="1" s="1"/>
  <c r="G348" i="1" a="1"/>
  <c r="G348" i="1" s="1"/>
  <c r="G349" i="1" a="1"/>
  <c r="G349" i="1"/>
  <c r="G350" i="1" a="1"/>
  <c r="G350" i="1" s="1"/>
  <c r="G351" i="1" a="1"/>
  <c r="G351" i="1"/>
  <c r="G352" i="1" a="1"/>
  <c r="G352" i="1" s="1"/>
  <c r="G353" i="1" a="1"/>
  <c r="G353" i="1" s="1"/>
  <c r="G354" i="1" a="1"/>
  <c r="G354" i="1" s="1"/>
  <c r="G355" i="1" a="1"/>
  <c r="G355" i="1" s="1"/>
  <c r="G356" i="1" a="1"/>
  <c r="G356" i="1"/>
  <c r="G357" i="1" a="1"/>
  <c r="G357" i="1" s="1"/>
  <c r="G358" i="1" a="1"/>
  <c r="G358" i="1"/>
  <c r="G359" i="1" a="1"/>
  <c r="G359" i="1" s="1"/>
  <c r="G360" i="1" a="1"/>
  <c r="G360" i="1" s="1"/>
  <c r="G361" i="1" a="1"/>
  <c r="G361" i="1" s="1"/>
  <c r="G362" i="1" a="1"/>
  <c r="G362" i="1"/>
  <c r="G363" i="1" a="1"/>
  <c r="G363" i="1" s="1"/>
  <c r="G364" i="1" a="1"/>
  <c r="G364" i="1" s="1"/>
  <c r="G365" i="1" a="1"/>
  <c r="G365" i="1" s="1"/>
  <c r="G366" i="1" a="1"/>
  <c r="G366" i="1"/>
  <c r="G367" i="1" a="1"/>
  <c r="G367" i="1" s="1"/>
  <c r="G368" i="1" a="1"/>
  <c r="G368" i="1" s="1"/>
  <c r="G369" i="1" a="1"/>
  <c r="G369" i="1" s="1"/>
  <c r="G370" i="1" a="1"/>
  <c r="G370" i="1"/>
  <c r="G371" i="1" a="1"/>
  <c r="G371" i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/>
  <c r="G379" i="1" a="1"/>
  <c r="G379" i="1" s="1"/>
  <c r="G380" i="1" a="1"/>
  <c r="G380" i="1"/>
  <c r="G381" i="1" a="1"/>
  <c r="G381" i="1" s="1"/>
  <c r="G382" i="1" a="1"/>
  <c r="G382" i="1" s="1"/>
  <c r="G383" i="1" a="1"/>
  <c r="G383" i="1" s="1"/>
  <c r="G384" i="1" a="1"/>
  <c r="G384" i="1"/>
  <c r="G385" i="1" a="1"/>
  <c r="G385" i="1"/>
  <c r="G386" i="1" a="1"/>
  <c r="G386" i="1"/>
  <c r="G387" i="1" a="1"/>
  <c r="G387" i="1" s="1"/>
  <c r="G388" i="1" a="1"/>
  <c r="G388" i="1" s="1"/>
  <c r="G389" i="1" a="1"/>
  <c r="G389" i="1" s="1"/>
  <c r="G390" i="1" a="1"/>
  <c r="G390" i="1" s="1"/>
  <c r="G391" i="1" a="1"/>
  <c r="G391" i="1"/>
  <c r="G392" i="1" a="1"/>
  <c r="G392" i="1" s="1"/>
  <c r="G393" i="1" a="1"/>
  <c r="G393" i="1"/>
  <c r="G394" i="1" a="1"/>
  <c r="G394" i="1"/>
  <c r="G395" i="1" a="1"/>
  <c r="G395" i="1" s="1"/>
  <c r="G396" i="1" a="1"/>
  <c r="G396" i="1" s="1"/>
  <c r="G397" i="1" a="1"/>
  <c r="G397" i="1" s="1"/>
  <c r="G398" i="1" a="1"/>
  <c r="G398" i="1"/>
  <c r="G399" i="1" a="1"/>
  <c r="G399" i="1" s="1"/>
  <c r="G400" i="1" a="1"/>
  <c r="G400" i="1" s="1"/>
  <c r="G401" i="1" a="1"/>
  <c r="G401" i="1"/>
  <c r="G402" i="1" a="1"/>
  <c r="G402" i="1" s="1"/>
  <c r="G403" i="1" a="1"/>
  <c r="G403" i="1" s="1"/>
  <c r="G404" i="1" a="1"/>
  <c r="G404" i="1" s="1"/>
  <c r="G405" i="1" a="1"/>
  <c r="G405" i="1"/>
  <c r="G406" i="1" a="1"/>
  <c r="G406" i="1" s="1"/>
  <c r="G407" i="1" a="1"/>
  <c r="G407" i="1" s="1"/>
  <c r="G408" i="1" a="1"/>
  <c r="G408" i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/>
  <c r="G416" i="1" a="1"/>
  <c r="G416" i="1"/>
  <c r="G417" i="1" a="1"/>
  <c r="G417" i="1" s="1"/>
  <c r="G418" i="1" a="1"/>
  <c r="G418" i="1" s="1"/>
  <c r="G419" i="1" a="1"/>
  <c r="G419" i="1" s="1"/>
  <c r="G420" i="1" a="1"/>
  <c r="G420" i="1"/>
  <c r="G421" i="1" a="1"/>
  <c r="G421" i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/>
  <c r="G430" i="1" a="1"/>
  <c r="G430" i="1"/>
  <c r="G431" i="1" a="1"/>
  <c r="G431" i="1" s="1"/>
  <c r="G432" i="1" a="1"/>
  <c r="G432" i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/>
  <c r="G440" i="1" a="1"/>
  <c r="G440" i="1"/>
  <c r="G441" i="1" a="1"/>
  <c r="G441" i="1" s="1"/>
  <c r="G442" i="1" a="1"/>
  <c r="G442" i="1"/>
  <c r="G443" i="1" a="1"/>
  <c r="G443" i="1" s="1"/>
  <c r="G444" i="1" a="1"/>
  <c r="G444" i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/>
  <c r="G453" i="1" a="1"/>
  <c r="G453" i="1"/>
  <c r="G454" i="1" a="1"/>
  <c r="G454" i="1" s="1"/>
  <c r="G455" i="1" a="1"/>
  <c r="G455" i="1"/>
  <c r="G456" i="1" a="1"/>
  <c r="G456" i="1" s="1"/>
  <c r="G457" i="1" a="1"/>
  <c r="G457" i="1" s="1"/>
  <c r="G458" i="1" a="1"/>
  <c r="G458" i="1" s="1"/>
  <c r="G459" i="1" a="1"/>
  <c r="G459" i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/>
  <c r="G469" i="1" a="1"/>
  <c r="G469" i="1" s="1"/>
  <c r="G470" i="1" a="1"/>
  <c r="G470" i="1" s="1"/>
  <c r="G471" i="1" a="1"/>
  <c r="G471" i="1" s="1"/>
  <c r="G472" i="1" a="1"/>
  <c r="G472" i="1" s="1"/>
  <c r="G473" i="1" a="1"/>
  <c r="G473" i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/>
  <c r="G484" i="1" a="1"/>
  <c r="G484" i="1"/>
  <c r="G485" i="1" a="1"/>
  <c r="G485" i="1" s="1"/>
  <c r="G486" i="1" a="1"/>
  <c r="G486" i="1" s="1"/>
  <c r="G487" i="1" a="1"/>
  <c r="G487" i="1"/>
  <c r="G488" i="1" a="1"/>
  <c r="G488" i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/>
  <c r="G499" i="1" a="1"/>
  <c r="G499" i="1"/>
  <c r="G500" i="1" a="1"/>
  <c r="G500" i="1" s="1"/>
  <c r="G501" i="1" a="1"/>
  <c r="G501" i="1" s="1"/>
  <c r="G502" i="1" a="1"/>
  <c r="G502" i="1" s="1"/>
  <c r="G503" i="1" a="1"/>
  <c r="G503" i="1" s="1"/>
  <c r="G504" i="1" a="1"/>
  <c r="G504" i="1"/>
  <c r="G505" i="1" a="1"/>
  <c r="G505" i="1"/>
  <c r="G506" i="1" a="1"/>
  <c r="G506" i="1" s="1"/>
  <c r="G507" i="1" a="1"/>
  <c r="G507" i="1" s="1"/>
  <c r="G508" i="1" a="1"/>
  <c r="G508" i="1"/>
  <c r="G509" i="1" a="1"/>
  <c r="G509" i="1" s="1"/>
  <c r="G510" i="1" a="1"/>
  <c r="G510" i="1"/>
  <c r="G511" i="1" a="1"/>
  <c r="G511" i="1" s="1"/>
  <c r="G512" i="1" a="1"/>
  <c r="G512" i="1" s="1"/>
  <c r="G513" i="1" a="1"/>
  <c r="G513" i="1"/>
  <c r="G514" i="1" a="1"/>
  <c r="G514" i="1" s="1"/>
  <c r="G515" i="1" a="1"/>
  <c r="G515" i="1" s="1"/>
  <c r="G516" i="1" a="1"/>
  <c r="G516" i="1" s="1"/>
  <c r="G517" i="1" a="1"/>
  <c r="G517" i="1"/>
  <c r="G518" i="1" a="1"/>
  <c r="G518" i="1"/>
  <c r="G519" i="1" a="1"/>
  <c r="G519" i="1" s="1"/>
  <c r="G520" i="1" a="1"/>
  <c r="G520" i="1" s="1"/>
  <c r="G521" i="1" a="1"/>
  <c r="G521" i="1" s="1"/>
  <c r="G522" i="1" a="1"/>
  <c r="G522" i="1" s="1"/>
  <c r="G523" i="1" a="1"/>
  <c r="G523" i="1"/>
  <c r="G524" i="1" a="1"/>
  <c r="G524" i="1" s="1"/>
  <c r="G525" i="1" a="1"/>
  <c r="G525" i="1" s="1"/>
  <c r="G526" i="1" a="1"/>
  <c r="G526" i="1" s="1"/>
  <c r="G527" i="1" a="1"/>
  <c r="G527" i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/>
  <c r="G534" i="1" a="1"/>
  <c r="G534" i="1" s="1"/>
  <c r="G535" i="1" a="1"/>
  <c r="G535" i="1"/>
  <c r="G536" i="1" a="1"/>
  <c r="G536" i="1" s="1"/>
  <c r="G537" i="1" a="1"/>
  <c r="G537" i="1" s="1"/>
  <c r="G538" i="1" a="1"/>
  <c r="G538" i="1" s="1"/>
  <c r="G539" i="1" a="1"/>
  <c r="G539" i="1"/>
  <c r="G540" i="1" a="1"/>
  <c r="G540" i="1"/>
  <c r="G541" i="1" a="1"/>
  <c r="G541" i="1" s="1"/>
  <c r="G542" i="1" a="1"/>
  <c r="G542" i="1"/>
  <c r="G543" i="1" a="1"/>
  <c r="G543" i="1" s="1"/>
  <c r="G544" i="1" a="1"/>
  <c r="G544" i="1" s="1"/>
  <c r="G545" i="1" a="1"/>
  <c r="G545" i="1"/>
  <c r="G546" i="1" a="1"/>
  <c r="G546" i="1" s="1"/>
  <c r="G547" i="1" a="1"/>
  <c r="G547" i="1" s="1"/>
  <c r="G548" i="1" a="1"/>
  <c r="G548" i="1"/>
  <c r="G549" i="1" a="1"/>
  <c r="G549" i="1" s="1"/>
  <c r="G550" i="1" a="1"/>
  <c r="G550" i="1" s="1"/>
  <c r="G551" i="1" a="1"/>
  <c r="G551" i="1" s="1"/>
  <c r="G552" i="1" a="1"/>
  <c r="G552" i="1"/>
  <c r="G553" i="1" a="1"/>
  <c r="G553" i="1" s="1"/>
  <c r="G554" i="1" a="1"/>
  <c r="G554" i="1" s="1"/>
  <c r="G555" i="1" a="1"/>
  <c r="G555" i="1" s="1"/>
  <c r="G556" i="1" a="1"/>
  <c r="G556" i="1" s="1"/>
  <c r="G557" i="1" a="1"/>
  <c r="G557" i="1"/>
  <c r="G558" i="1" a="1"/>
  <c r="G558" i="1" s="1"/>
  <c r="G559" i="1" a="1"/>
  <c r="G559" i="1"/>
  <c r="G560" i="1" a="1"/>
  <c r="G560" i="1" s="1"/>
  <c r="G561" i="1" a="1"/>
  <c r="G561" i="1" s="1"/>
  <c r="G562" i="1" a="1"/>
  <c r="G562" i="1"/>
  <c r="G563" i="1" a="1"/>
  <c r="G563" i="1" s="1"/>
  <c r="G564" i="1" a="1"/>
  <c r="G564" i="1" s="1"/>
  <c r="G565" i="1" a="1"/>
  <c r="G565" i="1"/>
  <c r="G566" i="1" a="1"/>
  <c r="G566" i="1" s="1"/>
  <c r="G567" i="1" a="1"/>
  <c r="G567" i="1" s="1"/>
  <c r="G568" i="1" a="1"/>
  <c r="G568" i="1" s="1"/>
  <c r="G569" i="1" a="1"/>
  <c r="G569" i="1" s="1"/>
  <c r="G570" i="1" a="1"/>
  <c r="G570" i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/>
  <c r="G586" i="1" a="1"/>
  <c r="G586" i="1" s="1"/>
  <c r="G587" i="1" a="1"/>
  <c r="G587" i="1" s="1"/>
  <c r="G588" i="1" a="1"/>
  <c r="G588" i="1"/>
  <c r="G589" i="1" a="1"/>
  <c r="G589" i="1" s="1"/>
  <c r="G590" i="1" a="1"/>
  <c r="G590" i="1" s="1"/>
  <c r="G591" i="1" a="1"/>
  <c r="G591" i="1" s="1"/>
  <c r="G592" i="1" a="1"/>
  <c r="G592" i="1"/>
  <c r="G593" i="1" a="1"/>
  <c r="G593" i="1" s="1"/>
  <c r="G594" i="1" a="1"/>
  <c r="G594" i="1" s="1"/>
  <c r="G595" i="1" a="1"/>
  <c r="G595" i="1"/>
  <c r="G596" i="1" a="1"/>
  <c r="G596" i="1" s="1"/>
  <c r="G597" i="1" a="1"/>
  <c r="G597" i="1"/>
  <c r="G598" i="1" a="1"/>
  <c r="G598" i="1" s="1"/>
  <c r="G599" i="1" a="1"/>
  <c r="G599" i="1"/>
  <c r="G600" i="1" a="1"/>
  <c r="G600" i="1"/>
  <c r="G601" i="1" a="1"/>
  <c r="G601" i="1" s="1"/>
  <c r="G602" i="1" a="1"/>
  <c r="G602" i="1" s="1"/>
  <c r="G603" i="1" a="1"/>
  <c r="G603" i="1" s="1"/>
  <c r="G604" i="1" a="1"/>
  <c r="G604" i="1"/>
  <c r="G605" i="1" a="1"/>
  <c r="G605" i="1" s="1"/>
  <c r="G606" i="1" a="1"/>
  <c r="G606" i="1" s="1"/>
  <c r="G607" i="1" a="1"/>
  <c r="G607" i="1"/>
  <c r="G608" i="1" a="1"/>
  <c r="G608" i="1"/>
  <c r="G609" i="1" a="1"/>
  <c r="G609" i="1" s="1"/>
  <c r="G610" i="1" a="1"/>
  <c r="G610" i="1" s="1"/>
  <c r="G611" i="1" a="1"/>
  <c r="G611" i="1" s="1"/>
  <c r="G612" i="1" a="1"/>
  <c r="G612" i="1"/>
  <c r="G613" i="1" a="1"/>
  <c r="G613" i="1" s="1"/>
  <c r="G614" i="1" a="1"/>
  <c r="G614" i="1" s="1"/>
  <c r="G615" i="1" a="1"/>
  <c r="G615" i="1"/>
  <c r="G616" i="1" a="1"/>
  <c r="G616" i="1" s="1"/>
  <c r="G617" i="1" a="1"/>
  <c r="G617" i="1" s="1"/>
  <c r="G618" i="1" a="1"/>
  <c r="G618" i="1" s="1"/>
  <c r="G619" i="1" a="1"/>
  <c r="G619" i="1"/>
  <c r="G620" i="1" a="1"/>
  <c r="G620" i="1" s="1"/>
  <c r="G621" i="1" a="1"/>
  <c r="G621" i="1" s="1"/>
  <c r="G622" i="1" a="1"/>
  <c r="G622" i="1"/>
  <c r="G623" i="1" a="1"/>
  <c r="G623" i="1"/>
  <c r="G624" i="1" a="1"/>
  <c r="G624" i="1" s="1"/>
  <c r="G625" i="1" a="1"/>
  <c r="G625" i="1" s="1"/>
  <c r="G626" i="1" a="1"/>
  <c r="G626" i="1" s="1"/>
  <c r="G627" i="1" a="1"/>
  <c r="G627" i="1" s="1"/>
  <c r="G628" i="1" a="1"/>
  <c r="G628" i="1"/>
  <c r="G629" i="1" a="1"/>
  <c r="G629" i="1"/>
  <c r="G630" i="1" a="1"/>
  <c r="G630" i="1" s="1"/>
  <c r="G631" i="1" a="1"/>
  <c r="G631" i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/>
  <c r="G640" i="1" a="1"/>
  <c r="G640" i="1" s="1"/>
  <c r="G641" i="1" a="1"/>
  <c r="G641" i="1" s="1"/>
  <c r="G642" i="1" a="1"/>
  <c r="G642" i="1" s="1"/>
  <c r="G643" i="1" a="1"/>
  <c r="G643" i="1"/>
  <c r="G644" i="1" a="1"/>
  <c r="G644" i="1"/>
  <c r="G645" i="1" a="1"/>
  <c r="G645" i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/>
  <c r="G652" i="1" a="1"/>
  <c r="G652" i="1"/>
  <c r="G653" i="1" a="1"/>
  <c r="G653" i="1" s="1"/>
  <c r="G654" i="1" a="1"/>
  <c r="G654" i="1" s="1"/>
  <c r="G655" i="1" a="1"/>
  <c r="G655" i="1" s="1"/>
  <c r="G656" i="1" a="1"/>
  <c r="G656" i="1"/>
  <c r="G657" i="1" a="1"/>
  <c r="G657" i="1" s="1"/>
  <c r="G658" i="1" a="1"/>
  <c r="G658" i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/>
  <c r="G665" i="1" a="1"/>
  <c r="G665" i="1"/>
  <c r="G666" i="1" a="1"/>
  <c r="G666" i="1"/>
  <c r="G667" i="1" a="1"/>
  <c r="G667" i="1" s="1"/>
  <c r="G668" i="1" a="1"/>
  <c r="G668" i="1" s="1"/>
  <c r="G669" i="1" a="1"/>
  <c r="G669" i="1"/>
  <c r="G670" i="1" a="1"/>
  <c r="G670" i="1"/>
  <c r="G671" i="1" a="1"/>
  <c r="G671" i="1" s="1"/>
  <c r="G672" i="1" a="1"/>
  <c r="G672" i="1"/>
  <c r="G673" i="1" a="1"/>
  <c r="G673" i="1" s="1"/>
  <c r="G674" i="1" a="1"/>
  <c r="G674" i="1" s="1"/>
  <c r="G675" i="1" a="1"/>
  <c r="G675" i="1" s="1"/>
  <c r="G676" i="1" a="1"/>
  <c r="G676" i="1"/>
  <c r="G677" i="1" a="1"/>
  <c r="G677" i="1" s="1"/>
  <c r="G678" i="1" a="1"/>
  <c r="G678" i="1"/>
  <c r="G679" i="1" a="1"/>
  <c r="G679" i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/>
  <c r="G687" i="1" a="1"/>
  <c r="G687" i="1" s="1"/>
  <c r="G688" i="1" a="1"/>
  <c r="G688" i="1" s="1"/>
  <c r="G689" i="1" a="1"/>
  <c r="G689" i="1"/>
  <c r="G690" i="1" a="1"/>
  <c r="G690" i="1"/>
  <c r="G691" i="1" a="1"/>
  <c r="G691" i="1"/>
  <c r="G692" i="1" a="1"/>
  <c r="G692" i="1"/>
  <c r="G693" i="1" a="1"/>
  <c r="G693" i="1" s="1"/>
  <c r="G694" i="1" a="1"/>
  <c r="G694" i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/>
  <c r="G701" i="1" a="1"/>
  <c r="G701" i="1" s="1"/>
  <c r="G702" i="1" a="1"/>
  <c r="G702" i="1" s="1"/>
  <c r="G703" i="1" a="1"/>
  <c r="G703" i="1"/>
  <c r="G704" i="1" a="1"/>
  <c r="G704" i="1" s="1"/>
  <c r="G705" i="1" a="1"/>
  <c r="G705" i="1" s="1"/>
  <c r="G706" i="1" a="1"/>
  <c r="G706" i="1"/>
  <c r="G707" i="1" a="1"/>
  <c r="G707" i="1" s="1"/>
  <c r="G708" i="1" a="1"/>
  <c r="G708" i="1" s="1"/>
  <c r="G709" i="1" a="1"/>
  <c r="G709" i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/>
  <c r="G719" i="1" a="1"/>
  <c r="G719" i="1" s="1"/>
  <c r="G720" i="1" a="1"/>
  <c r="G720" i="1" s="1"/>
  <c r="G721" i="1" a="1"/>
  <c r="G721" i="1" s="1"/>
  <c r="G722" i="1" a="1"/>
  <c r="G722" i="1" s="1"/>
  <c r="G723" i="1" a="1"/>
  <c r="G723" i="1"/>
  <c r="G724" i="1" a="1"/>
  <c r="G724" i="1" s="1"/>
  <c r="G725" i="1" a="1"/>
  <c r="G725" i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/>
  <c r="G740" i="1" a="1"/>
  <c r="G740" i="1" s="1"/>
  <c r="G741" i="1" a="1"/>
  <c r="G741" i="1"/>
  <c r="G742" i="1" a="1"/>
  <c r="G742" i="1" s="1"/>
  <c r="G743" i="1" a="1"/>
  <c r="G743" i="1" s="1"/>
  <c r="G744" i="1" a="1"/>
  <c r="G744" i="1" s="1"/>
  <c r="G745" i="1" a="1"/>
  <c r="G745" i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/>
  <c r="G752" i="1" a="1"/>
  <c r="G752" i="1" s="1"/>
  <c r="G753" i="1" a="1"/>
  <c r="G753" i="1" s="1"/>
  <c r="G754" i="1" a="1"/>
  <c r="G754" i="1" s="1"/>
  <c r="G755" i="1" a="1"/>
  <c r="G755" i="1" s="1"/>
  <c r="G756" i="1" a="1"/>
  <c r="G756" i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/>
  <c r="G763" i="1" a="1"/>
  <c r="G763" i="1"/>
  <c r="G764" i="1" a="1"/>
  <c r="G764" i="1" s="1"/>
  <c r="G765" i="1" a="1"/>
  <c r="G765" i="1" s="1"/>
  <c r="G766" i="1" a="1"/>
  <c r="G766" i="1"/>
  <c r="G767" i="1" a="1"/>
  <c r="G767" i="1" s="1"/>
  <c r="G768" i="1" a="1"/>
  <c r="G768" i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/>
  <c r="G777" i="1" a="1"/>
  <c r="G777" i="1" s="1"/>
  <c r="G778" i="1" a="1"/>
  <c r="G778" i="1"/>
  <c r="G779" i="1" a="1"/>
  <c r="G779" i="1" s="1"/>
  <c r="G780" i="1" a="1"/>
  <c r="G780" i="1" s="1"/>
  <c r="G781" i="1" a="1"/>
  <c r="G781" i="1"/>
  <c r="G782" i="1" a="1"/>
  <c r="G782" i="1" s="1"/>
  <c r="G783" i="1" a="1"/>
  <c r="G783" i="1" s="1"/>
  <c r="G784" i="1" a="1"/>
  <c r="G784" i="1" s="1"/>
  <c r="G785" i="1" a="1"/>
  <c r="G785" i="1"/>
  <c r="G786" i="1" a="1"/>
  <c r="G786" i="1" s="1"/>
  <c r="G787" i="1" a="1"/>
  <c r="G787" i="1" s="1"/>
  <c r="G788" i="1" a="1"/>
  <c r="G788" i="1" s="1"/>
  <c r="G789" i="1" a="1"/>
  <c r="G789" i="1"/>
  <c r="G790" i="1" a="1"/>
  <c r="G790" i="1" s="1"/>
  <c r="G791" i="1" a="1"/>
  <c r="G791" i="1" s="1"/>
  <c r="G792" i="1" a="1"/>
  <c r="G792" i="1"/>
  <c r="G793" i="1" a="1"/>
  <c r="G793" i="1"/>
  <c r="G794" i="1" a="1"/>
  <c r="G794" i="1" s="1"/>
  <c r="G795" i="1" a="1"/>
  <c r="G795" i="1" s="1"/>
  <c r="G796" i="1" a="1"/>
  <c r="G796" i="1" s="1"/>
  <c r="G797" i="1" a="1"/>
  <c r="G797" i="1" s="1"/>
  <c r="G798" i="1" a="1"/>
  <c r="G798" i="1"/>
  <c r="G799" i="1" a="1"/>
  <c r="G799" i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/>
  <c r="G809" i="1" a="1"/>
  <c r="G809" i="1" s="1"/>
  <c r="G810" i="1" a="1"/>
  <c r="G810" i="1" s="1"/>
  <c r="G811" i="1" a="1"/>
  <c r="G811" i="1" s="1"/>
  <c r="G812" i="1" a="1"/>
  <c r="G812" i="1"/>
  <c r="G813" i="1" a="1"/>
  <c r="G813" i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/>
  <c r="G832" i="1" a="1"/>
  <c r="G832" i="1" s="1"/>
  <c r="G833" i="1" a="1"/>
  <c r="G833" i="1" s="1"/>
  <c r="G834" i="1" a="1"/>
  <c r="G834" i="1" s="1"/>
  <c r="G835" i="1" a="1"/>
  <c r="G835" i="1"/>
  <c r="G836" i="1" a="1"/>
  <c r="G836" i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/>
  <c r="G845" i="1" a="1"/>
  <c r="G845" i="1"/>
  <c r="G846" i="1" a="1"/>
  <c r="G846" i="1" s="1"/>
  <c r="G847" i="1" a="1"/>
  <c r="G847" i="1" s="1"/>
  <c r="G848" i="1" a="1"/>
  <c r="G848" i="1" s="1"/>
  <c r="G849" i="1" a="1"/>
  <c r="G849" i="1" s="1"/>
  <c r="G850" i="1" a="1"/>
  <c r="G850" i="1"/>
  <c r="G851" i="1" a="1"/>
  <c r="G851" i="1"/>
  <c r="G852" i="1" a="1"/>
  <c r="G852" i="1"/>
  <c r="G853" i="1" a="1"/>
  <c r="G853" i="1" s="1"/>
  <c r="G854" i="1" a="1"/>
  <c r="G854" i="1" s="1"/>
  <c r="G855" i="1" a="1"/>
  <c r="G855" i="1" s="1"/>
  <c r="G856" i="1" a="1"/>
  <c r="G856" i="1"/>
  <c r="G857" i="1" a="1"/>
  <c r="G857" i="1" s="1"/>
  <c r="G858" i="1" a="1"/>
  <c r="G858" i="1" s="1"/>
  <c r="G859" i="1" a="1"/>
  <c r="G859" i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/>
  <c r="G870" i="1" a="1"/>
  <c r="G870" i="1" s="1"/>
  <c r="G871" i="1" a="1"/>
  <c r="G871" i="1" s="1"/>
  <c r="G872" i="1" a="1"/>
  <c r="G872" i="1"/>
  <c r="G873" i="1" a="1"/>
  <c r="G873" i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/>
  <c r="G886" i="1" a="1"/>
  <c r="G886" i="1" s="1"/>
  <c r="G887" i="1" a="1"/>
  <c r="G887" i="1" s="1"/>
  <c r="G888" i="1" a="1"/>
  <c r="G888" i="1" s="1"/>
  <c r="G889" i="1" a="1"/>
  <c r="G889" i="1"/>
  <c r="G890" i="1" a="1"/>
  <c r="G890" i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/>
  <c r="G899" i="1" a="1"/>
  <c r="G899" i="1" s="1"/>
  <c r="G900" i="1" a="1"/>
  <c r="G900" i="1" s="1"/>
  <c r="G901" i="1" a="1"/>
  <c r="G901" i="1" s="1"/>
  <c r="G902" i="1" a="1"/>
  <c r="G902" i="1" s="1"/>
  <c r="G903" i="1" a="1"/>
  <c r="G903" i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/>
  <c r="G920" i="1" a="1"/>
  <c r="G920" i="1" s="1"/>
  <c r="G921" i="1" a="1"/>
  <c r="G921" i="1" s="1"/>
  <c r="G922" i="1" a="1"/>
  <c r="G922" i="1" s="1"/>
  <c r="G923" i="1" a="1"/>
  <c r="G923" i="1" s="1"/>
  <c r="G924" i="1" a="1"/>
  <c r="G924" i="1"/>
  <c r="G925" i="1" a="1"/>
  <c r="G925" i="1" s="1"/>
  <c r="G926" i="1" a="1"/>
  <c r="G926" i="1" s="1"/>
  <c r="G927" i="1" a="1"/>
  <c r="G927" i="1" s="1"/>
  <c r="G928" i="1" a="1"/>
  <c r="G928" i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/>
  <c r="G940" i="1" a="1"/>
  <c r="G940" i="1"/>
  <c r="G941" i="1" a="1"/>
  <c r="G941" i="1" s="1"/>
  <c r="G942" i="1" a="1"/>
  <c r="G942" i="1" s="1"/>
  <c r="G943" i="1" a="1"/>
  <c r="G943" i="1" s="1"/>
  <c r="G944" i="1" a="1"/>
  <c r="G944" i="1"/>
  <c r="G945" i="1" a="1"/>
  <c r="G945" i="1"/>
  <c r="G946" i="1" a="1"/>
  <c r="G946" i="1"/>
  <c r="G947" i="1" a="1"/>
  <c r="G947" i="1" s="1"/>
  <c r="G948" i="1" a="1"/>
  <c r="G948" i="1" s="1"/>
  <c r="G949" i="1" a="1"/>
  <c r="G949" i="1" s="1"/>
  <c r="G950" i="1" a="1"/>
  <c r="G950" i="1" s="1"/>
  <c r="G951" i="1" a="1"/>
  <c r="G951" i="1"/>
  <c r="G952" i="1" a="1"/>
  <c r="G952" i="1" s="1"/>
  <c r="G953" i="1" a="1"/>
  <c r="G953" i="1" s="1"/>
  <c r="G954" i="1" a="1"/>
  <c r="G954" i="1" s="1"/>
  <c r="G955" i="1" a="1"/>
  <c r="G955" i="1"/>
  <c r="G956" i="1" a="1"/>
  <c r="G956" i="1" s="1"/>
  <c r="G957" i="1" a="1"/>
  <c r="G957" i="1" s="1"/>
  <c r="G958" i="1" a="1"/>
  <c r="G958" i="1" s="1"/>
  <c r="G959" i="1" a="1"/>
  <c r="G959" i="1" s="1"/>
  <c r="G960" i="1" a="1"/>
  <c r="G960" i="1"/>
  <c r="G961" i="1" a="1"/>
  <c r="G961" i="1"/>
  <c r="G962" i="1" a="1"/>
  <c r="G962" i="1"/>
  <c r="G963" i="1" a="1"/>
  <c r="G963" i="1" s="1"/>
  <c r="G964" i="1" a="1"/>
  <c r="G964" i="1"/>
  <c r="G965" i="1" a="1"/>
  <c r="G965" i="1" s="1"/>
  <c r="G966" i="1" a="1"/>
  <c r="G966" i="1" s="1"/>
  <c r="G967" i="1" a="1"/>
  <c r="G967" i="1" s="1"/>
  <c r="G968" i="1" a="1"/>
  <c r="G968" i="1"/>
  <c r="G969" i="1" a="1"/>
  <c r="G969" i="1" s="1"/>
  <c r="G970" i="1" a="1"/>
  <c r="G970" i="1" s="1"/>
  <c r="G971" i="1" a="1"/>
  <c r="G971" i="1" s="1"/>
  <c r="G972" i="1" a="1"/>
  <c r="G972" i="1" s="1"/>
  <c r="G973" i="1" a="1"/>
  <c r="G973" i="1"/>
  <c r="G974" i="1" a="1"/>
  <c r="G974" i="1" s="1"/>
  <c r="G975" i="1" a="1"/>
  <c r="G975" i="1"/>
  <c r="G976" i="1" a="1"/>
  <c r="G976" i="1" s="1"/>
  <c r="G977" i="1" a="1"/>
  <c r="G977" i="1" s="1"/>
  <c r="G978" i="1" a="1"/>
  <c r="G978" i="1" s="1"/>
  <c r="G979" i="1" a="1"/>
  <c r="G979" i="1"/>
  <c r="G980" i="1" a="1"/>
  <c r="G980" i="1" s="1"/>
  <c r="G981" i="1" a="1"/>
  <c r="G981" i="1"/>
  <c r="G982" i="1" a="1"/>
  <c r="G982" i="1"/>
  <c r="G983" i="1" a="1"/>
  <c r="G983" i="1" s="1"/>
  <c r="G984" i="1" a="1"/>
  <c r="G984" i="1" s="1"/>
  <c r="G985" i="1" a="1"/>
  <c r="G985" i="1"/>
  <c r="G986" i="1" a="1"/>
  <c r="G986" i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/>
  <c r="G994" i="1" a="1"/>
  <c r="G994" i="1" s="1"/>
  <c r="G995" i="1" a="1"/>
  <c r="G995" i="1" s="1"/>
  <c r="G996" i="1" a="1"/>
  <c r="G996" i="1" s="1"/>
  <c r="G997" i="1" a="1"/>
  <c r="G997" i="1" s="1"/>
  <c r="G998" i="1" a="1"/>
  <c r="G998" i="1"/>
  <c r="G999" i="1" a="1"/>
  <c r="G999" i="1" s="1"/>
  <c r="G1000" i="1" a="1"/>
  <c r="G1000" i="1" s="1"/>
  <c r="G1001" i="1" a="1"/>
  <c r="G1001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<sst xmlns="http://schemas.openxmlformats.org/spreadsheetml/2006/main" count="4017" uniqueCount="36">
  <si>
    <t>make</t>
  </si>
  <si>
    <t>model</t>
  </si>
  <si>
    <t>year</t>
  </si>
  <si>
    <t>mileage</t>
  </si>
  <si>
    <t>price</t>
  </si>
  <si>
    <t>color</t>
  </si>
  <si>
    <t>state</t>
  </si>
  <si>
    <t>Chevrolet</t>
  </si>
  <si>
    <t>Cruze</t>
  </si>
  <si>
    <t>white</t>
  </si>
  <si>
    <t>TX</t>
  </si>
  <si>
    <t>Toyota</t>
  </si>
  <si>
    <t>red</t>
  </si>
  <si>
    <t>IL</t>
  </si>
  <si>
    <t>Altima</t>
  </si>
  <si>
    <t>blue</t>
  </si>
  <si>
    <t>CA</t>
  </si>
  <si>
    <t>Nissan</t>
  </si>
  <si>
    <t>Fusion</t>
  </si>
  <si>
    <t>silver</t>
  </si>
  <si>
    <t>Ford</t>
  </si>
  <si>
    <t>NY</t>
  </si>
  <si>
    <t>Accord</t>
  </si>
  <si>
    <t>Camry</t>
  </si>
  <si>
    <t>Honda</t>
  </si>
  <si>
    <t>FL</t>
  </si>
  <si>
    <t>black</t>
  </si>
  <si>
    <t>price condition</t>
  </si>
  <si>
    <t>color condition</t>
  </si>
  <si>
    <t>price value condition</t>
  </si>
  <si>
    <t>mileage color condition</t>
  </si>
  <si>
    <t>Price level</t>
  </si>
  <si>
    <t>Mileage condition</t>
  </si>
  <si>
    <t>data validation practice</t>
  </si>
  <si>
    <t>levels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</si>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</sst>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color theme="7" tint="-0.49998474074526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zoomScale="74" workbookViewId="0">
      <pane ySplit="1" topLeftCell="A972" activePane="bottomLeft" state="frozen"/>
      <selection pane="bottomLeft" activeCell="G2" sqref="G2:G1001"/>
    </sheetView>
  </sheetViews>
  <sheetFormatPr defaultRowHeight="14.5" x14ac:dyDescent="0.35"/>
  <cols>
    <col min="5" max="5" width="17.453125" bestFit="1" customWidth="1"/>
    <col min="10" max="11" width="12.90625" bestFit="1" customWidth="1"/>
    <col min="12" max="12" width="17.7265625" bestFit="1" customWidth="1"/>
    <col min="13" max="13" width="19.7265625" bestFit="1" customWidth="1"/>
    <col min="14" max="14" width="17.45312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4</v>
      </c>
      <c r="G1" s="2" t="s">
        <v>31</v>
      </c>
      <c r="H1" s="2" t="s">
        <v>5</v>
      </c>
      <c r="I1" s="2" t="s">
        <v>6</v>
      </c>
      <c r="J1" s="2" t="s">
        <v>27</v>
      </c>
      <c r="K1" s="2" t="s">
        <v>28</v>
      </c>
      <c r="L1" s="2" t="s">
        <v>29</v>
      </c>
      <c r="M1" s="2" t="s">
        <v>30</v>
      </c>
    </row>
    <row r="2" spans="1:16" x14ac:dyDescent="0.35">
      <c r="A2" s="2" t="s">
        <v>20</v>
      </c>
      <c r="B2" s="2" t="s">
        <v>14</v>
      </c>
      <c r="C2" s="2">
        <v>2010</v>
      </c>
      <c r="D2" s="2">
        <v>10284</v>
      </c>
      <c r="E2" t="str" cm="1">
        <f t="array" ref="E2">_xlfn.IFS(D2&lt;10000, "GOOD", AND(D2&gt;10001, D2&lt;24999),"BETTER", AND(D2 &gt; 25000, D2 &lt; 39999), "BEST", D2 &gt;= 40000, "Excellent")</f>
        <v>BETTER</v>
      </c>
      <c r="F2" s="2">
        <v>35653</v>
      </c>
      <c r="G2" s="2" t="str" cm="1">
        <f t="array" ref="G2">_xlfn.IFS(F2&lt;=10000,"Level1",F2&lt;=20000,"Level2", F2&lt;=30000,"Level3", F2&lt;=40000,"Level4",F2&gt;40000,"Level5")</f>
        <v>Level4</v>
      </c>
      <c r="H2" s="2" t="s">
        <v>19</v>
      </c>
      <c r="I2" s="2" t="s">
        <v>10</v>
      </c>
      <c r="J2" s="1" t="b">
        <f t="shared" ref="J2:J65" si="0">F2&gt;45000</f>
        <v>0</v>
      </c>
      <c r="K2" s="1" t="b">
        <f t="shared" ref="K2:K65" si="1">OR(F2&gt;40000, F2="RED")</f>
        <v>0</v>
      </c>
      <c r="L2" s="1" t="str">
        <f t="shared" ref="L2:L65" si="2">IF(F2&gt;45000,"ELIGIBLE","NOT ELIGIBLE")</f>
        <v>NOT ELIGIBLE</v>
      </c>
      <c r="M2" s="1" t="str">
        <f t="shared" ref="M2:M65" si="3">IF(OR(AND(D2&gt;45000, H2 = "RED"), AND(F2&lt;40000, A2="TOYOTA")),"ELIGIBLE","NOT ELIGIBLE")</f>
        <v>NOT ELIGIBLE</v>
      </c>
    </row>
    <row r="3" spans="1:16" x14ac:dyDescent="0.35">
      <c r="A3" s="2" t="s">
        <v>11</v>
      </c>
      <c r="B3" s="2" t="s">
        <v>14</v>
      </c>
      <c r="C3" s="2">
        <v>2015</v>
      </c>
      <c r="D3" s="2">
        <v>10303</v>
      </c>
      <c r="E3" t="str" cm="1">
        <f t="array" ref="E3">_xlfn.IFS(D3&lt;10000, "GOOD", AND(D3&gt;10001, D3&lt;24999),"BETTER", AND(D3 &gt; 25000, D3 &lt; 39999), "BEST", D3 &gt;= 40000, "Excellent")</f>
        <v>BETTER</v>
      </c>
      <c r="F3" s="2">
        <v>25373</v>
      </c>
      <c r="G3" s="2" t="str" cm="1">
        <f t="array" ref="G3">_xlfn.IFS(F3&lt;=10000,"Level1",F3&lt;=20000,"Level2", F3&lt;=30000,"Level3", F3&lt;=40000,"Level4",F3&gt;40000,"Level5")</f>
        <v>Level3</v>
      </c>
      <c r="H3" s="2" t="s">
        <v>12</v>
      </c>
      <c r="I3" s="2" t="s">
        <v>10</v>
      </c>
      <c r="J3" s="1" t="b">
        <f t="shared" si="0"/>
        <v>0</v>
      </c>
      <c r="K3" s="1" t="b">
        <f t="shared" si="1"/>
        <v>0</v>
      </c>
      <c r="L3" s="1" t="str">
        <f t="shared" si="2"/>
        <v>NOT ELIGIBLE</v>
      </c>
      <c r="M3" s="1" t="str">
        <f t="shared" si="3"/>
        <v>ELIGIBLE</v>
      </c>
    </row>
    <row r="4" spans="1:16" x14ac:dyDescent="0.35">
      <c r="A4" s="2" t="s">
        <v>7</v>
      </c>
      <c r="B4" s="2" t="s">
        <v>18</v>
      </c>
      <c r="C4" s="2">
        <v>2015</v>
      </c>
      <c r="D4" s="2">
        <v>10338</v>
      </c>
      <c r="E4" t="str" cm="1">
        <f t="array" ref="E4">_xlfn.IFS(D4&lt;10000, "GOOD", AND(D4&gt;10001, D4&lt;24999),"BETTER", AND(D4 &gt; 25000, D4 &lt; 39999), "BEST", D4 &gt;= 40000, "Excellent")</f>
        <v>BETTER</v>
      </c>
      <c r="F4" s="2">
        <v>46394</v>
      </c>
      <c r="G4" s="2" t="str" cm="1">
        <f t="array" ref="G4">_xlfn.IFS(F4&lt;=10000,"Level1",F4&lt;=20000,"Level2", F4&lt;=30000,"Level3", F4&lt;=40000,"Level4",F4&gt;40000,"Level5")</f>
        <v>Level5</v>
      </c>
      <c r="H4" s="2" t="s">
        <v>9</v>
      </c>
      <c r="I4" s="2" t="s">
        <v>21</v>
      </c>
      <c r="J4" s="1" t="b">
        <f t="shared" si="0"/>
        <v>1</v>
      </c>
      <c r="K4" s="1" t="b">
        <f t="shared" si="1"/>
        <v>1</v>
      </c>
      <c r="L4" s="1" t="str">
        <f t="shared" si="2"/>
        <v>ELIGIBLE</v>
      </c>
      <c r="M4" s="1" t="str">
        <f t="shared" si="3"/>
        <v>NOT ELIGIBLE</v>
      </c>
      <c r="O4">
        <f>COUNTIFS(C2:C1001,"Ford",H2:H1001,"silver")</f>
        <v>0</v>
      </c>
      <c r="P4">
        <f>COUNTIF(C2:C1001,C2)</f>
        <v>127</v>
      </c>
    </row>
    <row r="5" spans="1:16" x14ac:dyDescent="0.35">
      <c r="A5" s="2" t="s">
        <v>11</v>
      </c>
      <c r="B5" s="2" t="s">
        <v>14</v>
      </c>
      <c r="C5" s="2">
        <v>2018</v>
      </c>
      <c r="D5" s="2">
        <v>10524</v>
      </c>
      <c r="E5" t="str" cm="1">
        <f t="array" ref="E5">_xlfn.IFS(D5&lt;10000, "GOOD", AND(D5&gt;10001, D5&lt;24999),"BETTER", AND(D5 &gt; 25000, D5 &lt; 39999), "BEST", D5 &gt;= 40000, "Excellent")</f>
        <v>BETTER</v>
      </c>
      <c r="F5" s="2">
        <v>12529</v>
      </c>
      <c r="G5" s="2" t="str" cm="1">
        <f t="array" ref="G5">_xlfn.IFS(F5&lt;=10000,"Level1",F5&lt;=20000,"Level2", F5&lt;=30000,"Level3", F5&lt;=40000,"Level4",F5&gt;40000,"Level5")</f>
        <v>Level2</v>
      </c>
      <c r="H5" s="2" t="s">
        <v>19</v>
      </c>
      <c r="I5" s="2" t="s">
        <v>21</v>
      </c>
      <c r="J5" s="1" t="b">
        <f t="shared" si="0"/>
        <v>0</v>
      </c>
      <c r="K5" s="1" t="b">
        <f t="shared" si="1"/>
        <v>0</v>
      </c>
      <c r="L5" s="1" t="str">
        <f t="shared" si="2"/>
        <v>NOT ELIGIBLE</v>
      </c>
      <c r="M5" s="1" t="str">
        <f t="shared" si="3"/>
        <v>ELIGIBLE</v>
      </c>
    </row>
    <row r="6" spans="1:16" x14ac:dyDescent="0.35">
      <c r="A6" s="2" t="s">
        <v>20</v>
      </c>
      <c r="B6" s="2" t="s">
        <v>23</v>
      </c>
      <c r="C6" s="2">
        <v>2012</v>
      </c>
      <c r="D6" s="2">
        <v>10603</v>
      </c>
      <c r="E6" t="str" cm="1">
        <f t="array" ref="E6">_xlfn.IFS(D6&lt;10000, "GOOD", AND(D6&gt;10001, D6&lt;24999),"BETTER", AND(D6 &gt; 25000, D6 &lt; 39999), "BEST", D6 &gt;= 40000, "Excellent")</f>
        <v>BETTER</v>
      </c>
      <c r="F6" s="2">
        <v>43674</v>
      </c>
      <c r="G6" s="2" t="str" cm="1">
        <f t="array" ref="G6">_xlfn.IFS(F6&lt;=10000,"Level1",F6&lt;=20000,"Level2", F6&lt;=30000,"Level3", F6&lt;=40000,"Level4",F6&gt;40000,"Level5")</f>
        <v>Level5</v>
      </c>
      <c r="H6" s="2" t="s">
        <v>9</v>
      </c>
      <c r="I6" s="2" t="s">
        <v>21</v>
      </c>
      <c r="J6" s="1" t="b">
        <f t="shared" si="0"/>
        <v>0</v>
      </c>
      <c r="K6" s="1" t="b">
        <f t="shared" si="1"/>
        <v>1</v>
      </c>
      <c r="L6" s="1" t="str">
        <f t="shared" si="2"/>
        <v>NOT ELIGIBLE</v>
      </c>
      <c r="M6" s="1" t="str">
        <f t="shared" si="3"/>
        <v>NOT ELIGIBLE</v>
      </c>
      <c r="N6" t="s">
        <v>33</v>
      </c>
    </row>
    <row r="7" spans="1:16" x14ac:dyDescent="0.35">
      <c r="A7" s="2" t="s">
        <v>7</v>
      </c>
      <c r="B7" s="2" t="s">
        <v>22</v>
      </c>
      <c r="C7" s="2">
        <v>2016</v>
      </c>
      <c r="D7" s="2">
        <v>10746</v>
      </c>
      <c r="E7" t="str" cm="1">
        <f t="array" ref="E7">_xlfn.IFS(D7&lt;10000, "GOOD", AND(D7&gt;10001, D7&lt;24999),"BETTER", AND(D7 &gt; 25000, D7 &lt; 39999), "BEST", D7 &gt;= 40000, "Excellent")</f>
        <v>BETTER</v>
      </c>
      <c r="F7" s="2">
        <v>10719</v>
      </c>
      <c r="G7" s="2" t="str" cm="1">
        <f t="array" ref="G7">_xlfn.IFS(F7&lt;=10000,"Level1",F7&lt;=20000,"Level2", F7&lt;=30000,"Level3", F7&lt;=40000,"Level4",F7&gt;40000,"Level5")</f>
        <v>Level2</v>
      </c>
      <c r="H7" s="2" t="s">
        <v>9</v>
      </c>
      <c r="I7" s="2" t="s">
        <v>13</v>
      </c>
      <c r="J7" s="1" t="b">
        <f t="shared" si="0"/>
        <v>0</v>
      </c>
      <c r="K7" s="1" t="b">
        <f t="shared" si="1"/>
        <v>0</v>
      </c>
      <c r="L7" s="1" t="str">
        <f t="shared" si="2"/>
        <v>NOT ELIGIBLE</v>
      </c>
      <c r="M7" s="1" t="str">
        <f t="shared" si="3"/>
        <v>NOT ELIGIBLE</v>
      </c>
      <c r="N7" t="s">
        <v>14</v>
      </c>
    </row>
    <row r="8" spans="1:16" x14ac:dyDescent="0.35">
      <c r="A8" s="2" t="s">
        <v>24</v>
      </c>
      <c r="B8" s="2" t="s">
        <v>14</v>
      </c>
      <c r="C8" s="2">
        <v>2012</v>
      </c>
      <c r="D8" s="2">
        <v>10838</v>
      </c>
      <c r="E8" t="str" cm="1">
        <f t="array" ref="E8">_xlfn.IFS(D8&lt;10000, "GOOD", AND(D8&gt;10001, D8&lt;24999),"BETTER", AND(D8 &gt; 25000, D8 &lt; 39999), "BEST", D8 &gt;= 40000, "Excellent")</f>
        <v>BETTER</v>
      </c>
      <c r="F8" s="2">
        <v>46879</v>
      </c>
      <c r="G8" s="2" t="str" cm="1">
        <f t="array" ref="G8">_xlfn.IFS(F8&lt;=10000,"Level1",F8&lt;=20000,"Level2", F8&lt;=30000,"Level3", F8&lt;=40000,"Level4",F8&gt;40000,"Level5")</f>
        <v>Level5</v>
      </c>
      <c r="H8" s="2" t="s">
        <v>9</v>
      </c>
      <c r="I8" s="2" t="s">
        <v>25</v>
      </c>
      <c r="J8" s="1" t="b">
        <f t="shared" si="0"/>
        <v>1</v>
      </c>
      <c r="K8" s="1" t="b">
        <f t="shared" si="1"/>
        <v>1</v>
      </c>
      <c r="L8" s="1" t="str">
        <f t="shared" si="2"/>
        <v>ELIGIBLE</v>
      </c>
      <c r="M8" s="1" t="str">
        <f t="shared" si="3"/>
        <v>NOT ELIGIBLE</v>
      </c>
    </row>
    <row r="9" spans="1:16" x14ac:dyDescent="0.35">
      <c r="A9" s="2" t="s">
        <v>7</v>
      </c>
      <c r="B9" s="2" t="s">
        <v>18</v>
      </c>
      <c r="C9" s="2">
        <v>2016</v>
      </c>
      <c r="D9" s="2">
        <v>11007</v>
      </c>
      <c r="E9" t="str" cm="1">
        <f t="array" ref="E9">_xlfn.IFS(D9&lt;10000, "GOOD", AND(D9&gt;10001, D9&lt;24999),"BETTER", AND(D9 &gt; 25000, D9 &lt; 39999), "BEST", D9 &gt;= 40000, "Excellent")</f>
        <v>BETTER</v>
      </c>
      <c r="F9" s="2">
        <v>10037</v>
      </c>
      <c r="G9" s="2" t="str" cm="1">
        <f t="array" ref="G9">_xlfn.IFS(F9&lt;=10000,"Level1",F9&lt;=20000,"Level2", F9&lt;=30000,"Level3", F9&lt;=40000,"Level4",F9&gt;40000,"Level5")</f>
        <v>Level2</v>
      </c>
      <c r="H9" s="2" t="s">
        <v>19</v>
      </c>
      <c r="I9" s="2" t="s">
        <v>16</v>
      </c>
      <c r="J9" s="1" t="b">
        <f t="shared" si="0"/>
        <v>0</v>
      </c>
      <c r="K9" s="1" t="b">
        <f t="shared" si="1"/>
        <v>0</v>
      </c>
      <c r="L9" s="1" t="str">
        <f t="shared" si="2"/>
        <v>NOT ELIGIBLE</v>
      </c>
      <c r="M9" s="1" t="str">
        <f t="shared" si="3"/>
        <v>NOT ELIGIBLE</v>
      </c>
    </row>
    <row r="10" spans="1:16" x14ac:dyDescent="0.35">
      <c r="A10" s="2" t="s">
        <v>11</v>
      </c>
      <c r="B10" s="2" t="s">
        <v>18</v>
      </c>
      <c r="C10" s="2">
        <v>2010</v>
      </c>
      <c r="D10" s="2">
        <v>11108</v>
      </c>
      <c r="E10" t="str" cm="1">
        <f t="array" ref="E10">_xlfn.IFS(D10&lt;10000, "GOOD", AND(D10&gt;10001, D10&lt;24999),"BETTER", AND(D10 &gt; 25000, D10 &lt; 39999), "BEST", D10 &gt;= 40000, "Excellent")</f>
        <v>BETTER</v>
      </c>
      <c r="F10" s="2">
        <v>27744</v>
      </c>
      <c r="G10" s="2" t="str" cm="1">
        <f t="array" ref="G10">_xlfn.IFS(F10&lt;=10000,"Level1",F10&lt;=20000,"Level2", F10&lt;=30000,"Level3", F10&lt;=40000,"Level4",F10&gt;40000,"Level5")</f>
        <v>Level3</v>
      </c>
      <c r="H10" s="2" t="s">
        <v>9</v>
      </c>
      <c r="I10" s="2" t="s">
        <v>13</v>
      </c>
      <c r="J10" s="1" t="b">
        <f t="shared" si="0"/>
        <v>0</v>
      </c>
      <c r="K10" s="1" t="b">
        <f t="shared" si="1"/>
        <v>0</v>
      </c>
      <c r="L10" s="1" t="str">
        <f t="shared" si="2"/>
        <v>NOT ELIGIBLE</v>
      </c>
      <c r="M10" s="1" t="str">
        <f t="shared" si="3"/>
        <v>ELIGIBLE</v>
      </c>
    </row>
    <row r="11" spans="1:16" x14ac:dyDescent="0.35">
      <c r="A11" s="2" t="s">
        <v>11</v>
      </c>
      <c r="B11" s="2" t="s">
        <v>23</v>
      </c>
      <c r="C11" s="2">
        <v>2013</v>
      </c>
      <c r="D11" s="2">
        <v>11254</v>
      </c>
      <c r="E11" t="str" cm="1">
        <f t="array" ref="E11">_xlfn.IFS(D11&lt;10000, "GOOD", AND(D11&gt;10001, D11&lt;24999),"BETTER", AND(D11 &gt; 25000, D11 &lt; 39999), "BEST", D11 &gt;= 40000, "Excellent")</f>
        <v>BETTER</v>
      </c>
      <c r="F11" s="2">
        <v>38759</v>
      </c>
      <c r="G11" s="2" t="str" cm="1">
        <f t="array" ref="G11">_xlfn.IFS(F11&lt;=10000,"Level1",F11&lt;=20000,"Level2", F11&lt;=30000,"Level3", F11&lt;=40000,"Level4",F11&gt;40000,"Level5")</f>
        <v>Level4</v>
      </c>
      <c r="H11" s="2" t="s">
        <v>15</v>
      </c>
      <c r="I11" s="2" t="s">
        <v>16</v>
      </c>
      <c r="J11" s="1" t="b">
        <f t="shared" si="0"/>
        <v>0</v>
      </c>
      <c r="K11" s="1" t="b">
        <f t="shared" si="1"/>
        <v>0</v>
      </c>
      <c r="L11" s="1" t="str">
        <f t="shared" si="2"/>
        <v>NOT ELIGIBLE</v>
      </c>
      <c r="M11" s="1" t="str">
        <f t="shared" si="3"/>
        <v>ELIGIBLE</v>
      </c>
    </row>
    <row r="12" spans="1:16" x14ac:dyDescent="0.35">
      <c r="A12" s="2" t="s">
        <v>7</v>
      </c>
      <c r="B12" s="2" t="s">
        <v>14</v>
      </c>
      <c r="C12" s="2">
        <v>2012</v>
      </c>
      <c r="D12" s="2">
        <v>11388</v>
      </c>
      <c r="E12" t="str" cm="1">
        <f t="array" ref="E12">_xlfn.IFS(D12&lt;10000, "GOOD", AND(D12&gt;10001, D12&lt;24999),"BETTER", AND(D12 &gt; 25000, D12 &lt; 39999), "BEST", D12 &gt;= 40000, "Excellent")</f>
        <v>BETTER</v>
      </c>
      <c r="F12" s="2">
        <v>44920</v>
      </c>
      <c r="G12" s="2" t="str" cm="1">
        <f t="array" ref="G12">_xlfn.IFS(F12&lt;=10000,"Level1",F12&lt;=20000,"Level2", F12&lt;=30000,"Level3", F12&lt;=40000,"Level4",F12&gt;40000,"Level5")</f>
        <v>Level5</v>
      </c>
      <c r="H12" s="2" t="s">
        <v>15</v>
      </c>
      <c r="I12" s="2" t="s">
        <v>10</v>
      </c>
      <c r="J12" s="1" t="b">
        <f t="shared" si="0"/>
        <v>0</v>
      </c>
      <c r="K12" s="1" t="b">
        <f t="shared" si="1"/>
        <v>1</v>
      </c>
      <c r="L12" s="1" t="str">
        <f t="shared" si="2"/>
        <v>NOT ELIGIBLE</v>
      </c>
      <c r="M12" s="1" t="str">
        <f t="shared" si="3"/>
        <v>NOT ELIGIBLE</v>
      </c>
      <c r="P12">
        <f>COUNTIF(H2:H1001,H777)</f>
        <v>205</v>
      </c>
    </row>
    <row r="13" spans="1:16" x14ac:dyDescent="0.35">
      <c r="A13" s="2" t="s">
        <v>17</v>
      </c>
      <c r="B13" s="2" t="s">
        <v>14</v>
      </c>
      <c r="C13" s="2">
        <v>2018</v>
      </c>
      <c r="D13" s="2">
        <v>11522</v>
      </c>
      <c r="E13" t="str" cm="1">
        <f t="array" ref="E13">_xlfn.IFS(D13&lt;10000, "GOOD", AND(D13&gt;10001, D13&lt;24999),"BETTER", AND(D13 &gt; 25000, D13 &lt; 39999), "BEST", D13 &gt;= 40000, "Excellent")</f>
        <v>BETTER</v>
      </c>
      <c r="F13" s="2">
        <v>19083</v>
      </c>
      <c r="G13" s="2" t="str" cm="1">
        <f t="array" ref="G13">_xlfn.IFS(F13&lt;=10000,"Level1",F13&lt;=20000,"Level2", F13&lt;=30000,"Level3", F13&lt;=40000,"Level4",F13&gt;40000,"Level5")</f>
        <v>Level2</v>
      </c>
      <c r="H13" s="2" t="s">
        <v>15</v>
      </c>
      <c r="I13" s="2" t="s">
        <v>10</v>
      </c>
      <c r="J13" s="1" t="b">
        <f t="shared" si="0"/>
        <v>0</v>
      </c>
      <c r="K13" s="1" t="b">
        <f t="shared" si="1"/>
        <v>0</v>
      </c>
      <c r="L13" s="1" t="str">
        <f t="shared" si="2"/>
        <v>NOT ELIGIBLE</v>
      </c>
      <c r="M13" s="1" t="str">
        <f t="shared" si="3"/>
        <v>NOT ELIGIBLE</v>
      </c>
    </row>
    <row r="14" spans="1:16" x14ac:dyDescent="0.35">
      <c r="A14" s="2" t="s">
        <v>20</v>
      </c>
      <c r="B14" s="2" t="s">
        <v>22</v>
      </c>
      <c r="C14" s="2">
        <v>2012</v>
      </c>
      <c r="D14" s="2">
        <v>11795</v>
      </c>
      <c r="E14" t="str" cm="1">
        <f t="array" ref="E14">_xlfn.IFS(D14&lt;10000, "GOOD", AND(D14&gt;10001, D14&lt;24999),"BETTER", AND(D14 &gt; 25000, D14 &lt; 39999), "BEST", D14 &gt;= 40000, "Excellent")</f>
        <v>BETTER</v>
      </c>
      <c r="F14" s="2">
        <v>30494</v>
      </c>
      <c r="G14" s="2" t="str" cm="1">
        <f t="array" ref="G14">_xlfn.IFS(F14&lt;=10000,"Level1",F14&lt;=20000,"Level2", F14&lt;=30000,"Level3", F14&lt;=40000,"Level4",F14&gt;40000,"Level5")</f>
        <v>Level4</v>
      </c>
      <c r="H14" s="2" t="s">
        <v>15</v>
      </c>
      <c r="I14" s="2" t="s">
        <v>16</v>
      </c>
      <c r="J14" s="1" t="b">
        <f t="shared" si="0"/>
        <v>0</v>
      </c>
      <c r="K14" s="1" t="b">
        <f t="shared" si="1"/>
        <v>0</v>
      </c>
      <c r="L14" s="1" t="str">
        <f t="shared" si="2"/>
        <v>NOT ELIGIBLE</v>
      </c>
      <c r="M14" s="1" t="str">
        <f t="shared" si="3"/>
        <v>NOT ELIGIBLE</v>
      </c>
    </row>
    <row r="15" spans="1:16" x14ac:dyDescent="0.35">
      <c r="A15" s="2" t="s">
        <v>11</v>
      </c>
      <c r="B15" s="2" t="s">
        <v>23</v>
      </c>
      <c r="C15" s="2">
        <v>2014</v>
      </c>
      <c r="D15" s="2">
        <v>11826</v>
      </c>
      <c r="E15" t="str" cm="1">
        <f t="array" ref="E15">_xlfn.IFS(D15&lt;10000, "GOOD", AND(D15&gt;10001, D15&lt;24999),"BETTER", AND(D15 &gt; 25000, D15 &lt; 39999), "BEST", D15 &gt;= 40000, "Excellent")</f>
        <v>BETTER</v>
      </c>
      <c r="F15" s="2">
        <v>15233</v>
      </c>
      <c r="G15" s="2" t="str" cm="1">
        <f t="array" ref="G15">_xlfn.IFS(F15&lt;=10000,"Level1",F15&lt;=20000,"Level2", F15&lt;=30000,"Level3", F15&lt;=40000,"Level4",F15&gt;40000,"Level5")</f>
        <v>Level2</v>
      </c>
      <c r="H15" s="2" t="s">
        <v>19</v>
      </c>
      <c r="I15" s="2" t="s">
        <v>25</v>
      </c>
      <c r="J15" s="1" t="b">
        <f t="shared" si="0"/>
        <v>0</v>
      </c>
      <c r="K15" s="1" t="b">
        <f t="shared" si="1"/>
        <v>0</v>
      </c>
      <c r="L15" s="1" t="str">
        <f t="shared" si="2"/>
        <v>NOT ELIGIBLE</v>
      </c>
      <c r="M15" s="1" t="str">
        <f t="shared" si="3"/>
        <v>ELIGIBLE</v>
      </c>
    </row>
    <row r="16" spans="1:16" x14ac:dyDescent="0.35">
      <c r="A16" s="2" t="s">
        <v>17</v>
      </c>
      <c r="B16" s="2" t="s">
        <v>18</v>
      </c>
      <c r="C16" s="2">
        <v>2010</v>
      </c>
      <c r="D16" s="2">
        <v>11982</v>
      </c>
      <c r="E16" t="str" cm="1">
        <f t="array" ref="E16">_xlfn.IFS(D16&lt;10000, "GOOD", AND(D16&gt;10001, D16&lt;24999),"BETTER", AND(D16 &gt; 25000, D16 &lt; 39999), "BEST", D16 &gt;= 40000, "Excellent")</f>
        <v>BETTER</v>
      </c>
      <c r="F16" s="2">
        <v>37310</v>
      </c>
      <c r="G16" s="2" t="str" cm="1">
        <f t="array" ref="G16">_xlfn.IFS(F16&lt;=10000,"Level1",F16&lt;=20000,"Level2", F16&lt;=30000,"Level3", F16&lt;=40000,"Level4",F16&gt;40000,"Level5")</f>
        <v>Level4</v>
      </c>
      <c r="H16" s="2" t="s">
        <v>19</v>
      </c>
      <c r="I16" s="2" t="s">
        <v>21</v>
      </c>
      <c r="J16" s="1" t="b">
        <f t="shared" si="0"/>
        <v>0</v>
      </c>
      <c r="K16" s="1" t="b">
        <f t="shared" si="1"/>
        <v>0</v>
      </c>
      <c r="L16" s="1" t="str">
        <f t="shared" si="2"/>
        <v>NOT ELIGIBLE</v>
      </c>
      <c r="M16" s="1" t="str">
        <f t="shared" si="3"/>
        <v>NOT ELIGIBLE</v>
      </c>
    </row>
    <row r="17" spans="1:13" x14ac:dyDescent="0.35">
      <c r="A17" s="2" t="s">
        <v>11</v>
      </c>
      <c r="B17" s="2" t="s">
        <v>23</v>
      </c>
      <c r="C17" s="2">
        <v>2014</v>
      </c>
      <c r="D17" s="2">
        <v>12039</v>
      </c>
      <c r="E17" t="str" cm="1">
        <f t="array" ref="E17">_xlfn.IFS(D17&lt;10000, "GOOD", AND(D17&gt;10001, D17&lt;24999),"BETTER", AND(D17 &gt; 25000, D17 &lt; 39999), "BEST", D17 &gt;= 40000, "Excellent")</f>
        <v>BETTER</v>
      </c>
      <c r="F17" s="2">
        <v>45041</v>
      </c>
      <c r="G17" s="2" t="str" cm="1">
        <f t="array" ref="G17">_xlfn.IFS(F17&lt;=10000,"Level1",F17&lt;=20000,"Level2", F17&lt;=30000,"Level3", F17&lt;=40000,"Level4",F17&gt;40000,"Level5")</f>
        <v>Level5</v>
      </c>
      <c r="H17" s="2" t="s">
        <v>26</v>
      </c>
      <c r="I17" s="2" t="s">
        <v>10</v>
      </c>
      <c r="J17" s="1" t="b">
        <f t="shared" si="0"/>
        <v>1</v>
      </c>
      <c r="K17" s="1" t="b">
        <f t="shared" si="1"/>
        <v>1</v>
      </c>
      <c r="L17" s="1" t="str">
        <f t="shared" si="2"/>
        <v>ELIGIBLE</v>
      </c>
      <c r="M17" s="1" t="str">
        <f t="shared" si="3"/>
        <v>NOT ELIGIBLE</v>
      </c>
    </row>
    <row r="18" spans="1:13" x14ac:dyDescent="0.35">
      <c r="A18" s="2" t="s">
        <v>24</v>
      </c>
      <c r="B18" s="2" t="s">
        <v>23</v>
      </c>
      <c r="C18" s="2">
        <v>2016</v>
      </c>
      <c r="D18" s="2">
        <v>12078</v>
      </c>
      <c r="E18" t="str" cm="1">
        <f t="array" ref="E18">_xlfn.IFS(D18&lt;10000, "GOOD", AND(D18&gt;10001, D18&lt;24999),"BETTER", AND(D18 &gt; 25000, D18 &lt; 39999), "BEST", D18 &gt;= 40000, "Excellent")</f>
        <v>BETTER</v>
      </c>
      <c r="F18" s="2">
        <v>22661</v>
      </c>
      <c r="G18" s="2" t="str" cm="1">
        <f t="array" ref="G18">_xlfn.IFS(F18&lt;=10000,"Level1",F18&lt;=20000,"Level2", F18&lt;=30000,"Level3", F18&lt;=40000,"Level4",F18&gt;40000,"Level5")</f>
        <v>Level3</v>
      </c>
      <c r="H18" s="2" t="s">
        <v>19</v>
      </c>
      <c r="I18" s="2" t="s">
        <v>25</v>
      </c>
      <c r="J18" s="1" t="b">
        <f t="shared" si="0"/>
        <v>0</v>
      </c>
      <c r="K18" s="1" t="b">
        <f t="shared" si="1"/>
        <v>0</v>
      </c>
      <c r="L18" s="1" t="str">
        <f t="shared" si="2"/>
        <v>NOT ELIGIBLE</v>
      </c>
      <c r="M18" s="1" t="str">
        <f t="shared" si="3"/>
        <v>NOT ELIGIBLE</v>
      </c>
    </row>
    <row r="19" spans="1:13" x14ac:dyDescent="0.35">
      <c r="A19" s="2" t="s">
        <v>24</v>
      </c>
      <c r="B19" s="2" t="s">
        <v>14</v>
      </c>
      <c r="C19" s="2">
        <v>2018</v>
      </c>
      <c r="D19" s="2">
        <v>12079</v>
      </c>
      <c r="E19" t="str" cm="1">
        <f t="array" ref="E19">_xlfn.IFS(D19&lt;10000, "GOOD", AND(D19&gt;10001, D19&lt;24999),"BETTER", AND(D19 &gt; 25000, D19 &lt; 39999), "BEST", D19 &gt;= 40000, "Excellent")</f>
        <v>BETTER</v>
      </c>
      <c r="F19" s="2">
        <v>49217</v>
      </c>
      <c r="G19" s="2" t="str" cm="1">
        <f t="array" ref="G19">_xlfn.IFS(F19&lt;=10000,"Level1",F19&lt;=20000,"Level2", F19&lt;=30000,"Level3", F19&lt;=40000,"Level4",F19&gt;40000,"Level5")</f>
        <v>Level5</v>
      </c>
      <c r="H19" s="2" t="s">
        <v>19</v>
      </c>
      <c r="I19" s="2" t="s">
        <v>21</v>
      </c>
      <c r="J19" s="1" t="b">
        <f t="shared" si="0"/>
        <v>1</v>
      </c>
      <c r="K19" s="1" t="b">
        <f t="shared" si="1"/>
        <v>1</v>
      </c>
      <c r="L19" s="1" t="str">
        <f t="shared" si="2"/>
        <v>ELIGIBLE</v>
      </c>
      <c r="M19" s="1" t="str">
        <f t="shared" si="3"/>
        <v>NOT ELIGIBLE</v>
      </c>
    </row>
    <row r="20" spans="1:13" x14ac:dyDescent="0.35">
      <c r="A20" s="2" t="s">
        <v>11</v>
      </c>
      <c r="B20" s="2" t="s">
        <v>22</v>
      </c>
      <c r="C20" s="2">
        <v>2011</v>
      </c>
      <c r="D20" s="2">
        <v>12147</v>
      </c>
      <c r="E20" t="str" cm="1">
        <f t="array" ref="E20">_xlfn.IFS(D20&lt;10000, "GOOD", AND(D20&gt;10001, D20&lt;24999),"BETTER", AND(D20 &gt; 25000, D20 &lt; 39999), "BEST", D20 &gt;= 40000, "Excellent")</f>
        <v>BETTER</v>
      </c>
      <c r="F20" s="2">
        <v>24688</v>
      </c>
      <c r="G20" s="2" t="str" cm="1">
        <f t="array" ref="G20">_xlfn.IFS(F20&lt;=10000,"Level1",F20&lt;=20000,"Level2", F20&lt;=30000,"Level3", F20&lt;=40000,"Level4",F20&gt;40000,"Level5")</f>
        <v>Level3</v>
      </c>
      <c r="H20" s="2" t="s">
        <v>19</v>
      </c>
      <c r="I20" s="2" t="s">
        <v>10</v>
      </c>
      <c r="J20" s="1" t="b">
        <f t="shared" si="0"/>
        <v>0</v>
      </c>
      <c r="K20" s="1" t="b">
        <f t="shared" si="1"/>
        <v>0</v>
      </c>
      <c r="L20" s="1" t="str">
        <f t="shared" si="2"/>
        <v>NOT ELIGIBLE</v>
      </c>
      <c r="M20" s="1" t="str">
        <f t="shared" si="3"/>
        <v>ELIGIBLE</v>
      </c>
    </row>
    <row r="21" spans="1:13" x14ac:dyDescent="0.35">
      <c r="A21" s="2" t="s">
        <v>20</v>
      </c>
      <c r="B21" s="2" t="s">
        <v>23</v>
      </c>
      <c r="C21" s="2">
        <v>2010</v>
      </c>
      <c r="D21" s="2">
        <v>12159</v>
      </c>
      <c r="E21" t="str" cm="1">
        <f t="array" ref="E21">_xlfn.IFS(D21&lt;10000, "GOOD", AND(D21&gt;10001, D21&lt;24999),"BETTER", AND(D21 &gt; 25000, D21 &lt; 39999), "BEST", D21 &gt;= 40000, "Excellent")</f>
        <v>BETTER</v>
      </c>
      <c r="F21" s="2">
        <v>36923</v>
      </c>
      <c r="G21" s="2" t="str" cm="1">
        <f t="array" ref="G21">_xlfn.IFS(F21&lt;=10000,"Level1",F21&lt;=20000,"Level2", F21&lt;=30000,"Level3", F21&lt;=40000,"Level4",F21&gt;40000,"Level5")</f>
        <v>Level4</v>
      </c>
      <c r="H21" s="2" t="s">
        <v>12</v>
      </c>
      <c r="I21" s="2" t="s">
        <v>10</v>
      </c>
      <c r="J21" s="1" t="b">
        <f t="shared" si="0"/>
        <v>0</v>
      </c>
      <c r="K21" s="1" t="b">
        <f t="shared" si="1"/>
        <v>0</v>
      </c>
      <c r="L21" s="1" t="str">
        <f t="shared" si="2"/>
        <v>NOT ELIGIBLE</v>
      </c>
      <c r="M21" s="1" t="str">
        <f t="shared" si="3"/>
        <v>NOT ELIGIBLE</v>
      </c>
    </row>
    <row r="22" spans="1:13" x14ac:dyDescent="0.35">
      <c r="A22" s="2" t="s">
        <v>20</v>
      </c>
      <c r="B22" s="2" t="s">
        <v>8</v>
      </c>
      <c r="C22" s="2">
        <v>2018</v>
      </c>
      <c r="D22" s="2">
        <v>12416</v>
      </c>
      <c r="E22" t="str" cm="1">
        <f t="array" ref="E22">_xlfn.IFS(D22&lt;10000, "GOOD", AND(D22&gt;10001, D22&lt;24999),"BETTER", AND(D22 &gt; 25000, D22 &lt; 39999), "BEST", D22 &gt;= 40000, "Excellent")</f>
        <v>BETTER</v>
      </c>
      <c r="F22" s="2">
        <v>32626</v>
      </c>
      <c r="G22" s="2" t="str" cm="1">
        <f t="array" ref="G22">_xlfn.IFS(F22&lt;=10000,"Level1",F22&lt;=20000,"Level2", F22&lt;=30000,"Level3", F22&lt;=40000,"Level4",F22&gt;40000,"Level5")</f>
        <v>Level4</v>
      </c>
      <c r="H22" s="2" t="s">
        <v>12</v>
      </c>
      <c r="I22" s="2" t="s">
        <v>16</v>
      </c>
      <c r="J22" s="1" t="b">
        <f t="shared" si="0"/>
        <v>0</v>
      </c>
      <c r="K22" s="1" t="b">
        <f t="shared" si="1"/>
        <v>0</v>
      </c>
      <c r="L22" s="1" t="str">
        <f t="shared" si="2"/>
        <v>NOT ELIGIBLE</v>
      </c>
      <c r="M22" s="1" t="str">
        <f t="shared" si="3"/>
        <v>NOT ELIGIBLE</v>
      </c>
    </row>
    <row r="23" spans="1:13" x14ac:dyDescent="0.35">
      <c r="A23" s="2" t="s">
        <v>20</v>
      </c>
      <c r="B23" s="2" t="s">
        <v>8</v>
      </c>
      <c r="C23" s="2">
        <v>2012</v>
      </c>
      <c r="D23" s="2">
        <v>12602</v>
      </c>
      <c r="E23" t="str" cm="1">
        <f t="array" ref="E23">_xlfn.IFS(D23&lt;10000, "GOOD", AND(D23&gt;10001, D23&lt;24999),"BETTER", AND(D23 &gt; 25000, D23 &lt; 39999), "BEST", D23 &gt;= 40000, "Excellent")</f>
        <v>BETTER</v>
      </c>
      <c r="F23" s="2">
        <v>23578</v>
      </c>
      <c r="G23" s="2" t="str" cm="1">
        <f t="array" ref="G23">_xlfn.IFS(F23&lt;=10000,"Level1",F23&lt;=20000,"Level2", F23&lt;=30000,"Level3", F23&lt;=40000,"Level4",F23&gt;40000,"Level5")</f>
        <v>Level3</v>
      </c>
      <c r="H23" s="2" t="s">
        <v>26</v>
      </c>
      <c r="I23" s="2" t="s">
        <v>13</v>
      </c>
      <c r="J23" s="1" t="b">
        <f t="shared" si="0"/>
        <v>0</v>
      </c>
      <c r="K23" s="1" t="b">
        <f t="shared" si="1"/>
        <v>0</v>
      </c>
      <c r="L23" s="1" t="str">
        <f t="shared" si="2"/>
        <v>NOT ELIGIBLE</v>
      </c>
      <c r="M23" s="1" t="str">
        <f t="shared" si="3"/>
        <v>NOT ELIGIBLE</v>
      </c>
    </row>
    <row r="24" spans="1:13" x14ac:dyDescent="0.35">
      <c r="A24" s="2" t="s">
        <v>17</v>
      </c>
      <c r="B24" s="2" t="s">
        <v>14</v>
      </c>
      <c r="C24" s="2">
        <v>2017</v>
      </c>
      <c r="D24" s="2">
        <v>12636</v>
      </c>
      <c r="E24" t="str" cm="1">
        <f t="array" ref="E24">_xlfn.IFS(D24&lt;10000, "GOOD", AND(D24&gt;10001, D24&lt;24999),"BETTER", AND(D24 &gt; 25000, D24 &lt; 39999), "BEST", D24 &gt;= 40000, "Excellent")</f>
        <v>BETTER</v>
      </c>
      <c r="F24" s="2">
        <v>20570</v>
      </c>
      <c r="G24" s="2" t="str" cm="1">
        <f t="array" ref="G24">_xlfn.IFS(F24&lt;=10000,"Level1",F24&lt;=20000,"Level2", F24&lt;=30000,"Level3", F24&lt;=40000,"Level4",F24&gt;40000,"Level5")</f>
        <v>Level3</v>
      </c>
      <c r="H24" s="2" t="s">
        <v>15</v>
      </c>
      <c r="I24" s="2" t="s">
        <v>21</v>
      </c>
      <c r="J24" s="1" t="b">
        <f t="shared" si="0"/>
        <v>0</v>
      </c>
      <c r="K24" s="1" t="b">
        <f t="shared" si="1"/>
        <v>0</v>
      </c>
      <c r="L24" s="1" t="str">
        <f t="shared" si="2"/>
        <v>NOT ELIGIBLE</v>
      </c>
      <c r="M24" s="1" t="str">
        <f t="shared" si="3"/>
        <v>NOT ELIGIBLE</v>
      </c>
    </row>
    <row r="25" spans="1:13" x14ac:dyDescent="0.35">
      <c r="A25" s="2" t="s">
        <v>17</v>
      </c>
      <c r="B25" s="2" t="s">
        <v>23</v>
      </c>
      <c r="C25" s="2">
        <v>2010</v>
      </c>
      <c r="D25" s="2">
        <v>12725</v>
      </c>
      <c r="E25" t="str" cm="1">
        <f t="array" ref="E25">_xlfn.IFS(D25&lt;10000, "GOOD", AND(D25&gt;10001, D25&lt;24999),"BETTER", AND(D25 &gt; 25000, D25 &lt; 39999), "BEST", D25 &gt;= 40000, "Excellent")</f>
        <v>BETTER</v>
      </c>
      <c r="F25" s="2">
        <v>49989</v>
      </c>
      <c r="G25" s="2" t="str" cm="1">
        <f t="array" ref="G25">_xlfn.IFS(F25&lt;=10000,"Level1",F25&lt;=20000,"Level2", F25&lt;=30000,"Level3", F25&lt;=40000,"Level4",F25&gt;40000,"Level5")</f>
        <v>Level5</v>
      </c>
      <c r="H25" s="2" t="s">
        <v>12</v>
      </c>
      <c r="I25" s="2" t="s">
        <v>10</v>
      </c>
      <c r="J25" s="1" t="b">
        <f t="shared" si="0"/>
        <v>1</v>
      </c>
      <c r="K25" s="1" t="b">
        <f t="shared" si="1"/>
        <v>1</v>
      </c>
      <c r="L25" s="1" t="str">
        <f t="shared" si="2"/>
        <v>ELIGIBLE</v>
      </c>
      <c r="M25" s="1" t="str">
        <f t="shared" si="3"/>
        <v>NOT ELIGIBLE</v>
      </c>
    </row>
    <row r="26" spans="1:13" x14ac:dyDescent="0.35">
      <c r="A26" s="2" t="s">
        <v>17</v>
      </c>
      <c r="B26" s="2" t="s">
        <v>14</v>
      </c>
      <c r="C26" s="2">
        <v>2015</v>
      </c>
      <c r="D26" s="2">
        <v>13040</v>
      </c>
      <c r="E26" t="str" cm="1">
        <f t="array" ref="E26">_xlfn.IFS(D26&lt;10000, "GOOD", AND(D26&gt;10001, D26&lt;24999),"BETTER", AND(D26 &gt; 25000, D26 &lt; 39999), "BEST", D26 &gt;= 40000, "Excellent")</f>
        <v>BETTER</v>
      </c>
      <c r="F26" s="2">
        <v>11644</v>
      </c>
      <c r="G26" s="2" t="str" cm="1">
        <f t="array" ref="G26">_xlfn.IFS(F26&lt;=10000,"Level1",F26&lt;=20000,"Level2", F26&lt;=30000,"Level3", F26&lt;=40000,"Level4",F26&gt;40000,"Level5")</f>
        <v>Level2</v>
      </c>
      <c r="H26" s="2" t="s">
        <v>12</v>
      </c>
      <c r="I26" s="2" t="s">
        <v>25</v>
      </c>
      <c r="J26" s="1" t="b">
        <f t="shared" si="0"/>
        <v>0</v>
      </c>
      <c r="K26" s="1" t="b">
        <f t="shared" si="1"/>
        <v>0</v>
      </c>
      <c r="L26" s="1" t="str">
        <f t="shared" si="2"/>
        <v>NOT ELIGIBLE</v>
      </c>
      <c r="M26" s="1" t="str">
        <f t="shared" si="3"/>
        <v>NOT ELIGIBLE</v>
      </c>
    </row>
    <row r="27" spans="1:13" x14ac:dyDescent="0.35">
      <c r="A27" s="2" t="s">
        <v>20</v>
      </c>
      <c r="B27" s="2" t="s">
        <v>22</v>
      </c>
      <c r="C27" s="2">
        <v>2017</v>
      </c>
      <c r="D27" s="2">
        <v>13043</v>
      </c>
      <c r="E27" t="str" cm="1">
        <f t="array" ref="E27">_xlfn.IFS(D27&lt;10000, "GOOD", AND(D27&gt;10001, D27&lt;24999),"BETTER", AND(D27 &gt; 25000, D27 &lt; 39999), "BEST", D27 &gt;= 40000, "Excellent")</f>
        <v>BETTER</v>
      </c>
      <c r="F27" s="2">
        <v>41413</v>
      </c>
      <c r="G27" s="2" t="str" cm="1">
        <f t="array" ref="G27">_xlfn.IFS(F27&lt;=10000,"Level1",F27&lt;=20000,"Level2", F27&lt;=30000,"Level3", F27&lt;=40000,"Level4",F27&gt;40000,"Level5")</f>
        <v>Level5</v>
      </c>
      <c r="H27" s="2" t="s">
        <v>9</v>
      </c>
      <c r="I27" s="2" t="s">
        <v>21</v>
      </c>
      <c r="J27" s="1" t="b">
        <f t="shared" si="0"/>
        <v>0</v>
      </c>
      <c r="K27" s="1" t="b">
        <f t="shared" si="1"/>
        <v>1</v>
      </c>
      <c r="L27" s="1" t="str">
        <f t="shared" si="2"/>
        <v>NOT ELIGIBLE</v>
      </c>
      <c r="M27" s="1" t="str">
        <f t="shared" si="3"/>
        <v>NOT ELIGIBLE</v>
      </c>
    </row>
    <row r="28" spans="1:13" x14ac:dyDescent="0.35">
      <c r="A28" s="2" t="s">
        <v>17</v>
      </c>
      <c r="B28" s="2" t="s">
        <v>23</v>
      </c>
      <c r="C28" s="2">
        <v>2010</v>
      </c>
      <c r="D28" s="2">
        <v>13245</v>
      </c>
      <c r="E28" t="str" cm="1">
        <f t="array" ref="E28">_xlfn.IFS(D28&lt;10000, "GOOD", AND(D28&gt;10001, D28&lt;24999),"BETTER", AND(D28 &gt; 25000, D28 &lt; 39999), "BEST", D28 &gt;= 40000, "Excellent")</f>
        <v>BETTER</v>
      </c>
      <c r="F28" s="2">
        <v>49884</v>
      </c>
      <c r="G28" s="2" t="str" cm="1">
        <f t="array" ref="G28">_xlfn.IFS(F28&lt;=10000,"Level1",F28&lt;=20000,"Level2", F28&lt;=30000,"Level3", F28&lt;=40000,"Level4",F28&gt;40000,"Level5")</f>
        <v>Level5</v>
      </c>
      <c r="H28" s="2" t="s">
        <v>15</v>
      </c>
      <c r="I28" s="2" t="s">
        <v>21</v>
      </c>
      <c r="J28" s="1" t="b">
        <f t="shared" si="0"/>
        <v>1</v>
      </c>
      <c r="K28" s="1" t="b">
        <f t="shared" si="1"/>
        <v>1</v>
      </c>
      <c r="L28" s="1" t="str">
        <f t="shared" si="2"/>
        <v>ELIGIBLE</v>
      </c>
      <c r="M28" s="1" t="str">
        <f t="shared" si="3"/>
        <v>NOT ELIGIBLE</v>
      </c>
    </row>
    <row r="29" spans="1:13" x14ac:dyDescent="0.35">
      <c r="A29" s="2" t="s">
        <v>7</v>
      </c>
      <c r="B29" s="2" t="s">
        <v>22</v>
      </c>
      <c r="C29" s="2">
        <v>2015</v>
      </c>
      <c r="D29" s="2">
        <v>13250</v>
      </c>
      <c r="E29" t="str" cm="1">
        <f t="array" ref="E29">_xlfn.IFS(D29&lt;10000, "GOOD", AND(D29&gt;10001, D29&lt;24999),"BETTER", AND(D29 &gt; 25000, D29 &lt; 39999), "BEST", D29 &gt;= 40000, "Excellent")</f>
        <v>BETTER</v>
      </c>
      <c r="F29" s="2">
        <v>28707</v>
      </c>
      <c r="G29" s="2" t="str" cm="1">
        <f t="array" ref="G29">_xlfn.IFS(F29&lt;=10000,"Level1",F29&lt;=20000,"Level2", F29&lt;=30000,"Level3", F29&lt;=40000,"Level4",F29&gt;40000,"Level5")</f>
        <v>Level3</v>
      </c>
      <c r="H29" s="2" t="s">
        <v>26</v>
      </c>
      <c r="I29" s="2" t="s">
        <v>13</v>
      </c>
      <c r="J29" s="1" t="b">
        <f t="shared" si="0"/>
        <v>0</v>
      </c>
      <c r="K29" s="1" t="b">
        <f t="shared" si="1"/>
        <v>0</v>
      </c>
      <c r="L29" s="1" t="str">
        <f t="shared" si="2"/>
        <v>NOT ELIGIBLE</v>
      </c>
      <c r="M29" s="1" t="str">
        <f t="shared" si="3"/>
        <v>NOT ELIGIBLE</v>
      </c>
    </row>
    <row r="30" spans="1:13" x14ac:dyDescent="0.35">
      <c r="A30" s="2" t="s">
        <v>20</v>
      </c>
      <c r="B30" s="2" t="s">
        <v>23</v>
      </c>
      <c r="C30" s="2">
        <v>2010</v>
      </c>
      <c r="D30" s="2">
        <v>13299</v>
      </c>
      <c r="E30" t="str" cm="1">
        <f t="array" ref="E30">_xlfn.IFS(D30&lt;10000, "GOOD", AND(D30&gt;10001, D30&lt;24999),"BETTER", AND(D30 &gt; 25000, D30 &lt; 39999), "BEST", D30 &gt;= 40000, "Excellent")</f>
        <v>BETTER</v>
      </c>
      <c r="F30" s="2">
        <v>28940</v>
      </c>
      <c r="G30" s="2" t="str" cm="1">
        <f t="array" ref="G30">_xlfn.IFS(F30&lt;=10000,"Level1",F30&lt;=20000,"Level2", F30&lt;=30000,"Level3", F30&lt;=40000,"Level4",F30&gt;40000,"Level5")</f>
        <v>Level3</v>
      </c>
      <c r="H30" s="2" t="s">
        <v>19</v>
      </c>
      <c r="I30" s="2" t="s">
        <v>13</v>
      </c>
      <c r="J30" s="1" t="b">
        <f t="shared" si="0"/>
        <v>0</v>
      </c>
      <c r="K30" s="1" t="b">
        <f t="shared" si="1"/>
        <v>0</v>
      </c>
      <c r="L30" s="1" t="str">
        <f t="shared" si="2"/>
        <v>NOT ELIGIBLE</v>
      </c>
      <c r="M30" s="1" t="str">
        <f t="shared" si="3"/>
        <v>NOT ELIGIBLE</v>
      </c>
    </row>
    <row r="31" spans="1:13" x14ac:dyDescent="0.35">
      <c r="A31" s="2" t="s">
        <v>11</v>
      </c>
      <c r="B31" s="2" t="s">
        <v>18</v>
      </c>
      <c r="C31" s="2">
        <v>2012</v>
      </c>
      <c r="D31" s="2">
        <v>13339</v>
      </c>
      <c r="E31" t="str" cm="1">
        <f t="array" ref="E31">_xlfn.IFS(D31&lt;10000, "GOOD", AND(D31&gt;10001, D31&lt;24999),"BETTER", AND(D31 &gt; 25000, D31 &lt; 39999), "BEST", D31 &gt;= 40000, "Excellent")</f>
        <v>BETTER</v>
      </c>
      <c r="F31" s="2">
        <v>31772</v>
      </c>
      <c r="G31" s="2" t="str" cm="1">
        <f t="array" ref="G31">_xlfn.IFS(F31&lt;=10000,"Level1",F31&lt;=20000,"Level2", F31&lt;=30000,"Level3", F31&lt;=40000,"Level4",F31&gt;40000,"Level5")</f>
        <v>Level4</v>
      </c>
      <c r="H31" s="2" t="s">
        <v>15</v>
      </c>
      <c r="I31" s="2" t="s">
        <v>16</v>
      </c>
      <c r="J31" s="1" t="b">
        <f t="shared" si="0"/>
        <v>0</v>
      </c>
      <c r="K31" s="1" t="b">
        <f t="shared" si="1"/>
        <v>0</v>
      </c>
      <c r="L31" s="1" t="str">
        <f t="shared" si="2"/>
        <v>NOT ELIGIBLE</v>
      </c>
      <c r="M31" s="1" t="str">
        <f t="shared" si="3"/>
        <v>ELIGIBLE</v>
      </c>
    </row>
    <row r="32" spans="1:13" x14ac:dyDescent="0.35">
      <c r="A32" s="2" t="s">
        <v>24</v>
      </c>
      <c r="B32" s="2" t="s">
        <v>23</v>
      </c>
      <c r="C32" s="2">
        <v>2013</v>
      </c>
      <c r="D32" s="2">
        <v>13377</v>
      </c>
      <c r="E32" t="str" cm="1">
        <f t="array" ref="E32">_xlfn.IFS(D32&lt;10000, "GOOD", AND(D32&gt;10001, D32&lt;24999),"BETTER", AND(D32 &gt; 25000, D32 &lt; 39999), "BEST", D32 &gt;= 40000, "Excellent")</f>
        <v>BETTER</v>
      </c>
      <c r="F32" s="2">
        <v>31403</v>
      </c>
      <c r="G32" s="2" t="str" cm="1">
        <f t="array" ref="G32">_xlfn.IFS(F32&lt;=10000,"Level1",F32&lt;=20000,"Level2", F32&lt;=30000,"Level3", F32&lt;=40000,"Level4",F32&gt;40000,"Level5")</f>
        <v>Level4</v>
      </c>
      <c r="H32" s="2" t="s">
        <v>15</v>
      </c>
      <c r="I32" s="2" t="s">
        <v>16</v>
      </c>
      <c r="J32" s="1" t="b">
        <f t="shared" si="0"/>
        <v>0</v>
      </c>
      <c r="K32" s="1" t="b">
        <f t="shared" si="1"/>
        <v>0</v>
      </c>
      <c r="L32" s="1" t="str">
        <f t="shared" si="2"/>
        <v>NOT ELIGIBLE</v>
      </c>
      <c r="M32" s="1" t="str">
        <f t="shared" si="3"/>
        <v>NOT ELIGIBLE</v>
      </c>
    </row>
    <row r="33" spans="1:13" x14ac:dyDescent="0.35">
      <c r="A33" s="2" t="s">
        <v>11</v>
      </c>
      <c r="B33" s="2" t="s">
        <v>8</v>
      </c>
      <c r="C33" s="2">
        <v>2015</v>
      </c>
      <c r="D33" s="2">
        <v>13455</v>
      </c>
      <c r="E33" t="str" cm="1">
        <f t="array" ref="E33">_xlfn.IFS(D33&lt;10000, "GOOD", AND(D33&gt;10001, D33&lt;24999),"BETTER", AND(D33 &gt; 25000, D33 &lt; 39999), "BEST", D33 &gt;= 40000, "Excellent")</f>
        <v>BETTER</v>
      </c>
      <c r="F33" s="2">
        <v>10022</v>
      </c>
      <c r="G33" s="2" t="str" cm="1">
        <f t="array" ref="G33">_xlfn.IFS(F33&lt;=10000,"Level1",F33&lt;=20000,"Level2", F33&lt;=30000,"Level3", F33&lt;=40000,"Level4",F33&gt;40000,"Level5")</f>
        <v>Level2</v>
      </c>
      <c r="H33" s="2" t="s">
        <v>19</v>
      </c>
      <c r="I33" s="2" t="s">
        <v>13</v>
      </c>
      <c r="J33" s="1" t="b">
        <f t="shared" si="0"/>
        <v>0</v>
      </c>
      <c r="K33" s="1" t="b">
        <f t="shared" si="1"/>
        <v>0</v>
      </c>
      <c r="L33" s="1" t="str">
        <f t="shared" si="2"/>
        <v>NOT ELIGIBLE</v>
      </c>
      <c r="M33" s="1" t="str">
        <f t="shared" si="3"/>
        <v>ELIGIBLE</v>
      </c>
    </row>
    <row r="34" spans="1:13" x14ac:dyDescent="0.35">
      <c r="A34" s="2" t="s">
        <v>7</v>
      </c>
      <c r="B34" s="2" t="s">
        <v>8</v>
      </c>
      <c r="C34" s="2">
        <v>2012</v>
      </c>
      <c r="D34" s="2">
        <v>13488</v>
      </c>
      <c r="E34" t="str" cm="1">
        <f t="array" ref="E34">_xlfn.IFS(D34&lt;10000, "GOOD", AND(D34&gt;10001, D34&lt;24999),"BETTER", AND(D34 &gt; 25000, D34 &lt; 39999), "BEST", D34 &gt;= 40000, "Excellent")</f>
        <v>BETTER</v>
      </c>
      <c r="F34" s="2">
        <v>44090</v>
      </c>
      <c r="G34" s="2" t="str" cm="1">
        <f t="array" ref="G34">_xlfn.IFS(F34&lt;=10000,"Level1",F34&lt;=20000,"Level2", F34&lt;=30000,"Level3", F34&lt;=40000,"Level4",F34&gt;40000,"Level5")</f>
        <v>Level5</v>
      </c>
      <c r="H34" s="2" t="s">
        <v>19</v>
      </c>
      <c r="I34" s="2" t="s">
        <v>10</v>
      </c>
      <c r="J34" s="1" t="b">
        <f t="shared" si="0"/>
        <v>0</v>
      </c>
      <c r="K34" s="1" t="b">
        <f t="shared" si="1"/>
        <v>1</v>
      </c>
      <c r="L34" s="1" t="str">
        <f t="shared" si="2"/>
        <v>NOT ELIGIBLE</v>
      </c>
      <c r="M34" s="1" t="str">
        <f t="shared" si="3"/>
        <v>NOT ELIGIBLE</v>
      </c>
    </row>
    <row r="35" spans="1:13" x14ac:dyDescent="0.35">
      <c r="A35" s="2" t="s">
        <v>17</v>
      </c>
      <c r="B35" s="2" t="s">
        <v>14</v>
      </c>
      <c r="C35" s="2">
        <v>2015</v>
      </c>
      <c r="D35" s="2">
        <v>13593</v>
      </c>
      <c r="E35" t="str" cm="1">
        <f t="array" ref="E35">_xlfn.IFS(D35&lt;10000, "GOOD", AND(D35&gt;10001, D35&lt;24999),"BETTER", AND(D35 &gt; 25000, D35 &lt; 39999), "BEST", D35 &gt;= 40000, "Excellent")</f>
        <v>BETTER</v>
      </c>
      <c r="F35" s="2">
        <v>47805</v>
      </c>
      <c r="G35" s="2" t="str" cm="1">
        <f t="array" ref="G35">_xlfn.IFS(F35&lt;=10000,"Level1",F35&lt;=20000,"Level2", F35&lt;=30000,"Level3", F35&lt;=40000,"Level4",F35&gt;40000,"Level5")</f>
        <v>Level5</v>
      </c>
      <c r="H35" s="2" t="s">
        <v>26</v>
      </c>
      <c r="I35" s="2" t="s">
        <v>10</v>
      </c>
      <c r="J35" s="1" t="b">
        <f t="shared" si="0"/>
        <v>1</v>
      </c>
      <c r="K35" s="1" t="b">
        <f t="shared" si="1"/>
        <v>1</v>
      </c>
      <c r="L35" s="1" t="str">
        <f t="shared" si="2"/>
        <v>ELIGIBLE</v>
      </c>
      <c r="M35" s="1" t="str">
        <f t="shared" si="3"/>
        <v>NOT ELIGIBLE</v>
      </c>
    </row>
    <row r="36" spans="1:13" x14ac:dyDescent="0.35">
      <c r="A36" s="2" t="s">
        <v>24</v>
      </c>
      <c r="B36" s="2" t="s">
        <v>22</v>
      </c>
      <c r="C36" s="2">
        <v>2018</v>
      </c>
      <c r="D36" s="2">
        <v>13677</v>
      </c>
      <c r="E36" t="str" cm="1">
        <f t="array" ref="E36">_xlfn.IFS(D36&lt;10000, "GOOD", AND(D36&gt;10001, D36&lt;24999),"BETTER", AND(D36 &gt; 25000, D36 &lt; 39999), "BEST", D36 &gt;= 40000, "Excellent")</f>
        <v>BETTER</v>
      </c>
      <c r="F36" s="2">
        <v>29954</v>
      </c>
      <c r="G36" s="2" t="str" cm="1">
        <f t="array" ref="G36">_xlfn.IFS(F36&lt;=10000,"Level1",F36&lt;=20000,"Level2", F36&lt;=30000,"Level3", F36&lt;=40000,"Level4",F36&gt;40000,"Level5")</f>
        <v>Level3</v>
      </c>
      <c r="H36" s="2" t="s">
        <v>12</v>
      </c>
      <c r="I36" s="2" t="s">
        <v>13</v>
      </c>
      <c r="J36" s="1" t="b">
        <f t="shared" si="0"/>
        <v>0</v>
      </c>
      <c r="K36" s="1" t="b">
        <f t="shared" si="1"/>
        <v>0</v>
      </c>
      <c r="L36" s="1" t="str">
        <f t="shared" si="2"/>
        <v>NOT ELIGIBLE</v>
      </c>
      <c r="M36" s="1" t="str">
        <f t="shared" si="3"/>
        <v>NOT ELIGIBLE</v>
      </c>
    </row>
    <row r="37" spans="1:13" x14ac:dyDescent="0.35">
      <c r="A37" s="2" t="s">
        <v>11</v>
      </c>
      <c r="B37" s="2" t="s">
        <v>8</v>
      </c>
      <c r="C37" s="2">
        <v>2012</v>
      </c>
      <c r="D37" s="2">
        <v>13828</v>
      </c>
      <c r="E37" t="str" cm="1">
        <f t="array" ref="E37">_xlfn.IFS(D37&lt;10000, "GOOD", AND(D37&gt;10001, D37&lt;24999),"BETTER", AND(D37 &gt; 25000, D37 &lt; 39999), "BEST", D37 &gt;= 40000, "Excellent")</f>
        <v>BETTER</v>
      </c>
      <c r="F37" s="2">
        <v>23405</v>
      </c>
      <c r="G37" s="2" t="str" cm="1">
        <f t="array" ref="G37">_xlfn.IFS(F37&lt;=10000,"Level1",F37&lt;=20000,"Level2", F37&lt;=30000,"Level3", F37&lt;=40000,"Level4",F37&gt;40000,"Level5")</f>
        <v>Level3</v>
      </c>
      <c r="H37" s="2" t="s">
        <v>15</v>
      </c>
      <c r="I37" s="2" t="s">
        <v>16</v>
      </c>
      <c r="J37" s="1" t="b">
        <f t="shared" si="0"/>
        <v>0</v>
      </c>
      <c r="K37" s="1" t="b">
        <f t="shared" si="1"/>
        <v>0</v>
      </c>
      <c r="L37" s="1" t="str">
        <f t="shared" si="2"/>
        <v>NOT ELIGIBLE</v>
      </c>
      <c r="M37" s="1" t="str">
        <f t="shared" si="3"/>
        <v>ELIGIBLE</v>
      </c>
    </row>
    <row r="38" spans="1:13" x14ac:dyDescent="0.35">
      <c r="A38" s="2" t="s">
        <v>7</v>
      </c>
      <c r="B38" s="2" t="s">
        <v>18</v>
      </c>
      <c r="C38" s="2">
        <v>2014</v>
      </c>
      <c r="D38" s="2">
        <v>13850</v>
      </c>
      <c r="E38" t="str" cm="1">
        <f t="array" ref="E38">_xlfn.IFS(D38&lt;10000, "GOOD", AND(D38&gt;10001, D38&lt;24999),"BETTER", AND(D38 &gt; 25000, D38 &lt; 39999), "BEST", D38 &gt;= 40000, "Excellent")</f>
        <v>BETTER</v>
      </c>
      <c r="F38" s="2">
        <v>28979</v>
      </c>
      <c r="G38" s="2" t="str" cm="1">
        <f t="array" ref="G38">_xlfn.IFS(F38&lt;=10000,"Level1",F38&lt;=20000,"Level2", F38&lt;=30000,"Level3", F38&lt;=40000,"Level4",F38&gt;40000,"Level5")</f>
        <v>Level3</v>
      </c>
      <c r="H38" s="2" t="s">
        <v>19</v>
      </c>
      <c r="I38" s="2" t="s">
        <v>10</v>
      </c>
      <c r="J38" s="1" t="b">
        <f t="shared" si="0"/>
        <v>0</v>
      </c>
      <c r="K38" s="1" t="b">
        <f t="shared" si="1"/>
        <v>0</v>
      </c>
      <c r="L38" s="1" t="str">
        <f t="shared" si="2"/>
        <v>NOT ELIGIBLE</v>
      </c>
      <c r="M38" s="1" t="str">
        <f t="shared" si="3"/>
        <v>NOT ELIGIBLE</v>
      </c>
    </row>
    <row r="39" spans="1:13" x14ac:dyDescent="0.35">
      <c r="A39" s="2" t="s">
        <v>17</v>
      </c>
      <c r="B39" s="2" t="s">
        <v>23</v>
      </c>
      <c r="C39" s="2">
        <v>2016</v>
      </c>
      <c r="D39" s="2">
        <v>13925</v>
      </c>
      <c r="E39" t="str" cm="1">
        <f t="array" ref="E39">_xlfn.IFS(D39&lt;10000, "GOOD", AND(D39&gt;10001, D39&lt;24999),"BETTER", AND(D39 &gt; 25000, D39 &lt; 39999), "BEST", D39 &gt;= 40000, "Excellent")</f>
        <v>BETTER</v>
      </c>
      <c r="F39" s="2">
        <v>11789</v>
      </c>
      <c r="G39" s="2" t="str" cm="1">
        <f t="array" ref="G39">_xlfn.IFS(F39&lt;=10000,"Level1",F39&lt;=20000,"Level2", F39&lt;=30000,"Level3", F39&lt;=40000,"Level4",F39&gt;40000,"Level5")</f>
        <v>Level2</v>
      </c>
      <c r="H39" s="2" t="s">
        <v>26</v>
      </c>
      <c r="I39" s="2" t="s">
        <v>13</v>
      </c>
      <c r="J39" s="1" t="b">
        <f t="shared" si="0"/>
        <v>0</v>
      </c>
      <c r="K39" s="1" t="b">
        <f t="shared" si="1"/>
        <v>0</v>
      </c>
      <c r="L39" s="1" t="str">
        <f t="shared" si="2"/>
        <v>NOT ELIGIBLE</v>
      </c>
      <c r="M39" s="1" t="str">
        <f t="shared" si="3"/>
        <v>NOT ELIGIBLE</v>
      </c>
    </row>
    <row r="40" spans="1:13" x14ac:dyDescent="0.35">
      <c r="A40" s="2" t="s">
        <v>11</v>
      </c>
      <c r="B40" s="2" t="s">
        <v>23</v>
      </c>
      <c r="C40" s="2">
        <v>2010</v>
      </c>
      <c r="D40" s="2">
        <v>13941</v>
      </c>
      <c r="E40" t="str" cm="1">
        <f t="array" ref="E40">_xlfn.IFS(D40&lt;10000, "GOOD", AND(D40&gt;10001, D40&lt;24999),"BETTER", AND(D40 &gt; 25000, D40 &lt; 39999), "BEST", D40 &gt;= 40000, "Excellent")</f>
        <v>BETTER</v>
      </c>
      <c r="F40" s="2">
        <v>18722</v>
      </c>
      <c r="G40" s="2" t="str" cm="1">
        <f t="array" ref="G40">_xlfn.IFS(F40&lt;=10000,"Level1",F40&lt;=20000,"Level2", F40&lt;=30000,"Level3", F40&lt;=40000,"Level4",F40&gt;40000,"Level5")</f>
        <v>Level2</v>
      </c>
      <c r="H40" s="2" t="s">
        <v>19</v>
      </c>
      <c r="I40" s="2" t="s">
        <v>16</v>
      </c>
      <c r="J40" s="1" t="b">
        <f t="shared" si="0"/>
        <v>0</v>
      </c>
      <c r="K40" s="1" t="b">
        <f t="shared" si="1"/>
        <v>0</v>
      </c>
      <c r="L40" s="1" t="str">
        <f t="shared" si="2"/>
        <v>NOT ELIGIBLE</v>
      </c>
      <c r="M40" s="1" t="str">
        <f t="shared" si="3"/>
        <v>ELIGIBLE</v>
      </c>
    </row>
    <row r="41" spans="1:13" x14ac:dyDescent="0.35">
      <c r="A41" s="2" t="s">
        <v>11</v>
      </c>
      <c r="B41" s="2" t="s">
        <v>14</v>
      </c>
      <c r="C41" s="2">
        <v>2015</v>
      </c>
      <c r="D41" s="2">
        <v>13954</v>
      </c>
      <c r="E41" t="str" cm="1">
        <f t="array" ref="E41">_xlfn.IFS(D41&lt;10000, "GOOD", AND(D41&gt;10001, D41&lt;24999),"BETTER", AND(D41 &gt; 25000, D41 &lt; 39999), "BEST", D41 &gt;= 40000, "Excellent")</f>
        <v>BETTER</v>
      </c>
      <c r="F41" s="2">
        <v>14794</v>
      </c>
      <c r="G41" s="2" t="str" cm="1">
        <f t="array" ref="G41">_xlfn.IFS(F41&lt;=10000,"Level1",F41&lt;=20000,"Level2", F41&lt;=30000,"Level3", F41&lt;=40000,"Level4",F41&gt;40000,"Level5")</f>
        <v>Level2</v>
      </c>
      <c r="H41" s="2" t="s">
        <v>19</v>
      </c>
      <c r="I41" s="2" t="s">
        <v>10</v>
      </c>
      <c r="J41" s="1" t="b">
        <f t="shared" si="0"/>
        <v>0</v>
      </c>
      <c r="K41" s="1" t="b">
        <f t="shared" si="1"/>
        <v>0</v>
      </c>
      <c r="L41" s="1" t="str">
        <f t="shared" si="2"/>
        <v>NOT ELIGIBLE</v>
      </c>
      <c r="M41" s="1" t="str">
        <f t="shared" si="3"/>
        <v>ELIGIBLE</v>
      </c>
    </row>
    <row r="42" spans="1:13" x14ac:dyDescent="0.35">
      <c r="A42" s="2" t="s">
        <v>17</v>
      </c>
      <c r="B42" s="2" t="s">
        <v>8</v>
      </c>
      <c r="C42" s="2">
        <v>2012</v>
      </c>
      <c r="D42" s="2">
        <v>14180</v>
      </c>
      <c r="E42" t="str" cm="1">
        <f t="array" ref="E42">_xlfn.IFS(D42&lt;10000, "GOOD", AND(D42&gt;10001, D42&lt;24999),"BETTER", AND(D42 &gt; 25000, D42 &lt; 39999), "BEST", D42 &gt;= 40000, "Excellent")</f>
        <v>BETTER</v>
      </c>
      <c r="F42" s="2">
        <v>37178</v>
      </c>
      <c r="G42" s="2" t="str" cm="1">
        <f t="array" ref="G42">_xlfn.IFS(F42&lt;=10000,"Level1",F42&lt;=20000,"Level2", F42&lt;=30000,"Level3", F42&lt;=40000,"Level4",F42&gt;40000,"Level5")</f>
        <v>Level4</v>
      </c>
      <c r="H42" s="2" t="s">
        <v>19</v>
      </c>
      <c r="I42" s="2" t="s">
        <v>10</v>
      </c>
      <c r="J42" s="1" t="b">
        <f t="shared" si="0"/>
        <v>0</v>
      </c>
      <c r="K42" s="1" t="b">
        <f t="shared" si="1"/>
        <v>0</v>
      </c>
      <c r="L42" s="1" t="str">
        <f t="shared" si="2"/>
        <v>NOT ELIGIBLE</v>
      </c>
      <c r="M42" s="1" t="str">
        <f t="shared" si="3"/>
        <v>NOT ELIGIBLE</v>
      </c>
    </row>
    <row r="43" spans="1:13" x14ac:dyDescent="0.35">
      <c r="A43" s="2" t="s">
        <v>20</v>
      </c>
      <c r="B43" s="2" t="s">
        <v>18</v>
      </c>
      <c r="C43" s="2">
        <v>2014</v>
      </c>
      <c r="D43" s="2">
        <v>14184</v>
      </c>
      <c r="E43" t="str" cm="1">
        <f t="array" ref="E43">_xlfn.IFS(D43&lt;10000, "GOOD", AND(D43&gt;10001, D43&lt;24999),"BETTER", AND(D43 &gt; 25000, D43 &lt; 39999), "BEST", D43 &gt;= 40000, "Excellent")</f>
        <v>BETTER</v>
      </c>
      <c r="F43" s="2">
        <v>13957</v>
      </c>
      <c r="G43" s="2" t="str" cm="1">
        <f t="array" ref="G43">_xlfn.IFS(F43&lt;=10000,"Level1",F43&lt;=20000,"Level2", F43&lt;=30000,"Level3", F43&lt;=40000,"Level4",F43&gt;40000,"Level5")</f>
        <v>Level2</v>
      </c>
      <c r="H43" s="2" t="s">
        <v>15</v>
      </c>
      <c r="I43" s="2" t="s">
        <v>16</v>
      </c>
      <c r="J43" s="1" t="b">
        <f t="shared" si="0"/>
        <v>0</v>
      </c>
      <c r="K43" s="1" t="b">
        <f t="shared" si="1"/>
        <v>0</v>
      </c>
      <c r="L43" s="1" t="str">
        <f t="shared" si="2"/>
        <v>NOT ELIGIBLE</v>
      </c>
      <c r="M43" s="1" t="str">
        <f t="shared" si="3"/>
        <v>NOT ELIGIBLE</v>
      </c>
    </row>
    <row r="44" spans="1:13" x14ac:dyDescent="0.35">
      <c r="A44" s="2" t="s">
        <v>7</v>
      </c>
      <c r="B44" s="2" t="s">
        <v>22</v>
      </c>
      <c r="C44" s="2">
        <v>2011</v>
      </c>
      <c r="D44" s="2">
        <v>14481</v>
      </c>
      <c r="E44" t="str" cm="1">
        <f t="array" ref="E44">_xlfn.IFS(D44&lt;10000, "GOOD", AND(D44&gt;10001, D44&lt;24999),"BETTER", AND(D44 &gt; 25000, D44 &lt; 39999), "BEST", D44 &gt;= 40000, "Excellent")</f>
        <v>BETTER</v>
      </c>
      <c r="F44" s="2">
        <v>49998</v>
      </c>
      <c r="G44" s="2" t="str" cm="1">
        <f t="array" ref="G44">_xlfn.IFS(F44&lt;=10000,"Level1",F44&lt;=20000,"Level2", F44&lt;=30000,"Level3", F44&lt;=40000,"Level4",F44&gt;40000,"Level5")</f>
        <v>Level5</v>
      </c>
      <c r="H44" s="2" t="s">
        <v>12</v>
      </c>
      <c r="I44" s="2" t="s">
        <v>25</v>
      </c>
      <c r="J44" s="1" t="b">
        <f t="shared" si="0"/>
        <v>1</v>
      </c>
      <c r="K44" s="1" t="b">
        <f t="shared" si="1"/>
        <v>1</v>
      </c>
      <c r="L44" s="1" t="str">
        <f t="shared" si="2"/>
        <v>ELIGIBLE</v>
      </c>
      <c r="M44" s="1" t="str">
        <f t="shared" si="3"/>
        <v>NOT ELIGIBLE</v>
      </c>
    </row>
    <row r="45" spans="1:13" x14ac:dyDescent="0.35">
      <c r="A45" s="2" t="s">
        <v>7</v>
      </c>
      <c r="B45" s="2" t="s">
        <v>23</v>
      </c>
      <c r="C45" s="2">
        <v>2013</v>
      </c>
      <c r="D45" s="2">
        <v>14489</v>
      </c>
      <c r="E45" t="str" cm="1">
        <f t="array" ref="E45">_xlfn.IFS(D45&lt;10000, "GOOD", AND(D45&gt;10001, D45&lt;24999),"BETTER", AND(D45 &gt; 25000, D45 &lt; 39999), "BEST", D45 &gt;= 40000, "Excellent")</f>
        <v>BETTER</v>
      </c>
      <c r="F45" s="2">
        <v>27512</v>
      </c>
      <c r="G45" s="2" t="str" cm="1">
        <f t="array" ref="G45">_xlfn.IFS(F45&lt;=10000,"Level1",F45&lt;=20000,"Level2", F45&lt;=30000,"Level3", F45&lt;=40000,"Level4",F45&gt;40000,"Level5")</f>
        <v>Level3</v>
      </c>
      <c r="H45" s="2" t="s">
        <v>19</v>
      </c>
      <c r="I45" s="2" t="s">
        <v>10</v>
      </c>
      <c r="J45" s="1" t="b">
        <f t="shared" si="0"/>
        <v>0</v>
      </c>
      <c r="K45" s="1" t="b">
        <f t="shared" si="1"/>
        <v>0</v>
      </c>
      <c r="L45" s="1" t="str">
        <f t="shared" si="2"/>
        <v>NOT ELIGIBLE</v>
      </c>
      <c r="M45" s="1" t="str">
        <f t="shared" si="3"/>
        <v>NOT ELIGIBLE</v>
      </c>
    </row>
    <row r="46" spans="1:13" x14ac:dyDescent="0.35">
      <c r="A46" s="2" t="s">
        <v>7</v>
      </c>
      <c r="B46" s="2" t="s">
        <v>18</v>
      </c>
      <c r="C46" s="2">
        <v>2017</v>
      </c>
      <c r="D46" s="2">
        <v>14492</v>
      </c>
      <c r="E46" t="str" cm="1">
        <f t="array" ref="E46">_xlfn.IFS(D46&lt;10000, "GOOD", AND(D46&gt;10001, D46&lt;24999),"BETTER", AND(D46 &gt; 25000, D46 &lt; 39999), "BEST", D46 &gt;= 40000, "Excellent")</f>
        <v>BETTER</v>
      </c>
      <c r="F46" s="2">
        <v>37890</v>
      </c>
      <c r="G46" s="2" t="str" cm="1">
        <f t="array" ref="G46">_xlfn.IFS(F46&lt;=10000,"Level1",F46&lt;=20000,"Level2", F46&lt;=30000,"Level3", F46&lt;=40000,"Level4",F46&gt;40000,"Level5")</f>
        <v>Level4</v>
      </c>
      <c r="H46" s="2" t="s">
        <v>12</v>
      </c>
      <c r="I46" s="2" t="s">
        <v>10</v>
      </c>
      <c r="J46" s="1" t="b">
        <f t="shared" si="0"/>
        <v>0</v>
      </c>
      <c r="K46" s="1" t="b">
        <f t="shared" si="1"/>
        <v>0</v>
      </c>
      <c r="L46" s="1" t="str">
        <f t="shared" si="2"/>
        <v>NOT ELIGIBLE</v>
      </c>
      <c r="M46" s="1" t="str">
        <f t="shared" si="3"/>
        <v>NOT ELIGIBLE</v>
      </c>
    </row>
    <row r="47" spans="1:13" x14ac:dyDescent="0.35">
      <c r="A47" s="2" t="s">
        <v>24</v>
      </c>
      <c r="B47" s="2" t="s">
        <v>14</v>
      </c>
      <c r="C47" s="2">
        <v>2016</v>
      </c>
      <c r="D47" s="2">
        <v>14572</v>
      </c>
      <c r="E47" t="str" cm="1">
        <f t="array" ref="E47">_xlfn.IFS(D47&lt;10000, "GOOD", AND(D47&gt;10001, D47&lt;24999),"BETTER", AND(D47 &gt; 25000, D47 &lt; 39999), "BEST", D47 &gt;= 40000, "Excellent")</f>
        <v>BETTER</v>
      </c>
      <c r="F47" s="2">
        <v>29932</v>
      </c>
      <c r="G47" s="2" t="str" cm="1">
        <f t="array" ref="G47">_xlfn.IFS(F47&lt;=10000,"Level1",F47&lt;=20000,"Level2", F47&lt;=30000,"Level3", F47&lt;=40000,"Level4",F47&gt;40000,"Level5")</f>
        <v>Level3</v>
      </c>
      <c r="H47" s="2" t="s">
        <v>26</v>
      </c>
      <c r="I47" s="2" t="s">
        <v>10</v>
      </c>
      <c r="J47" s="1" t="b">
        <f t="shared" si="0"/>
        <v>0</v>
      </c>
      <c r="K47" s="1" t="b">
        <f t="shared" si="1"/>
        <v>0</v>
      </c>
      <c r="L47" s="1" t="str">
        <f t="shared" si="2"/>
        <v>NOT ELIGIBLE</v>
      </c>
      <c r="M47" s="1" t="str">
        <f t="shared" si="3"/>
        <v>NOT ELIGIBLE</v>
      </c>
    </row>
    <row r="48" spans="1:13" x14ac:dyDescent="0.35">
      <c r="A48" s="2" t="s">
        <v>24</v>
      </c>
      <c r="B48" s="2" t="s">
        <v>23</v>
      </c>
      <c r="C48" s="2">
        <v>2011</v>
      </c>
      <c r="D48" s="2">
        <v>14579</v>
      </c>
      <c r="E48" t="str" cm="1">
        <f t="array" ref="E48">_xlfn.IFS(D48&lt;10000, "GOOD", AND(D48&gt;10001, D48&lt;24999),"BETTER", AND(D48 &gt; 25000, D48 &lt; 39999), "BEST", D48 &gt;= 40000, "Excellent")</f>
        <v>BETTER</v>
      </c>
      <c r="F48" s="2">
        <v>15367</v>
      </c>
      <c r="G48" s="2" t="str" cm="1">
        <f t="array" ref="G48">_xlfn.IFS(F48&lt;=10000,"Level1",F48&lt;=20000,"Level2", F48&lt;=30000,"Level3", F48&lt;=40000,"Level4",F48&gt;40000,"Level5")</f>
        <v>Level2</v>
      </c>
      <c r="H48" s="2" t="s">
        <v>12</v>
      </c>
      <c r="I48" s="2" t="s">
        <v>13</v>
      </c>
      <c r="J48" s="1" t="b">
        <f t="shared" si="0"/>
        <v>0</v>
      </c>
      <c r="K48" s="1" t="b">
        <f t="shared" si="1"/>
        <v>0</v>
      </c>
      <c r="L48" s="1" t="str">
        <f t="shared" si="2"/>
        <v>NOT ELIGIBLE</v>
      </c>
      <c r="M48" s="1" t="str">
        <f t="shared" si="3"/>
        <v>NOT ELIGIBLE</v>
      </c>
    </row>
    <row r="49" spans="1:13" x14ac:dyDescent="0.35">
      <c r="A49" s="2" t="s">
        <v>17</v>
      </c>
      <c r="B49" s="2" t="s">
        <v>14</v>
      </c>
      <c r="C49" s="2">
        <v>2010</v>
      </c>
      <c r="D49" s="2">
        <v>14607</v>
      </c>
      <c r="E49" t="str" cm="1">
        <f t="array" ref="E49">_xlfn.IFS(D49&lt;10000, "GOOD", AND(D49&gt;10001, D49&lt;24999),"BETTER", AND(D49 &gt; 25000, D49 &lt; 39999), "BEST", D49 &gt;= 40000, "Excellent")</f>
        <v>BETTER</v>
      </c>
      <c r="F49" s="2">
        <v>25740</v>
      </c>
      <c r="G49" s="2" t="str" cm="1">
        <f t="array" ref="G49">_xlfn.IFS(F49&lt;=10000,"Level1",F49&lt;=20000,"Level2", F49&lt;=30000,"Level3", F49&lt;=40000,"Level4",F49&gt;40000,"Level5")</f>
        <v>Level3</v>
      </c>
      <c r="H49" s="2" t="s">
        <v>26</v>
      </c>
      <c r="I49" s="2" t="s">
        <v>13</v>
      </c>
      <c r="J49" s="1" t="b">
        <f t="shared" si="0"/>
        <v>0</v>
      </c>
      <c r="K49" s="1" t="b">
        <f t="shared" si="1"/>
        <v>0</v>
      </c>
      <c r="L49" s="1" t="str">
        <f t="shared" si="2"/>
        <v>NOT ELIGIBLE</v>
      </c>
      <c r="M49" s="1" t="str">
        <f t="shared" si="3"/>
        <v>NOT ELIGIBLE</v>
      </c>
    </row>
    <row r="50" spans="1:13" x14ac:dyDescent="0.35">
      <c r="A50" s="2" t="s">
        <v>17</v>
      </c>
      <c r="B50" s="2" t="s">
        <v>22</v>
      </c>
      <c r="C50" s="2">
        <v>2010</v>
      </c>
      <c r="D50" s="2">
        <v>14612</v>
      </c>
      <c r="E50" t="str" cm="1">
        <f t="array" ref="E50">_xlfn.IFS(D50&lt;10000, "GOOD", AND(D50&gt;10001, D50&lt;24999),"BETTER", AND(D50 &gt; 25000, D50 &lt; 39999), "BEST", D50 &gt;= 40000, "Excellent")</f>
        <v>BETTER</v>
      </c>
      <c r="F50" s="2">
        <v>40669</v>
      </c>
      <c r="G50" s="2" t="str" cm="1">
        <f t="array" ref="G50">_xlfn.IFS(F50&lt;=10000,"Level1",F50&lt;=20000,"Level2", F50&lt;=30000,"Level3", F50&lt;=40000,"Level4",F50&gt;40000,"Level5")</f>
        <v>Level5</v>
      </c>
      <c r="H50" s="2" t="s">
        <v>15</v>
      </c>
      <c r="I50" s="2" t="s">
        <v>25</v>
      </c>
      <c r="J50" s="1" t="b">
        <f t="shared" si="0"/>
        <v>0</v>
      </c>
      <c r="K50" s="1" t="b">
        <f t="shared" si="1"/>
        <v>1</v>
      </c>
      <c r="L50" s="1" t="str">
        <f t="shared" si="2"/>
        <v>NOT ELIGIBLE</v>
      </c>
      <c r="M50" s="1" t="str">
        <f t="shared" si="3"/>
        <v>NOT ELIGIBLE</v>
      </c>
    </row>
    <row r="51" spans="1:13" x14ac:dyDescent="0.35">
      <c r="A51" s="2" t="s">
        <v>17</v>
      </c>
      <c r="B51" s="2" t="s">
        <v>8</v>
      </c>
      <c r="C51" s="2">
        <v>2010</v>
      </c>
      <c r="D51" s="2">
        <v>14612</v>
      </c>
      <c r="E51" t="str" cm="1">
        <f t="array" ref="E51">_xlfn.IFS(D51&lt;10000, "GOOD", AND(D51&gt;10001, D51&lt;24999),"BETTER", AND(D51 &gt; 25000, D51 &lt; 39999), "BEST", D51 &gt;= 40000, "Excellent")</f>
        <v>BETTER</v>
      </c>
      <c r="F51" s="2">
        <v>41832</v>
      </c>
      <c r="G51" s="2" t="str" cm="1">
        <f t="array" ref="G51">_xlfn.IFS(F51&lt;=10000,"Level1",F51&lt;=20000,"Level2", F51&lt;=30000,"Level3", F51&lt;=40000,"Level4",F51&gt;40000,"Level5")</f>
        <v>Level5</v>
      </c>
      <c r="H51" s="2" t="s">
        <v>15</v>
      </c>
      <c r="I51" s="2" t="s">
        <v>13</v>
      </c>
      <c r="J51" s="1" t="b">
        <f t="shared" si="0"/>
        <v>0</v>
      </c>
      <c r="K51" s="1" t="b">
        <f t="shared" si="1"/>
        <v>1</v>
      </c>
      <c r="L51" s="1" t="str">
        <f t="shared" si="2"/>
        <v>NOT ELIGIBLE</v>
      </c>
      <c r="M51" s="1" t="str">
        <f t="shared" si="3"/>
        <v>NOT ELIGIBLE</v>
      </c>
    </row>
    <row r="52" spans="1:13" x14ac:dyDescent="0.35">
      <c r="A52" s="2" t="s">
        <v>17</v>
      </c>
      <c r="B52" s="2" t="s">
        <v>23</v>
      </c>
      <c r="C52" s="2">
        <v>2013</v>
      </c>
      <c r="D52" s="2">
        <v>14718</v>
      </c>
      <c r="E52" t="str" cm="1">
        <f t="array" ref="E52">_xlfn.IFS(D52&lt;10000, "GOOD", AND(D52&gt;10001, D52&lt;24999),"BETTER", AND(D52 &gt; 25000, D52 &lt; 39999), "BEST", D52 &gt;= 40000, "Excellent")</f>
        <v>BETTER</v>
      </c>
      <c r="F52" s="2">
        <v>27729</v>
      </c>
      <c r="G52" s="2" t="str" cm="1">
        <f t="array" ref="G52">_xlfn.IFS(F52&lt;=10000,"Level1",F52&lt;=20000,"Level2", F52&lt;=30000,"Level3", F52&lt;=40000,"Level4",F52&gt;40000,"Level5")</f>
        <v>Level3</v>
      </c>
      <c r="H52" s="2" t="s">
        <v>15</v>
      </c>
      <c r="I52" s="2" t="s">
        <v>25</v>
      </c>
      <c r="J52" s="1" t="b">
        <f t="shared" si="0"/>
        <v>0</v>
      </c>
      <c r="K52" s="1" t="b">
        <f t="shared" si="1"/>
        <v>0</v>
      </c>
      <c r="L52" s="1" t="str">
        <f t="shared" si="2"/>
        <v>NOT ELIGIBLE</v>
      </c>
      <c r="M52" s="1" t="str">
        <f t="shared" si="3"/>
        <v>NOT ELIGIBLE</v>
      </c>
    </row>
    <row r="53" spans="1:13" x14ac:dyDescent="0.35">
      <c r="A53" s="2" t="s">
        <v>17</v>
      </c>
      <c r="B53" s="2" t="s">
        <v>14</v>
      </c>
      <c r="C53" s="2">
        <v>2010</v>
      </c>
      <c r="D53" s="2">
        <v>14718</v>
      </c>
      <c r="E53" t="str" cm="1">
        <f t="array" ref="E53">_xlfn.IFS(D53&lt;10000, "GOOD", AND(D53&gt;10001, D53&lt;24999),"BETTER", AND(D53 &gt; 25000, D53 &lt; 39999), "BEST", D53 &gt;= 40000, "Excellent")</f>
        <v>BETTER</v>
      </c>
      <c r="F53" s="2">
        <v>40949</v>
      </c>
      <c r="G53" s="2" t="str" cm="1">
        <f t="array" ref="G53">_xlfn.IFS(F53&lt;=10000,"Level1",F53&lt;=20000,"Level2", F53&lt;=30000,"Level3", F53&lt;=40000,"Level4",F53&gt;40000,"Level5")</f>
        <v>Level5</v>
      </c>
      <c r="H53" s="2" t="s">
        <v>12</v>
      </c>
      <c r="I53" s="2" t="s">
        <v>21</v>
      </c>
      <c r="J53" s="1" t="b">
        <f t="shared" si="0"/>
        <v>0</v>
      </c>
      <c r="K53" s="1" t="b">
        <f t="shared" si="1"/>
        <v>1</v>
      </c>
      <c r="L53" s="1" t="str">
        <f t="shared" si="2"/>
        <v>NOT ELIGIBLE</v>
      </c>
      <c r="M53" s="1" t="str">
        <f t="shared" si="3"/>
        <v>NOT ELIGIBLE</v>
      </c>
    </row>
    <row r="54" spans="1:13" x14ac:dyDescent="0.35">
      <c r="A54" s="2" t="s">
        <v>17</v>
      </c>
      <c r="B54" s="2" t="s">
        <v>8</v>
      </c>
      <c r="C54" s="2">
        <v>2013</v>
      </c>
      <c r="D54" s="2">
        <v>14868</v>
      </c>
      <c r="E54" t="str" cm="1">
        <f t="array" ref="E54">_xlfn.IFS(D54&lt;10000, "GOOD", AND(D54&gt;10001, D54&lt;24999),"BETTER", AND(D54 &gt; 25000, D54 &lt; 39999), "BEST", D54 &gt;= 40000, "Excellent")</f>
        <v>BETTER</v>
      </c>
      <c r="F54" s="2">
        <v>14767</v>
      </c>
      <c r="G54" s="2" t="str" cm="1">
        <f t="array" ref="G54">_xlfn.IFS(F54&lt;=10000,"Level1",F54&lt;=20000,"Level2", F54&lt;=30000,"Level3", F54&lt;=40000,"Level4",F54&gt;40000,"Level5")</f>
        <v>Level2</v>
      </c>
      <c r="H54" s="2" t="s">
        <v>12</v>
      </c>
      <c r="I54" s="2" t="s">
        <v>10</v>
      </c>
      <c r="J54" s="1" t="b">
        <f t="shared" si="0"/>
        <v>0</v>
      </c>
      <c r="K54" s="1" t="b">
        <f t="shared" si="1"/>
        <v>0</v>
      </c>
      <c r="L54" s="1" t="str">
        <f t="shared" si="2"/>
        <v>NOT ELIGIBLE</v>
      </c>
      <c r="M54" s="1" t="str">
        <f t="shared" si="3"/>
        <v>NOT ELIGIBLE</v>
      </c>
    </row>
    <row r="55" spans="1:13" x14ac:dyDescent="0.35">
      <c r="A55" s="2" t="s">
        <v>24</v>
      </c>
      <c r="B55" s="2" t="s">
        <v>8</v>
      </c>
      <c r="C55" s="2">
        <v>2018</v>
      </c>
      <c r="D55" s="2">
        <v>14870</v>
      </c>
      <c r="E55" t="str" cm="1">
        <f t="array" ref="E55">_xlfn.IFS(D55&lt;10000, "GOOD", AND(D55&gt;10001, D55&lt;24999),"BETTER", AND(D55 &gt; 25000, D55 &lt; 39999), "BEST", D55 &gt;= 40000, "Excellent")</f>
        <v>BETTER</v>
      </c>
      <c r="F55" s="2">
        <v>30989</v>
      </c>
      <c r="G55" s="2" t="str" cm="1">
        <f t="array" ref="G55">_xlfn.IFS(F55&lt;=10000,"Level1",F55&lt;=20000,"Level2", F55&lt;=30000,"Level3", F55&lt;=40000,"Level4",F55&gt;40000,"Level5")</f>
        <v>Level4</v>
      </c>
      <c r="H55" s="2" t="s">
        <v>26</v>
      </c>
      <c r="I55" s="2" t="s">
        <v>10</v>
      </c>
      <c r="J55" s="1" t="b">
        <f t="shared" si="0"/>
        <v>0</v>
      </c>
      <c r="K55" s="1" t="b">
        <f t="shared" si="1"/>
        <v>0</v>
      </c>
      <c r="L55" s="1" t="str">
        <f t="shared" si="2"/>
        <v>NOT ELIGIBLE</v>
      </c>
      <c r="M55" s="1" t="str">
        <f t="shared" si="3"/>
        <v>NOT ELIGIBLE</v>
      </c>
    </row>
    <row r="56" spans="1:13" x14ac:dyDescent="0.35">
      <c r="A56" s="2" t="s">
        <v>11</v>
      </c>
      <c r="B56" s="2" t="s">
        <v>23</v>
      </c>
      <c r="C56" s="2">
        <v>2014</v>
      </c>
      <c r="D56" s="2">
        <v>14908</v>
      </c>
      <c r="E56" t="str" cm="1">
        <f t="array" ref="E56">_xlfn.IFS(D56&lt;10000, "GOOD", AND(D56&gt;10001, D56&lt;24999),"BETTER", AND(D56 &gt; 25000, D56 &lt; 39999), "BEST", D56 &gt;= 40000, "Excellent")</f>
        <v>BETTER</v>
      </c>
      <c r="F56" s="2">
        <v>23603</v>
      </c>
      <c r="G56" s="2" t="str" cm="1">
        <f t="array" ref="G56">_xlfn.IFS(F56&lt;=10000,"Level1",F56&lt;=20000,"Level2", F56&lt;=30000,"Level3", F56&lt;=40000,"Level4",F56&gt;40000,"Level5")</f>
        <v>Level3</v>
      </c>
      <c r="H56" s="2" t="s">
        <v>19</v>
      </c>
      <c r="I56" s="2" t="s">
        <v>10</v>
      </c>
      <c r="J56" s="1" t="b">
        <f t="shared" si="0"/>
        <v>0</v>
      </c>
      <c r="K56" s="1" t="b">
        <f t="shared" si="1"/>
        <v>0</v>
      </c>
      <c r="L56" s="1" t="str">
        <f t="shared" si="2"/>
        <v>NOT ELIGIBLE</v>
      </c>
      <c r="M56" s="1" t="str">
        <f t="shared" si="3"/>
        <v>ELIGIBLE</v>
      </c>
    </row>
    <row r="57" spans="1:13" x14ac:dyDescent="0.35">
      <c r="A57" s="2" t="s">
        <v>17</v>
      </c>
      <c r="B57" s="2" t="s">
        <v>23</v>
      </c>
      <c r="C57" s="2">
        <v>2015</v>
      </c>
      <c r="D57" s="2">
        <v>15089</v>
      </c>
      <c r="E57" t="str" cm="1">
        <f t="array" ref="E57">_xlfn.IFS(D57&lt;10000, "GOOD", AND(D57&gt;10001, D57&lt;24999),"BETTER", AND(D57 &gt; 25000, D57 &lt; 39999), "BEST", D57 &gt;= 40000, "Excellent")</f>
        <v>BETTER</v>
      </c>
      <c r="F57" s="2">
        <v>13881</v>
      </c>
      <c r="G57" s="2" t="str" cm="1">
        <f t="array" ref="G57">_xlfn.IFS(F57&lt;=10000,"Level1",F57&lt;=20000,"Level2", F57&lt;=30000,"Level3", F57&lt;=40000,"Level4",F57&gt;40000,"Level5")</f>
        <v>Level2</v>
      </c>
      <c r="H57" s="2" t="s">
        <v>26</v>
      </c>
      <c r="I57" s="2" t="s">
        <v>25</v>
      </c>
      <c r="J57" s="1" t="b">
        <f t="shared" si="0"/>
        <v>0</v>
      </c>
      <c r="K57" s="1" t="b">
        <f t="shared" si="1"/>
        <v>0</v>
      </c>
      <c r="L57" s="1" t="str">
        <f t="shared" si="2"/>
        <v>NOT ELIGIBLE</v>
      </c>
      <c r="M57" s="1" t="str">
        <f t="shared" si="3"/>
        <v>NOT ELIGIBLE</v>
      </c>
    </row>
    <row r="58" spans="1:13" x14ac:dyDescent="0.35">
      <c r="A58" s="2" t="s">
        <v>20</v>
      </c>
      <c r="B58" s="2" t="s">
        <v>18</v>
      </c>
      <c r="C58" s="2">
        <v>2017</v>
      </c>
      <c r="D58" s="2">
        <v>15177</v>
      </c>
      <c r="E58" t="str" cm="1">
        <f t="array" ref="E58">_xlfn.IFS(D58&lt;10000, "GOOD", AND(D58&gt;10001, D58&lt;24999),"BETTER", AND(D58 &gt; 25000, D58 &lt; 39999), "BEST", D58 &gt;= 40000, "Excellent")</f>
        <v>BETTER</v>
      </c>
      <c r="F58" s="2">
        <v>12947</v>
      </c>
      <c r="G58" s="2" t="str" cm="1">
        <f t="array" ref="G58">_xlfn.IFS(F58&lt;=10000,"Level1",F58&lt;=20000,"Level2", F58&lt;=30000,"Level3", F58&lt;=40000,"Level4",F58&gt;40000,"Level5")</f>
        <v>Level2</v>
      </c>
      <c r="H58" s="2" t="s">
        <v>12</v>
      </c>
      <c r="I58" s="2" t="s">
        <v>10</v>
      </c>
      <c r="J58" s="1" t="b">
        <f t="shared" si="0"/>
        <v>0</v>
      </c>
      <c r="K58" s="1" t="b">
        <f t="shared" si="1"/>
        <v>0</v>
      </c>
      <c r="L58" s="1" t="str">
        <f t="shared" si="2"/>
        <v>NOT ELIGIBLE</v>
      </c>
      <c r="M58" s="1" t="str">
        <f t="shared" si="3"/>
        <v>NOT ELIGIBLE</v>
      </c>
    </row>
    <row r="59" spans="1:13" x14ac:dyDescent="0.35">
      <c r="A59" s="2" t="s">
        <v>24</v>
      </c>
      <c r="B59" s="2" t="s">
        <v>8</v>
      </c>
      <c r="C59" s="2">
        <v>2012</v>
      </c>
      <c r="D59" s="2">
        <v>15306</v>
      </c>
      <c r="E59" t="str" cm="1">
        <f t="array" ref="E59">_xlfn.IFS(D59&lt;10000, "GOOD", AND(D59&gt;10001, D59&lt;24999),"BETTER", AND(D59 &gt; 25000, D59 &lt; 39999), "BEST", D59 &gt;= 40000, "Excellent")</f>
        <v>BETTER</v>
      </c>
      <c r="F59" s="2">
        <v>32734</v>
      </c>
      <c r="G59" s="2" t="str" cm="1">
        <f t="array" ref="G59">_xlfn.IFS(F59&lt;=10000,"Level1",F59&lt;=20000,"Level2", F59&lt;=30000,"Level3", F59&lt;=40000,"Level4",F59&gt;40000,"Level5")</f>
        <v>Level4</v>
      </c>
      <c r="H59" s="2" t="s">
        <v>9</v>
      </c>
      <c r="I59" s="2" t="s">
        <v>10</v>
      </c>
      <c r="J59" s="1" t="b">
        <f t="shared" si="0"/>
        <v>0</v>
      </c>
      <c r="K59" s="1" t="b">
        <f t="shared" si="1"/>
        <v>0</v>
      </c>
      <c r="L59" s="1" t="str">
        <f t="shared" si="2"/>
        <v>NOT ELIGIBLE</v>
      </c>
      <c r="M59" s="1" t="str">
        <f t="shared" si="3"/>
        <v>NOT ELIGIBLE</v>
      </c>
    </row>
    <row r="60" spans="1:13" x14ac:dyDescent="0.35">
      <c r="A60" s="2" t="s">
        <v>17</v>
      </c>
      <c r="B60" s="2" t="s">
        <v>23</v>
      </c>
      <c r="C60" s="2">
        <v>2016</v>
      </c>
      <c r="D60" s="2">
        <v>15389</v>
      </c>
      <c r="E60" t="str" cm="1">
        <f t="array" ref="E60">_xlfn.IFS(D60&lt;10000, "GOOD", AND(D60&gt;10001, D60&lt;24999),"BETTER", AND(D60 &gt; 25000, D60 &lt; 39999), "BEST", D60 &gt;= 40000, "Excellent")</f>
        <v>BETTER</v>
      </c>
      <c r="F60" s="2">
        <v>25824</v>
      </c>
      <c r="G60" s="2" t="str" cm="1">
        <f t="array" ref="G60">_xlfn.IFS(F60&lt;=10000,"Level1",F60&lt;=20000,"Level2", F60&lt;=30000,"Level3", F60&lt;=40000,"Level4",F60&gt;40000,"Level5")</f>
        <v>Level3</v>
      </c>
      <c r="H60" s="2" t="s">
        <v>9</v>
      </c>
      <c r="I60" s="2" t="s">
        <v>13</v>
      </c>
      <c r="J60" s="1" t="b">
        <f t="shared" si="0"/>
        <v>0</v>
      </c>
      <c r="K60" s="1" t="b">
        <f t="shared" si="1"/>
        <v>0</v>
      </c>
      <c r="L60" s="1" t="str">
        <f t="shared" si="2"/>
        <v>NOT ELIGIBLE</v>
      </c>
      <c r="M60" s="1" t="str">
        <f t="shared" si="3"/>
        <v>NOT ELIGIBLE</v>
      </c>
    </row>
    <row r="61" spans="1:13" x14ac:dyDescent="0.35">
      <c r="A61" s="2" t="s">
        <v>11</v>
      </c>
      <c r="B61" s="2" t="s">
        <v>23</v>
      </c>
      <c r="C61" s="2">
        <v>2017</v>
      </c>
      <c r="D61" s="2">
        <v>15737</v>
      </c>
      <c r="E61" t="str" cm="1">
        <f t="array" ref="E61">_xlfn.IFS(D61&lt;10000, "GOOD", AND(D61&gt;10001, D61&lt;24999),"BETTER", AND(D61 &gt; 25000, D61 &lt; 39999), "BEST", D61 &gt;= 40000, "Excellent")</f>
        <v>BETTER</v>
      </c>
      <c r="F61" s="2">
        <v>11435</v>
      </c>
      <c r="G61" s="2" t="str" cm="1">
        <f t="array" ref="G61">_xlfn.IFS(F61&lt;=10000,"Level1",F61&lt;=20000,"Level2", F61&lt;=30000,"Level3", F61&lt;=40000,"Level4",F61&gt;40000,"Level5")</f>
        <v>Level2</v>
      </c>
      <c r="H61" s="2" t="s">
        <v>9</v>
      </c>
      <c r="I61" s="2" t="s">
        <v>21</v>
      </c>
      <c r="J61" s="1" t="b">
        <f t="shared" si="0"/>
        <v>0</v>
      </c>
      <c r="K61" s="1" t="b">
        <f t="shared" si="1"/>
        <v>0</v>
      </c>
      <c r="L61" s="1" t="str">
        <f t="shared" si="2"/>
        <v>NOT ELIGIBLE</v>
      </c>
      <c r="M61" s="1" t="str">
        <f t="shared" si="3"/>
        <v>ELIGIBLE</v>
      </c>
    </row>
    <row r="62" spans="1:13" x14ac:dyDescent="0.35">
      <c r="A62" s="2" t="s">
        <v>7</v>
      </c>
      <c r="B62" s="2" t="s">
        <v>18</v>
      </c>
      <c r="C62" s="2">
        <v>2010</v>
      </c>
      <c r="D62" s="2">
        <v>15787</v>
      </c>
      <c r="E62" t="str" cm="1">
        <f t="array" ref="E62">_xlfn.IFS(D62&lt;10000, "GOOD", AND(D62&gt;10001, D62&lt;24999),"BETTER", AND(D62 &gt; 25000, D62 &lt; 39999), "BEST", D62 &gt;= 40000, "Excellent")</f>
        <v>BETTER</v>
      </c>
      <c r="F62" s="2">
        <v>21754</v>
      </c>
      <c r="G62" s="2" t="str" cm="1">
        <f t="array" ref="G62">_xlfn.IFS(F62&lt;=10000,"Level1",F62&lt;=20000,"Level2", F62&lt;=30000,"Level3", F62&lt;=40000,"Level4",F62&gt;40000,"Level5")</f>
        <v>Level3</v>
      </c>
      <c r="H62" s="2" t="s">
        <v>15</v>
      </c>
      <c r="I62" s="2" t="s">
        <v>13</v>
      </c>
      <c r="J62" s="1" t="b">
        <f t="shared" si="0"/>
        <v>0</v>
      </c>
      <c r="K62" s="1" t="b">
        <f t="shared" si="1"/>
        <v>0</v>
      </c>
      <c r="L62" s="1" t="str">
        <f t="shared" si="2"/>
        <v>NOT ELIGIBLE</v>
      </c>
      <c r="M62" s="1" t="str">
        <f t="shared" si="3"/>
        <v>NOT ELIGIBLE</v>
      </c>
    </row>
    <row r="63" spans="1:13" x14ac:dyDescent="0.35">
      <c r="A63" s="2" t="s">
        <v>20</v>
      </c>
      <c r="B63" s="2" t="s">
        <v>14</v>
      </c>
      <c r="C63" s="2">
        <v>2014</v>
      </c>
      <c r="D63" s="2">
        <v>15804</v>
      </c>
      <c r="E63" t="str" cm="1">
        <f t="array" ref="E63">_xlfn.IFS(D63&lt;10000, "GOOD", AND(D63&gt;10001, D63&lt;24999),"BETTER", AND(D63 &gt; 25000, D63 &lt; 39999), "BEST", D63 &gt;= 40000, "Excellent")</f>
        <v>BETTER</v>
      </c>
      <c r="F63" s="2">
        <v>48082</v>
      </c>
      <c r="G63" s="2" t="str" cm="1">
        <f t="array" ref="G63">_xlfn.IFS(F63&lt;=10000,"Level1",F63&lt;=20000,"Level2", F63&lt;=30000,"Level3", F63&lt;=40000,"Level4",F63&gt;40000,"Level5")</f>
        <v>Level5</v>
      </c>
      <c r="H63" s="2" t="s">
        <v>19</v>
      </c>
      <c r="I63" s="2" t="s">
        <v>21</v>
      </c>
      <c r="J63" s="1" t="b">
        <f t="shared" si="0"/>
        <v>1</v>
      </c>
      <c r="K63" s="1" t="b">
        <f t="shared" si="1"/>
        <v>1</v>
      </c>
      <c r="L63" s="1" t="str">
        <f t="shared" si="2"/>
        <v>ELIGIBLE</v>
      </c>
      <c r="M63" s="1" t="str">
        <f t="shared" si="3"/>
        <v>NOT ELIGIBLE</v>
      </c>
    </row>
    <row r="64" spans="1:13" x14ac:dyDescent="0.35">
      <c r="A64" s="2" t="s">
        <v>11</v>
      </c>
      <c r="B64" s="2" t="s">
        <v>23</v>
      </c>
      <c r="C64" s="2">
        <v>2017</v>
      </c>
      <c r="D64" s="2">
        <v>15878</v>
      </c>
      <c r="E64" t="str" cm="1">
        <f t="array" ref="E64">_xlfn.IFS(D64&lt;10000, "GOOD", AND(D64&gt;10001, D64&lt;24999),"BETTER", AND(D64 &gt; 25000, D64 &lt; 39999), "BEST", D64 &gt;= 40000, "Excellent")</f>
        <v>BETTER</v>
      </c>
      <c r="F64" s="2">
        <v>33520</v>
      </c>
      <c r="G64" s="2" t="str" cm="1">
        <f t="array" ref="G64">_xlfn.IFS(F64&lt;=10000,"Level1",F64&lt;=20000,"Level2", F64&lt;=30000,"Level3", F64&lt;=40000,"Level4",F64&gt;40000,"Level5")</f>
        <v>Level4</v>
      </c>
      <c r="H64" s="2" t="s">
        <v>26</v>
      </c>
      <c r="I64" s="2" t="s">
        <v>16</v>
      </c>
      <c r="J64" s="1" t="b">
        <f t="shared" si="0"/>
        <v>0</v>
      </c>
      <c r="K64" s="1" t="b">
        <f t="shared" si="1"/>
        <v>0</v>
      </c>
      <c r="L64" s="1" t="str">
        <f t="shared" si="2"/>
        <v>NOT ELIGIBLE</v>
      </c>
      <c r="M64" s="1" t="str">
        <f t="shared" si="3"/>
        <v>ELIGIBLE</v>
      </c>
    </row>
    <row r="65" spans="1:13" x14ac:dyDescent="0.35">
      <c r="A65" s="2" t="s">
        <v>17</v>
      </c>
      <c r="B65" s="2" t="s">
        <v>22</v>
      </c>
      <c r="C65" s="2">
        <v>2011</v>
      </c>
      <c r="D65" s="2">
        <v>15912</v>
      </c>
      <c r="E65" t="str" cm="1">
        <f t="array" ref="E65">_xlfn.IFS(D65&lt;10000, "GOOD", AND(D65&gt;10001, D65&lt;24999),"BETTER", AND(D65 &gt; 25000, D65 &lt; 39999), "BEST", D65 &gt;= 40000, "Excellent")</f>
        <v>BETTER</v>
      </c>
      <c r="F65" s="2">
        <v>38450</v>
      </c>
      <c r="G65" s="2" t="str" cm="1">
        <f t="array" ref="G65">_xlfn.IFS(F65&lt;=10000,"Level1",F65&lt;=20000,"Level2", F65&lt;=30000,"Level3", F65&lt;=40000,"Level4",F65&gt;40000,"Level5")</f>
        <v>Level4</v>
      </c>
      <c r="H65" s="2" t="s">
        <v>15</v>
      </c>
      <c r="I65" s="2" t="s">
        <v>25</v>
      </c>
      <c r="J65" s="1" t="b">
        <f t="shared" si="0"/>
        <v>0</v>
      </c>
      <c r="K65" s="1" t="b">
        <f t="shared" si="1"/>
        <v>0</v>
      </c>
      <c r="L65" s="1" t="str">
        <f t="shared" si="2"/>
        <v>NOT ELIGIBLE</v>
      </c>
      <c r="M65" s="1" t="str">
        <f t="shared" si="3"/>
        <v>NOT ELIGIBLE</v>
      </c>
    </row>
    <row r="66" spans="1:13" x14ac:dyDescent="0.35">
      <c r="A66" s="2" t="s">
        <v>20</v>
      </c>
      <c r="B66" s="2" t="s">
        <v>14</v>
      </c>
      <c r="C66" s="2">
        <v>2016</v>
      </c>
      <c r="D66" s="2">
        <v>15999</v>
      </c>
      <c r="E66" t="str" cm="1">
        <f t="array" ref="E66">_xlfn.IFS(D66&lt;10000, "GOOD", AND(D66&gt;10001, D66&lt;24999),"BETTER", AND(D66 &gt; 25000, D66 &lt; 39999), "BEST", D66 &gt;= 40000, "Excellent")</f>
        <v>BETTER</v>
      </c>
      <c r="F66" s="2">
        <v>19003</v>
      </c>
      <c r="G66" s="2" t="str" cm="1">
        <f t="array" ref="G66">_xlfn.IFS(F66&lt;=10000,"Level1",F66&lt;=20000,"Level2", F66&lt;=30000,"Level3", F66&lt;=40000,"Level4",F66&gt;40000,"Level5")</f>
        <v>Level2</v>
      </c>
      <c r="H66" s="2" t="s">
        <v>26</v>
      </c>
      <c r="I66" s="2" t="s">
        <v>25</v>
      </c>
      <c r="J66" s="1" t="b">
        <f t="shared" ref="J66:J129" si="4">F66&gt;45000</f>
        <v>0</v>
      </c>
      <c r="K66" s="1" t="b">
        <f t="shared" ref="K66:K129" si="5">OR(F66&gt;40000, F66="RED")</f>
        <v>0</v>
      </c>
      <c r="L66" s="1" t="str">
        <f t="shared" ref="L66:L129" si="6">IF(F66&gt;45000,"ELIGIBLE","NOT ELIGIBLE")</f>
        <v>NOT ELIGIBLE</v>
      </c>
      <c r="M66" s="1" t="str">
        <f t="shared" ref="M66:M129" si="7">IF(OR(AND(D66&gt;45000, H66 = "RED"), AND(F66&lt;40000, A66="TOYOTA")),"ELIGIBLE","NOT ELIGIBLE")</f>
        <v>NOT ELIGIBLE</v>
      </c>
    </row>
    <row r="67" spans="1:13" x14ac:dyDescent="0.35">
      <c r="A67" s="2" t="s">
        <v>24</v>
      </c>
      <c r="B67" s="2" t="s">
        <v>18</v>
      </c>
      <c r="C67" s="2">
        <v>2018</v>
      </c>
      <c r="D67" s="2">
        <v>16069</v>
      </c>
      <c r="E67" t="str" cm="1">
        <f t="array" ref="E67">_xlfn.IFS(D67&lt;10000, "GOOD", AND(D67&gt;10001, D67&lt;24999),"BETTER", AND(D67 &gt; 25000, D67 &lt; 39999), "BEST", D67 &gt;= 40000, "Excellent")</f>
        <v>BETTER</v>
      </c>
      <c r="F67" s="2">
        <v>24439</v>
      </c>
      <c r="G67" s="2" t="str" cm="1">
        <f t="array" ref="G67">_xlfn.IFS(F67&lt;=10000,"Level1",F67&lt;=20000,"Level2", F67&lt;=30000,"Level3", F67&lt;=40000,"Level4",F67&gt;40000,"Level5")</f>
        <v>Level3</v>
      </c>
      <c r="H67" s="2" t="s">
        <v>19</v>
      </c>
      <c r="I67" s="2" t="s">
        <v>16</v>
      </c>
      <c r="J67" s="1" t="b">
        <f t="shared" si="4"/>
        <v>0</v>
      </c>
      <c r="K67" s="1" t="b">
        <f t="shared" si="5"/>
        <v>0</v>
      </c>
      <c r="L67" s="1" t="str">
        <f t="shared" si="6"/>
        <v>NOT ELIGIBLE</v>
      </c>
      <c r="M67" s="1" t="str">
        <f t="shared" si="7"/>
        <v>NOT ELIGIBLE</v>
      </c>
    </row>
    <row r="68" spans="1:13" x14ac:dyDescent="0.35">
      <c r="A68" s="2" t="s">
        <v>7</v>
      </c>
      <c r="B68" s="2" t="s">
        <v>18</v>
      </c>
      <c r="C68" s="2">
        <v>2011</v>
      </c>
      <c r="D68" s="2">
        <v>16125</v>
      </c>
      <c r="E68" t="str" cm="1">
        <f t="array" ref="E68">_xlfn.IFS(D68&lt;10000, "GOOD", AND(D68&gt;10001, D68&lt;24999),"BETTER", AND(D68 &gt; 25000, D68 &lt; 39999), "BEST", D68 &gt;= 40000, "Excellent")</f>
        <v>BETTER</v>
      </c>
      <c r="F68" s="2">
        <v>10427</v>
      </c>
      <c r="G68" s="2" t="str" cm="1">
        <f t="array" ref="G68">_xlfn.IFS(F68&lt;=10000,"Level1",F68&lt;=20000,"Level2", F68&lt;=30000,"Level3", F68&lt;=40000,"Level4",F68&gt;40000,"Level5")</f>
        <v>Level2</v>
      </c>
      <c r="H68" s="2" t="s">
        <v>12</v>
      </c>
      <c r="I68" s="2" t="s">
        <v>16</v>
      </c>
      <c r="J68" s="1" t="b">
        <f t="shared" si="4"/>
        <v>0</v>
      </c>
      <c r="K68" s="1" t="b">
        <f t="shared" si="5"/>
        <v>0</v>
      </c>
      <c r="L68" s="1" t="str">
        <f t="shared" si="6"/>
        <v>NOT ELIGIBLE</v>
      </c>
      <c r="M68" s="1" t="str">
        <f t="shared" si="7"/>
        <v>NOT ELIGIBLE</v>
      </c>
    </row>
    <row r="69" spans="1:13" x14ac:dyDescent="0.35">
      <c r="A69" s="2" t="s">
        <v>17</v>
      </c>
      <c r="B69" s="2" t="s">
        <v>8</v>
      </c>
      <c r="C69" s="2">
        <v>2010</v>
      </c>
      <c r="D69" s="2">
        <v>16407</v>
      </c>
      <c r="E69" t="str" cm="1">
        <f t="array" ref="E69">_xlfn.IFS(D69&lt;10000, "GOOD", AND(D69&gt;10001, D69&lt;24999),"BETTER", AND(D69 &gt; 25000, D69 &lt; 39999), "BEST", D69 &gt;= 40000, "Excellent")</f>
        <v>BETTER</v>
      </c>
      <c r="F69" s="2">
        <v>46581</v>
      </c>
      <c r="G69" s="2" t="str" cm="1">
        <f t="array" ref="G69">_xlfn.IFS(F69&lt;=10000,"Level1",F69&lt;=20000,"Level2", F69&lt;=30000,"Level3", F69&lt;=40000,"Level4",F69&gt;40000,"Level5")</f>
        <v>Level5</v>
      </c>
      <c r="H69" s="2" t="s">
        <v>19</v>
      </c>
      <c r="I69" s="2" t="s">
        <v>21</v>
      </c>
      <c r="J69" s="1" t="b">
        <f t="shared" si="4"/>
        <v>1</v>
      </c>
      <c r="K69" s="1" t="b">
        <f t="shared" si="5"/>
        <v>1</v>
      </c>
      <c r="L69" s="1" t="str">
        <f t="shared" si="6"/>
        <v>ELIGIBLE</v>
      </c>
      <c r="M69" s="1" t="str">
        <f t="shared" si="7"/>
        <v>NOT ELIGIBLE</v>
      </c>
    </row>
    <row r="70" spans="1:13" x14ac:dyDescent="0.35">
      <c r="A70" s="2" t="s">
        <v>17</v>
      </c>
      <c r="B70" s="2" t="s">
        <v>22</v>
      </c>
      <c r="C70" s="2">
        <v>2018</v>
      </c>
      <c r="D70" s="2">
        <v>16417</v>
      </c>
      <c r="E70" t="str" cm="1">
        <f t="array" ref="E70">_xlfn.IFS(D70&lt;10000, "GOOD", AND(D70&gt;10001, D70&lt;24999),"BETTER", AND(D70 &gt; 25000, D70 &lt; 39999), "BEST", D70 &gt;= 40000, "Excellent")</f>
        <v>BETTER</v>
      </c>
      <c r="F70" s="2">
        <v>38167</v>
      </c>
      <c r="G70" s="2" t="str" cm="1">
        <f t="array" ref="G70">_xlfn.IFS(F70&lt;=10000,"Level1",F70&lt;=20000,"Level2", F70&lt;=30000,"Level3", F70&lt;=40000,"Level4",F70&gt;40000,"Level5")</f>
        <v>Level4</v>
      </c>
      <c r="H70" s="2" t="s">
        <v>26</v>
      </c>
      <c r="I70" s="2" t="s">
        <v>21</v>
      </c>
      <c r="J70" s="1" t="b">
        <f t="shared" si="4"/>
        <v>0</v>
      </c>
      <c r="K70" s="1" t="b">
        <f t="shared" si="5"/>
        <v>0</v>
      </c>
      <c r="L70" s="1" t="str">
        <f t="shared" si="6"/>
        <v>NOT ELIGIBLE</v>
      </c>
      <c r="M70" s="1" t="str">
        <f t="shared" si="7"/>
        <v>NOT ELIGIBLE</v>
      </c>
    </row>
    <row r="71" spans="1:13" x14ac:dyDescent="0.35">
      <c r="A71" s="2" t="s">
        <v>24</v>
      </c>
      <c r="B71" s="2" t="s">
        <v>22</v>
      </c>
      <c r="C71" s="2">
        <v>2010</v>
      </c>
      <c r="D71" s="2">
        <v>16598</v>
      </c>
      <c r="E71" t="str" cm="1">
        <f t="array" ref="E71">_xlfn.IFS(D71&lt;10000, "GOOD", AND(D71&gt;10001, D71&lt;24999),"BETTER", AND(D71 &gt; 25000, D71 &lt; 39999), "BEST", D71 &gt;= 40000, "Excellent")</f>
        <v>BETTER</v>
      </c>
      <c r="F71" s="2">
        <v>48900</v>
      </c>
      <c r="G71" s="2" t="str" cm="1">
        <f t="array" ref="G71">_xlfn.IFS(F71&lt;=10000,"Level1",F71&lt;=20000,"Level2", F71&lt;=30000,"Level3", F71&lt;=40000,"Level4",F71&gt;40000,"Level5")</f>
        <v>Level5</v>
      </c>
      <c r="H71" s="2" t="s">
        <v>19</v>
      </c>
      <c r="I71" s="2" t="s">
        <v>10</v>
      </c>
      <c r="J71" s="1" t="b">
        <f t="shared" si="4"/>
        <v>1</v>
      </c>
      <c r="K71" s="1" t="b">
        <f t="shared" si="5"/>
        <v>1</v>
      </c>
      <c r="L71" s="1" t="str">
        <f t="shared" si="6"/>
        <v>ELIGIBLE</v>
      </c>
      <c r="M71" s="1" t="str">
        <f t="shared" si="7"/>
        <v>NOT ELIGIBLE</v>
      </c>
    </row>
    <row r="72" spans="1:13" x14ac:dyDescent="0.35">
      <c r="A72" s="2" t="s">
        <v>11</v>
      </c>
      <c r="B72" s="2" t="s">
        <v>22</v>
      </c>
      <c r="C72" s="2">
        <v>2011</v>
      </c>
      <c r="D72" s="2">
        <v>16646</v>
      </c>
      <c r="E72" t="str" cm="1">
        <f t="array" ref="E72">_xlfn.IFS(D72&lt;10000, "GOOD", AND(D72&gt;10001, D72&lt;24999),"BETTER", AND(D72 &gt; 25000, D72 &lt; 39999), "BEST", D72 &gt;= 40000, "Excellent")</f>
        <v>BETTER</v>
      </c>
      <c r="F72" s="2">
        <v>10439</v>
      </c>
      <c r="G72" s="2" t="str" cm="1">
        <f t="array" ref="G72">_xlfn.IFS(F72&lt;=10000,"Level1",F72&lt;=20000,"Level2", F72&lt;=30000,"Level3", F72&lt;=40000,"Level4",F72&gt;40000,"Level5")</f>
        <v>Level2</v>
      </c>
      <c r="H72" s="2" t="s">
        <v>15</v>
      </c>
      <c r="I72" s="2" t="s">
        <v>25</v>
      </c>
      <c r="J72" s="1" t="b">
        <f t="shared" si="4"/>
        <v>0</v>
      </c>
      <c r="K72" s="1" t="b">
        <f t="shared" si="5"/>
        <v>0</v>
      </c>
      <c r="L72" s="1" t="str">
        <f t="shared" si="6"/>
        <v>NOT ELIGIBLE</v>
      </c>
      <c r="M72" s="1" t="str">
        <f t="shared" si="7"/>
        <v>ELIGIBLE</v>
      </c>
    </row>
    <row r="73" spans="1:13" x14ac:dyDescent="0.35">
      <c r="A73" s="2" t="s">
        <v>20</v>
      </c>
      <c r="B73" s="2" t="s">
        <v>18</v>
      </c>
      <c r="C73" s="2">
        <v>2018</v>
      </c>
      <c r="D73" s="2">
        <v>16860</v>
      </c>
      <c r="E73" t="str" cm="1">
        <f t="array" ref="E73">_xlfn.IFS(D73&lt;10000, "GOOD", AND(D73&gt;10001, D73&lt;24999),"BETTER", AND(D73 &gt; 25000, D73 &lt; 39999), "BEST", D73 &gt;= 40000, "Excellent")</f>
        <v>BETTER</v>
      </c>
      <c r="F73" s="2">
        <v>45236</v>
      </c>
      <c r="G73" s="2" t="str" cm="1">
        <f t="array" ref="G73">_xlfn.IFS(F73&lt;=10000,"Level1",F73&lt;=20000,"Level2", F73&lt;=30000,"Level3", F73&lt;=40000,"Level4",F73&gt;40000,"Level5")</f>
        <v>Level5</v>
      </c>
      <c r="H73" s="2" t="s">
        <v>12</v>
      </c>
      <c r="I73" s="2" t="s">
        <v>21</v>
      </c>
      <c r="J73" s="1" t="b">
        <f t="shared" si="4"/>
        <v>1</v>
      </c>
      <c r="K73" s="1" t="b">
        <f t="shared" si="5"/>
        <v>1</v>
      </c>
      <c r="L73" s="1" t="str">
        <f t="shared" si="6"/>
        <v>ELIGIBLE</v>
      </c>
      <c r="M73" s="1" t="str">
        <f t="shared" si="7"/>
        <v>NOT ELIGIBLE</v>
      </c>
    </row>
    <row r="74" spans="1:13" x14ac:dyDescent="0.35">
      <c r="A74" s="2" t="s">
        <v>24</v>
      </c>
      <c r="B74" s="2" t="s">
        <v>18</v>
      </c>
      <c r="C74" s="2">
        <v>2015</v>
      </c>
      <c r="D74" s="2">
        <v>16957</v>
      </c>
      <c r="E74" t="str" cm="1">
        <f t="array" ref="E74">_xlfn.IFS(D74&lt;10000, "GOOD", AND(D74&gt;10001, D74&lt;24999),"BETTER", AND(D74 &gt; 25000, D74 &lt; 39999), "BEST", D74 &gt;= 40000, "Excellent")</f>
        <v>BETTER</v>
      </c>
      <c r="F74" s="2">
        <v>37880</v>
      </c>
      <c r="G74" s="2" t="str" cm="1">
        <f t="array" ref="G74">_xlfn.IFS(F74&lt;=10000,"Level1",F74&lt;=20000,"Level2", F74&lt;=30000,"Level3", F74&lt;=40000,"Level4",F74&gt;40000,"Level5")</f>
        <v>Level4</v>
      </c>
      <c r="H74" s="2" t="s">
        <v>15</v>
      </c>
      <c r="I74" s="2" t="s">
        <v>21</v>
      </c>
      <c r="J74" s="1" t="b">
        <f t="shared" si="4"/>
        <v>0</v>
      </c>
      <c r="K74" s="1" t="b">
        <f t="shared" si="5"/>
        <v>0</v>
      </c>
      <c r="L74" s="1" t="str">
        <f t="shared" si="6"/>
        <v>NOT ELIGIBLE</v>
      </c>
      <c r="M74" s="1" t="str">
        <f t="shared" si="7"/>
        <v>NOT ELIGIBLE</v>
      </c>
    </row>
    <row r="75" spans="1:13" x14ac:dyDescent="0.35">
      <c r="A75" s="2" t="s">
        <v>20</v>
      </c>
      <c r="B75" s="2" t="s">
        <v>8</v>
      </c>
      <c r="C75" s="2">
        <v>2015</v>
      </c>
      <c r="D75" s="2">
        <v>17092</v>
      </c>
      <c r="E75" t="str" cm="1">
        <f t="array" ref="E75">_xlfn.IFS(D75&lt;10000, "GOOD", AND(D75&gt;10001, D75&lt;24999),"BETTER", AND(D75 &gt; 25000, D75 &lt; 39999), "BEST", D75 &gt;= 40000, "Excellent")</f>
        <v>BETTER</v>
      </c>
      <c r="F75" s="2">
        <v>16903</v>
      </c>
      <c r="G75" s="2" t="str" cm="1">
        <f t="array" ref="G75">_xlfn.IFS(F75&lt;=10000,"Level1",F75&lt;=20000,"Level2", F75&lt;=30000,"Level3", F75&lt;=40000,"Level4",F75&gt;40000,"Level5")</f>
        <v>Level2</v>
      </c>
      <c r="H75" s="2" t="s">
        <v>26</v>
      </c>
      <c r="I75" s="2" t="s">
        <v>25</v>
      </c>
      <c r="J75" s="1" t="b">
        <f t="shared" si="4"/>
        <v>0</v>
      </c>
      <c r="K75" s="1" t="b">
        <f t="shared" si="5"/>
        <v>0</v>
      </c>
      <c r="L75" s="1" t="str">
        <f t="shared" si="6"/>
        <v>NOT ELIGIBLE</v>
      </c>
      <c r="M75" s="1" t="str">
        <f t="shared" si="7"/>
        <v>NOT ELIGIBLE</v>
      </c>
    </row>
    <row r="76" spans="1:13" x14ac:dyDescent="0.35">
      <c r="A76" s="2" t="s">
        <v>11</v>
      </c>
      <c r="B76" s="2" t="s">
        <v>8</v>
      </c>
      <c r="C76" s="2">
        <v>2015</v>
      </c>
      <c r="D76" s="2">
        <v>17201</v>
      </c>
      <c r="E76" t="str" cm="1">
        <f t="array" ref="E76">_xlfn.IFS(D76&lt;10000, "GOOD", AND(D76&gt;10001, D76&lt;24999),"BETTER", AND(D76 &gt; 25000, D76 &lt; 39999), "BEST", D76 &gt;= 40000, "Excellent")</f>
        <v>BETTER</v>
      </c>
      <c r="F76" s="2">
        <v>15484</v>
      </c>
      <c r="G76" s="2" t="str" cm="1">
        <f t="array" ref="G76">_xlfn.IFS(F76&lt;=10000,"Level1",F76&lt;=20000,"Level2", F76&lt;=30000,"Level3", F76&lt;=40000,"Level4",F76&gt;40000,"Level5")</f>
        <v>Level2</v>
      </c>
      <c r="H76" s="2" t="s">
        <v>12</v>
      </c>
      <c r="I76" s="2" t="s">
        <v>16</v>
      </c>
      <c r="J76" s="1" t="b">
        <f t="shared" si="4"/>
        <v>0</v>
      </c>
      <c r="K76" s="1" t="b">
        <f t="shared" si="5"/>
        <v>0</v>
      </c>
      <c r="L76" s="1" t="str">
        <f t="shared" si="6"/>
        <v>NOT ELIGIBLE</v>
      </c>
      <c r="M76" s="1" t="str">
        <f t="shared" si="7"/>
        <v>ELIGIBLE</v>
      </c>
    </row>
    <row r="77" spans="1:13" x14ac:dyDescent="0.35">
      <c r="A77" s="2" t="s">
        <v>17</v>
      </c>
      <c r="B77" s="2" t="s">
        <v>8</v>
      </c>
      <c r="C77" s="2">
        <v>2016</v>
      </c>
      <c r="D77" s="2">
        <v>17417</v>
      </c>
      <c r="E77" t="str" cm="1">
        <f t="array" ref="E77">_xlfn.IFS(D77&lt;10000, "GOOD", AND(D77&gt;10001, D77&lt;24999),"BETTER", AND(D77 &gt; 25000, D77 &lt; 39999), "BEST", D77 &gt;= 40000, "Excellent")</f>
        <v>BETTER</v>
      </c>
      <c r="F77" s="2">
        <v>30832</v>
      </c>
      <c r="G77" s="2" t="str" cm="1">
        <f t="array" ref="G77">_xlfn.IFS(F77&lt;=10000,"Level1",F77&lt;=20000,"Level2", F77&lt;=30000,"Level3", F77&lt;=40000,"Level4",F77&gt;40000,"Level5")</f>
        <v>Level4</v>
      </c>
      <c r="H77" s="2" t="s">
        <v>19</v>
      </c>
      <c r="I77" s="2" t="s">
        <v>13</v>
      </c>
      <c r="J77" s="1" t="b">
        <f t="shared" si="4"/>
        <v>0</v>
      </c>
      <c r="K77" s="1" t="b">
        <f t="shared" si="5"/>
        <v>0</v>
      </c>
      <c r="L77" s="1" t="str">
        <f t="shared" si="6"/>
        <v>NOT ELIGIBLE</v>
      </c>
      <c r="M77" s="1" t="str">
        <f t="shared" si="7"/>
        <v>NOT ELIGIBLE</v>
      </c>
    </row>
    <row r="78" spans="1:13" x14ac:dyDescent="0.35">
      <c r="A78" s="2" t="s">
        <v>11</v>
      </c>
      <c r="B78" s="2" t="s">
        <v>14</v>
      </c>
      <c r="C78" s="2">
        <v>2011</v>
      </c>
      <c r="D78" s="2">
        <v>17506</v>
      </c>
      <c r="E78" t="str" cm="1">
        <f t="array" ref="E78">_xlfn.IFS(D78&lt;10000, "GOOD", AND(D78&gt;10001, D78&lt;24999),"BETTER", AND(D78 &gt; 25000, D78 &lt; 39999), "BEST", D78 &gt;= 40000, "Excellent")</f>
        <v>BETTER</v>
      </c>
      <c r="F78" s="2">
        <v>17183</v>
      </c>
      <c r="G78" s="2" t="str" cm="1">
        <f t="array" ref="G78">_xlfn.IFS(F78&lt;=10000,"Level1",F78&lt;=20000,"Level2", F78&lt;=30000,"Level3", F78&lt;=40000,"Level4",F78&gt;40000,"Level5")</f>
        <v>Level2</v>
      </c>
      <c r="H78" s="2" t="s">
        <v>26</v>
      </c>
      <c r="I78" s="2" t="s">
        <v>16</v>
      </c>
      <c r="J78" s="1" t="b">
        <f t="shared" si="4"/>
        <v>0</v>
      </c>
      <c r="K78" s="1" t="b">
        <f t="shared" si="5"/>
        <v>0</v>
      </c>
      <c r="L78" s="1" t="str">
        <f t="shared" si="6"/>
        <v>NOT ELIGIBLE</v>
      </c>
      <c r="M78" s="1" t="str">
        <f t="shared" si="7"/>
        <v>ELIGIBLE</v>
      </c>
    </row>
    <row r="79" spans="1:13" x14ac:dyDescent="0.35">
      <c r="A79" s="2" t="s">
        <v>17</v>
      </c>
      <c r="B79" s="2" t="s">
        <v>14</v>
      </c>
      <c r="C79" s="2">
        <v>2012</v>
      </c>
      <c r="D79" s="2">
        <v>17511</v>
      </c>
      <c r="E79" t="str" cm="1">
        <f t="array" ref="E79">_xlfn.IFS(D79&lt;10000, "GOOD", AND(D79&gt;10001, D79&lt;24999),"BETTER", AND(D79 &gt; 25000, D79 &lt; 39999), "BEST", D79 &gt;= 40000, "Excellent")</f>
        <v>BETTER</v>
      </c>
      <c r="F79" s="2">
        <v>49787</v>
      </c>
      <c r="G79" s="2" t="str" cm="1">
        <f t="array" ref="G79">_xlfn.IFS(F79&lt;=10000,"Level1",F79&lt;=20000,"Level2", F79&lt;=30000,"Level3", F79&lt;=40000,"Level4",F79&gt;40000,"Level5")</f>
        <v>Level5</v>
      </c>
      <c r="H79" s="2" t="s">
        <v>26</v>
      </c>
      <c r="I79" s="2" t="s">
        <v>21</v>
      </c>
      <c r="J79" s="1" t="b">
        <f t="shared" si="4"/>
        <v>1</v>
      </c>
      <c r="K79" s="1" t="b">
        <f t="shared" si="5"/>
        <v>1</v>
      </c>
      <c r="L79" s="1" t="str">
        <f t="shared" si="6"/>
        <v>ELIGIBLE</v>
      </c>
      <c r="M79" s="1" t="str">
        <f t="shared" si="7"/>
        <v>NOT ELIGIBLE</v>
      </c>
    </row>
    <row r="80" spans="1:13" x14ac:dyDescent="0.35">
      <c r="A80" s="2" t="s">
        <v>11</v>
      </c>
      <c r="B80" s="2" t="s">
        <v>23</v>
      </c>
      <c r="C80" s="2">
        <v>2014</v>
      </c>
      <c r="D80" s="2">
        <v>17515</v>
      </c>
      <c r="E80" t="str" cm="1">
        <f t="array" ref="E80">_xlfn.IFS(D80&lt;10000, "GOOD", AND(D80&gt;10001, D80&lt;24999),"BETTER", AND(D80 &gt; 25000, D80 &lt; 39999), "BEST", D80 &gt;= 40000, "Excellent")</f>
        <v>BETTER</v>
      </c>
      <c r="F80" s="2">
        <v>31659</v>
      </c>
      <c r="G80" s="2" t="str" cm="1">
        <f t="array" ref="G80">_xlfn.IFS(F80&lt;=10000,"Level1",F80&lt;=20000,"Level2", F80&lt;=30000,"Level3", F80&lt;=40000,"Level4",F80&gt;40000,"Level5")</f>
        <v>Level4</v>
      </c>
      <c r="H80" s="2" t="s">
        <v>15</v>
      </c>
      <c r="I80" s="2" t="s">
        <v>25</v>
      </c>
      <c r="J80" s="1" t="b">
        <f t="shared" si="4"/>
        <v>0</v>
      </c>
      <c r="K80" s="1" t="b">
        <f t="shared" si="5"/>
        <v>0</v>
      </c>
      <c r="L80" s="1" t="str">
        <f t="shared" si="6"/>
        <v>NOT ELIGIBLE</v>
      </c>
      <c r="M80" s="1" t="str">
        <f t="shared" si="7"/>
        <v>ELIGIBLE</v>
      </c>
    </row>
    <row r="81" spans="1:13" x14ac:dyDescent="0.35">
      <c r="A81" s="2" t="s">
        <v>20</v>
      </c>
      <c r="B81" s="2" t="s">
        <v>14</v>
      </c>
      <c r="C81" s="2">
        <v>2012</v>
      </c>
      <c r="D81" s="2">
        <v>17547</v>
      </c>
      <c r="E81" t="str" cm="1">
        <f t="array" ref="E81">_xlfn.IFS(D81&lt;10000, "GOOD", AND(D81&gt;10001, D81&lt;24999),"BETTER", AND(D81 &gt; 25000, D81 &lt; 39999), "BEST", D81 &gt;= 40000, "Excellent")</f>
        <v>BETTER</v>
      </c>
      <c r="F81" s="2">
        <v>47126</v>
      </c>
      <c r="G81" s="2" t="str" cm="1">
        <f t="array" ref="G81">_xlfn.IFS(F81&lt;=10000,"Level1",F81&lt;=20000,"Level2", F81&lt;=30000,"Level3", F81&lt;=40000,"Level4",F81&gt;40000,"Level5")</f>
        <v>Level5</v>
      </c>
      <c r="H81" s="2" t="s">
        <v>19</v>
      </c>
      <c r="I81" s="2" t="s">
        <v>16</v>
      </c>
      <c r="J81" s="1" t="b">
        <f t="shared" si="4"/>
        <v>1</v>
      </c>
      <c r="K81" s="1" t="b">
        <f t="shared" si="5"/>
        <v>1</v>
      </c>
      <c r="L81" s="1" t="str">
        <f t="shared" si="6"/>
        <v>ELIGIBLE</v>
      </c>
      <c r="M81" s="1" t="str">
        <f t="shared" si="7"/>
        <v>NOT ELIGIBLE</v>
      </c>
    </row>
    <row r="82" spans="1:13" x14ac:dyDescent="0.35">
      <c r="A82" s="2" t="s">
        <v>11</v>
      </c>
      <c r="B82" s="2" t="s">
        <v>22</v>
      </c>
      <c r="C82" s="2">
        <v>2014</v>
      </c>
      <c r="D82" s="2">
        <v>17610</v>
      </c>
      <c r="E82" t="str" cm="1">
        <f t="array" ref="E82">_xlfn.IFS(D82&lt;10000, "GOOD", AND(D82&gt;10001, D82&lt;24999),"BETTER", AND(D82 &gt; 25000, D82 &lt; 39999), "BEST", D82 &gt;= 40000, "Excellent")</f>
        <v>BETTER</v>
      </c>
      <c r="F82" s="2">
        <v>22362</v>
      </c>
      <c r="G82" s="2" t="str" cm="1">
        <f t="array" ref="G82">_xlfn.IFS(F82&lt;=10000,"Level1",F82&lt;=20000,"Level2", F82&lt;=30000,"Level3", F82&lt;=40000,"Level4",F82&gt;40000,"Level5")</f>
        <v>Level3</v>
      </c>
      <c r="H82" s="2" t="s">
        <v>9</v>
      </c>
      <c r="I82" s="2" t="s">
        <v>25</v>
      </c>
      <c r="J82" s="1" t="b">
        <f t="shared" si="4"/>
        <v>0</v>
      </c>
      <c r="K82" s="1" t="b">
        <f t="shared" si="5"/>
        <v>0</v>
      </c>
      <c r="L82" s="1" t="str">
        <f t="shared" si="6"/>
        <v>NOT ELIGIBLE</v>
      </c>
      <c r="M82" s="1" t="str">
        <f t="shared" si="7"/>
        <v>ELIGIBLE</v>
      </c>
    </row>
    <row r="83" spans="1:13" x14ac:dyDescent="0.35">
      <c r="A83" s="2" t="s">
        <v>11</v>
      </c>
      <c r="B83" s="2" t="s">
        <v>22</v>
      </c>
      <c r="C83" s="2">
        <v>2015</v>
      </c>
      <c r="D83" s="2">
        <v>17637</v>
      </c>
      <c r="E83" t="str" cm="1">
        <f t="array" ref="E83">_xlfn.IFS(D83&lt;10000, "GOOD", AND(D83&gt;10001, D83&lt;24999),"BETTER", AND(D83 &gt; 25000, D83 &lt; 39999), "BEST", D83 &gt;= 40000, "Excellent")</f>
        <v>BETTER</v>
      </c>
      <c r="F83" s="2">
        <v>29111</v>
      </c>
      <c r="G83" s="2" t="str" cm="1">
        <f t="array" ref="G83">_xlfn.IFS(F83&lt;=10000,"Level1",F83&lt;=20000,"Level2", F83&lt;=30000,"Level3", F83&lt;=40000,"Level4",F83&gt;40000,"Level5")</f>
        <v>Level3</v>
      </c>
      <c r="H83" s="2" t="s">
        <v>26</v>
      </c>
      <c r="I83" s="2" t="s">
        <v>10</v>
      </c>
      <c r="J83" s="1" t="b">
        <f t="shared" si="4"/>
        <v>0</v>
      </c>
      <c r="K83" s="1" t="b">
        <f t="shared" si="5"/>
        <v>0</v>
      </c>
      <c r="L83" s="1" t="str">
        <f t="shared" si="6"/>
        <v>NOT ELIGIBLE</v>
      </c>
      <c r="M83" s="1" t="str">
        <f t="shared" si="7"/>
        <v>ELIGIBLE</v>
      </c>
    </row>
    <row r="84" spans="1:13" x14ac:dyDescent="0.35">
      <c r="A84" s="2" t="s">
        <v>20</v>
      </c>
      <c r="B84" s="2" t="s">
        <v>8</v>
      </c>
      <c r="C84" s="2">
        <v>2015</v>
      </c>
      <c r="D84" s="2">
        <v>17744</v>
      </c>
      <c r="E84" t="str" cm="1">
        <f t="array" ref="E84">_xlfn.IFS(D84&lt;10000, "GOOD", AND(D84&gt;10001, D84&lt;24999),"BETTER", AND(D84 &gt; 25000, D84 &lt; 39999), "BEST", D84 &gt;= 40000, "Excellent")</f>
        <v>BETTER</v>
      </c>
      <c r="F84" s="2">
        <v>36172</v>
      </c>
      <c r="G84" s="2" t="str" cm="1">
        <f t="array" ref="G84">_xlfn.IFS(F84&lt;=10000,"Level1",F84&lt;=20000,"Level2", F84&lt;=30000,"Level3", F84&lt;=40000,"Level4",F84&gt;40000,"Level5")</f>
        <v>Level4</v>
      </c>
      <c r="H84" s="2" t="s">
        <v>9</v>
      </c>
      <c r="I84" s="2" t="s">
        <v>25</v>
      </c>
      <c r="J84" s="1" t="b">
        <f t="shared" si="4"/>
        <v>0</v>
      </c>
      <c r="K84" s="1" t="b">
        <f t="shared" si="5"/>
        <v>0</v>
      </c>
      <c r="L84" s="1" t="str">
        <f t="shared" si="6"/>
        <v>NOT ELIGIBLE</v>
      </c>
      <c r="M84" s="1" t="str">
        <f t="shared" si="7"/>
        <v>NOT ELIGIBLE</v>
      </c>
    </row>
    <row r="85" spans="1:13" x14ac:dyDescent="0.35">
      <c r="A85" s="2" t="s">
        <v>24</v>
      </c>
      <c r="B85" s="2" t="s">
        <v>23</v>
      </c>
      <c r="C85" s="2">
        <v>2010</v>
      </c>
      <c r="D85" s="2">
        <v>18030</v>
      </c>
      <c r="E85" t="str" cm="1">
        <f t="array" ref="E85">_xlfn.IFS(D85&lt;10000, "GOOD", AND(D85&gt;10001, D85&lt;24999),"BETTER", AND(D85 &gt; 25000, D85 &lt; 39999), "BEST", D85 &gt;= 40000, "Excellent")</f>
        <v>BETTER</v>
      </c>
      <c r="F85" s="2">
        <v>32184</v>
      </c>
      <c r="G85" s="2" t="str" cm="1">
        <f t="array" ref="G85">_xlfn.IFS(F85&lt;=10000,"Level1",F85&lt;=20000,"Level2", F85&lt;=30000,"Level3", F85&lt;=40000,"Level4",F85&gt;40000,"Level5")</f>
        <v>Level4</v>
      </c>
      <c r="H85" s="2" t="s">
        <v>9</v>
      </c>
      <c r="I85" s="2" t="s">
        <v>25</v>
      </c>
      <c r="J85" s="1" t="b">
        <f t="shared" si="4"/>
        <v>0</v>
      </c>
      <c r="K85" s="1" t="b">
        <f t="shared" si="5"/>
        <v>0</v>
      </c>
      <c r="L85" s="1" t="str">
        <f t="shared" si="6"/>
        <v>NOT ELIGIBLE</v>
      </c>
      <c r="M85" s="1" t="str">
        <f t="shared" si="7"/>
        <v>NOT ELIGIBLE</v>
      </c>
    </row>
    <row r="86" spans="1:13" x14ac:dyDescent="0.35">
      <c r="A86" s="2" t="s">
        <v>11</v>
      </c>
      <c r="B86" s="2" t="s">
        <v>18</v>
      </c>
      <c r="C86" s="2">
        <v>2011</v>
      </c>
      <c r="D86" s="2">
        <v>18160</v>
      </c>
      <c r="E86" t="str" cm="1">
        <f t="array" ref="E86">_xlfn.IFS(D86&lt;10000, "GOOD", AND(D86&gt;10001, D86&lt;24999),"BETTER", AND(D86 &gt; 25000, D86 &lt; 39999), "BEST", D86 &gt;= 40000, "Excellent")</f>
        <v>BETTER</v>
      </c>
      <c r="F86" s="2">
        <v>20903</v>
      </c>
      <c r="G86" s="2" t="str" cm="1">
        <f t="array" ref="G86">_xlfn.IFS(F86&lt;=10000,"Level1",F86&lt;=20000,"Level2", F86&lt;=30000,"Level3", F86&lt;=40000,"Level4",F86&gt;40000,"Level5")</f>
        <v>Level3</v>
      </c>
      <c r="H86" s="2" t="s">
        <v>15</v>
      </c>
      <c r="I86" s="2" t="s">
        <v>16</v>
      </c>
      <c r="J86" s="1" t="b">
        <f t="shared" si="4"/>
        <v>0</v>
      </c>
      <c r="K86" s="1" t="b">
        <f t="shared" si="5"/>
        <v>0</v>
      </c>
      <c r="L86" s="1" t="str">
        <f t="shared" si="6"/>
        <v>NOT ELIGIBLE</v>
      </c>
      <c r="M86" s="1" t="str">
        <f t="shared" si="7"/>
        <v>ELIGIBLE</v>
      </c>
    </row>
    <row r="87" spans="1:13" x14ac:dyDescent="0.35">
      <c r="A87" s="2" t="s">
        <v>24</v>
      </c>
      <c r="B87" s="2" t="s">
        <v>23</v>
      </c>
      <c r="C87" s="2">
        <v>2015</v>
      </c>
      <c r="D87" s="2">
        <v>18206</v>
      </c>
      <c r="E87" t="str" cm="1">
        <f t="array" ref="E87">_xlfn.IFS(D87&lt;10000, "GOOD", AND(D87&gt;10001, D87&lt;24999),"BETTER", AND(D87 &gt; 25000, D87 &lt; 39999), "BEST", D87 &gt;= 40000, "Excellent")</f>
        <v>BETTER</v>
      </c>
      <c r="F87" s="2">
        <v>49971</v>
      </c>
      <c r="G87" s="2" t="str" cm="1">
        <f t="array" ref="G87">_xlfn.IFS(F87&lt;=10000,"Level1",F87&lt;=20000,"Level2", F87&lt;=30000,"Level3", F87&lt;=40000,"Level4",F87&gt;40000,"Level5")</f>
        <v>Level5</v>
      </c>
      <c r="H87" s="2" t="s">
        <v>19</v>
      </c>
      <c r="I87" s="2" t="s">
        <v>16</v>
      </c>
      <c r="J87" s="1" t="b">
        <f t="shared" si="4"/>
        <v>1</v>
      </c>
      <c r="K87" s="1" t="b">
        <f t="shared" si="5"/>
        <v>1</v>
      </c>
      <c r="L87" s="1" t="str">
        <f t="shared" si="6"/>
        <v>ELIGIBLE</v>
      </c>
      <c r="M87" s="1" t="str">
        <f t="shared" si="7"/>
        <v>NOT ELIGIBLE</v>
      </c>
    </row>
    <row r="88" spans="1:13" x14ac:dyDescent="0.35">
      <c r="A88" s="2" t="s">
        <v>7</v>
      </c>
      <c r="B88" s="2" t="s">
        <v>23</v>
      </c>
      <c r="C88" s="2">
        <v>2018</v>
      </c>
      <c r="D88" s="2">
        <v>18274</v>
      </c>
      <c r="E88" t="str" cm="1">
        <f t="array" ref="E88">_xlfn.IFS(D88&lt;10000, "GOOD", AND(D88&gt;10001, D88&lt;24999),"BETTER", AND(D88 &gt; 25000, D88 &lt; 39999), "BEST", D88 &gt;= 40000, "Excellent")</f>
        <v>BETTER</v>
      </c>
      <c r="F88" s="2">
        <v>20199</v>
      </c>
      <c r="G88" s="2" t="str" cm="1">
        <f t="array" ref="G88">_xlfn.IFS(F88&lt;=10000,"Level1",F88&lt;=20000,"Level2", F88&lt;=30000,"Level3", F88&lt;=40000,"Level4",F88&gt;40000,"Level5")</f>
        <v>Level3</v>
      </c>
      <c r="H88" s="2" t="s">
        <v>15</v>
      </c>
      <c r="I88" s="2" t="s">
        <v>25</v>
      </c>
      <c r="J88" s="1" t="b">
        <f t="shared" si="4"/>
        <v>0</v>
      </c>
      <c r="K88" s="1" t="b">
        <f t="shared" si="5"/>
        <v>0</v>
      </c>
      <c r="L88" s="1" t="str">
        <f t="shared" si="6"/>
        <v>NOT ELIGIBLE</v>
      </c>
      <c r="M88" s="1" t="str">
        <f t="shared" si="7"/>
        <v>NOT ELIGIBLE</v>
      </c>
    </row>
    <row r="89" spans="1:13" x14ac:dyDescent="0.35">
      <c r="A89" s="2" t="s">
        <v>17</v>
      </c>
      <c r="B89" s="2" t="s">
        <v>22</v>
      </c>
      <c r="C89" s="2">
        <v>2012</v>
      </c>
      <c r="D89" s="2">
        <v>18448</v>
      </c>
      <c r="E89" t="str" cm="1">
        <f t="array" ref="E89">_xlfn.IFS(D89&lt;10000, "GOOD", AND(D89&gt;10001, D89&lt;24999),"BETTER", AND(D89 &gt; 25000, D89 &lt; 39999), "BEST", D89 &gt;= 40000, "Excellent")</f>
        <v>BETTER</v>
      </c>
      <c r="F89" s="2">
        <v>31651</v>
      </c>
      <c r="G89" s="2" t="str" cm="1">
        <f t="array" ref="G89">_xlfn.IFS(F89&lt;=10000,"Level1",F89&lt;=20000,"Level2", F89&lt;=30000,"Level3", F89&lt;=40000,"Level4",F89&gt;40000,"Level5")</f>
        <v>Level4</v>
      </c>
      <c r="H89" s="2" t="s">
        <v>15</v>
      </c>
      <c r="I89" s="2" t="s">
        <v>10</v>
      </c>
      <c r="J89" s="1" t="b">
        <f t="shared" si="4"/>
        <v>0</v>
      </c>
      <c r="K89" s="1" t="b">
        <f t="shared" si="5"/>
        <v>0</v>
      </c>
      <c r="L89" s="1" t="str">
        <f t="shared" si="6"/>
        <v>NOT ELIGIBLE</v>
      </c>
      <c r="M89" s="1" t="str">
        <f t="shared" si="7"/>
        <v>NOT ELIGIBLE</v>
      </c>
    </row>
    <row r="90" spans="1:13" x14ac:dyDescent="0.35">
      <c r="A90" s="2" t="s">
        <v>17</v>
      </c>
      <c r="B90" s="2" t="s">
        <v>8</v>
      </c>
      <c r="C90" s="2">
        <v>2018</v>
      </c>
      <c r="D90" s="2">
        <v>18472</v>
      </c>
      <c r="E90" t="str" cm="1">
        <f t="array" ref="E90">_xlfn.IFS(D90&lt;10000, "GOOD", AND(D90&gt;10001, D90&lt;24999),"BETTER", AND(D90 &gt; 25000, D90 &lt; 39999), "BEST", D90 &gt;= 40000, "Excellent")</f>
        <v>BETTER</v>
      </c>
      <c r="F90" s="2">
        <v>39237</v>
      </c>
      <c r="G90" s="2" t="str" cm="1">
        <f t="array" ref="G90">_xlfn.IFS(F90&lt;=10000,"Level1",F90&lt;=20000,"Level2", F90&lt;=30000,"Level3", F90&lt;=40000,"Level4",F90&gt;40000,"Level5")</f>
        <v>Level4</v>
      </c>
      <c r="H90" s="2" t="s">
        <v>26</v>
      </c>
      <c r="I90" s="2" t="s">
        <v>16</v>
      </c>
      <c r="J90" s="1" t="b">
        <f t="shared" si="4"/>
        <v>0</v>
      </c>
      <c r="K90" s="1" t="b">
        <f t="shared" si="5"/>
        <v>0</v>
      </c>
      <c r="L90" s="1" t="str">
        <f t="shared" si="6"/>
        <v>NOT ELIGIBLE</v>
      </c>
      <c r="M90" s="1" t="str">
        <f t="shared" si="7"/>
        <v>NOT ELIGIBLE</v>
      </c>
    </row>
    <row r="91" spans="1:13" x14ac:dyDescent="0.35">
      <c r="A91" s="2" t="s">
        <v>24</v>
      </c>
      <c r="B91" s="2" t="s">
        <v>14</v>
      </c>
      <c r="C91" s="2">
        <v>2014</v>
      </c>
      <c r="D91" s="2">
        <v>18563</v>
      </c>
      <c r="E91" t="str" cm="1">
        <f t="array" ref="E91">_xlfn.IFS(D91&lt;10000, "GOOD", AND(D91&gt;10001, D91&lt;24999),"BETTER", AND(D91 &gt; 25000, D91 &lt; 39999), "BEST", D91 &gt;= 40000, "Excellent")</f>
        <v>BETTER</v>
      </c>
      <c r="F91" s="2">
        <v>16523</v>
      </c>
      <c r="G91" s="2" t="str" cm="1">
        <f t="array" ref="G91">_xlfn.IFS(F91&lt;=10000,"Level1",F91&lt;=20000,"Level2", F91&lt;=30000,"Level3", F91&lt;=40000,"Level4",F91&gt;40000,"Level5")</f>
        <v>Level2</v>
      </c>
      <c r="H91" s="2" t="s">
        <v>19</v>
      </c>
      <c r="I91" s="2" t="s">
        <v>25</v>
      </c>
      <c r="J91" s="1" t="b">
        <f t="shared" si="4"/>
        <v>0</v>
      </c>
      <c r="K91" s="1" t="b">
        <f t="shared" si="5"/>
        <v>0</v>
      </c>
      <c r="L91" s="1" t="str">
        <f t="shared" si="6"/>
        <v>NOT ELIGIBLE</v>
      </c>
      <c r="M91" s="1" t="str">
        <f t="shared" si="7"/>
        <v>NOT ELIGIBLE</v>
      </c>
    </row>
    <row r="92" spans="1:13" x14ac:dyDescent="0.35">
      <c r="A92" s="2" t="s">
        <v>24</v>
      </c>
      <c r="B92" s="2" t="s">
        <v>22</v>
      </c>
      <c r="C92" s="2">
        <v>2017</v>
      </c>
      <c r="D92" s="2">
        <v>18722</v>
      </c>
      <c r="E92" t="str" cm="1">
        <f t="array" ref="E92">_xlfn.IFS(D92&lt;10000, "GOOD", AND(D92&gt;10001, D92&lt;24999),"BETTER", AND(D92 &gt; 25000, D92 &lt; 39999), "BEST", D92 &gt;= 40000, "Excellent")</f>
        <v>BETTER</v>
      </c>
      <c r="F92" s="2">
        <v>45798</v>
      </c>
      <c r="G92" s="2" t="str" cm="1">
        <f t="array" ref="G92">_xlfn.IFS(F92&lt;=10000,"Level1",F92&lt;=20000,"Level2", F92&lt;=30000,"Level3", F92&lt;=40000,"Level4",F92&gt;40000,"Level5")</f>
        <v>Level5</v>
      </c>
      <c r="H92" s="2" t="s">
        <v>19</v>
      </c>
      <c r="I92" s="2" t="s">
        <v>10</v>
      </c>
      <c r="J92" s="1" t="b">
        <f t="shared" si="4"/>
        <v>1</v>
      </c>
      <c r="K92" s="1" t="b">
        <f t="shared" si="5"/>
        <v>1</v>
      </c>
      <c r="L92" s="1" t="str">
        <f t="shared" si="6"/>
        <v>ELIGIBLE</v>
      </c>
      <c r="M92" s="1" t="str">
        <f t="shared" si="7"/>
        <v>NOT ELIGIBLE</v>
      </c>
    </row>
    <row r="93" spans="1:13" x14ac:dyDescent="0.35">
      <c r="A93" s="2" t="s">
        <v>20</v>
      </c>
      <c r="B93" s="2" t="s">
        <v>8</v>
      </c>
      <c r="C93" s="2">
        <v>2016</v>
      </c>
      <c r="D93" s="2">
        <v>18833</v>
      </c>
      <c r="E93" t="str" cm="1">
        <f t="array" ref="E93">_xlfn.IFS(D93&lt;10000, "GOOD", AND(D93&gt;10001, D93&lt;24999),"BETTER", AND(D93 &gt; 25000, D93 &lt; 39999), "BEST", D93 &gt;= 40000, "Excellent")</f>
        <v>BETTER</v>
      </c>
      <c r="F93" s="2">
        <v>19160</v>
      </c>
      <c r="G93" s="2" t="str" cm="1">
        <f t="array" ref="G93">_xlfn.IFS(F93&lt;=10000,"Level1",F93&lt;=20000,"Level2", F93&lt;=30000,"Level3", F93&lt;=40000,"Level4",F93&gt;40000,"Level5")</f>
        <v>Level2</v>
      </c>
      <c r="H93" s="2" t="s">
        <v>15</v>
      </c>
      <c r="I93" s="2" t="s">
        <v>10</v>
      </c>
      <c r="J93" s="1" t="b">
        <f t="shared" si="4"/>
        <v>0</v>
      </c>
      <c r="K93" s="1" t="b">
        <f t="shared" si="5"/>
        <v>0</v>
      </c>
      <c r="L93" s="1" t="str">
        <f t="shared" si="6"/>
        <v>NOT ELIGIBLE</v>
      </c>
      <c r="M93" s="1" t="str">
        <f t="shared" si="7"/>
        <v>NOT ELIGIBLE</v>
      </c>
    </row>
    <row r="94" spans="1:13" x14ac:dyDescent="0.35">
      <c r="A94" s="2" t="s">
        <v>17</v>
      </c>
      <c r="B94" s="2" t="s">
        <v>8</v>
      </c>
      <c r="C94" s="2">
        <v>2010</v>
      </c>
      <c r="D94" s="2">
        <v>19018</v>
      </c>
      <c r="E94" t="str" cm="1">
        <f t="array" ref="E94">_xlfn.IFS(D94&lt;10000, "GOOD", AND(D94&gt;10001, D94&lt;24999),"BETTER", AND(D94 &gt; 25000, D94 &lt; 39999), "BEST", D94 &gt;= 40000, "Excellent")</f>
        <v>BETTER</v>
      </c>
      <c r="F94" s="2">
        <v>31801</v>
      </c>
      <c r="G94" s="2" t="str" cm="1">
        <f t="array" ref="G94">_xlfn.IFS(F94&lt;=10000,"Level1",F94&lt;=20000,"Level2", F94&lt;=30000,"Level3", F94&lt;=40000,"Level4",F94&gt;40000,"Level5")</f>
        <v>Level4</v>
      </c>
      <c r="H94" s="2" t="s">
        <v>19</v>
      </c>
      <c r="I94" s="2" t="s">
        <v>16</v>
      </c>
      <c r="J94" s="1" t="b">
        <f t="shared" si="4"/>
        <v>0</v>
      </c>
      <c r="K94" s="1" t="b">
        <f t="shared" si="5"/>
        <v>0</v>
      </c>
      <c r="L94" s="1" t="str">
        <f t="shared" si="6"/>
        <v>NOT ELIGIBLE</v>
      </c>
      <c r="M94" s="1" t="str">
        <f t="shared" si="7"/>
        <v>NOT ELIGIBLE</v>
      </c>
    </row>
    <row r="95" spans="1:13" x14ac:dyDescent="0.35">
      <c r="A95" s="2" t="s">
        <v>7</v>
      </c>
      <c r="B95" s="2" t="s">
        <v>18</v>
      </c>
      <c r="C95" s="2">
        <v>2011</v>
      </c>
      <c r="D95" s="2">
        <v>19103</v>
      </c>
      <c r="E95" t="str" cm="1">
        <f t="array" ref="E95">_xlfn.IFS(D95&lt;10000, "GOOD", AND(D95&gt;10001, D95&lt;24999),"BETTER", AND(D95 &gt; 25000, D95 &lt; 39999), "BEST", D95 &gt;= 40000, "Excellent")</f>
        <v>BETTER</v>
      </c>
      <c r="F95" s="2">
        <v>19740</v>
      </c>
      <c r="G95" s="2" t="str" cm="1">
        <f t="array" ref="G95">_xlfn.IFS(F95&lt;=10000,"Level1",F95&lt;=20000,"Level2", F95&lt;=30000,"Level3", F95&lt;=40000,"Level4",F95&gt;40000,"Level5")</f>
        <v>Level2</v>
      </c>
      <c r="H95" s="2" t="s">
        <v>12</v>
      </c>
      <c r="I95" s="2" t="s">
        <v>21</v>
      </c>
      <c r="J95" s="1" t="b">
        <f t="shared" si="4"/>
        <v>0</v>
      </c>
      <c r="K95" s="1" t="b">
        <f t="shared" si="5"/>
        <v>0</v>
      </c>
      <c r="L95" s="1" t="str">
        <f t="shared" si="6"/>
        <v>NOT ELIGIBLE</v>
      </c>
      <c r="M95" s="1" t="str">
        <f t="shared" si="7"/>
        <v>NOT ELIGIBLE</v>
      </c>
    </row>
    <row r="96" spans="1:13" x14ac:dyDescent="0.35">
      <c r="A96" s="2" t="s">
        <v>7</v>
      </c>
      <c r="B96" s="2" t="s">
        <v>22</v>
      </c>
      <c r="C96" s="2">
        <v>2012</v>
      </c>
      <c r="D96" s="2">
        <v>19202</v>
      </c>
      <c r="E96" t="str" cm="1">
        <f t="array" ref="E96">_xlfn.IFS(D96&lt;10000, "GOOD", AND(D96&gt;10001, D96&lt;24999),"BETTER", AND(D96 &gt; 25000, D96 &lt; 39999), "BEST", D96 &gt;= 40000, "Excellent")</f>
        <v>BETTER</v>
      </c>
      <c r="F96" s="2">
        <v>26727</v>
      </c>
      <c r="G96" s="2" t="str" cm="1">
        <f t="array" ref="G96">_xlfn.IFS(F96&lt;=10000,"Level1",F96&lt;=20000,"Level2", F96&lt;=30000,"Level3", F96&lt;=40000,"Level4",F96&gt;40000,"Level5")</f>
        <v>Level3</v>
      </c>
      <c r="H96" s="2" t="s">
        <v>26</v>
      </c>
      <c r="I96" s="2" t="s">
        <v>10</v>
      </c>
      <c r="J96" s="1" t="b">
        <f t="shared" si="4"/>
        <v>0</v>
      </c>
      <c r="K96" s="1" t="b">
        <f t="shared" si="5"/>
        <v>0</v>
      </c>
      <c r="L96" s="1" t="str">
        <f t="shared" si="6"/>
        <v>NOT ELIGIBLE</v>
      </c>
      <c r="M96" s="1" t="str">
        <f t="shared" si="7"/>
        <v>NOT ELIGIBLE</v>
      </c>
    </row>
    <row r="97" spans="1:13" x14ac:dyDescent="0.35">
      <c r="A97" s="2" t="s">
        <v>7</v>
      </c>
      <c r="B97" s="2" t="s">
        <v>18</v>
      </c>
      <c r="C97" s="2">
        <v>2012</v>
      </c>
      <c r="D97" s="2">
        <v>19214</v>
      </c>
      <c r="E97" t="str" cm="1">
        <f t="array" ref="E97">_xlfn.IFS(D97&lt;10000, "GOOD", AND(D97&gt;10001, D97&lt;24999),"BETTER", AND(D97 &gt; 25000, D97 &lt; 39999), "BEST", D97 &gt;= 40000, "Excellent")</f>
        <v>BETTER</v>
      </c>
      <c r="F97" s="2">
        <v>29632</v>
      </c>
      <c r="G97" s="2" t="str" cm="1">
        <f t="array" ref="G97">_xlfn.IFS(F97&lt;=10000,"Level1",F97&lt;=20000,"Level2", F97&lt;=30000,"Level3", F97&lt;=40000,"Level4",F97&gt;40000,"Level5")</f>
        <v>Level3</v>
      </c>
      <c r="H97" s="2" t="s">
        <v>26</v>
      </c>
      <c r="I97" s="2" t="s">
        <v>16</v>
      </c>
      <c r="J97" s="1" t="b">
        <f t="shared" si="4"/>
        <v>0</v>
      </c>
      <c r="K97" s="1" t="b">
        <f t="shared" si="5"/>
        <v>0</v>
      </c>
      <c r="L97" s="1" t="str">
        <f t="shared" si="6"/>
        <v>NOT ELIGIBLE</v>
      </c>
      <c r="M97" s="1" t="str">
        <f t="shared" si="7"/>
        <v>NOT ELIGIBLE</v>
      </c>
    </row>
    <row r="98" spans="1:13" x14ac:dyDescent="0.35">
      <c r="A98" s="2" t="s">
        <v>24</v>
      </c>
      <c r="B98" s="2" t="s">
        <v>23</v>
      </c>
      <c r="C98" s="2">
        <v>2013</v>
      </c>
      <c r="D98" s="2">
        <v>19298</v>
      </c>
      <c r="E98" t="str" cm="1">
        <f t="array" ref="E98">_xlfn.IFS(D98&lt;10000, "GOOD", AND(D98&gt;10001, D98&lt;24999),"BETTER", AND(D98 &gt; 25000, D98 &lt; 39999), "BEST", D98 &gt;= 40000, "Excellent")</f>
        <v>BETTER</v>
      </c>
      <c r="F98" s="2">
        <v>12151</v>
      </c>
      <c r="G98" s="2" t="str" cm="1">
        <f t="array" ref="G98">_xlfn.IFS(F98&lt;=10000,"Level1",F98&lt;=20000,"Level2", F98&lt;=30000,"Level3", F98&lt;=40000,"Level4",F98&gt;40000,"Level5")</f>
        <v>Level2</v>
      </c>
      <c r="H98" s="2" t="s">
        <v>26</v>
      </c>
      <c r="I98" s="2" t="s">
        <v>16</v>
      </c>
      <c r="J98" s="1" t="b">
        <f t="shared" si="4"/>
        <v>0</v>
      </c>
      <c r="K98" s="1" t="b">
        <f t="shared" si="5"/>
        <v>0</v>
      </c>
      <c r="L98" s="1" t="str">
        <f t="shared" si="6"/>
        <v>NOT ELIGIBLE</v>
      </c>
      <c r="M98" s="1" t="str">
        <f t="shared" si="7"/>
        <v>NOT ELIGIBLE</v>
      </c>
    </row>
    <row r="99" spans="1:13" x14ac:dyDescent="0.35">
      <c r="A99" s="2" t="s">
        <v>24</v>
      </c>
      <c r="B99" s="2" t="s">
        <v>8</v>
      </c>
      <c r="C99" s="2">
        <v>2017</v>
      </c>
      <c r="D99" s="2">
        <v>19474</v>
      </c>
      <c r="E99" t="str" cm="1">
        <f t="array" ref="E99">_xlfn.IFS(D99&lt;10000, "GOOD", AND(D99&gt;10001, D99&lt;24999),"BETTER", AND(D99 &gt; 25000, D99 &lt; 39999), "BEST", D99 &gt;= 40000, "Excellent")</f>
        <v>BETTER</v>
      </c>
      <c r="F99" s="2">
        <v>26400</v>
      </c>
      <c r="G99" s="2" t="str" cm="1">
        <f t="array" ref="G99">_xlfn.IFS(F99&lt;=10000,"Level1",F99&lt;=20000,"Level2", F99&lt;=30000,"Level3", F99&lt;=40000,"Level4",F99&gt;40000,"Level5")</f>
        <v>Level3</v>
      </c>
      <c r="H99" s="2" t="s">
        <v>15</v>
      </c>
      <c r="I99" s="2" t="s">
        <v>21</v>
      </c>
      <c r="J99" s="1" t="b">
        <f t="shared" si="4"/>
        <v>0</v>
      </c>
      <c r="K99" s="1" t="b">
        <f t="shared" si="5"/>
        <v>0</v>
      </c>
      <c r="L99" s="1" t="str">
        <f t="shared" si="6"/>
        <v>NOT ELIGIBLE</v>
      </c>
      <c r="M99" s="1" t="str">
        <f t="shared" si="7"/>
        <v>NOT ELIGIBLE</v>
      </c>
    </row>
    <row r="100" spans="1:13" x14ac:dyDescent="0.35">
      <c r="A100" s="2" t="s">
        <v>17</v>
      </c>
      <c r="B100" s="2" t="s">
        <v>18</v>
      </c>
      <c r="C100" s="2">
        <v>2013</v>
      </c>
      <c r="D100" s="2">
        <v>19659</v>
      </c>
      <c r="E100" t="str" cm="1">
        <f t="array" ref="E100">_xlfn.IFS(D100&lt;10000, "GOOD", AND(D100&gt;10001, D100&lt;24999),"BETTER", AND(D100 &gt; 25000, D100 &lt; 39999), "BEST", D100 &gt;= 40000, "Excellent")</f>
        <v>BETTER</v>
      </c>
      <c r="F100" s="2">
        <v>39774</v>
      </c>
      <c r="G100" s="2" t="str" cm="1">
        <f t="array" ref="G100">_xlfn.IFS(F100&lt;=10000,"Level1",F100&lt;=20000,"Level2", F100&lt;=30000,"Level3", F100&lt;=40000,"Level4",F100&gt;40000,"Level5")</f>
        <v>Level4</v>
      </c>
      <c r="H100" s="2" t="s">
        <v>26</v>
      </c>
      <c r="I100" s="2" t="s">
        <v>16</v>
      </c>
      <c r="J100" s="1" t="b">
        <f t="shared" si="4"/>
        <v>0</v>
      </c>
      <c r="K100" s="1" t="b">
        <f t="shared" si="5"/>
        <v>0</v>
      </c>
      <c r="L100" s="1" t="str">
        <f t="shared" si="6"/>
        <v>NOT ELIGIBLE</v>
      </c>
      <c r="M100" s="1" t="str">
        <f t="shared" si="7"/>
        <v>NOT ELIGIBLE</v>
      </c>
    </row>
    <row r="101" spans="1:13" x14ac:dyDescent="0.35">
      <c r="A101" s="2" t="s">
        <v>11</v>
      </c>
      <c r="B101" s="2" t="s">
        <v>14</v>
      </c>
      <c r="C101" s="2">
        <v>2018</v>
      </c>
      <c r="D101" s="2">
        <v>19715</v>
      </c>
      <c r="E101" t="str" cm="1">
        <f t="array" ref="E101">_xlfn.IFS(D101&lt;10000, "GOOD", AND(D101&gt;10001, D101&lt;24999),"BETTER", AND(D101 &gt; 25000, D101 &lt; 39999), "BEST", D101 &gt;= 40000, "Excellent")</f>
        <v>BETTER</v>
      </c>
      <c r="F101" s="2">
        <v>36399</v>
      </c>
      <c r="G101" s="2" t="str" cm="1">
        <f t="array" ref="G101">_xlfn.IFS(F101&lt;=10000,"Level1",F101&lt;=20000,"Level2", F101&lt;=30000,"Level3", F101&lt;=40000,"Level4",F101&gt;40000,"Level5")</f>
        <v>Level4</v>
      </c>
      <c r="H101" s="2" t="s">
        <v>15</v>
      </c>
      <c r="I101" s="2" t="s">
        <v>21</v>
      </c>
      <c r="J101" s="1" t="b">
        <f t="shared" si="4"/>
        <v>0</v>
      </c>
      <c r="K101" s="1" t="b">
        <f t="shared" si="5"/>
        <v>0</v>
      </c>
      <c r="L101" s="1" t="str">
        <f t="shared" si="6"/>
        <v>NOT ELIGIBLE</v>
      </c>
      <c r="M101" s="1" t="str">
        <f t="shared" si="7"/>
        <v>ELIGIBLE</v>
      </c>
    </row>
    <row r="102" spans="1:13" x14ac:dyDescent="0.35">
      <c r="A102" s="2" t="s">
        <v>11</v>
      </c>
      <c r="B102" s="2" t="s">
        <v>23</v>
      </c>
      <c r="C102" s="2">
        <v>2014</v>
      </c>
      <c r="D102" s="2">
        <v>19779</v>
      </c>
      <c r="E102" t="str" cm="1">
        <f t="array" ref="E102">_xlfn.IFS(D102&lt;10000, "GOOD", AND(D102&gt;10001, D102&lt;24999),"BETTER", AND(D102 &gt; 25000, D102 &lt; 39999), "BEST", D102 &gt;= 40000, "Excellent")</f>
        <v>BETTER</v>
      </c>
      <c r="F102" s="2">
        <v>10039</v>
      </c>
      <c r="G102" s="2" t="str" cm="1">
        <f t="array" ref="G102">_xlfn.IFS(F102&lt;=10000,"Level1",F102&lt;=20000,"Level2", F102&lt;=30000,"Level3", F102&lt;=40000,"Level4",F102&gt;40000,"Level5")</f>
        <v>Level2</v>
      </c>
      <c r="H102" s="2" t="s">
        <v>15</v>
      </c>
      <c r="I102" s="2" t="s">
        <v>16</v>
      </c>
      <c r="J102" s="1" t="b">
        <f t="shared" si="4"/>
        <v>0</v>
      </c>
      <c r="K102" s="1" t="b">
        <f t="shared" si="5"/>
        <v>0</v>
      </c>
      <c r="L102" s="1" t="str">
        <f t="shared" si="6"/>
        <v>NOT ELIGIBLE</v>
      </c>
      <c r="M102" s="1" t="str">
        <f t="shared" si="7"/>
        <v>ELIGIBLE</v>
      </c>
    </row>
    <row r="103" spans="1:13" x14ac:dyDescent="0.35">
      <c r="A103" s="2" t="s">
        <v>7</v>
      </c>
      <c r="B103" s="2" t="s">
        <v>8</v>
      </c>
      <c r="C103" s="2">
        <v>2011</v>
      </c>
      <c r="D103" s="2">
        <v>19845</v>
      </c>
      <c r="E103" t="str" cm="1">
        <f t="array" ref="E103">_xlfn.IFS(D103&lt;10000, "GOOD", AND(D103&gt;10001, D103&lt;24999),"BETTER", AND(D103 &gt; 25000, D103 &lt; 39999), "BEST", D103 &gt;= 40000, "Excellent")</f>
        <v>BETTER</v>
      </c>
      <c r="F103" s="2">
        <v>31425</v>
      </c>
      <c r="G103" s="2" t="str" cm="1">
        <f t="array" ref="G103">_xlfn.IFS(F103&lt;=10000,"Level1",F103&lt;=20000,"Level2", F103&lt;=30000,"Level3", F103&lt;=40000,"Level4",F103&gt;40000,"Level5")</f>
        <v>Level4</v>
      </c>
      <c r="H103" s="2" t="s">
        <v>19</v>
      </c>
      <c r="I103" s="2" t="s">
        <v>21</v>
      </c>
      <c r="J103" s="1" t="b">
        <f t="shared" si="4"/>
        <v>0</v>
      </c>
      <c r="K103" s="1" t="b">
        <f t="shared" si="5"/>
        <v>0</v>
      </c>
      <c r="L103" s="1" t="str">
        <f t="shared" si="6"/>
        <v>NOT ELIGIBLE</v>
      </c>
      <c r="M103" s="1" t="str">
        <f t="shared" si="7"/>
        <v>NOT ELIGIBLE</v>
      </c>
    </row>
    <row r="104" spans="1:13" x14ac:dyDescent="0.35">
      <c r="A104" s="2" t="s">
        <v>11</v>
      </c>
      <c r="B104" s="2" t="s">
        <v>8</v>
      </c>
      <c r="C104" s="2">
        <v>2017</v>
      </c>
      <c r="D104" s="2">
        <v>19882</v>
      </c>
      <c r="E104" t="str" cm="1">
        <f t="array" ref="E104">_xlfn.IFS(D104&lt;10000, "GOOD", AND(D104&gt;10001, D104&lt;24999),"BETTER", AND(D104 &gt; 25000, D104 &lt; 39999), "BEST", D104 &gt;= 40000, "Excellent")</f>
        <v>BETTER</v>
      </c>
      <c r="F104" s="2">
        <v>34176</v>
      </c>
      <c r="G104" s="2" t="str" cm="1">
        <f t="array" ref="G104">_xlfn.IFS(F104&lt;=10000,"Level1",F104&lt;=20000,"Level2", F104&lt;=30000,"Level3", F104&lt;=40000,"Level4",F104&gt;40000,"Level5")</f>
        <v>Level4</v>
      </c>
      <c r="H104" s="2" t="s">
        <v>12</v>
      </c>
      <c r="I104" s="2" t="s">
        <v>13</v>
      </c>
      <c r="J104" s="1" t="b">
        <f t="shared" si="4"/>
        <v>0</v>
      </c>
      <c r="K104" s="1" t="b">
        <f t="shared" si="5"/>
        <v>0</v>
      </c>
      <c r="L104" s="1" t="str">
        <f t="shared" si="6"/>
        <v>NOT ELIGIBLE</v>
      </c>
      <c r="M104" s="1" t="str">
        <f t="shared" si="7"/>
        <v>ELIGIBLE</v>
      </c>
    </row>
    <row r="105" spans="1:13" x14ac:dyDescent="0.35">
      <c r="A105" s="2" t="s">
        <v>24</v>
      </c>
      <c r="B105" s="2" t="s">
        <v>23</v>
      </c>
      <c r="C105" s="2">
        <v>2011</v>
      </c>
      <c r="D105" s="2">
        <v>20205</v>
      </c>
      <c r="E105" t="str" cm="1">
        <f t="array" ref="E105">_xlfn.IFS(D105&lt;10000, "GOOD", AND(D105&gt;10001, D105&lt;24999),"BETTER", AND(D105 &gt; 25000, D105 &lt; 39999), "BEST", D105 &gt;= 40000, "Excellent")</f>
        <v>BETTER</v>
      </c>
      <c r="F105" s="2">
        <v>25546</v>
      </c>
      <c r="G105" s="2" t="str" cm="1">
        <f t="array" ref="G105">_xlfn.IFS(F105&lt;=10000,"Level1",F105&lt;=20000,"Level2", F105&lt;=30000,"Level3", F105&lt;=40000,"Level4",F105&gt;40000,"Level5")</f>
        <v>Level3</v>
      </c>
      <c r="H105" s="2" t="s">
        <v>12</v>
      </c>
      <c r="I105" s="2" t="s">
        <v>25</v>
      </c>
      <c r="J105" s="1" t="b">
        <f t="shared" si="4"/>
        <v>0</v>
      </c>
      <c r="K105" s="1" t="b">
        <f t="shared" si="5"/>
        <v>0</v>
      </c>
      <c r="L105" s="1" t="str">
        <f t="shared" si="6"/>
        <v>NOT ELIGIBLE</v>
      </c>
      <c r="M105" s="1" t="str">
        <f t="shared" si="7"/>
        <v>NOT ELIGIBLE</v>
      </c>
    </row>
    <row r="106" spans="1:13" x14ac:dyDescent="0.35">
      <c r="A106" s="2" t="s">
        <v>24</v>
      </c>
      <c r="B106" s="2" t="s">
        <v>22</v>
      </c>
      <c r="C106" s="2">
        <v>2018</v>
      </c>
      <c r="D106" s="2">
        <v>20374</v>
      </c>
      <c r="E106" t="str" cm="1">
        <f t="array" ref="E106">_xlfn.IFS(D106&lt;10000, "GOOD", AND(D106&gt;10001, D106&lt;24999),"BETTER", AND(D106 &gt; 25000, D106 &lt; 39999), "BEST", D106 &gt;= 40000, "Excellent")</f>
        <v>BETTER</v>
      </c>
      <c r="F106" s="2">
        <v>32248</v>
      </c>
      <c r="G106" s="2" t="str" cm="1">
        <f t="array" ref="G106">_xlfn.IFS(F106&lt;=10000,"Level1",F106&lt;=20000,"Level2", F106&lt;=30000,"Level3", F106&lt;=40000,"Level4",F106&gt;40000,"Level5")</f>
        <v>Level4</v>
      </c>
      <c r="H106" s="2" t="s">
        <v>19</v>
      </c>
      <c r="I106" s="2" t="s">
        <v>21</v>
      </c>
      <c r="J106" s="1" t="b">
        <f t="shared" si="4"/>
        <v>0</v>
      </c>
      <c r="K106" s="1" t="b">
        <f t="shared" si="5"/>
        <v>0</v>
      </c>
      <c r="L106" s="1" t="str">
        <f t="shared" si="6"/>
        <v>NOT ELIGIBLE</v>
      </c>
      <c r="M106" s="1" t="str">
        <f t="shared" si="7"/>
        <v>NOT ELIGIBLE</v>
      </c>
    </row>
    <row r="107" spans="1:13" x14ac:dyDescent="0.35">
      <c r="A107" s="2" t="s">
        <v>20</v>
      </c>
      <c r="B107" s="2" t="s">
        <v>8</v>
      </c>
      <c r="C107" s="2">
        <v>2011</v>
      </c>
      <c r="D107" s="2">
        <v>20400</v>
      </c>
      <c r="E107" t="str" cm="1">
        <f t="array" ref="E107">_xlfn.IFS(D107&lt;10000, "GOOD", AND(D107&gt;10001, D107&lt;24999),"BETTER", AND(D107 &gt; 25000, D107 &lt; 39999), "BEST", D107 &gt;= 40000, "Excellent")</f>
        <v>BETTER</v>
      </c>
      <c r="F107" s="2">
        <v>26454</v>
      </c>
      <c r="G107" s="2" t="str" cm="1">
        <f t="array" ref="G107">_xlfn.IFS(F107&lt;=10000,"Level1",F107&lt;=20000,"Level2", F107&lt;=30000,"Level3", F107&lt;=40000,"Level4",F107&gt;40000,"Level5")</f>
        <v>Level3</v>
      </c>
      <c r="H107" s="2" t="s">
        <v>9</v>
      </c>
      <c r="I107" s="2" t="s">
        <v>21</v>
      </c>
      <c r="J107" s="1" t="b">
        <f t="shared" si="4"/>
        <v>0</v>
      </c>
      <c r="K107" s="1" t="b">
        <f t="shared" si="5"/>
        <v>0</v>
      </c>
      <c r="L107" s="1" t="str">
        <f t="shared" si="6"/>
        <v>NOT ELIGIBLE</v>
      </c>
      <c r="M107" s="1" t="str">
        <f t="shared" si="7"/>
        <v>NOT ELIGIBLE</v>
      </c>
    </row>
    <row r="108" spans="1:13" x14ac:dyDescent="0.35">
      <c r="A108" s="2" t="s">
        <v>17</v>
      </c>
      <c r="B108" s="2" t="s">
        <v>8</v>
      </c>
      <c r="C108" s="2">
        <v>2012</v>
      </c>
      <c r="D108" s="2">
        <v>20543</v>
      </c>
      <c r="E108" t="str" cm="1">
        <f t="array" ref="E108">_xlfn.IFS(D108&lt;10000, "GOOD", AND(D108&gt;10001, D108&lt;24999),"BETTER", AND(D108 &gt; 25000, D108 &lt; 39999), "BEST", D108 &gt;= 40000, "Excellent")</f>
        <v>BETTER</v>
      </c>
      <c r="F108" s="2">
        <v>41558</v>
      </c>
      <c r="G108" s="2" t="str" cm="1">
        <f t="array" ref="G108">_xlfn.IFS(F108&lt;=10000,"Level1",F108&lt;=20000,"Level2", F108&lt;=30000,"Level3", F108&lt;=40000,"Level4",F108&gt;40000,"Level5")</f>
        <v>Level5</v>
      </c>
      <c r="H108" s="2" t="s">
        <v>19</v>
      </c>
      <c r="I108" s="2" t="s">
        <v>10</v>
      </c>
      <c r="J108" s="1" t="b">
        <f t="shared" si="4"/>
        <v>0</v>
      </c>
      <c r="K108" s="1" t="b">
        <f t="shared" si="5"/>
        <v>1</v>
      </c>
      <c r="L108" s="1" t="str">
        <f t="shared" si="6"/>
        <v>NOT ELIGIBLE</v>
      </c>
      <c r="M108" s="1" t="str">
        <f t="shared" si="7"/>
        <v>NOT ELIGIBLE</v>
      </c>
    </row>
    <row r="109" spans="1:13" x14ac:dyDescent="0.35">
      <c r="A109" s="2" t="s">
        <v>17</v>
      </c>
      <c r="B109" s="2" t="s">
        <v>22</v>
      </c>
      <c r="C109" s="2">
        <v>2016</v>
      </c>
      <c r="D109" s="2">
        <v>20713</v>
      </c>
      <c r="E109" t="str" cm="1">
        <f t="array" ref="E109">_xlfn.IFS(D109&lt;10000, "GOOD", AND(D109&gt;10001, D109&lt;24999),"BETTER", AND(D109 &gt; 25000, D109 &lt; 39999), "BEST", D109 &gt;= 40000, "Excellent")</f>
        <v>BETTER</v>
      </c>
      <c r="F109" s="2">
        <v>43452</v>
      </c>
      <c r="G109" s="2" t="str" cm="1">
        <f t="array" ref="G109">_xlfn.IFS(F109&lt;=10000,"Level1",F109&lt;=20000,"Level2", F109&lt;=30000,"Level3", F109&lt;=40000,"Level4",F109&gt;40000,"Level5")</f>
        <v>Level5</v>
      </c>
      <c r="H109" s="2" t="s">
        <v>9</v>
      </c>
      <c r="I109" s="2" t="s">
        <v>21</v>
      </c>
      <c r="J109" s="1" t="b">
        <f t="shared" si="4"/>
        <v>0</v>
      </c>
      <c r="K109" s="1" t="b">
        <f t="shared" si="5"/>
        <v>1</v>
      </c>
      <c r="L109" s="1" t="str">
        <f t="shared" si="6"/>
        <v>NOT ELIGIBLE</v>
      </c>
      <c r="M109" s="1" t="str">
        <f t="shared" si="7"/>
        <v>NOT ELIGIBLE</v>
      </c>
    </row>
    <row r="110" spans="1:13" x14ac:dyDescent="0.35">
      <c r="A110" s="2" t="s">
        <v>20</v>
      </c>
      <c r="B110" s="2" t="s">
        <v>23</v>
      </c>
      <c r="C110" s="2">
        <v>2013</v>
      </c>
      <c r="D110" s="2">
        <v>20731</v>
      </c>
      <c r="E110" t="str" cm="1">
        <f t="array" ref="E110">_xlfn.IFS(D110&lt;10000, "GOOD", AND(D110&gt;10001, D110&lt;24999),"BETTER", AND(D110 &gt; 25000, D110 &lt; 39999), "BEST", D110 &gt;= 40000, "Excellent")</f>
        <v>BETTER</v>
      </c>
      <c r="F110" s="2">
        <v>49875</v>
      </c>
      <c r="G110" s="2" t="str" cm="1">
        <f t="array" ref="G110">_xlfn.IFS(F110&lt;=10000,"Level1",F110&lt;=20000,"Level2", F110&lt;=30000,"Level3", F110&lt;=40000,"Level4",F110&gt;40000,"Level5")</f>
        <v>Level5</v>
      </c>
      <c r="H110" s="2" t="s">
        <v>19</v>
      </c>
      <c r="I110" s="2" t="s">
        <v>13</v>
      </c>
      <c r="J110" s="1" t="b">
        <f t="shared" si="4"/>
        <v>1</v>
      </c>
      <c r="K110" s="1" t="b">
        <f t="shared" si="5"/>
        <v>1</v>
      </c>
      <c r="L110" s="1" t="str">
        <f t="shared" si="6"/>
        <v>ELIGIBLE</v>
      </c>
      <c r="M110" s="1" t="str">
        <f t="shared" si="7"/>
        <v>NOT ELIGIBLE</v>
      </c>
    </row>
    <row r="111" spans="1:13" x14ac:dyDescent="0.35">
      <c r="A111" s="2" t="s">
        <v>17</v>
      </c>
      <c r="B111" s="2" t="s">
        <v>22</v>
      </c>
      <c r="C111" s="2">
        <v>2010</v>
      </c>
      <c r="D111" s="2">
        <v>20771</v>
      </c>
      <c r="E111" t="str" cm="1">
        <f t="array" ref="E111">_xlfn.IFS(D111&lt;10000, "GOOD", AND(D111&gt;10001, D111&lt;24999),"BETTER", AND(D111 &gt; 25000, D111 &lt; 39999), "BEST", D111 &gt;= 40000, "Excellent")</f>
        <v>BETTER</v>
      </c>
      <c r="F111" s="2">
        <v>13804</v>
      </c>
      <c r="G111" s="2" t="str" cm="1">
        <f t="array" ref="G111">_xlfn.IFS(F111&lt;=10000,"Level1",F111&lt;=20000,"Level2", F111&lt;=30000,"Level3", F111&lt;=40000,"Level4",F111&gt;40000,"Level5")</f>
        <v>Level2</v>
      </c>
      <c r="H111" s="2" t="s">
        <v>26</v>
      </c>
      <c r="I111" s="2" t="s">
        <v>21</v>
      </c>
      <c r="J111" s="1" t="b">
        <f t="shared" si="4"/>
        <v>0</v>
      </c>
      <c r="K111" s="1" t="b">
        <f t="shared" si="5"/>
        <v>0</v>
      </c>
      <c r="L111" s="1" t="str">
        <f t="shared" si="6"/>
        <v>NOT ELIGIBLE</v>
      </c>
      <c r="M111" s="1" t="str">
        <f t="shared" si="7"/>
        <v>NOT ELIGIBLE</v>
      </c>
    </row>
    <row r="112" spans="1:13" x14ac:dyDescent="0.35">
      <c r="A112" s="2" t="s">
        <v>7</v>
      </c>
      <c r="B112" s="2" t="s">
        <v>8</v>
      </c>
      <c r="C112" s="2">
        <v>2010</v>
      </c>
      <c r="D112" s="2">
        <v>20774</v>
      </c>
      <c r="E112" t="str" cm="1">
        <f t="array" ref="E112">_xlfn.IFS(D112&lt;10000, "GOOD", AND(D112&gt;10001, D112&lt;24999),"BETTER", AND(D112 &gt; 25000, D112 &lt; 39999), "BEST", D112 &gt;= 40000, "Excellent")</f>
        <v>BETTER</v>
      </c>
      <c r="F112" s="2">
        <v>10312</v>
      </c>
      <c r="G112" s="2" t="str" cm="1">
        <f t="array" ref="G112">_xlfn.IFS(F112&lt;=10000,"Level1",F112&lt;=20000,"Level2", F112&lt;=30000,"Level3", F112&lt;=40000,"Level4",F112&gt;40000,"Level5")</f>
        <v>Level2</v>
      </c>
      <c r="H112" s="2" t="s">
        <v>9</v>
      </c>
      <c r="I112" s="2" t="s">
        <v>25</v>
      </c>
      <c r="J112" s="1" t="b">
        <f t="shared" si="4"/>
        <v>0</v>
      </c>
      <c r="K112" s="1" t="b">
        <f t="shared" si="5"/>
        <v>0</v>
      </c>
      <c r="L112" s="1" t="str">
        <f t="shared" si="6"/>
        <v>NOT ELIGIBLE</v>
      </c>
      <c r="M112" s="1" t="str">
        <f t="shared" si="7"/>
        <v>NOT ELIGIBLE</v>
      </c>
    </row>
    <row r="113" spans="1:13" x14ac:dyDescent="0.35">
      <c r="A113" s="2" t="s">
        <v>24</v>
      </c>
      <c r="B113" s="2" t="s">
        <v>23</v>
      </c>
      <c r="C113" s="2">
        <v>2015</v>
      </c>
      <c r="D113" s="2">
        <v>20789</v>
      </c>
      <c r="E113" t="str" cm="1">
        <f t="array" ref="E113">_xlfn.IFS(D113&lt;10000, "GOOD", AND(D113&gt;10001, D113&lt;24999),"BETTER", AND(D113 &gt; 25000, D113 &lt; 39999), "BEST", D113 &gt;= 40000, "Excellent")</f>
        <v>BETTER</v>
      </c>
      <c r="F113" s="2">
        <v>45564</v>
      </c>
      <c r="G113" s="2" t="str" cm="1">
        <f t="array" ref="G113">_xlfn.IFS(F113&lt;=10000,"Level1",F113&lt;=20000,"Level2", F113&lt;=30000,"Level3", F113&lt;=40000,"Level4",F113&gt;40000,"Level5")</f>
        <v>Level5</v>
      </c>
      <c r="H113" s="2" t="s">
        <v>19</v>
      </c>
      <c r="I113" s="2" t="s">
        <v>25</v>
      </c>
      <c r="J113" s="1" t="b">
        <f t="shared" si="4"/>
        <v>1</v>
      </c>
      <c r="K113" s="1" t="b">
        <f t="shared" si="5"/>
        <v>1</v>
      </c>
      <c r="L113" s="1" t="str">
        <f t="shared" si="6"/>
        <v>ELIGIBLE</v>
      </c>
      <c r="M113" s="1" t="str">
        <f t="shared" si="7"/>
        <v>NOT ELIGIBLE</v>
      </c>
    </row>
    <row r="114" spans="1:13" x14ac:dyDescent="0.35">
      <c r="A114" s="2" t="s">
        <v>20</v>
      </c>
      <c r="B114" s="2" t="s">
        <v>22</v>
      </c>
      <c r="C114" s="2">
        <v>2018</v>
      </c>
      <c r="D114" s="2">
        <v>20835</v>
      </c>
      <c r="E114" t="str" cm="1">
        <f t="array" ref="E114">_xlfn.IFS(D114&lt;10000, "GOOD", AND(D114&gt;10001, D114&lt;24999),"BETTER", AND(D114 &gt; 25000, D114 &lt; 39999), "BEST", D114 &gt;= 40000, "Excellent")</f>
        <v>BETTER</v>
      </c>
      <c r="F114" s="2">
        <v>25712</v>
      </c>
      <c r="G114" s="2" t="str" cm="1">
        <f t="array" ref="G114">_xlfn.IFS(F114&lt;=10000,"Level1",F114&lt;=20000,"Level2", F114&lt;=30000,"Level3", F114&lt;=40000,"Level4",F114&gt;40000,"Level5")</f>
        <v>Level3</v>
      </c>
      <c r="H114" s="2" t="s">
        <v>9</v>
      </c>
      <c r="I114" s="2" t="s">
        <v>13</v>
      </c>
      <c r="J114" s="1" t="b">
        <f t="shared" si="4"/>
        <v>0</v>
      </c>
      <c r="K114" s="1" t="b">
        <f t="shared" si="5"/>
        <v>0</v>
      </c>
      <c r="L114" s="1" t="str">
        <f t="shared" si="6"/>
        <v>NOT ELIGIBLE</v>
      </c>
      <c r="M114" s="1" t="str">
        <f t="shared" si="7"/>
        <v>NOT ELIGIBLE</v>
      </c>
    </row>
    <row r="115" spans="1:13" x14ac:dyDescent="0.35">
      <c r="A115" s="2" t="s">
        <v>7</v>
      </c>
      <c r="B115" s="2" t="s">
        <v>22</v>
      </c>
      <c r="C115" s="2">
        <v>2015</v>
      </c>
      <c r="D115" s="2">
        <v>20853</v>
      </c>
      <c r="E115" t="str" cm="1">
        <f t="array" ref="E115">_xlfn.IFS(D115&lt;10000, "GOOD", AND(D115&gt;10001, D115&lt;24999),"BETTER", AND(D115 &gt; 25000, D115 &lt; 39999), "BEST", D115 &gt;= 40000, "Excellent")</f>
        <v>BETTER</v>
      </c>
      <c r="F115" s="2">
        <v>29465</v>
      </c>
      <c r="G115" s="2" t="str" cm="1">
        <f t="array" ref="G115">_xlfn.IFS(F115&lt;=10000,"Level1",F115&lt;=20000,"Level2", F115&lt;=30000,"Level3", F115&lt;=40000,"Level4",F115&gt;40000,"Level5")</f>
        <v>Level3</v>
      </c>
      <c r="H115" s="2" t="s">
        <v>12</v>
      </c>
      <c r="I115" s="2" t="s">
        <v>25</v>
      </c>
      <c r="J115" s="1" t="b">
        <f t="shared" si="4"/>
        <v>0</v>
      </c>
      <c r="K115" s="1" t="b">
        <f t="shared" si="5"/>
        <v>0</v>
      </c>
      <c r="L115" s="1" t="str">
        <f t="shared" si="6"/>
        <v>NOT ELIGIBLE</v>
      </c>
      <c r="M115" s="1" t="str">
        <f t="shared" si="7"/>
        <v>NOT ELIGIBLE</v>
      </c>
    </row>
    <row r="116" spans="1:13" x14ac:dyDescent="0.35">
      <c r="A116" s="2" t="s">
        <v>7</v>
      </c>
      <c r="B116" s="2" t="s">
        <v>18</v>
      </c>
      <c r="C116" s="2">
        <v>2013</v>
      </c>
      <c r="D116" s="2">
        <v>20860</v>
      </c>
      <c r="E116" t="str" cm="1">
        <f t="array" ref="E116">_xlfn.IFS(D116&lt;10000, "GOOD", AND(D116&gt;10001, D116&lt;24999),"BETTER", AND(D116 &gt; 25000, D116 &lt; 39999), "BEST", D116 &gt;= 40000, "Excellent")</f>
        <v>BETTER</v>
      </c>
      <c r="F116" s="2">
        <v>42545</v>
      </c>
      <c r="G116" s="2" t="str" cm="1">
        <f t="array" ref="G116">_xlfn.IFS(F116&lt;=10000,"Level1",F116&lt;=20000,"Level2", F116&lt;=30000,"Level3", F116&lt;=40000,"Level4",F116&gt;40000,"Level5")</f>
        <v>Level5</v>
      </c>
      <c r="H116" s="2" t="s">
        <v>12</v>
      </c>
      <c r="I116" s="2" t="s">
        <v>13</v>
      </c>
      <c r="J116" s="1" t="b">
        <f t="shared" si="4"/>
        <v>0</v>
      </c>
      <c r="K116" s="1" t="b">
        <f t="shared" si="5"/>
        <v>1</v>
      </c>
      <c r="L116" s="1" t="str">
        <f t="shared" si="6"/>
        <v>NOT ELIGIBLE</v>
      </c>
      <c r="M116" s="1" t="str">
        <f t="shared" si="7"/>
        <v>NOT ELIGIBLE</v>
      </c>
    </row>
    <row r="117" spans="1:13" x14ac:dyDescent="0.35">
      <c r="A117" s="2" t="s">
        <v>17</v>
      </c>
      <c r="B117" s="2" t="s">
        <v>23</v>
      </c>
      <c r="C117" s="2">
        <v>2015</v>
      </c>
      <c r="D117" s="2">
        <v>20991</v>
      </c>
      <c r="E117" t="str" cm="1">
        <f t="array" ref="E117">_xlfn.IFS(D117&lt;10000, "GOOD", AND(D117&gt;10001, D117&lt;24999),"BETTER", AND(D117 &gt; 25000, D117 &lt; 39999), "BEST", D117 &gt;= 40000, "Excellent")</f>
        <v>BETTER</v>
      </c>
      <c r="F117" s="2">
        <v>31631</v>
      </c>
      <c r="G117" s="2" t="str" cm="1">
        <f t="array" ref="G117">_xlfn.IFS(F117&lt;=10000,"Level1",F117&lt;=20000,"Level2", F117&lt;=30000,"Level3", F117&lt;=40000,"Level4",F117&gt;40000,"Level5")</f>
        <v>Level4</v>
      </c>
      <c r="H117" s="2" t="s">
        <v>9</v>
      </c>
      <c r="I117" s="2" t="s">
        <v>16</v>
      </c>
      <c r="J117" s="1" t="b">
        <f t="shared" si="4"/>
        <v>0</v>
      </c>
      <c r="K117" s="1" t="b">
        <f t="shared" si="5"/>
        <v>0</v>
      </c>
      <c r="L117" s="1" t="str">
        <f t="shared" si="6"/>
        <v>NOT ELIGIBLE</v>
      </c>
      <c r="M117" s="1" t="str">
        <f t="shared" si="7"/>
        <v>NOT ELIGIBLE</v>
      </c>
    </row>
    <row r="118" spans="1:13" x14ac:dyDescent="0.35">
      <c r="A118" s="2" t="s">
        <v>17</v>
      </c>
      <c r="B118" s="2" t="s">
        <v>22</v>
      </c>
      <c r="C118" s="2">
        <v>2012</v>
      </c>
      <c r="D118" s="2">
        <v>21141</v>
      </c>
      <c r="E118" t="str" cm="1">
        <f t="array" ref="E118">_xlfn.IFS(D118&lt;10000, "GOOD", AND(D118&gt;10001, D118&lt;24999),"BETTER", AND(D118 &gt; 25000, D118 &lt; 39999), "BEST", D118 &gt;= 40000, "Excellent")</f>
        <v>BETTER</v>
      </c>
      <c r="F118" s="2">
        <v>10372</v>
      </c>
      <c r="G118" s="2" t="str" cm="1">
        <f t="array" ref="G118">_xlfn.IFS(F118&lt;=10000,"Level1",F118&lt;=20000,"Level2", F118&lt;=30000,"Level3", F118&lt;=40000,"Level4",F118&gt;40000,"Level5")</f>
        <v>Level2</v>
      </c>
      <c r="H118" s="2" t="s">
        <v>15</v>
      </c>
      <c r="I118" s="2" t="s">
        <v>13</v>
      </c>
      <c r="J118" s="1" t="b">
        <f t="shared" si="4"/>
        <v>0</v>
      </c>
      <c r="K118" s="1" t="b">
        <f t="shared" si="5"/>
        <v>0</v>
      </c>
      <c r="L118" s="1" t="str">
        <f t="shared" si="6"/>
        <v>NOT ELIGIBLE</v>
      </c>
      <c r="M118" s="1" t="str">
        <f t="shared" si="7"/>
        <v>NOT ELIGIBLE</v>
      </c>
    </row>
    <row r="119" spans="1:13" x14ac:dyDescent="0.35">
      <c r="A119" s="2" t="s">
        <v>24</v>
      </c>
      <c r="B119" s="2" t="s">
        <v>22</v>
      </c>
      <c r="C119" s="2">
        <v>2011</v>
      </c>
      <c r="D119" s="2">
        <v>21252</v>
      </c>
      <c r="E119" t="str" cm="1">
        <f t="array" ref="E119">_xlfn.IFS(D119&lt;10000, "GOOD", AND(D119&gt;10001, D119&lt;24999),"BETTER", AND(D119 &gt; 25000, D119 &lt; 39999), "BEST", D119 &gt;= 40000, "Excellent")</f>
        <v>BETTER</v>
      </c>
      <c r="F119" s="2">
        <v>34768</v>
      </c>
      <c r="G119" s="2" t="str" cm="1">
        <f t="array" ref="G119">_xlfn.IFS(F119&lt;=10000,"Level1",F119&lt;=20000,"Level2", F119&lt;=30000,"Level3", F119&lt;=40000,"Level4",F119&gt;40000,"Level5")</f>
        <v>Level4</v>
      </c>
      <c r="H119" s="2" t="s">
        <v>12</v>
      </c>
      <c r="I119" s="2" t="s">
        <v>10</v>
      </c>
      <c r="J119" s="1" t="b">
        <f t="shared" si="4"/>
        <v>0</v>
      </c>
      <c r="K119" s="1" t="b">
        <f t="shared" si="5"/>
        <v>0</v>
      </c>
      <c r="L119" s="1" t="str">
        <f t="shared" si="6"/>
        <v>NOT ELIGIBLE</v>
      </c>
      <c r="M119" s="1" t="str">
        <f t="shared" si="7"/>
        <v>NOT ELIGIBLE</v>
      </c>
    </row>
    <row r="120" spans="1:13" x14ac:dyDescent="0.35">
      <c r="A120" s="2" t="s">
        <v>24</v>
      </c>
      <c r="B120" s="2" t="s">
        <v>8</v>
      </c>
      <c r="C120" s="2">
        <v>2010</v>
      </c>
      <c r="D120" s="2">
        <v>21277</v>
      </c>
      <c r="E120" t="str" cm="1">
        <f t="array" ref="E120">_xlfn.IFS(D120&lt;10000, "GOOD", AND(D120&gt;10001, D120&lt;24999),"BETTER", AND(D120 &gt; 25000, D120 &lt; 39999), "BEST", D120 &gt;= 40000, "Excellent")</f>
        <v>BETTER</v>
      </c>
      <c r="F120" s="2">
        <v>39841</v>
      </c>
      <c r="G120" s="2" t="str" cm="1">
        <f t="array" ref="G120">_xlfn.IFS(F120&lt;=10000,"Level1",F120&lt;=20000,"Level2", F120&lt;=30000,"Level3", F120&lt;=40000,"Level4",F120&gt;40000,"Level5")</f>
        <v>Level4</v>
      </c>
      <c r="H120" s="2" t="s">
        <v>26</v>
      </c>
      <c r="I120" s="2" t="s">
        <v>25</v>
      </c>
      <c r="J120" s="1" t="b">
        <f t="shared" si="4"/>
        <v>0</v>
      </c>
      <c r="K120" s="1" t="b">
        <f t="shared" si="5"/>
        <v>0</v>
      </c>
      <c r="L120" s="1" t="str">
        <f t="shared" si="6"/>
        <v>NOT ELIGIBLE</v>
      </c>
      <c r="M120" s="1" t="str">
        <f t="shared" si="7"/>
        <v>NOT ELIGIBLE</v>
      </c>
    </row>
    <row r="121" spans="1:13" x14ac:dyDescent="0.35">
      <c r="A121" s="2" t="s">
        <v>17</v>
      </c>
      <c r="B121" s="2" t="s">
        <v>14</v>
      </c>
      <c r="C121" s="2">
        <v>2014</v>
      </c>
      <c r="D121" s="2">
        <v>21291</v>
      </c>
      <c r="E121" t="str" cm="1">
        <f t="array" ref="E121">_xlfn.IFS(D121&lt;10000, "GOOD", AND(D121&gt;10001, D121&lt;24999),"BETTER", AND(D121 &gt; 25000, D121 &lt; 39999), "BEST", D121 &gt;= 40000, "Excellent")</f>
        <v>BETTER</v>
      </c>
      <c r="F121" s="2">
        <v>30582</v>
      </c>
      <c r="G121" s="2" t="str" cm="1">
        <f t="array" ref="G121">_xlfn.IFS(F121&lt;=10000,"Level1",F121&lt;=20000,"Level2", F121&lt;=30000,"Level3", F121&lt;=40000,"Level4",F121&gt;40000,"Level5")</f>
        <v>Level4</v>
      </c>
      <c r="H121" s="2" t="s">
        <v>19</v>
      </c>
      <c r="I121" s="2" t="s">
        <v>10</v>
      </c>
      <c r="J121" s="1" t="b">
        <f t="shared" si="4"/>
        <v>0</v>
      </c>
      <c r="K121" s="1" t="b">
        <f t="shared" si="5"/>
        <v>0</v>
      </c>
      <c r="L121" s="1" t="str">
        <f t="shared" si="6"/>
        <v>NOT ELIGIBLE</v>
      </c>
      <c r="M121" s="1" t="str">
        <f t="shared" si="7"/>
        <v>NOT ELIGIBLE</v>
      </c>
    </row>
    <row r="122" spans="1:13" x14ac:dyDescent="0.35">
      <c r="A122" s="2" t="s">
        <v>7</v>
      </c>
      <c r="B122" s="2" t="s">
        <v>23</v>
      </c>
      <c r="C122" s="2">
        <v>2011</v>
      </c>
      <c r="D122" s="2">
        <v>21308</v>
      </c>
      <c r="E122" t="str" cm="1">
        <f t="array" ref="E122">_xlfn.IFS(D122&lt;10000, "GOOD", AND(D122&gt;10001, D122&lt;24999),"BETTER", AND(D122 &gt; 25000, D122 &lt; 39999), "BEST", D122 &gt;= 40000, "Excellent")</f>
        <v>BETTER</v>
      </c>
      <c r="F122" s="2">
        <v>18800</v>
      </c>
      <c r="G122" s="2" t="str" cm="1">
        <f t="array" ref="G122">_xlfn.IFS(F122&lt;=10000,"Level1",F122&lt;=20000,"Level2", F122&lt;=30000,"Level3", F122&lt;=40000,"Level4",F122&gt;40000,"Level5")</f>
        <v>Level2</v>
      </c>
      <c r="H122" s="2" t="s">
        <v>26</v>
      </c>
      <c r="I122" s="2" t="s">
        <v>16</v>
      </c>
      <c r="J122" s="1" t="b">
        <f t="shared" si="4"/>
        <v>0</v>
      </c>
      <c r="K122" s="1" t="b">
        <f t="shared" si="5"/>
        <v>0</v>
      </c>
      <c r="L122" s="1" t="str">
        <f t="shared" si="6"/>
        <v>NOT ELIGIBLE</v>
      </c>
      <c r="M122" s="1" t="str">
        <f t="shared" si="7"/>
        <v>NOT ELIGIBLE</v>
      </c>
    </row>
    <row r="123" spans="1:13" x14ac:dyDescent="0.35">
      <c r="A123" s="2" t="s">
        <v>7</v>
      </c>
      <c r="B123" s="2" t="s">
        <v>22</v>
      </c>
      <c r="C123" s="2">
        <v>2011</v>
      </c>
      <c r="D123" s="2">
        <v>21653</v>
      </c>
      <c r="E123" t="str" cm="1">
        <f t="array" ref="E123">_xlfn.IFS(D123&lt;10000, "GOOD", AND(D123&gt;10001, D123&lt;24999),"BETTER", AND(D123 &gt; 25000, D123 &lt; 39999), "BEST", D123 &gt;= 40000, "Excellent")</f>
        <v>BETTER</v>
      </c>
      <c r="F123" s="2">
        <v>24181</v>
      </c>
      <c r="G123" s="2" t="str" cm="1">
        <f t="array" ref="G123">_xlfn.IFS(F123&lt;=10000,"Level1",F123&lt;=20000,"Level2", F123&lt;=30000,"Level3", F123&lt;=40000,"Level4",F123&gt;40000,"Level5")</f>
        <v>Level3</v>
      </c>
      <c r="H123" s="2" t="s">
        <v>15</v>
      </c>
      <c r="I123" s="2" t="s">
        <v>13</v>
      </c>
      <c r="J123" s="1" t="b">
        <f t="shared" si="4"/>
        <v>0</v>
      </c>
      <c r="K123" s="1" t="b">
        <f t="shared" si="5"/>
        <v>0</v>
      </c>
      <c r="L123" s="1" t="str">
        <f t="shared" si="6"/>
        <v>NOT ELIGIBLE</v>
      </c>
      <c r="M123" s="1" t="str">
        <f t="shared" si="7"/>
        <v>NOT ELIGIBLE</v>
      </c>
    </row>
    <row r="124" spans="1:13" x14ac:dyDescent="0.35">
      <c r="A124" s="2" t="s">
        <v>11</v>
      </c>
      <c r="B124" s="2" t="s">
        <v>18</v>
      </c>
      <c r="C124" s="2">
        <v>2011</v>
      </c>
      <c r="D124" s="2">
        <v>21855</v>
      </c>
      <c r="E124" t="str" cm="1">
        <f t="array" ref="E124">_xlfn.IFS(D124&lt;10000, "GOOD", AND(D124&gt;10001, D124&lt;24999),"BETTER", AND(D124 &gt; 25000, D124 &lt; 39999), "BEST", D124 &gt;= 40000, "Excellent")</f>
        <v>BETTER</v>
      </c>
      <c r="F124" s="2">
        <v>30217</v>
      </c>
      <c r="G124" s="2" t="str" cm="1">
        <f t="array" ref="G124">_xlfn.IFS(F124&lt;=10000,"Level1",F124&lt;=20000,"Level2", F124&lt;=30000,"Level3", F124&lt;=40000,"Level4",F124&gt;40000,"Level5")</f>
        <v>Level4</v>
      </c>
      <c r="H124" s="2" t="s">
        <v>19</v>
      </c>
      <c r="I124" s="2" t="s">
        <v>21</v>
      </c>
      <c r="J124" s="1" t="b">
        <f t="shared" si="4"/>
        <v>0</v>
      </c>
      <c r="K124" s="1" t="b">
        <f t="shared" si="5"/>
        <v>0</v>
      </c>
      <c r="L124" s="1" t="str">
        <f t="shared" si="6"/>
        <v>NOT ELIGIBLE</v>
      </c>
      <c r="M124" s="1" t="str">
        <f t="shared" si="7"/>
        <v>ELIGIBLE</v>
      </c>
    </row>
    <row r="125" spans="1:13" x14ac:dyDescent="0.35">
      <c r="A125" s="2" t="s">
        <v>7</v>
      </c>
      <c r="B125" s="2" t="s">
        <v>8</v>
      </c>
      <c r="C125" s="2">
        <v>2015</v>
      </c>
      <c r="D125" s="2">
        <v>21945</v>
      </c>
      <c r="E125" t="str" cm="1">
        <f t="array" ref="E125">_xlfn.IFS(D125&lt;10000, "GOOD", AND(D125&gt;10001, D125&lt;24999),"BETTER", AND(D125 &gt; 25000, D125 &lt; 39999), "BEST", D125 &gt;= 40000, "Excellent")</f>
        <v>BETTER</v>
      </c>
      <c r="F125" s="2">
        <v>22364</v>
      </c>
      <c r="G125" s="2" t="str" cm="1">
        <f t="array" ref="G125">_xlfn.IFS(F125&lt;=10000,"Level1",F125&lt;=20000,"Level2", F125&lt;=30000,"Level3", F125&lt;=40000,"Level4",F125&gt;40000,"Level5")</f>
        <v>Level3</v>
      </c>
      <c r="H125" s="2" t="s">
        <v>26</v>
      </c>
      <c r="I125" s="2" t="s">
        <v>16</v>
      </c>
      <c r="J125" s="1" t="b">
        <f t="shared" si="4"/>
        <v>0</v>
      </c>
      <c r="K125" s="1" t="b">
        <f t="shared" si="5"/>
        <v>0</v>
      </c>
      <c r="L125" s="1" t="str">
        <f t="shared" si="6"/>
        <v>NOT ELIGIBLE</v>
      </c>
      <c r="M125" s="1" t="str">
        <f t="shared" si="7"/>
        <v>NOT ELIGIBLE</v>
      </c>
    </row>
    <row r="126" spans="1:13" x14ac:dyDescent="0.35">
      <c r="A126" s="2" t="s">
        <v>24</v>
      </c>
      <c r="B126" s="2" t="s">
        <v>18</v>
      </c>
      <c r="C126" s="2">
        <v>2013</v>
      </c>
      <c r="D126" s="2">
        <v>22030</v>
      </c>
      <c r="E126" t="str" cm="1">
        <f t="array" ref="E126">_xlfn.IFS(D126&lt;10000, "GOOD", AND(D126&gt;10001, D126&lt;24999),"BETTER", AND(D126 &gt; 25000, D126 &lt; 39999), "BEST", D126 &gt;= 40000, "Excellent")</f>
        <v>BETTER</v>
      </c>
      <c r="F126" s="2">
        <v>45530</v>
      </c>
      <c r="G126" s="2" t="str" cm="1">
        <f t="array" ref="G126">_xlfn.IFS(F126&lt;=10000,"Level1",F126&lt;=20000,"Level2", F126&lt;=30000,"Level3", F126&lt;=40000,"Level4",F126&gt;40000,"Level5")</f>
        <v>Level5</v>
      </c>
      <c r="H126" s="2" t="s">
        <v>9</v>
      </c>
      <c r="I126" s="2" t="s">
        <v>13</v>
      </c>
      <c r="J126" s="1" t="b">
        <f t="shared" si="4"/>
        <v>1</v>
      </c>
      <c r="K126" s="1" t="b">
        <f t="shared" si="5"/>
        <v>1</v>
      </c>
      <c r="L126" s="1" t="str">
        <f t="shared" si="6"/>
        <v>ELIGIBLE</v>
      </c>
      <c r="M126" s="1" t="str">
        <f t="shared" si="7"/>
        <v>NOT ELIGIBLE</v>
      </c>
    </row>
    <row r="127" spans="1:13" x14ac:dyDescent="0.35">
      <c r="A127" s="2" t="s">
        <v>11</v>
      </c>
      <c r="B127" s="2" t="s">
        <v>8</v>
      </c>
      <c r="C127" s="2">
        <v>2017</v>
      </c>
      <c r="D127" s="2">
        <v>22225</v>
      </c>
      <c r="E127" t="str" cm="1">
        <f t="array" ref="E127">_xlfn.IFS(D127&lt;10000, "GOOD", AND(D127&gt;10001, D127&lt;24999),"BETTER", AND(D127 &gt; 25000, D127 &lt; 39999), "BEST", D127 &gt;= 40000, "Excellent")</f>
        <v>BETTER</v>
      </c>
      <c r="F127" s="2">
        <v>30949</v>
      </c>
      <c r="G127" s="2" t="str" cm="1">
        <f t="array" ref="G127">_xlfn.IFS(F127&lt;=10000,"Level1",F127&lt;=20000,"Level2", F127&lt;=30000,"Level3", F127&lt;=40000,"Level4",F127&gt;40000,"Level5")</f>
        <v>Level4</v>
      </c>
      <c r="H127" s="2" t="s">
        <v>9</v>
      </c>
      <c r="I127" s="2" t="s">
        <v>16</v>
      </c>
      <c r="J127" s="1" t="b">
        <f t="shared" si="4"/>
        <v>0</v>
      </c>
      <c r="K127" s="1" t="b">
        <f t="shared" si="5"/>
        <v>0</v>
      </c>
      <c r="L127" s="1" t="str">
        <f t="shared" si="6"/>
        <v>NOT ELIGIBLE</v>
      </c>
      <c r="M127" s="1" t="str">
        <f t="shared" si="7"/>
        <v>ELIGIBLE</v>
      </c>
    </row>
    <row r="128" spans="1:13" x14ac:dyDescent="0.35">
      <c r="A128" s="2" t="s">
        <v>24</v>
      </c>
      <c r="B128" s="2" t="s">
        <v>8</v>
      </c>
      <c r="C128" s="2">
        <v>2017</v>
      </c>
      <c r="D128" s="2">
        <v>22650</v>
      </c>
      <c r="E128" t="str" cm="1">
        <f t="array" ref="E128">_xlfn.IFS(D128&lt;10000, "GOOD", AND(D128&gt;10001, D128&lt;24999),"BETTER", AND(D128 &gt; 25000, D128 &lt; 39999), "BEST", D128 &gt;= 40000, "Excellent")</f>
        <v>BETTER</v>
      </c>
      <c r="F128" s="2">
        <v>21426</v>
      </c>
      <c r="G128" s="2" t="str" cm="1">
        <f t="array" ref="G128">_xlfn.IFS(F128&lt;=10000,"Level1",F128&lt;=20000,"Level2", F128&lt;=30000,"Level3", F128&lt;=40000,"Level4",F128&gt;40000,"Level5")</f>
        <v>Level3</v>
      </c>
      <c r="H128" s="2" t="s">
        <v>12</v>
      </c>
      <c r="I128" s="2" t="s">
        <v>16</v>
      </c>
      <c r="J128" s="1" t="b">
        <f t="shared" si="4"/>
        <v>0</v>
      </c>
      <c r="K128" s="1" t="b">
        <f t="shared" si="5"/>
        <v>0</v>
      </c>
      <c r="L128" s="1" t="str">
        <f t="shared" si="6"/>
        <v>NOT ELIGIBLE</v>
      </c>
      <c r="M128" s="1" t="str">
        <f t="shared" si="7"/>
        <v>NOT ELIGIBLE</v>
      </c>
    </row>
    <row r="129" spans="1:13" x14ac:dyDescent="0.35">
      <c r="A129" s="2" t="s">
        <v>7</v>
      </c>
      <c r="B129" s="2" t="s">
        <v>18</v>
      </c>
      <c r="C129" s="2">
        <v>2018</v>
      </c>
      <c r="D129" s="2">
        <v>22734</v>
      </c>
      <c r="E129" t="str" cm="1">
        <f t="array" ref="E129">_xlfn.IFS(D129&lt;10000, "GOOD", AND(D129&gt;10001, D129&lt;24999),"BETTER", AND(D129 &gt; 25000, D129 &lt; 39999), "BEST", D129 &gt;= 40000, "Excellent")</f>
        <v>BETTER</v>
      </c>
      <c r="F129" s="2">
        <v>16436</v>
      </c>
      <c r="G129" s="2" t="str" cm="1">
        <f t="array" ref="G129">_xlfn.IFS(F129&lt;=10000,"Level1",F129&lt;=20000,"Level2", F129&lt;=30000,"Level3", F129&lt;=40000,"Level4",F129&gt;40000,"Level5")</f>
        <v>Level2</v>
      </c>
      <c r="H129" s="2" t="s">
        <v>26</v>
      </c>
      <c r="I129" s="2" t="s">
        <v>21</v>
      </c>
      <c r="J129" s="1" t="b">
        <f t="shared" si="4"/>
        <v>0</v>
      </c>
      <c r="K129" s="1" t="b">
        <f t="shared" si="5"/>
        <v>0</v>
      </c>
      <c r="L129" s="1" t="str">
        <f t="shared" si="6"/>
        <v>NOT ELIGIBLE</v>
      </c>
      <c r="M129" s="1" t="str">
        <f t="shared" si="7"/>
        <v>NOT ELIGIBLE</v>
      </c>
    </row>
    <row r="130" spans="1:13" x14ac:dyDescent="0.35">
      <c r="A130" s="2" t="s">
        <v>20</v>
      </c>
      <c r="B130" s="2" t="s">
        <v>8</v>
      </c>
      <c r="C130" s="2">
        <v>2011</v>
      </c>
      <c r="D130" s="2">
        <v>22766</v>
      </c>
      <c r="E130" t="str" cm="1">
        <f t="array" ref="E130">_xlfn.IFS(D130&lt;10000, "GOOD", AND(D130&gt;10001, D130&lt;24999),"BETTER", AND(D130 &gt; 25000, D130 &lt; 39999), "BEST", D130 &gt;= 40000, "Excellent")</f>
        <v>BETTER</v>
      </c>
      <c r="F130" s="2">
        <v>29061</v>
      </c>
      <c r="G130" s="2" t="str" cm="1">
        <f t="array" ref="G130">_xlfn.IFS(F130&lt;=10000,"Level1",F130&lt;=20000,"Level2", F130&lt;=30000,"Level3", F130&lt;=40000,"Level4",F130&gt;40000,"Level5")</f>
        <v>Level3</v>
      </c>
      <c r="H130" s="2" t="s">
        <v>12</v>
      </c>
      <c r="I130" s="2" t="s">
        <v>25</v>
      </c>
      <c r="J130" s="1" t="b">
        <f t="shared" ref="J130:J193" si="8">F130&gt;45000</f>
        <v>0</v>
      </c>
      <c r="K130" s="1" t="b">
        <f t="shared" ref="K130:K193" si="9">OR(F130&gt;40000, F130="RED")</f>
        <v>0</v>
      </c>
      <c r="L130" s="1" t="str">
        <f t="shared" ref="L130:L193" si="10">IF(F130&gt;45000,"ELIGIBLE","NOT ELIGIBLE")</f>
        <v>NOT ELIGIBLE</v>
      </c>
      <c r="M130" s="1" t="str">
        <f t="shared" ref="M130:M193" si="11">IF(OR(AND(D130&gt;45000, H130 = "RED"), AND(F130&lt;40000, A130="TOYOTA")),"ELIGIBLE","NOT ELIGIBLE")</f>
        <v>NOT ELIGIBLE</v>
      </c>
    </row>
    <row r="131" spans="1:13" x14ac:dyDescent="0.35">
      <c r="A131" s="2" t="s">
        <v>24</v>
      </c>
      <c r="B131" s="2" t="s">
        <v>23</v>
      </c>
      <c r="C131" s="2">
        <v>2012</v>
      </c>
      <c r="D131" s="2">
        <v>23167</v>
      </c>
      <c r="E131" t="str" cm="1">
        <f t="array" ref="E131">_xlfn.IFS(D131&lt;10000, "GOOD", AND(D131&gt;10001, D131&lt;24999),"BETTER", AND(D131 &gt; 25000, D131 &lt; 39999), "BEST", D131 &gt;= 40000, "Excellent")</f>
        <v>BETTER</v>
      </c>
      <c r="F131" s="2">
        <v>18170</v>
      </c>
      <c r="G131" s="2" t="str" cm="1">
        <f t="array" ref="G131">_xlfn.IFS(F131&lt;=10000,"Level1",F131&lt;=20000,"Level2", F131&lt;=30000,"Level3", F131&lt;=40000,"Level4",F131&gt;40000,"Level5")</f>
        <v>Level2</v>
      </c>
      <c r="H131" s="2" t="s">
        <v>15</v>
      </c>
      <c r="I131" s="2" t="s">
        <v>16</v>
      </c>
      <c r="J131" s="1" t="b">
        <f t="shared" si="8"/>
        <v>0</v>
      </c>
      <c r="K131" s="1" t="b">
        <f t="shared" si="9"/>
        <v>0</v>
      </c>
      <c r="L131" s="1" t="str">
        <f t="shared" si="10"/>
        <v>NOT ELIGIBLE</v>
      </c>
      <c r="M131" s="1" t="str">
        <f t="shared" si="11"/>
        <v>NOT ELIGIBLE</v>
      </c>
    </row>
    <row r="132" spans="1:13" x14ac:dyDescent="0.35">
      <c r="A132" s="2" t="s">
        <v>11</v>
      </c>
      <c r="B132" s="2" t="s">
        <v>23</v>
      </c>
      <c r="C132" s="2">
        <v>2013</v>
      </c>
      <c r="D132" s="2">
        <v>23197</v>
      </c>
      <c r="E132" t="str" cm="1">
        <f t="array" ref="E132">_xlfn.IFS(D132&lt;10000, "GOOD", AND(D132&gt;10001, D132&lt;24999),"BETTER", AND(D132 &gt; 25000, D132 &lt; 39999), "BEST", D132 &gt;= 40000, "Excellent")</f>
        <v>BETTER</v>
      </c>
      <c r="F132" s="2">
        <v>20778</v>
      </c>
      <c r="G132" s="2" t="str" cm="1">
        <f t="array" ref="G132">_xlfn.IFS(F132&lt;=10000,"Level1",F132&lt;=20000,"Level2", F132&lt;=30000,"Level3", F132&lt;=40000,"Level4",F132&gt;40000,"Level5")</f>
        <v>Level3</v>
      </c>
      <c r="H132" s="2" t="s">
        <v>15</v>
      </c>
      <c r="I132" s="2" t="s">
        <v>13</v>
      </c>
      <c r="J132" s="1" t="b">
        <f t="shared" si="8"/>
        <v>0</v>
      </c>
      <c r="K132" s="1" t="b">
        <f t="shared" si="9"/>
        <v>0</v>
      </c>
      <c r="L132" s="1" t="str">
        <f t="shared" si="10"/>
        <v>NOT ELIGIBLE</v>
      </c>
      <c r="M132" s="1" t="str">
        <f t="shared" si="11"/>
        <v>ELIGIBLE</v>
      </c>
    </row>
    <row r="133" spans="1:13" x14ac:dyDescent="0.35">
      <c r="A133" s="2" t="s">
        <v>7</v>
      </c>
      <c r="B133" s="2" t="s">
        <v>18</v>
      </c>
      <c r="C133" s="2">
        <v>2011</v>
      </c>
      <c r="D133" s="2">
        <v>23290</v>
      </c>
      <c r="E133" t="str" cm="1">
        <f t="array" ref="E133">_xlfn.IFS(D133&lt;10000, "GOOD", AND(D133&gt;10001, D133&lt;24999),"BETTER", AND(D133 &gt; 25000, D133 &lt; 39999), "BEST", D133 &gt;= 40000, "Excellent")</f>
        <v>BETTER</v>
      </c>
      <c r="F133" s="2">
        <v>13056</v>
      </c>
      <c r="G133" s="2" t="str" cm="1">
        <f t="array" ref="G133">_xlfn.IFS(F133&lt;=10000,"Level1",F133&lt;=20000,"Level2", F133&lt;=30000,"Level3", F133&lt;=40000,"Level4",F133&gt;40000,"Level5")</f>
        <v>Level2</v>
      </c>
      <c r="H133" s="2" t="s">
        <v>19</v>
      </c>
      <c r="I133" s="2" t="s">
        <v>21</v>
      </c>
      <c r="J133" s="1" t="b">
        <f t="shared" si="8"/>
        <v>0</v>
      </c>
      <c r="K133" s="1" t="b">
        <f t="shared" si="9"/>
        <v>0</v>
      </c>
      <c r="L133" s="1" t="str">
        <f t="shared" si="10"/>
        <v>NOT ELIGIBLE</v>
      </c>
      <c r="M133" s="1" t="str">
        <f t="shared" si="11"/>
        <v>NOT ELIGIBLE</v>
      </c>
    </row>
    <row r="134" spans="1:13" x14ac:dyDescent="0.35">
      <c r="A134" s="2" t="s">
        <v>7</v>
      </c>
      <c r="B134" s="2" t="s">
        <v>22</v>
      </c>
      <c r="C134" s="2">
        <v>2015</v>
      </c>
      <c r="D134" s="2">
        <v>23314</v>
      </c>
      <c r="E134" t="str" cm="1">
        <f t="array" ref="E134">_xlfn.IFS(D134&lt;10000, "GOOD", AND(D134&gt;10001, D134&lt;24999),"BETTER", AND(D134 &gt; 25000, D134 &lt; 39999), "BEST", D134 &gt;= 40000, "Excellent")</f>
        <v>BETTER</v>
      </c>
      <c r="F134" s="2">
        <v>36571</v>
      </c>
      <c r="G134" s="2" t="str" cm="1">
        <f t="array" ref="G134">_xlfn.IFS(F134&lt;=10000,"Level1",F134&lt;=20000,"Level2", F134&lt;=30000,"Level3", F134&lt;=40000,"Level4",F134&gt;40000,"Level5")</f>
        <v>Level4</v>
      </c>
      <c r="H134" s="2" t="s">
        <v>19</v>
      </c>
      <c r="I134" s="2" t="s">
        <v>21</v>
      </c>
      <c r="J134" s="1" t="b">
        <f t="shared" si="8"/>
        <v>0</v>
      </c>
      <c r="K134" s="1" t="b">
        <f t="shared" si="9"/>
        <v>0</v>
      </c>
      <c r="L134" s="1" t="str">
        <f t="shared" si="10"/>
        <v>NOT ELIGIBLE</v>
      </c>
      <c r="M134" s="1" t="str">
        <f t="shared" si="11"/>
        <v>NOT ELIGIBLE</v>
      </c>
    </row>
    <row r="135" spans="1:13" x14ac:dyDescent="0.35">
      <c r="A135" s="2" t="s">
        <v>17</v>
      </c>
      <c r="B135" s="2" t="s">
        <v>22</v>
      </c>
      <c r="C135" s="2">
        <v>2010</v>
      </c>
      <c r="D135" s="2">
        <v>23354</v>
      </c>
      <c r="E135" t="str" cm="1">
        <f t="array" ref="E135">_xlfn.IFS(D135&lt;10000, "GOOD", AND(D135&gt;10001, D135&lt;24999),"BETTER", AND(D135 &gt; 25000, D135 &lt; 39999), "BEST", D135 &gt;= 40000, "Excellent")</f>
        <v>BETTER</v>
      </c>
      <c r="F135" s="2">
        <v>34836</v>
      </c>
      <c r="G135" s="2" t="str" cm="1">
        <f t="array" ref="G135">_xlfn.IFS(F135&lt;=10000,"Level1",F135&lt;=20000,"Level2", F135&lt;=30000,"Level3", F135&lt;=40000,"Level4",F135&gt;40000,"Level5")</f>
        <v>Level4</v>
      </c>
      <c r="H135" s="2" t="s">
        <v>26</v>
      </c>
      <c r="I135" s="2" t="s">
        <v>10</v>
      </c>
      <c r="J135" s="1" t="b">
        <f t="shared" si="8"/>
        <v>0</v>
      </c>
      <c r="K135" s="1" t="b">
        <f t="shared" si="9"/>
        <v>0</v>
      </c>
      <c r="L135" s="1" t="str">
        <f t="shared" si="10"/>
        <v>NOT ELIGIBLE</v>
      </c>
      <c r="M135" s="1" t="str">
        <f t="shared" si="11"/>
        <v>NOT ELIGIBLE</v>
      </c>
    </row>
    <row r="136" spans="1:13" x14ac:dyDescent="0.35">
      <c r="A136" s="2" t="s">
        <v>24</v>
      </c>
      <c r="B136" s="2" t="s">
        <v>23</v>
      </c>
      <c r="C136" s="2">
        <v>2018</v>
      </c>
      <c r="D136" s="2">
        <v>23531</v>
      </c>
      <c r="E136" t="str" cm="1">
        <f t="array" ref="E136">_xlfn.IFS(D136&lt;10000, "GOOD", AND(D136&gt;10001, D136&lt;24999),"BETTER", AND(D136 &gt; 25000, D136 &lt; 39999), "BEST", D136 &gt;= 40000, "Excellent")</f>
        <v>BETTER</v>
      </c>
      <c r="F136" s="2">
        <v>13192</v>
      </c>
      <c r="G136" s="2" t="str" cm="1">
        <f t="array" ref="G136">_xlfn.IFS(F136&lt;=10000,"Level1",F136&lt;=20000,"Level2", F136&lt;=30000,"Level3", F136&lt;=40000,"Level4",F136&gt;40000,"Level5")</f>
        <v>Level2</v>
      </c>
      <c r="H136" s="2" t="s">
        <v>9</v>
      </c>
      <c r="I136" s="2" t="s">
        <v>13</v>
      </c>
      <c r="J136" s="1" t="b">
        <f t="shared" si="8"/>
        <v>0</v>
      </c>
      <c r="K136" s="1" t="b">
        <f t="shared" si="9"/>
        <v>0</v>
      </c>
      <c r="L136" s="1" t="str">
        <f t="shared" si="10"/>
        <v>NOT ELIGIBLE</v>
      </c>
      <c r="M136" s="1" t="str">
        <f t="shared" si="11"/>
        <v>NOT ELIGIBLE</v>
      </c>
    </row>
    <row r="137" spans="1:13" x14ac:dyDescent="0.35">
      <c r="A137" s="2" t="s">
        <v>17</v>
      </c>
      <c r="B137" s="2" t="s">
        <v>23</v>
      </c>
      <c r="C137" s="2">
        <v>2010</v>
      </c>
      <c r="D137" s="2">
        <v>23681</v>
      </c>
      <c r="E137" t="str" cm="1">
        <f t="array" ref="E137">_xlfn.IFS(D137&lt;10000, "GOOD", AND(D137&gt;10001, D137&lt;24999),"BETTER", AND(D137 &gt; 25000, D137 &lt; 39999), "BEST", D137 &gt;= 40000, "Excellent")</f>
        <v>BETTER</v>
      </c>
      <c r="F137" s="2">
        <v>49199</v>
      </c>
      <c r="G137" s="2" t="str" cm="1">
        <f t="array" ref="G137">_xlfn.IFS(F137&lt;=10000,"Level1",F137&lt;=20000,"Level2", F137&lt;=30000,"Level3", F137&lt;=40000,"Level4",F137&gt;40000,"Level5")</f>
        <v>Level5</v>
      </c>
      <c r="H137" s="2" t="s">
        <v>26</v>
      </c>
      <c r="I137" s="2" t="s">
        <v>16</v>
      </c>
      <c r="J137" s="1" t="b">
        <f t="shared" si="8"/>
        <v>1</v>
      </c>
      <c r="K137" s="1" t="b">
        <f t="shared" si="9"/>
        <v>1</v>
      </c>
      <c r="L137" s="1" t="str">
        <f t="shared" si="10"/>
        <v>ELIGIBLE</v>
      </c>
      <c r="M137" s="1" t="str">
        <f t="shared" si="11"/>
        <v>NOT ELIGIBLE</v>
      </c>
    </row>
    <row r="138" spans="1:13" x14ac:dyDescent="0.35">
      <c r="A138" s="2" t="s">
        <v>11</v>
      </c>
      <c r="B138" s="2" t="s">
        <v>22</v>
      </c>
      <c r="C138" s="2">
        <v>2017</v>
      </c>
      <c r="D138" s="2">
        <v>23744</v>
      </c>
      <c r="E138" t="str" cm="1">
        <f t="array" ref="E138">_xlfn.IFS(D138&lt;10000, "GOOD", AND(D138&gt;10001, D138&lt;24999),"BETTER", AND(D138 &gt; 25000, D138 &lt; 39999), "BEST", D138 &gt;= 40000, "Excellent")</f>
        <v>BETTER</v>
      </c>
      <c r="F138" s="2">
        <v>10359</v>
      </c>
      <c r="G138" s="2" t="str" cm="1">
        <f t="array" ref="G138">_xlfn.IFS(F138&lt;=10000,"Level1",F138&lt;=20000,"Level2", F138&lt;=30000,"Level3", F138&lt;=40000,"Level4",F138&gt;40000,"Level5")</f>
        <v>Level2</v>
      </c>
      <c r="H138" s="2" t="s">
        <v>19</v>
      </c>
      <c r="I138" s="2" t="s">
        <v>13</v>
      </c>
      <c r="J138" s="1" t="b">
        <f t="shared" si="8"/>
        <v>0</v>
      </c>
      <c r="K138" s="1" t="b">
        <f t="shared" si="9"/>
        <v>0</v>
      </c>
      <c r="L138" s="1" t="str">
        <f t="shared" si="10"/>
        <v>NOT ELIGIBLE</v>
      </c>
      <c r="M138" s="1" t="str">
        <f t="shared" si="11"/>
        <v>ELIGIBLE</v>
      </c>
    </row>
    <row r="139" spans="1:13" x14ac:dyDescent="0.35">
      <c r="A139" s="2" t="s">
        <v>7</v>
      </c>
      <c r="B139" s="2" t="s">
        <v>22</v>
      </c>
      <c r="C139" s="2">
        <v>2011</v>
      </c>
      <c r="D139" s="2">
        <v>23828</v>
      </c>
      <c r="E139" t="str" cm="1">
        <f t="array" ref="E139">_xlfn.IFS(D139&lt;10000, "GOOD", AND(D139&gt;10001, D139&lt;24999),"BETTER", AND(D139 &gt; 25000, D139 &lt; 39999), "BEST", D139 &gt;= 40000, "Excellent")</f>
        <v>BETTER</v>
      </c>
      <c r="F139" s="2">
        <v>17561</v>
      </c>
      <c r="G139" s="2" t="str" cm="1">
        <f t="array" ref="G139">_xlfn.IFS(F139&lt;=10000,"Level1",F139&lt;=20000,"Level2", F139&lt;=30000,"Level3", F139&lt;=40000,"Level4",F139&gt;40000,"Level5")</f>
        <v>Level2</v>
      </c>
      <c r="H139" s="2" t="s">
        <v>15</v>
      </c>
      <c r="I139" s="2" t="s">
        <v>10</v>
      </c>
      <c r="J139" s="1" t="b">
        <f t="shared" si="8"/>
        <v>0</v>
      </c>
      <c r="K139" s="1" t="b">
        <f t="shared" si="9"/>
        <v>0</v>
      </c>
      <c r="L139" s="1" t="str">
        <f t="shared" si="10"/>
        <v>NOT ELIGIBLE</v>
      </c>
      <c r="M139" s="1" t="str">
        <f t="shared" si="11"/>
        <v>NOT ELIGIBLE</v>
      </c>
    </row>
    <row r="140" spans="1:13" x14ac:dyDescent="0.35">
      <c r="A140" s="2" t="s">
        <v>17</v>
      </c>
      <c r="B140" s="2" t="s">
        <v>14</v>
      </c>
      <c r="C140" s="2">
        <v>2017</v>
      </c>
      <c r="D140" s="2">
        <v>24050</v>
      </c>
      <c r="E140" t="str" cm="1">
        <f t="array" ref="E140">_xlfn.IFS(D140&lt;10000, "GOOD", AND(D140&gt;10001, D140&lt;24999),"BETTER", AND(D140 &gt; 25000, D140 &lt; 39999), "BEST", D140 &gt;= 40000, "Excellent")</f>
        <v>BETTER</v>
      </c>
      <c r="F140" s="2">
        <v>30188</v>
      </c>
      <c r="G140" s="2" t="str" cm="1">
        <f t="array" ref="G140">_xlfn.IFS(F140&lt;=10000,"Level1",F140&lt;=20000,"Level2", F140&lt;=30000,"Level3", F140&lt;=40000,"Level4",F140&gt;40000,"Level5")</f>
        <v>Level4</v>
      </c>
      <c r="H140" s="2" t="s">
        <v>15</v>
      </c>
      <c r="I140" s="2" t="s">
        <v>10</v>
      </c>
      <c r="J140" s="1" t="b">
        <f t="shared" si="8"/>
        <v>0</v>
      </c>
      <c r="K140" s="1" t="b">
        <f t="shared" si="9"/>
        <v>0</v>
      </c>
      <c r="L140" s="1" t="str">
        <f t="shared" si="10"/>
        <v>NOT ELIGIBLE</v>
      </c>
      <c r="M140" s="1" t="str">
        <f t="shared" si="11"/>
        <v>NOT ELIGIBLE</v>
      </c>
    </row>
    <row r="141" spans="1:13" x14ac:dyDescent="0.35">
      <c r="A141" s="2" t="s">
        <v>24</v>
      </c>
      <c r="B141" s="2" t="s">
        <v>22</v>
      </c>
      <c r="C141" s="2">
        <v>2018</v>
      </c>
      <c r="D141" s="2">
        <v>24083</v>
      </c>
      <c r="E141" t="str" cm="1">
        <f t="array" ref="E141">_xlfn.IFS(D141&lt;10000, "GOOD", AND(D141&gt;10001, D141&lt;24999),"BETTER", AND(D141 &gt; 25000, D141 &lt; 39999), "BEST", D141 &gt;= 40000, "Excellent")</f>
        <v>BETTER</v>
      </c>
      <c r="F141" s="2">
        <v>12852</v>
      </c>
      <c r="G141" s="2" t="str" cm="1">
        <f t="array" ref="G141">_xlfn.IFS(F141&lt;=10000,"Level1",F141&lt;=20000,"Level2", F141&lt;=30000,"Level3", F141&lt;=40000,"Level4",F141&gt;40000,"Level5")</f>
        <v>Level2</v>
      </c>
      <c r="H141" s="2" t="s">
        <v>9</v>
      </c>
      <c r="I141" s="2" t="s">
        <v>13</v>
      </c>
      <c r="J141" s="1" t="b">
        <f t="shared" si="8"/>
        <v>0</v>
      </c>
      <c r="K141" s="1" t="b">
        <f t="shared" si="9"/>
        <v>0</v>
      </c>
      <c r="L141" s="1" t="str">
        <f t="shared" si="10"/>
        <v>NOT ELIGIBLE</v>
      </c>
      <c r="M141" s="1" t="str">
        <f t="shared" si="11"/>
        <v>NOT ELIGIBLE</v>
      </c>
    </row>
    <row r="142" spans="1:13" x14ac:dyDescent="0.35">
      <c r="A142" s="2" t="s">
        <v>20</v>
      </c>
      <c r="B142" s="2" t="s">
        <v>22</v>
      </c>
      <c r="C142" s="2">
        <v>2014</v>
      </c>
      <c r="D142" s="2">
        <v>24470</v>
      </c>
      <c r="E142" t="str" cm="1">
        <f t="array" ref="E142">_xlfn.IFS(D142&lt;10000, "GOOD", AND(D142&gt;10001, D142&lt;24999),"BETTER", AND(D142 &gt; 25000, D142 &lt; 39999), "BEST", D142 &gt;= 40000, "Excellent")</f>
        <v>BETTER</v>
      </c>
      <c r="F142" s="2">
        <v>30887</v>
      </c>
      <c r="G142" s="2" t="str" cm="1">
        <f t="array" ref="G142">_xlfn.IFS(F142&lt;=10000,"Level1",F142&lt;=20000,"Level2", F142&lt;=30000,"Level3", F142&lt;=40000,"Level4",F142&gt;40000,"Level5")</f>
        <v>Level4</v>
      </c>
      <c r="H142" s="2" t="s">
        <v>26</v>
      </c>
      <c r="I142" s="2" t="s">
        <v>21</v>
      </c>
      <c r="J142" s="1" t="b">
        <f t="shared" si="8"/>
        <v>0</v>
      </c>
      <c r="K142" s="1" t="b">
        <f t="shared" si="9"/>
        <v>0</v>
      </c>
      <c r="L142" s="1" t="str">
        <f t="shared" si="10"/>
        <v>NOT ELIGIBLE</v>
      </c>
      <c r="M142" s="1" t="str">
        <f t="shared" si="11"/>
        <v>NOT ELIGIBLE</v>
      </c>
    </row>
    <row r="143" spans="1:13" x14ac:dyDescent="0.35">
      <c r="A143" s="2" t="s">
        <v>7</v>
      </c>
      <c r="B143" s="2" t="s">
        <v>18</v>
      </c>
      <c r="C143" s="2">
        <v>2015</v>
      </c>
      <c r="D143" s="2">
        <v>24480</v>
      </c>
      <c r="E143" t="str" cm="1">
        <f t="array" ref="E143">_xlfn.IFS(D143&lt;10000, "GOOD", AND(D143&gt;10001, D143&lt;24999),"BETTER", AND(D143 &gt; 25000, D143 &lt; 39999), "BEST", D143 &gt;= 40000, "Excellent")</f>
        <v>BETTER</v>
      </c>
      <c r="F143" s="2">
        <v>20593</v>
      </c>
      <c r="G143" s="2" t="str" cm="1">
        <f t="array" ref="G143">_xlfn.IFS(F143&lt;=10000,"Level1",F143&lt;=20000,"Level2", F143&lt;=30000,"Level3", F143&lt;=40000,"Level4",F143&gt;40000,"Level5")</f>
        <v>Level3</v>
      </c>
      <c r="H143" s="2" t="s">
        <v>9</v>
      </c>
      <c r="I143" s="2" t="s">
        <v>16</v>
      </c>
      <c r="J143" s="1" t="b">
        <f t="shared" si="8"/>
        <v>0</v>
      </c>
      <c r="K143" s="1" t="b">
        <f t="shared" si="9"/>
        <v>0</v>
      </c>
      <c r="L143" s="1" t="str">
        <f t="shared" si="10"/>
        <v>NOT ELIGIBLE</v>
      </c>
      <c r="M143" s="1" t="str">
        <f t="shared" si="11"/>
        <v>NOT ELIGIBLE</v>
      </c>
    </row>
    <row r="144" spans="1:13" x14ac:dyDescent="0.35">
      <c r="A144" s="2" t="s">
        <v>7</v>
      </c>
      <c r="B144" s="2" t="s">
        <v>22</v>
      </c>
      <c r="C144" s="2">
        <v>2010</v>
      </c>
      <c r="D144" s="2">
        <v>24517</v>
      </c>
      <c r="E144" t="str" cm="1">
        <f t="array" ref="E144">_xlfn.IFS(D144&lt;10000, "GOOD", AND(D144&gt;10001, D144&lt;24999),"BETTER", AND(D144 &gt; 25000, D144 &lt; 39999), "BEST", D144 &gt;= 40000, "Excellent")</f>
        <v>BETTER</v>
      </c>
      <c r="F144" s="2">
        <v>42874</v>
      </c>
      <c r="G144" s="2" t="str" cm="1">
        <f t="array" ref="G144">_xlfn.IFS(F144&lt;=10000,"Level1",F144&lt;=20000,"Level2", F144&lt;=30000,"Level3", F144&lt;=40000,"Level4",F144&gt;40000,"Level5")</f>
        <v>Level5</v>
      </c>
      <c r="H144" s="2" t="s">
        <v>19</v>
      </c>
      <c r="I144" s="2" t="s">
        <v>13</v>
      </c>
      <c r="J144" s="1" t="b">
        <f t="shared" si="8"/>
        <v>0</v>
      </c>
      <c r="K144" s="1" t="b">
        <f t="shared" si="9"/>
        <v>1</v>
      </c>
      <c r="L144" s="1" t="str">
        <f t="shared" si="10"/>
        <v>NOT ELIGIBLE</v>
      </c>
      <c r="M144" s="1" t="str">
        <f t="shared" si="11"/>
        <v>NOT ELIGIBLE</v>
      </c>
    </row>
    <row r="145" spans="1:13" x14ac:dyDescent="0.35">
      <c r="A145" s="2" t="s">
        <v>17</v>
      </c>
      <c r="B145" s="2" t="s">
        <v>14</v>
      </c>
      <c r="C145" s="2">
        <v>2018</v>
      </c>
      <c r="D145" s="2">
        <v>24635</v>
      </c>
      <c r="E145" t="str" cm="1">
        <f t="array" ref="E145">_xlfn.IFS(D145&lt;10000, "GOOD", AND(D145&gt;10001, D145&lt;24999),"BETTER", AND(D145 &gt; 25000, D145 &lt; 39999), "BEST", D145 &gt;= 40000, "Excellent")</f>
        <v>BETTER</v>
      </c>
      <c r="F145" s="2">
        <v>15163</v>
      </c>
      <c r="G145" s="2" t="str" cm="1">
        <f t="array" ref="G145">_xlfn.IFS(F145&lt;=10000,"Level1",F145&lt;=20000,"Level2", F145&lt;=30000,"Level3", F145&lt;=40000,"Level4",F145&gt;40000,"Level5")</f>
        <v>Level2</v>
      </c>
      <c r="H145" s="2" t="s">
        <v>9</v>
      </c>
      <c r="I145" s="2" t="s">
        <v>16</v>
      </c>
      <c r="J145" s="1" t="b">
        <f t="shared" si="8"/>
        <v>0</v>
      </c>
      <c r="K145" s="1" t="b">
        <f t="shared" si="9"/>
        <v>0</v>
      </c>
      <c r="L145" s="1" t="str">
        <f t="shared" si="10"/>
        <v>NOT ELIGIBLE</v>
      </c>
      <c r="M145" s="1" t="str">
        <f t="shared" si="11"/>
        <v>NOT ELIGIBLE</v>
      </c>
    </row>
    <row r="146" spans="1:13" x14ac:dyDescent="0.35">
      <c r="A146" s="2" t="s">
        <v>7</v>
      </c>
      <c r="B146" s="2" t="s">
        <v>8</v>
      </c>
      <c r="C146" s="2">
        <v>2010</v>
      </c>
      <c r="D146" s="2">
        <v>24728</v>
      </c>
      <c r="E146" t="str" cm="1">
        <f t="array" ref="E146">_xlfn.IFS(D146&lt;10000, "GOOD", AND(D146&gt;10001, D146&lt;24999),"BETTER", AND(D146 &gt; 25000, D146 &lt; 39999), "BEST", D146 &gt;= 40000, "Excellent")</f>
        <v>BETTER</v>
      </c>
      <c r="F146" s="2">
        <v>25142</v>
      </c>
      <c r="G146" s="2" t="str" cm="1">
        <f t="array" ref="G146">_xlfn.IFS(F146&lt;=10000,"Level1",F146&lt;=20000,"Level2", F146&lt;=30000,"Level3", F146&lt;=40000,"Level4",F146&gt;40000,"Level5")</f>
        <v>Level3</v>
      </c>
      <c r="H146" s="2" t="s">
        <v>12</v>
      </c>
      <c r="I146" s="2" t="s">
        <v>16</v>
      </c>
      <c r="J146" s="1" t="b">
        <f t="shared" si="8"/>
        <v>0</v>
      </c>
      <c r="K146" s="1" t="b">
        <f t="shared" si="9"/>
        <v>0</v>
      </c>
      <c r="L146" s="1" t="str">
        <f t="shared" si="10"/>
        <v>NOT ELIGIBLE</v>
      </c>
      <c r="M146" s="1" t="str">
        <f t="shared" si="11"/>
        <v>NOT ELIGIBLE</v>
      </c>
    </row>
    <row r="147" spans="1:13" x14ac:dyDescent="0.35">
      <c r="A147" s="2" t="s">
        <v>11</v>
      </c>
      <c r="B147" s="2" t="s">
        <v>14</v>
      </c>
      <c r="C147" s="2">
        <v>2014</v>
      </c>
      <c r="D147" s="2">
        <v>24884</v>
      </c>
      <c r="E147" t="str" cm="1">
        <f t="array" ref="E147">_xlfn.IFS(D147&lt;10000, "GOOD", AND(D147&gt;10001, D147&lt;24999),"BETTER", AND(D147 &gt; 25000, D147 &lt; 39999), "BEST", D147 &gt;= 40000, "Excellent")</f>
        <v>BETTER</v>
      </c>
      <c r="F147" s="2">
        <v>28748</v>
      </c>
      <c r="G147" s="2" t="str" cm="1">
        <f t="array" ref="G147">_xlfn.IFS(F147&lt;=10000,"Level1",F147&lt;=20000,"Level2", F147&lt;=30000,"Level3", F147&lt;=40000,"Level4",F147&gt;40000,"Level5")</f>
        <v>Level3</v>
      </c>
      <c r="H147" s="2" t="s">
        <v>19</v>
      </c>
      <c r="I147" s="2" t="s">
        <v>25</v>
      </c>
      <c r="J147" s="1" t="b">
        <f t="shared" si="8"/>
        <v>0</v>
      </c>
      <c r="K147" s="1" t="b">
        <f t="shared" si="9"/>
        <v>0</v>
      </c>
      <c r="L147" s="1" t="str">
        <f t="shared" si="10"/>
        <v>NOT ELIGIBLE</v>
      </c>
      <c r="M147" s="1" t="str">
        <f t="shared" si="11"/>
        <v>ELIGIBLE</v>
      </c>
    </row>
    <row r="148" spans="1:13" x14ac:dyDescent="0.35">
      <c r="A148" s="2" t="s">
        <v>11</v>
      </c>
      <c r="B148" s="2" t="s">
        <v>22</v>
      </c>
      <c r="C148" s="2">
        <v>2010</v>
      </c>
      <c r="D148" s="2">
        <v>24981</v>
      </c>
      <c r="E148" t="str" cm="1">
        <f t="array" ref="E148">_xlfn.IFS(D148&lt;10000, "GOOD", AND(D148&gt;10001, D148&lt;24999),"BETTER", AND(D148 &gt; 25000, D148 &lt; 39999), "BEST", D148 &gt;= 40000, "Excellent")</f>
        <v>BETTER</v>
      </c>
      <c r="F148" s="2">
        <v>26856</v>
      </c>
      <c r="G148" s="2" t="str" cm="1">
        <f t="array" ref="G148">_xlfn.IFS(F148&lt;=10000,"Level1",F148&lt;=20000,"Level2", F148&lt;=30000,"Level3", F148&lt;=40000,"Level4",F148&gt;40000,"Level5")</f>
        <v>Level3</v>
      </c>
      <c r="H148" s="2" t="s">
        <v>15</v>
      </c>
      <c r="I148" s="2" t="s">
        <v>13</v>
      </c>
      <c r="J148" s="1" t="b">
        <f t="shared" si="8"/>
        <v>0</v>
      </c>
      <c r="K148" s="1" t="b">
        <f t="shared" si="9"/>
        <v>0</v>
      </c>
      <c r="L148" s="1" t="str">
        <f t="shared" si="10"/>
        <v>NOT ELIGIBLE</v>
      </c>
      <c r="M148" s="1" t="str">
        <f t="shared" si="11"/>
        <v>ELIGIBLE</v>
      </c>
    </row>
    <row r="149" spans="1:13" x14ac:dyDescent="0.35">
      <c r="A149" s="2" t="s">
        <v>24</v>
      </c>
      <c r="B149" s="2" t="s">
        <v>23</v>
      </c>
      <c r="C149" s="2">
        <v>2010</v>
      </c>
      <c r="D149" s="2">
        <v>25031</v>
      </c>
      <c r="E149" t="str" cm="1">
        <f t="array" ref="E149">_xlfn.IFS(D149&lt;10000, "GOOD", AND(D149&gt;10001, D149&lt;24999),"BETTER", AND(D149 &gt; 25000, D149 &lt; 39999), "BEST", D149 &gt;= 40000, "Excellent")</f>
        <v>BEST</v>
      </c>
      <c r="F149" s="2">
        <v>24719</v>
      </c>
      <c r="G149" s="2" t="str" cm="1">
        <f t="array" ref="G149">_xlfn.IFS(F149&lt;=10000,"Level1",F149&lt;=20000,"Level2", F149&lt;=30000,"Level3", F149&lt;=40000,"Level4",F149&gt;40000,"Level5")</f>
        <v>Level3</v>
      </c>
      <c r="H149" s="2" t="s">
        <v>9</v>
      </c>
      <c r="I149" s="2" t="s">
        <v>13</v>
      </c>
      <c r="J149" s="1" t="b">
        <f t="shared" si="8"/>
        <v>0</v>
      </c>
      <c r="K149" s="1" t="b">
        <f t="shared" si="9"/>
        <v>0</v>
      </c>
      <c r="L149" s="1" t="str">
        <f t="shared" si="10"/>
        <v>NOT ELIGIBLE</v>
      </c>
      <c r="M149" s="1" t="str">
        <f t="shared" si="11"/>
        <v>NOT ELIGIBLE</v>
      </c>
    </row>
    <row r="150" spans="1:13" x14ac:dyDescent="0.35">
      <c r="A150" s="2" t="s">
        <v>7</v>
      </c>
      <c r="B150" s="2" t="s">
        <v>23</v>
      </c>
      <c r="C150" s="2">
        <v>2018</v>
      </c>
      <c r="D150" s="2">
        <v>25035</v>
      </c>
      <c r="E150" t="str" cm="1">
        <f t="array" ref="E150">_xlfn.IFS(D150&lt;10000, "GOOD", AND(D150&gt;10001, D150&lt;24999),"BETTER", AND(D150 &gt; 25000, D150 &lt; 39999), "BEST", D150 &gt;= 40000, "Excellent")</f>
        <v>BEST</v>
      </c>
      <c r="F150" s="2">
        <v>22205</v>
      </c>
      <c r="G150" s="2" t="str" cm="1">
        <f t="array" ref="G150">_xlfn.IFS(F150&lt;=10000,"Level1",F150&lt;=20000,"Level2", F150&lt;=30000,"Level3", F150&lt;=40000,"Level4",F150&gt;40000,"Level5")</f>
        <v>Level3</v>
      </c>
      <c r="H150" s="2" t="s">
        <v>15</v>
      </c>
      <c r="I150" s="2" t="s">
        <v>25</v>
      </c>
      <c r="J150" s="1" t="b">
        <f t="shared" si="8"/>
        <v>0</v>
      </c>
      <c r="K150" s="1" t="b">
        <f t="shared" si="9"/>
        <v>0</v>
      </c>
      <c r="L150" s="1" t="str">
        <f t="shared" si="10"/>
        <v>NOT ELIGIBLE</v>
      </c>
      <c r="M150" s="1" t="str">
        <f t="shared" si="11"/>
        <v>NOT ELIGIBLE</v>
      </c>
    </row>
    <row r="151" spans="1:13" x14ac:dyDescent="0.35">
      <c r="A151" s="2" t="s">
        <v>7</v>
      </c>
      <c r="B151" s="2" t="s">
        <v>14</v>
      </c>
      <c r="C151" s="2">
        <v>2013</v>
      </c>
      <c r="D151" s="2">
        <v>25091</v>
      </c>
      <c r="E151" t="str" cm="1">
        <f t="array" ref="E151">_xlfn.IFS(D151&lt;10000, "GOOD", AND(D151&gt;10001, D151&lt;24999),"BETTER", AND(D151 &gt; 25000, D151 &lt; 39999), "BEST", D151 &gt;= 40000, "Excellent")</f>
        <v>BEST</v>
      </c>
      <c r="F151" s="2">
        <v>13960</v>
      </c>
      <c r="G151" s="2" t="str" cm="1">
        <f t="array" ref="G151">_xlfn.IFS(F151&lt;=10000,"Level1",F151&lt;=20000,"Level2", F151&lt;=30000,"Level3", F151&lt;=40000,"Level4",F151&gt;40000,"Level5")</f>
        <v>Level2</v>
      </c>
      <c r="H151" s="2" t="s">
        <v>12</v>
      </c>
      <c r="I151" s="2" t="s">
        <v>21</v>
      </c>
      <c r="J151" s="1" t="b">
        <f t="shared" si="8"/>
        <v>0</v>
      </c>
      <c r="K151" s="1" t="b">
        <f t="shared" si="9"/>
        <v>0</v>
      </c>
      <c r="L151" s="1" t="str">
        <f t="shared" si="10"/>
        <v>NOT ELIGIBLE</v>
      </c>
      <c r="M151" s="1" t="str">
        <f t="shared" si="11"/>
        <v>NOT ELIGIBLE</v>
      </c>
    </row>
    <row r="152" spans="1:13" x14ac:dyDescent="0.35">
      <c r="A152" s="2" t="s">
        <v>24</v>
      </c>
      <c r="B152" s="2" t="s">
        <v>14</v>
      </c>
      <c r="C152" s="2">
        <v>2010</v>
      </c>
      <c r="D152" s="2">
        <v>25104</v>
      </c>
      <c r="E152" t="str" cm="1">
        <f t="array" ref="E152">_xlfn.IFS(D152&lt;10000, "GOOD", AND(D152&gt;10001, D152&lt;24999),"BETTER", AND(D152 &gt; 25000, D152 &lt; 39999), "BEST", D152 &gt;= 40000, "Excellent")</f>
        <v>BEST</v>
      </c>
      <c r="F152" s="2">
        <v>10696</v>
      </c>
      <c r="G152" s="2" t="str" cm="1">
        <f t="array" ref="G152">_xlfn.IFS(F152&lt;=10000,"Level1",F152&lt;=20000,"Level2", F152&lt;=30000,"Level3", F152&lt;=40000,"Level4",F152&gt;40000,"Level5")</f>
        <v>Level2</v>
      </c>
      <c r="H152" s="2" t="s">
        <v>9</v>
      </c>
      <c r="I152" s="2" t="s">
        <v>13</v>
      </c>
      <c r="J152" s="1" t="b">
        <f t="shared" si="8"/>
        <v>0</v>
      </c>
      <c r="K152" s="1" t="b">
        <f t="shared" si="9"/>
        <v>0</v>
      </c>
      <c r="L152" s="1" t="str">
        <f t="shared" si="10"/>
        <v>NOT ELIGIBLE</v>
      </c>
      <c r="M152" s="1" t="str">
        <f t="shared" si="11"/>
        <v>NOT ELIGIBLE</v>
      </c>
    </row>
    <row r="153" spans="1:13" x14ac:dyDescent="0.35">
      <c r="A153" s="2" t="s">
        <v>11</v>
      </c>
      <c r="B153" s="2" t="s">
        <v>8</v>
      </c>
      <c r="C153" s="2">
        <v>2013</v>
      </c>
      <c r="D153" s="2">
        <v>25133</v>
      </c>
      <c r="E153" t="str" cm="1">
        <f t="array" ref="E153">_xlfn.IFS(D153&lt;10000, "GOOD", AND(D153&gt;10001, D153&lt;24999),"BETTER", AND(D153 &gt; 25000, D153 &lt; 39999), "BEST", D153 &gt;= 40000, "Excellent")</f>
        <v>BEST</v>
      </c>
      <c r="F153" s="2">
        <v>26020</v>
      </c>
      <c r="G153" s="2" t="str" cm="1">
        <f t="array" ref="G153">_xlfn.IFS(F153&lt;=10000,"Level1",F153&lt;=20000,"Level2", F153&lt;=30000,"Level3", F153&lt;=40000,"Level4",F153&gt;40000,"Level5")</f>
        <v>Level3</v>
      </c>
      <c r="H153" s="2" t="s">
        <v>15</v>
      </c>
      <c r="I153" s="2" t="s">
        <v>10</v>
      </c>
      <c r="J153" s="1" t="b">
        <f t="shared" si="8"/>
        <v>0</v>
      </c>
      <c r="K153" s="1" t="b">
        <f t="shared" si="9"/>
        <v>0</v>
      </c>
      <c r="L153" s="1" t="str">
        <f t="shared" si="10"/>
        <v>NOT ELIGIBLE</v>
      </c>
      <c r="M153" s="1" t="str">
        <f t="shared" si="11"/>
        <v>ELIGIBLE</v>
      </c>
    </row>
    <row r="154" spans="1:13" x14ac:dyDescent="0.35">
      <c r="A154" s="2" t="s">
        <v>24</v>
      </c>
      <c r="B154" s="2" t="s">
        <v>14</v>
      </c>
      <c r="C154" s="2">
        <v>2017</v>
      </c>
      <c r="D154" s="2">
        <v>25154</v>
      </c>
      <c r="E154" t="str" cm="1">
        <f t="array" ref="E154">_xlfn.IFS(D154&lt;10000, "GOOD", AND(D154&gt;10001, D154&lt;24999),"BETTER", AND(D154 &gt; 25000, D154 &lt; 39999), "BEST", D154 &gt;= 40000, "Excellent")</f>
        <v>BEST</v>
      </c>
      <c r="F154" s="2">
        <v>43139</v>
      </c>
      <c r="G154" s="2" t="str" cm="1">
        <f t="array" ref="G154">_xlfn.IFS(F154&lt;=10000,"Level1",F154&lt;=20000,"Level2", F154&lt;=30000,"Level3", F154&lt;=40000,"Level4",F154&gt;40000,"Level5")</f>
        <v>Level5</v>
      </c>
      <c r="H154" s="2" t="s">
        <v>12</v>
      </c>
      <c r="I154" s="2" t="s">
        <v>25</v>
      </c>
      <c r="J154" s="1" t="b">
        <f t="shared" si="8"/>
        <v>0</v>
      </c>
      <c r="K154" s="1" t="b">
        <f t="shared" si="9"/>
        <v>1</v>
      </c>
      <c r="L154" s="1" t="str">
        <f t="shared" si="10"/>
        <v>NOT ELIGIBLE</v>
      </c>
      <c r="M154" s="1" t="str">
        <f t="shared" si="11"/>
        <v>NOT ELIGIBLE</v>
      </c>
    </row>
    <row r="155" spans="1:13" x14ac:dyDescent="0.35">
      <c r="A155" s="2" t="s">
        <v>24</v>
      </c>
      <c r="B155" s="2" t="s">
        <v>18</v>
      </c>
      <c r="C155" s="2">
        <v>2013</v>
      </c>
      <c r="D155" s="2">
        <v>25360</v>
      </c>
      <c r="E155" t="str" cm="1">
        <f t="array" ref="E155">_xlfn.IFS(D155&lt;10000, "GOOD", AND(D155&gt;10001, D155&lt;24999),"BETTER", AND(D155 &gt; 25000, D155 &lt; 39999), "BEST", D155 &gt;= 40000, "Excellent")</f>
        <v>BEST</v>
      </c>
      <c r="F155" s="2">
        <v>38818</v>
      </c>
      <c r="G155" s="2" t="str" cm="1">
        <f t="array" ref="G155">_xlfn.IFS(F155&lt;=10000,"Level1",F155&lt;=20000,"Level2", F155&lt;=30000,"Level3", F155&lt;=40000,"Level4",F155&gt;40000,"Level5")</f>
        <v>Level4</v>
      </c>
      <c r="H155" s="2" t="s">
        <v>15</v>
      </c>
      <c r="I155" s="2" t="s">
        <v>13</v>
      </c>
      <c r="J155" s="1" t="b">
        <f t="shared" si="8"/>
        <v>0</v>
      </c>
      <c r="K155" s="1" t="b">
        <f t="shared" si="9"/>
        <v>0</v>
      </c>
      <c r="L155" s="1" t="str">
        <f t="shared" si="10"/>
        <v>NOT ELIGIBLE</v>
      </c>
      <c r="M155" s="1" t="str">
        <f t="shared" si="11"/>
        <v>NOT ELIGIBLE</v>
      </c>
    </row>
    <row r="156" spans="1:13" x14ac:dyDescent="0.35">
      <c r="A156" s="2" t="s">
        <v>17</v>
      </c>
      <c r="B156" s="2" t="s">
        <v>18</v>
      </c>
      <c r="C156" s="2">
        <v>2015</v>
      </c>
      <c r="D156" s="2">
        <v>25405</v>
      </c>
      <c r="E156" t="str" cm="1">
        <f t="array" ref="E156">_xlfn.IFS(D156&lt;10000, "GOOD", AND(D156&gt;10001, D156&lt;24999),"BETTER", AND(D156 &gt; 25000, D156 &lt; 39999), "BEST", D156 &gt;= 40000, "Excellent")</f>
        <v>BEST</v>
      </c>
      <c r="F156" s="2">
        <v>35867</v>
      </c>
      <c r="G156" s="2" t="str" cm="1">
        <f t="array" ref="G156">_xlfn.IFS(F156&lt;=10000,"Level1",F156&lt;=20000,"Level2", F156&lt;=30000,"Level3", F156&lt;=40000,"Level4",F156&gt;40000,"Level5")</f>
        <v>Level4</v>
      </c>
      <c r="H156" s="2" t="s">
        <v>12</v>
      </c>
      <c r="I156" s="2" t="s">
        <v>13</v>
      </c>
      <c r="J156" s="1" t="b">
        <f t="shared" si="8"/>
        <v>0</v>
      </c>
      <c r="K156" s="1" t="b">
        <f t="shared" si="9"/>
        <v>0</v>
      </c>
      <c r="L156" s="1" t="str">
        <f t="shared" si="10"/>
        <v>NOT ELIGIBLE</v>
      </c>
      <c r="M156" s="1" t="str">
        <f t="shared" si="11"/>
        <v>NOT ELIGIBLE</v>
      </c>
    </row>
    <row r="157" spans="1:13" x14ac:dyDescent="0.35">
      <c r="A157" s="2" t="s">
        <v>7</v>
      </c>
      <c r="B157" s="2" t="s">
        <v>18</v>
      </c>
      <c r="C157" s="2">
        <v>2010</v>
      </c>
      <c r="D157" s="2">
        <v>25466</v>
      </c>
      <c r="E157" t="str" cm="1">
        <f t="array" ref="E157">_xlfn.IFS(D157&lt;10000, "GOOD", AND(D157&gt;10001, D157&lt;24999),"BETTER", AND(D157 &gt; 25000, D157 &lt; 39999), "BEST", D157 &gt;= 40000, "Excellent")</f>
        <v>BEST</v>
      </c>
      <c r="F157" s="2">
        <v>19036</v>
      </c>
      <c r="G157" s="2" t="str" cm="1">
        <f t="array" ref="G157">_xlfn.IFS(F157&lt;=10000,"Level1",F157&lt;=20000,"Level2", F157&lt;=30000,"Level3", F157&lt;=40000,"Level4",F157&gt;40000,"Level5")</f>
        <v>Level2</v>
      </c>
      <c r="H157" s="2" t="s">
        <v>12</v>
      </c>
      <c r="I157" s="2" t="s">
        <v>13</v>
      </c>
      <c r="J157" s="1" t="b">
        <f t="shared" si="8"/>
        <v>0</v>
      </c>
      <c r="K157" s="1" t="b">
        <f t="shared" si="9"/>
        <v>0</v>
      </c>
      <c r="L157" s="1" t="str">
        <f t="shared" si="10"/>
        <v>NOT ELIGIBLE</v>
      </c>
      <c r="M157" s="1" t="str">
        <f t="shared" si="11"/>
        <v>NOT ELIGIBLE</v>
      </c>
    </row>
    <row r="158" spans="1:13" x14ac:dyDescent="0.35">
      <c r="A158" s="2" t="s">
        <v>17</v>
      </c>
      <c r="B158" s="2" t="s">
        <v>14</v>
      </c>
      <c r="C158" s="2">
        <v>2016</v>
      </c>
      <c r="D158" s="2">
        <v>25501</v>
      </c>
      <c r="E158" t="str" cm="1">
        <f t="array" ref="E158">_xlfn.IFS(D158&lt;10000, "GOOD", AND(D158&gt;10001, D158&lt;24999),"BETTER", AND(D158 &gt; 25000, D158 &lt; 39999), "BEST", D158 &gt;= 40000, "Excellent")</f>
        <v>BEST</v>
      </c>
      <c r="F158" s="2">
        <v>37535</v>
      </c>
      <c r="G158" s="2" t="str" cm="1">
        <f t="array" ref="G158">_xlfn.IFS(F158&lt;=10000,"Level1",F158&lt;=20000,"Level2", F158&lt;=30000,"Level3", F158&lt;=40000,"Level4",F158&gt;40000,"Level5")</f>
        <v>Level4</v>
      </c>
      <c r="H158" s="2" t="s">
        <v>26</v>
      </c>
      <c r="I158" s="2" t="s">
        <v>21</v>
      </c>
      <c r="J158" s="1" t="b">
        <f t="shared" si="8"/>
        <v>0</v>
      </c>
      <c r="K158" s="1" t="b">
        <f t="shared" si="9"/>
        <v>0</v>
      </c>
      <c r="L158" s="1" t="str">
        <f t="shared" si="10"/>
        <v>NOT ELIGIBLE</v>
      </c>
      <c r="M158" s="1" t="str">
        <f t="shared" si="11"/>
        <v>NOT ELIGIBLE</v>
      </c>
    </row>
    <row r="159" spans="1:13" x14ac:dyDescent="0.35">
      <c r="A159" s="2" t="s">
        <v>17</v>
      </c>
      <c r="B159" s="2" t="s">
        <v>14</v>
      </c>
      <c r="C159" s="2">
        <v>2017</v>
      </c>
      <c r="D159" s="2">
        <v>25716</v>
      </c>
      <c r="E159" t="str" cm="1">
        <f t="array" ref="E159">_xlfn.IFS(D159&lt;10000, "GOOD", AND(D159&gt;10001, D159&lt;24999),"BETTER", AND(D159 &gt; 25000, D159 &lt; 39999), "BEST", D159 &gt;= 40000, "Excellent")</f>
        <v>BEST</v>
      </c>
      <c r="F159" s="2">
        <v>10091</v>
      </c>
      <c r="G159" s="2" t="str" cm="1">
        <f t="array" ref="G159">_xlfn.IFS(F159&lt;=10000,"Level1",F159&lt;=20000,"Level2", F159&lt;=30000,"Level3", F159&lt;=40000,"Level4",F159&gt;40000,"Level5")</f>
        <v>Level2</v>
      </c>
      <c r="H159" s="2" t="s">
        <v>12</v>
      </c>
      <c r="I159" s="2" t="s">
        <v>10</v>
      </c>
      <c r="J159" s="1" t="b">
        <f t="shared" si="8"/>
        <v>0</v>
      </c>
      <c r="K159" s="1" t="b">
        <f t="shared" si="9"/>
        <v>0</v>
      </c>
      <c r="L159" s="1" t="str">
        <f t="shared" si="10"/>
        <v>NOT ELIGIBLE</v>
      </c>
      <c r="M159" s="1" t="str">
        <f t="shared" si="11"/>
        <v>NOT ELIGIBLE</v>
      </c>
    </row>
    <row r="160" spans="1:13" x14ac:dyDescent="0.35">
      <c r="A160" s="2" t="s">
        <v>11</v>
      </c>
      <c r="B160" s="2" t="s">
        <v>23</v>
      </c>
      <c r="C160" s="2">
        <v>2014</v>
      </c>
      <c r="D160" s="2">
        <v>25765</v>
      </c>
      <c r="E160" t="str" cm="1">
        <f t="array" ref="E160">_xlfn.IFS(D160&lt;10000, "GOOD", AND(D160&gt;10001, D160&lt;24999),"BETTER", AND(D160 &gt; 25000, D160 &lt; 39999), "BEST", D160 &gt;= 40000, "Excellent")</f>
        <v>BEST</v>
      </c>
      <c r="F160" s="2">
        <v>16753</v>
      </c>
      <c r="G160" s="2" t="str" cm="1">
        <f t="array" ref="G160">_xlfn.IFS(F160&lt;=10000,"Level1",F160&lt;=20000,"Level2", F160&lt;=30000,"Level3", F160&lt;=40000,"Level4",F160&gt;40000,"Level5")</f>
        <v>Level2</v>
      </c>
      <c r="H160" s="2" t="s">
        <v>12</v>
      </c>
      <c r="I160" s="2" t="s">
        <v>10</v>
      </c>
      <c r="J160" s="1" t="b">
        <f t="shared" si="8"/>
        <v>0</v>
      </c>
      <c r="K160" s="1" t="b">
        <f t="shared" si="9"/>
        <v>0</v>
      </c>
      <c r="L160" s="1" t="str">
        <f t="shared" si="10"/>
        <v>NOT ELIGIBLE</v>
      </c>
      <c r="M160" s="1" t="str">
        <f t="shared" si="11"/>
        <v>ELIGIBLE</v>
      </c>
    </row>
    <row r="161" spans="1:13" x14ac:dyDescent="0.35">
      <c r="A161" s="2" t="s">
        <v>11</v>
      </c>
      <c r="B161" s="2" t="s">
        <v>22</v>
      </c>
      <c r="C161" s="2">
        <v>2012</v>
      </c>
      <c r="D161" s="2">
        <v>25841</v>
      </c>
      <c r="E161" t="str" cm="1">
        <f t="array" ref="E161">_xlfn.IFS(D161&lt;10000, "GOOD", AND(D161&gt;10001, D161&lt;24999),"BETTER", AND(D161 &gt; 25000, D161 &lt; 39999), "BEST", D161 &gt;= 40000, "Excellent")</f>
        <v>BEST</v>
      </c>
      <c r="F161" s="2">
        <v>39644</v>
      </c>
      <c r="G161" s="2" t="str" cm="1">
        <f t="array" ref="G161">_xlfn.IFS(F161&lt;=10000,"Level1",F161&lt;=20000,"Level2", F161&lt;=30000,"Level3", F161&lt;=40000,"Level4",F161&gt;40000,"Level5")</f>
        <v>Level4</v>
      </c>
      <c r="H161" s="2" t="s">
        <v>26</v>
      </c>
      <c r="I161" s="2" t="s">
        <v>21</v>
      </c>
      <c r="J161" s="1" t="b">
        <f t="shared" si="8"/>
        <v>0</v>
      </c>
      <c r="K161" s="1" t="b">
        <f t="shared" si="9"/>
        <v>0</v>
      </c>
      <c r="L161" s="1" t="str">
        <f t="shared" si="10"/>
        <v>NOT ELIGIBLE</v>
      </c>
      <c r="M161" s="1" t="str">
        <f t="shared" si="11"/>
        <v>ELIGIBLE</v>
      </c>
    </row>
    <row r="162" spans="1:13" x14ac:dyDescent="0.35">
      <c r="A162" s="2" t="s">
        <v>11</v>
      </c>
      <c r="B162" s="2" t="s">
        <v>23</v>
      </c>
      <c r="C162" s="2">
        <v>2014</v>
      </c>
      <c r="D162" s="2">
        <v>25844</v>
      </c>
      <c r="E162" t="str" cm="1">
        <f t="array" ref="E162">_xlfn.IFS(D162&lt;10000, "GOOD", AND(D162&gt;10001, D162&lt;24999),"BETTER", AND(D162 &gt; 25000, D162 &lt; 39999), "BEST", D162 &gt;= 40000, "Excellent")</f>
        <v>BEST</v>
      </c>
      <c r="F162" s="2">
        <v>49871</v>
      </c>
      <c r="G162" s="2" t="str" cm="1">
        <f t="array" ref="G162">_xlfn.IFS(F162&lt;=10000,"Level1",F162&lt;=20000,"Level2", F162&lt;=30000,"Level3", F162&lt;=40000,"Level4",F162&gt;40000,"Level5")</f>
        <v>Level5</v>
      </c>
      <c r="H162" s="2" t="s">
        <v>12</v>
      </c>
      <c r="I162" s="2" t="s">
        <v>13</v>
      </c>
      <c r="J162" s="1" t="b">
        <f t="shared" si="8"/>
        <v>1</v>
      </c>
      <c r="K162" s="1" t="b">
        <f t="shared" si="9"/>
        <v>1</v>
      </c>
      <c r="L162" s="1" t="str">
        <f t="shared" si="10"/>
        <v>ELIGIBLE</v>
      </c>
      <c r="M162" s="1" t="str">
        <f t="shared" si="11"/>
        <v>NOT ELIGIBLE</v>
      </c>
    </row>
    <row r="163" spans="1:13" x14ac:dyDescent="0.35">
      <c r="A163" s="2" t="s">
        <v>11</v>
      </c>
      <c r="B163" s="2" t="s">
        <v>18</v>
      </c>
      <c r="C163" s="2">
        <v>2014</v>
      </c>
      <c r="D163" s="2">
        <v>25925</v>
      </c>
      <c r="E163" t="str" cm="1">
        <f t="array" ref="E163">_xlfn.IFS(D163&lt;10000, "GOOD", AND(D163&gt;10001, D163&lt;24999),"BETTER", AND(D163 &gt; 25000, D163 &lt; 39999), "BEST", D163 &gt;= 40000, "Excellent")</f>
        <v>BEST</v>
      </c>
      <c r="F163" s="2">
        <v>49763</v>
      </c>
      <c r="G163" s="2" t="str" cm="1">
        <f t="array" ref="G163">_xlfn.IFS(F163&lt;=10000,"Level1",F163&lt;=20000,"Level2", F163&lt;=30000,"Level3", F163&lt;=40000,"Level4",F163&gt;40000,"Level5")</f>
        <v>Level5</v>
      </c>
      <c r="H163" s="2" t="s">
        <v>12</v>
      </c>
      <c r="I163" s="2" t="s">
        <v>25</v>
      </c>
      <c r="J163" s="1" t="b">
        <f t="shared" si="8"/>
        <v>1</v>
      </c>
      <c r="K163" s="1" t="b">
        <f t="shared" si="9"/>
        <v>1</v>
      </c>
      <c r="L163" s="1" t="str">
        <f t="shared" si="10"/>
        <v>ELIGIBLE</v>
      </c>
      <c r="M163" s="1" t="str">
        <f t="shared" si="11"/>
        <v>NOT ELIGIBLE</v>
      </c>
    </row>
    <row r="164" spans="1:13" x14ac:dyDescent="0.35">
      <c r="A164" s="2" t="s">
        <v>11</v>
      </c>
      <c r="B164" s="2" t="s">
        <v>14</v>
      </c>
      <c r="C164" s="2">
        <v>2015</v>
      </c>
      <c r="D164" s="2">
        <v>26405</v>
      </c>
      <c r="E164" t="str" cm="1">
        <f t="array" ref="E164">_xlfn.IFS(D164&lt;10000, "GOOD", AND(D164&gt;10001, D164&lt;24999),"BETTER", AND(D164 &gt; 25000, D164 &lt; 39999), "BEST", D164 &gt;= 40000, "Excellent")</f>
        <v>BEST</v>
      </c>
      <c r="F164" s="2">
        <v>23696</v>
      </c>
      <c r="G164" s="2" t="str" cm="1">
        <f t="array" ref="G164">_xlfn.IFS(F164&lt;=10000,"Level1",F164&lt;=20000,"Level2", F164&lt;=30000,"Level3", F164&lt;=40000,"Level4",F164&gt;40000,"Level5")</f>
        <v>Level3</v>
      </c>
      <c r="H164" s="2" t="s">
        <v>26</v>
      </c>
      <c r="I164" s="2" t="s">
        <v>21</v>
      </c>
      <c r="J164" s="1" t="b">
        <f t="shared" si="8"/>
        <v>0</v>
      </c>
      <c r="K164" s="1" t="b">
        <f t="shared" si="9"/>
        <v>0</v>
      </c>
      <c r="L164" s="1" t="str">
        <f t="shared" si="10"/>
        <v>NOT ELIGIBLE</v>
      </c>
      <c r="M164" s="1" t="str">
        <f t="shared" si="11"/>
        <v>ELIGIBLE</v>
      </c>
    </row>
    <row r="165" spans="1:13" x14ac:dyDescent="0.35">
      <c r="A165" s="2" t="s">
        <v>7</v>
      </c>
      <c r="B165" s="2" t="s">
        <v>22</v>
      </c>
      <c r="C165" s="2">
        <v>2010</v>
      </c>
      <c r="D165" s="2">
        <v>26605</v>
      </c>
      <c r="E165" t="str" cm="1">
        <f t="array" ref="E165">_xlfn.IFS(D165&lt;10000, "GOOD", AND(D165&gt;10001, D165&lt;24999),"BETTER", AND(D165 &gt; 25000, D165 &lt; 39999), "BEST", D165 &gt;= 40000, "Excellent")</f>
        <v>BEST</v>
      </c>
      <c r="F165" s="2">
        <v>46265</v>
      </c>
      <c r="G165" s="2" t="str" cm="1">
        <f t="array" ref="G165">_xlfn.IFS(F165&lt;=10000,"Level1",F165&lt;=20000,"Level2", F165&lt;=30000,"Level3", F165&lt;=40000,"Level4",F165&gt;40000,"Level5")</f>
        <v>Level5</v>
      </c>
      <c r="H165" s="2" t="s">
        <v>26</v>
      </c>
      <c r="I165" s="2" t="s">
        <v>16</v>
      </c>
      <c r="J165" s="1" t="b">
        <f t="shared" si="8"/>
        <v>1</v>
      </c>
      <c r="K165" s="1" t="b">
        <f t="shared" si="9"/>
        <v>1</v>
      </c>
      <c r="L165" s="1" t="str">
        <f t="shared" si="10"/>
        <v>ELIGIBLE</v>
      </c>
      <c r="M165" s="1" t="str">
        <f t="shared" si="11"/>
        <v>NOT ELIGIBLE</v>
      </c>
    </row>
    <row r="166" spans="1:13" x14ac:dyDescent="0.35">
      <c r="A166" s="2" t="s">
        <v>7</v>
      </c>
      <c r="B166" s="2" t="s">
        <v>23</v>
      </c>
      <c r="C166" s="2">
        <v>2017</v>
      </c>
      <c r="D166" s="2">
        <v>26619</v>
      </c>
      <c r="E166" t="str" cm="1">
        <f t="array" ref="E166">_xlfn.IFS(D166&lt;10000, "GOOD", AND(D166&gt;10001, D166&lt;24999),"BETTER", AND(D166 &gt; 25000, D166 &lt; 39999), "BEST", D166 &gt;= 40000, "Excellent")</f>
        <v>BEST</v>
      </c>
      <c r="F166" s="2">
        <v>41902</v>
      </c>
      <c r="G166" s="2" t="str" cm="1">
        <f t="array" ref="G166">_xlfn.IFS(F166&lt;=10000,"Level1",F166&lt;=20000,"Level2", F166&lt;=30000,"Level3", F166&lt;=40000,"Level4",F166&gt;40000,"Level5")</f>
        <v>Level5</v>
      </c>
      <c r="H166" s="2" t="s">
        <v>12</v>
      </c>
      <c r="I166" s="2" t="s">
        <v>10</v>
      </c>
      <c r="J166" s="1" t="b">
        <f t="shared" si="8"/>
        <v>0</v>
      </c>
      <c r="K166" s="1" t="b">
        <f t="shared" si="9"/>
        <v>1</v>
      </c>
      <c r="L166" s="1" t="str">
        <f t="shared" si="10"/>
        <v>NOT ELIGIBLE</v>
      </c>
      <c r="M166" s="1" t="str">
        <f t="shared" si="11"/>
        <v>NOT ELIGIBLE</v>
      </c>
    </row>
    <row r="167" spans="1:13" x14ac:dyDescent="0.35">
      <c r="A167" s="2" t="s">
        <v>11</v>
      </c>
      <c r="B167" s="2" t="s">
        <v>8</v>
      </c>
      <c r="C167" s="2">
        <v>2010</v>
      </c>
      <c r="D167" s="2">
        <v>26672</v>
      </c>
      <c r="E167" t="str" cm="1">
        <f t="array" ref="E167">_xlfn.IFS(D167&lt;10000, "GOOD", AND(D167&gt;10001, D167&lt;24999),"BETTER", AND(D167 &gt; 25000, D167 &lt; 39999), "BEST", D167 &gt;= 40000, "Excellent")</f>
        <v>BEST</v>
      </c>
      <c r="F167" s="2">
        <v>21328</v>
      </c>
      <c r="G167" s="2" t="str" cm="1">
        <f t="array" ref="G167">_xlfn.IFS(F167&lt;=10000,"Level1",F167&lt;=20000,"Level2", F167&lt;=30000,"Level3", F167&lt;=40000,"Level4",F167&gt;40000,"Level5")</f>
        <v>Level3</v>
      </c>
      <c r="H167" s="2" t="s">
        <v>9</v>
      </c>
      <c r="I167" s="2" t="s">
        <v>21</v>
      </c>
      <c r="J167" s="1" t="b">
        <f t="shared" si="8"/>
        <v>0</v>
      </c>
      <c r="K167" s="1" t="b">
        <f t="shared" si="9"/>
        <v>0</v>
      </c>
      <c r="L167" s="1" t="str">
        <f t="shared" si="10"/>
        <v>NOT ELIGIBLE</v>
      </c>
      <c r="M167" s="1" t="str">
        <f t="shared" si="11"/>
        <v>ELIGIBLE</v>
      </c>
    </row>
    <row r="168" spans="1:13" x14ac:dyDescent="0.35">
      <c r="A168" s="2" t="s">
        <v>7</v>
      </c>
      <c r="B168" s="2" t="s">
        <v>22</v>
      </c>
      <c r="C168" s="2">
        <v>2018</v>
      </c>
      <c r="D168" s="2">
        <v>26933</v>
      </c>
      <c r="E168" t="str" cm="1">
        <f t="array" ref="E168">_xlfn.IFS(D168&lt;10000, "GOOD", AND(D168&gt;10001, D168&lt;24999),"BETTER", AND(D168 &gt; 25000, D168 &lt; 39999), "BEST", D168 &gt;= 40000, "Excellent")</f>
        <v>BEST</v>
      </c>
      <c r="F168" s="2">
        <v>21813</v>
      </c>
      <c r="G168" s="2" t="str" cm="1">
        <f t="array" ref="G168">_xlfn.IFS(F168&lt;=10000,"Level1",F168&lt;=20000,"Level2", F168&lt;=30000,"Level3", F168&lt;=40000,"Level4",F168&gt;40000,"Level5")</f>
        <v>Level3</v>
      </c>
      <c r="H168" s="2" t="s">
        <v>19</v>
      </c>
      <c r="I168" s="2" t="s">
        <v>10</v>
      </c>
      <c r="J168" s="1" t="b">
        <f t="shared" si="8"/>
        <v>0</v>
      </c>
      <c r="K168" s="1" t="b">
        <f t="shared" si="9"/>
        <v>0</v>
      </c>
      <c r="L168" s="1" t="str">
        <f t="shared" si="10"/>
        <v>NOT ELIGIBLE</v>
      </c>
      <c r="M168" s="1" t="str">
        <f t="shared" si="11"/>
        <v>NOT ELIGIBLE</v>
      </c>
    </row>
    <row r="169" spans="1:13" x14ac:dyDescent="0.35">
      <c r="A169" s="2" t="s">
        <v>20</v>
      </c>
      <c r="B169" s="2" t="s">
        <v>23</v>
      </c>
      <c r="C169" s="2">
        <v>2018</v>
      </c>
      <c r="D169" s="2">
        <v>26945</v>
      </c>
      <c r="E169" t="str" cm="1">
        <f t="array" ref="E169">_xlfn.IFS(D169&lt;10000, "GOOD", AND(D169&gt;10001, D169&lt;24999),"BETTER", AND(D169 &gt; 25000, D169 &lt; 39999), "BEST", D169 &gt;= 40000, "Excellent")</f>
        <v>BEST</v>
      </c>
      <c r="F169" s="2">
        <v>19806</v>
      </c>
      <c r="G169" s="2" t="str" cm="1">
        <f t="array" ref="G169">_xlfn.IFS(F169&lt;=10000,"Level1",F169&lt;=20000,"Level2", F169&lt;=30000,"Level3", F169&lt;=40000,"Level4",F169&gt;40000,"Level5")</f>
        <v>Level2</v>
      </c>
      <c r="H169" s="2" t="s">
        <v>26</v>
      </c>
      <c r="I169" s="2" t="s">
        <v>25</v>
      </c>
      <c r="J169" s="1" t="b">
        <f t="shared" si="8"/>
        <v>0</v>
      </c>
      <c r="K169" s="1" t="b">
        <f t="shared" si="9"/>
        <v>0</v>
      </c>
      <c r="L169" s="1" t="str">
        <f t="shared" si="10"/>
        <v>NOT ELIGIBLE</v>
      </c>
      <c r="M169" s="1" t="str">
        <f t="shared" si="11"/>
        <v>NOT ELIGIBLE</v>
      </c>
    </row>
    <row r="170" spans="1:13" x14ac:dyDescent="0.35">
      <c r="A170" s="2" t="s">
        <v>7</v>
      </c>
      <c r="B170" s="2" t="s">
        <v>8</v>
      </c>
      <c r="C170" s="2">
        <v>2012</v>
      </c>
      <c r="D170" s="2">
        <v>27076</v>
      </c>
      <c r="E170" t="str" cm="1">
        <f t="array" ref="E170">_xlfn.IFS(D170&lt;10000, "GOOD", AND(D170&gt;10001, D170&lt;24999),"BETTER", AND(D170 &gt; 25000, D170 &lt; 39999), "BEST", D170 &gt;= 40000, "Excellent")</f>
        <v>BEST</v>
      </c>
      <c r="F170" s="2">
        <v>13663</v>
      </c>
      <c r="G170" s="2" t="str" cm="1">
        <f t="array" ref="G170">_xlfn.IFS(F170&lt;=10000,"Level1",F170&lt;=20000,"Level2", F170&lt;=30000,"Level3", F170&lt;=40000,"Level4",F170&gt;40000,"Level5")</f>
        <v>Level2</v>
      </c>
      <c r="H170" s="2" t="s">
        <v>19</v>
      </c>
      <c r="I170" s="2" t="s">
        <v>16</v>
      </c>
      <c r="J170" s="1" t="b">
        <f t="shared" si="8"/>
        <v>0</v>
      </c>
      <c r="K170" s="1" t="b">
        <f t="shared" si="9"/>
        <v>0</v>
      </c>
      <c r="L170" s="1" t="str">
        <f t="shared" si="10"/>
        <v>NOT ELIGIBLE</v>
      </c>
      <c r="M170" s="1" t="str">
        <f t="shared" si="11"/>
        <v>NOT ELIGIBLE</v>
      </c>
    </row>
    <row r="171" spans="1:13" x14ac:dyDescent="0.35">
      <c r="A171" s="2" t="s">
        <v>17</v>
      </c>
      <c r="B171" s="2" t="s">
        <v>22</v>
      </c>
      <c r="C171" s="2">
        <v>2018</v>
      </c>
      <c r="D171" s="2">
        <v>27116</v>
      </c>
      <c r="E171" t="str" cm="1">
        <f t="array" ref="E171">_xlfn.IFS(D171&lt;10000, "GOOD", AND(D171&gt;10001, D171&lt;24999),"BETTER", AND(D171 &gt; 25000, D171 &lt; 39999), "BEST", D171 &gt;= 40000, "Excellent")</f>
        <v>BEST</v>
      </c>
      <c r="F171" s="2">
        <v>21468</v>
      </c>
      <c r="G171" s="2" t="str" cm="1">
        <f t="array" ref="G171">_xlfn.IFS(F171&lt;=10000,"Level1",F171&lt;=20000,"Level2", F171&lt;=30000,"Level3", F171&lt;=40000,"Level4",F171&gt;40000,"Level5")</f>
        <v>Level3</v>
      </c>
      <c r="H171" s="2" t="s">
        <v>19</v>
      </c>
      <c r="I171" s="2" t="s">
        <v>13</v>
      </c>
      <c r="J171" s="1" t="b">
        <f t="shared" si="8"/>
        <v>0</v>
      </c>
      <c r="K171" s="1" t="b">
        <f t="shared" si="9"/>
        <v>0</v>
      </c>
      <c r="L171" s="1" t="str">
        <f t="shared" si="10"/>
        <v>NOT ELIGIBLE</v>
      </c>
      <c r="M171" s="1" t="str">
        <f t="shared" si="11"/>
        <v>NOT ELIGIBLE</v>
      </c>
    </row>
    <row r="172" spans="1:13" x14ac:dyDescent="0.35">
      <c r="A172" s="2" t="s">
        <v>7</v>
      </c>
      <c r="B172" s="2" t="s">
        <v>18</v>
      </c>
      <c r="C172" s="2">
        <v>2011</v>
      </c>
      <c r="D172" s="2">
        <v>27215</v>
      </c>
      <c r="E172" t="str" cm="1">
        <f t="array" ref="E172">_xlfn.IFS(D172&lt;10000, "GOOD", AND(D172&gt;10001, D172&lt;24999),"BETTER", AND(D172 &gt; 25000, D172 &lt; 39999), "BEST", D172 &gt;= 40000, "Excellent")</f>
        <v>BEST</v>
      </c>
      <c r="F172" s="2">
        <v>48441</v>
      </c>
      <c r="G172" s="2" t="str" cm="1">
        <f t="array" ref="G172">_xlfn.IFS(F172&lt;=10000,"Level1",F172&lt;=20000,"Level2", F172&lt;=30000,"Level3", F172&lt;=40000,"Level4",F172&gt;40000,"Level5")</f>
        <v>Level5</v>
      </c>
      <c r="H172" s="2" t="s">
        <v>12</v>
      </c>
      <c r="I172" s="2" t="s">
        <v>25</v>
      </c>
      <c r="J172" s="1" t="b">
        <f t="shared" si="8"/>
        <v>1</v>
      </c>
      <c r="K172" s="1" t="b">
        <f t="shared" si="9"/>
        <v>1</v>
      </c>
      <c r="L172" s="1" t="str">
        <f t="shared" si="10"/>
        <v>ELIGIBLE</v>
      </c>
      <c r="M172" s="1" t="str">
        <f t="shared" si="11"/>
        <v>NOT ELIGIBLE</v>
      </c>
    </row>
    <row r="173" spans="1:13" x14ac:dyDescent="0.35">
      <c r="A173" s="2" t="s">
        <v>24</v>
      </c>
      <c r="B173" s="2" t="s">
        <v>22</v>
      </c>
      <c r="C173" s="2">
        <v>2013</v>
      </c>
      <c r="D173" s="2">
        <v>27268</v>
      </c>
      <c r="E173" t="str" cm="1">
        <f t="array" ref="E173">_xlfn.IFS(D173&lt;10000, "GOOD", AND(D173&gt;10001, D173&lt;24999),"BETTER", AND(D173 &gt; 25000, D173 &lt; 39999), "BEST", D173 &gt;= 40000, "Excellent")</f>
        <v>BEST</v>
      </c>
      <c r="F173" s="2">
        <v>29146</v>
      </c>
      <c r="G173" s="2" t="str" cm="1">
        <f t="array" ref="G173">_xlfn.IFS(F173&lt;=10000,"Level1",F173&lt;=20000,"Level2", F173&lt;=30000,"Level3", F173&lt;=40000,"Level4",F173&gt;40000,"Level5")</f>
        <v>Level3</v>
      </c>
      <c r="H173" s="2" t="s">
        <v>19</v>
      </c>
      <c r="I173" s="2" t="s">
        <v>21</v>
      </c>
      <c r="J173" s="1" t="b">
        <f t="shared" si="8"/>
        <v>0</v>
      </c>
      <c r="K173" s="1" t="b">
        <f t="shared" si="9"/>
        <v>0</v>
      </c>
      <c r="L173" s="1" t="str">
        <f t="shared" si="10"/>
        <v>NOT ELIGIBLE</v>
      </c>
      <c r="M173" s="1" t="str">
        <f t="shared" si="11"/>
        <v>NOT ELIGIBLE</v>
      </c>
    </row>
    <row r="174" spans="1:13" x14ac:dyDescent="0.35">
      <c r="A174" s="2" t="s">
        <v>17</v>
      </c>
      <c r="B174" s="2" t="s">
        <v>14</v>
      </c>
      <c r="C174" s="2">
        <v>2016</v>
      </c>
      <c r="D174" s="2">
        <v>27900</v>
      </c>
      <c r="E174" t="str" cm="1">
        <f t="array" ref="E174">_xlfn.IFS(D174&lt;10000, "GOOD", AND(D174&gt;10001, D174&lt;24999),"BETTER", AND(D174 &gt; 25000, D174 &lt; 39999), "BEST", D174 &gt;= 40000, "Excellent")</f>
        <v>BEST</v>
      </c>
      <c r="F174" s="2">
        <v>13882</v>
      </c>
      <c r="G174" s="2" t="str" cm="1">
        <f t="array" ref="G174">_xlfn.IFS(F174&lt;=10000,"Level1",F174&lt;=20000,"Level2", F174&lt;=30000,"Level3", F174&lt;=40000,"Level4",F174&gt;40000,"Level5")</f>
        <v>Level2</v>
      </c>
      <c r="H174" s="2" t="s">
        <v>15</v>
      </c>
      <c r="I174" s="2" t="s">
        <v>16</v>
      </c>
      <c r="J174" s="1" t="b">
        <f t="shared" si="8"/>
        <v>0</v>
      </c>
      <c r="K174" s="1" t="b">
        <f t="shared" si="9"/>
        <v>0</v>
      </c>
      <c r="L174" s="1" t="str">
        <f t="shared" si="10"/>
        <v>NOT ELIGIBLE</v>
      </c>
      <c r="M174" s="1" t="str">
        <f t="shared" si="11"/>
        <v>NOT ELIGIBLE</v>
      </c>
    </row>
    <row r="175" spans="1:13" x14ac:dyDescent="0.35">
      <c r="A175" s="2" t="s">
        <v>20</v>
      </c>
      <c r="B175" s="2" t="s">
        <v>18</v>
      </c>
      <c r="C175" s="2">
        <v>2012</v>
      </c>
      <c r="D175" s="2">
        <v>27905</v>
      </c>
      <c r="E175" t="str" cm="1">
        <f t="array" ref="E175">_xlfn.IFS(D175&lt;10000, "GOOD", AND(D175&gt;10001, D175&lt;24999),"BETTER", AND(D175 &gt; 25000, D175 &lt; 39999), "BEST", D175 &gt;= 40000, "Excellent")</f>
        <v>BEST</v>
      </c>
      <c r="F175" s="2">
        <v>43169</v>
      </c>
      <c r="G175" s="2" t="str" cm="1">
        <f t="array" ref="G175">_xlfn.IFS(F175&lt;=10000,"Level1",F175&lt;=20000,"Level2", F175&lt;=30000,"Level3", F175&lt;=40000,"Level4",F175&gt;40000,"Level5")</f>
        <v>Level5</v>
      </c>
      <c r="H175" s="2" t="s">
        <v>26</v>
      </c>
      <c r="I175" s="2" t="s">
        <v>10</v>
      </c>
      <c r="J175" s="1" t="b">
        <f t="shared" si="8"/>
        <v>0</v>
      </c>
      <c r="K175" s="1" t="b">
        <f t="shared" si="9"/>
        <v>1</v>
      </c>
      <c r="L175" s="1" t="str">
        <f t="shared" si="10"/>
        <v>NOT ELIGIBLE</v>
      </c>
      <c r="M175" s="1" t="str">
        <f t="shared" si="11"/>
        <v>NOT ELIGIBLE</v>
      </c>
    </row>
    <row r="176" spans="1:13" x14ac:dyDescent="0.35">
      <c r="A176" s="2" t="s">
        <v>11</v>
      </c>
      <c r="B176" s="2" t="s">
        <v>22</v>
      </c>
      <c r="C176" s="2">
        <v>2010</v>
      </c>
      <c r="D176" s="2">
        <v>27932</v>
      </c>
      <c r="E176" t="str" cm="1">
        <f t="array" ref="E176">_xlfn.IFS(D176&lt;10000, "GOOD", AND(D176&gt;10001, D176&lt;24999),"BETTER", AND(D176 &gt; 25000, D176 &lt; 39999), "BEST", D176 &gt;= 40000, "Excellent")</f>
        <v>BEST</v>
      </c>
      <c r="F176" s="2">
        <v>16432</v>
      </c>
      <c r="G176" s="2" t="str" cm="1">
        <f t="array" ref="G176">_xlfn.IFS(F176&lt;=10000,"Level1",F176&lt;=20000,"Level2", F176&lt;=30000,"Level3", F176&lt;=40000,"Level4",F176&gt;40000,"Level5")</f>
        <v>Level2</v>
      </c>
      <c r="H176" s="2" t="s">
        <v>26</v>
      </c>
      <c r="I176" s="2" t="s">
        <v>21</v>
      </c>
      <c r="J176" s="1" t="b">
        <f t="shared" si="8"/>
        <v>0</v>
      </c>
      <c r="K176" s="1" t="b">
        <f t="shared" si="9"/>
        <v>0</v>
      </c>
      <c r="L176" s="1" t="str">
        <f t="shared" si="10"/>
        <v>NOT ELIGIBLE</v>
      </c>
      <c r="M176" s="1" t="str">
        <f t="shared" si="11"/>
        <v>ELIGIBLE</v>
      </c>
    </row>
    <row r="177" spans="1:13" x14ac:dyDescent="0.35">
      <c r="A177" s="2" t="s">
        <v>11</v>
      </c>
      <c r="B177" s="2" t="s">
        <v>22</v>
      </c>
      <c r="C177" s="2">
        <v>2013</v>
      </c>
      <c r="D177" s="2">
        <v>28012</v>
      </c>
      <c r="E177" t="str" cm="1">
        <f t="array" ref="E177">_xlfn.IFS(D177&lt;10000, "GOOD", AND(D177&gt;10001, D177&lt;24999),"BETTER", AND(D177 &gt; 25000, D177 &lt; 39999), "BEST", D177 &gt;= 40000, "Excellent")</f>
        <v>BEST</v>
      </c>
      <c r="F177" s="2">
        <v>19212</v>
      </c>
      <c r="G177" s="2" t="str" cm="1">
        <f t="array" ref="G177">_xlfn.IFS(F177&lt;=10000,"Level1",F177&lt;=20000,"Level2", F177&lt;=30000,"Level3", F177&lt;=40000,"Level4",F177&gt;40000,"Level5")</f>
        <v>Level2</v>
      </c>
      <c r="H177" s="2" t="s">
        <v>9</v>
      </c>
      <c r="I177" s="2" t="s">
        <v>21</v>
      </c>
      <c r="J177" s="1" t="b">
        <f t="shared" si="8"/>
        <v>0</v>
      </c>
      <c r="K177" s="1" t="b">
        <f t="shared" si="9"/>
        <v>0</v>
      </c>
      <c r="L177" s="1" t="str">
        <f t="shared" si="10"/>
        <v>NOT ELIGIBLE</v>
      </c>
      <c r="M177" s="1" t="str">
        <f t="shared" si="11"/>
        <v>ELIGIBLE</v>
      </c>
    </row>
    <row r="178" spans="1:13" x14ac:dyDescent="0.35">
      <c r="A178" s="2" t="s">
        <v>17</v>
      </c>
      <c r="B178" s="2" t="s">
        <v>23</v>
      </c>
      <c r="C178" s="2">
        <v>2012</v>
      </c>
      <c r="D178" s="2">
        <v>28559</v>
      </c>
      <c r="E178" t="str" cm="1">
        <f t="array" ref="E178">_xlfn.IFS(D178&lt;10000, "GOOD", AND(D178&gt;10001, D178&lt;24999),"BETTER", AND(D178 &gt; 25000, D178 &lt; 39999), "BEST", D178 &gt;= 40000, "Excellent")</f>
        <v>BEST</v>
      </c>
      <c r="F178" s="2">
        <v>28207</v>
      </c>
      <c r="G178" s="2" t="str" cm="1">
        <f t="array" ref="G178">_xlfn.IFS(F178&lt;=10000,"Level1",F178&lt;=20000,"Level2", F178&lt;=30000,"Level3", F178&lt;=40000,"Level4",F178&gt;40000,"Level5")</f>
        <v>Level3</v>
      </c>
      <c r="H178" s="2" t="s">
        <v>19</v>
      </c>
      <c r="I178" s="2" t="s">
        <v>13</v>
      </c>
      <c r="J178" s="1" t="b">
        <f t="shared" si="8"/>
        <v>0</v>
      </c>
      <c r="K178" s="1" t="b">
        <f t="shared" si="9"/>
        <v>0</v>
      </c>
      <c r="L178" s="1" t="str">
        <f t="shared" si="10"/>
        <v>NOT ELIGIBLE</v>
      </c>
      <c r="M178" s="1" t="str">
        <f t="shared" si="11"/>
        <v>NOT ELIGIBLE</v>
      </c>
    </row>
    <row r="179" spans="1:13" x14ac:dyDescent="0.35">
      <c r="A179" s="2" t="s">
        <v>7</v>
      </c>
      <c r="B179" s="2" t="s">
        <v>18</v>
      </c>
      <c r="C179" s="2">
        <v>2011</v>
      </c>
      <c r="D179" s="2">
        <v>28593</v>
      </c>
      <c r="E179" t="str" cm="1">
        <f t="array" ref="E179">_xlfn.IFS(D179&lt;10000, "GOOD", AND(D179&gt;10001, D179&lt;24999),"BETTER", AND(D179 &gt; 25000, D179 &lt; 39999), "BEST", D179 &gt;= 40000, "Excellent")</f>
        <v>BEST</v>
      </c>
      <c r="F179" s="2">
        <v>27316</v>
      </c>
      <c r="G179" s="2" t="str" cm="1">
        <f t="array" ref="G179">_xlfn.IFS(F179&lt;=10000,"Level1",F179&lt;=20000,"Level2", F179&lt;=30000,"Level3", F179&lt;=40000,"Level4",F179&gt;40000,"Level5")</f>
        <v>Level3</v>
      </c>
      <c r="H179" s="2" t="s">
        <v>9</v>
      </c>
      <c r="I179" s="2" t="s">
        <v>13</v>
      </c>
      <c r="J179" s="1" t="b">
        <f t="shared" si="8"/>
        <v>0</v>
      </c>
      <c r="K179" s="1" t="b">
        <f t="shared" si="9"/>
        <v>0</v>
      </c>
      <c r="L179" s="1" t="str">
        <f t="shared" si="10"/>
        <v>NOT ELIGIBLE</v>
      </c>
      <c r="M179" s="1" t="str">
        <f t="shared" si="11"/>
        <v>NOT ELIGIBLE</v>
      </c>
    </row>
    <row r="180" spans="1:13" x14ac:dyDescent="0.35">
      <c r="A180" s="2" t="s">
        <v>11</v>
      </c>
      <c r="B180" s="2" t="s">
        <v>22</v>
      </c>
      <c r="C180" s="2">
        <v>2010</v>
      </c>
      <c r="D180" s="2">
        <v>28682</v>
      </c>
      <c r="E180" t="str" cm="1">
        <f t="array" ref="E180">_xlfn.IFS(D180&lt;10000, "GOOD", AND(D180&gt;10001, D180&lt;24999),"BETTER", AND(D180 &gt; 25000, D180 &lt; 39999), "BEST", D180 &gt;= 40000, "Excellent")</f>
        <v>BEST</v>
      </c>
      <c r="F180" s="2">
        <v>12481</v>
      </c>
      <c r="G180" s="2" t="str" cm="1">
        <f t="array" ref="G180">_xlfn.IFS(F180&lt;=10000,"Level1",F180&lt;=20000,"Level2", F180&lt;=30000,"Level3", F180&lt;=40000,"Level4",F180&gt;40000,"Level5")</f>
        <v>Level2</v>
      </c>
      <c r="H180" s="2" t="s">
        <v>26</v>
      </c>
      <c r="I180" s="2" t="s">
        <v>16</v>
      </c>
      <c r="J180" s="1" t="b">
        <f t="shared" si="8"/>
        <v>0</v>
      </c>
      <c r="K180" s="1" t="b">
        <f t="shared" si="9"/>
        <v>0</v>
      </c>
      <c r="L180" s="1" t="str">
        <f t="shared" si="10"/>
        <v>NOT ELIGIBLE</v>
      </c>
      <c r="M180" s="1" t="str">
        <f t="shared" si="11"/>
        <v>ELIGIBLE</v>
      </c>
    </row>
    <row r="181" spans="1:13" x14ac:dyDescent="0.35">
      <c r="A181" s="2" t="s">
        <v>7</v>
      </c>
      <c r="B181" s="2" t="s">
        <v>8</v>
      </c>
      <c r="C181" s="2">
        <v>2016</v>
      </c>
      <c r="D181" s="2">
        <v>28854</v>
      </c>
      <c r="E181" t="str" cm="1">
        <f t="array" ref="E181">_xlfn.IFS(D181&lt;10000, "GOOD", AND(D181&gt;10001, D181&lt;24999),"BETTER", AND(D181 &gt; 25000, D181 &lt; 39999), "BEST", D181 &gt;= 40000, "Excellent")</f>
        <v>BEST</v>
      </c>
      <c r="F181" s="2">
        <v>11583</v>
      </c>
      <c r="G181" s="2" t="str" cm="1">
        <f t="array" ref="G181">_xlfn.IFS(F181&lt;=10000,"Level1",F181&lt;=20000,"Level2", F181&lt;=30000,"Level3", F181&lt;=40000,"Level4",F181&gt;40000,"Level5")</f>
        <v>Level2</v>
      </c>
      <c r="H181" s="2" t="s">
        <v>19</v>
      </c>
      <c r="I181" s="2" t="s">
        <v>10</v>
      </c>
      <c r="J181" s="1" t="b">
        <f t="shared" si="8"/>
        <v>0</v>
      </c>
      <c r="K181" s="1" t="b">
        <f t="shared" si="9"/>
        <v>0</v>
      </c>
      <c r="L181" s="1" t="str">
        <f t="shared" si="10"/>
        <v>NOT ELIGIBLE</v>
      </c>
      <c r="M181" s="1" t="str">
        <f t="shared" si="11"/>
        <v>NOT ELIGIBLE</v>
      </c>
    </row>
    <row r="182" spans="1:13" x14ac:dyDescent="0.35">
      <c r="A182" s="2" t="s">
        <v>20</v>
      </c>
      <c r="B182" s="2" t="s">
        <v>14</v>
      </c>
      <c r="C182" s="2">
        <v>2011</v>
      </c>
      <c r="D182" s="2">
        <v>29008</v>
      </c>
      <c r="E182" t="str" cm="1">
        <f t="array" ref="E182">_xlfn.IFS(D182&lt;10000, "GOOD", AND(D182&gt;10001, D182&lt;24999),"BETTER", AND(D182 &gt; 25000, D182 &lt; 39999), "BEST", D182 &gt;= 40000, "Excellent")</f>
        <v>BEST</v>
      </c>
      <c r="F182" s="2">
        <v>30488</v>
      </c>
      <c r="G182" s="2" t="str" cm="1">
        <f t="array" ref="G182">_xlfn.IFS(F182&lt;=10000,"Level1",F182&lt;=20000,"Level2", F182&lt;=30000,"Level3", F182&lt;=40000,"Level4",F182&gt;40000,"Level5")</f>
        <v>Level4</v>
      </c>
      <c r="H182" s="2" t="s">
        <v>26</v>
      </c>
      <c r="I182" s="2" t="s">
        <v>25</v>
      </c>
      <c r="J182" s="1" t="b">
        <f t="shared" si="8"/>
        <v>0</v>
      </c>
      <c r="K182" s="1" t="b">
        <f t="shared" si="9"/>
        <v>0</v>
      </c>
      <c r="L182" s="1" t="str">
        <f t="shared" si="10"/>
        <v>NOT ELIGIBLE</v>
      </c>
      <c r="M182" s="1" t="str">
        <f t="shared" si="11"/>
        <v>NOT ELIGIBLE</v>
      </c>
    </row>
    <row r="183" spans="1:13" x14ac:dyDescent="0.35">
      <c r="A183" s="2" t="s">
        <v>7</v>
      </c>
      <c r="B183" s="2" t="s">
        <v>8</v>
      </c>
      <c r="C183" s="2">
        <v>2013</v>
      </c>
      <c r="D183" s="2">
        <v>29013</v>
      </c>
      <c r="E183" t="str" cm="1">
        <f t="array" ref="E183">_xlfn.IFS(D183&lt;10000, "GOOD", AND(D183&gt;10001, D183&lt;24999),"BETTER", AND(D183 &gt; 25000, D183 &lt; 39999), "BEST", D183 &gt;= 40000, "Excellent")</f>
        <v>BEST</v>
      </c>
      <c r="F183" s="2">
        <v>24633</v>
      </c>
      <c r="G183" s="2" t="str" cm="1">
        <f t="array" ref="G183">_xlfn.IFS(F183&lt;=10000,"Level1",F183&lt;=20000,"Level2", F183&lt;=30000,"Level3", F183&lt;=40000,"Level4",F183&gt;40000,"Level5")</f>
        <v>Level3</v>
      </c>
      <c r="H183" s="2" t="s">
        <v>19</v>
      </c>
      <c r="I183" s="2" t="s">
        <v>21</v>
      </c>
      <c r="J183" s="1" t="b">
        <f t="shared" si="8"/>
        <v>0</v>
      </c>
      <c r="K183" s="1" t="b">
        <f t="shared" si="9"/>
        <v>0</v>
      </c>
      <c r="L183" s="1" t="str">
        <f t="shared" si="10"/>
        <v>NOT ELIGIBLE</v>
      </c>
      <c r="M183" s="1" t="str">
        <f t="shared" si="11"/>
        <v>NOT ELIGIBLE</v>
      </c>
    </row>
    <row r="184" spans="1:13" x14ac:dyDescent="0.35">
      <c r="A184" s="2" t="s">
        <v>17</v>
      </c>
      <c r="B184" s="2" t="s">
        <v>14</v>
      </c>
      <c r="C184" s="2">
        <v>2011</v>
      </c>
      <c r="D184" s="2">
        <v>29201</v>
      </c>
      <c r="E184" t="str" cm="1">
        <f t="array" ref="E184">_xlfn.IFS(D184&lt;10000, "GOOD", AND(D184&gt;10001, D184&lt;24999),"BETTER", AND(D184 &gt; 25000, D184 &lt; 39999), "BEST", D184 &gt;= 40000, "Excellent")</f>
        <v>BEST</v>
      </c>
      <c r="F184" s="2">
        <v>15559</v>
      </c>
      <c r="G184" s="2" t="str" cm="1">
        <f t="array" ref="G184">_xlfn.IFS(F184&lt;=10000,"Level1",F184&lt;=20000,"Level2", F184&lt;=30000,"Level3", F184&lt;=40000,"Level4",F184&gt;40000,"Level5")</f>
        <v>Level2</v>
      </c>
      <c r="H184" s="2" t="s">
        <v>19</v>
      </c>
      <c r="I184" s="2" t="s">
        <v>21</v>
      </c>
      <c r="J184" s="1" t="b">
        <f t="shared" si="8"/>
        <v>0</v>
      </c>
      <c r="K184" s="1" t="b">
        <f t="shared" si="9"/>
        <v>0</v>
      </c>
      <c r="L184" s="1" t="str">
        <f t="shared" si="10"/>
        <v>NOT ELIGIBLE</v>
      </c>
      <c r="M184" s="1" t="str">
        <f t="shared" si="11"/>
        <v>NOT ELIGIBLE</v>
      </c>
    </row>
    <row r="185" spans="1:13" x14ac:dyDescent="0.35">
      <c r="A185" s="2" t="s">
        <v>24</v>
      </c>
      <c r="B185" s="2" t="s">
        <v>22</v>
      </c>
      <c r="C185" s="2">
        <v>2014</v>
      </c>
      <c r="D185" s="2">
        <v>29235</v>
      </c>
      <c r="E185" t="str" cm="1">
        <f t="array" ref="E185">_xlfn.IFS(D185&lt;10000, "GOOD", AND(D185&gt;10001, D185&lt;24999),"BETTER", AND(D185 &gt; 25000, D185 &lt; 39999), "BEST", D185 &gt;= 40000, "Excellent")</f>
        <v>BEST</v>
      </c>
      <c r="F185" s="2">
        <v>38523</v>
      </c>
      <c r="G185" s="2" t="str" cm="1">
        <f t="array" ref="G185">_xlfn.IFS(F185&lt;=10000,"Level1",F185&lt;=20000,"Level2", F185&lt;=30000,"Level3", F185&lt;=40000,"Level4",F185&gt;40000,"Level5")</f>
        <v>Level4</v>
      </c>
      <c r="H185" s="2" t="s">
        <v>9</v>
      </c>
      <c r="I185" s="2" t="s">
        <v>21</v>
      </c>
      <c r="J185" s="1" t="b">
        <f t="shared" si="8"/>
        <v>0</v>
      </c>
      <c r="K185" s="1" t="b">
        <f t="shared" si="9"/>
        <v>0</v>
      </c>
      <c r="L185" s="1" t="str">
        <f t="shared" si="10"/>
        <v>NOT ELIGIBLE</v>
      </c>
      <c r="M185" s="1" t="str">
        <f t="shared" si="11"/>
        <v>NOT ELIGIBLE</v>
      </c>
    </row>
    <row r="186" spans="1:13" x14ac:dyDescent="0.35">
      <c r="A186" s="2" t="s">
        <v>17</v>
      </c>
      <c r="B186" s="2" t="s">
        <v>22</v>
      </c>
      <c r="C186" s="2">
        <v>2012</v>
      </c>
      <c r="D186" s="2">
        <v>29329</v>
      </c>
      <c r="E186" t="str" cm="1">
        <f t="array" ref="E186">_xlfn.IFS(D186&lt;10000, "GOOD", AND(D186&gt;10001, D186&lt;24999),"BETTER", AND(D186 &gt; 25000, D186 &lt; 39999), "BEST", D186 &gt;= 40000, "Excellent")</f>
        <v>BEST</v>
      </c>
      <c r="F186" s="2">
        <v>25319</v>
      </c>
      <c r="G186" s="2" t="str" cm="1">
        <f t="array" ref="G186">_xlfn.IFS(F186&lt;=10000,"Level1",F186&lt;=20000,"Level2", F186&lt;=30000,"Level3", F186&lt;=40000,"Level4",F186&gt;40000,"Level5")</f>
        <v>Level3</v>
      </c>
      <c r="H186" s="2" t="s">
        <v>9</v>
      </c>
      <c r="I186" s="2" t="s">
        <v>16</v>
      </c>
      <c r="J186" s="1" t="b">
        <f t="shared" si="8"/>
        <v>0</v>
      </c>
      <c r="K186" s="1" t="b">
        <f t="shared" si="9"/>
        <v>0</v>
      </c>
      <c r="L186" s="1" t="str">
        <f t="shared" si="10"/>
        <v>NOT ELIGIBLE</v>
      </c>
      <c r="M186" s="1" t="str">
        <f t="shared" si="11"/>
        <v>NOT ELIGIBLE</v>
      </c>
    </row>
    <row r="187" spans="1:13" x14ac:dyDescent="0.35">
      <c r="A187" s="2" t="s">
        <v>7</v>
      </c>
      <c r="B187" s="2" t="s">
        <v>8</v>
      </c>
      <c r="C187" s="2">
        <v>2015</v>
      </c>
      <c r="D187" s="2">
        <v>29359</v>
      </c>
      <c r="E187" t="str" cm="1">
        <f t="array" ref="E187">_xlfn.IFS(D187&lt;10000, "GOOD", AND(D187&gt;10001, D187&lt;24999),"BETTER", AND(D187 &gt; 25000, D187 &lt; 39999), "BEST", D187 &gt;= 40000, "Excellent")</f>
        <v>BEST</v>
      </c>
      <c r="F187" s="2">
        <v>46739</v>
      </c>
      <c r="G187" s="2" t="str" cm="1">
        <f t="array" ref="G187">_xlfn.IFS(F187&lt;=10000,"Level1",F187&lt;=20000,"Level2", F187&lt;=30000,"Level3", F187&lt;=40000,"Level4",F187&gt;40000,"Level5")</f>
        <v>Level5</v>
      </c>
      <c r="H187" s="2" t="s">
        <v>19</v>
      </c>
      <c r="I187" s="2" t="s">
        <v>16</v>
      </c>
      <c r="J187" s="1" t="b">
        <f t="shared" si="8"/>
        <v>1</v>
      </c>
      <c r="K187" s="1" t="b">
        <f t="shared" si="9"/>
        <v>1</v>
      </c>
      <c r="L187" s="1" t="str">
        <f t="shared" si="10"/>
        <v>ELIGIBLE</v>
      </c>
      <c r="M187" s="1" t="str">
        <f t="shared" si="11"/>
        <v>NOT ELIGIBLE</v>
      </c>
    </row>
    <row r="188" spans="1:13" x14ac:dyDescent="0.35">
      <c r="A188" s="2" t="s">
        <v>20</v>
      </c>
      <c r="B188" s="2" t="s">
        <v>14</v>
      </c>
      <c r="C188" s="2">
        <v>2014</v>
      </c>
      <c r="D188" s="2">
        <v>29361</v>
      </c>
      <c r="E188" t="str" cm="1">
        <f t="array" ref="E188">_xlfn.IFS(D188&lt;10000, "GOOD", AND(D188&gt;10001, D188&lt;24999),"BETTER", AND(D188 &gt; 25000, D188 &lt; 39999), "BEST", D188 &gt;= 40000, "Excellent")</f>
        <v>BEST</v>
      </c>
      <c r="F188" s="2">
        <v>33129</v>
      </c>
      <c r="G188" s="2" t="str" cm="1">
        <f t="array" ref="G188">_xlfn.IFS(F188&lt;=10000,"Level1",F188&lt;=20000,"Level2", F188&lt;=30000,"Level3", F188&lt;=40000,"Level4",F188&gt;40000,"Level5")</f>
        <v>Level4</v>
      </c>
      <c r="H188" s="2" t="s">
        <v>26</v>
      </c>
      <c r="I188" s="2" t="s">
        <v>16</v>
      </c>
      <c r="J188" s="1" t="b">
        <f t="shared" si="8"/>
        <v>0</v>
      </c>
      <c r="K188" s="1" t="b">
        <f t="shared" si="9"/>
        <v>0</v>
      </c>
      <c r="L188" s="1" t="str">
        <f t="shared" si="10"/>
        <v>NOT ELIGIBLE</v>
      </c>
      <c r="M188" s="1" t="str">
        <f t="shared" si="11"/>
        <v>NOT ELIGIBLE</v>
      </c>
    </row>
    <row r="189" spans="1:13" x14ac:dyDescent="0.35">
      <c r="A189" s="2" t="s">
        <v>17</v>
      </c>
      <c r="B189" s="2" t="s">
        <v>18</v>
      </c>
      <c r="C189" s="2">
        <v>2018</v>
      </c>
      <c r="D189" s="2">
        <v>30045</v>
      </c>
      <c r="E189" t="str" cm="1">
        <f t="array" ref="E189">_xlfn.IFS(D189&lt;10000, "GOOD", AND(D189&gt;10001, D189&lt;24999),"BETTER", AND(D189 &gt; 25000, D189 &lt; 39999), "BEST", D189 &gt;= 40000, "Excellent")</f>
        <v>BEST</v>
      </c>
      <c r="F189" s="2">
        <v>10818</v>
      </c>
      <c r="G189" s="2" t="str" cm="1">
        <f t="array" ref="G189">_xlfn.IFS(F189&lt;=10000,"Level1",F189&lt;=20000,"Level2", F189&lt;=30000,"Level3", F189&lt;=40000,"Level4",F189&gt;40000,"Level5")</f>
        <v>Level2</v>
      </c>
      <c r="H189" s="2" t="s">
        <v>9</v>
      </c>
      <c r="I189" s="2" t="s">
        <v>21</v>
      </c>
      <c r="J189" s="1" t="b">
        <f t="shared" si="8"/>
        <v>0</v>
      </c>
      <c r="K189" s="1" t="b">
        <f t="shared" si="9"/>
        <v>0</v>
      </c>
      <c r="L189" s="1" t="str">
        <f t="shared" si="10"/>
        <v>NOT ELIGIBLE</v>
      </c>
      <c r="M189" s="1" t="str">
        <f t="shared" si="11"/>
        <v>NOT ELIGIBLE</v>
      </c>
    </row>
    <row r="190" spans="1:13" x14ac:dyDescent="0.35">
      <c r="A190" s="2" t="s">
        <v>20</v>
      </c>
      <c r="B190" s="2" t="s">
        <v>18</v>
      </c>
      <c r="C190" s="2">
        <v>2012</v>
      </c>
      <c r="D190" s="2">
        <v>30177</v>
      </c>
      <c r="E190" t="str" cm="1">
        <f t="array" ref="E190">_xlfn.IFS(D190&lt;10000, "GOOD", AND(D190&gt;10001, D190&lt;24999),"BETTER", AND(D190 &gt; 25000, D190 &lt; 39999), "BEST", D190 &gt;= 40000, "Excellent")</f>
        <v>BEST</v>
      </c>
      <c r="F190" s="2">
        <v>15581</v>
      </c>
      <c r="G190" s="2" t="str" cm="1">
        <f t="array" ref="G190">_xlfn.IFS(F190&lt;=10000,"Level1",F190&lt;=20000,"Level2", F190&lt;=30000,"Level3", F190&lt;=40000,"Level4",F190&gt;40000,"Level5")</f>
        <v>Level2</v>
      </c>
      <c r="H190" s="2" t="s">
        <v>26</v>
      </c>
      <c r="I190" s="2" t="s">
        <v>13</v>
      </c>
      <c r="J190" s="1" t="b">
        <f t="shared" si="8"/>
        <v>0</v>
      </c>
      <c r="K190" s="1" t="b">
        <f t="shared" si="9"/>
        <v>0</v>
      </c>
      <c r="L190" s="1" t="str">
        <f t="shared" si="10"/>
        <v>NOT ELIGIBLE</v>
      </c>
      <c r="M190" s="1" t="str">
        <f t="shared" si="11"/>
        <v>NOT ELIGIBLE</v>
      </c>
    </row>
    <row r="191" spans="1:13" x14ac:dyDescent="0.35">
      <c r="A191" s="2" t="s">
        <v>11</v>
      </c>
      <c r="B191" s="2" t="s">
        <v>14</v>
      </c>
      <c r="C191" s="2">
        <v>2013</v>
      </c>
      <c r="D191" s="2">
        <v>30306</v>
      </c>
      <c r="E191" t="str" cm="1">
        <f t="array" ref="E191">_xlfn.IFS(D191&lt;10000, "GOOD", AND(D191&gt;10001, D191&lt;24999),"BETTER", AND(D191 &gt; 25000, D191 &lt; 39999), "BEST", D191 &gt;= 40000, "Excellent")</f>
        <v>BEST</v>
      </c>
      <c r="F191" s="2">
        <v>36530</v>
      </c>
      <c r="G191" s="2" t="str" cm="1">
        <f t="array" ref="G191">_xlfn.IFS(F191&lt;=10000,"Level1",F191&lt;=20000,"Level2", F191&lt;=30000,"Level3", F191&lt;=40000,"Level4",F191&gt;40000,"Level5")</f>
        <v>Level4</v>
      </c>
      <c r="H191" s="2" t="s">
        <v>26</v>
      </c>
      <c r="I191" s="2" t="s">
        <v>16</v>
      </c>
      <c r="J191" s="1" t="b">
        <f t="shared" si="8"/>
        <v>0</v>
      </c>
      <c r="K191" s="1" t="b">
        <f t="shared" si="9"/>
        <v>0</v>
      </c>
      <c r="L191" s="1" t="str">
        <f t="shared" si="10"/>
        <v>NOT ELIGIBLE</v>
      </c>
      <c r="M191" s="1" t="str">
        <f t="shared" si="11"/>
        <v>ELIGIBLE</v>
      </c>
    </row>
    <row r="192" spans="1:13" x14ac:dyDescent="0.35">
      <c r="A192" s="2" t="s">
        <v>11</v>
      </c>
      <c r="B192" s="2" t="s">
        <v>23</v>
      </c>
      <c r="C192" s="2">
        <v>2010</v>
      </c>
      <c r="D192" s="2">
        <v>30378</v>
      </c>
      <c r="E192" t="str" cm="1">
        <f t="array" ref="E192">_xlfn.IFS(D192&lt;10000, "GOOD", AND(D192&gt;10001, D192&lt;24999),"BETTER", AND(D192 &gt; 25000, D192 &lt; 39999), "BEST", D192 &gt;= 40000, "Excellent")</f>
        <v>BEST</v>
      </c>
      <c r="F192" s="2">
        <v>46952</v>
      </c>
      <c r="G192" s="2" t="str" cm="1">
        <f t="array" ref="G192">_xlfn.IFS(F192&lt;=10000,"Level1",F192&lt;=20000,"Level2", F192&lt;=30000,"Level3", F192&lt;=40000,"Level4",F192&gt;40000,"Level5")</f>
        <v>Level5</v>
      </c>
      <c r="H192" s="2" t="s">
        <v>19</v>
      </c>
      <c r="I192" s="2" t="s">
        <v>10</v>
      </c>
      <c r="J192" s="1" t="b">
        <f t="shared" si="8"/>
        <v>1</v>
      </c>
      <c r="K192" s="1" t="b">
        <f t="shared" si="9"/>
        <v>1</v>
      </c>
      <c r="L192" s="1" t="str">
        <f t="shared" si="10"/>
        <v>ELIGIBLE</v>
      </c>
      <c r="M192" s="1" t="str">
        <f t="shared" si="11"/>
        <v>NOT ELIGIBLE</v>
      </c>
    </row>
    <row r="193" spans="1:13" x14ac:dyDescent="0.35">
      <c r="A193" s="2" t="s">
        <v>11</v>
      </c>
      <c r="B193" s="2" t="s">
        <v>22</v>
      </c>
      <c r="C193" s="2">
        <v>2016</v>
      </c>
      <c r="D193" s="2">
        <v>30406</v>
      </c>
      <c r="E193" t="str" cm="1">
        <f t="array" ref="E193">_xlfn.IFS(D193&lt;10000, "GOOD", AND(D193&gt;10001, D193&lt;24999),"BETTER", AND(D193 &gt; 25000, D193 &lt; 39999), "BEST", D193 &gt;= 40000, "Excellent")</f>
        <v>BEST</v>
      </c>
      <c r="F193" s="2">
        <v>49110</v>
      </c>
      <c r="G193" s="2" t="str" cm="1">
        <f t="array" ref="G193">_xlfn.IFS(F193&lt;=10000,"Level1",F193&lt;=20000,"Level2", F193&lt;=30000,"Level3", F193&lt;=40000,"Level4",F193&gt;40000,"Level5")</f>
        <v>Level5</v>
      </c>
      <c r="H193" s="2" t="s">
        <v>15</v>
      </c>
      <c r="I193" s="2" t="s">
        <v>13</v>
      </c>
      <c r="J193" s="1" t="b">
        <f t="shared" si="8"/>
        <v>1</v>
      </c>
      <c r="K193" s="1" t="b">
        <f t="shared" si="9"/>
        <v>1</v>
      </c>
      <c r="L193" s="1" t="str">
        <f t="shared" si="10"/>
        <v>ELIGIBLE</v>
      </c>
      <c r="M193" s="1" t="str">
        <f t="shared" si="11"/>
        <v>NOT ELIGIBLE</v>
      </c>
    </row>
    <row r="194" spans="1:13" x14ac:dyDescent="0.35">
      <c r="A194" s="2" t="s">
        <v>24</v>
      </c>
      <c r="B194" s="2" t="s">
        <v>22</v>
      </c>
      <c r="C194" s="2">
        <v>2018</v>
      </c>
      <c r="D194" s="2">
        <v>30430</v>
      </c>
      <c r="E194" t="str" cm="1">
        <f t="array" ref="E194">_xlfn.IFS(D194&lt;10000, "GOOD", AND(D194&gt;10001, D194&lt;24999),"BETTER", AND(D194 &gt; 25000, D194 &lt; 39999), "BEST", D194 &gt;= 40000, "Excellent")</f>
        <v>BEST</v>
      </c>
      <c r="F194" s="2">
        <v>45372</v>
      </c>
      <c r="G194" s="2" t="str" cm="1">
        <f t="array" ref="G194">_xlfn.IFS(F194&lt;=10000,"Level1",F194&lt;=20000,"Level2", F194&lt;=30000,"Level3", F194&lt;=40000,"Level4",F194&gt;40000,"Level5")</f>
        <v>Level5</v>
      </c>
      <c r="H194" s="2" t="s">
        <v>26</v>
      </c>
      <c r="I194" s="2" t="s">
        <v>21</v>
      </c>
      <c r="J194" s="1" t="b">
        <f t="shared" ref="J194:J257" si="12">F194&gt;45000</f>
        <v>1</v>
      </c>
      <c r="K194" s="1" t="b">
        <f t="shared" ref="K194:K257" si="13">OR(F194&gt;40000, F194="RED")</f>
        <v>1</v>
      </c>
      <c r="L194" s="1" t="str">
        <f t="shared" ref="L194:L257" si="14">IF(F194&gt;45000,"ELIGIBLE","NOT ELIGIBLE")</f>
        <v>ELIGIBLE</v>
      </c>
      <c r="M194" s="1" t="str">
        <f t="shared" ref="M194:M257" si="15">IF(OR(AND(D194&gt;45000, H194 = "RED"), AND(F194&lt;40000, A194="TOYOTA")),"ELIGIBLE","NOT ELIGIBLE")</f>
        <v>NOT ELIGIBLE</v>
      </c>
    </row>
    <row r="195" spans="1:13" x14ac:dyDescent="0.35">
      <c r="A195" s="2" t="s">
        <v>7</v>
      </c>
      <c r="B195" s="2" t="s">
        <v>22</v>
      </c>
      <c r="C195" s="2">
        <v>2016</v>
      </c>
      <c r="D195" s="2">
        <v>30560</v>
      </c>
      <c r="E195" t="str" cm="1">
        <f t="array" ref="E195">_xlfn.IFS(D195&lt;10000, "GOOD", AND(D195&gt;10001, D195&lt;24999),"BETTER", AND(D195 &gt; 25000, D195 &lt; 39999), "BEST", D195 &gt;= 40000, "Excellent")</f>
        <v>BEST</v>
      </c>
      <c r="F195" s="2">
        <v>30130</v>
      </c>
      <c r="G195" s="2" t="str" cm="1">
        <f t="array" ref="G195">_xlfn.IFS(F195&lt;=10000,"Level1",F195&lt;=20000,"Level2", F195&lt;=30000,"Level3", F195&lt;=40000,"Level4",F195&gt;40000,"Level5")</f>
        <v>Level4</v>
      </c>
      <c r="H195" s="2" t="s">
        <v>19</v>
      </c>
      <c r="I195" s="2" t="s">
        <v>13</v>
      </c>
      <c r="J195" s="1" t="b">
        <f t="shared" si="12"/>
        <v>0</v>
      </c>
      <c r="K195" s="1" t="b">
        <f t="shared" si="13"/>
        <v>0</v>
      </c>
      <c r="L195" s="1" t="str">
        <f t="shared" si="14"/>
        <v>NOT ELIGIBLE</v>
      </c>
      <c r="M195" s="1" t="str">
        <f t="shared" si="15"/>
        <v>NOT ELIGIBLE</v>
      </c>
    </row>
    <row r="196" spans="1:13" x14ac:dyDescent="0.35">
      <c r="A196" s="2" t="s">
        <v>7</v>
      </c>
      <c r="B196" s="2" t="s">
        <v>8</v>
      </c>
      <c r="C196" s="2">
        <v>2013</v>
      </c>
      <c r="D196" s="2">
        <v>30849</v>
      </c>
      <c r="E196" t="str" cm="1">
        <f t="array" ref="E196">_xlfn.IFS(D196&lt;10000, "GOOD", AND(D196&gt;10001, D196&lt;24999),"BETTER", AND(D196 &gt; 25000, D196 &lt; 39999), "BEST", D196 &gt;= 40000, "Excellent")</f>
        <v>BEST</v>
      </c>
      <c r="F196" s="2">
        <v>17482</v>
      </c>
      <c r="G196" s="2" t="str" cm="1">
        <f t="array" ref="G196">_xlfn.IFS(F196&lt;=10000,"Level1",F196&lt;=20000,"Level2", F196&lt;=30000,"Level3", F196&lt;=40000,"Level4",F196&gt;40000,"Level5")</f>
        <v>Level2</v>
      </c>
      <c r="H196" s="2" t="s">
        <v>26</v>
      </c>
      <c r="I196" s="2" t="s">
        <v>16</v>
      </c>
      <c r="J196" s="1" t="b">
        <f t="shared" si="12"/>
        <v>0</v>
      </c>
      <c r="K196" s="1" t="b">
        <f t="shared" si="13"/>
        <v>0</v>
      </c>
      <c r="L196" s="1" t="str">
        <f t="shared" si="14"/>
        <v>NOT ELIGIBLE</v>
      </c>
      <c r="M196" s="1" t="str">
        <f t="shared" si="15"/>
        <v>NOT ELIGIBLE</v>
      </c>
    </row>
    <row r="197" spans="1:13" x14ac:dyDescent="0.35">
      <c r="A197" s="2" t="s">
        <v>17</v>
      </c>
      <c r="B197" s="2" t="s">
        <v>23</v>
      </c>
      <c r="C197" s="2">
        <v>2015</v>
      </c>
      <c r="D197" s="2">
        <v>30860</v>
      </c>
      <c r="E197" t="str" cm="1">
        <f t="array" ref="E197">_xlfn.IFS(D197&lt;10000, "GOOD", AND(D197&gt;10001, D197&lt;24999),"BETTER", AND(D197 &gt; 25000, D197 &lt; 39999), "BEST", D197 &gt;= 40000, "Excellent")</f>
        <v>BEST</v>
      </c>
      <c r="F197" s="2">
        <v>20084</v>
      </c>
      <c r="G197" s="2" t="str" cm="1">
        <f t="array" ref="G197">_xlfn.IFS(F197&lt;=10000,"Level1",F197&lt;=20000,"Level2", F197&lt;=30000,"Level3", F197&lt;=40000,"Level4",F197&gt;40000,"Level5")</f>
        <v>Level3</v>
      </c>
      <c r="H197" s="2" t="s">
        <v>15</v>
      </c>
      <c r="I197" s="2" t="s">
        <v>21</v>
      </c>
      <c r="J197" s="1" t="b">
        <f t="shared" si="12"/>
        <v>0</v>
      </c>
      <c r="K197" s="1" t="b">
        <f t="shared" si="13"/>
        <v>0</v>
      </c>
      <c r="L197" s="1" t="str">
        <f t="shared" si="14"/>
        <v>NOT ELIGIBLE</v>
      </c>
      <c r="M197" s="1" t="str">
        <f t="shared" si="15"/>
        <v>NOT ELIGIBLE</v>
      </c>
    </row>
    <row r="198" spans="1:13" x14ac:dyDescent="0.35">
      <c r="A198" s="2" t="s">
        <v>7</v>
      </c>
      <c r="B198" s="2" t="s">
        <v>18</v>
      </c>
      <c r="C198" s="2">
        <v>2013</v>
      </c>
      <c r="D198" s="2">
        <v>30864</v>
      </c>
      <c r="E198" t="str" cm="1">
        <f t="array" ref="E198">_xlfn.IFS(D198&lt;10000, "GOOD", AND(D198&gt;10001, D198&lt;24999),"BETTER", AND(D198 &gt; 25000, D198 &lt; 39999), "BEST", D198 &gt;= 40000, "Excellent")</f>
        <v>BEST</v>
      </c>
      <c r="F198" s="2">
        <v>13811</v>
      </c>
      <c r="G198" s="2" t="str" cm="1">
        <f t="array" ref="G198">_xlfn.IFS(F198&lt;=10000,"Level1",F198&lt;=20000,"Level2", F198&lt;=30000,"Level3", F198&lt;=40000,"Level4",F198&gt;40000,"Level5")</f>
        <v>Level2</v>
      </c>
      <c r="H198" s="2" t="s">
        <v>15</v>
      </c>
      <c r="I198" s="2" t="s">
        <v>16</v>
      </c>
      <c r="J198" s="1" t="b">
        <f t="shared" si="12"/>
        <v>0</v>
      </c>
      <c r="K198" s="1" t="b">
        <f t="shared" si="13"/>
        <v>0</v>
      </c>
      <c r="L198" s="1" t="str">
        <f t="shared" si="14"/>
        <v>NOT ELIGIBLE</v>
      </c>
      <c r="M198" s="1" t="str">
        <f t="shared" si="15"/>
        <v>NOT ELIGIBLE</v>
      </c>
    </row>
    <row r="199" spans="1:13" x14ac:dyDescent="0.35">
      <c r="A199" s="2" t="s">
        <v>24</v>
      </c>
      <c r="B199" s="2" t="s">
        <v>8</v>
      </c>
      <c r="C199" s="2">
        <v>2014</v>
      </c>
      <c r="D199" s="2">
        <v>30864</v>
      </c>
      <c r="E199" t="str" cm="1">
        <f t="array" ref="E199">_xlfn.IFS(D199&lt;10000, "GOOD", AND(D199&gt;10001, D199&lt;24999),"BETTER", AND(D199 &gt; 25000, D199 &lt; 39999), "BEST", D199 &gt;= 40000, "Excellent")</f>
        <v>BEST</v>
      </c>
      <c r="F199" s="2">
        <v>48873</v>
      </c>
      <c r="G199" s="2" t="str" cm="1">
        <f t="array" ref="G199">_xlfn.IFS(F199&lt;=10000,"Level1",F199&lt;=20000,"Level2", F199&lt;=30000,"Level3", F199&lt;=40000,"Level4",F199&gt;40000,"Level5")</f>
        <v>Level5</v>
      </c>
      <c r="H199" s="2" t="s">
        <v>26</v>
      </c>
      <c r="I199" s="2" t="s">
        <v>21</v>
      </c>
      <c r="J199" s="1" t="b">
        <f t="shared" si="12"/>
        <v>1</v>
      </c>
      <c r="K199" s="1" t="b">
        <f t="shared" si="13"/>
        <v>1</v>
      </c>
      <c r="L199" s="1" t="str">
        <f t="shared" si="14"/>
        <v>ELIGIBLE</v>
      </c>
      <c r="M199" s="1" t="str">
        <f t="shared" si="15"/>
        <v>NOT ELIGIBLE</v>
      </c>
    </row>
    <row r="200" spans="1:13" x14ac:dyDescent="0.35">
      <c r="A200" s="2" t="s">
        <v>7</v>
      </c>
      <c r="B200" s="2" t="s">
        <v>23</v>
      </c>
      <c r="C200" s="2">
        <v>2016</v>
      </c>
      <c r="D200" s="2">
        <v>31139</v>
      </c>
      <c r="E200" t="str" cm="1">
        <f t="array" ref="E200">_xlfn.IFS(D200&lt;10000, "GOOD", AND(D200&gt;10001, D200&lt;24999),"BETTER", AND(D200 &gt; 25000, D200 &lt; 39999), "BEST", D200 &gt;= 40000, "Excellent")</f>
        <v>BEST</v>
      </c>
      <c r="F200" s="2">
        <v>12166</v>
      </c>
      <c r="G200" s="2" t="str" cm="1">
        <f t="array" ref="G200">_xlfn.IFS(F200&lt;=10000,"Level1",F200&lt;=20000,"Level2", F200&lt;=30000,"Level3", F200&lt;=40000,"Level4",F200&gt;40000,"Level5")</f>
        <v>Level2</v>
      </c>
      <c r="H200" s="2" t="s">
        <v>26</v>
      </c>
      <c r="I200" s="2" t="s">
        <v>16</v>
      </c>
      <c r="J200" s="1" t="b">
        <f t="shared" si="12"/>
        <v>0</v>
      </c>
      <c r="K200" s="1" t="b">
        <f t="shared" si="13"/>
        <v>0</v>
      </c>
      <c r="L200" s="1" t="str">
        <f t="shared" si="14"/>
        <v>NOT ELIGIBLE</v>
      </c>
      <c r="M200" s="1" t="str">
        <f t="shared" si="15"/>
        <v>NOT ELIGIBLE</v>
      </c>
    </row>
    <row r="201" spans="1:13" x14ac:dyDescent="0.35">
      <c r="A201" s="2" t="s">
        <v>17</v>
      </c>
      <c r="B201" s="2" t="s">
        <v>18</v>
      </c>
      <c r="C201" s="2">
        <v>2012</v>
      </c>
      <c r="D201" s="2">
        <v>31256</v>
      </c>
      <c r="E201" t="str" cm="1">
        <f t="array" ref="E201">_xlfn.IFS(D201&lt;10000, "GOOD", AND(D201&gt;10001, D201&lt;24999),"BETTER", AND(D201 &gt; 25000, D201 &lt; 39999), "BEST", D201 &gt;= 40000, "Excellent")</f>
        <v>BEST</v>
      </c>
      <c r="F201" s="2">
        <v>28439</v>
      </c>
      <c r="G201" s="2" t="str" cm="1">
        <f t="array" ref="G201">_xlfn.IFS(F201&lt;=10000,"Level1",F201&lt;=20000,"Level2", F201&lt;=30000,"Level3", F201&lt;=40000,"Level4",F201&gt;40000,"Level5")</f>
        <v>Level3</v>
      </c>
      <c r="H201" s="2" t="s">
        <v>12</v>
      </c>
      <c r="I201" s="2" t="s">
        <v>25</v>
      </c>
      <c r="J201" s="1" t="b">
        <f t="shared" si="12"/>
        <v>0</v>
      </c>
      <c r="K201" s="1" t="b">
        <f t="shared" si="13"/>
        <v>0</v>
      </c>
      <c r="L201" s="1" t="str">
        <f t="shared" si="14"/>
        <v>NOT ELIGIBLE</v>
      </c>
      <c r="M201" s="1" t="str">
        <f t="shared" si="15"/>
        <v>NOT ELIGIBLE</v>
      </c>
    </row>
    <row r="202" spans="1:13" x14ac:dyDescent="0.35">
      <c r="A202" s="2" t="s">
        <v>7</v>
      </c>
      <c r="B202" s="2" t="s">
        <v>14</v>
      </c>
      <c r="C202" s="2">
        <v>2014</v>
      </c>
      <c r="D202" s="2">
        <v>31450</v>
      </c>
      <c r="E202" t="str" cm="1">
        <f t="array" ref="E202">_xlfn.IFS(D202&lt;10000, "GOOD", AND(D202&gt;10001, D202&lt;24999),"BETTER", AND(D202 &gt; 25000, D202 &lt; 39999), "BEST", D202 &gt;= 40000, "Excellent")</f>
        <v>BEST</v>
      </c>
      <c r="F202" s="2">
        <v>37093</v>
      </c>
      <c r="G202" s="2" t="str" cm="1">
        <f t="array" ref="G202">_xlfn.IFS(F202&lt;=10000,"Level1",F202&lt;=20000,"Level2", F202&lt;=30000,"Level3", F202&lt;=40000,"Level4",F202&gt;40000,"Level5")</f>
        <v>Level4</v>
      </c>
      <c r="H202" s="2" t="s">
        <v>26</v>
      </c>
      <c r="I202" s="2" t="s">
        <v>10</v>
      </c>
      <c r="J202" s="1" t="b">
        <f t="shared" si="12"/>
        <v>0</v>
      </c>
      <c r="K202" s="1" t="b">
        <f t="shared" si="13"/>
        <v>0</v>
      </c>
      <c r="L202" s="1" t="str">
        <f t="shared" si="14"/>
        <v>NOT ELIGIBLE</v>
      </c>
      <c r="M202" s="1" t="str">
        <f t="shared" si="15"/>
        <v>NOT ELIGIBLE</v>
      </c>
    </row>
    <row r="203" spans="1:13" x14ac:dyDescent="0.35">
      <c r="A203" s="2" t="s">
        <v>17</v>
      </c>
      <c r="B203" s="2" t="s">
        <v>18</v>
      </c>
      <c r="C203" s="2">
        <v>2012</v>
      </c>
      <c r="D203" s="2">
        <v>31459</v>
      </c>
      <c r="E203" t="str" cm="1">
        <f t="array" ref="E203">_xlfn.IFS(D203&lt;10000, "GOOD", AND(D203&gt;10001, D203&lt;24999),"BETTER", AND(D203 &gt; 25000, D203 &lt; 39999), "BEST", D203 &gt;= 40000, "Excellent")</f>
        <v>BEST</v>
      </c>
      <c r="F203" s="2">
        <v>32163</v>
      </c>
      <c r="G203" s="2" t="str" cm="1">
        <f t="array" ref="G203">_xlfn.IFS(F203&lt;=10000,"Level1",F203&lt;=20000,"Level2", F203&lt;=30000,"Level3", F203&lt;=40000,"Level4",F203&gt;40000,"Level5")</f>
        <v>Level4</v>
      </c>
      <c r="H203" s="2" t="s">
        <v>26</v>
      </c>
      <c r="I203" s="2" t="s">
        <v>21</v>
      </c>
      <c r="J203" s="1" t="b">
        <f t="shared" si="12"/>
        <v>0</v>
      </c>
      <c r="K203" s="1" t="b">
        <f t="shared" si="13"/>
        <v>0</v>
      </c>
      <c r="L203" s="1" t="str">
        <f t="shared" si="14"/>
        <v>NOT ELIGIBLE</v>
      </c>
      <c r="M203" s="1" t="str">
        <f t="shared" si="15"/>
        <v>NOT ELIGIBLE</v>
      </c>
    </row>
    <row r="204" spans="1:13" x14ac:dyDescent="0.35">
      <c r="A204" s="2" t="s">
        <v>11</v>
      </c>
      <c r="B204" s="2" t="s">
        <v>23</v>
      </c>
      <c r="C204" s="2">
        <v>2015</v>
      </c>
      <c r="D204" s="2">
        <v>31509</v>
      </c>
      <c r="E204" t="str" cm="1">
        <f t="array" ref="E204">_xlfn.IFS(D204&lt;10000, "GOOD", AND(D204&gt;10001, D204&lt;24999),"BETTER", AND(D204 &gt; 25000, D204 &lt; 39999), "BEST", D204 &gt;= 40000, "Excellent")</f>
        <v>BEST</v>
      </c>
      <c r="F204" s="2">
        <v>45668</v>
      </c>
      <c r="G204" s="2" t="str" cm="1">
        <f t="array" ref="G204">_xlfn.IFS(F204&lt;=10000,"Level1",F204&lt;=20000,"Level2", F204&lt;=30000,"Level3", F204&lt;=40000,"Level4",F204&gt;40000,"Level5")</f>
        <v>Level5</v>
      </c>
      <c r="H204" s="2" t="s">
        <v>9</v>
      </c>
      <c r="I204" s="2" t="s">
        <v>10</v>
      </c>
      <c r="J204" s="1" t="b">
        <f t="shared" si="12"/>
        <v>1</v>
      </c>
      <c r="K204" s="1" t="b">
        <f t="shared" si="13"/>
        <v>1</v>
      </c>
      <c r="L204" s="1" t="str">
        <f t="shared" si="14"/>
        <v>ELIGIBLE</v>
      </c>
      <c r="M204" s="1" t="str">
        <f t="shared" si="15"/>
        <v>NOT ELIGIBLE</v>
      </c>
    </row>
    <row r="205" spans="1:13" x14ac:dyDescent="0.35">
      <c r="A205" s="2" t="s">
        <v>7</v>
      </c>
      <c r="B205" s="2" t="s">
        <v>23</v>
      </c>
      <c r="C205" s="2">
        <v>2011</v>
      </c>
      <c r="D205" s="2">
        <v>31723</v>
      </c>
      <c r="E205" t="str" cm="1">
        <f t="array" ref="E205">_xlfn.IFS(D205&lt;10000, "GOOD", AND(D205&gt;10001, D205&lt;24999),"BETTER", AND(D205 &gt; 25000, D205 &lt; 39999), "BEST", D205 &gt;= 40000, "Excellent")</f>
        <v>BEST</v>
      </c>
      <c r="F205" s="2">
        <v>25427</v>
      </c>
      <c r="G205" s="2" t="str" cm="1">
        <f t="array" ref="G205">_xlfn.IFS(F205&lt;=10000,"Level1",F205&lt;=20000,"Level2", F205&lt;=30000,"Level3", F205&lt;=40000,"Level4",F205&gt;40000,"Level5")</f>
        <v>Level3</v>
      </c>
      <c r="H205" s="2" t="s">
        <v>12</v>
      </c>
      <c r="I205" s="2" t="s">
        <v>16</v>
      </c>
      <c r="J205" s="1" t="b">
        <f t="shared" si="12"/>
        <v>0</v>
      </c>
      <c r="K205" s="1" t="b">
        <f t="shared" si="13"/>
        <v>0</v>
      </c>
      <c r="L205" s="1" t="str">
        <f t="shared" si="14"/>
        <v>NOT ELIGIBLE</v>
      </c>
      <c r="M205" s="1" t="str">
        <f t="shared" si="15"/>
        <v>NOT ELIGIBLE</v>
      </c>
    </row>
    <row r="206" spans="1:13" x14ac:dyDescent="0.35">
      <c r="A206" s="2" t="s">
        <v>7</v>
      </c>
      <c r="B206" s="2" t="s">
        <v>8</v>
      </c>
      <c r="C206" s="2">
        <v>2010</v>
      </c>
      <c r="D206" s="2">
        <v>31887</v>
      </c>
      <c r="E206" t="str" cm="1">
        <f t="array" ref="E206">_xlfn.IFS(D206&lt;10000, "GOOD", AND(D206&gt;10001, D206&lt;24999),"BETTER", AND(D206 &gt; 25000, D206 &lt; 39999), "BEST", D206 &gt;= 40000, "Excellent")</f>
        <v>BEST</v>
      </c>
      <c r="F206" s="2">
        <v>15790</v>
      </c>
      <c r="G206" s="2" t="str" cm="1">
        <f t="array" ref="G206">_xlfn.IFS(F206&lt;=10000,"Level1",F206&lt;=20000,"Level2", F206&lt;=30000,"Level3", F206&lt;=40000,"Level4",F206&gt;40000,"Level5")</f>
        <v>Level2</v>
      </c>
      <c r="H206" s="2" t="s">
        <v>9</v>
      </c>
      <c r="I206" s="2" t="s">
        <v>16</v>
      </c>
      <c r="J206" s="1" t="b">
        <f t="shared" si="12"/>
        <v>0</v>
      </c>
      <c r="K206" s="1" t="b">
        <f t="shared" si="13"/>
        <v>0</v>
      </c>
      <c r="L206" s="1" t="str">
        <f t="shared" si="14"/>
        <v>NOT ELIGIBLE</v>
      </c>
      <c r="M206" s="1" t="str">
        <f t="shared" si="15"/>
        <v>NOT ELIGIBLE</v>
      </c>
    </row>
    <row r="207" spans="1:13" x14ac:dyDescent="0.35">
      <c r="A207" s="2" t="s">
        <v>20</v>
      </c>
      <c r="B207" s="2" t="s">
        <v>22</v>
      </c>
      <c r="C207" s="2">
        <v>2015</v>
      </c>
      <c r="D207" s="2">
        <v>31907</v>
      </c>
      <c r="E207" t="str" cm="1">
        <f t="array" ref="E207">_xlfn.IFS(D207&lt;10000, "GOOD", AND(D207&gt;10001, D207&lt;24999),"BETTER", AND(D207 &gt; 25000, D207 &lt; 39999), "BEST", D207 &gt;= 40000, "Excellent")</f>
        <v>BEST</v>
      </c>
      <c r="F207" s="2">
        <v>28292</v>
      </c>
      <c r="G207" s="2" t="str" cm="1">
        <f t="array" ref="G207">_xlfn.IFS(F207&lt;=10000,"Level1",F207&lt;=20000,"Level2", F207&lt;=30000,"Level3", F207&lt;=40000,"Level4",F207&gt;40000,"Level5")</f>
        <v>Level3</v>
      </c>
      <c r="H207" s="2" t="s">
        <v>12</v>
      </c>
      <c r="I207" s="2" t="s">
        <v>25</v>
      </c>
      <c r="J207" s="1" t="b">
        <f t="shared" si="12"/>
        <v>0</v>
      </c>
      <c r="K207" s="1" t="b">
        <f t="shared" si="13"/>
        <v>0</v>
      </c>
      <c r="L207" s="1" t="str">
        <f t="shared" si="14"/>
        <v>NOT ELIGIBLE</v>
      </c>
      <c r="M207" s="1" t="str">
        <f t="shared" si="15"/>
        <v>NOT ELIGIBLE</v>
      </c>
    </row>
    <row r="208" spans="1:13" x14ac:dyDescent="0.35">
      <c r="A208" s="2" t="s">
        <v>11</v>
      </c>
      <c r="B208" s="2" t="s">
        <v>8</v>
      </c>
      <c r="C208" s="2">
        <v>2010</v>
      </c>
      <c r="D208" s="2">
        <v>31949</v>
      </c>
      <c r="E208" t="str" cm="1">
        <f t="array" ref="E208">_xlfn.IFS(D208&lt;10000, "GOOD", AND(D208&gt;10001, D208&lt;24999),"BETTER", AND(D208 &gt; 25000, D208 &lt; 39999), "BEST", D208 &gt;= 40000, "Excellent")</f>
        <v>BEST</v>
      </c>
      <c r="F208" s="2">
        <v>46335</v>
      </c>
      <c r="G208" s="2" t="str" cm="1">
        <f t="array" ref="G208">_xlfn.IFS(F208&lt;=10000,"Level1",F208&lt;=20000,"Level2", F208&lt;=30000,"Level3", F208&lt;=40000,"Level4",F208&gt;40000,"Level5")</f>
        <v>Level5</v>
      </c>
      <c r="H208" s="2" t="s">
        <v>19</v>
      </c>
      <c r="I208" s="2" t="s">
        <v>25</v>
      </c>
      <c r="J208" s="1" t="b">
        <f t="shared" si="12"/>
        <v>1</v>
      </c>
      <c r="K208" s="1" t="b">
        <f t="shared" si="13"/>
        <v>1</v>
      </c>
      <c r="L208" s="1" t="str">
        <f t="shared" si="14"/>
        <v>ELIGIBLE</v>
      </c>
      <c r="M208" s="1" t="str">
        <f t="shared" si="15"/>
        <v>NOT ELIGIBLE</v>
      </c>
    </row>
    <row r="209" spans="1:13" x14ac:dyDescent="0.35">
      <c r="A209" s="2" t="s">
        <v>7</v>
      </c>
      <c r="B209" s="2" t="s">
        <v>14</v>
      </c>
      <c r="C209" s="2">
        <v>2017</v>
      </c>
      <c r="D209" s="2">
        <v>31998</v>
      </c>
      <c r="E209" t="str" cm="1">
        <f t="array" ref="E209">_xlfn.IFS(D209&lt;10000, "GOOD", AND(D209&gt;10001, D209&lt;24999),"BETTER", AND(D209 &gt; 25000, D209 &lt; 39999), "BEST", D209 &gt;= 40000, "Excellent")</f>
        <v>BEST</v>
      </c>
      <c r="F209" s="2">
        <v>24529</v>
      </c>
      <c r="G209" s="2" t="str" cm="1">
        <f t="array" ref="G209">_xlfn.IFS(F209&lt;=10000,"Level1",F209&lt;=20000,"Level2", F209&lt;=30000,"Level3", F209&lt;=40000,"Level4",F209&gt;40000,"Level5")</f>
        <v>Level3</v>
      </c>
      <c r="H209" s="2" t="s">
        <v>9</v>
      </c>
      <c r="I209" s="2" t="s">
        <v>25</v>
      </c>
      <c r="J209" s="1" t="b">
        <f t="shared" si="12"/>
        <v>0</v>
      </c>
      <c r="K209" s="1" t="b">
        <f t="shared" si="13"/>
        <v>0</v>
      </c>
      <c r="L209" s="1" t="str">
        <f t="shared" si="14"/>
        <v>NOT ELIGIBLE</v>
      </c>
      <c r="M209" s="1" t="str">
        <f t="shared" si="15"/>
        <v>NOT ELIGIBLE</v>
      </c>
    </row>
    <row r="210" spans="1:13" x14ac:dyDescent="0.35">
      <c r="A210" s="2" t="s">
        <v>24</v>
      </c>
      <c r="B210" s="2" t="s">
        <v>18</v>
      </c>
      <c r="C210" s="2">
        <v>2013</v>
      </c>
      <c r="D210" s="2">
        <v>32028</v>
      </c>
      <c r="E210" t="str" cm="1">
        <f t="array" ref="E210">_xlfn.IFS(D210&lt;10000, "GOOD", AND(D210&gt;10001, D210&lt;24999),"BETTER", AND(D210 &gt; 25000, D210 &lt; 39999), "BEST", D210 &gt;= 40000, "Excellent")</f>
        <v>BEST</v>
      </c>
      <c r="F210" s="2">
        <v>19385</v>
      </c>
      <c r="G210" s="2" t="str" cm="1">
        <f t="array" ref="G210">_xlfn.IFS(F210&lt;=10000,"Level1",F210&lt;=20000,"Level2", F210&lt;=30000,"Level3", F210&lt;=40000,"Level4",F210&gt;40000,"Level5")</f>
        <v>Level2</v>
      </c>
      <c r="H210" s="2" t="s">
        <v>9</v>
      </c>
      <c r="I210" s="2" t="s">
        <v>16</v>
      </c>
      <c r="J210" s="1" t="b">
        <f t="shared" si="12"/>
        <v>0</v>
      </c>
      <c r="K210" s="1" t="b">
        <f t="shared" si="13"/>
        <v>0</v>
      </c>
      <c r="L210" s="1" t="str">
        <f t="shared" si="14"/>
        <v>NOT ELIGIBLE</v>
      </c>
      <c r="M210" s="1" t="str">
        <f t="shared" si="15"/>
        <v>NOT ELIGIBLE</v>
      </c>
    </row>
    <row r="211" spans="1:13" x14ac:dyDescent="0.35">
      <c r="A211" s="2" t="s">
        <v>7</v>
      </c>
      <c r="B211" s="2" t="s">
        <v>23</v>
      </c>
      <c r="C211" s="2">
        <v>2017</v>
      </c>
      <c r="D211" s="2">
        <v>32078</v>
      </c>
      <c r="E211" t="str" cm="1">
        <f t="array" ref="E211">_xlfn.IFS(D211&lt;10000, "GOOD", AND(D211&gt;10001, D211&lt;24999),"BETTER", AND(D211 &gt; 25000, D211 &lt; 39999), "BEST", D211 &gt;= 40000, "Excellent")</f>
        <v>BEST</v>
      </c>
      <c r="F211" s="2">
        <v>22534</v>
      </c>
      <c r="G211" s="2" t="str" cm="1">
        <f t="array" ref="G211">_xlfn.IFS(F211&lt;=10000,"Level1",F211&lt;=20000,"Level2", F211&lt;=30000,"Level3", F211&lt;=40000,"Level4",F211&gt;40000,"Level5")</f>
        <v>Level3</v>
      </c>
      <c r="H211" s="2" t="s">
        <v>9</v>
      </c>
      <c r="I211" s="2" t="s">
        <v>25</v>
      </c>
      <c r="J211" s="1" t="b">
        <f t="shared" si="12"/>
        <v>0</v>
      </c>
      <c r="K211" s="1" t="b">
        <f t="shared" si="13"/>
        <v>0</v>
      </c>
      <c r="L211" s="1" t="str">
        <f t="shared" si="14"/>
        <v>NOT ELIGIBLE</v>
      </c>
      <c r="M211" s="1" t="str">
        <f t="shared" si="15"/>
        <v>NOT ELIGIBLE</v>
      </c>
    </row>
    <row r="212" spans="1:13" x14ac:dyDescent="0.35">
      <c r="A212" s="2" t="s">
        <v>7</v>
      </c>
      <c r="B212" s="2" t="s">
        <v>23</v>
      </c>
      <c r="C212" s="2">
        <v>2014</v>
      </c>
      <c r="D212" s="2">
        <v>32167</v>
      </c>
      <c r="E212" t="str" cm="1">
        <f t="array" ref="E212">_xlfn.IFS(D212&lt;10000, "GOOD", AND(D212&gt;10001, D212&lt;24999),"BETTER", AND(D212 &gt; 25000, D212 &lt; 39999), "BEST", D212 &gt;= 40000, "Excellent")</f>
        <v>BEST</v>
      </c>
      <c r="F212" s="2">
        <v>27336</v>
      </c>
      <c r="G212" s="2" t="str" cm="1">
        <f t="array" ref="G212">_xlfn.IFS(F212&lt;=10000,"Level1",F212&lt;=20000,"Level2", F212&lt;=30000,"Level3", F212&lt;=40000,"Level4",F212&gt;40000,"Level5")</f>
        <v>Level3</v>
      </c>
      <c r="H212" s="2" t="s">
        <v>15</v>
      </c>
      <c r="I212" s="2" t="s">
        <v>10</v>
      </c>
      <c r="J212" s="1" t="b">
        <f t="shared" si="12"/>
        <v>0</v>
      </c>
      <c r="K212" s="1" t="b">
        <f t="shared" si="13"/>
        <v>0</v>
      </c>
      <c r="L212" s="1" t="str">
        <f t="shared" si="14"/>
        <v>NOT ELIGIBLE</v>
      </c>
      <c r="M212" s="1" t="str">
        <f t="shared" si="15"/>
        <v>NOT ELIGIBLE</v>
      </c>
    </row>
    <row r="213" spans="1:13" x14ac:dyDescent="0.35">
      <c r="A213" s="2" t="s">
        <v>11</v>
      </c>
      <c r="B213" s="2" t="s">
        <v>23</v>
      </c>
      <c r="C213" s="2">
        <v>2015</v>
      </c>
      <c r="D213" s="2">
        <v>32245</v>
      </c>
      <c r="E213" t="str" cm="1">
        <f t="array" ref="E213">_xlfn.IFS(D213&lt;10000, "GOOD", AND(D213&gt;10001, D213&lt;24999),"BETTER", AND(D213 &gt; 25000, D213 &lt; 39999), "BEST", D213 &gt;= 40000, "Excellent")</f>
        <v>BEST</v>
      </c>
      <c r="F213" s="2">
        <v>46032</v>
      </c>
      <c r="G213" s="2" t="str" cm="1">
        <f t="array" ref="G213">_xlfn.IFS(F213&lt;=10000,"Level1",F213&lt;=20000,"Level2", F213&lt;=30000,"Level3", F213&lt;=40000,"Level4",F213&gt;40000,"Level5")</f>
        <v>Level5</v>
      </c>
      <c r="H213" s="2" t="s">
        <v>19</v>
      </c>
      <c r="I213" s="2" t="s">
        <v>25</v>
      </c>
      <c r="J213" s="1" t="b">
        <f t="shared" si="12"/>
        <v>1</v>
      </c>
      <c r="K213" s="1" t="b">
        <f t="shared" si="13"/>
        <v>1</v>
      </c>
      <c r="L213" s="1" t="str">
        <f t="shared" si="14"/>
        <v>ELIGIBLE</v>
      </c>
      <c r="M213" s="1" t="str">
        <f t="shared" si="15"/>
        <v>NOT ELIGIBLE</v>
      </c>
    </row>
    <row r="214" spans="1:13" x14ac:dyDescent="0.35">
      <c r="A214" s="2" t="s">
        <v>17</v>
      </c>
      <c r="B214" s="2" t="s">
        <v>14</v>
      </c>
      <c r="C214" s="2">
        <v>2015</v>
      </c>
      <c r="D214" s="2">
        <v>32626</v>
      </c>
      <c r="E214" t="str" cm="1">
        <f t="array" ref="E214">_xlfn.IFS(D214&lt;10000, "GOOD", AND(D214&gt;10001, D214&lt;24999),"BETTER", AND(D214 &gt; 25000, D214 &lt; 39999), "BEST", D214 &gt;= 40000, "Excellent")</f>
        <v>BEST</v>
      </c>
      <c r="F214" s="2">
        <v>35991</v>
      </c>
      <c r="G214" s="2" t="str" cm="1">
        <f t="array" ref="G214">_xlfn.IFS(F214&lt;=10000,"Level1",F214&lt;=20000,"Level2", F214&lt;=30000,"Level3", F214&lt;=40000,"Level4",F214&gt;40000,"Level5")</f>
        <v>Level4</v>
      </c>
      <c r="H214" s="2" t="s">
        <v>26</v>
      </c>
      <c r="I214" s="2" t="s">
        <v>21</v>
      </c>
      <c r="J214" s="1" t="b">
        <f t="shared" si="12"/>
        <v>0</v>
      </c>
      <c r="K214" s="1" t="b">
        <f t="shared" si="13"/>
        <v>0</v>
      </c>
      <c r="L214" s="1" t="str">
        <f t="shared" si="14"/>
        <v>NOT ELIGIBLE</v>
      </c>
      <c r="M214" s="1" t="str">
        <f t="shared" si="15"/>
        <v>NOT ELIGIBLE</v>
      </c>
    </row>
    <row r="215" spans="1:13" x14ac:dyDescent="0.35">
      <c r="A215" s="2" t="s">
        <v>17</v>
      </c>
      <c r="B215" s="2" t="s">
        <v>14</v>
      </c>
      <c r="C215" s="2">
        <v>2018</v>
      </c>
      <c r="D215" s="2">
        <v>32730</v>
      </c>
      <c r="E215" t="str" cm="1">
        <f t="array" ref="E215">_xlfn.IFS(D215&lt;10000, "GOOD", AND(D215&gt;10001, D215&lt;24999),"BETTER", AND(D215 &gt; 25000, D215 &lt; 39999), "BEST", D215 &gt;= 40000, "Excellent")</f>
        <v>BEST</v>
      </c>
      <c r="F215" s="2">
        <v>35839</v>
      </c>
      <c r="G215" s="2" t="str" cm="1">
        <f t="array" ref="G215">_xlfn.IFS(F215&lt;=10000,"Level1",F215&lt;=20000,"Level2", F215&lt;=30000,"Level3", F215&lt;=40000,"Level4",F215&gt;40000,"Level5")</f>
        <v>Level4</v>
      </c>
      <c r="H215" s="2" t="s">
        <v>15</v>
      </c>
      <c r="I215" s="2" t="s">
        <v>13</v>
      </c>
      <c r="J215" s="1" t="b">
        <f t="shared" si="12"/>
        <v>0</v>
      </c>
      <c r="K215" s="1" t="b">
        <f t="shared" si="13"/>
        <v>0</v>
      </c>
      <c r="L215" s="1" t="str">
        <f t="shared" si="14"/>
        <v>NOT ELIGIBLE</v>
      </c>
      <c r="M215" s="1" t="str">
        <f t="shared" si="15"/>
        <v>NOT ELIGIBLE</v>
      </c>
    </row>
    <row r="216" spans="1:13" x14ac:dyDescent="0.35">
      <c r="A216" s="2" t="s">
        <v>7</v>
      </c>
      <c r="B216" s="2" t="s">
        <v>8</v>
      </c>
      <c r="C216" s="2">
        <v>2017</v>
      </c>
      <c r="D216" s="2">
        <v>32758</v>
      </c>
      <c r="E216" t="str" cm="1">
        <f t="array" ref="E216">_xlfn.IFS(D216&lt;10000, "GOOD", AND(D216&gt;10001, D216&lt;24999),"BETTER", AND(D216 &gt; 25000, D216 &lt; 39999), "BEST", D216 &gt;= 40000, "Excellent")</f>
        <v>BEST</v>
      </c>
      <c r="F216" s="2">
        <v>26289</v>
      </c>
      <c r="G216" s="2" t="str" cm="1">
        <f t="array" ref="G216">_xlfn.IFS(F216&lt;=10000,"Level1",F216&lt;=20000,"Level2", F216&lt;=30000,"Level3", F216&lt;=40000,"Level4",F216&gt;40000,"Level5")</f>
        <v>Level3</v>
      </c>
      <c r="H216" s="2" t="s">
        <v>12</v>
      </c>
      <c r="I216" s="2" t="s">
        <v>10</v>
      </c>
      <c r="J216" s="1" t="b">
        <f t="shared" si="12"/>
        <v>0</v>
      </c>
      <c r="K216" s="1" t="b">
        <f t="shared" si="13"/>
        <v>0</v>
      </c>
      <c r="L216" s="1" t="str">
        <f t="shared" si="14"/>
        <v>NOT ELIGIBLE</v>
      </c>
      <c r="M216" s="1" t="str">
        <f t="shared" si="15"/>
        <v>NOT ELIGIBLE</v>
      </c>
    </row>
    <row r="217" spans="1:13" x14ac:dyDescent="0.35">
      <c r="A217" s="2" t="s">
        <v>24</v>
      </c>
      <c r="B217" s="2" t="s">
        <v>14</v>
      </c>
      <c r="C217" s="2">
        <v>2015</v>
      </c>
      <c r="D217" s="2">
        <v>32834</v>
      </c>
      <c r="E217" t="str" cm="1">
        <f t="array" ref="E217">_xlfn.IFS(D217&lt;10000, "GOOD", AND(D217&gt;10001, D217&lt;24999),"BETTER", AND(D217 &gt; 25000, D217 &lt; 39999), "BEST", D217 &gt;= 40000, "Excellent")</f>
        <v>BEST</v>
      </c>
      <c r="F217" s="2">
        <v>17855</v>
      </c>
      <c r="G217" s="2" t="str" cm="1">
        <f t="array" ref="G217">_xlfn.IFS(F217&lt;=10000,"Level1",F217&lt;=20000,"Level2", F217&lt;=30000,"Level3", F217&lt;=40000,"Level4",F217&gt;40000,"Level5")</f>
        <v>Level2</v>
      </c>
      <c r="H217" s="2" t="s">
        <v>9</v>
      </c>
      <c r="I217" s="2" t="s">
        <v>10</v>
      </c>
      <c r="J217" s="1" t="b">
        <f t="shared" si="12"/>
        <v>0</v>
      </c>
      <c r="K217" s="1" t="b">
        <f t="shared" si="13"/>
        <v>0</v>
      </c>
      <c r="L217" s="1" t="str">
        <f t="shared" si="14"/>
        <v>NOT ELIGIBLE</v>
      </c>
      <c r="M217" s="1" t="str">
        <f t="shared" si="15"/>
        <v>NOT ELIGIBLE</v>
      </c>
    </row>
    <row r="218" spans="1:13" x14ac:dyDescent="0.35">
      <c r="A218" s="2" t="s">
        <v>11</v>
      </c>
      <c r="B218" s="2" t="s">
        <v>22</v>
      </c>
      <c r="C218" s="2">
        <v>2010</v>
      </c>
      <c r="D218" s="2">
        <v>32856</v>
      </c>
      <c r="E218" t="str" cm="1">
        <f t="array" ref="E218">_xlfn.IFS(D218&lt;10000, "GOOD", AND(D218&gt;10001, D218&lt;24999),"BETTER", AND(D218 &gt; 25000, D218 &lt; 39999), "BEST", D218 &gt;= 40000, "Excellent")</f>
        <v>BEST</v>
      </c>
      <c r="F218" s="2">
        <v>27073</v>
      </c>
      <c r="G218" s="2" t="str" cm="1">
        <f t="array" ref="G218">_xlfn.IFS(F218&lt;=10000,"Level1",F218&lt;=20000,"Level2", F218&lt;=30000,"Level3", F218&lt;=40000,"Level4",F218&gt;40000,"Level5")</f>
        <v>Level3</v>
      </c>
      <c r="H218" s="2" t="s">
        <v>9</v>
      </c>
      <c r="I218" s="2" t="s">
        <v>10</v>
      </c>
      <c r="J218" s="1" t="b">
        <f t="shared" si="12"/>
        <v>0</v>
      </c>
      <c r="K218" s="1" t="b">
        <f t="shared" si="13"/>
        <v>0</v>
      </c>
      <c r="L218" s="1" t="str">
        <f t="shared" si="14"/>
        <v>NOT ELIGIBLE</v>
      </c>
      <c r="M218" s="1" t="str">
        <f t="shared" si="15"/>
        <v>ELIGIBLE</v>
      </c>
    </row>
    <row r="219" spans="1:13" x14ac:dyDescent="0.35">
      <c r="A219" s="2" t="s">
        <v>17</v>
      </c>
      <c r="B219" s="2" t="s">
        <v>23</v>
      </c>
      <c r="C219" s="2">
        <v>2018</v>
      </c>
      <c r="D219" s="2">
        <v>32892</v>
      </c>
      <c r="E219" t="str" cm="1">
        <f t="array" ref="E219">_xlfn.IFS(D219&lt;10000, "GOOD", AND(D219&gt;10001, D219&lt;24999),"BETTER", AND(D219 &gt; 25000, D219 &lt; 39999), "BEST", D219 &gt;= 40000, "Excellent")</f>
        <v>BEST</v>
      </c>
      <c r="F219" s="2">
        <v>41914</v>
      </c>
      <c r="G219" s="2" t="str" cm="1">
        <f t="array" ref="G219">_xlfn.IFS(F219&lt;=10000,"Level1",F219&lt;=20000,"Level2", F219&lt;=30000,"Level3", F219&lt;=40000,"Level4",F219&gt;40000,"Level5")</f>
        <v>Level5</v>
      </c>
      <c r="H219" s="2" t="s">
        <v>19</v>
      </c>
      <c r="I219" s="2" t="s">
        <v>21</v>
      </c>
      <c r="J219" s="1" t="b">
        <f t="shared" si="12"/>
        <v>0</v>
      </c>
      <c r="K219" s="1" t="b">
        <f t="shared" si="13"/>
        <v>1</v>
      </c>
      <c r="L219" s="1" t="str">
        <f t="shared" si="14"/>
        <v>NOT ELIGIBLE</v>
      </c>
      <c r="M219" s="1" t="str">
        <f t="shared" si="15"/>
        <v>NOT ELIGIBLE</v>
      </c>
    </row>
    <row r="220" spans="1:13" x14ac:dyDescent="0.35">
      <c r="A220" s="2" t="s">
        <v>11</v>
      </c>
      <c r="B220" s="2" t="s">
        <v>8</v>
      </c>
      <c r="C220" s="2">
        <v>2018</v>
      </c>
      <c r="D220" s="2">
        <v>32930</v>
      </c>
      <c r="E220" t="str" cm="1">
        <f t="array" ref="E220">_xlfn.IFS(D220&lt;10000, "GOOD", AND(D220&gt;10001, D220&lt;24999),"BETTER", AND(D220 &gt; 25000, D220 &lt; 39999), "BEST", D220 &gt;= 40000, "Excellent")</f>
        <v>BEST</v>
      </c>
      <c r="F220" s="2">
        <v>42285</v>
      </c>
      <c r="G220" s="2" t="str" cm="1">
        <f t="array" ref="G220">_xlfn.IFS(F220&lt;=10000,"Level1",F220&lt;=20000,"Level2", F220&lt;=30000,"Level3", F220&lt;=40000,"Level4",F220&gt;40000,"Level5")</f>
        <v>Level5</v>
      </c>
      <c r="H220" s="2" t="s">
        <v>12</v>
      </c>
      <c r="I220" s="2" t="s">
        <v>13</v>
      </c>
      <c r="J220" s="1" t="b">
        <f t="shared" si="12"/>
        <v>0</v>
      </c>
      <c r="K220" s="1" t="b">
        <f t="shared" si="13"/>
        <v>1</v>
      </c>
      <c r="L220" s="1" t="str">
        <f t="shared" si="14"/>
        <v>NOT ELIGIBLE</v>
      </c>
      <c r="M220" s="1" t="str">
        <f t="shared" si="15"/>
        <v>NOT ELIGIBLE</v>
      </c>
    </row>
    <row r="221" spans="1:13" x14ac:dyDescent="0.35">
      <c r="A221" s="2" t="s">
        <v>20</v>
      </c>
      <c r="B221" s="2" t="s">
        <v>23</v>
      </c>
      <c r="C221" s="2">
        <v>2017</v>
      </c>
      <c r="D221" s="2">
        <v>32959</v>
      </c>
      <c r="E221" t="str" cm="1">
        <f t="array" ref="E221">_xlfn.IFS(D221&lt;10000, "GOOD", AND(D221&gt;10001, D221&lt;24999),"BETTER", AND(D221 &gt; 25000, D221 &lt; 39999), "BEST", D221 &gt;= 40000, "Excellent")</f>
        <v>BEST</v>
      </c>
      <c r="F221" s="2">
        <v>30744</v>
      </c>
      <c r="G221" s="2" t="str" cm="1">
        <f t="array" ref="G221">_xlfn.IFS(F221&lt;=10000,"Level1",F221&lt;=20000,"Level2", F221&lt;=30000,"Level3", F221&lt;=40000,"Level4",F221&gt;40000,"Level5")</f>
        <v>Level4</v>
      </c>
      <c r="H221" s="2" t="s">
        <v>19</v>
      </c>
      <c r="I221" s="2" t="s">
        <v>25</v>
      </c>
      <c r="J221" s="1" t="b">
        <f t="shared" si="12"/>
        <v>0</v>
      </c>
      <c r="K221" s="1" t="b">
        <f t="shared" si="13"/>
        <v>0</v>
      </c>
      <c r="L221" s="1" t="str">
        <f t="shared" si="14"/>
        <v>NOT ELIGIBLE</v>
      </c>
      <c r="M221" s="1" t="str">
        <f t="shared" si="15"/>
        <v>NOT ELIGIBLE</v>
      </c>
    </row>
    <row r="222" spans="1:13" x14ac:dyDescent="0.35">
      <c r="A222" s="2" t="s">
        <v>7</v>
      </c>
      <c r="B222" s="2" t="s">
        <v>23</v>
      </c>
      <c r="C222" s="2">
        <v>2018</v>
      </c>
      <c r="D222" s="2">
        <v>33094</v>
      </c>
      <c r="E222" t="str" cm="1">
        <f t="array" ref="E222">_xlfn.IFS(D222&lt;10000, "GOOD", AND(D222&gt;10001, D222&lt;24999),"BETTER", AND(D222 &gt; 25000, D222 &lt; 39999), "BEST", D222 &gt;= 40000, "Excellent")</f>
        <v>BEST</v>
      </c>
      <c r="F222" s="2">
        <v>19870</v>
      </c>
      <c r="G222" s="2" t="str" cm="1">
        <f t="array" ref="G222">_xlfn.IFS(F222&lt;=10000,"Level1",F222&lt;=20000,"Level2", F222&lt;=30000,"Level3", F222&lt;=40000,"Level4",F222&gt;40000,"Level5")</f>
        <v>Level2</v>
      </c>
      <c r="H222" s="2" t="s">
        <v>12</v>
      </c>
      <c r="I222" s="2" t="s">
        <v>21</v>
      </c>
      <c r="J222" s="1" t="b">
        <f t="shared" si="12"/>
        <v>0</v>
      </c>
      <c r="K222" s="1" t="b">
        <f t="shared" si="13"/>
        <v>0</v>
      </c>
      <c r="L222" s="1" t="str">
        <f t="shared" si="14"/>
        <v>NOT ELIGIBLE</v>
      </c>
      <c r="M222" s="1" t="str">
        <f t="shared" si="15"/>
        <v>NOT ELIGIBLE</v>
      </c>
    </row>
    <row r="223" spans="1:13" x14ac:dyDescent="0.35">
      <c r="A223" s="2" t="s">
        <v>7</v>
      </c>
      <c r="B223" s="2" t="s">
        <v>18</v>
      </c>
      <c r="C223" s="2">
        <v>2012</v>
      </c>
      <c r="D223" s="2">
        <v>33123</v>
      </c>
      <c r="E223" t="str" cm="1">
        <f t="array" ref="E223">_xlfn.IFS(D223&lt;10000, "GOOD", AND(D223&gt;10001, D223&lt;24999),"BETTER", AND(D223 &gt; 25000, D223 &lt; 39999), "BEST", D223 &gt;= 40000, "Excellent")</f>
        <v>BEST</v>
      </c>
      <c r="F223" s="2">
        <v>12328</v>
      </c>
      <c r="G223" s="2" t="str" cm="1">
        <f t="array" ref="G223">_xlfn.IFS(F223&lt;=10000,"Level1",F223&lt;=20000,"Level2", F223&lt;=30000,"Level3", F223&lt;=40000,"Level4",F223&gt;40000,"Level5")</f>
        <v>Level2</v>
      </c>
      <c r="H223" s="2" t="s">
        <v>15</v>
      </c>
      <c r="I223" s="2" t="s">
        <v>13</v>
      </c>
      <c r="J223" s="1" t="b">
        <f t="shared" si="12"/>
        <v>0</v>
      </c>
      <c r="K223" s="1" t="b">
        <f t="shared" si="13"/>
        <v>0</v>
      </c>
      <c r="L223" s="1" t="str">
        <f t="shared" si="14"/>
        <v>NOT ELIGIBLE</v>
      </c>
      <c r="M223" s="1" t="str">
        <f t="shared" si="15"/>
        <v>NOT ELIGIBLE</v>
      </c>
    </row>
    <row r="224" spans="1:13" x14ac:dyDescent="0.35">
      <c r="A224" s="2" t="s">
        <v>17</v>
      </c>
      <c r="B224" s="2" t="s">
        <v>14</v>
      </c>
      <c r="C224" s="2">
        <v>2013</v>
      </c>
      <c r="D224" s="2">
        <v>33127</v>
      </c>
      <c r="E224" t="str" cm="1">
        <f t="array" ref="E224">_xlfn.IFS(D224&lt;10000, "GOOD", AND(D224&gt;10001, D224&lt;24999),"BETTER", AND(D224 &gt; 25000, D224 &lt; 39999), "BEST", D224 &gt;= 40000, "Excellent")</f>
        <v>BEST</v>
      </c>
      <c r="F224" s="2">
        <v>26736</v>
      </c>
      <c r="G224" s="2" t="str" cm="1">
        <f t="array" ref="G224">_xlfn.IFS(F224&lt;=10000,"Level1",F224&lt;=20000,"Level2", F224&lt;=30000,"Level3", F224&lt;=40000,"Level4",F224&gt;40000,"Level5")</f>
        <v>Level3</v>
      </c>
      <c r="H224" s="2" t="s">
        <v>9</v>
      </c>
      <c r="I224" s="2" t="s">
        <v>25</v>
      </c>
      <c r="J224" s="1" t="b">
        <f t="shared" si="12"/>
        <v>0</v>
      </c>
      <c r="K224" s="1" t="b">
        <f t="shared" si="13"/>
        <v>0</v>
      </c>
      <c r="L224" s="1" t="str">
        <f t="shared" si="14"/>
        <v>NOT ELIGIBLE</v>
      </c>
      <c r="M224" s="1" t="str">
        <f t="shared" si="15"/>
        <v>NOT ELIGIBLE</v>
      </c>
    </row>
    <row r="225" spans="1:13" x14ac:dyDescent="0.35">
      <c r="A225" s="2" t="s">
        <v>20</v>
      </c>
      <c r="B225" s="2" t="s">
        <v>14</v>
      </c>
      <c r="C225" s="2">
        <v>2017</v>
      </c>
      <c r="D225" s="2">
        <v>33161</v>
      </c>
      <c r="E225" t="str" cm="1">
        <f t="array" ref="E225">_xlfn.IFS(D225&lt;10000, "GOOD", AND(D225&gt;10001, D225&lt;24999),"BETTER", AND(D225 &gt; 25000, D225 &lt; 39999), "BEST", D225 &gt;= 40000, "Excellent")</f>
        <v>BEST</v>
      </c>
      <c r="F225" s="2">
        <v>21365</v>
      </c>
      <c r="G225" s="2" t="str" cm="1">
        <f t="array" ref="G225">_xlfn.IFS(F225&lt;=10000,"Level1",F225&lt;=20000,"Level2", F225&lt;=30000,"Level3", F225&lt;=40000,"Level4",F225&gt;40000,"Level5")</f>
        <v>Level3</v>
      </c>
      <c r="H225" s="2" t="s">
        <v>9</v>
      </c>
      <c r="I225" s="2" t="s">
        <v>16</v>
      </c>
      <c r="J225" s="1" t="b">
        <f t="shared" si="12"/>
        <v>0</v>
      </c>
      <c r="K225" s="1" t="b">
        <f t="shared" si="13"/>
        <v>0</v>
      </c>
      <c r="L225" s="1" t="str">
        <f t="shared" si="14"/>
        <v>NOT ELIGIBLE</v>
      </c>
      <c r="M225" s="1" t="str">
        <f t="shared" si="15"/>
        <v>NOT ELIGIBLE</v>
      </c>
    </row>
    <row r="226" spans="1:13" x14ac:dyDescent="0.35">
      <c r="A226" s="2" t="s">
        <v>20</v>
      </c>
      <c r="B226" s="2" t="s">
        <v>8</v>
      </c>
      <c r="C226" s="2">
        <v>2010</v>
      </c>
      <c r="D226" s="2">
        <v>33224</v>
      </c>
      <c r="E226" t="str" cm="1">
        <f t="array" ref="E226">_xlfn.IFS(D226&lt;10000, "GOOD", AND(D226&gt;10001, D226&lt;24999),"BETTER", AND(D226 &gt; 25000, D226 &lt; 39999), "BEST", D226 &gt;= 40000, "Excellent")</f>
        <v>BEST</v>
      </c>
      <c r="F226" s="2">
        <v>33353</v>
      </c>
      <c r="G226" s="2" t="str" cm="1">
        <f t="array" ref="G226">_xlfn.IFS(F226&lt;=10000,"Level1",F226&lt;=20000,"Level2", F226&lt;=30000,"Level3", F226&lt;=40000,"Level4",F226&gt;40000,"Level5")</f>
        <v>Level4</v>
      </c>
      <c r="H226" s="2" t="s">
        <v>19</v>
      </c>
      <c r="I226" s="2" t="s">
        <v>13</v>
      </c>
      <c r="J226" s="1" t="b">
        <f t="shared" si="12"/>
        <v>0</v>
      </c>
      <c r="K226" s="1" t="b">
        <f t="shared" si="13"/>
        <v>0</v>
      </c>
      <c r="L226" s="1" t="str">
        <f t="shared" si="14"/>
        <v>NOT ELIGIBLE</v>
      </c>
      <c r="M226" s="1" t="str">
        <f t="shared" si="15"/>
        <v>NOT ELIGIBLE</v>
      </c>
    </row>
    <row r="227" spans="1:13" x14ac:dyDescent="0.35">
      <c r="A227" s="2" t="s">
        <v>7</v>
      </c>
      <c r="B227" s="2" t="s">
        <v>14</v>
      </c>
      <c r="C227" s="2">
        <v>2011</v>
      </c>
      <c r="D227" s="2">
        <v>33225</v>
      </c>
      <c r="E227" t="str" cm="1">
        <f t="array" ref="E227">_xlfn.IFS(D227&lt;10000, "GOOD", AND(D227&gt;10001, D227&lt;24999),"BETTER", AND(D227 &gt; 25000, D227 &lt; 39999), "BEST", D227 &gt;= 40000, "Excellent")</f>
        <v>BEST</v>
      </c>
      <c r="F227" s="2">
        <v>19572</v>
      </c>
      <c r="G227" s="2" t="str" cm="1">
        <f t="array" ref="G227">_xlfn.IFS(F227&lt;=10000,"Level1",F227&lt;=20000,"Level2", F227&lt;=30000,"Level3", F227&lt;=40000,"Level4",F227&gt;40000,"Level5")</f>
        <v>Level2</v>
      </c>
      <c r="H227" s="2" t="s">
        <v>26</v>
      </c>
      <c r="I227" s="2" t="s">
        <v>25</v>
      </c>
      <c r="J227" s="1" t="b">
        <f t="shared" si="12"/>
        <v>0</v>
      </c>
      <c r="K227" s="1" t="b">
        <f t="shared" si="13"/>
        <v>0</v>
      </c>
      <c r="L227" s="1" t="str">
        <f t="shared" si="14"/>
        <v>NOT ELIGIBLE</v>
      </c>
      <c r="M227" s="1" t="str">
        <f t="shared" si="15"/>
        <v>NOT ELIGIBLE</v>
      </c>
    </row>
    <row r="228" spans="1:13" x14ac:dyDescent="0.35">
      <c r="A228" s="2" t="s">
        <v>24</v>
      </c>
      <c r="B228" s="2" t="s">
        <v>8</v>
      </c>
      <c r="C228" s="2">
        <v>2012</v>
      </c>
      <c r="D228" s="2">
        <v>33296</v>
      </c>
      <c r="E228" t="str" cm="1">
        <f t="array" ref="E228">_xlfn.IFS(D228&lt;10000, "GOOD", AND(D228&gt;10001, D228&lt;24999),"BETTER", AND(D228 &gt; 25000, D228 &lt; 39999), "BEST", D228 &gt;= 40000, "Excellent")</f>
        <v>BEST</v>
      </c>
      <c r="F228" s="2">
        <v>17167</v>
      </c>
      <c r="G228" s="2" t="str" cm="1">
        <f t="array" ref="G228">_xlfn.IFS(F228&lt;=10000,"Level1",F228&lt;=20000,"Level2", F228&lt;=30000,"Level3", F228&lt;=40000,"Level4",F228&gt;40000,"Level5")</f>
        <v>Level2</v>
      </c>
      <c r="H228" s="2" t="s">
        <v>26</v>
      </c>
      <c r="I228" s="2" t="s">
        <v>25</v>
      </c>
      <c r="J228" s="1" t="b">
        <f t="shared" si="12"/>
        <v>0</v>
      </c>
      <c r="K228" s="1" t="b">
        <f t="shared" si="13"/>
        <v>0</v>
      </c>
      <c r="L228" s="1" t="str">
        <f t="shared" si="14"/>
        <v>NOT ELIGIBLE</v>
      </c>
      <c r="M228" s="1" t="str">
        <f t="shared" si="15"/>
        <v>NOT ELIGIBLE</v>
      </c>
    </row>
    <row r="229" spans="1:13" x14ac:dyDescent="0.35">
      <c r="A229" s="2" t="s">
        <v>17</v>
      </c>
      <c r="B229" s="2" t="s">
        <v>18</v>
      </c>
      <c r="C229" s="2">
        <v>2017</v>
      </c>
      <c r="D229" s="2">
        <v>33364</v>
      </c>
      <c r="E229" t="str" cm="1">
        <f t="array" ref="E229">_xlfn.IFS(D229&lt;10000, "GOOD", AND(D229&gt;10001, D229&lt;24999),"BETTER", AND(D229 &gt; 25000, D229 &lt; 39999), "BEST", D229 &gt;= 40000, "Excellent")</f>
        <v>BEST</v>
      </c>
      <c r="F229" s="2">
        <v>25338</v>
      </c>
      <c r="G229" s="2" t="str" cm="1">
        <f t="array" ref="G229">_xlfn.IFS(F229&lt;=10000,"Level1",F229&lt;=20000,"Level2", F229&lt;=30000,"Level3", F229&lt;=40000,"Level4",F229&gt;40000,"Level5")</f>
        <v>Level3</v>
      </c>
      <c r="H229" s="2" t="s">
        <v>19</v>
      </c>
      <c r="I229" s="2" t="s">
        <v>21</v>
      </c>
      <c r="J229" s="1" t="b">
        <f t="shared" si="12"/>
        <v>0</v>
      </c>
      <c r="K229" s="1" t="b">
        <f t="shared" si="13"/>
        <v>0</v>
      </c>
      <c r="L229" s="1" t="str">
        <f t="shared" si="14"/>
        <v>NOT ELIGIBLE</v>
      </c>
      <c r="M229" s="1" t="str">
        <f t="shared" si="15"/>
        <v>NOT ELIGIBLE</v>
      </c>
    </row>
    <row r="230" spans="1:13" x14ac:dyDescent="0.35">
      <c r="A230" s="2" t="s">
        <v>11</v>
      </c>
      <c r="B230" s="2" t="s">
        <v>18</v>
      </c>
      <c r="C230" s="2">
        <v>2017</v>
      </c>
      <c r="D230" s="2">
        <v>33388</v>
      </c>
      <c r="E230" t="str" cm="1">
        <f t="array" ref="E230">_xlfn.IFS(D230&lt;10000, "GOOD", AND(D230&gt;10001, D230&lt;24999),"BETTER", AND(D230 &gt; 25000, D230 &lt; 39999), "BEST", D230 &gt;= 40000, "Excellent")</f>
        <v>BEST</v>
      </c>
      <c r="F230" s="2">
        <v>15359</v>
      </c>
      <c r="G230" s="2" t="str" cm="1">
        <f t="array" ref="G230">_xlfn.IFS(F230&lt;=10000,"Level1",F230&lt;=20000,"Level2", F230&lt;=30000,"Level3", F230&lt;=40000,"Level4",F230&gt;40000,"Level5")</f>
        <v>Level2</v>
      </c>
      <c r="H230" s="2" t="s">
        <v>19</v>
      </c>
      <c r="I230" s="2" t="s">
        <v>25</v>
      </c>
      <c r="J230" s="1" t="b">
        <f t="shared" si="12"/>
        <v>0</v>
      </c>
      <c r="K230" s="1" t="b">
        <f t="shared" si="13"/>
        <v>0</v>
      </c>
      <c r="L230" s="1" t="str">
        <f t="shared" si="14"/>
        <v>NOT ELIGIBLE</v>
      </c>
      <c r="M230" s="1" t="str">
        <f t="shared" si="15"/>
        <v>ELIGIBLE</v>
      </c>
    </row>
    <row r="231" spans="1:13" x14ac:dyDescent="0.35">
      <c r="A231" s="2" t="s">
        <v>7</v>
      </c>
      <c r="B231" s="2" t="s">
        <v>22</v>
      </c>
      <c r="C231" s="2">
        <v>2016</v>
      </c>
      <c r="D231" s="2">
        <v>33463</v>
      </c>
      <c r="E231" t="str" cm="1">
        <f t="array" ref="E231">_xlfn.IFS(D231&lt;10000, "GOOD", AND(D231&gt;10001, D231&lt;24999),"BETTER", AND(D231 &gt; 25000, D231 &lt; 39999), "BEST", D231 &gt;= 40000, "Excellent")</f>
        <v>BEST</v>
      </c>
      <c r="F231" s="2">
        <v>45999</v>
      </c>
      <c r="G231" s="2" t="str" cm="1">
        <f t="array" ref="G231">_xlfn.IFS(F231&lt;=10000,"Level1",F231&lt;=20000,"Level2", F231&lt;=30000,"Level3", F231&lt;=40000,"Level4",F231&gt;40000,"Level5")</f>
        <v>Level5</v>
      </c>
      <c r="H231" s="2" t="s">
        <v>15</v>
      </c>
      <c r="I231" s="2" t="s">
        <v>21</v>
      </c>
      <c r="J231" s="1" t="b">
        <f t="shared" si="12"/>
        <v>1</v>
      </c>
      <c r="K231" s="1" t="b">
        <f t="shared" si="13"/>
        <v>1</v>
      </c>
      <c r="L231" s="1" t="str">
        <f t="shared" si="14"/>
        <v>ELIGIBLE</v>
      </c>
      <c r="M231" s="1" t="str">
        <f t="shared" si="15"/>
        <v>NOT ELIGIBLE</v>
      </c>
    </row>
    <row r="232" spans="1:13" x14ac:dyDescent="0.35">
      <c r="A232" s="2" t="s">
        <v>24</v>
      </c>
      <c r="B232" s="2" t="s">
        <v>8</v>
      </c>
      <c r="C232" s="2">
        <v>2014</v>
      </c>
      <c r="D232" s="2">
        <v>33493</v>
      </c>
      <c r="E232" t="str" cm="1">
        <f t="array" ref="E232">_xlfn.IFS(D232&lt;10000, "GOOD", AND(D232&gt;10001, D232&lt;24999),"BETTER", AND(D232 &gt; 25000, D232 &lt; 39999), "BEST", D232 &gt;= 40000, "Excellent")</f>
        <v>BEST</v>
      </c>
      <c r="F232" s="2">
        <v>11921</v>
      </c>
      <c r="G232" s="2" t="str" cm="1">
        <f t="array" ref="G232">_xlfn.IFS(F232&lt;=10000,"Level1",F232&lt;=20000,"Level2", F232&lt;=30000,"Level3", F232&lt;=40000,"Level4",F232&gt;40000,"Level5")</f>
        <v>Level2</v>
      </c>
      <c r="H232" s="2" t="s">
        <v>19</v>
      </c>
      <c r="I232" s="2" t="s">
        <v>21</v>
      </c>
      <c r="J232" s="1" t="b">
        <f t="shared" si="12"/>
        <v>0</v>
      </c>
      <c r="K232" s="1" t="b">
        <f t="shared" si="13"/>
        <v>0</v>
      </c>
      <c r="L232" s="1" t="str">
        <f t="shared" si="14"/>
        <v>NOT ELIGIBLE</v>
      </c>
      <c r="M232" s="1" t="str">
        <f t="shared" si="15"/>
        <v>NOT ELIGIBLE</v>
      </c>
    </row>
    <row r="233" spans="1:13" x14ac:dyDescent="0.35">
      <c r="A233" s="2" t="s">
        <v>17</v>
      </c>
      <c r="B233" s="2" t="s">
        <v>14</v>
      </c>
      <c r="C233" s="2">
        <v>2017</v>
      </c>
      <c r="D233" s="2">
        <v>33586</v>
      </c>
      <c r="E233" t="str" cm="1">
        <f t="array" ref="E233">_xlfn.IFS(D233&lt;10000, "GOOD", AND(D233&gt;10001, D233&lt;24999),"BETTER", AND(D233 &gt; 25000, D233 &lt; 39999), "BEST", D233 &gt;= 40000, "Excellent")</f>
        <v>BEST</v>
      </c>
      <c r="F233" s="2">
        <v>18507</v>
      </c>
      <c r="G233" s="2" t="str" cm="1">
        <f t="array" ref="G233">_xlfn.IFS(F233&lt;=10000,"Level1",F233&lt;=20000,"Level2", F233&lt;=30000,"Level3", F233&lt;=40000,"Level4",F233&gt;40000,"Level5")</f>
        <v>Level2</v>
      </c>
      <c r="H233" s="2" t="s">
        <v>26</v>
      </c>
      <c r="I233" s="2" t="s">
        <v>10</v>
      </c>
      <c r="J233" s="1" t="b">
        <f t="shared" si="12"/>
        <v>0</v>
      </c>
      <c r="K233" s="1" t="b">
        <f t="shared" si="13"/>
        <v>0</v>
      </c>
      <c r="L233" s="1" t="str">
        <f t="shared" si="14"/>
        <v>NOT ELIGIBLE</v>
      </c>
      <c r="M233" s="1" t="str">
        <f t="shared" si="15"/>
        <v>NOT ELIGIBLE</v>
      </c>
    </row>
    <row r="234" spans="1:13" x14ac:dyDescent="0.35">
      <c r="A234" s="2" t="s">
        <v>7</v>
      </c>
      <c r="B234" s="2" t="s">
        <v>14</v>
      </c>
      <c r="C234" s="2">
        <v>2017</v>
      </c>
      <c r="D234" s="2">
        <v>33598</v>
      </c>
      <c r="E234" t="str" cm="1">
        <f t="array" ref="E234">_xlfn.IFS(D234&lt;10000, "GOOD", AND(D234&gt;10001, D234&lt;24999),"BETTER", AND(D234 &gt; 25000, D234 &lt; 39999), "BEST", D234 &gt;= 40000, "Excellent")</f>
        <v>BEST</v>
      </c>
      <c r="F234" s="2">
        <v>29734</v>
      </c>
      <c r="G234" s="2" t="str" cm="1">
        <f t="array" ref="G234">_xlfn.IFS(F234&lt;=10000,"Level1",F234&lt;=20000,"Level2", F234&lt;=30000,"Level3", F234&lt;=40000,"Level4",F234&gt;40000,"Level5")</f>
        <v>Level3</v>
      </c>
      <c r="H234" s="2" t="s">
        <v>19</v>
      </c>
      <c r="I234" s="2" t="s">
        <v>16</v>
      </c>
      <c r="J234" s="1" t="b">
        <f t="shared" si="12"/>
        <v>0</v>
      </c>
      <c r="K234" s="1" t="b">
        <f t="shared" si="13"/>
        <v>0</v>
      </c>
      <c r="L234" s="1" t="str">
        <f t="shared" si="14"/>
        <v>NOT ELIGIBLE</v>
      </c>
      <c r="M234" s="1" t="str">
        <f t="shared" si="15"/>
        <v>NOT ELIGIBLE</v>
      </c>
    </row>
    <row r="235" spans="1:13" x14ac:dyDescent="0.35">
      <c r="A235" s="2" t="s">
        <v>17</v>
      </c>
      <c r="B235" s="2" t="s">
        <v>8</v>
      </c>
      <c r="C235" s="2">
        <v>2012</v>
      </c>
      <c r="D235" s="2">
        <v>33608</v>
      </c>
      <c r="E235" t="str" cm="1">
        <f t="array" ref="E235">_xlfn.IFS(D235&lt;10000, "GOOD", AND(D235&gt;10001, D235&lt;24999),"BETTER", AND(D235 &gt; 25000, D235 &lt; 39999), "BEST", D235 &gt;= 40000, "Excellent")</f>
        <v>BEST</v>
      </c>
      <c r="F235" s="2">
        <v>15420</v>
      </c>
      <c r="G235" s="2" t="str" cm="1">
        <f t="array" ref="G235">_xlfn.IFS(F235&lt;=10000,"Level1",F235&lt;=20000,"Level2", F235&lt;=30000,"Level3", F235&lt;=40000,"Level4",F235&gt;40000,"Level5")</f>
        <v>Level2</v>
      </c>
      <c r="H235" s="2" t="s">
        <v>12</v>
      </c>
      <c r="I235" s="2" t="s">
        <v>16</v>
      </c>
      <c r="J235" s="1" t="b">
        <f t="shared" si="12"/>
        <v>0</v>
      </c>
      <c r="K235" s="1" t="b">
        <f t="shared" si="13"/>
        <v>0</v>
      </c>
      <c r="L235" s="1" t="str">
        <f t="shared" si="14"/>
        <v>NOT ELIGIBLE</v>
      </c>
      <c r="M235" s="1" t="str">
        <f t="shared" si="15"/>
        <v>NOT ELIGIBLE</v>
      </c>
    </row>
    <row r="236" spans="1:13" x14ac:dyDescent="0.35">
      <c r="A236" s="2" t="s">
        <v>24</v>
      </c>
      <c r="B236" s="2" t="s">
        <v>18</v>
      </c>
      <c r="C236" s="2">
        <v>2017</v>
      </c>
      <c r="D236" s="2">
        <v>33834</v>
      </c>
      <c r="E236" t="str" cm="1">
        <f t="array" ref="E236">_xlfn.IFS(D236&lt;10000, "GOOD", AND(D236&gt;10001, D236&lt;24999),"BETTER", AND(D236 &gt; 25000, D236 &lt; 39999), "BEST", D236 &gt;= 40000, "Excellent")</f>
        <v>BEST</v>
      </c>
      <c r="F236" s="2">
        <v>23886</v>
      </c>
      <c r="G236" s="2" t="str" cm="1">
        <f t="array" ref="G236">_xlfn.IFS(F236&lt;=10000,"Level1",F236&lt;=20000,"Level2", F236&lt;=30000,"Level3", F236&lt;=40000,"Level4",F236&gt;40000,"Level5")</f>
        <v>Level3</v>
      </c>
      <c r="H236" s="2" t="s">
        <v>19</v>
      </c>
      <c r="I236" s="2" t="s">
        <v>16</v>
      </c>
      <c r="J236" s="1" t="b">
        <f t="shared" si="12"/>
        <v>0</v>
      </c>
      <c r="K236" s="1" t="b">
        <f t="shared" si="13"/>
        <v>0</v>
      </c>
      <c r="L236" s="1" t="str">
        <f t="shared" si="14"/>
        <v>NOT ELIGIBLE</v>
      </c>
      <c r="M236" s="1" t="str">
        <f t="shared" si="15"/>
        <v>NOT ELIGIBLE</v>
      </c>
    </row>
    <row r="237" spans="1:13" x14ac:dyDescent="0.35">
      <c r="A237" s="2" t="s">
        <v>20</v>
      </c>
      <c r="B237" s="2" t="s">
        <v>18</v>
      </c>
      <c r="C237" s="2">
        <v>2014</v>
      </c>
      <c r="D237" s="2">
        <v>33947</v>
      </c>
      <c r="E237" t="str" cm="1">
        <f t="array" ref="E237">_xlfn.IFS(D237&lt;10000, "GOOD", AND(D237&gt;10001, D237&lt;24999),"BETTER", AND(D237 &gt; 25000, D237 &lt; 39999), "BEST", D237 &gt;= 40000, "Excellent")</f>
        <v>BEST</v>
      </c>
      <c r="F237" s="2">
        <v>37357</v>
      </c>
      <c r="G237" s="2" t="str" cm="1">
        <f t="array" ref="G237">_xlfn.IFS(F237&lt;=10000,"Level1",F237&lt;=20000,"Level2", F237&lt;=30000,"Level3", F237&lt;=40000,"Level4",F237&gt;40000,"Level5")</f>
        <v>Level4</v>
      </c>
      <c r="H237" s="2" t="s">
        <v>19</v>
      </c>
      <c r="I237" s="2" t="s">
        <v>16</v>
      </c>
      <c r="J237" s="1" t="b">
        <f t="shared" si="12"/>
        <v>0</v>
      </c>
      <c r="K237" s="1" t="b">
        <f t="shared" si="13"/>
        <v>0</v>
      </c>
      <c r="L237" s="1" t="str">
        <f t="shared" si="14"/>
        <v>NOT ELIGIBLE</v>
      </c>
      <c r="M237" s="1" t="str">
        <f t="shared" si="15"/>
        <v>NOT ELIGIBLE</v>
      </c>
    </row>
    <row r="238" spans="1:13" x14ac:dyDescent="0.35">
      <c r="A238" s="2" t="s">
        <v>11</v>
      </c>
      <c r="B238" s="2" t="s">
        <v>14</v>
      </c>
      <c r="C238" s="2">
        <v>2017</v>
      </c>
      <c r="D238" s="2">
        <v>34037</v>
      </c>
      <c r="E238" t="str" cm="1">
        <f t="array" ref="E238">_xlfn.IFS(D238&lt;10000, "GOOD", AND(D238&gt;10001, D238&lt;24999),"BETTER", AND(D238 &gt; 25000, D238 &lt; 39999), "BEST", D238 &gt;= 40000, "Excellent")</f>
        <v>BEST</v>
      </c>
      <c r="F238" s="2">
        <v>32689</v>
      </c>
      <c r="G238" s="2" t="str" cm="1">
        <f t="array" ref="G238">_xlfn.IFS(F238&lt;=10000,"Level1",F238&lt;=20000,"Level2", F238&lt;=30000,"Level3", F238&lt;=40000,"Level4",F238&gt;40000,"Level5")</f>
        <v>Level4</v>
      </c>
      <c r="H238" s="2" t="s">
        <v>9</v>
      </c>
      <c r="I238" s="2" t="s">
        <v>21</v>
      </c>
      <c r="J238" s="1" t="b">
        <f t="shared" si="12"/>
        <v>0</v>
      </c>
      <c r="K238" s="1" t="b">
        <f t="shared" si="13"/>
        <v>0</v>
      </c>
      <c r="L238" s="1" t="str">
        <f t="shared" si="14"/>
        <v>NOT ELIGIBLE</v>
      </c>
      <c r="M238" s="1" t="str">
        <f t="shared" si="15"/>
        <v>ELIGIBLE</v>
      </c>
    </row>
    <row r="239" spans="1:13" x14ac:dyDescent="0.35">
      <c r="A239" s="2" t="s">
        <v>11</v>
      </c>
      <c r="B239" s="2" t="s">
        <v>8</v>
      </c>
      <c r="C239" s="2">
        <v>2013</v>
      </c>
      <c r="D239" s="2">
        <v>34051</v>
      </c>
      <c r="E239" t="str" cm="1">
        <f t="array" ref="E239">_xlfn.IFS(D239&lt;10000, "GOOD", AND(D239&gt;10001, D239&lt;24999),"BETTER", AND(D239 &gt; 25000, D239 &lt; 39999), "BEST", D239 &gt;= 40000, "Excellent")</f>
        <v>BEST</v>
      </c>
      <c r="F239" s="2">
        <v>28243</v>
      </c>
      <c r="G239" s="2" t="str" cm="1">
        <f t="array" ref="G239">_xlfn.IFS(F239&lt;=10000,"Level1",F239&lt;=20000,"Level2", F239&lt;=30000,"Level3", F239&lt;=40000,"Level4",F239&gt;40000,"Level5")</f>
        <v>Level3</v>
      </c>
      <c r="H239" s="2" t="s">
        <v>26</v>
      </c>
      <c r="I239" s="2" t="s">
        <v>13</v>
      </c>
      <c r="J239" s="1" t="b">
        <f t="shared" si="12"/>
        <v>0</v>
      </c>
      <c r="K239" s="1" t="b">
        <f t="shared" si="13"/>
        <v>0</v>
      </c>
      <c r="L239" s="1" t="str">
        <f t="shared" si="14"/>
        <v>NOT ELIGIBLE</v>
      </c>
      <c r="M239" s="1" t="str">
        <f t="shared" si="15"/>
        <v>ELIGIBLE</v>
      </c>
    </row>
    <row r="240" spans="1:13" x14ac:dyDescent="0.35">
      <c r="A240" s="2" t="s">
        <v>20</v>
      </c>
      <c r="B240" s="2" t="s">
        <v>23</v>
      </c>
      <c r="C240" s="2">
        <v>2018</v>
      </c>
      <c r="D240" s="2">
        <v>34074</v>
      </c>
      <c r="E240" t="str" cm="1">
        <f t="array" ref="E240">_xlfn.IFS(D240&lt;10000, "GOOD", AND(D240&gt;10001, D240&lt;24999),"BETTER", AND(D240 &gt; 25000, D240 &lt; 39999), "BEST", D240 &gt;= 40000, "Excellent")</f>
        <v>BEST</v>
      </c>
      <c r="F240" s="2">
        <v>34333</v>
      </c>
      <c r="G240" s="2" t="str" cm="1">
        <f t="array" ref="G240">_xlfn.IFS(F240&lt;=10000,"Level1",F240&lt;=20000,"Level2", F240&lt;=30000,"Level3", F240&lt;=40000,"Level4",F240&gt;40000,"Level5")</f>
        <v>Level4</v>
      </c>
      <c r="H240" s="2" t="s">
        <v>19</v>
      </c>
      <c r="I240" s="2" t="s">
        <v>21</v>
      </c>
      <c r="J240" s="1" t="b">
        <f t="shared" si="12"/>
        <v>0</v>
      </c>
      <c r="K240" s="1" t="b">
        <f t="shared" si="13"/>
        <v>0</v>
      </c>
      <c r="L240" s="1" t="str">
        <f t="shared" si="14"/>
        <v>NOT ELIGIBLE</v>
      </c>
      <c r="M240" s="1" t="str">
        <f t="shared" si="15"/>
        <v>NOT ELIGIBLE</v>
      </c>
    </row>
    <row r="241" spans="1:13" x14ac:dyDescent="0.35">
      <c r="A241" s="2" t="s">
        <v>11</v>
      </c>
      <c r="B241" s="2" t="s">
        <v>23</v>
      </c>
      <c r="C241" s="2">
        <v>2010</v>
      </c>
      <c r="D241" s="2">
        <v>34075</v>
      </c>
      <c r="E241" t="str" cm="1">
        <f t="array" ref="E241">_xlfn.IFS(D241&lt;10000, "GOOD", AND(D241&gt;10001, D241&lt;24999),"BETTER", AND(D241 &gt; 25000, D241 &lt; 39999), "BEST", D241 &gt;= 40000, "Excellent")</f>
        <v>BEST</v>
      </c>
      <c r="F241" s="2">
        <v>38020</v>
      </c>
      <c r="G241" s="2" t="str" cm="1">
        <f t="array" ref="G241">_xlfn.IFS(F241&lt;=10000,"Level1",F241&lt;=20000,"Level2", F241&lt;=30000,"Level3", F241&lt;=40000,"Level4",F241&gt;40000,"Level5")</f>
        <v>Level4</v>
      </c>
      <c r="H241" s="2" t="s">
        <v>26</v>
      </c>
      <c r="I241" s="2" t="s">
        <v>10</v>
      </c>
      <c r="J241" s="1" t="b">
        <f t="shared" si="12"/>
        <v>0</v>
      </c>
      <c r="K241" s="1" t="b">
        <f t="shared" si="13"/>
        <v>0</v>
      </c>
      <c r="L241" s="1" t="str">
        <f t="shared" si="14"/>
        <v>NOT ELIGIBLE</v>
      </c>
      <c r="M241" s="1" t="str">
        <f t="shared" si="15"/>
        <v>ELIGIBLE</v>
      </c>
    </row>
    <row r="242" spans="1:13" x14ac:dyDescent="0.35">
      <c r="A242" s="2" t="s">
        <v>7</v>
      </c>
      <c r="B242" s="2" t="s">
        <v>18</v>
      </c>
      <c r="C242" s="2">
        <v>2013</v>
      </c>
      <c r="D242" s="2">
        <v>34137</v>
      </c>
      <c r="E242" t="str" cm="1">
        <f t="array" ref="E242">_xlfn.IFS(D242&lt;10000, "GOOD", AND(D242&gt;10001, D242&lt;24999),"BETTER", AND(D242 &gt; 25000, D242 &lt; 39999), "BEST", D242 &gt;= 40000, "Excellent")</f>
        <v>BEST</v>
      </c>
      <c r="F242" s="2">
        <v>10529</v>
      </c>
      <c r="G242" s="2" t="str" cm="1">
        <f t="array" ref="G242">_xlfn.IFS(F242&lt;=10000,"Level1",F242&lt;=20000,"Level2", F242&lt;=30000,"Level3", F242&lt;=40000,"Level4",F242&gt;40000,"Level5")</f>
        <v>Level2</v>
      </c>
      <c r="H242" s="2" t="s">
        <v>15</v>
      </c>
      <c r="I242" s="2" t="s">
        <v>21</v>
      </c>
      <c r="J242" s="1" t="b">
        <f t="shared" si="12"/>
        <v>0</v>
      </c>
      <c r="K242" s="1" t="b">
        <f t="shared" si="13"/>
        <v>0</v>
      </c>
      <c r="L242" s="1" t="str">
        <f t="shared" si="14"/>
        <v>NOT ELIGIBLE</v>
      </c>
      <c r="M242" s="1" t="str">
        <f t="shared" si="15"/>
        <v>NOT ELIGIBLE</v>
      </c>
    </row>
    <row r="243" spans="1:13" x14ac:dyDescent="0.35">
      <c r="A243" s="2" t="s">
        <v>20</v>
      </c>
      <c r="B243" s="2" t="s">
        <v>8</v>
      </c>
      <c r="C243" s="2">
        <v>2016</v>
      </c>
      <c r="D243" s="2">
        <v>34172</v>
      </c>
      <c r="E243" t="str" cm="1">
        <f t="array" ref="E243">_xlfn.IFS(D243&lt;10000, "GOOD", AND(D243&gt;10001, D243&lt;24999),"BETTER", AND(D243 &gt; 25000, D243 &lt; 39999), "BEST", D243 &gt;= 40000, "Excellent")</f>
        <v>BEST</v>
      </c>
      <c r="F243" s="2">
        <v>46266</v>
      </c>
      <c r="G243" s="2" t="str" cm="1">
        <f t="array" ref="G243">_xlfn.IFS(F243&lt;=10000,"Level1",F243&lt;=20000,"Level2", F243&lt;=30000,"Level3", F243&lt;=40000,"Level4",F243&gt;40000,"Level5")</f>
        <v>Level5</v>
      </c>
      <c r="H243" s="2" t="s">
        <v>12</v>
      </c>
      <c r="I243" s="2" t="s">
        <v>13</v>
      </c>
      <c r="J243" s="1" t="b">
        <f t="shared" si="12"/>
        <v>1</v>
      </c>
      <c r="K243" s="1" t="b">
        <f t="shared" si="13"/>
        <v>1</v>
      </c>
      <c r="L243" s="1" t="str">
        <f t="shared" si="14"/>
        <v>ELIGIBLE</v>
      </c>
      <c r="M243" s="1" t="str">
        <f t="shared" si="15"/>
        <v>NOT ELIGIBLE</v>
      </c>
    </row>
    <row r="244" spans="1:13" x14ac:dyDescent="0.35">
      <c r="A244" s="2" t="s">
        <v>11</v>
      </c>
      <c r="B244" s="2" t="s">
        <v>14</v>
      </c>
      <c r="C244" s="2">
        <v>2013</v>
      </c>
      <c r="D244" s="2">
        <v>34269</v>
      </c>
      <c r="E244" t="str" cm="1">
        <f t="array" ref="E244">_xlfn.IFS(D244&lt;10000, "GOOD", AND(D244&gt;10001, D244&lt;24999),"BETTER", AND(D244 &gt; 25000, D244 &lt; 39999), "BEST", D244 &gt;= 40000, "Excellent")</f>
        <v>BEST</v>
      </c>
      <c r="F244" s="2">
        <v>14146</v>
      </c>
      <c r="G244" s="2" t="str" cm="1">
        <f t="array" ref="G244">_xlfn.IFS(F244&lt;=10000,"Level1",F244&lt;=20000,"Level2", F244&lt;=30000,"Level3", F244&lt;=40000,"Level4",F244&gt;40000,"Level5")</f>
        <v>Level2</v>
      </c>
      <c r="H244" s="2" t="s">
        <v>26</v>
      </c>
      <c r="I244" s="2" t="s">
        <v>16</v>
      </c>
      <c r="J244" s="1" t="b">
        <f t="shared" si="12"/>
        <v>0</v>
      </c>
      <c r="K244" s="1" t="b">
        <f t="shared" si="13"/>
        <v>0</v>
      </c>
      <c r="L244" s="1" t="str">
        <f t="shared" si="14"/>
        <v>NOT ELIGIBLE</v>
      </c>
      <c r="M244" s="1" t="str">
        <f t="shared" si="15"/>
        <v>ELIGIBLE</v>
      </c>
    </row>
    <row r="245" spans="1:13" x14ac:dyDescent="0.35">
      <c r="A245" s="2" t="s">
        <v>17</v>
      </c>
      <c r="B245" s="2" t="s">
        <v>23</v>
      </c>
      <c r="C245" s="2">
        <v>2012</v>
      </c>
      <c r="D245" s="2">
        <v>34280</v>
      </c>
      <c r="E245" t="str" cm="1">
        <f t="array" ref="E245">_xlfn.IFS(D245&lt;10000, "GOOD", AND(D245&gt;10001, D245&lt;24999),"BETTER", AND(D245 &gt; 25000, D245 &lt; 39999), "BEST", D245 &gt;= 40000, "Excellent")</f>
        <v>BEST</v>
      </c>
      <c r="F245" s="2">
        <v>48619</v>
      </c>
      <c r="G245" s="2" t="str" cm="1">
        <f t="array" ref="G245">_xlfn.IFS(F245&lt;=10000,"Level1",F245&lt;=20000,"Level2", F245&lt;=30000,"Level3", F245&lt;=40000,"Level4",F245&gt;40000,"Level5")</f>
        <v>Level5</v>
      </c>
      <c r="H245" s="2" t="s">
        <v>12</v>
      </c>
      <c r="I245" s="2" t="s">
        <v>16</v>
      </c>
      <c r="J245" s="1" t="b">
        <f t="shared" si="12"/>
        <v>1</v>
      </c>
      <c r="K245" s="1" t="b">
        <f t="shared" si="13"/>
        <v>1</v>
      </c>
      <c r="L245" s="1" t="str">
        <f t="shared" si="14"/>
        <v>ELIGIBLE</v>
      </c>
      <c r="M245" s="1" t="str">
        <f t="shared" si="15"/>
        <v>NOT ELIGIBLE</v>
      </c>
    </row>
    <row r="246" spans="1:13" x14ac:dyDescent="0.35">
      <c r="A246" s="2" t="s">
        <v>20</v>
      </c>
      <c r="B246" s="2" t="s">
        <v>23</v>
      </c>
      <c r="C246" s="2">
        <v>2017</v>
      </c>
      <c r="D246" s="2">
        <v>34308</v>
      </c>
      <c r="E246" t="str" cm="1">
        <f t="array" ref="E246">_xlfn.IFS(D246&lt;10000, "GOOD", AND(D246&gt;10001, D246&lt;24999),"BETTER", AND(D246 &gt; 25000, D246 &lt; 39999), "BEST", D246 &gt;= 40000, "Excellent")</f>
        <v>BEST</v>
      </c>
      <c r="F246" s="2">
        <v>19112</v>
      </c>
      <c r="G246" s="2" t="str" cm="1">
        <f t="array" ref="G246">_xlfn.IFS(F246&lt;=10000,"Level1",F246&lt;=20000,"Level2", F246&lt;=30000,"Level3", F246&lt;=40000,"Level4",F246&gt;40000,"Level5")</f>
        <v>Level2</v>
      </c>
      <c r="H246" s="2" t="s">
        <v>9</v>
      </c>
      <c r="I246" s="2" t="s">
        <v>13</v>
      </c>
      <c r="J246" s="1" t="b">
        <f t="shared" si="12"/>
        <v>0</v>
      </c>
      <c r="K246" s="1" t="b">
        <f t="shared" si="13"/>
        <v>0</v>
      </c>
      <c r="L246" s="1" t="str">
        <f t="shared" si="14"/>
        <v>NOT ELIGIBLE</v>
      </c>
      <c r="M246" s="1" t="str">
        <f t="shared" si="15"/>
        <v>NOT ELIGIBLE</v>
      </c>
    </row>
    <row r="247" spans="1:13" x14ac:dyDescent="0.35">
      <c r="A247" s="2" t="s">
        <v>24</v>
      </c>
      <c r="B247" s="2" t="s">
        <v>8</v>
      </c>
      <c r="C247" s="2">
        <v>2012</v>
      </c>
      <c r="D247" s="2">
        <v>34351</v>
      </c>
      <c r="E247" t="str" cm="1">
        <f t="array" ref="E247">_xlfn.IFS(D247&lt;10000, "GOOD", AND(D247&gt;10001, D247&lt;24999),"BETTER", AND(D247 &gt; 25000, D247 &lt; 39999), "BEST", D247 &gt;= 40000, "Excellent")</f>
        <v>BEST</v>
      </c>
      <c r="F247" s="2">
        <v>17846</v>
      </c>
      <c r="G247" s="2" t="str" cm="1">
        <f t="array" ref="G247">_xlfn.IFS(F247&lt;=10000,"Level1",F247&lt;=20000,"Level2", F247&lt;=30000,"Level3", F247&lt;=40000,"Level4",F247&gt;40000,"Level5")</f>
        <v>Level2</v>
      </c>
      <c r="H247" s="2" t="s">
        <v>9</v>
      </c>
      <c r="I247" s="2" t="s">
        <v>10</v>
      </c>
      <c r="J247" s="1" t="b">
        <f t="shared" si="12"/>
        <v>0</v>
      </c>
      <c r="K247" s="1" t="b">
        <f t="shared" si="13"/>
        <v>0</v>
      </c>
      <c r="L247" s="1" t="str">
        <f t="shared" si="14"/>
        <v>NOT ELIGIBLE</v>
      </c>
      <c r="M247" s="1" t="str">
        <f t="shared" si="15"/>
        <v>NOT ELIGIBLE</v>
      </c>
    </row>
    <row r="248" spans="1:13" x14ac:dyDescent="0.35">
      <c r="A248" s="2" t="s">
        <v>11</v>
      </c>
      <c r="B248" s="2" t="s">
        <v>8</v>
      </c>
      <c r="C248" s="2">
        <v>2017</v>
      </c>
      <c r="D248" s="2">
        <v>34432</v>
      </c>
      <c r="E248" t="str" cm="1">
        <f t="array" ref="E248">_xlfn.IFS(D248&lt;10000, "GOOD", AND(D248&gt;10001, D248&lt;24999),"BETTER", AND(D248 &gt; 25000, D248 &lt; 39999), "BEST", D248 &gt;= 40000, "Excellent")</f>
        <v>BEST</v>
      </c>
      <c r="F248" s="2">
        <v>35864</v>
      </c>
      <c r="G248" s="2" t="str" cm="1">
        <f t="array" ref="G248">_xlfn.IFS(F248&lt;=10000,"Level1",F248&lt;=20000,"Level2", F248&lt;=30000,"Level3", F248&lt;=40000,"Level4",F248&gt;40000,"Level5")</f>
        <v>Level4</v>
      </c>
      <c r="H248" s="2" t="s">
        <v>19</v>
      </c>
      <c r="I248" s="2" t="s">
        <v>13</v>
      </c>
      <c r="J248" s="1" t="b">
        <f t="shared" si="12"/>
        <v>0</v>
      </c>
      <c r="K248" s="1" t="b">
        <f t="shared" si="13"/>
        <v>0</v>
      </c>
      <c r="L248" s="1" t="str">
        <f t="shared" si="14"/>
        <v>NOT ELIGIBLE</v>
      </c>
      <c r="M248" s="1" t="str">
        <f t="shared" si="15"/>
        <v>ELIGIBLE</v>
      </c>
    </row>
    <row r="249" spans="1:13" x14ac:dyDescent="0.35">
      <c r="A249" s="2" t="s">
        <v>7</v>
      </c>
      <c r="B249" s="2" t="s">
        <v>22</v>
      </c>
      <c r="C249" s="2">
        <v>2015</v>
      </c>
      <c r="D249" s="2">
        <v>34463</v>
      </c>
      <c r="E249" t="str" cm="1">
        <f t="array" ref="E249">_xlfn.IFS(D249&lt;10000, "GOOD", AND(D249&gt;10001, D249&lt;24999),"BETTER", AND(D249 &gt; 25000, D249 &lt; 39999), "BEST", D249 &gt;= 40000, "Excellent")</f>
        <v>BEST</v>
      </c>
      <c r="F249" s="2">
        <v>14014</v>
      </c>
      <c r="G249" s="2" t="str" cm="1">
        <f t="array" ref="G249">_xlfn.IFS(F249&lt;=10000,"Level1",F249&lt;=20000,"Level2", F249&lt;=30000,"Level3", F249&lt;=40000,"Level4",F249&gt;40000,"Level5")</f>
        <v>Level2</v>
      </c>
      <c r="H249" s="2" t="s">
        <v>19</v>
      </c>
      <c r="I249" s="2" t="s">
        <v>10</v>
      </c>
      <c r="J249" s="1" t="b">
        <f t="shared" si="12"/>
        <v>0</v>
      </c>
      <c r="K249" s="1" t="b">
        <f t="shared" si="13"/>
        <v>0</v>
      </c>
      <c r="L249" s="1" t="str">
        <f t="shared" si="14"/>
        <v>NOT ELIGIBLE</v>
      </c>
      <c r="M249" s="1" t="str">
        <f t="shared" si="15"/>
        <v>NOT ELIGIBLE</v>
      </c>
    </row>
    <row r="250" spans="1:13" x14ac:dyDescent="0.35">
      <c r="A250" s="2" t="s">
        <v>17</v>
      </c>
      <c r="B250" s="2" t="s">
        <v>14</v>
      </c>
      <c r="C250" s="2">
        <v>2011</v>
      </c>
      <c r="D250" s="2">
        <v>34825</v>
      </c>
      <c r="E250" t="str" cm="1">
        <f t="array" ref="E250">_xlfn.IFS(D250&lt;10000, "GOOD", AND(D250&gt;10001, D250&lt;24999),"BETTER", AND(D250 &gt; 25000, D250 &lt; 39999), "BEST", D250 &gt;= 40000, "Excellent")</f>
        <v>BEST</v>
      </c>
      <c r="F250" s="2">
        <v>23254</v>
      </c>
      <c r="G250" s="2" t="str" cm="1">
        <f t="array" ref="G250">_xlfn.IFS(F250&lt;=10000,"Level1",F250&lt;=20000,"Level2", F250&lt;=30000,"Level3", F250&lt;=40000,"Level4",F250&gt;40000,"Level5")</f>
        <v>Level3</v>
      </c>
      <c r="H250" s="2" t="s">
        <v>9</v>
      </c>
      <c r="I250" s="2" t="s">
        <v>10</v>
      </c>
      <c r="J250" s="1" t="b">
        <f t="shared" si="12"/>
        <v>0</v>
      </c>
      <c r="K250" s="1" t="b">
        <f t="shared" si="13"/>
        <v>0</v>
      </c>
      <c r="L250" s="1" t="str">
        <f t="shared" si="14"/>
        <v>NOT ELIGIBLE</v>
      </c>
      <c r="M250" s="1" t="str">
        <f t="shared" si="15"/>
        <v>NOT ELIGIBLE</v>
      </c>
    </row>
    <row r="251" spans="1:13" x14ac:dyDescent="0.35">
      <c r="A251" s="2" t="s">
        <v>11</v>
      </c>
      <c r="B251" s="2" t="s">
        <v>18</v>
      </c>
      <c r="C251" s="2">
        <v>2014</v>
      </c>
      <c r="D251" s="2">
        <v>34917</v>
      </c>
      <c r="E251" t="str" cm="1">
        <f t="array" ref="E251">_xlfn.IFS(D251&lt;10000, "GOOD", AND(D251&gt;10001, D251&lt;24999),"BETTER", AND(D251 &gt; 25000, D251 &lt; 39999), "BEST", D251 &gt;= 40000, "Excellent")</f>
        <v>BEST</v>
      </c>
      <c r="F251" s="2">
        <v>40133</v>
      </c>
      <c r="G251" s="2" t="str" cm="1">
        <f t="array" ref="G251">_xlfn.IFS(F251&lt;=10000,"Level1",F251&lt;=20000,"Level2", F251&lt;=30000,"Level3", F251&lt;=40000,"Level4",F251&gt;40000,"Level5")</f>
        <v>Level5</v>
      </c>
      <c r="H251" s="2" t="s">
        <v>26</v>
      </c>
      <c r="I251" s="2" t="s">
        <v>25</v>
      </c>
      <c r="J251" s="1" t="b">
        <f t="shared" si="12"/>
        <v>0</v>
      </c>
      <c r="K251" s="1" t="b">
        <f t="shared" si="13"/>
        <v>1</v>
      </c>
      <c r="L251" s="1" t="str">
        <f t="shared" si="14"/>
        <v>NOT ELIGIBLE</v>
      </c>
      <c r="M251" s="1" t="str">
        <f t="shared" si="15"/>
        <v>NOT ELIGIBLE</v>
      </c>
    </row>
    <row r="252" spans="1:13" x14ac:dyDescent="0.35">
      <c r="A252" s="2" t="s">
        <v>17</v>
      </c>
      <c r="B252" s="2" t="s">
        <v>8</v>
      </c>
      <c r="C252" s="2">
        <v>2010</v>
      </c>
      <c r="D252" s="2">
        <v>35211</v>
      </c>
      <c r="E252" t="str" cm="1">
        <f t="array" ref="E252">_xlfn.IFS(D252&lt;10000, "GOOD", AND(D252&gt;10001, D252&lt;24999),"BETTER", AND(D252 &gt; 25000, D252 &lt; 39999), "BEST", D252 &gt;= 40000, "Excellent")</f>
        <v>BEST</v>
      </c>
      <c r="F252" s="2">
        <v>24221</v>
      </c>
      <c r="G252" s="2" t="str" cm="1">
        <f t="array" ref="G252">_xlfn.IFS(F252&lt;=10000,"Level1",F252&lt;=20000,"Level2", F252&lt;=30000,"Level3", F252&lt;=40000,"Level4",F252&gt;40000,"Level5")</f>
        <v>Level3</v>
      </c>
      <c r="H252" s="2" t="s">
        <v>15</v>
      </c>
      <c r="I252" s="2" t="s">
        <v>13</v>
      </c>
      <c r="J252" s="1" t="b">
        <f t="shared" si="12"/>
        <v>0</v>
      </c>
      <c r="K252" s="1" t="b">
        <f t="shared" si="13"/>
        <v>0</v>
      </c>
      <c r="L252" s="1" t="str">
        <f t="shared" si="14"/>
        <v>NOT ELIGIBLE</v>
      </c>
      <c r="M252" s="1" t="str">
        <f t="shared" si="15"/>
        <v>NOT ELIGIBLE</v>
      </c>
    </row>
    <row r="253" spans="1:13" x14ac:dyDescent="0.35">
      <c r="A253" s="2" t="s">
        <v>24</v>
      </c>
      <c r="B253" s="2" t="s">
        <v>23</v>
      </c>
      <c r="C253" s="2">
        <v>2010</v>
      </c>
      <c r="D253" s="2">
        <v>35263</v>
      </c>
      <c r="E253" t="str" cm="1">
        <f t="array" ref="E253">_xlfn.IFS(D253&lt;10000, "GOOD", AND(D253&gt;10001, D253&lt;24999),"BETTER", AND(D253 &gt; 25000, D253 &lt; 39999), "BEST", D253 &gt;= 40000, "Excellent")</f>
        <v>BEST</v>
      </c>
      <c r="F253" s="2">
        <v>27678</v>
      </c>
      <c r="G253" s="2" t="str" cm="1">
        <f t="array" ref="G253">_xlfn.IFS(F253&lt;=10000,"Level1",F253&lt;=20000,"Level2", F253&lt;=30000,"Level3", F253&lt;=40000,"Level4",F253&gt;40000,"Level5")</f>
        <v>Level3</v>
      </c>
      <c r="H253" s="2" t="s">
        <v>15</v>
      </c>
      <c r="I253" s="2" t="s">
        <v>13</v>
      </c>
      <c r="J253" s="1" t="b">
        <f t="shared" si="12"/>
        <v>0</v>
      </c>
      <c r="K253" s="1" t="b">
        <f t="shared" si="13"/>
        <v>0</v>
      </c>
      <c r="L253" s="1" t="str">
        <f t="shared" si="14"/>
        <v>NOT ELIGIBLE</v>
      </c>
      <c r="M253" s="1" t="str">
        <f t="shared" si="15"/>
        <v>NOT ELIGIBLE</v>
      </c>
    </row>
    <row r="254" spans="1:13" x14ac:dyDescent="0.35">
      <c r="A254" s="2" t="s">
        <v>24</v>
      </c>
      <c r="B254" s="2" t="s">
        <v>22</v>
      </c>
      <c r="C254" s="2">
        <v>2018</v>
      </c>
      <c r="D254" s="2">
        <v>35269</v>
      </c>
      <c r="E254" t="str" cm="1">
        <f t="array" ref="E254">_xlfn.IFS(D254&lt;10000, "GOOD", AND(D254&gt;10001, D254&lt;24999),"BETTER", AND(D254 &gt; 25000, D254 &lt; 39999), "BEST", D254 &gt;= 40000, "Excellent")</f>
        <v>BEST</v>
      </c>
      <c r="F254" s="2">
        <v>13976</v>
      </c>
      <c r="G254" s="2" t="str" cm="1">
        <f t="array" ref="G254">_xlfn.IFS(F254&lt;=10000,"Level1",F254&lt;=20000,"Level2", F254&lt;=30000,"Level3", F254&lt;=40000,"Level4",F254&gt;40000,"Level5")</f>
        <v>Level2</v>
      </c>
      <c r="H254" s="2" t="s">
        <v>9</v>
      </c>
      <c r="I254" s="2" t="s">
        <v>10</v>
      </c>
      <c r="J254" s="1" t="b">
        <f t="shared" si="12"/>
        <v>0</v>
      </c>
      <c r="K254" s="1" t="b">
        <f t="shared" si="13"/>
        <v>0</v>
      </c>
      <c r="L254" s="1" t="str">
        <f t="shared" si="14"/>
        <v>NOT ELIGIBLE</v>
      </c>
      <c r="M254" s="1" t="str">
        <f t="shared" si="15"/>
        <v>NOT ELIGIBLE</v>
      </c>
    </row>
    <row r="255" spans="1:13" x14ac:dyDescent="0.35">
      <c r="A255" s="2" t="s">
        <v>17</v>
      </c>
      <c r="B255" s="2" t="s">
        <v>8</v>
      </c>
      <c r="C255" s="2">
        <v>2018</v>
      </c>
      <c r="D255" s="2">
        <v>35323</v>
      </c>
      <c r="E255" t="str" cm="1">
        <f t="array" ref="E255">_xlfn.IFS(D255&lt;10000, "GOOD", AND(D255&gt;10001, D255&lt;24999),"BETTER", AND(D255 &gt; 25000, D255 &lt; 39999), "BEST", D255 &gt;= 40000, "Excellent")</f>
        <v>BEST</v>
      </c>
      <c r="F255" s="2">
        <v>26984</v>
      </c>
      <c r="G255" s="2" t="str" cm="1">
        <f t="array" ref="G255">_xlfn.IFS(F255&lt;=10000,"Level1",F255&lt;=20000,"Level2", F255&lt;=30000,"Level3", F255&lt;=40000,"Level4",F255&gt;40000,"Level5")</f>
        <v>Level3</v>
      </c>
      <c r="H255" s="2" t="s">
        <v>9</v>
      </c>
      <c r="I255" s="2" t="s">
        <v>10</v>
      </c>
      <c r="J255" s="1" t="b">
        <f t="shared" si="12"/>
        <v>0</v>
      </c>
      <c r="K255" s="1" t="b">
        <f t="shared" si="13"/>
        <v>0</v>
      </c>
      <c r="L255" s="1" t="str">
        <f t="shared" si="14"/>
        <v>NOT ELIGIBLE</v>
      </c>
      <c r="M255" s="1" t="str">
        <f t="shared" si="15"/>
        <v>NOT ELIGIBLE</v>
      </c>
    </row>
    <row r="256" spans="1:13" x14ac:dyDescent="0.35">
      <c r="A256" s="2" t="s">
        <v>24</v>
      </c>
      <c r="B256" s="2" t="s">
        <v>22</v>
      </c>
      <c r="C256" s="2">
        <v>2016</v>
      </c>
      <c r="D256" s="2">
        <v>35405</v>
      </c>
      <c r="E256" t="str" cm="1">
        <f t="array" ref="E256">_xlfn.IFS(D256&lt;10000, "GOOD", AND(D256&gt;10001, D256&lt;24999),"BETTER", AND(D256 &gt; 25000, D256 &lt; 39999), "BEST", D256 &gt;= 40000, "Excellent")</f>
        <v>BEST</v>
      </c>
      <c r="F256" s="2">
        <v>26922</v>
      </c>
      <c r="G256" s="2" t="str" cm="1">
        <f t="array" ref="G256">_xlfn.IFS(F256&lt;=10000,"Level1",F256&lt;=20000,"Level2", F256&lt;=30000,"Level3", F256&lt;=40000,"Level4",F256&gt;40000,"Level5")</f>
        <v>Level3</v>
      </c>
      <c r="H256" s="2" t="s">
        <v>9</v>
      </c>
      <c r="I256" s="2" t="s">
        <v>13</v>
      </c>
      <c r="J256" s="1" t="b">
        <f t="shared" si="12"/>
        <v>0</v>
      </c>
      <c r="K256" s="1" t="b">
        <f t="shared" si="13"/>
        <v>0</v>
      </c>
      <c r="L256" s="1" t="str">
        <f t="shared" si="14"/>
        <v>NOT ELIGIBLE</v>
      </c>
      <c r="M256" s="1" t="str">
        <f t="shared" si="15"/>
        <v>NOT ELIGIBLE</v>
      </c>
    </row>
    <row r="257" spans="1:13" x14ac:dyDescent="0.35">
      <c r="A257" s="2" t="s">
        <v>7</v>
      </c>
      <c r="B257" s="2" t="s">
        <v>23</v>
      </c>
      <c r="C257" s="2">
        <v>2010</v>
      </c>
      <c r="D257" s="2">
        <v>35552</v>
      </c>
      <c r="E257" t="str" cm="1">
        <f t="array" ref="E257">_xlfn.IFS(D257&lt;10000, "GOOD", AND(D257&gt;10001, D257&lt;24999),"BETTER", AND(D257 &gt; 25000, D257 &lt; 39999), "BEST", D257 &gt;= 40000, "Excellent")</f>
        <v>BEST</v>
      </c>
      <c r="F257" s="2">
        <v>33378</v>
      </c>
      <c r="G257" s="2" t="str" cm="1">
        <f t="array" ref="G257">_xlfn.IFS(F257&lt;=10000,"Level1",F257&lt;=20000,"Level2", F257&lt;=30000,"Level3", F257&lt;=40000,"Level4",F257&gt;40000,"Level5")</f>
        <v>Level4</v>
      </c>
      <c r="H257" s="2" t="s">
        <v>19</v>
      </c>
      <c r="I257" s="2" t="s">
        <v>10</v>
      </c>
      <c r="J257" s="1" t="b">
        <f t="shared" si="12"/>
        <v>0</v>
      </c>
      <c r="K257" s="1" t="b">
        <f t="shared" si="13"/>
        <v>0</v>
      </c>
      <c r="L257" s="1" t="str">
        <f t="shared" si="14"/>
        <v>NOT ELIGIBLE</v>
      </c>
      <c r="M257" s="1" t="str">
        <f t="shared" si="15"/>
        <v>NOT ELIGIBLE</v>
      </c>
    </row>
    <row r="258" spans="1:13" x14ac:dyDescent="0.35">
      <c r="A258" s="2" t="s">
        <v>17</v>
      </c>
      <c r="B258" s="2" t="s">
        <v>18</v>
      </c>
      <c r="C258" s="2">
        <v>2016</v>
      </c>
      <c r="D258" s="2">
        <v>35656</v>
      </c>
      <c r="E258" t="str" cm="1">
        <f t="array" ref="E258">_xlfn.IFS(D258&lt;10000, "GOOD", AND(D258&gt;10001, D258&lt;24999),"BETTER", AND(D258 &gt; 25000, D258 &lt; 39999), "BEST", D258 &gt;= 40000, "Excellent")</f>
        <v>BEST</v>
      </c>
      <c r="F258" s="2">
        <v>15820</v>
      </c>
      <c r="G258" s="2" t="str" cm="1">
        <f t="array" ref="G258">_xlfn.IFS(F258&lt;=10000,"Level1",F258&lt;=20000,"Level2", F258&lt;=30000,"Level3", F258&lt;=40000,"Level4",F258&gt;40000,"Level5")</f>
        <v>Level2</v>
      </c>
      <c r="H258" s="2" t="s">
        <v>26</v>
      </c>
      <c r="I258" s="2" t="s">
        <v>16</v>
      </c>
      <c r="J258" s="1" t="b">
        <f t="shared" ref="J258:J321" si="16">F258&gt;45000</f>
        <v>0</v>
      </c>
      <c r="K258" s="1" t="b">
        <f t="shared" ref="K258:K321" si="17">OR(F258&gt;40000, F258="RED")</f>
        <v>0</v>
      </c>
      <c r="L258" s="1" t="str">
        <f t="shared" ref="L258:L321" si="18">IF(F258&gt;45000,"ELIGIBLE","NOT ELIGIBLE")</f>
        <v>NOT ELIGIBLE</v>
      </c>
      <c r="M258" s="1" t="str">
        <f t="shared" ref="M258:M321" si="19">IF(OR(AND(D258&gt;45000, H258 = "RED"), AND(F258&lt;40000, A258="TOYOTA")),"ELIGIBLE","NOT ELIGIBLE")</f>
        <v>NOT ELIGIBLE</v>
      </c>
    </row>
    <row r="259" spans="1:13" x14ac:dyDescent="0.35">
      <c r="A259" s="2" t="s">
        <v>24</v>
      </c>
      <c r="B259" s="2" t="s">
        <v>22</v>
      </c>
      <c r="C259" s="2">
        <v>2013</v>
      </c>
      <c r="D259" s="2">
        <v>35840</v>
      </c>
      <c r="E259" t="str" cm="1">
        <f t="array" ref="E259">_xlfn.IFS(D259&lt;10000, "GOOD", AND(D259&gt;10001, D259&lt;24999),"BETTER", AND(D259 &gt; 25000, D259 &lt; 39999), "BEST", D259 &gt;= 40000, "Excellent")</f>
        <v>BEST</v>
      </c>
      <c r="F259" s="2">
        <v>44838</v>
      </c>
      <c r="G259" s="2" t="str" cm="1">
        <f t="array" ref="G259">_xlfn.IFS(F259&lt;=10000,"Level1",F259&lt;=20000,"Level2", F259&lt;=30000,"Level3", F259&lt;=40000,"Level4",F259&gt;40000,"Level5")</f>
        <v>Level5</v>
      </c>
      <c r="H259" s="2" t="s">
        <v>19</v>
      </c>
      <c r="I259" s="2" t="s">
        <v>13</v>
      </c>
      <c r="J259" s="1" t="b">
        <f t="shared" si="16"/>
        <v>0</v>
      </c>
      <c r="K259" s="1" t="b">
        <f t="shared" si="17"/>
        <v>1</v>
      </c>
      <c r="L259" s="1" t="str">
        <f t="shared" si="18"/>
        <v>NOT ELIGIBLE</v>
      </c>
      <c r="M259" s="1" t="str">
        <f t="shared" si="19"/>
        <v>NOT ELIGIBLE</v>
      </c>
    </row>
    <row r="260" spans="1:13" x14ac:dyDescent="0.35">
      <c r="A260" s="2" t="s">
        <v>20</v>
      </c>
      <c r="B260" s="2" t="s">
        <v>18</v>
      </c>
      <c r="C260" s="2">
        <v>2013</v>
      </c>
      <c r="D260" s="2">
        <v>35849</v>
      </c>
      <c r="E260" t="str" cm="1">
        <f t="array" ref="E260">_xlfn.IFS(D260&lt;10000, "GOOD", AND(D260&gt;10001, D260&lt;24999),"BETTER", AND(D260 &gt; 25000, D260 &lt; 39999), "BEST", D260 &gt;= 40000, "Excellent")</f>
        <v>BEST</v>
      </c>
      <c r="F260" s="2">
        <v>36146</v>
      </c>
      <c r="G260" s="2" t="str" cm="1">
        <f t="array" ref="G260">_xlfn.IFS(F260&lt;=10000,"Level1",F260&lt;=20000,"Level2", F260&lt;=30000,"Level3", F260&lt;=40000,"Level4",F260&gt;40000,"Level5")</f>
        <v>Level4</v>
      </c>
      <c r="H260" s="2" t="s">
        <v>12</v>
      </c>
      <c r="I260" s="2" t="s">
        <v>13</v>
      </c>
      <c r="J260" s="1" t="b">
        <f t="shared" si="16"/>
        <v>0</v>
      </c>
      <c r="K260" s="1" t="b">
        <f t="shared" si="17"/>
        <v>0</v>
      </c>
      <c r="L260" s="1" t="str">
        <f t="shared" si="18"/>
        <v>NOT ELIGIBLE</v>
      </c>
      <c r="M260" s="1" t="str">
        <f t="shared" si="19"/>
        <v>NOT ELIGIBLE</v>
      </c>
    </row>
    <row r="261" spans="1:13" x14ac:dyDescent="0.35">
      <c r="A261" s="2" t="s">
        <v>11</v>
      </c>
      <c r="B261" s="2" t="s">
        <v>14</v>
      </c>
      <c r="C261" s="2">
        <v>2013</v>
      </c>
      <c r="D261" s="2">
        <v>35962</v>
      </c>
      <c r="E261" t="str" cm="1">
        <f t="array" ref="E261">_xlfn.IFS(D261&lt;10000, "GOOD", AND(D261&gt;10001, D261&lt;24999),"BETTER", AND(D261 &gt; 25000, D261 &lt; 39999), "BEST", D261 &gt;= 40000, "Excellent")</f>
        <v>BEST</v>
      </c>
      <c r="F261" s="2">
        <v>21950</v>
      </c>
      <c r="G261" s="2" t="str" cm="1">
        <f t="array" ref="G261">_xlfn.IFS(F261&lt;=10000,"Level1",F261&lt;=20000,"Level2", F261&lt;=30000,"Level3", F261&lt;=40000,"Level4",F261&gt;40000,"Level5")</f>
        <v>Level3</v>
      </c>
      <c r="H261" s="2" t="s">
        <v>12</v>
      </c>
      <c r="I261" s="2" t="s">
        <v>16</v>
      </c>
      <c r="J261" s="1" t="b">
        <f t="shared" si="16"/>
        <v>0</v>
      </c>
      <c r="K261" s="1" t="b">
        <f t="shared" si="17"/>
        <v>0</v>
      </c>
      <c r="L261" s="1" t="str">
        <f t="shared" si="18"/>
        <v>NOT ELIGIBLE</v>
      </c>
      <c r="M261" s="1" t="str">
        <f t="shared" si="19"/>
        <v>ELIGIBLE</v>
      </c>
    </row>
    <row r="262" spans="1:13" x14ac:dyDescent="0.35">
      <c r="A262" s="2" t="s">
        <v>20</v>
      </c>
      <c r="B262" s="2" t="s">
        <v>18</v>
      </c>
      <c r="C262" s="2">
        <v>2015</v>
      </c>
      <c r="D262" s="2">
        <v>36358</v>
      </c>
      <c r="E262" t="str" cm="1">
        <f t="array" ref="E262">_xlfn.IFS(D262&lt;10000, "GOOD", AND(D262&gt;10001, D262&lt;24999),"BETTER", AND(D262 &gt; 25000, D262 &lt; 39999), "BEST", D262 &gt;= 40000, "Excellent")</f>
        <v>BEST</v>
      </c>
      <c r="F262" s="2">
        <v>40823</v>
      </c>
      <c r="G262" s="2" t="str" cm="1">
        <f t="array" ref="G262">_xlfn.IFS(F262&lt;=10000,"Level1",F262&lt;=20000,"Level2", F262&lt;=30000,"Level3", F262&lt;=40000,"Level4",F262&gt;40000,"Level5")</f>
        <v>Level5</v>
      </c>
      <c r="H262" s="2" t="s">
        <v>15</v>
      </c>
      <c r="I262" s="2" t="s">
        <v>21</v>
      </c>
      <c r="J262" s="1" t="b">
        <f t="shared" si="16"/>
        <v>0</v>
      </c>
      <c r="K262" s="1" t="b">
        <f t="shared" si="17"/>
        <v>1</v>
      </c>
      <c r="L262" s="1" t="str">
        <f t="shared" si="18"/>
        <v>NOT ELIGIBLE</v>
      </c>
      <c r="M262" s="1" t="str">
        <f t="shared" si="19"/>
        <v>NOT ELIGIBLE</v>
      </c>
    </row>
    <row r="263" spans="1:13" x14ac:dyDescent="0.35">
      <c r="A263" s="2" t="s">
        <v>24</v>
      </c>
      <c r="B263" s="2" t="s">
        <v>18</v>
      </c>
      <c r="C263" s="2">
        <v>2017</v>
      </c>
      <c r="D263" s="2">
        <v>36557</v>
      </c>
      <c r="E263" t="str" cm="1">
        <f t="array" ref="E263">_xlfn.IFS(D263&lt;10000, "GOOD", AND(D263&gt;10001, D263&lt;24999),"BETTER", AND(D263 &gt; 25000, D263 &lt; 39999), "BEST", D263 &gt;= 40000, "Excellent")</f>
        <v>BEST</v>
      </c>
      <c r="F263" s="2">
        <v>26337</v>
      </c>
      <c r="G263" s="2" t="str" cm="1">
        <f t="array" ref="G263">_xlfn.IFS(F263&lt;=10000,"Level1",F263&lt;=20000,"Level2", F263&lt;=30000,"Level3", F263&lt;=40000,"Level4",F263&gt;40000,"Level5")</f>
        <v>Level3</v>
      </c>
      <c r="H263" s="2" t="s">
        <v>15</v>
      </c>
      <c r="I263" s="2" t="s">
        <v>25</v>
      </c>
      <c r="J263" s="1" t="b">
        <f t="shared" si="16"/>
        <v>0</v>
      </c>
      <c r="K263" s="1" t="b">
        <f t="shared" si="17"/>
        <v>0</v>
      </c>
      <c r="L263" s="1" t="str">
        <f t="shared" si="18"/>
        <v>NOT ELIGIBLE</v>
      </c>
      <c r="M263" s="1" t="str">
        <f t="shared" si="19"/>
        <v>NOT ELIGIBLE</v>
      </c>
    </row>
    <row r="264" spans="1:13" x14ac:dyDescent="0.35">
      <c r="A264" s="2" t="s">
        <v>7</v>
      </c>
      <c r="B264" s="2" t="s">
        <v>8</v>
      </c>
      <c r="C264" s="2">
        <v>2018</v>
      </c>
      <c r="D264" s="2">
        <v>36590</v>
      </c>
      <c r="E264" t="str" cm="1">
        <f t="array" ref="E264">_xlfn.IFS(D264&lt;10000, "GOOD", AND(D264&gt;10001, D264&lt;24999),"BETTER", AND(D264 &gt; 25000, D264 &lt; 39999), "BEST", D264 &gt;= 40000, "Excellent")</f>
        <v>BEST</v>
      </c>
      <c r="F264" s="2">
        <v>45805</v>
      </c>
      <c r="G264" s="2" t="str" cm="1">
        <f t="array" ref="G264">_xlfn.IFS(F264&lt;=10000,"Level1",F264&lt;=20000,"Level2", F264&lt;=30000,"Level3", F264&lt;=40000,"Level4",F264&gt;40000,"Level5")</f>
        <v>Level5</v>
      </c>
      <c r="H264" s="2" t="s">
        <v>9</v>
      </c>
      <c r="I264" s="2" t="s">
        <v>16</v>
      </c>
      <c r="J264" s="1" t="b">
        <f t="shared" si="16"/>
        <v>1</v>
      </c>
      <c r="K264" s="1" t="b">
        <f t="shared" si="17"/>
        <v>1</v>
      </c>
      <c r="L264" s="1" t="str">
        <f t="shared" si="18"/>
        <v>ELIGIBLE</v>
      </c>
      <c r="M264" s="1" t="str">
        <f t="shared" si="19"/>
        <v>NOT ELIGIBLE</v>
      </c>
    </row>
    <row r="265" spans="1:13" x14ac:dyDescent="0.35">
      <c r="A265" s="2" t="s">
        <v>24</v>
      </c>
      <c r="B265" s="2" t="s">
        <v>22</v>
      </c>
      <c r="C265" s="2">
        <v>2018</v>
      </c>
      <c r="D265" s="2">
        <v>36610</v>
      </c>
      <c r="E265" t="str" cm="1">
        <f t="array" ref="E265">_xlfn.IFS(D265&lt;10000, "GOOD", AND(D265&gt;10001, D265&lt;24999),"BETTER", AND(D265 &gt; 25000, D265 &lt; 39999), "BEST", D265 &gt;= 40000, "Excellent")</f>
        <v>BEST</v>
      </c>
      <c r="F265" s="2">
        <v>24300</v>
      </c>
      <c r="G265" s="2" t="str" cm="1">
        <f t="array" ref="G265">_xlfn.IFS(F265&lt;=10000,"Level1",F265&lt;=20000,"Level2", F265&lt;=30000,"Level3", F265&lt;=40000,"Level4",F265&gt;40000,"Level5")</f>
        <v>Level3</v>
      </c>
      <c r="H265" s="2" t="s">
        <v>12</v>
      </c>
      <c r="I265" s="2" t="s">
        <v>10</v>
      </c>
      <c r="J265" s="1" t="b">
        <f t="shared" si="16"/>
        <v>0</v>
      </c>
      <c r="K265" s="1" t="b">
        <f t="shared" si="17"/>
        <v>0</v>
      </c>
      <c r="L265" s="1" t="str">
        <f t="shared" si="18"/>
        <v>NOT ELIGIBLE</v>
      </c>
      <c r="M265" s="1" t="str">
        <f t="shared" si="19"/>
        <v>NOT ELIGIBLE</v>
      </c>
    </row>
    <row r="266" spans="1:13" x14ac:dyDescent="0.35">
      <c r="A266" s="2" t="s">
        <v>24</v>
      </c>
      <c r="B266" s="2" t="s">
        <v>14</v>
      </c>
      <c r="C266" s="2">
        <v>2011</v>
      </c>
      <c r="D266" s="2">
        <v>36640</v>
      </c>
      <c r="E266" t="str" cm="1">
        <f t="array" ref="E266">_xlfn.IFS(D266&lt;10000, "GOOD", AND(D266&gt;10001, D266&lt;24999),"BETTER", AND(D266 &gt; 25000, D266 &lt; 39999), "BEST", D266 &gt;= 40000, "Excellent")</f>
        <v>BEST</v>
      </c>
      <c r="F266" s="2">
        <v>41110</v>
      </c>
      <c r="G266" s="2" t="str" cm="1">
        <f t="array" ref="G266">_xlfn.IFS(F266&lt;=10000,"Level1",F266&lt;=20000,"Level2", F266&lt;=30000,"Level3", F266&lt;=40000,"Level4",F266&gt;40000,"Level5")</f>
        <v>Level5</v>
      </c>
      <c r="H266" s="2" t="s">
        <v>12</v>
      </c>
      <c r="I266" s="2" t="s">
        <v>16</v>
      </c>
      <c r="J266" s="1" t="b">
        <f t="shared" si="16"/>
        <v>0</v>
      </c>
      <c r="K266" s="1" t="b">
        <f t="shared" si="17"/>
        <v>1</v>
      </c>
      <c r="L266" s="1" t="str">
        <f t="shared" si="18"/>
        <v>NOT ELIGIBLE</v>
      </c>
      <c r="M266" s="1" t="str">
        <f t="shared" si="19"/>
        <v>NOT ELIGIBLE</v>
      </c>
    </row>
    <row r="267" spans="1:13" x14ac:dyDescent="0.35">
      <c r="A267" s="2" t="s">
        <v>24</v>
      </c>
      <c r="B267" s="2" t="s">
        <v>14</v>
      </c>
      <c r="C267" s="2">
        <v>2015</v>
      </c>
      <c r="D267" s="2">
        <v>36692</v>
      </c>
      <c r="E267" t="str" cm="1">
        <f t="array" ref="E267">_xlfn.IFS(D267&lt;10000, "GOOD", AND(D267&gt;10001, D267&lt;24999),"BETTER", AND(D267 &gt; 25000, D267 &lt; 39999), "BEST", D267 &gt;= 40000, "Excellent")</f>
        <v>BEST</v>
      </c>
      <c r="F267" s="2">
        <v>19594</v>
      </c>
      <c r="G267" s="2" t="str" cm="1">
        <f t="array" ref="G267">_xlfn.IFS(F267&lt;=10000,"Level1",F267&lt;=20000,"Level2", F267&lt;=30000,"Level3", F267&lt;=40000,"Level4",F267&gt;40000,"Level5")</f>
        <v>Level2</v>
      </c>
      <c r="H267" s="2" t="s">
        <v>15</v>
      </c>
      <c r="I267" s="2" t="s">
        <v>25</v>
      </c>
      <c r="J267" s="1" t="b">
        <f t="shared" si="16"/>
        <v>0</v>
      </c>
      <c r="K267" s="1" t="b">
        <f t="shared" si="17"/>
        <v>0</v>
      </c>
      <c r="L267" s="1" t="str">
        <f t="shared" si="18"/>
        <v>NOT ELIGIBLE</v>
      </c>
      <c r="M267" s="1" t="str">
        <f t="shared" si="19"/>
        <v>NOT ELIGIBLE</v>
      </c>
    </row>
    <row r="268" spans="1:13" x14ac:dyDescent="0.35">
      <c r="A268" s="2" t="s">
        <v>7</v>
      </c>
      <c r="B268" s="2" t="s">
        <v>23</v>
      </c>
      <c r="C268" s="2">
        <v>2015</v>
      </c>
      <c r="D268" s="2">
        <v>36888</v>
      </c>
      <c r="E268" t="str" cm="1">
        <f t="array" ref="E268">_xlfn.IFS(D268&lt;10000, "GOOD", AND(D268&gt;10001, D268&lt;24999),"BETTER", AND(D268 &gt; 25000, D268 &lt; 39999), "BEST", D268 &gt;= 40000, "Excellent")</f>
        <v>BEST</v>
      </c>
      <c r="F268" s="2">
        <v>16802</v>
      </c>
      <c r="G268" s="2" t="str" cm="1">
        <f t="array" ref="G268">_xlfn.IFS(F268&lt;=10000,"Level1",F268&lt;=20000,"Level2", F268&lt;=30000,"Level3", F268&lt;=40000,"Level4",F268&gt;40000,"Level5")</f>
        <v>Level2</v>
      </c>
      <c r="H268" s="2" t="s">
        <v>12</v>
      </c>
      <c r="I268" s="2" t="s">
        <v>16</v>
      </c>
      <c r="J268" s="1" t="b">
        <f t="shared" si="16"/>
        <v>0</v>
      </c>
      <c r="K268" s="1" t="b">
        <f t="shared" si="17"/>
        <v>0</v>
      </c>
      <c r="L268" s="1" t="str">
        <f t="shared" si="18"/>
        <v>NOT ELIGIBLE</v>
      </c>
      <c r="M268" s="1" t="str">
        <f t="shared" si="19"/>
        <v>NOT ELIGIBLE</v>
      </c>
    </row>
    <row r="269" spans="1:13" x14ac:dyDescent="0.35">
      <c r="A269" s="2" t="s">
        <v>24</v>
      </c>
      <c r="B269" s="2" t="s">
        <v>23</v>
      </c>
      <c r="C269" s="2">
        <v>2011</v>
      </c>
      <c r="D269" s="2">
        <v>37028</v>
      </c>
      <c r="E269" t="str" cm="1">
        <f t="array" ref="E269">_xlfn.IFS(D269&lt;10000, "GOOD", AND(D269&gt;10001, D269&lt;24999),"BETTER", AND(D269 &gt; 25000, D269 &lt; 39999), "BEST", D269 &gt;= 40000, "Excellent")</f>
        <v>BEST</v>
      </c>
      <c r="F269" s="2">
        <v>11859</v>
      </c>
      <c r="G269" s="2" t="str" cm="1">
        <f t="array" ref="G269">_xlfn.IFS(F269&lt;=10000,"Level1",F269&lt;=20000,"Level2", F269&lt;=30000,"Level3", F269&lt;=40000,"Level4",F269&gt;40000,"Level5")</f>
        <v>Level2</v>
      </c>
      <c r="H269" s="2" t="s">
        <v>15</v>
      </c>
      <c r="I269" s="2" t="s">
        <v>16</v>
      </c>
      <c r="J269" s="1" t="b">
        <f t="shared" si="16"/>
        <v>0</v>
      </c>
      <c r="K269" s="1" t="b">
        <f t="shared" si="17"/>
        <v>0</v>
      </c>
      <c r="L269" s="1" t="str">
        <f t="shared" si="18"/>
        <v>NOT ELIGIBLE</v>
      </c>
      <c r="M269" s="1" t="str">
        <f t="shared" si="19"/>
        <v>NOT ELIGIBLE</v>
      </c>
    </row>
    <row r="270" spans="1:13" x14ac:dyDescent="0.35">
      <c r="A270" s="2" t="s">
        <v>17</v>
      </c>
      <c r="B270" s="2" t="s">
        <v>14</v>
      </c>
      <c r="C270" s="2">
        <v>2012</v>
      </c>
      <c r="D270" s="2">
        <v>37108</v>
      </c>
      <c r="E270" t="str" cm="1">
        <f t="array" ref="E270">_xlfn.IFS(D270&lt;10000, "GOOD", AND(D270&gt;10001, D270&lt;24999),"BETTER", AND(D270 &gt; 25000, D270 &lt; 39999), "BEST", D270 &gt;= 40000, "Excellent")</f>
        <v>BEST</v>
      </c>
      <c r="F270" s="2">
        <v>11046</v>
      </c>
      <c r="G270" s="2" t="str" cm="1">
        <f t="array" ref="G270">_xlfn.IFS(F270&lt;=10000,"Level1",F270&lt;=20000,"Level2", F270&lt;=30000,"Level3", F270&lt;=40000,"Level4",F270&gt;40000,"Level5")</f>
        <v>Level2</v>
      </c>
      <c r="H270" s="2" t="s">
        <v>12</v>
      </c>
      <c r="I270" s="2" t="s">
        <v>16</v>
      </c>
      <c r="J270" s="1" t="b">
        <f t="shared" si="16"/>
        <v>0</v>
      </c>
      <c r="K270" s="1" t="b">
        <f t="shared" si="17"/>
        <v>0</v>
      </c>
      <c r="L270" s="1" t="str">
        <f t="shared" si="18"/>
        <v>NOT ELIGIBLE</v>
      </c>
      <c r="M270" s="1" t="str">
        <f t="shared" si="19"/>
        <v>NOT ELIGIBLE</v>
      </c>
    </row>
    <row r="271" spans="1:13" x14ac:dyDescent="0.35">
      <c r="A271" s="2" t="s">
        <v>17</v>
      </c>
      <c r="B271" s="2" t="s">
        <v>8</v>
      </c>
      <c r="C271" s="2">
        <v>2014</v>
      </c>
      <c r="D271" s="2">
        <v>37344</v>
      </c>
      <c r="E271" t="str" cm="1">
        <f t="array" ref="E271">_xlfn.IFS(D271&lt;10000, "GOOD", AND(D271&gt;10001, D271&lt;24999),"BETTER", AND(D271 &gt; 25000, D271 &lt; 39999), "BEST", D271 &gt;= 40000, "Excellent")</f>
        <v>BEST</v>
      </c>
      <c r="F271" s="2">
        <v>35309</v>
      </c>
      <c r="G271" s="2" t="str" cm="1">
        <f t="array" ref="G271">_xlfn.IFS(F271&lt;=10000,"Level1",F271&lt;=20000,"Level2", F271&lt;=30000,"Level3", F271&lt;=40000,"Level4",F271&gt;40000,"Level5")</f>
        <v>Level4</v>
      </c>
      <c r="H271" s="2" t="s">
        <v>15</v>
      </c>
      <c r="I271" s="2" t="s">
        <v>21</v>
      </c>
      <c r="J271" s="1" t="b">
        <f t="shared" si="16"/>
        <v>0</v>
      </c>
      <c r="K271" s="1" t="b">
        <f t="shared" si="17"/>
        <v>0</v>
      </c>
      <c r="L271" s="1" t="str">
        <f t="shared" si="18"/>
        <v>NOT ELIGIBLE</v>
      </c>
      <c r="M271" s="1" t="str">
        <f t="shared" si="19"/>
        <v>NOT ELIGIBLE</v>
      </c>
    </row>
    <row r="272" spans="1:13" x14ac:dyDescent="0.35">
      <c r="A272" s="2" t="s">
        <v>24</v>
      </c>
      <c r="B272" s="2" t="s">
        <v>22</v>
      </c>
      <c r="C272" s="2">
        <v>2010</v>
      </c>
      <c r="D272" s="2">
        <v>37366</v>
      </c>
      <c r="E272" t="str" cm="1">
        <f t="array" ref="E272">_xlfn.IFS(D272&lt;10000, "GOOD", AND(D272&gt;10001, D272&lt;24999),"BETTER", AND(D272 &gt; 25000, D272 &lt; 39999), "BEST", D272 &gt;= 40000, "Excellent")</f>
        <v>BEST</v>
      </c>
      <c r="F272" s="2">
        <v>31932</v>
      </c>
      <c r="G272" s="2" t="str" cm="1">
        <f t="array" ref="G272">_xlfn.IFS(F272&lt;=10000,"Level1",F272&lt;=20000,"Level2", F272&lt;=30000,"Level3", F272&lt;=40000,"Level4",F272&gt;40000,"Level5")</f>
        <v>Level4</v>
      </c>
      <c r="H272" s="2" t="s">
        <v>15</v>
      </c>
      <c r="I272" s="2" t="s">
        <v>21</v>
      </c>
      <c r="J272" s="1" t="b">
        <f t="shared" si="16"/>
        <v>0</v>
      </c>
      <c r="K272" s="1" t="b">
        <f t="shared" si="17"/>
        <v>0</v>
      </c>
      <c r="L272" s="1" t="str">
        <f t="shared" si="18"/>
        <v>NOT ELIGIBLE</v>
      </c>
      <c r="M272" s="1" t="str">
        <f t="shared" si="19"/>
        <v>NOT ELIGIBLE</v>
      </c>
    </row>
    <row r="273" spans="1:13" x14ac:dyDescent="0.35">
      <c r="A273" s="2" t="s">
        <v>11</v>
      </c>
      <c r="B273" s="2" t="s">
        <v>8</v>
      </c>
      <c r="C273" s="2">
        <v>2018</v>
      </c>
      <c r="D273" s="2">
        <v>37635</v>
      </c>
      <c r="E273" t="str" cm="1">
        <f t="array" ref="E273">_xlfn.IFS(D273&lt;10000, "GOOD", AND(D273&gt;10001, D273&lt;24999),"BETTER", AND(D273 &gt; 25000, D273 &lt; 39999), "BEST", D273 &gt;= 40000, "Excellent")</f>
        <v>BEST</v>
      </c>
      <c r="F273" s="2">
        <v>29967</v>
      </c>
      <c r="G273" s="2" t="str" cm="1">
        <f t="array" ref="G273">_xlfn.IFS(F273&lt;=10000,"Level1",F273&lt;=20000,"Level2", F273&lt;=30000,"Level3", F273&lt;=40000,"Level4",F273&gt;40000,"Level5")</f>
        <v>Level3</v>
      </c>
      <c r="H273" s="2" t="s">
        <v>9</v>
      </c>
      <c r="I273" s="2" t="s">
        <v>21</v>
      </c>
      <c r="J273" s="1" t="b">
        <f t="shared" si="16"/>
        <v>0</v>
      </c>
      <c r="K273" s="1" t="b">
        <f t="shared" si="17"/>
        <v>0</v>
      </c>
      <c r="L273" s="1" t="str">
        <f t="shared" si="18"/>
        <v>NOT ELIGIBLE</v>
      </c>
      <c r="M273" s="1" t="str">
        <f t="shared" si="19"/>
        <v>ELIGIBLE</v>
      </c>
    </row>
    <row r="274" spans="1:13" x14ac:dyDescent="0.35">
      <c r="A274" s="2" t="s">
        <v>24</v>
      </c>
      <c r="B274" s="2" t="s">
        <v>18</v>
      </c>
      <c r="C274" s="2">
        <v>2010</v>
      </c>
      <c r="D274" s="2">
        <v>37641</v>
      </c>
      <c r="E274" t="str" cm="1">
        <f t="array" ref="E274">_xlfn.IFS(D274&lt;10000, "GOOD", AND(D274&gt;10001, D274&lt;24999),"BETTER", AND(D274 &gt; 25000, D274 &lt; 39999), "BEST", D274 &gt;= 40000, "Excellent")</f>
        <v>BEST</v>
      </c>
      <c r="F274" s="2">
        <v>31169</v>
      </c>
      <c r="G274" s="2" t="str" cm="1">
        <f t="array" ref="G274">_xlfn.IFS(F274&lt;=10000,"Level1",F274&lt;=20000,"Level2", F274&lt;=30000,"Level3", F274&lt;=40000,"Level4",F274&gt;40000,"Level5")</f>
        <v>Level4</v>
      </c>
      <c r="H274" s="2" t="s">
        <v>15</v>
      </c>
      <c r="I274" s="2" t="s">
        <v>25</v>
      </c>
      <c r="J274" s="1" t="b">
        <f t="shared" si="16"/>
        <v>0</v>
      </c>
      <c r="K274" s="1" t="b">
        <f t="shared" si="17"/>
        <v>0</v>
      </c>
      <c r="L274" s="1" t="str">
        <f t="shared" si="18"/>
        <v>NOT ELIGIBLE</v>
      </c>
      <c r="M274" s="1" t="str">
        <f t="shared" si="19"/>
        <v>NOT ELIGIBLE</v>
      </c>
    </row>
    <row r="275" spans="1:13" x14ac:dyDescent="0.35">
      <c r="A275" s="2" t="s">
        <v>24</v>
      </c>
      <c r="B275" s="2" t="s">
        <v>22</v>
      </c>
      <c r="C275" s="2">
        <v>2013</v>
      </c>
      <c r="D275" s="2">
        <v>37644</v>
      </c>
      <c r="E275" t="str" cm="1">
        <f t="array" ref="E275">_xlfn.IFS(D275&lt;10000, "GOOD", AND(D275&gt;10001, D275&lt;24999),"BETTER", AND(D275 &gt; 25000, D275 &lt; 39999), "BEST", D275 &gt;= 40000, "Excellent")</f>
        <v>BEST</v>
      </c>
      <c r="F275" s="2">
        <v>10692</v>
      </c>
      <c r="G275" s="2" t="str" cm="1">
        <f t="array" ref="G275">_xlfn.IFS(F275&lt;=10000,"Level1",F275&lt;=20000,"Level2", F275&lt;=30000,"Level3", F275&lt;=40000,"Level4",F275&gt;40000,"Level5")</f>
        <v>Level2</v>
      </c>
      <c r="H275" s="2" t="s">
        <v>26</v>
      </c>
      <c r="I275" s="2" t="s">
        <v>25</v>
      </c>
      <c r="J275" s="1" t="b">
        <f t="shared" si="16"/>
        <v>0</v>
      </c>
      <c r="K275" s="1" t="b">
        <f t="shared" si="17"/>
        <v>0</v>
      </c>
      <c r="L275" s="1" t="str">
        <f t="shared" si="18"/>
        <v>NOT ELIGIBLE</v>
      </c>
      <c r="M275" s="1" t="str">
        <f t="shared" si="19"/>
        <v>NOT ELIGIBLE</v>
      </c>
    </row>
    <row r="276" spans="1:13" x14ac:dyDescent="0.35">
      <c r="A276" s="2" t="s">
        <v>17</v>
      </c>
      <c r="B276" s="2" t="s">
        <v>23</v>
      </c>
      <c r="C276" s="2">
        <v>2016</v>
      </c>
      <c r="D276" s="2">
        <v>37740</v>
      </c>
      <c r="E276" t="str" cm="1">
        <f t="array" ref="E276">_xlfn.IFS(D276&lt;10000, "GOOD", AND(D276&gt;10001, D276&lt;24999),"BETTER", AND(D276 &gt; 25000, D276 &lt; 39999), "BEST", D276 &gt;= 40000, "Excellent")</f>
        <v>BEST</v>
      </c>
      <c r="F276" s="2">
        <v>19351</v>
      </c>
      <c r="G276" s="2" t="str" cm="1">
        <f t="array" ref="G276">_xlfn.IFS(F276&lt;=10000,"Level1",F276&lt;=20000,"Level2", F276&lt;=30000,"Level3", F276&lt;=40000,"Level4",F276&gt;40000,"Level5")</f>
        <v>Level2</v>
      </c>
      <c r="H276" s="2" t="s">
        <v>26</v>
      </c>
      <c r="I276" s="2" t="s">
        <v>25</v>
      </c>
      <c r="J276" s="1" t="b">
        <f t="shared" si="16"/>
        <v>0</v>
      </c>
      <c r="K276" s="1" t="b">
        <f t="shared" si="17"/>
        <v>0</v>
      </c>
      <c r="L276" s="1" t="str">
        <f t="shared" si="18"/>
        <v>NOT ELIGIBLE</v>
      </c>
      <c r="M276" s="1" t="str">
        <f t="shared" si="19"/>
        <v>NOT ELIGIBLE</v>
      </c>
    </row>
    <row r="277" spans="1:13" x14ac:dyDescent="0.35">
      <c r="A277" s="2" t="s">
        <v>20</v>
      </c>
      <c r="B277" s="2" t="s">
        <v>18</v>
      </c>
      <c r="C277" s="2">
        <v>2017</v>
      </c>
      <c r="D277" s="2">
        <v>37822</v>
      </c>
      <c r="E277" t="str" cm="1">
        <f t="array" ref="E277">_xlfn.IFS(D277&lt;10000, "GOOD", AND(D277&gt;10001, D277&lt;24999),"BETTER", AND(D277 &gt; 25000, D277 &lt; 39999), "BEST", D277 &gt;= 40000, "Excellent")</f>
        <v>BEST</v>
      </c>
      <c r="F277" s="2">
        <v>23085</v>
      </c>
      <c r="G277" s="2" t="str" cm="1">
        <f t="array" ref="G277">_xlfn.IFS(F277&lt;=10000,"Level1",F277&lt;=20000,"Level2", F277&lt;=30000,"Level3", F277&lt;=40000,"Level4",F277&gt;40000,"Level5")</f>
        <v>Level3</v>
      </c>
      <c r="H277" s="2" t="s">
        <v>26</v>
      </c>
      <c r="I277" s="2" t="s">
        <v>10</v>
      </c>
      <c r="J277" s="1" t="b">
        <f t="shared" si="16"/>
        <v>0</v>
      </c>
      <c r="K277" s="1" t="b">
        <f t="shared" si="17"/>
        <v>0</v>
      </c>
      <c r="L277" s="1" t="str">
        <f t="shared" si="18"/>
        <v>NOT ELIGIBLE</v>
      </c>
      <c r="M277" s="1" t="str">
        <f t="shared" si="19"/>
        <v>NOT ELIGIBLE</v>
      </c>
    </row>
    <row r="278" spans="1:13" x14ac:dyDescent="0.35">
      <c r="A278" s="2" t="s">
        <v>24</v>
      </c>
      <c r="B278" s="2" t="s">
        <v>8</v>
      </c>
      <c r="C278" s="2">
        <v>2014</v>
      </c>
      <c r="D278" s="2">
        <v>37873</v>
      </c>
      <c r="E278" t="str" cm="1">
        <f t="array" ref="E278">_xlfn.IFS(D278&lt;10000, "GOOD", AND(D278&gt;10001, D278&lt;24999),"BETTER", AND(D278 &gt; 25000, D278 &lt; 39999), "BEST", D278 &gt;= 40000, "Excellent")</f>
        <v>BEST</v>
      </c>
      <c r="F278" s="2">
        <v>46229</v>
      </c>
      <c r="G278" s="2" t="str" cm="1">
        <f t="array" ref="G278">_xlfn.IFS(F278&lt;=10000,"Level1",F278&lt;=20000,"Level2", F278&lt;=30000,"Level3", F278&lt;=40000,"Level4",F278&gt;40000,"Level5")</f>
        <v>Level5</v>
      </c>
      <c r="H278" s="2" t="s">
        <v>9</v>
      </c>
      <c r="I278" s="2" t="s">
        <v>25</v>
      </c>
      <c r="J278" s="1" t="b">
        <f t="shared" si="16"/>
        <v>1</v>
      </c>
      <c r="K278" s="1" t="b">
        <f t="shared" si="17"/>
        <v>1</v>
      </c>
      <c r="L278" s="1" t="str">
        <f t="shared" si="18"/>
        <v>ELIGIBLE</v>
      </c>
      <c r="M278" s="1" t="str">
        <f t="shared" si="19"/>
        <v>NOT ELIGIBLE</v>
      </c>
    </row>
    <row r="279" spans="1:13" x14ac:dyDescent="0.35">
      <c r="A279" s="2" t="s">
        <v>11</v>
      </c>
      <c r="B279" s="2" t="s">
        <v>22</v>
      </c>
      <c r="C279" s="2">
        <v>2016</v>
      </c>
      <c r="D279" s="2">
        <v>37974</v>
      </c>
      <c r="E279" t="str" cm="1">
        <f t="array" ref="E279">_xlfn.IFS(D279&lt;10000, "GOOD", AND(D279&gt;10001, D279&lt;24999),"BETTER", AND(D279 &gt; 25000, D279 &lt; 39999), "BEST", D279 &gt;= 40000, "Excellent")</f>
        <v>BEST</v>
      </c>
      <c r="F279" s="2">
        <v>31357</v>
      </c>
      <c r="G279" s="2" t="str" cm="1">
        <f t="array" ref="G279">_xlfn.IFS(F279&lt;=10000,"Level1",F279&lt;=20000,"Level2", F279&lt;=30000,"Level3", F279&lt;=40000,"Level4",F279&gt;40000,"Level5")</f>
        <v>Level4</v>
      </c>
      <c r="H279" s="2" t="s">
        <v>15</v>
      </c>
      <c r="I279" s="2" t="s">
        <v>25</v>
      </c>
      <c r="J279" s="1" t="b">
        <f t="shared" si="16"/>
        <v>0</v>
      </c>
      <c r="K279" s="1" t="b">
        <f t="shared" si="17"/>
        <v>0</v>
      </c>
      <c r="L279" s="1" t="str">
        <f t="shared" si="18"/>
        <v>NOT ELIGIBLE</v>
      </c>
      <c r="M279" s="1" t="str">
        <f t="shared" si="19"/>
        <v>ELIGIBLE</v>
      </c>
    </row>
    <row r="280" spans="1:13" x14ac:dyDescent="0.35">
      <c r="A280" s="2" t="s">
        <v>24</v>
      </c>
      <c r="B280" s="2" t="s">
        <v>14</v>
      </c>
      <c r="C280" s="2">
        <v>2018</v>
      </c>
      <c r="D280" s="2">
        <v>38019</v>
      </c>
      <c r="E280" t="str" cm="1">
        <f t="array" ref="E280">_xlfn.IFS(D280&lt;10000, "GOOD", AND(D280&gt;10001, D280&lt;24999),"BETTER", AND(D280 &gt; 25000, D280 &lt; 39999), "BEST", D280 &gt;= 40000, "Excellent")</f>
        <v>BEST</v>
      </c>
      <c r="F280" s="2">
        <v>16844</v>
      </c>
      <c r="G280" s="2" t="str" cm="1">
        <f t="array" ref="G280">_xlfn.IFS(F280&lt;=10000,"Level1",F280&lt;=20000,"Level2", F280&lt;=30000,"Level3", F280&lt;=40000,"Level4",F280&gt;40000,"Level5")</f>
        <v>Level2</v>
      </c>
      <c r="H280" s="2" t="s">
        <v>26</v>
      </c>
      <c r="I280" s="2" t="s">
        <v>10</v>
      </c>
      <c r="J280" s="1" t="b">
        <f t="shared" si="16"/>
        <v>0</v>
      </c>
      <c r="K280" s="1" t="b">
        <f t="shared" si="17"/>
        <v>0</v>
      </c>
      <c r="L280" s="1" t="str">
        <f t="shared" si="18"/>
        <v>NOT ELIGIBLE</v>
      </c>
      <c r="M280" s="1" t="str">
        <f t="shared" si="19"/>
        <v>NOT ELIGIBLE</v>
      </c>
    </row>
    <row r="281" spans="1:13" x14ac:dyDescent="0.35">
      <c r="A281" s="2" t="s">
        <v>11</v>
      </c>
      <c r="B281" s="2" t="s">
        <v>22</v>
      </c>
      <c r="C281" s="2">
        <v>2012</v>
      </c>
      <c r="D281" s="2">
        <v>38167</v>
      </c>
      <c r="E281" t="str" cm="1">
        <f t="array" ref="E281">_xlfn.IFS(D281&lt;10000, "GOOD", AND(D281&gt;10001, D281&lt;24999),"BETTER", AND(D281 &gt; 25000, D281 &lt; 39999), "BEST", D281 &gt;= 40000, "Excellent")</f>
        <v>BEST</v>
      </c>
      <c r="F281" s="2">
        <v>24342</v>
      </c>
      <c r="G281" s="2" t="str" cm="1">
        <f t="array" ref="G281">_xlfn.IFS(F281&lt;=10000,"Level1",F281&lt;=20000,"Level2", F281&lt;=30000,"Level3", F281&lt;=40000,"Level4",F281&gt;40000,"Level5")</f>
        <v>Level3</v>
      </c>
      <c r="H281" s="2" t="s">
        <v>9</v>
      </c>
      <c r="I281" s="2" t="s">
        <v>16</v>
      </c>
      <c r="J281" s="1" t="b">
        <f t="shared" si="16"/>
        <v>0</v>
      </c>
      <c r="K281" s="1" t="b">
        <f t="shared" si="17"/>
        <v>0</v>
      </c>
      <c r="L281" s="1" t="str">
        <f t="shared" si="18"/>
        <v>NOT ELIGIBLE</v>
      </c>
      <c r="M281" s="1" t="str">
        <f t="shared" si="19"/>
        <v>ELIGIBLE</v>
      </c>
    </row>
    <row r="282" spans="1:13" x14ac:dyDescent="0.35">
      <c r="A282" s="2" t="s">
        <v>17</v>
      </c>
      <c r="B282" s="2" t="s">
        <v>18</v>
      </c>
      <c r="C282" s="2">
        <v>2015</v>
      </c>
      <c r="D282" s="2">
        <v>38358</v>
      </c>
      <c r="E282" t="str" cm="1">
        <f t="array" ref="E282">_xlfn.IFS(D282&lt;10000, "GOOD", AND(D282&gt;10001, D282&lt;24999),"BETTER", AND(D282 &gt; 25000, D282 &lt; 39999), "BEST", D282 &gt;= 40000, "Excellent")</f>
        <v>BEST</v>
      </c>
      <c r="F282" s="2">
        <v>46434</v>
      </c>
      <c r="G282" s="2" t="str" cm="1">
        <f t="array" ref="G282">_xlfn.IFS(F282&lt;=10000,"Level1",F282&lt;=20000,"Level2", F282&lt;=30000,"Level3", F282&lt;=40000,"Level4",F282&gt;40000,"Level5")</f>
        <v>Level5</v>
      </c>
      <c r="H282" s="2" t="s">
        <v>9</v>
      </c>
      <c r="I282" s="2" t="s">
        <v>10</v>
      </c>
      <c r="J282" s="1" t="b">
        <f t="shared" si="16"/>
        <v>1</v>
      </c>
      <c r="K282" s="1" t="b">
        <f t="shared" si="17"/>
        <v>1</v>
      </c>
      <c r="L282" s="1" t="str">
        <f t="shared" si="18"/>
        <v>ELIGIBLE</v>
      </c>
      <c r="M282" s="1" t="str">
        <f t="shared" si="19"/>
        <v>NOT ELIGIBLE</v>
      </c>
    </row>
    <row r="283" spans="1:13" x14ac:dyDescent="0.35">
      <c r="A283" s="2" t="s">
        <v>11</v>
      </c>
      <c r="B283" s="2" t="s">
        <v>14</v>
      </c>
      <c r="C283" s="2">
        <v>2013</v>
      </c>
      <c r="D283" s="2">
        <v>38723</v>
      </c>
      <c r="E283" t="str" cm="1">
        <f t="array" ref="E283">_xlfn.IFS(D283&lt;10000, "GOOD", AND(D283&gt;10001, D283&lt;24999),"BETTER", AND(D283 &gt; 25000, D283 &lt; 39999), "BEST", D283 &gt;= 40000, "Excellent")</f>
        <v>BEST</v>
      </c>
      <c r="F283" s="2">
        <v>39412</v>
      </c>
      <c r="G283" s="2" t="str" cm="1">
        <f t="array" ref="G283">_xlfn.IFS(F283&lt;=10000,"Level1",F283&lt;=20000,"Level2", F283&lt;=30000,"Level3", F283&lt;=40000,"Level4",F283&gt;40000,"Level5")</f>
        <v>Level4</v>
      </c>
      <c r="H283" s="2" t="s">
        <v>12</v>
      </c>
      <c r="I283" s="2" t="s">
        <v>10</v>
      </c>
      <c r="J283" s="1" t="b">
        <f t="shared" si="16"/>
        <v>0</v>
      </c>
      <c r="K283" s="1" t="b">
        <f t="shared" si="17"/>
        <v>0</v>
      </c>
      <c r="L283" s="1" t="str">
        <f t="shared" si="18"/>
        <v>NOT ELIGIBLE</v>
      </c>
      <c r="M283" s="1" t="str">
        <f t="shared" si="19"/>
        <v>ELIGIBLE</v>
      </c>
    </row>
    <row r="284" spans="1:13" x14ac:dyDescent="0.35">
      <c r="A284" s="2" t="s">
        <v>7</v>
      </c>
      <c r="B284" s="2" t="s">
        <v>22</v>
      </c>
      <c r="C284" s="2">
        <v>2012</v>
      </c>
      <c r="D284" s="2">
        <v>38744</v>
      </c>
      <c r="E284" t="str" cm="1">
        <f t="array" ref="E284">_xlfn.IFS(D284&lt;10000, "GOOD", AND(D284&gt;10001, D284&lt;24999),"BETTER", AND(D284 &gt; 25000, D284 &lt; 39999), "BEST", D284 &gt;= 40000, "Excellent")</f>
        <v>BEST</v>
      </c>
      <c r="F284" s="2">
        <v>10635</v>
      </c>
      <c r="G284" s="2" t="str" cm="1">
        <f t="array" ref="G284">_xlfn.IFS(F284&lt;=10000,"Level1",F284&lt;=20000,"Level2", F284&lt;=30000,"Level3", F284&lt;=40000,"Level4",F284&gt;40000,"Level5")</f>
        <v>Level2</v>
      </c>
      <c r="H284" s="2" t="s">
        <v>26</v>
      </c>
      <c r="I284" s="2" t="s">
        <v>16</v>
      </c>
      <c r="J284" s="1" t="b">
        <f t="shared" si="16"/>
        <v>0</v>
      </c>
      <c r="K284" s="1" t="b">
        <f t="shared" si="17"/>
        <v>0</v>
      </c>
      <c r="L284" s="1" t="str">
        <f t="shared" si="18"/>
        <v>NOT ELIGIBLE</v>
      </c>
      <c r="M284" s="1" t="str">
        <f t="shared" si="19"/>
        <v>NOT ELIGIBLE</v>
      </c>
    </row>
    <row r="285" spans="1:13" x14ac:dyDescent="0.35">
      <c r="A285" s="2" t="s">
        <v>17</v>
      </c>
      <c r="B285" s="2" t="s">
        <v>8</v>
      </c>
      <c r="C285" s="2">
        <v>2018</v>
      </c>
      <c r="D285" s="2">
        <v>38769</v>
      </c>
      <c r="E285" t="str" cm="1">
        <f t="array" ref="E285">_xlfn.IFS(D285&lt;10000, "GOOD", AND(D285&gt;10001, D285&lt;24999),"BETTER", AND(D285 &gt; 25000, D285 &lt; 39999), "BEST", D285 &gt;= 40000, "Excellent")</f>
        <v>BEST</v>
      </c>
      <c r="F285" s="2">
        <v>36374</v>
      </c>
      <c r="G285" s="2" t="str" cm="1">
        <f t="array" ref="G285">_xlfn.IFS(F285&lt;=10000,"Level1",F285&lt;=20000,"Level2", F285&lt;=30000,"Level3", F285&lt;=40000,"Level4",F285&gt;40000,"Level5")</f>
        <v>Level4</v>
      </c>
      <c r="H285" s="2" t="s">
        <v>9</v>
      </c>
      <c r="I285" s="2" t="s">
        <v>25</v>
      </c>
      <c r="J285" s="1" t="b">
        <f t="shared" si="16"/>
        <v>0</v>
      </c>
      <c r="K285" s="1" t="b">
        <f t="shared" si="17"/>
        <v>0</v>
      </c>
      <c r="L285" s="1" t="str">
        <f t="shared" si="18"/>
        <v>NOT ELIGIBLE</v>
      </c>
      <c r="M285" s="1" t="str">
        <f t="shared" si="19"/>
        <v>NOT ELIGIBLE</v>
      </c>
    </row>
    <row r="286" spans="1:13" x14ac:dyDescent="0.35">
      <c r="A286" s="2" t="s">
        <v>11</v>
      </c>
      <c r="B286" s="2" t="s">
        <v>8</v>
      </c>
      <c r="C286" s="2">
        <v>2014</v>
      </c>
      <c r="D286" s="2">
        <v>38847</v>
      </c>
      <c r="E286" t="str" cm="1">
        <f t="array" ref="E286">_xlfn.IFS(D286&lt;10000, "GOOD", AND(D286&gt;10001, D286&lt;24999),"BETTER", AND(D286 &gt; 25000, D286 &lt; 39999), "BEST", D286 &gt;= 40000, "Excellent")</f>
        <v>BEST</v>
      </c>
      <c r="F286" s="2">
        <v>49473</v>
      </c>
      <c r="G286" s="2" t="str" cm="1">
        <f t="array" ref="G286">_xlfn.IFS(F286&lt;=10000,"Level1",F286&lt;=20000,"Level2", F286&lt;=30000,"Level3", F286&lt;=40000,"Level4",F286&gt;40000,"Level5")</f>
        <v>Level5</v>
      </c>
      <c r="H286" s="2" t="s">
        <v>12</v>
      </c>
      <c r="I286" s="2" t="s">
        <v>21</v>
      </c>
      <c r="J286" s="1" t="b">
        <f t="shared" si="16"/>
        <v>1</v>
      </c>
      <c r="K286" s="1" t="b">
        <f t="shared" si="17"/>
        <v>1</v>
      </c>
      <c r="L286" s="1" t="str">
        <f t="shared" si="18"/>
        <v>ELIGIBLE</v>
      </c>
      <c r="M286" s="1" t="str">
        <f t="shared" si="19"/>
        <v>NOT ELIGIBLE</v>
      </c>
    </row>
    <row r="287" spans="1:13" x14ac:dyDescent="0.35">
      <c r="A287" s="2" t="s">
        <v>24</v>
      </c>
      <c r="B287" s="2" t="s">
        <v>22</v>
      </c>
      <c r="C287" s="2">
        <v>2014</v>
      </c>
      <c r="D287" s="2">
        <v>38851</v>
      </c>
      <c r="E287" t="str" cm="1">
        <f t="array" ref="E287">_xlfn.IFS(D287&lt;10000, "GOOD", AND(D287&gt;10001, D287&lt;24999),"BETTER", AND(D287 &gt; 25000, D287 &lt; 39999), "BEST", D287 &gt;= 40000, "Excellent")</f>
        <v>BEST</v>
      </c>
      <c r="F287" s="2">
        <v>10247</v>
      </c>
      <c r="G287" s="2" t="str" cm="1">
        <f t="array" ref="G287">_xlfn.IFS(F287&lt;=10000,"Level1",F287&lt;=20000,"Level2", F287&lt;=30000,"Level3", F287&lt;=40000,"Level4",F287&gt;40000,"Level5")</f>
        <v>Level2</v>
      </c>
      <c r="H287" s="2" t="s">
        <v>15</v>
      </c>
      <c r="I287" s="2" t="s">
        <v>16</v>
      </c>
      <c r="J287" s="1" t="b">
        <f t="shared" si="16"/>
        <v>0</v>
      </c>
      <c r="K287" s="1" t="b">
        <f t="shared" si="17"/>
        <v>0</v>
      </c>
      <c r="L287" s="1" t="str">
        <f t="shared" si="18"/>
        <v>NOT ELIGIBLE</v>
      </c>
      <c r="M287" s="1" t="str">
        <f t="shared" si="19"/>
        <v>NOT ELIGIBLE</v>
      </c>
    </row>
    <row r="288" spans="1:13" x14ac:dyDescent="0.35">
      <c r="A288" s="2" t="s">
        <v>20</v>
      </c>
      <c r="B288" s="2" t="s">
        <v>22</v>
      </c>
      <c r="C288" s="2">
        <v>2012</v>
      </c>
      <c r="D288" s="2">
        <v>39083</v>
      </c>
      <c r="E288" t="str" cm="1">
        <f t="array" ref="E288">_xlfn.IFS(D288&lt;10000, "GOOD", AND(D288&gt;10001, D288&lt;24999),"BETTER", AND(D288 &gt; 25000, D288 &lt; 39999), "BEST", D288 &gt;= 40000, "Excellent")</f>
        <v>BEST</v>
      </c>
      <c r="F288" s="2">
        <v>19270</v>
      </c>
      <c r="G288" s="2" t="str" cm="1">
        <f t="array" ref="G288">_xlfn.IFS(F288&lt;=10000,"Level1",F288&lt;=20000,"Level2", F288&lt;=30000,"Level3", F288&lt;=40000,"Level4",F288&gt;40000,"Level5")</f>
        <v>Level2</v>
      </c>
      <c r="H288" s="2" t="s">
        <v>19</v>
      </c>
      <c r="I288" s="2" t="s">
        <v>13</v>
      </c>
      <c r="J288" s="1" t="b">
        <f t="shared" si="16"/>
        <v>0</v>
      </c>
      <c r="K288" s="1" t="b">
        <f t="shared" si="17"/>
        <v>0</v>
      </c>
      <c r="L288" s="1" t="str">
        <f t="shared" si="18"/>
        <v>NOT ELIGIBLE</v>
      </c>
      <c r="M288" s="1" t="str">
        <f t="shared" si="19"/>
        <v>NOT ELIGIBLE</v>
      </c>
    </row>
    <row r="289" spans="1:13" x14ac:dyDescent="0.35">
      <c r="A289" s="2" t="s">
        <v>11</v>
      </c>
      <c r="B289" s="2" t="s">
        <v>23</v>
      </c>
      <c r="C289" s="2">
        <v>2013</v>
      </c>
      <c r="D289" s="2">
        <v>39088</v>
      </c>
      <c r="E289" t="str" cm="1">
        <f t="array" ref="E289">_xlfn.IFS(D289&lt;10000, "GOOD", AND(D289&gt;10001, D289&lt;24999),"BETTER", AND(D289 &gt; 25000, D289 &lt; 39999), "BEST", D289 &gt;= 40000, "Excellent")</f>
        <v>BEST</v>
      </c>
      <c r="F289" s="2">
        <v>20071</v>
      </c>
      <c r="G289" s="2" t="str" cm="1">
        <f t="array" ref="G289">_xlfn.IFS(F289&lt;=10000,"Level1",F289&lt;=20000,"Level2", F289&lt;=30000,"Level3", F289&lt;=40000,"Level4",F289&gt;40000,"Level5")</f>
        <v>Level3</v>
      </c>
      <c r="H289" s="2" t="s">
        <v>19</v>
      </c>
      <c r="I289" s="2" t="s">
        <v>25</v>
      </c>
      <c r="J289" s="1" t="b">
        <f t="shared" si="16"/>
        <v>0</v>
      </c>
      <c r="K289" s="1" t="b">
        <f t="shared" si="17"/>
        <v>0</v>
      </c>
      <c r="L289" s="1" t="str">
        <f t="shared" si="18"/>
        <v>NOT ELIGIBLE</v>
      </c>
      <c r="M289" s="1" t="str">
        <f t="shared" si="19"/>
        <v>ELIGIBLE</v>
      </c>
    </row>
    <row r="290" spans="1:13" x14ac:dyDescent="0.35">
      <c r="A290" s="2" t="s">
        <v>20</v>
      </c>
      <c r="B290" s="2" t="s">
        <v>23</v>
      </c>
      <c r="C290" s="2">
        <v>2012</v>
      </c>
      <c r="D290" s="2">
        <v>39212</v>
      </c>
      <c r="E290" t="str" cm="1">
        <f t="array" ref="E290">_xlfn.IFS(D290&lt;10000, "GOOD", AND(D290&gt;10001, D290&lt;24999),"BETTER", AND(D290 &gt; 25000, D290 &lt; 39999), "BEST", D290 &gt;= 40000, "Excellent")</f>
        <v>BEST</v>
      </c>
      <c r="F290" s="2">
        <v>25049</v>
      </c>
      <c r="G290" s="2" t="str" cm="1">
        <f t="array" ref="G290">_xlfn.IFS(F290&lt;=10000,"Level1",F290&lt;=20000,"Level2", F290&lt;=30000,"Level3", F290&lt;=40000,"Level4",F290&gt;40000,"Level5")</f>
        <v>Level3</v>
      </c>
      <c r="H290" s="2" t="s">
        <v>9</v>
      </c>
      <c r="I290" s="2" t="s">
        <v>10</v>
      </c>
      <c r="J290" s="1" t="b">
        <f t="shared" si="16"/>
        <v>0</v>
      </c>
      <c r="K290" s="1" t="b">
        <f t="shared" si="17"/>
        <v>0</v>
      </c>
      <c r="L290" s="1" t="str">
        <f t="shared" si="18"/>
        <v>NOT ELIGIBLE</v>
      </c>
      <c r="M290" s="1" t="str">
        <f t="shared" si="19"/>
        <v>NOT ELIGIBLE</v>
      </c>
    </row>
    <row r="291" spans="1:13" x14ac:dyDescent="0.35">
      <c r="A291" s="2" t="s">
        <v>7</v>
      </c>
      <c r="B291" s="2" t="s">
        <v>8</v>
      </c>
      <c r="C291" s="2">
        <v>2011</v>
      </c>
      <c r="D291" s="2">
        <v>39503</v>
      </c>
      <c r="E291" t="str" cm="1">
        <f t="array" ref="E291">_xlfn.IFS(D291&lt;10000, "GOOD", AND(D291&gt;10001, D291&lt;24999),"BETTER", AND(D291 &gt; 25000, D291 &lt; 39999), "BEST", D291 &gt;= 40000, "Excellent")</f>
        <v>BEST</v>
      </c>
      <c r="F291" s="2">
        <v>21989</v>
      </c>
      <c r="G291" s="2" t="str" cm="1">
        <f t="array" ref="G291">_xlfn.IFS(F291&lt;=10000,"Level1",F291&lt;=20000,"Level2", F291&lt;=30000,"Level3", F291&lt;=40000,"Level4",F291&gt;40000,"Level5")</f>
        <v>Level3</v>
      </c>
      <c r="H291" s="2" t="s">
        <v>19</v>
      </c>
      <c r="I291" s="2" t="s">
        <v>13</v>
      </c>
      <c r="J291" s="1" t="b">
        <f t="shared" si="16"/>
        <v>0</v>
      </c>
      <c r="K291" s="1" t="b">
        <f t="shared" si="17"/>
        <v>0</v>
      </c>
      <c r="L291" s="1" t="str">
        <f t="shared" si="18"/>
        <v>NOT ELIGIBLE</v>
      </c>
      <c r="M291" s="1" t="str">
        <f t="shared" si="19"/>
        <v>NOT ELIGIBLE</v>
      </c>
    </row>
    <row r="292" spans="1:13" x14ac:dyDescent="0.35">
      <c r="A292" s="2" t="s">
        <v>11</v>
      </c>
      <c r="B292" s="2" t="s">
        <v>22</v>
      </c>
      <c r="C292" s="2">
        <v>2010</v>
      </c>
      <c r="D292" s="2">
        <v>39521</v>
      </c>
      <c r="E292" t="str" cm="1">
        <f t="array" ref="E292">_xlfn.IFS(D292&lt;10000, "GOOD", AND(D292&gt;10001, D292&lt;24999),"BETTER", AND(D292 &gt; 25000, D292 &lt; 39999), "BEST", D292 &gt;= 40000, "Excellent")</f>
        <v>BEST</v>
      </c>
      <c r="F292" s="2">
        <v>19403</v>
      </c>
      <c r="G292" s="2" t="str" cm="1">
        <f t="array" ref="G292">_xlfn.IFS(F292&lt;=10000,"Level1",F292&lt;=20000,"Level2", F292&lt;=30000,"Level3", F292&lt;=40000,"Level4",F292&gt;40000,"Level5")</f>
        <v>Level2</v>
      </c>
      <c r="H292" s="2" t="s">
        <v>19</v>
      </c>
      <c r="I292" s="2" t="s">
        <v>21</v>
      </c>
      <c r="J292" s="1" t="b">
        <f t="shared" si="16"/>
        <v>0</v>
      </c>
      <c r="K292" s="1" t="b">
        <f t="shared" si="17"/>
        <v>0</v>
      </c>
      <c r="L292" s="1" t="str">
        <f t="shared" si="18"/>
        <v>NOT ELIGIBLE</v>
      </c>
      <c r="M292" s="1" t="str">
        <f t="shared" si="19"/>
        <v>ELIGIBLE</v>
      </c>
    </row>
    <row r="293" spans="1:13" x14ac:dyDescent="0.35">
      <c r="A293" s="2" t="s">
        <v>17</v>
      </c>
      <c r="B293" s="2" t="s">
        <v>14</v>
      </c>
      <c r="C293" s="2">
        <v>2015</v>
      </c>
      <c r="D293" s="2">
        <v>39523</v>
      </c>
      <c r="E293" t="str" cm="1">
        <f t="array" ref="E293">_xlfn.IFS(D293&lt;10000, "GOOD", AND(D293&gt;10001, D293&lt;24999),"BETTER", AND(D293 &gt; 25000, D293 &lt; 39999), "BEST", D293 &gt;= 40000, "Excellent")</f>
        <v>BEST</v>
      </c>
      <c r="F293" s="2">
        <v>14722</v>
      </c>
      <c r="G293" s="2" t="str" cm="1">
        <f t="array" ref="G293">_xlfn.IFS(F293&lt;=10000,"Level1",F293&lt;=20000,"Level2", F293&lt;=30000,"Level3", F293&lt;=40000,"Level4",F293&gt;40000,"Level5")</f>
        <v>Level2</v>
      </c>
      <c r="H293" s="2" t="s">
        <v>9</v>
      </c>
      <c r="I293" s="2" t="s">
        <v>21</v>
      </c>
      <c r="J293" s="1" t="b">
        <f t="shared" si="16"/>
        <v>0</v>
      </c>
      <c r="K293" s="1" t="b">
        <f t="shared" si="17"/>
        <v>0</v>
      </c>
      <c r="L293" s="1" t="str">
        <f t="shared" si="18"/>
        <v>NOT ELIGIBLE</v>
      </c>
      <c r="M293" s="1" t="str">
        <f t="shared" si="19"/>
        <v>NOT ELIGIBLE</v>
      </c>
    </row>
    <row r="294" spans="1:13" x14ac:dyDescent="0.35">
      <c r="A294" s="2" t="s">
        <v>11</v>
      </c>
      <c r="B294" s="2" t="s">
        <v>8</v>
      </c>
      <c r="C294" s="2">
        <v>2013</v>
      </c>
      <c r="D294" s="2">
        <v>39523</v>
      </c>
      <c r="E294" t="str" cm="1">
        <f t="array" ref="E294">_xlfn.IFS(D294&lt;10000, "GOOD", AND(D294&gt;10001, D294&lt;24999),"BETTER", AND(D294 &gt; 25000, D294 &lt; 39999), "BEST", D294 &gt;= 40000, "Excellent")</f>
        <v>BEST</v>
      </c>
      <c r="F294" s="2">
        <v>11628</v>
      </c>
      <c r="G294" s="2" t="str" cm="1">
        <f t="array" ref="G294">_xlfn.IFS(F294&lt;=10000,"Level1",F294&lt;=20000,"Level2", F294&lt;=30000,"Level3", F294&lt;=40000,"Level4",F294&gt;40000,"Level5")</f>
        <v>Level2</v>
      </c>
      <c r="H294" s="2" t="s">
        <v>26</v>
      </c>
      <c r="I294" s="2" t="s">
        <v>21</v>
      </c>
      <c r="J294" s="1" t="b">
        <f t="shared" si="16"/>
        <v>0</v>
      </c>
      <c r="K294" s="1" t="b">
        <f t="shared" si="17"/>
        <v>0</v>
      </c>
      <c r="L294" s="1" t="str">
        <f t="shared" si="18"/>
        <v>NOT ELIGIBLE</v>
      </c>
      <c r="M294" s="1" t="str">
        <f t="shared" si="19"/>
        <v>ELIGIBLE</v>
      </c>
    </row>
    <row r="295" spans="1:13" x14ac:dyDescent="0.35">
      <c r="A295" s="2" t="s">
        <v>24</v>
      </c>
      <c r="B295" s="2" t="s">
        <v>8</v>
      </c>
      <c r="C295" s="2">
        <v>2010</v>
      </c>
      <c r="D295" s="2">
        <v>39566</v>
      </c>
      <c r="E295" t="str" cm="1">
        <f t="array" ref="E295">_xlfn.IFS(D295&lt;10000, "GOOD", AND(D295&gt;10001, D295&lt;24999),"BETTER", AND(D295 &gt; 25000, D295 &lt; 39999), "BEST", D295 &gt;= 40000, "Excellent")</f>
        <v>BEST</v>
      </c>
      <c r="F295" s="2">
        <v>15363</v>
      </c>
      <c r="G295" s="2" t="str" cm="1">
        <f t="array" ref="G295">_xlfn.IFS(F295&lt;=10000,"Level1",F295&lt;=20000,"Level2", F295&lt;=30000,"Level3", F295&lt;=40000,"Level4",F295&gt;40000,"Level5")</f>
        <v>Level2</v>
      </c>
      <c r="H295" s="2" t="s">
        <v>26</v>
      </c>
      <c r="I295" s="2" t="s">
        <v>16</v>
      </c>
      <c r="J295" s="1" t="b">
        <f t="shared" si="16"/>
        <v>0</v>
      </c>
      <c r="K295" s="1" t="b">
        <f t="shared" si="17"/>
        <v>0</v>
      </c>
      <c r="L295" s="1" t="str">
        <f t="shared" si="18"/>
        <v>NOT ELIGIBLE</v>
      </c>
      <c r="M295" s="1" t="str">
        <f t="shared" si="19"/>
        <v>NOT ELIGIBLE</v>
      </c>
    </row>
    <row r="296" spans="1:13" x14ac:dyDescent="0.35">
      <c r="A296" s="2" t="s">
        <v>20</v>
      </c>
      <c r="B296" s="2" t="s">
        <v>18</v>
      </c>
      <c r="C296" s="2">
        <v>2011</v>
      </c>
      <c r="D296" s="2">
        <v>39573</v>
      </c>
      <c r="E296" t="str" cm="1">
        <f t="array" ref="E296">_xlfn.IFS(D296&lt;10000, "GOOD", AND(D296&gt;10001, D296&lt;24999),"BETTER", AND(D296 &gt; 25000, D296 &lt; 39999), "BEST", D296 &gt;= 40000, "Excellent")</f>
        <v>BEST</v>
      </c>
      <c r="F296" s="2">
        <v>13265</v>
      </c>
      <c r="G296" s="2" t="str" cm="1">
        <f t="array" ref="G296">_xlfn.IFS(F296&lt;=10000,"Level1",F296&lt;=20000,"Level2", F296&lt;=30000,"Level3", F296&lt;=40000,"Level4",F296&gt;40000,"Level5")</f>
        <v>Level2</v>
      </c>
      <c r="H296" s="2" t="s">
        <v>15</v>
      </c>
      <c r="I296" s="2" t="s">
        <v>13</v>
      </c>
      <c r="J296" s="1" t="b">
        <f t="shared" si="16"/>
        <v>0</v>
      </c>
      <c r="K296" s="1" t="b">
        <f t="shared" si="17"/>
        <v>0</v>
      </c>
      <c r="L296" s="1" t="str">
        <f t="shared" si="18"/>
        <v>NOT ELIGIBLE</v>
      </c>
      <c r="M296" s="1" t="str">
        <f t="shared" si="19"/>
        <v>NOT ELIGIBLE</v>
      </c>
    </row>
    <row r="297" spans="1:13" x14ac:dyDescent="0.35">
      <c r="A297" s="2" t="s">
        <v>20</v>
      </c>
      <c r="B297" s="2" t="s">
        <v>14</v>
      </c>
      <c r="C297" s="2">
        <v>2015</v>
      </c>
      <c r="D297" s="2">
        <v>39683</v>
      </c>
      <c r="E297" t="str" cm="1">
        <f t="array" ref="E297">_xlfn.IFS(D297&lt;10000, "GOOD", AND(D297&gt;10001, D297&lt;24999),"BETTER", AND(D297 &gt; 25000, D297 &lt; 39999), "BEST", D297 &gt;= 40000, "Excellent")</f>
        <v>BEST</v>
      </c>
      <c r="F297" s="2">
        <v>44269</v>
      </c>
      <c r="G297" s="2" t="str" cm="1">
        <f t="array" ref="G297">_xlfn.IFS(F297&lt;=10000,"Level1",F297&lt;=20000,"Level2", F297&lt;=30000,"Level3", F297&lt;=40000,"Level4",F297&gt;40000,"Level5")</f>
        <v>Level5</v>
      </c>
      <c r="H297" s="2" t="s">
        <v>26</v>
      </c>
      <c r="I297" s="2" t="s">
        <v>25</v>
      </c>
      <c r="J297" s="1" t="b">
        <f t="shared" si="16"/>
        <v>0</v>
      </c>
      <c r="K297" s="1" t="b">
        <f t="shared" si="17"/>
        <v>1</v>
      </c>
      <c r="L297" s="1" t="str">
        <f t="shared" si="18"/>
        <v>NOT ELIGIBLE</v>
      </c>
      <c r="M297" s="1" t="str">
        <f t="shared" si="19"/>
        <v>NOT ELIGIBLE</v>
      </c>
    </row>
    <row r="298" spans="1:13" x14ac:dyDescent="0.35">
      <c r="A298" s="2" t="s">
        <v>11</v>
      </c>
      <c r="B298" s="2" t="s">
        <v>14</v>
      </c>
      <c r="C298" s="2">
        <v>2014</v>
      </c>
      <c r="D298" s="2">
        <v>39789</v>
      </c>
      <c r="E298" t="str" cm="1">
        <f t="array" ref="E298">_xlfn.IFS(D298&lt;10000, "GOOD", AND(D298&gt;10001, D298&lt;24999),"BETTER", AND(D298 &gt; 25000, D298 &lt; 39999), "BEST", D298 &gt;= 40000, "Excellent")</f>
        <v>BEST</v>
      </c>
      <c r="F298" s="2">
        <v>23476</v>
      </c>
      <c r="G298" s="2" t="str" cm="1">
        <f t="array" ref="G298">_xlfn.IFS(F298&lt;=10000,"Level1",F298&lt;=20000,"Level2", F298&lt;=30000,"Level3", F298&lt;=40000,"Level4",F298&gt;40000,"Level5")</f>
        <v>Level3</v>
      </c>
      <c r="H298" s="2" t="s">
        <v>9</v>
      </c>
      <c r="I298" s="2" t="s">
        <v>10</v>
      </c>
      <c r="J298" s="1" t="b">
        <f t="shared" si="16"/>
        <v>0</v>
      </c>
      <c r="K298" s="1" t="b">
        <f t="shared" si="17"/>
        <v>0</v>
      </c>
      <c r="L298" s="1" t="str">
        <f t="shared" si="18"/>
        <v>NOT ELIGIBLE</v>
      </c>
      <c r="M298" s="1" t="str">
        <f t="shared" si="19"/>
        <v>ELIGIBLE</v>
      </c>
    </row>
    <row r="299" spans="1:13" x14ac:dyDescent="0.35">
      <c r="A299" s="2" t="s">
        <v>20</v>
      </c>
      <c r="B299" s="2" t="s">
        <v>8</v>
      </c>
      <c r="C299" s="2">
        <v>2011</v>
      </c>
      <c r="D299" s="2">
        <v>40179</v>
      </c>
      <c r="E299" t="str" cm="1">
        <f t="array" ref="E299">_xlfn.IFS(D299&lt;10000, "GOOD", AND(D299&gt;10001, D299&lt;24999),"BETTER", AND(D299 &gt; 25000, D299 &lt; 39999), "BEST", D299 &gt;= 40000, "Excellent")</f>
        <v>Excellent</v>
      </c>
      <c r="F299" s="2">
        <v>28301</v>
      </c>
      <c r="G299" s="2" t="str" cm="1">
        <f t="array" ref="G299">_xlfn.IFS(F299&lt;=10000,"Level1",F299&lt;=20000,"Level2", F299&lt;=30000,"Level3", F299&lt;=40000,"Level4",F299&gt;40000,"Level5")</f>
        <v>Level3</v>
      </c>
      <c r="H299" s="2" t="s">
        <v>12</v>
      </c>
      <c r="I299" s="2" t="s">
        <v>16</v>
      </c>
      <c r="J299" s="1" t="b">
        <f t="shared" si="16"/>
        <v>0</v>
      </c>
      <c r="K299" s="1" t="b">
        <f t="shared" si="17"/>
        <v>0</v>
      </c>
      <c r="L299" s="1" t="str">
        <f t="shared" si="18"/>
        <v>NOT ELIGIBLE</v>
      </c>
      <c r="M299" s="1" t="str">
        <f t="shared" si="19"/>
        <v>NOT ELIGIBLE</v>
      </c>
    </row>
    <row r="300" spans="1:13" x14ac:dyDescent="0.35">
      <c r="A300" s="2" t="s">
        <v>24</v>
      </c>
      <c r="B300" s="2" t="s">
        <v>14</v>
      </c>
      <c r="C300" s="2">
        <v>2014</v>
      </c>
      <c r="D300" s="2">
        <v>40254</v>
      </c>
      <c r="E300" t="str" cm="1">
        <f t="array" ref="E300">_xlfn.IFS(D300&lt;10000, "GOOD", AND(D300&gt;10001, D300&lt;24999),"BETTER", AND(D300 &gt; 25000, D300 &lt; 39999), "BEST", D300 &gt;= 40000, "Excellent")</f>
        <v>Excellent</v>
      </c>
      <c r="F300" s="2">
        <v>34143</v>
      </c>
      <c r="G300" s="2" t="str" cm="1">
        <f t="array" ref="G300">_xlfn.IFS(F300&lt;=10000,"Level1",F300&lt;=20000,"Level2", F300&lt;=30000,"Level3", F300&lt;=40000,"Level4",F300&gt;40000,"Level5")</f>
        <v>Level4</v>
      </c>
      <c r="H300" s="2" t="s">
        <v>19</v>
      </c>
      <c r="I300" s="2" t="s">
        <v>25</v>
      </c>
      <c r="J300" s="1" t="b">
        <f t="shared" si="16"/>
        <v>0</v>
      </c>
      <c r="K300" s="1" t="b">
        <f t="shared" si="17"/>
        <v>0</v>
      </c>
      <c r="L300" s="1" t="str">
        <f t="shared" si="18"/>
        <v>NOT ELIGIBLE</v>
      </c>
      <c r="M300" s="1" t="str">
        <f t="shared" si="19"/>
        <v>NOT ELIGIBLE</v>
      </c>
    </row>
    <row r="301" spans="1:13" x14ac:dyDescent="0.35">
      <c r="A301" s="2" t="s">
        <v>20</v>
      </c>
      <c r="B301" s="2" t="s">
        <v>23</v>
      </c>
      <c r="C301" s="2">
        <v>2014</v>
      </c>
      <c r="D301" s="2">
        <v>40278</v>
      </c>
      <c r="E301" t="str" cm="1">
        <f t="array" ref="E301">_xlfn.IFS(D301&lt;10000, "GOOD", AND(D301&gt;10001, D301&lt;24999),"BETTER", AND(D301 &gt; 25000, D301 &lt; 39999), "BEST", D301 &gt;= 40000, "Excellent")</f>
        <v>Excellent</v>
      </c>
      <c r="F301" s="2">
        <v>12861</v>
      </c>
      <c r="G301" s="2" t="str" cm="1">
        <f t="array" ref="G301">_xlfn.IFS(F301&lt;=10000,"Level1",F301&lt;=20000,"Level2", F301&lt;=30000,"Level3", F301&lt;=40000,"Level4",F301&gt;40000,"Level5")</f>
        <v>Level2</v>
      </c>
      <c r="H301" s="2" t="s">
        <v>19</v>
      </c>
      <c r="I301" s="2" t="s">
        <v>16</v>
      </c>
      <c r="J301" s="1" t="b">
        <f t="shared" si="16"/>
        <v>0</v>
      </c>
      <c r="K301" s="1" t="b">
        <f t="shared" si="17"/>
        <v>0</v>
      </c>
      <c r="L301" s="1" t="str">
        <f t="shared" si="18"/>
        <v>NOT ELIGIBLE</v>
      </c>
      <c r="M301" s="1" t="str">
        <f t="shared" si="19"/>
        <v>NOT ELIGIBLE</v>
      </c>
    </row>
    <row r="302" spans="1:13" x14ac:dyDescent="0.35">
      <c r="A302" s="2" t="s">
        <v>20</v>
      </c>
      <c r="B302" s="2" t="s">
        <v>14</v>
      </c>
      <c r="C302" s="2">
        <v>2015</v>
      </c>
      <c r="D302" s="2">
        <v>40289</v>
      </c>
      <c r="E302" t="str" cm="1">
        <f t="array" ref="E302">_xlfn.IFS(D302&lt;10000, "GOOD", AND(D302&gt;10001, D302&lt;24999),"BETTER", AND(D302 &gt; 25000, D302 &lt; 39999), "BEST", D302 &gt;= 40000, "Excellent")</f>
        <v>Excellent</v>
      </c>
      <c r="F302" s="2">
        <v>15493</v>
      </c>
      <c r="G302" s="2" t="str" cm="1">
        <f t="array" ref="G302">_xlfn.IFS(F302&lt;=10000,"Level1",F302&lt;=20000,"Level2", F302&lt;=30000,"Level3", F302&lt;=40000,"Level4",F302&gt;40000,"Level5")</f>
        <v>Level2</v>
      </c>
      <c r="H302" s="2" t="s">
        <v>15</v>
      </c>
      <c r="I302" s="2" t="s">
        <v>16</v>
      </c>
      <c r="J302" s="1" t="b">
        <f t="shared" si="16"/>
        <v>0</v>
      </c>
      <c r="K302" s="1" t="b">
        <f t="shared" si="17"/>
        <v>0</v>
      </c>
      <c r="L302" s="1" t="str">
        <f t="shared" si="18"/>
        <v>NOT ELIGIBLE</v>
      </c>
      <c r="M302" s="1" t="str">
        <f t="shared" si="19"/>
        <v>NOT ELIGIBLE</v>
      </c>
    </row>
    <row r="303" spans="1:13" x14ac:dyDescent="0.35">
      <c r="A303" s="2" t="s">
        <v>17</v>
      </c>
      <c r="B303" s="2" t="s">
        <v>23</v>
      </c>
      <c r="C303" s="2">
        <v>2011</v>
      </c>
      <c r="D303" s="2">
        <v>40408</v>
      </c>
      <c r="E303" t="str" cm="1">
        <f t="array" ref="E303">_xlfn.IFS(D303&lt;10000, "GOOD", AND(D303&gt;10001, D303&lt;24999),"BETTER", AND(D303 &gt; 25000, D303 &lt; 39999), "BEST", D303 &gt;= 40000, "Excellent")</f>
        <v>Excellent</v>
      </c>
      <c r="F303" s="2">
        <v>11022</v>
      </c>
      <c r="G303" s="2" t="str" cm="1">
        <f t="array" ref="G303">_xlfn.IFS(F303&lt;=10000,"Level1",F303&lt;=20000,"Level2", F303&lt;=30000,"Level3", F303&lt;=40000,"Level4",F303&gt;40000,"Level5")</f>
        <v>Level2</v>
      </c>
      <c r="H303" s="2" t="s">
        <v>19</v>
      </c>
      <c r="I303" s="2" t="s">
        <v>21</v>
      </c>
      <c r="J303" s="1" t="b">
        <f t="shared" si="16"/>
        <v>0</v>
      </c>
      <c r="K303" s="1" t="b">
        <f t="shared" si="17"/>
        <v>0</v>
      </c>
      <c r="L303" s="1" t="str">
        <f t="shared" si="18"/>
        <v>NOT ELIGIBLE</v>
      </c>
      <c r="M303" s="1" t="str">
        <f t="shared" si="19"/>
        <v>NOT ELIGIBLE</v>
      </c>
    </row>
    <row r="304" spans="1:13" x14ac:dyDescent="0.35">
      <c r="A304" s="2" t="s">
        <v>11</v>
      </c>
      <c r="B304" s="2" t="s">
        <v>18</v>
      </c>
      <c r="C304" s="2">
        <v>2010</v>
      </c>
      <c r="D304" s="2">
        <v>40619</v>
      </c>
      <c r="E304" t="str" cm="1">
        <f t="array" ref="E304">_xlfn.IFS(D304&lt;10000, "GOOD", AND(D304&gt;10001, D304&lt;24999),"BETTER", AND(D304 &gt; 25000, D304 &lt; 39999), "BEST", D304 &gt;= 40000, "Excellent")</f>
        <v>Excellent</v>
      </c>
      <c r="F304" s="2">
        <v>15103</v>
      </c>
      <c r="G304" s="2" t="str" cm="1">
        <f t="array" ref="G304">_xlfn.IFS(F304&lt;=10000,"Level1",F304&lt;=20000,"Level2", F304&lt;=30000,"Level3", F304&lt;=40000,"Level4",F304&gt;40000,"Level5")</f>
        <v>Level2</v>
      </c>
      <c r="H304" s="2" t="s">
        <v>19</v>
      </c>
      <c r="I304" s="2" t="s">
        <v>21</v>
      </c>
      <c r="J304" s="1" t="b">
        <f t="shared" si="16"/>
        <v>0</v>
      </c>
      <c r="K304" s="1" t="b">
        <f t="shared" si="17"/>
        <v>0</v>
      </c>
      <c r="L304" s="1" t="str">
        <f t="shared" si="18"/>
        <v>NOT ELIGIBLE</v>
      </c>
      <c r="M304" s="1" t="str">
        <f t="shared" si="19"/>
        <v>ELIGIBLE</v>
      </c>
    </row>
    <row r="305" spans="1:13" x14ac:dyDescent="0.35">
      <c r="A305" s="2" t="s">
        <v>17</v>
      </c>
      <c r="B305" s="2" t="s">
        <v>23</v>
      </c>
      <c r="C305" s="2">
        <v>2012</v>
      </c>
      <c r="D305" s="2">
        <v>40801</v>
      </c>
      <c r="E305" t="str" cm="1">
        <f t="array" ref="E305">_xlfn.IFS(D305&lt;10000, "GOOD", AND(D305&gt;10001, D305&lt;24999),"BETTER", AND(D305 &gt; 25000, D305 &lt; 39999), "BEST", D305 &gt;= 40000, "Excellent")</f>
        <v>Excellent</v>
      </c>
      <c r="F305" s="2">
        <v>47770</v>
      </c>
      <c r="G305" s="2" t="str" cm="1">
        <f t="array" ref="G305">_xlfn.IFS(F305&lt;=10000,"Level1",F305&lt;=20000,"Level2", F305&lt;=30000,"Level3", F305&lt;=40000,"Level4",F305&gt;40000,"Level5")</f>
        <v>Level5</v>
      </c>
      <c r="H305" s="2" t="s">
        <v>26</v>
      </c>
      <c r="I305" s="2" t="s">
        <v>21</v>
      </c>
      <c r="J305" s="1" t="b">
        <f t="shared" si="16"/>
        <v>1</v>
      </c>
      <c r="K305" s="1" t="b">
        <f t="shared" si="17"/>
        <v>1</v>
      </c>
      <c r="L305" s="1" t="str">
        <f t="shared" si="18"/>
        <v>ELIGIBLE</v>
      </c>
      <c r="M305" s="1" t="str">
        <f t="shared" si="19"/>
        <v>NOT ELIGIBLE</v>
      </c>
    </row>
    <row r="306" spans="1:13" x14ac:dyDescent="0.35">
      <c r="A306" s="2" t="s">
        <v>11</v>
      </c>
      <c r="B306" s="2" t="s">
        <v>8</v>
      </c>
      <c r="C306" s="2">
        <v>2016</v>
      </c>
      <c r="D306" s="2">
        <v>40834</v>
      </c>
      <c r="E306" t="str" cm="1">
        <f t="array" ref="E306">_xlfn.IFS(D306&lt;10000, "GOOD", AND(D306&gt;10001, D306&lt;24999),"BETTER", AND(D306 &gt; 25000, D306 &lt; 39999), "BEST", D306 &gt;= 40000, "Excellent")</f>
        <v>Excellent</v>
      </c>
      <c r="F306" s="2">
        <v>36477</v>
      </c>
      <c r="G306" s="2" t="str" cm="1">
        <f t="array" ref="G306">_xlfn.IFS(F306&lt;=10000,"Level1",F306&lt;=20000,"Level2", F306&lt;=30000,"Level3", F306&lt;=40000,"Level4",F306&gt;40000,"Level5")</f>
        <v>Level4</v>
      </c>
      <c r="H306" s="2" t="s">
        <v>15</v>
      </c>
      <c r="I306" s="2" t="s">
        <v>13</v>
      </c>
      <c r="J306" s="1" t="b">
        <f t="shared" si="16"/>
        <v>0</v>
      </c>
      <c r="K306" s="1" t="b">
        <f t="shared" si="17"/>
        <v>0</v>
      </c>
      <c r="L306" s="1" t="str">
        <f t="shared" si="18"/>
        <v>NOT ELIGIBLE</v>
      </c>
      <c r="M306" s="1" t="str">
        <f t="shared" si="19"/>
        <v>ELIGIBLE</v>
      </c>
    </row>
    <row r="307" spans="1:13" x14ac:dyDescent="0.35">
      <c r="A307" s="2" t="s">
        <v>24</v>
      </c>
      <c r="B307" s="2" t="s">
        <v>22</v>
      </c>
      <c r="C307" s="2">
        <v>2015</v>
      </c>
      <c r="D307" s="2">
        <v>40859</v>
      </c>
      <c r="E307" t="str" cm="1">
        <f t="array" ref="E307">_xlfn.IFS(D307&lt;10000, "GOOD", AND(D307&gt;10001, D307&lt;24999),"BETTER", AND(D307 &gt; 25000, D307 &lt; 39999), "BEST", D307 &gt;= 40000, "Excellent")</f>
        <v>Excellent</v>
      </c>
      <c r="F307" s="2">
        <v>29372</v>
      </c>
      <c r="G307" s="2" t="str" cm="1">
        <f t="array" ref="G307">_xlfn.IFS(F307&lt;=10000,"Level1",F307&lt;=20000,"Level2", F307&lt;=30000,"Level3", F307&lt;=40000,"Level4",F307&gt;40000,"Level5")</f>
        <v>Level3</v>
      </c>
      <c r="H307" s="2" t="s">
        <v>15</v>
      </c>
      <c r="I307" s="2" t="s">
        <v>21</v>
      </c>
      <c r="J307" s="1" t="b">
        <f t="shared" si="16"/>
        <v>0</v>
      </c>
      <c r="K307" s="1" t="b">
        <f t="shared" si="17"/>
        <v>0</v>
      </c>
      <c r="L307" s="1" t="str">
        <f t="shared" si="18"/>
        <v>NOT ELIGIBLE</v>
      </c>
      <c r="M307" s="1" t="str">
        <f t="shared" si="19"/>
        <v>NOT ELIGIBLE</v>
      </c>
    </row>
    <row r="308" spans="1:13" x14ac:dyDescent="0.35">
      <c r="A308" s="2" t="s">
        <v>11</v>
      </c>
      <c r="B308" s="2" t="s">
        <v>18</v>
      </c>
      <c r="C308" s="2">
        <v>2017</v>
      </c>
      <c r="D308" s="2">
        <v>40878</v>
      </c>
      <c r="E308" t="str" cm="1">
        <f t="array" ref="E308">_xlfn.IFS(D308&lt;10000, "GOOD", AND(D308&gt;10001, D308&lt;24999),"BETTER", AND(D308 &gt; 25000, D308 &lt; 39999), "BEST", D308 &gt;= 40000, "Excellent")</f>
        <v>Excellent</v>
      </c>
      <c r="F308" s="2">
        <v>45041</v>
      </c>
      <c r="G308" s="2" t="str" cm="1">
        <f t="array" ref="G308">_xlfn.IFS(F308&lt;=10000,"Level1",F308&lt;=20000,"Level2", F308&lt;=30000,"Level3", F308&lt;=40000,"Level4",F308&gt;40000,"Level5")</f>
        <v>Level5</v>
      </c>
      <c r="H308" s="2" t="s">
        <v>12</v>
      </c>
      <c r="I308" s="2" t="s">
        <v>21</v>
      </c>
      <c r="J308" s="1" t="b">
        <f t="shared" si="16"/>
        <v>1</v>
      </c>
      <c r="K308" s="1" t="b">
        <f t="shared" si="17"/>
        <v>1</v>
      </c>
      <c r="L308" s="1" t="str">
        <f t="shared" si="18"/>
        <v>ELIGIBLE</v>
      </c>
      <c r="M308" s="1" t="str">
        <f t="shared" si="19"/>
        <v>NOT ELIGIBLE</v>
      </c>
    </row>
    <row r="309" spans="1:13" x14ac:dyDescent="0.35">
      <c r="A309" s="2" t="s">
        <v>11</v>
      </c>
      <c r="B309" s="2" t="s">
        <v>22</v>
      </c>
      <c r="C309" s="2">
        <v>2010</v>
      </c>
      <c r="D309" s="2">
        <v>40888</v>
      </c>
      <c r="E309" t="str" cm="1">
        <f t="array" ref="E309">_xlfn.IFS(D309&lt;10000, "GOOD", AND(D309&gt;10001, D309&lt;24999),"BETTER", AND(D309 &gt; 25000, D309 &lt; 39999), "BEST", D309 &gt;= 40000, "Excellent")</f>
        <v>Excellent</v>
      </c>
      <c r="F309" s="2">
        <v>33332</v>
      </c>
      <c r="G309" s="2" t="str" cm="1">
        <f t="array" ref="G309">_xlfn.IFS(F309&lt;=10000,"Level1",F309&lt;=20000,"Level2", F309&lt;=30000,"Level3", F309&lt;=40000,"Level4",F309&gt;40000,"Level5")</f>
        <v>Level4</v>
      </c>
      <c r="H309" s="2" t="s">
        <v>19</v>
      </c>
      <c r="I309" s="2" t="s">
        <v>13</v>
      </c>
      <c r="J309" s="1" t="b">
        <f t="shared" si="16"/>
        <v>0</v>
      </c>
      <c r="K309" s="1" t="b">
        <f t="shared" si="17"/>
        <v>0</v>
      </c>
      <c r="L309" s="1" t="str">
        <f t="shared" si="18"/>
        <v>NOT ELIGIBLE</v>
      </c>
      <c r="M309" s="1" t="str">
        <f t="shared" si="19"/>
        <v>ELIGIBLE</v>
      </c>
    </row>
    <row r="310" spans="1:13" x14ac:dyDescent="0.35">
      <c r="A310" s="2" t="s">
        <v>17</v>
      </c>
      <c r="B310" s="2" t="s">
        <v>8</v>
      </c>
      <c r="C310" s="2">
        <v>2018</v>
      </c>
      <c r="D310" s="2">
        <v>40918</v>
      </c>
      <c r="E310" t="str" cm="1">
        <f t="array" ref="E310">_xlfn.IFS(D310&lt;10000, "GOOD", AND(D310&gt;10001, D310&lt;24999),"BETTER", AND(D310 &gt; 25000, D310 &lt; 39999), "BEST", D310 &gt;= 40000, "Excellent")</f>
        <v>Excellent</v>
      </c>
      <c r="F310" s="2">
        <v>33264</v>
      </c>
      <c r="G310" s="2" t="str" cm="1">
        <f t="array" ref="G310">_xlfn.IFS(F310&lt;=10000,"Level1",F310&lt;=20000,"Level2", F310&lt;=30000,"Level3", F310&lt;=40000,"Level4",F310&gt;40000,"Level5")</f>
        <v>Level4</v>
      </c>
      <c r="H310" s="2" t="s">
        <v>15</v>
      </c>
      <c r="I310" s="2" t="s">
        <v>10</v>
      </c>
      <c r="J310" s="1" t="b">
        <f t="shared" si="16"/>
        <v>0</v>
      </c>
      <c r="K310" s="1" t="b">
        <f t="shared" si="17"/>
        <v>0</v>
      </c>
      <c r="L310" s="1" t="str">
        <f t="shared" si="18"/>
        <v>NOT ELIGIBLE</v>
      </c>
      <c r="M310" s="1" t="str">
        <f t="shared" si="19"/>
        <v>NOT ELIGIBLE</v>
      </c>
    </row>
    <row r="311" spans="1:13" x14ac:dyDescent="0.35">
      <c r="A311" s="2" t="s">
        <v>20</v>
      </c>
      <c r="B311" s="2" t="s">
        <v>18</v>
      </c>
      <c r="C311" s="2">
        <v>2016</v>
      </c>
      <c r="D311" s="2">
        <v>41013</v>
      </c>
      <c r="E311" t="str" cm="1">
        <f t="array" ref="E311">_xlfn.IFS(D311&lt;10000, "GOOD", AND(D311&gt;10001, D311&lt;24999),"BETTER", AND(D311 &gt; 25000, D311 &lt; 39999), "BEST", D311 &gt;= 40000, "Excellent")</f>
        <v>Excellent</v>
      </c>
      <c r="F311" s="2">
        <v>20559</v>
      </c>
      <c r="G311" s="2" t="str" cm="1">
        <f t="array" ref="G311">_xlfn.IFS(F311&lt;=10000,"Level1",F311&lt;=20000,"Level2", F311&lt;=30000,"Level3", F311&lt;=40000,"Level4",F311&gt;40000,"Level5")</f>
        <v>Level3</v>
      </c>
      <c r="H311" s="2" t="s">
        <v>19</v>
      </c>
      <c r="I311" s="2" t="s">
        <v>16</v>
      </c>
      <c r="J311" s="1" t="b">
        <f t="shared" si="16"/>
        <v>0</v>
      </c>
      <c r="K311" s="1" t="b">
        <f t="shared" si="17"/>
        <v>0</v>
      </c>
      <c r="L311" s="1" t="str">
        <f t="shared" si="18"/>
        <v>NOT ELIGIBLE</v>
      </c>
      <c r="M311" s="1" t="str">
        <f t="shared" si="19"/>
        <v>NOT ELIGIBLE</v>
      </c>
    </row>
    <row r="312" spans="1:13" x14ac:dyDescent="0.35">
      <c r="A312" s="2" t="s">
        <v>24</v>
      </c>
      <c r="B312" s="2" t="s">
        <v>8</v>
      </c>
      <c r="C312" s="2">
        <v>2013</v>
      </c>
      <c r="D312" s="2">
        <v>41146</v>
      </c>
      <c r="E312" t="str" cm="1">
        <f t="array" ref="E312">_xlfn.IFS(D312&lt;10000, "GOOD", AND(D312&gt;10001, D312&lt;24999),"BETTER", AND(D312 &gt; 25000, D312 &lt; 39999), "BEST", D312 &gt;= 40000, "Excellent")</f>
        <v>Excellent</v>
      </c>
      <c r="F312" s="2">
        <v>27168</v>
      </c>
      <c r="G312" s="2" t="str" cm="1">
        <f t="array" ref="G312">_xlfn.IFS(F312&lt;=10000,"Level1",F312&lt;=20000,"Level2", F312&lt;=30000,"Level3", F312&lt;=40000,"Level4",F312&gt;40000,"Level5")</f>
        <v>Level3</v>
      </c>
      <c r="H312" s="2" t="s">
        <v>12</v>
      </c>
      <c r="I312" s="2" t="s">
        <v>13</v>
      </c>
      <c r="J312" s="1" t="b">
        <f t="shared" si="16"/>
        <v>0</v>
      </c>
      <c r="K312" s="1" t="b">
        <f t="shared" si="17"/>
        <v>0</v>
      </c>
      <c r="L312" s="1" t="str">
        <f t="shared" si="18"/>
        <v>NOT ELIGIBLE</v>
      </c>
      <c r="M312" s="1" t="str">
        <f t="shared" si="19"/>
        <v>NOT ELIGIBLE</v>
      </c>
    </row>
    <row r="313" spans="1:13" x14ac:dyDescent="0.35">
      <c r="A313" s="2" t="s">
        <v>11</v>
      </c>
      <c r="B313" s="2" t="s">
        <v>23</v>
      </c>
      <c r="C313" s="2">
        <v>2016</v>
      </c>
      <c r="D313" s="2">
        <v>41292</v>
      </c>
      <c r="E313" t="str" cm="1">
        <f t="array" ref="E313">_xlfn.IFS(D313&lt;10000, "GOOD", AND(D313&gt;10001, D313&lt;24999),"BETTER", AND(D313 &gt; 25000, D313 &lt; 39999), "BEST", D313 &gt;= 40000, "Excellent")</f>
        <v>Excellent</v>
      </c>
      <c r="F313" s="2">
        <v>25734</v>
      </c>
      <c r="G313" s="2" t="str" cm="1">
        <f t="array" ref="G313">_xlfn.IFS(F313&lt;=10000,"Level1",F313&lt;=20000,"Level2", F313&lt;=30000,"Level3", F313&lt;=40000,"Level4",F313&gt;40000,"Level5")</f>
        <v>Level3</v>
      </c>
      <c r="H313" s="2" t="s">
        <v>15</v>
      </c>
      <c r="I313" s="2" t="s">
        <v>25</v>
      </c>
      <c r="J313" s="1" t="b">
        <f t="shared" si="16"/>
        <v>0</v>
      </c>
      <c r="K313" s="1" t="b">
        <f t="shared" si="17"/>
        <v>0</v>
      </c>
      <c r="L313" s="1" t="str">
        <f t="shared" si="18"/>
        <v>NOT ELIGIBLE</v>
      </c>
      <c r="M313" s="1" t="str">
        <f t="shared" si="19"/>
        <v>ELIGIBLE</v>
      </c>
    </row>
    <row r="314" spans="1:13" x14ac:dyDescent="0.35">
      <c r="A314" s="2" t="s">
        <v>20</v>
      </c>
      <c r="B314" s="2" t="s">
        <v>18</v>
      </c>
      <c r="C314" s="2">
        <v>2018</v>
      </c>
      <c r="D314" s="2">
        <v>41441</v>
      </c>
      <c r="E314" t="str" cm="1">
        <f t="array" ref="E314">_xlfn.IFS(D314&lt;10000, "GOOD", AND(D314&gt;10001, D314&lt;24999),"BETTER", AND(D314 &gt; 25000, D314 &lt; 39999), "BEST", D314 &gt;= 40000, "Excellent")</f>
        <v>Excellent</v>
      </c>
      <c r="F314" s="2">
        <v>26128</v>
      </c>
      <c r="G314" s="2" t="str" cm="1">
        <f t="array" ref="G314">_xlfn.IFS(F314&lt;=10000,"Level1",F314&lt;=20000,"Level2", F314&lt;=30000,"Level3", F314&lt;=40000,"Level4",F314&gt;40000,"Level5")</f>
        <v>Level3</v>
      </c>
      <c r="H314" s="2" t="s">
        <v>19</v>
      </c>
      <c r="I314" s="2" t="s">
        <v>25</v>
      </c>
      <c r="J314" s="1" t="b">
        <f t="shared" si="16"/>
        <v>0</v>
      </c>
      <c r="K314" s="1" t="b">
        <f t="shared" si="17"/>
        <v>0</v>
      </c>
      <c r="L314" s="1" t="str">
        <f t="shared" si="18"/>
        <v>NOT ELIGIBLE</v>
      </c>
      <c r="M314" s="1" t="str">
        <f t="shared" si="19"/>
        <v>NOT ELIGIBLE</v>
      </c>
    </row>
    <row r="315" spans="1:13" x14ac:dyDescent="0.35">
      <c r="A315" s="2" t="s">
        <v>20</v>
      </c>
      <c r="B315" s="2" t="s">
        <v>22</v>
      </c>
      <c r="C315" s="2">
        <v>2017</v>
      </c>
      <c r="D315" s="2">
        <v>41481</v>
      </c>
      <c r="E315" t="str" cm="1">
        <f t="array" ref="E315">_xlfn.IFS(D315&lt;10000, "GOOD", AND(D315&gt;10001, D315&lt;24999),"BETTER", AND(D315 &gt; 25000, D315 &lt; 39999), "BEST", D315 &gt;= 40000, "Excellent")</f>
        <v>Excellent</v>
      </c>
      <c r="F315" s="2">
        <v>25020</v>
      </c>
      <c r="G315" s="2" t="str" cm="1">
        <f t="array" ref="G315">_xlfn.IFS(F315&lt;=10000,"Level1",F315&lt;=20000,"Level2", F315&lt;=30000,"Level3", F315&lt;=40000,"Level4",F315&gt;40000,"Level5")</f>
        <v>Level3</v>
      </c>
      <c r="H315" s="2" t="s">
        <v>15</v>
      </c>
      <c r="I315" s="2" t="s">
        <v>13</v>
      </c>
      <c r="J315" s="1" t="b">
        <f t="shared" si="16"/>
        <v>0</v>
      </c>
      <c r="K315" s="1" t="b">
        <f t="shared" si="17"/>
        <v>0</v>
      </c>
      <c r="L315" s="1" t="str">
        <f t="shared" si="18"/>
        <v>NOT ELIGIBLE</v>
      </c>
      <c r="M315" s="1" t="str">
        <f t="shared" si="19"/>
        <v>NOT ELIGIBLE</v>
      </c>
    </row>
    <row r="316" spans="1:13" x14ac:dyDescent="0.35">
      <c r="A316" s="2" t="s">
        <v>24</v>
      </c>
      <c r="B316" s="2" t="s">
        <v>8</v>
      </c>
      <c r="C316" s="2">
        <v>2011</v>
      </c>
      <c r="D316" s="2">
        <v>41943</v>
      </c>
      <c r="E316" t="str" cm="1">
        <f t="array" ref="E316">_xlfn.IFS(D316&lt;10000, "GOOD", AND(D316&gt;10001, D316&lt;24999),"BETTER", AND(D316 &gt; 25000, D316 &lt; 39999), "BEST", D316 &gt;= 40000, "Excellent")</f>
        <v>Excellent</v>
      </c>
      <c r="F316" s="2">
        <v>39729</v>
      </c>
      <c r="G316" s="2" t="str" cm="1">
        <f t="array" ref="G316">_xlfn.IFS(F316&lt;=10000,"Level1",F316&lt;=20000,"Level2", F316&lt;=30000,"Level3", F316&lt;=40000,"Level4",F316&gt;40000,"Level5")</f>
        <v>Level4</v>
      </c>
      <c r="H316" s="2" t="s">
        <v>26</v>
      </c>
      <c r="I316" s="2" t="s">
        <v>16</v>
      </c>
      <c r="J316" s="1" t="b">
        <f t="shared" si="16"/>
        <v>0</v>
      </c>
      <c r="K316" s="1" t="b">
        <f t="shared" si="17"/>
        <v>0</v>
      </c>
      <c r="L316" s="1" t="str">
        <f t="shared" si="18"/>
        <v>NOT ELIGIBLE</v>
      </c>
      <c r="M316" s="1" t="str">
        <f t="shared" si="19"/>
        <v>NOT ELIGIBLE</v>
      </c>
    </row>
    <row r="317" spans="1:13" x14ac:dyDescent="0.35">
      <c r="A317" s="2" t="s">
        <v>11</v>
      </c>
      <c r="B317" s="2" t="s">
        <v>14</v>
      </c>
      <c r="C317" s="2">
        <v>2017</v>
      </c>
      <c r="D317" s="2">
        <v>42031</v>
      </c>
      <c r="E317" t="str" cm="1">
        <f t="array" ref="E317">_xlfn.IFS(D317&lt;10000, "GOOD", AND(D317&gt;10001, D317&lt;24999),"BETTER", AND(D317 &gt; 25000, D317 &lt; 39999), "BEST", D317 &gt;= 40000, "Excellent")</f>
        <v>Excellent</v>
      </c>
      <c r="F317" s="2">
        <v>27236</v>
      </c>
      <c r="G317" s="2" t="str" cm="1">
        <f t="array" ref="G317">_xlfn.IFS(F317&lt;=10000,"Level1",F317&lt;=20000,"Level2", F317&lt;=30000,"Level3", F317&lt;=40000,"Level4",F317&gt;40000,"Level5")</f>
        <v>Level3</v>
      </c>
      <c r="H317" s="2" t="s">
        <v>15</v>
      </c>
      <c r="I317" s="2" t="s">
        <v>21</v>
      </c>
      <c r="J317" s="1" t="b">
        <f t="shared" si="16"/>
        <v>0</v>
      </c>
      <c r="K317" s="1" t="b">
        <f t="shared" si="17"/>
        <v>0</v>
      </c>
      <c r="L317" s="1" t="str">
        <f t="shared" si="18"/>
        <v>NOT ELIGIBLE</v>
      </c>
      <c r="M317" s="1" t="str">
        <f t="shared" si="19"/>
        <v>ELIGIBLE</v>
      </c>
    </row>
    <row r="318" spans="1:13" x14ac:dyDescent="0.35">
      <c r="A318" s="2" t="s">
        <v>20</v>
      </c>
      <c r="B318" s="2" t="s">
        <v>14</v>
      </c>
      <c r="C318" s="2">
        <v>2013</v>
      </c>
      <c r="D318" s="2">
        <v>42084</v>
      </c>
      <c r="E318" t="str" cm="1">
        <f t="array" ref="E318">_xlfn.IFS(D318&lt;10000, "GOOD", AND(D318&gt;10001, D318&lt;24999),"BETTER", AND(D318 &gt; 25000, D318 &lt; 39999), "BEST", D318 &gt;= 40000, "Excellent")</f>
        <v>Excellent</v>
      </c>
      <c r="F318" s="2">
        <v>24658</v>
      </c>
      <c r="G318" s="2" t="str" cm="1">
        <f t="array" ref="G318">_xlfn.IFS(F318&lt;=10000,"Level1",F318&lt;=20000,"Level2", F318&lt;=30000,"Level3", F318&lt;=40000,"Level4",F318&gt;40000,"Level5")</f>
        <v>Level3</v>
      </c>
      <c r="H318" s="2" t="s">
        <v>12</v>
      </c>
      <c r="I318" s="2" t="s">
        <v>13</v>
      </c>
      <c r="J318" s="1" t="b">
        <f t="shared" si="16"/>
        <v>0</v>
      </c>
      <c r="K318" s="1" t="b">
        <f t="shared" si="17"/>
        <v>0</v>
      </c>
      <c r="L318" s="1" t="str">
        <f t="shared" si="18"/>
        <v>NOT ELIGIBLE</v>
      </c>
      <c r="M318" s="1" t="str">
        <f t="shared" si="19"/>
        <v>NOT ELIGIBLE</v>
      </c>
    </row>
    <row r="319" spans="1:13" x14ac:dyDescent="0.35">
      <c r="A319" s="2" t="s">
        <v>17</v>
      </c>
      <c r="B319" s="2" t="s">
        <v>14</v>
      </c>
      <c r="C319" s="2">
        <v>2017</v>
      </c>
      <c r="D319" s="2">
        <v>42174</v>
      </c>
      <c r="E319" t="str" cm="1">
        <f t="array" ref="E319">_xlfn.IFS(D319&lt;10000, "GOOD", AND(D319&gt;10001, D319&lt;24999),"BETTER", AND(D319 &gt; 25000, D319 &lt; 39999), "BEST", D319 &gt;= 40000, "Excellent")</f>
        <v>Excellent</v>
      </c>
      <c r="F319" s="2">
        <v>30961</v>
      </c>
      <c r="G319" s="2" t="str" cm="1">
        <f t="array" ref="G319">_xlfn.IFS(F319&lt;=10000,"Level1",F319&lt;=20000,"Level2", F319&lt;=30000,"Level3", F319&lt;=40000,"Level4",F319&gt;40000,"Level5")</f>
        <v>Level4</v>
      </c>
      <c r="H319" s="2" t="s">
        <v>15</v>
      </c>
      <c r="I319" s="2" t="s">
        <v>16</v>
      </c>
      <c r="J319" s="1" t="b">
        <f t="shared" si="16"/>
        <v>0</v>
      </c>
      <c r="K319" s="1" t="b">
        <f t="shared" si="17"/>
        <v>0</v>
      </c>
      <c r="L319" s="1" t="str">
        <f t="shared" si="18"/>
        <v>NOT ELIGIBLE</v>
      </c>
      <c r="M319" s="1" t="str">
        <f t="shared" si="19"/>
        <v>NOT ELIGIBLE</v>
      </c>
    </row>
    <row r="320" spans="1:13" x14ac:dyDescent="0.35">
      <c r="A320" s="2" t="s">
        <v>17</v>
      </c>
      <c r="B320" s="2" t="s">
        <v>23</v>
      </c>
      <c r="C320" s="2">
        <v>2018</v>
      </c>
      <c r="D320" s="2">
        <v>42181</v>
      </c>
      <c r="E320" t="str" cm="1">
        <f t="array" ref="E320">_xlfn.IFS(D320&lt;10000, "GOOD", AND(D320&gt;10001, D320&lt;24999),"BETTER", AND(D320 &gt; 25000, D320 &lt; 39999), "BEST", D320 &gt;= 40000, "Excellent")</f>
        <v>Excellent</v>
      </c>
      <c r="F320" s="2">
        <v>19643</v>
      </c>
      <c r="G320" s="2" t="str" cm="1">
        <f t="array" ref="G320">_xlfn.IFS(F320&lt;=10000,"Level1",F320&lt;=20000,"Level2", F320&lt;=30000,"Level3", F320&lt;=40000,"Level4",F320&gt;40000,"Level5")</f>
        <v>Level2</v>
      </c>
      <c r="H320" s="2" t="s">
        <v>19</v>
      </c>
      <c r="I320" s="2" t="s">
        <v>10</v>
      </c>
      <c r="J320" s="1" t="b">
        <f t="shared" si="16"/>
        <v>0</v>
      </c>
      <c r="K320" s="1" t="b">
        <f t="shared" si="17"/>
        <v>0</v>
      </c>
      <c r="L320" s="1" t="str">
        <f t="shared" si="18"/>
        <v>NOT ELIGIBLE</v>
      </c>
      <c r="M320" s="1" t="str">
        <f t="shared" si="19"/>
        <v>NOT ELIGIBLE</v>
      </c>
    </row>
    <row r="321" spans="1:13" x14ac:dyDescent="0.35">
      <c r="A321" s="2" t="s">
        <v>20</v>
      </c>
      <c r="B321" s="2" t="s">
        <v>22</v>
      </c>
      <c r="C321" s="2">
        <v>2010</v>
      </c>
      <c r="D321" s="2">
        <v>42228</v>
      </c>
      <c r="E321" t="str" cm="1">
        <f t="array" ref="E321">_xlfn.IFS(D321&lt;10000, "GOOD", AND(D321&gt;10001, D321&lt;24999),"BETTER", AND(D321 &gt; 25000, D321 &lt; 39999), "BEST", D321 &gt;= 40000, "Excellent")</f>
        <v>Excellent</v>
      </c>
      <c r="F321" s="2">
        <v>35497</v>
      </c>
      <c r="G321" s="2" t="str" cm="1">
        <f t="array" ref="G321">_xlfn.IFS(F321&lt;=10000,"Level1",F321&lt;=20000,"Level2", F321&lt;=30000,"Level3", F321&lt;=40000,"Level4",F321&gt;40000,"Level5")</f>
        <v>Level4</v>
      </c>
      <c r="H321" s="2" t="s">
        <v>26</v>
      </c>
      <c r="I321" s="2" t="s">
        <v>16</v>
      </c>
      <c r="J321" s="1" t="b">
        <f t="shared" si="16"/>
        <v>0</v>
      </c>
      <c r="K321" s="1" t="b">
        <f t="shared" si="17"/>
        <v>0</v>
      </c>
      <c r="L321" s="1" t="str">
        <f t="shared" si="18"/>
        <v>NOT ELIGIBLE</v>
      </c>
      <c r="M321" s="1" t="str">
        <f t="shared" si="19"/>
        <v>NOT ELIGIBLE</v>
      </c>
    </row>
    <row r="322" spans="1:13" x14ac:dyDescent="0.35">
      <c r="A322" s="2" t="s">
        <v>17</v>
      </c>
      <c r="B322" s="2" t="s">
        <v>8</v>
      </c>
      <c r="C322" s="2">
        <v>2017</v>
      </c>
      <c r="D322" s="2">
        <v>42281</v>
      </c>
      <c r="E322" t="str" cm="1">
        <f t="array" ref="E322">_xlfn.IFS(D322&lt;10000, "GOOD", AND(D322&gt;10001, D322&lt;24999),"BETTER", AND(D322 &gt; 25000, D322 &lt; 39999), "BEST", D322 &gt;= 40000, "Excellent")</f>
        <v>Excellent</v>
      </c>
      <c r="F322" s="2">
        <v>38804</v>
      </c>
      <c r="G322" s="2" t="str" cm="1">
        <f t="array" ref="G322">_xlfn.IFS(F322&lt;=10000,"Level1",F322&lt;=20000,"Level2", F322&lt;=30000,"Level3", F322&lt;=40000,"Level4",F322&gt;40000,"Level5")</f>
        <v>Level4</v>
      </c>
      <c r="H322" s="2" t="s">
        <v>26</v>
      </c>
      <c r="I322" s="2" t="s">
        <v>25</v>
      </c>
      <c r="J322" s="1" t="b">
        <f t="shared" ref="J322:J385" si="20">F322&gt;45000</f>
        <v>0</v>
      </c>
      <c r="K322" s="1" t="b">
        <f t="shared" ref="K322:K385" si="21">OR(F322&gt;40000, F322="RED")</f>
        <v>0</v>
      </c>
      <c r="L322" s="1" t="str">
        <f t="shared" ref="L322:L385" si="22">IF(F322&gt;45000,"ELIGIBLE","NOT ELIGIBLE")</f>
        <v>NOT ELIGIBLE</v>
      </c>
      <c r="M322" s="1" t="str">
        <f t="shared" ref="M322:M385" si="23">IF(OR(AND(D322&gt;45000, H322 = "RED"), AND(F322&lt;40000, A322="TOYOTA")),"ELIGIBLE","NOT ELIGIBLE")</f>
        <v>NOT ELIGIBLE</v>
      </c>
    </row>
    <row r="323" spans="1:13" x14ac:dyDescent="0.35">
      <c r="A323" s="2" t="s">
        <v>7</v>
      </c>
      <c r="B323" s="2" t="s">
        <v>22</v>
      </c>
      <c r="C323" s="2">
        <v>2010</v>
      </c>
      <c r="D323" s="2">
        <v>42308</v>
      </c>
      <c r="E323" t="str" cm="1">
        <f t="array" ref="E323">_xlfn.IFS(D323&lt;10000, "GOOD", AND(D323&gt;10001, D323&lt;24999),"BETTER", AND(D323 &gt; 25000, D323 &lt; 39999), "BEST", D323 &gt;= 40000, "Excellent")</f>
        <v>Excellent</v>
      </c>
      <c r="F323" s="2">
        <v>19859</v>
      </c>
      <c r="G323" s="2" t="str" cm="1">
        <f t="array" ref="G323">_xlfn.IFS(F323&lt;=10000,"Level1",F323&lt;=20000,"Level2", F323&lt;=30000,"Level3", F323&lt;=40000,"Level4",F323&gt;40000,"Level5")</f>
        <v>Level2</v>
      </c>
      <c r="H323" s="2" t="s">
        <v>19</v>
      </c>
      <c r="I323" s="2" t="s">
        <v>13</v>
      </c>
      <c r="J323" s="1" t="b">
        <f t="shared" si="20"/>
        <v>0</v>
      </c>
      <c r="K323" s="1" t="b">
        <f t="shared" si="21"/>
        <v>0</v>
      </c>
      <c r="L323" s="1" t="str">
        <f t="shared" si="22"/>
        <v>NOT ELIGIBLE</v>
      </c>
      <c r="M323" s="1" t="str">
        <f t="shared" si="23"/>
        <v>NOT ELIGIBLE</v>
      </c>
    </row>
    <row r="324" spans="1:13" x14ac:dyDescent="0.35">
      <c r="A324" s="2" t="s">
        <v>24</v>
      </c>
      <c r="B324" s="2" t="s">
        <v>18</v>
      </c>
      <c r="C324" s="2">
        <v>2013</v>
      </c>
      <c r="D324" s="2">
        <v>42349</v>
      </c>
      <c r="E324" t="str" cm="1">
        <f t="array" ref="E324">_xlfn.IFS(D324&lt;10000, "GOOD", AND(D324&gt;10001, D324&lt;24999),"BETTER", AND(D324 &gt; 25000, D324 &lt; 39999), "BEST", D324 &gt;= 40000, "Excellent")</f>
        <v>Excellent</v>
      </c>
      <c r="F324" s="2">
        <v>17475</v>
      </c>
      <c r="G324" s="2" t="str" cm="1">
        <f t="array" ref="G324">_xlfn.IFS(F324&lt;=10000,"Level1",F324&lt;=20000,"Level2", F324&lt;=30000,"Level3", F324&lt;=40000,"Level4",F324&gt;40000,"Level5")</f>
        <v>Level2</v>
      </c>
      <c r="H324" s="2" t="s">
        <v>26</v>
      </c>
      <c r="I324" s="2" t="s">
        <v>13</v>
      </c>
      <c r="J324" s="1" t="b">
        <f t="shared" si="20"/>
        <v>0</v>
      </c>
      <c r="K324" s="1" t="b">
        <f t="shared" si="21"/>
        <v>0</v>
      </c>
      <c r="L324" s="1" t="str">
        <f t="shared" si="22"/>
        <v>NOT ELIGIBLE</v>
      </c>
      <c r="M324" s="1" t="str">
        <f t="shared" si="23"/>
        <v>NOT ELIGIBLE</v>
      </c>
    </row>
    <row r="325" spans="1:13" x14ac:dyDescent="0.35">
      <c r="A325" s="2" t="s">
        <v>7</v>
      </c>
      <c r="B325" s="2" t="s">
        <v>22</v>
      </c>
      <c r="C325" s="2">
        <v>2016</v>
      </c>
      <c r="D325" s="2">
        <v>42425</v>
      </c>
      <c r="E325" t="str" cm="1">
        <f t="array" ref="E325">_xlfn.IFS(D325&lt;10000, "GOOD", AND(D325&gt;10001, D325&lt;24999),"BETTER", AND(D325 &gt; 25000, D325 &lt; 39999), "BEST", D325 &gt;= 40000, "Excellent")</f>
        <v>Excellent</v>
      </c>
      <c r="F325" s="2">
        <v>48936</v>
      </c>
      <c r="G325" s="2" t="str" cm="1">
        <f t="array" ref="G325">_xlfn.IFS(F325&lt;=10000,"Level1",F325&lt;=20000,"Level2", F325&lt;=30000,"Level3", F325&lt;=40000,"Level4",F325&gt;40000,"Level5")</f>
        <v>Level5</v>
      </c>
      <c r="H325" s="2" t="s">
        <v>15</v>
      </c>
      <c r="I325" s="2" t="s">
        <v>25</v>
      </c>
      <c r="J325" s="1" t="b">
        <f t="shared" si="20"/>
        <v>1</v>
      </c>
      <c r="K325" s="1" t="b">
        <f t="shared" si="21"/>
        <v>1</v>
      </c>
      <c r="L325" s="1" t="str">
        <f t="shared" si="22"/>
        <v>ELIGIBLE</v>
      </c>
      <c r="M325" s="1" t="str">
        <f t="shared" si="23"/>
        <v>NOT ELIGIBLE</v>
      </c>
    </row>
    <row r="326" spans="1:13" x14ac:dyDescent="0.35">
      <c r="A326" s="2" t="s">
        <v>17</v>
      </c>
      <c r="B326" s="2" t="s">
        <v>14</v>
      </c>
      <c r="C326" s="2">
        <v>2017</v>
      </c>
      <c r="D326" s="2">
        <v>42568</v>
      </c>
      <c r="E326" t="str" cm="1">
        <f t="array" ref="E326">_xlfn.IFS(D326&lt;10000, "GOOD", AND(D326&gt;10001, D326&lt;24999),"BETTER", AND(D326 &gt; 25000, D326 &lt; 39999), "BEST", D326 &gt;= 40000, "Excellent")</f>
        <v>Excellent</v>
      </c>
      <c r="F326" s="2">
        <v>43324</v>
      </c>
      <c r="G326" s="2" t="str" cm="1">
        <f t="array" ref="G326">_xlfn.IFS(F326&lt;=10000,"Level1",F326&lt;=20000,"Level2", F326&lt;=30000,"Level3", F326&lt;=40000,"Level4",F326&gt;40000,"Level5")</f>
        <v>Level5</v>
      </c>
      <c r="H326" s="2" t="s">
        <v>26</v>
      </c>
      <c r="I326" s="2" t="s">
        <v>10</v>
      </c>
      <c r="J326" s="1" t="b">
        <f t="shared" si="20"/>
        <v>0</v>
      </c>
      <c r="K326" s="1" t="b">
        <f t="shared" si="21"/>
        <v>1</v>
      </c>
      <c r="L326" s="1" t="str">
        <f t="shared" si="22"/>
        <v>NOT ELIGIBLE</v>
      </c>
      <c r="M326" s="1" t="str">
        <f t="shared" si="23"/>
        <v>NOT ELIGIBLE</v>
      </c>
    </row>
    <row r="327" spans="1:13" x14ac:dyDescent="0.35">
      <c r="A327" s="2" t="s">
        <v>24</v>
      </c>
      <c r="B327" s="2" t="s">
        <v>22</v>
      </c>
      <c r="C327" s="2">
        <v>2011</v>
      </c>
      <c r="D327" s="2">
        <v>42618</v>
      </c>
      <c r="E327" t="str" cm="1">
        <f t="array" ref="E327">_xlfn.IFS(D327&lt;10000, "GOOD", AND(D327&gt;10001, D327&lt;24999),"BETTER", AND(D327 &gt; 25000, D327 &lt; 39999), "BEST", D327 &gt;= 40000, "Excellent")</f>
        <v>Excellent</v>
      </c>
      <c r="F327" s="2">
        <v>15403</v>
      </c>
      <c r="G327" s="2" t="str" cm="1">
        <f t="array" ref="G327">_xlfn.IFS(F327&lt;=10000,"Level1",F327&lt;=20000,"Level2", F327&lt;=30000,"Level3", F327&lt;=40000,"Level4",F327&gt;40000,"Level5")</f>
        <v>Level2</v>
      </c>
      <c r="H327" s="2" t="s">
        <v>19</v>
      </c>
      <c r="I327" s="2" t="s">
        <v>21</v>
      </c>
      <c r="J327" s="1" t="b">
        <f t="shared" si="20"/>
        <v>0</v>
      </c>
      <c r="K327" s="1" t="b">
        <f t="shared" si="21"/>
        <v>0</v>
      </c>
      <c r="L327" s="1" t="str">
        <f t="shared" si="22"/>
        <v>NOT ELIGIBLE</v>
      </c>
      <c r="M327" s="1" t="str">
        <f t="shared" si="23"/>
        <v>NOT ELIGIBLE</v>
      </c>
    </row>
    <row r="328" spans="1:13" x14ac:dyDescent="0.35">
      <c r="A328" s="2" t="s">
        <v>24</v>
      </c>
      <c r="B328" s="2" t="s">
        <v>23</v>
      </c>
      <c r="C328" s="2">
        <v>2017</v>
      </c>
      <c r="D328" s="2">
        <v>42680</v>
      </c>
      <c r="E328" t="str" cm="1">
        <f t="array" ref="E328">_xlfn.IFS(D328&lt;10000, "GOOD", AND(D328&gt;10001, D328&lt;24999),"BETTER", AND(D328 &gt; 25000, D328 &lt; 39999), "BEST", D328 &gt;= 40000, "Excellent")</f>
        <v>Excellent</v>
      </c>
      <c r="F328" s="2">
        <v>30367</v>
      </c>
      <c r="G328" s="2" t="str" cm="1">
        <f t="array" ref="G328">_xlfn.IFS(F328&lt;=10000,"Level1",F328&lt;=20000,"Level2", F328&lt;=30000,"Level3", F328&lt;=40000,"Level4",F328&gt;40000,"Level5")</f>
        <v>Level4</v>
      </c>
      <c r="H328" s="2" t="s">
        <v>19</v>
      </c>
      <c r="I328" s="2" t="s">
        <v>25</v>
      </c>
      <c r="J328" s="1" t="b">
        <f t="shared" si="20"/>
        <v>0</v>
      </c>
      <c r="K328" s="1" t="b">
        <f t="shared" si="21"/>
        <v>0</v>
      </c>
      <c r="L328" s="1" t="str">
        <f t="shared" si="22"/>
        <v>NOT ELIGIBLE</v>
      </c>
      <c r="M328" s="1" t="str">
        <f t="shared" si="23"/>
        <v>NOT ELIGIBLE</v>
      </c>
    </row>
    <row r="329" spans="1:13" x14ac:dyDescent="0.35">
      <c r="A329" s="2" t="s">
        <v>11</v>
      </c>
      <c r="B329" s="2" t="s">
        <v>18</v>
      </c>
      <c r="C329" s="2">
        <v>2010</v>
      </c>
      <c r="D329" s="2">
        <v>42753</v>
      </c>
      <c r="E329" t="str" cm="1">
        <f t="array" ref="E329">_xlfn.IFS(D329&lt;10000, "GOOD", AND(D329&gt;10001, D329&lt;24999),"BETTER", AND(D329 &gt; 25000, D329 &lt; 39999), "BEST", D329 &gt;= 40000, "Excellent")</f>
        <v>Excellent</v>
      </c>
      <c r="F329" s="2">
        <v>20233</v>
      </c>
      <c r="G329" s="2" t="str" cm="1">
        <f t="array" ref="G329">_xlfn.IFS(F329&lt;=10000,"Level1",F329&lt;=20000,"Level2", F329&lt;=30000,"Level3", F329&lt;=40000,"Level4",F329&gt;40000,"Level5")</f>
        <v>Level3</v>
      </c>
      <c r="H329" s="2" t="s">
        <v>26</v>
      </c>
      <c r="I329" s="2" t="s">
        <v>25</v>
      </c>
      <c r="J329" s="1" t="b">
        <f t="shared" si="20"/>
        <v>0</v>
      </c>
      <c r="K329" s="1" t="b">
        <f t="shared" si="21"/>
        <v>0</v>
      </c>
      <c r="L329" s="1" t="str">
        <f t="shared" si="22"/>
        <v>NOT ELIGIBLE</v>
      </c>
      <c r="M329" s="1" t="str">
        <f t="shared" si="23"/>
        <v>ELIGIBLE</v>
      </c>
    </row>
    <row r="330" spans="1:13" x14ac:dyDescent="0.35">
      <c r="A330" s="2" t="s">
        <v>11</v>
      </c>
      <c r="B330" s="2" t="s">
        <v>8</v>
      </c>
      <c r="C330" s="2">
        <v>2013</v>
      </c>
      <c r="D330" s="2">
        <v>42757</v>
      </c>
      <c r="E330" t="str" cm="1">
        <f t="array" ref="E330">_xlfn.IFS(D330&lt;10000, "GOOD", AND(D330&gt;10001, D330&lt;24999),"BETTER", AND(D330 &gt; 25000, D330 &lt; 39999), "BEST", D330 &gt;= 40000, "Excellent")</f>
        <v>Excellent</v>
      </c>
      <c r="F330" s="2">
        <v>38837</v>
      </c>
      <c r="G330" s="2" t="str" cm="1">
        <f t="array" ref="G330">_xlfn.IFS(F330&lt;=10000,"Level1",F330&lt;=20000,"Level2", F330&lt;=30000,"Level3", F330&lt;=40000,"Level4",F330&gt;40000,"Level5")</f>
        <v>Level4</v>
      </c>
      <c r="H330" s="2" t="s">
        <v>9</v>
      </c>
      <c r="I330" s="2" t="s">
        <v>10</v>
      </c>
      <c r="J330" s="1" t="b">
        <f t="shared" si="20"/>
        <v>0</v>
      </c>
      <c r="K330" s="1" t="b">
        <f t="shared" si="21"/>
        <v>0</v>
      </c>
      <c r="L330" s="1" t="str">
        <f t="shared" si="22"/>
        <v>NOT ELIGIBLE</v>
      </c>
      <c r="M330" s="1" t="str">
        <f t="shared" si="23"/>
        <v>ELIGIBLE</v>
      </c>
    </row>
    <row r="331" spans="1:13" x14ac:dyDescent="0.35">
      <c r="A331" s="2" t="s">
        <v>17</v>
      </c>
      <c r="B331" s="2" t="s">
        <v>18</v>
      </c>
      <c r="C331" s="2">
        <v>2017</v>
      </c>
      <c r="D331" s="2">
        <v>42872</v>
      </c>
      <c r="E331" t="str" cm="1">
        <f t="array" ref="E331">_xlfn.IFS(D331&lt;10000, "GOOD", AND(D331&gt;10001, D331&lt;24999),"BETTER", AND(D331 &gt; 25000, D331 &lt; 39999), "BEST", D331 &gt;= 40000, "Excellent")</f>
        <v>Excellent</v>
      </c>
      <c r="F331" s="2">
        <v>12151</v>
      </c>
      <c r="G331" s="2" t="str" cm="1">
        <f t="array" ref="G331">_xlfn.IFS(F331&lt;=10000,"Level1",F331&lt;=20000,"Level2", F331&lt;=30000,"Level3", F331&lt;=40000,"Level4",F331&gt;40000,"Level5")</f>
        <v>Level2</v>
      </c>
      <c r="H331" s="2" t="s">
        <v>19</v>
      </c>
      <c r="I331" s="2" t="s">
        <v>25</v>
      </c>
      <c r="J331" s="1" t="b">
        <f t="shared" si="20"/>
        <v>0</v>
      </c>
      <c r="K331" s="1" t="b">
        <f t="shared" si="21"/>
        <v>0</v>
      </c>
      <c r="L331" s="1" t="str">
        <f t="shared" si="22"/>
        <v>NOT ELIGIBLE</v>
      </c>
      <c r="M331" s="1" t="str">
        <f t="shared" si="23"/>
        <v>NOT ELIGIBLE</v>
      </c>
    </row>
    <row r="332" spans="1:13" x14ac:dyDescent="0.35">
      <c r="A332" s="2" t="s">
        <v>17</v>
      </c>
      <c r="B332" s="2" t="s">
        <v>23</v>
      </c>
      <c r="C332" s="2">
        <v>2011</v>
      </c>
      <c r="D332" s="2">
        <v>42937</v>
      </c>
      <c r="E332" t="str" cm="1">
        <f t="array" ref="E332">_xlfn.IFS(D332&lt;10000, "GOOD", AND(D332&gt;10001, D332&lt;24999),"BETTER", AND(D332 &gt; 25000, D332 &lt; 39999), "BEST", D332 &gt;= 40000, "Excellent")</f>
        <v>Excellent</v>
      </c>
      <c r="F332" s="2">
        <v>24725</v>
      </c>
      <c r="G332" s="2" t="str" cm="1">
        <f t="array" ref="G332">_xlfn.IFS(F332&lt;=10000,"Level1",F332&lt;=20000,"Level2", F332&lt;=30000,"Level3", F332&lt;=40000,"Level4",F332&gt;40000,"Level5")</f>
        <v>Level3</v>
      </c>
      <c r="H332" s="2" t="s">
        <v>19</v>
      </c>
      <c r="I332" s="2" t="s">
        <v>21</v>
      </c>
      <c r="J332" s="1" t="b">
        <f t="shared" si="20"/>
        <v>0</v>
      </c>
      <c r="K332" s="1" t="b">
        <f t="shared" si="21"/>
        <v>0</v>
      </c>
      <c r="L332" s="1" t="str">
        <f t="shared" si="22"/>
        <v>NOT ELIGIBLE</v>
      </c>
      <c r="M332" s="1" t="str">
        <f t="shared" si="23"/>
        <v>NOT ELIGIBLE</v>
      </c>
    </row>
    <row r="333" spans="1:13" x14ac:dyDescent="0.35">
      <c r="A333" s="2" t="s">
        <v>20</v>
      </c>
      <c r="B333" s="2" t="s">
        <v>14</v>
      </c>
      <c r="C333" s="2">
        <v>2012</v>
      </c>
      <c r="D333" s="2">
        <v>43003</v>
      </c>
      <c r="E333" t="str" cm="1">
        <f t="array" ref="E333">_xlfn.IFS(D333&lt;10000, "GOOD", AND(D333&gt;10001, D333&lt;24999),"BETTER", AND(D333 &gt; 25000, D333 &lt; 39999), "BEST", D333 &gt;= 40000, "Excellent")</f>
        <v>Excellent</v>
      </c>
      <c r="F333" s="2">
        <v>20362</v>
      </c>
      <c r="G333" s="2" t="str" cm="1">
        <f t="array" ref="G333">_xlfn.IFS(F333&lt;=10000,"Level1",F333&lt;=20000,"Level2", F333&lt;=30000,"Level3", F333&lt;=40000,"Level4",F333&gt;40000,"Level5")</f>
        <v>Level3</v>
      </c>
      <c r="H333" s="2" t="s">
        <v>9</v>
      </c>
      <c r="I333" s="2" t="s">
        <v>10</v>
      </c>
      <c r="J333" s="1" t="b">
        <f t="shared" si="20"/>
        <v>0</v>
      </c>
      <c r="K333" s="1" t="b">
        <f t="shared" si="21"/>
        <v>0</v>
      </c>
      <c r="L333" s="1" t="str">
        <f t="shared" si="22"/>
        <v>NOT ELIGIBLE</v>
      </c>
      <c r="M333" s="1" t="str">
        <f t="shared" si="23"/>
        <v>NOT ELIGIBLE</v>
      </c>
    </row>
    <row r="334" spans="1:13" x14ac:dyDescent="0.35">
      <c r="A334" s="2" t="s">
        <v>11</v>
      </c>
      <c r="B334" s="2" t="s">
        <v>8</v>
      </c>
      <c r="C334" s="2">
        <v>2018</v>
      </c>
      <c r="D334" s="2">
        <v>43040</v>
      </c>
      <c r="E334" t="str" cm="1">
        <f t="array" ref="E334">_xlfn.IFS(D334&lt;10000, "GOOD", AND(D334&gt;10001, D334&lt;24999),"BETTER", AND(D334 &gt; 25000, D334 &lt; 39999), "BEST", D334 &gt;= 40000, "Excellent")</f>
        <v>Excellent</v>
      </c>
      <c r="F334" s="2">
        <v>15424</v>
      </c>
      <c r="G334" s="2" t="str" cm="1">
        <f t="array" ref="G334">_xlfn.IFS(F334&lt;=10000,"Level1",F334&lt;=20000,"Level2", F334&lt;=30000,"Level3", F334&lt;=40000,"Level4",F334&gt;40000,"Level5")</f>
        <v>Level2</v>
      </c>
      <c r="H334" s="2" t="s">
        <v>15</v>
      </c>
      <c r="I334" s="2" t="s">
        <v>16</v>
      </c>
      <c r="J334" s="1" t="b">
        <f t="shared" si="20"/>
        <v>0</v>
      </c>
      <c r="K334" s="1" t="b">
        <f t="shared" si="21"/>
        <v>0</v>
      </c>
      <c r="L334" s="1" t="str">
        <f t="shared" si="22"/>
        <v>NOT ELIGIBLE</v>
      </c>
      <c r="M334" s="1" t="str">
        <f t="shared" si="23"/>
        <v>ELIGIBLE</v>
      </c>
    </row>
    <row r="335" spans="1:13" x14ac:dyDescent="0.35">
      <c r="A335" s="2" t="s">
        <v>7</v>
      </c>
      <c r="B335" s="2" t="s">
        <v>22</v>
      </c>
      <c r="C335" s="2">
        <v>2013</v>
      </c>
      <c r="D335" s="2">
        <v>43067</v>
      </c>
      <c r="E335" t="str" cm="1">
        <f t="array" ref="E335">_xlfn.IFS(D335&lt;10000, "GOOD", AND(D335&gt;10001, D335&lt;24999),"BETTER", AND(D335 &gt; 25000, D335 &lt; 39999), "BEST", D335 &gt;= 40000, "Excellent")</f>
        <v>Excellent</v>
      </c>
      <c r="F335" s="2">
        <v>18228</v>
      </c>
      <c r="G335" s="2" t="str" cm="1">
        <f t="array" ref="G335">_xlfn.IFS(F335&lt;=10000,"Level1",F335&lt;=20000,"Level2", F335&lt;=30000,"Level3", F335&lt;=40000,"Level4",F335&gt;40000,"Level5")</f>
        <v>Level2</v>
      </c>
      <c r="H335" s="2" t="s">
        <v>26</v>
      </c>
      <c r="I335" s="2" t="s">
        <v>13</v>
      </c>
      <c r="J335" s="1" t="b">
        <f t="shared" si="20"/>
        <v>0</v>
      </c>
      <c r="K335" s="1" t="b">
        <f t="shared" si="21"/>
        <v>0</v>
      </c>
      <c r="L335" s="1" t="str">
        <f t="shared" si="22"/>
        <v>NOT ELIGIBLE</v>
      </c>
      <c r="M335" s="1" t="str">
        <f t="shared" si="23"/>
        <v>NOT ELIGIBLE</v>
      </c>
    </row>
    <row r="336" spans="1:13" x14ac:dyDescent="0.35">
      <c r="A336" s="2" t="s">
        <v>24</v>
      </c>
      <c r="B336" s="2" t="s">
        <v>23</v>
      </c>
      <c r="C336" s="2">
        <v>2017</v>
      </c>
      <c r="D336" s="2">
        <v>43095</v>
      </c>
      <c r="E336" t="str" cm="1">
        <f t="array" ref="E336">_xlfn.IFS(D336&lt;10000, "GOOD", AND(D336&gt;10001, D336&lt;24999),"BETTER", AND(D336 &gt; 25000, D336 &lt; 39999), "BEST", D336 &gt;= 40000, "Excellent")</f>
        <v>Excellent</v>
      </c>
      <c r="F336" s="2">
        <v>45353</v>
      </c>
      <c r="G336" s="2" t="str" cm="1">
        <f t="array" ref="G336">_xlfn.IFS(F336&lt;=10000,"Level1",F336&lt;=20000,"Level2", F336&lt;=30000,"Level3", F336&lt;=40000,"Level4",F336&gt;40000,"Level5")</f>
        <v>Level5</v>
      </c>
      <c r="H336" s="2" t="s">
        <v>19</v>
      </c>
      <c r="I336" s="2" t="s">
        <v>16</v>
      </c>
      <c r="J336" s="1" t="b">
        <f t="shared" si="20"/>
        <v>1</v>
      </c>
      <c r="K336" s="1" t="b">
        <f t="shared" si="21"/>
        <v>1</v>
      </c>
      <c r="L336" s="1" t="str">
        <f t="shared" si="22"/>
        <v>ELIGIBLE</v>
      </c>
      <c r="M336" s="1" t="str">
        <f t="shared" si="23"/>
        <v>NOT ELIGIBLE</v>
      </c>
    </row>
    <row r="337" spans="1:13" x14ac:dyDescent="0.35">
      <c r="A337" s="2" t="s">
        <v>20</v>
      </c>
      <c r="B337" s="2" t="s">
        <v>18</v>
      </c>
      <c r="C337" s="2">
        <v>2011</v>
      </c>
      <c r="D337" s="2">
        <v>43104</v>
      </c>
      <c r="E337" t="str" cm="1">
        <f t="array" ref="E337">_xlfn.IFS(D337&lt;10000, "GOOD", AND(D337&gt;10001, D337&lt;24999),"BETTER", AND(D337 &gt; 25000, D337 &lt; 39999), "BEST", D337 &gt;= 40000, "Excellent")</f>
        <v>Excellent</v>
      </c>
      <c r="F337" s="2">
        <v>18993</v>
      </c>
      <c r="G337" s="2" t="str" cm="1">
        <f t="array" ref="G337">_xlfn.IFS(F337&lt;=10000,"Level1",F337&lt;=20000,"Level2", F337&lt;=30000,"Level3", F337&lt;=40000,"Level4",F337&gt;40000,"Level5")</f>
        <v>Level2</v>
      </c>
      <c r="H337" s="2" t="s">
        <v>26</v>
      </c>
      <c r="I337" s="2" t="s">
        <v>16</v>
      </c>
      <c r="J337" s="1" t="b">
        <f t="shared" si="20"/>
        <v>0</v>
      </c>
      <c r="K337" s="1" t="b">
        <f t="shared" si="21"/>
        <v>0</v>
      </c>
      <c r="L337" s="1" t="str">
        <f t="shared" si="22"/>
        <v>NOT ELIGIBLE</v>
      </c>
      <c r="M337" s="1" t="str">
        <f t="shared" si="23"/>
        <v>NOT ELIGIBLE</v>
      </c>
    </row>
    <row r="338" spans="1:13" x14ac:dyDescent="0.35">
      <c r="A338" s="2" t="s">
        <v>7</v>
      </c>
      <c r="B338" s="2" t="s">
        <v>8</v>
      </c>
      <c r="C338" s="2">
        <v>2012</v>
      </c>
      <c r="D338" s="2">
        <v>43151</v>
      </c>
      <c r="E338" t="str" cm="1">
        <f t="array" ref="E338">_xlfn.IFS(D338&lt;10000, "GOOD", AND(D338&gt;10001, D338&lt;24999),"BETTER", AND(D338 &gt; 25000, D338 &lt; 39999), "BEST", D338 &gt;= 40000, "Excellent")</f>
        <v>Excellent</v>
      </c>
      <c r="F338" s="2">
        <v>12897</v>
      </c>
      <c r="G338" s="2" t="str" cm="1">
        <f t="array" ref="G338">_xlfn.IFS(F338&lt;=10000,"Level1",F338&lt;=20000,"Level2", F338&lt;=30000,"Level3", F338&lt;=40000,"Level4",F338&gt;40000,"Level5")</f>
        <v>Level2</v>
      </c>
      <c r="H338" s="2" t="s">
        <v>9</v>
      </c>
      <c r="I338" s="2" t="s">
        <v>25</v>
      </c>
      <c r="J338" s="1" t="b">
        <f t="shared" si="20"/>
        <v>0</v>
      </c>
      <c r="K338" s="1" t="b">
        <f t="shared" si="21"/>
        <v>0</v>
      </c>
      <c r="L338" s="1" t="str">
        <f t="shared" si="22"/>
        <v>NOT ELIGIBLE</v>
      </c>
      <c r="M338" s="1" t="str">
        <f t="shared" si="23"/>
        <v>NOT ELIGIBLE</v>
      </c>
    </row>
    <row r="339" spans="1:13" x14ac:dyDescent="0.35">
      <c r="A339" s="2" t="s">
        <v>24</v>
      </c>
      <c r="B339" s="2" t="s">
        <v>23</v>
      </c>
      <c r="C339" s="2">
        <v>2013</v>
      </c>
      <c r="D339" s="2">
        <v>43259</v>
      </c>
      <c r="E339" t="str" cm="1">
        <f t="array" ref="E339">_xlfn.IFS(D339&lt;10000, "GOOD", AND(D339&gt;10001, D339&lt;24999),"BETTER", AND(D339 &gt; 25000, D339 &lt; 39999), "BEST", D339 &gt;= 40000, "Excellent")</f>
        <v>Excellent</v>
      </c>
      <c r="F339" s="2">
        <v>11786</v>
      </c>
      <c r="G339" s="2" t="str" cm="1">
        <f t="array" ref="G339">_xlfn.IFS(F339&lt;=10000,"Level1",F339&lt;=20000,"Level2", F339&lt;=30000,"Level3", F339&lt;=40000,"Level4",F339&gt;40000,"Level5")</f>
        <v>Level2</v>
      </c>
      <c r="H339" s="2" t="s">
        <v>12</v>
      </c>
      <c r="I339" s="2" t="s">
        <v>25</v>
      </c>
      <c r="J339" s="1" t="b">
        <f t="shared" si="20"/>
        <v>0</v>
      </c>
      <c r="K339" s="1" t="b">
        <f t="shared" si="21"/>
        <v>0</v>
      </c>
      <c r="L339" s="1" t="str">
        <f t="shared" si="22"/>
        <v>NOT ELIGIBLE</v>
      </c>
      <c r="M339" s="1" t="str">
        <f t="shared" si="23"/>
        <v>NOT ELIGIBLE</v>
      </c>
    </row>
    <row r="340" spans="1:13" x14ac:dyDescent="0.35">
      <c r="A340" s="2" t="s">
        <v>17</v>
      </c>
      <c r="B340" s="2" t="s">
        <v>8</v>
      </c>
      <c r="C340" s="2">
        <v>2017</v>
      </c>
      <c r="D340" s="2">
        <v>43372</v>
      </c>
      <c r="E340" t="str" cm="1">
        <f t="array" ref="E340">_xlfn.IFS(D340&lt;10000, "GOOD", AND(D340&gt;10001, D340&lt;24999),"BETTER", AND(D340 &gt; 25000, D340 &lt; 39999), "BEST", D340 &gt;= 40000, "Excellent")</f>
        <v>Excellent</v>
      </c>
      <c r="F340" s="2">
        <v>17555</v>
      </c>
      <c r="G340" s="2" t="str" cm="1">
        <f t="array" ref="G340">_xlfn.IFS(F340&lt;=10000,"Level1",F340&lt;=20000,"Level2", F340&lt;=30000,"Level3", F340&lt;=40000,"Level4",F340&gt;40000,"Level5")</f>
        <v>Level2</v>
      </c>
      <c r="H340" s="2" t="s">
        <v>26</v>
      </c>
      <c r="I340" s="2" t="s">
        <v>13</v>
      </c>
      <c r="J340" s="1" t="b">
        <f t="shared" si="20"/>
        <v>0</v>
      </c>
      <c r="K340" s="1" t="b">
        <f t="shared" si="21"/>
        <v>0</v>
      </c>
      <c r="L340" s="1" t="str">
        <f t="shared" si="22"/>
        <v>NOT ELIGIBLE</v>
      </c>
      <c r="M340" s="1" t="str">
        <f t="shared" si="23"/>
        <v>NOT ELIGIBLE</v>
      </c>
    </row>
    <row r="341" spans="1:13" x14ac:dyDescent="0.35">
      <c r="A341" s="2" t="s">
        <v>7</v>
      </c>
      <c r="B341" s="2" t="s">
        <v>23</v>
      </c>
      <c r="C341" s="2">
        <v>2012</v>
      </c>
      <c r="D341" s="2">
        <v>43439</v>
      </c>
      <c r="E341" t="str" cm="1">
        <f t="array" ref="E341">_xlfn.IFS(D341&lt;10000, "GOOD", AND(D341&gt;10001, D341&lt;24999),"BETTER", AND(D341 &gt; 25000, D341 &lt; 39999), "BEST", D341 &gt;= 40000, "Excellent")</f>
        <v>Excellent</v>
      </c>
      <c r="F341" s="2">
        <v>46104</v>
      </c>
      <c r="G341" s="2" t="str" cm="1">
        <f t="array" ref="G341">_xlfn.IFS(F341&lt;=10000,"Level1",F341&lt;=20000,"Level2", F341&lt;=30000,"Level3", F341&lt;=40000,"Level4",F341&gt;40000,"Level5")</f>
        <v>Level5</v>
      </c>
      <c r="H341" s="2" t="s">
        <v>26</v>
      </c>
      <c r="I341" s="2" t="s">
        <v>16</v>
      </c>
      <c r="J341" s="1" t="b">
        <f t="shared" si="20"/>
        <v>1</v>
      </c>
      <c r="K341" s="1" t="b">
        <f t="shared" si="21"/>
        <v>1</v>
      </c>
      <c r="L341" s="1" t="str">
        <f t="shared" si="22"/>
        <v>ELIGIBLE</v>
      </c>
      <c r="M341" s="1" t="str">
        <f t="shared" si="23"/>
        <v>NOT ELIGIBLE</v>
      </c>
    </row>
    <row r="342" spans="1:13" x14ac:dyDescent="0.35">
      <c r="A342" s="2" t="s">
        <v>24</v>
      </c>
      <c r="B342" s="2" t="s">
        <v>14</v>
      </c>
      <c r="C342" s="2">
        <v>2010</v>
      </c>
      <c r="D342" s="2">
        <v>43630</v>
      </c>
      <c r="E342" t="str" cm="1">
        <f t="array" ref="E342">_xlfn.IFS(D342&lt;10000, "GOOD", AND(D342&gt;10001, D342&lt;24999),"BETTER", AND(D342 &gt; 25000, D342 &lt; 39999), "BEST", D342 &gt;= 40000, "Excellent")</f>
        <v>Excellent</v>
      </c>
      <c r="F342" s="2">
        <v>11986</v>
      </c>
      <c r="G342" s="2" t="str" cm="1">
        <f t="array" ref="G342">_xlfn.IFS(F342&lt;=10000,"Level1",F342&lt;=20000,"Level2", F342&lt;=30000,"Level3", F342&lt;=40000,"Level4",F342&gt;40000,"Level5")</f>
        <v>Level2</v>
      </c>
      <c r="H342" s="2" t="s">
        <v>12</v>
      </c>
      <c r="I342" s="2" t="s">
        <v>10</v>
      </c>
      <c r="J342" s="1" t="b">
        <f t="shared" si="20"/>
        <v>0</v>
      </c>
      <c r="K342" s="1" t="b">
        <f t="shared" si="21"/>
        <v>0</v>
      </c>
      <c r="L342" s="1" t="str">
        <f t="shared" si="22"/>
        <v>NOT ELIGIBLE</v>
      </c>
      <c r="M342" s="1" t="str">
        <f t="shared" si="23"/>
        <v>NOT ELIGIBLE</v>
      </c>
    </row>
    <row r="343" spans="1:13" x14ac:dyDescent="0.35">
      <c r="A343" s="2" t="s">
        <v>11</v>
      </c>
      <c r="B343" s="2" t="s">
        <v>22</v>
      </c>
      <c r="C343" s="2">
        <v>2012</v>
      </c>
      <c r="D343" s="2">
        <v>43638</v>
      </c>
      <c r="E343" t="str" cm="1">
        <f t="array" ref="E343">_xlfn.IFS(D343&lt;10000, "GOOD", AND(D343&gt;10001, D343&lt;24999),"BETTER", AND(D343 &gt; 25000, D343 &lt; 39999), "BEST", D343 &gt;= 40000, "Excellent")</f>
        <v>Excellent</v>
      </c>
      <c r="F343" s="2">
        <v>47241</v>
      </c>
      <c r="G343" s="2" t="str" cm="1">
        <f t="array" ref="G343">_xlfn.IFS(F343&lt;=10000,"Level1",F343&lt;=20000,"Level2", F343&lt;=30000,"Level3", F343&lt;=40000,"Level4",F343&gt;40000,"Level5")</f>
        <v>Level5</v>
      </c>
      <c r="H343" s="2" t="s">
        <v>19</v>
      </c>
      <c r="I343" s="2" t="s">
        <v>10</v>
      </c>
      <c r="J343" s="1" t="b">
        <f t="shared" si="20"/>
        <v>1</v>
      </c>
      <c r="K343" s="1" t="b">
        <f t="shared" si="21"/>
        <v>1</v>
      </c>
      <c r="L343" s="1" t="str">
        <f t="shared" si="22"/>
        <v>ELIGIBLE</v>
      </c>
      <c r="M343" s="1" t="str">
        <f t="shared" si="23"/>
        <v>NOT ELIGIBLE</v>
      </c>
    </row>
    <row r="344" spans="1:13" x14ac:dyDescent="0.35">
      <c r="A344" s="2" t="s">
        <v>24</v>
      </c>
      <c r="B344" s="2" t="s">
        <v>8</v>
      </c>
      <c r="C344" s="2">
        <v>2013</v>
      </c>
      <c r="D344" s="2">
        <v>43679</v>
      </c>
      <c r="E344" t="str" cm="1">
        <f t="array" ref="E344">_xlfn.IFS(D344&lt;10000, "GOOD", AND(D344&gt;10001, D344&lt;24999),"BETTER", AND(D344 &gt; 25000, D344 &lt; 39999), "BEST", D344 &gt;= 40000, "Excellent")</f>
        <v>Excellent</v>
      </c>
      <c r="F344" s="2">
        <v>41753</v>
      </c>
      <c r="G344" s="2" t="str" cm="1">
        <f t="array" ref="G344">_xlfn.IFS(F344&lt;=10000,"Level1",F344&lt;=20000,"Level2", F344&lt;=30000,"Level3", F344&lt;=40000,"Level4",F344&gt;40000,"Level5")</f>
        <v>Level5</v>
      </c>
      <c r="H344" s="2" t="s">
        <v>12</v>
      </c>
      <c r="I344" s="2" t="s">
        <v>25</v>
      </c>
      <c r="J344" s="1" t="b">
        <f t="shared" si="20"/>
        <v>0</v>
      </c>
      <c r="K344" s="1" t="b">
        <f t="shared" si="21"/>
        <v>1</v>
      </c>
      <c r="L344" s="1" t="str">
        <f t="shared" si="22"/>
        <v>NOT ELIGIBLE</v>
      </c>
      <c r="M344" s="1" t="str">
        <f t="shared" si="23"/>
        <v>NOT ELIGIBLE</v>
      </c>
    </row>
    <row r="345" spans="1:13" x14ac:dyDescent="0.35">
      <c r="A345" s="2" t="s">
        <v>17</v>
      </c>
      <c r="B345" s="2" t="s">
        <v>18</v>
      </c>
      <c r="C345" s="2">
        <v>2011</v>
      </c>
      <c r="D345" s="2">
        <v>43679</v>
      </c>
      <c r="E345" t="str" cm="1">
        <f t="array" ref="E345">_xlfn.IFS(D345&lt;10000, "GOOD", AND(D345&gt;10001, D345&lt;24999),"BETTER", AND(D345 &gt; 25000, D345 &lt; 39999), "BEST", D345 &gt;= 40000, "Excellent")</f>
        <v>Excellent</v>
      </c>
      <c r="F345" s="2">
        <v>25434</v>
      </c>
      <c r="G345" s="2" t="str" cm="1">
        <f t="array" ref="G345">_xlfn.IFS(F345&lt;=10000,"Level1",F345&lt;=20000,"Level2", F345&lt;=30000,"Level3", F345&lt;=40000,"Level4",F345&gt;40000,"Level5")</f>
        <v>Level3</v>
      </c>
      <c r="H345" s="2" t="s">
        <v>26</v>
      </c>
      <c r="I345" s="2" t="s">
        <v>16</v>
      </c>
      <c r="J345" s="1" t="b">
        <f t="shared" si="20"/>
        <v>0</v>
      </c>
      <c r="K345" s="1" t="b">
        <f t="shared" si="21"/>
        <v>0</v>
      </c>
      <c r="L345" s="1" t="str">
        <f t="shared" si="22"/>
        <v>NOT ELIGIBLE</v>
      </c>
      <c r="M345" s="1" t="str">
        <f t="shared" si="23"/>
        <v>NOT ELIGIBLE</v>
      </c>
    </row>
    <row r="346" spans="1:13" x14ac:dyDescent="0.35">
      <c r="A346" s="3" t="s">
        <v>17</v>
      </c>
      <c r="B346" s="3" t="s">
        <v>23</v>
      </c>
      <c r="C346" s="3">
        <v>2018</v>
      </c>
      <c r="D346" s="3">
        <v>43681</v>
      </c>
      <c r="E346" t="str" cm="1">
        <f t="array" ref="E346">_xlfn.IFS(D346&lt;10000, "GOOD", AND(D346&gt;10001, D346&lt;24999),"BETTER", AND(D346 &gt; 25000, D346 &lt; 39999), "BEST", D346 &gt;= 40000, "Excellent")</f>
        <v>Excellent</v>
      </c>
      <c r="F346" s="3">
        <v>40150</v>
      </c>
      <c r="G346" s="2" t="str" cm="1">
        <f t="array" ref="G346">_xlfn.IFS(F346&lt;=10000,"Level1",F346&lt;=20000,"Level2", F346&lt;=30000,"Level3", F346&lt;=40000,"Level4",F346&gt;40000,"Level5")</f>
        <v>Level5</v>
      </c>
      <c r="H346" s="3" t="s">
        <v>19</v>
      </c>
      <c r="I346" s="3" t="s">
        <v>10</v>
      </c>
      <c r="J346" s="1" t="b">
        <f t="shared" si="20"/>
        <v>0</v>
      </c>
      <c r="K346" s="1" t="b">
        <f t="shared" si="21"/>
        <v>1</v>
      </c>
      <c r="L346" s="1" t="str">
        <f t="shared" si="22"/>
        <v>NOT ELIGIBLE</v>
      </c>
      <c r="M346" s="1" t="str">
        <f t="shared" si="23"/>
        <v>NOT ELIGIBLE</v>
      </c>
    </row>
    <row r="347" spans="1:13" x14ac:dyDescent="0.35">
      <c r="A347" s="2" t="s">
        <v>24</v>
      </c>
      <c r="B347" s="2" t="s">
        <v>23</v>
      </c>
      <c r="C347" s="2">
        <v>2015</v>
      </c>
      <c r="D347" s="2">
        <v>43742</v>
      </c>
      <c r="E347" t="str" cm="1">
        <f t="array" ref="E347">_xlfn.IFS(D347&lt;10000, "GOOD", AND(D347&gt;10001, D347&lt;24999),"BETTER", AND(D347 &gt; 25000, D347 &lt; 39999), "BEST", D347 &gt;= 40000, "Excellent")</f>
        <v>Excellent</v>
      </c>
      <c r="F347" s="2">
        <v>41587</v>
      </c>
      <c r="G347" s="2" t="str" cm="1">
        <f t="array" ref="G347">_xlfn.IFS(F347&lt;=10000,"Level1",F347&lt;=20000,"Level2", F347&lt;=30000,"Level3", F347&lt;=40000,"Level4",F347&gt;40000,"Level5")</f>
        <v>Level5</v>
      </c>
      <c r="H347" s="2" t="s">
        <v>19</v>
      </c>
      <c r="I347" s="2" t="s">
        <v>10</v>
      </c>
      <c r="J347" s="1" t="b">
        <f t="shared" si="20"/>
        <v>0</v>
      </c>
      <c r="K347" s="1" t="b">
        <f t="shared" si="21"/>
        <v>1</v>
      </c>
      <c r="L347" s="1" t="str">
        <f t="shared" si="22"/>
        <v>NOT ELIGIBLE</v>
      </c>
      <c r="M347" s="1" t="str">
        <f t="shared" si="23"/>
        <v>NOT ELIGIBLE</v>
      </c>
    </row>
    <row r="348" spans="1:13" x14ac:dyDescent="0.35">
      <c r="A348" s="2" t="s">
        <v>24</v>
      </c>
      <c r="B348" s="2" t="s">
        <v>18</v>
      </c>
      <c r="C348" s="2">
        <v>2014</v>
      </c>
      <c r="D348" s="2">
        <v>43764</v>
      </c>
      <c r="E348" t="str" cm="1">
        <f t="array" ref="E348">_xlfn.IFS(D348&lt;10000, "GOOD", AND(D348&gt;10001, D348&lt;24999),"BETTER", AND(D348 &gt; 25000, D348 &lt; 39999), "BEST", D348 &gt;= 40000, "Excellent")</f>
        <v>Excellent</v>
      </c>
      <c r="F348" s="2">
        <v>34087</v>
      </c>
      <c r="G348" s="2" t="str" cm="1">
        <f t="array" ref="G348">_xlfn.IFS(F348&lt;=10000,"Level1",F348&lt;=20000,"Level2", F348&lt;=30000,"Level3", F348&lt;=40000,"Level4",F348&gt;40000,"Level5")</f>
        <v>Level4</v>
      </c>
      <c r="H348" s="2" t="s">
        <v>26</v>
      </c>
      <c r="I348" s="2" t="s">
        <v>10</v>
      </c>
      <c r="J348" s="1" t="b">
        <f t="shared" si="20"/>
        <v>0</v>
      </c>
      <c r="K348" s="1" t="b">
        <f t="shared" si="21"/>
        <v>0</v>
      </c>
      <c r="L348" s="1" t="str">
        <f t="shared" si="22"/>
        <v>NOT ELIGIBLE</v>
      </c>
      <c r="M348" s="1" t="str">
        <f t="shared" si="23"/>
        <v>NOT ELIGIBLE</v>
      </c>
    </row>
    <row r="349" spans="1:13" x14ac:dyDescent="0.35">
      <c r="A349" s="2" t="s">
        <v>7</v>
      </c>
      <c r="B349" s="2" t="s">
        <v>8</v>
      </c>
      <c r="C349" s="2">
        <v>2015</v>
      </c>
      <c r="D349" s="2">
        <v>43842</v>
      </c>
      <c r="E349" t="str" cm="1">
        <f t="array" ref="E349">_xlfn.IFS(D349&lt;10000, "GOOD", AND(D349&gt;10001, D349&lt;24999),"BETTER", AND(D349 &gt; 25000, D349 &lt; 39999), "BEST", D349 &gt;= 40000, "Excellent")</f>
        <v>Excellent</v>
      </c>
      <c r="F349" s="2">
        <v>17690</v>
      </c>
      <c r="G349" s="2" t="str" cm="1">
        <f t="array" ref="G349">_xlfn.IFS(F349&lt;=10000,"Level1",F349&lt;=20000,"Level2", F349&lt;=30000,"Level3", F349&lt;=40000,"Level4",F349&gt;40000,"Level5")</f>
        <v>Level2</v>
      </c>
      <c r="H349" s="2" t="s">
        <v>15</v>
      </c>
      <c r="I349" s="2" t="s">
        <v>13</v>
      </c>
      <c r="J349" s="1" t="b">
        <f t="shared" si="20"/>
        <v>0</v>
      </c>
      <c r="K349" s="1" t="b">
        <f t="shared" si="21"/>
        <v>0</v>
      </c>
      <c r="L349" s="1" t="str">
        <f t="shared" si="22"/>
        <v>NOT ELIGIBLE</v>
      </c>
      <c r="M349" s="1" t="str">
        <f t="shared" si="23"/>
        <v>NOT ELIGIBLE</v>
      </c>
    </row>
    <row r="350" spans="1:13" x14ac:dyDescent="0.35">
      <c r="A350" s="2" t="s">
        <v>11</v>
      </c>
      <c r="B350" s="2" t="s">
        <v>14</v>
      </c>
      <c r="C350" s="2">
        <v>2018</v>
      </c>
      <c r="D350" s="2">
        <v>44032</v>
      </c>
      <c r="E350" t="str" cm="1">
        <f t="array" ref="E350">_xlfn.IFS(D350&lt;10000, "GOOD", AND(D350&gt;10001, D350&lt;24999),"BETTER", AND(D350 &gt; 25000, D350 &lt; 39999), "BEST", D350 &gt;= 40000, "Excellent")</f>
        <v>Excellent</v>
      </c>
      <c r="F350" s="2">
        <v>22669</v>
      </c>
      <c r="G350" s="2" t="str" cm="1">
        <f t="array" ref="G350">_xlfn.IFS(F350&lt;=10000,"Level1",F350&lt;=20000,"Level2", F350&lt;=30000,"Level3", F350&lt;=40000,"Level4",F350&gt;40000,"Level5")</f>
        <v>Level3</v>
      </c>
      <c r="H350" s="2" t="s">
        <v>12</v>
      </c>
      <c r="I350" s="2" t="s">
        <v>21</v>
      </c>
      <c r="J350" s="1" t="b">
        <f t="shared" si="20"/>
        <v>0</v>
      </c>
      <c r="K350" s="1" t="b">
        <f t="shared" si="21"/>
        <v>0</v>
      </c>
      <c r="L350" s="1" t="str">
        <f t="shared" si="22"/>
        <v>NOT ELIGIBLE</v>
      </c>
      <c r="M350" s="1" t="str">
        <f t="shared" si="23"/>
        <v>ELIGIBLE</v>
      </c>
    </row>
    <row r="351" spans="1:13" x14ac:dyDescent="0.35">
      <c r="A351" s="2" t="s">
        <v>20</v>
      </c>
      <c r="B351" s="2" t="s">
        <v>23</v>
      </c>
      <c r="C351" s="2">
        <v>2013</v>
      </c>
      <c r="D351" s="2">
        <v>44049</v>
      </c>
      <c r="E351" t="str" cm="1">
        <f t="array" ref="E351">_xlfn.IFS(D351&lt;10000, "GOOD", AND(D351&gt;10001, D351&lt;24999),"BETTER", AND(D351 &gt; 25000, D351 &lt; 39999), "BEST", D351 &gt;= 40000, "Excellent")</f>
        <v>Excellent</v>
      </c>
      <c r="F351" s="2">
        <v>47437</v>
      </c>
      <c r="G351" s="2" t="str" cm="1">
        <f t="array" ref="G351">_xlfn.IFS(F351&lt;=10000,"Level1",F351&lt;=20000,"Level2", F351&lt;=30000,"Level3", F351&lt;=40000,"Level4",F351&gt;40000,"Level5")</f>
        <v>Level5</v>
      </c>
      <c r="H351" s="2" t="s">
        <v>19</v>
      </c>
      <c r="I351" s="2" t="s">
        <v>16</v>
      </c>
      <c r="J351" s="1" t="b">
        <f t="shared" si="20"/>
        <v>1</v>
      </c>
      <c r="K351" s="1" t="b">
        <f t="shared" si="21"/>
        <v>1</v>
      </c>
      <c r="L351" s="1" t="str">
        <f t="shared" si="22"/>
        <v>ELIGIBLE</v>
      </c>
      <c r="M351" s="1" t="str">
        <f t="shared" si="23"/>
        <v>NOT ELIGIBLE</v>
      </c>
    </row>
    <row r="352" spans="1:13" x14ac:dyDescent="0.35">
      <c r="A352" s="2" t="s">
        <v>7</v>
      </c>
      <c r="B352" s="2" t="s">
        <v>14</v>
      </c>
      <c r="C352" s="2">
        <v>2014</v>
      </c>
      <c r="D352" s="2">
        <v>44170</v>
      </c>
      <c r="E352" t="str" cm="1">
        <f t="array" ref="E352">_xlfn.IFS(D352&lt;10000, "GOOD", AND(D352&gt;10001, D352&lt;24999),"BETTER", AND(D352 &gt; 25000, D352 &lt; 39999), "BEST", D352 &gt;= 40000, "Excellent")</f>
        <v>Excellent</v>
      </c>
      <c r="F352" s="2">
        <v>24502</v>
      </c>
      <c r="G352" s="2" t="str" cm="1">
        <f t="array" ref="G352">_xlfn.IFS(F352&lt;=10000,"Level1",F352&lt;=20000,"Level2", F352&lt;=30000,"Level3", F352&lt;=40000,"Level4",F352&gt;40000,"Level5")</f>
        <v>Level3</v>
      </c>
      <c r="H352" s="2" t="s">
        <v>12</v>
      </c>
      <c r="I352" s="2" t="s">
        <v>21</v>
      </c>
      <c r="J352" s="1" t="b">
        <f t="shared" si="20"/>
        <v>0</v>
      </c>
      <c r="K352" s="1" t="b">
        <f t="shared" si="21"/>
        <v>0</v>
      </c>
      <c r="L352" s="1" t="str">
        <f t="shared" si="22"/>
        <v>NOT ELIGIBLE</v>
      </c>
      <c r="M352" s="1" t="str">
        <f t="shared" si="23"/>
        <v>NOT ELIGIBLE</v>
      </c>
    </row>
    <row r="353" spans="1:13" x14ac:dyDescent="0.35">
      <c r="A353" s="2" t="s">
        <v>11</v>
      </c>
      <c r="B353" s="2" t="s">
        <v>8</v>
      </c>
      <c r="C353" s="2">
        <v>2017</v>
      </c>
      <c r="D353" s="2">
        <v>44337</v>
      </c>
      <c r="E353" t="str" cm="1">
        <f t="array" ref="E353">_xlfn.IFS(D353&lt;10000, "GOOD", AND(D353&gt;10001, D353&lt;24999),"BETTER", AND(D353 &gt; 25000, D353 &lt; 39999), "BEST", D353 &gt;= 40000, "Excellent")</f>
        <v>Excellent</v>
      </c>
      <c r="F353" s="2">
        <v>19280</v>
      </c>
      <c r="G353" s="2" t="str" cm="1">
        <f t="array" ref="G353">_xlfn.IFS(F353&lt;=10000,"Level1",F353&lt;=20000,"Level2", F353&lt;=30000,"Level3", F353&lt;=40000,"Level4",F353&gt;40000,"Level5")</f>
        <v>Level2</v>
      </c>
      <c r="H353" s="2" t="s">
        <v>26</v>
      </c>
      <c r="I353" s="2" t="s">
        <v>10</v>
      </c>
      <c r="J353" s="1" t="b">
        <f t="shared" si="20"/>
        <v>0</v>
      </c>
      <c r="K353" s="1" t="b">
        <f t="shared" si="21"/>
        <v>0</v>
      </c>
      <c r="L353" s="1" t="str">
        <f t="shared" si="22"/>
        <v>NOT ELIGIBLE</v>
      </c>
      <c r="M353" s="1" t="str">
        <f t="shared" si="23"/>
        <v>ELIGIBLE</v>
      </c>
    </row>
    <row r="354" spans="1:13" x14ac:dyDescent="0.35">
      <c r="A354" s="2" t="s">
        <v>24</v>
      </c>
      <c r="B354" s="2" t="s">
        <v>23</v>
      </c>
      <c r="C354" s="2">
        <v>2013</v>
      </c>
      <c r="D354" s="2">
        <v>44379</v>
      </c>
      <c r="E354" t="str" cm="1">
        <f t="array" ref="E354">_xlfn.IFS(D354&lt;10000, "GOOD", AND(D354&gt;10001, D354&lt;24999),"BETTER", AND(D354 &gt; 25000, D354 &lt; 39999), "BEST", D354 &gt;= 40000, "Excellent")</f>
        <v>Excellent</v>
      </c>
      <c r="F354" s="2">
        <v>36515</v>
      </c>
      <c r="G354" s="2" t="str" cm="1">
        <f t="array" ref="G354">_xlfn.IFS(F354&lt;=10000,"Level1",F354&lt;=20000,"Level2", F354&lt;=30000,"Level3", F354&lt;=40000,"Level4",F354&gt;40000,"Level5")</f>
        <v>Level4</v>
      </c>
      <c r="H354" s="2" t="s">
        <v>12</v>
      </c>
      <c r="I354" s="2" t="s">
        <v>21</v>
      </c>
      <c r="J354" s="1" t="b">
        <f t="shared" si="20"/>
        <v>0</v>
      </c>
      <c r="K354" s="1" t="b">
        <f t="shared" si="21"/>
        <v>0</v>
      </c>
      <c r="L354" s="1" t="str">
        <f t="shared" si="22"/>
        <v>NOT ELIGIBLE</v>
      </c>
      <c r="M354" s="1" t="str">
        <f t="shared" si="23"/>
        <v>NOT ELIGIBLE</v>
      </c>
    </row>
    <row r="355" spans="1:13" x14ac:dyDescent="0.35">
      <c r="A355" s="2" t="s">
        <v>7</v>
      </c>
      <c r="B355" s="2" t="s">
        <v>23</v>
      </c>
      <c r="C355" s="2">
        <v>2012</v>
      </c>
      <c r="D355" s="2">
        <v>44400</v>
      </c>
      <c r="E355" t="str" cm="1">
        <f t="array" ref="E355">_xlfn.IFS(D355&lt;10000, "GOOD", AND(D355&gt;10001, D355&lt;24999),"BETTER", AND(D355 &gt; 25000, D355 &lt; 39999), "BEST", D355 &gt;= 40000, "Excellent")</f>
        <v>Excellent</v>
      </c>
      <c r="F355" s="2">
        <v>45962</v>
      </c>
      <c r="G355" s="2" t="str" cm="1">
        <f t="array" ref="G355">_xlfn.IFS(F355&lt;=10000,"Level1",F355&lt;=20000,"Level2", F355&lt;=30000,"Level3", F355&lt;=40000,"Level4",F355&gt;40000,"Level5")</f>
        <v>Level5</v>
      </c>
      <c r="H355" s="2" t="s">
        <v>9</v>
      </c>
      <c r="I355" s="2" t="s">
        <v>10</v>
      </c>
      <c r="J355" s="1" t="b">
        <f t="shared" si="20"/>
        <v>1</v>
      </c>
      <c r="K355" s="1" t="b">
        <f t="shared" si="21"/>
        <v>1</v>
      </c>
      <c r="L355" s="1" t="str">
        <f t="shared" si="22"/>
        <v>ELIGIBLE</v>
      </c>
      <c r="M355" s="1" t="str">
        <f t="shared" si="23"/>
        <v>NOT ELIGIBLE</v>
      </c>
    </row>
    <row r="356" spans="1:13" x14ac:dyDescent="0.35">
      <c r="A356" s="2" t="s">
        <v>7</v>
      </c>
      <c r="B356" s="2" t="s">
        <v>23</v>
      </c>
      <c r="C356" s="2">
        <v>2011</v>
      </c>
      <c r="D356" s="2">
        <v>44403</v>
      </c>
      <c r="E356" t="str" cm="1">
        <f t="array" ref="E356">_xlfn.IFS(D356&lt;10000, "GOOD", AND(D356&gt;10001, D356&lt;24999),"BETTER", AND(D356 &gt; 25000, D356 &lt; 39999), "BEST", D356 &gt;= 40000, "Excellent")</f>
        <v>Excellent</v>
      </c>
      <c r="F356" s="2">
        <v>32807</v>
      </c>
      <c r="G356" s="2" t="str" cm="1">
        <f t="array" ref="G356">_xlfn.IFS(F356&lt;=10000,"Level1",F356&lt;=20000,"Level2", F356&lt;=30000,"Level3", F356&lt;=40000,"Level4",F356&gt;40000,"Level5")</f>
        <v>Level4</v>
      </c>
      <c r="H356" s="2" t="s">
        <v>26</v>
      </c>
      <c r="I356" s="2" t="s">
        <v>10</v>
      </c>
      <c r="J356" s="1" t="b">
        <f t="shared" si="20"/>
        <v>0</v>
      </c>
      <c r="K356" s="1" t="b">
        <f t="shared" si="21"/>
        <v>0</v>
      </c>
      <c r="L356" s="1" t="str">
        <f t="shared" si="22"/>
        <v>NOT ELIGIBLE</v>
      </c>
      <c r="M356" s="1" t="str">
        <f t="shared" si="23"/>
        <v>NOT ELIGIBLE</v>
      </c>
    </row>
    <row r="357" spans="1:13" x14ac:dyDescent="0.35">
      <c r="A357" s="2" t="s">
        <v>17</v>
      </c>
      <c r="B357" s="2" t="s">
        <v>18</v>
      </c>
      <c r="C357" s="2">
        <v>2010</v>
      </c>
      <c r="D357" s="2">
        <v>44589</v>
      </c>
      <c r="E357" t="str" cm="1">
        <f t="array" ref="E357">_xlfn.IFS(D357&lt;10000, "GOOD", AND(D357&gt;10001, D357&lt;24999),"BETTER", AND(D357 &gt; 25000, D357 &lt; 39999), "BEST", D357 &gt;= 40000, "Excellent")</f>
        <v>Excellent</v>
      </c>
      <c r="F357" s="2">
        <v>40205</v>
      </c>
      <c r="G357" s="2" t="str" cm="1">
        <f t="array" ref="G357">_xlfn.IFS(F357&lt;=10000,"Level1",F357&lt;=20000,"Level2", F357&lt;=30000,"Level3", F357&lt;=40000,"Level4",F357&gt;40000,"Level5")</f>
        <v>Level5</v>
      </c>
      <c r="H357" s="2" t="s">
        <v>12</v>
      </c>
      <c r="I357" s="2" t="s">
        <v>10</v>
      </c>
      <c r="J357" s="1" t="b">
        <f t="shared" si="20"/>
        <v>0</v>
      </c>
      <c r="K357" s="1" t="b">
        <f t="shared" si="21"/>
        <v>1</v>
      </c>
      <c r="L357" s="1" t="str">
        <f t="shared" si="22"/>
        <v>NOT ELIGIBLE</v>
      </c>
      <c r="M357" s="1" t="str">
        <f t="shared" si="23"/>
        <v>NOT ELIGIBLE</v>
      </c>
    </row>
    <row r="358" spans="1:13" x14ac:dyDescent="0.35">
      <c r="A358" s="2" t="s">
        <v>17</v>
      </c>
      <c r="B358" s="2" t="s">
        <v>23</v>
      </c>
      <c r="C358" s="2">
        <v>2012</v>
      </c>
      <c r="D358" s="2">
        <v>44599</v>
      </c>
      <c r="E358" t="str" cm="1">
        <f t="array" ref="E358">_xlfn.IFS(D358&lt;10000, "GOOD", AND(D358&gt;10001, D358&lt;24999),"BETTER", AND(D358 &gt; 25000, D358 &lt; 39999), "BEST", D358 &gt;= 40000, "Excellent")</f>
        <v>Excellent</v>
      </c>
      <c r="F358" s="2">
        <v>24656</v>
      </c>
      <c r="G358" s="2" t="str" cm="1">
        <f t="array" ref="G358">_xlfn.IFS(F358&lt;=10000,"Level1",F358&lt;=20000,"Level2", F358&lt;=30000,"Level3", F358&lt;=40000,"Level4",F358&gt;40000,"Level5")</f>
        <v>Level3</v>
      </c>
      <c r="H358" s="2" t="s">
        <v>12</v>
      </c>
      <c r="I358" s="2" t="s">
        <v>21</v>
      </c>
      <c r="J358" s="1" t="b">
        <f t="shared" si="20"/>
        <v>0</v>
      </c>
      <c r="K358" s="1" t="b">
        <f t="shared" si="21"/>
        <v>0</v>
      </c>
      <c r="L358" s="1" t="str">
        <f t="shared" si="22"/>
        <v>NOT ELIGIBLE</v>
      </c>
      <c r="M358" s="1" t="str">
        <f t="shared" si="23"/>
        <v>NOT ELIGIBLE</v>
      </c>
    </row>
    <row r="359" spans="1:13" x14ac:dyDescent="0.35">
      <c r="A359" s="2" t="s">
        <v>11</v>
      </c>
      <c r="B359" s="2" t="s">
        <v>18</v>
      </c>
      <c r="C359" s="2">
        <v>2014</v>
      </c>
      <c r="D359" s="2">
        <v>44613</v>
      </c>
      <c r="E359" t="str" cm="1">
        <f t="array" ref="E359">_xlfn.IFS(D359&lt;10000, "GOOD", AND(D359&gt;10001, D359&lt;24999),"BETTER", AND(D359 &gt; 25000, D359 &lt; 39999), "BEST", D359 &gt;= 40000, "Excellent")</f>
        <v>Excellent</v>
      </c>
      <c r="F359" s="2">
        <v>48339</v>
      </c>
      <c r="G359" s="2" t="str" cm="1">
        <f t="array" ref="G359">_xlfn.IFS(F359&lt;=10000,"Level1",F359&lt;=20000,"Level2", F359&lt;=30000,"Level3", F359&lt;=40000,"Level4",F359&gt;40000,"Level5")</f>
        <v>Level5</v>
      </c>
      <c r="H359" s="2" t="s">
        <v>15</v>
      </c>
      <c r="I359" s="2" t="s">
        <v>25</v>
      </c>
      <c r="J359" s="1" t="b">
        <f t="shared" si="20"/>
        <v>1</v>
      </c>
      <c r="K359" s="1" t="b">
        <f t="shared" si="21"/>
        <v>1</v>
      </c>
      <c r="L359" s="1" t="str">
        <f t="shared" si="22"/>
        <v>ELIGIBLE</v>
      </c>
      <c r="M359" s="1" t="str">
        <f t="shared" si="23"/>
        <v>NOT ELIGIBLE</v>
      </c>
    </row>
    <row r="360" spans="1:13" x14ac:dyDescent="0.35">
      <c r="A360" s="2" t="s">
        <v>7</v>
      </c>
      <c r="B360" s="2" t="s">
        <v>8</v>
      </c>
      <c r="C360" s="2">
        <v>2015</v>
      </c>
      <c r="D360" s="2">
        <v>44669</v>
      </c>
      <c r="E360" t="str" cm="1">
        <f t="array" ref="E360">_xlfn.IFS(D360&lt;10000, "GOOD", AND(D360&gt;10001, D360&lt;24999),"BETTER", AND(D360 &gt; 25000, D360 &lt; 39999), "BEST", D360 &gt;= 40000, "Excellent")</f>
        <v>Excellent</v>
      </c>
      <c r="F360" s="2">
        <v>31552</v>
      </c>
      <c r="G360" s="2" t="str" cm="1">
        <f t="array" ref="G360">_xlfn.IFS(F360&lt;=10000,"Level1",F360&lt;=20000,"Level2", F360&lt;=30000,"Level3", F360&lt;=40000,"Level4",F360&gt;40000,"Level5")</f>
        <v>Level4</v>
      </c>
      <c r="H360" s="2" t="s">
        <v>15</v>
      </c>
      <c r="I360" s="2" t="s">
        <v>13</v>
      </c>
      <c r="J360" s="1" t="b">
        <f t="shared" si="20"/>
        <v>0</v>
      </c>
      <c r="K360" s="1" t="b">
        <f t="shared" si="21"/>
        <v>0</v>
      </c>
      <c r="L360" s="1" t="str">
        <f t="shared" si="22"/>
        <v>NOT ELIGIBLE</v>
      </c>
      <c r="M360" s="1" t="str">
        <f t="shared" si="23"/>
        <v>NOT ELIGIBLE</v>
      </c>
    </row>
    <row r="361" spans="1:13" x14ac:dyDescent="0.35">
      <c r="A361" s="2" t="s">
        <v>11</v>
      </c>
      <c r="B361" s="2" t="s">
        <v>23</v>
      </c>
      <c r="C361" s="2">
        <v>2014</v>
      </c>
      <c r="D361" s="2">
        <v>44743</v>
      </c>
      <c r="E361" t="str" cm="1">
        <f t="array" ref="E361">_xlfn.IFS(D361&lt;10000, "GOOD", AND(D361&gt;10001, D361&lt;24999),"BETTER", AND(D361 &gt; 25000, D361 &lt; 39999), "BEST", D361 &gt;= 40000, "Excellent")</f>
        <v>Excellent</v>
      </c>
      <c r="F361" s="2">
        <v>35663</v>
      </c>
      <c r="G361" s="2" t="str" cm="1">
        <f t="array" ref="G361">_xlfn.IFS(F361&lt;=10000,"Level1",F361&lt;=20000,"Level2", F361&lt;=30000,"Level3", F361&lt;=40000,"Level4",F361&gt;40000,"Level5")</f>
        <v>Level4</v>
      </c>
      <c r="H361" s="2" t="s">
        <v>19</v>
      </c>
      <c r="I361" s="2" t="s">
        <v>25</v>
      </c>
      <c r="J361" s="1" t="b">
        <f t="shared" si="20"/>
        <v>0</v>
      </c>
      <c r="K361" s="1" t="b">
        <f t="shared" si="21"/>
        <v>0</v>
      </c>
      <c r="L361" s="1" t="str">
        <f t="shared" si="22"/>
        <v>NOT ELIGIBLE</v>
      </c>
      <c r="M361" s="1" t="str">
        <f t="shared" si="23"/>
        <v>ELIGIBLE</v>
      </c>
    </row>
    <row r="362" spans="1:13" x14ac:dyDescent="0.35">
      <c r="A362" s="2" t="s">
        <v>17</v>
      </c>
      <c r="B362" s="2" t="s">
        <v>8</v>
      </c>
      <c r="C362" s="2">
        <v>2013</v>
      </c>
      <c r="D362" s="2">
        <v>44792</v>
      </c>
      <c r="E362" t="str" cm="1">
        <f t="array" ref="E362">_xlfn.IFS(D362&lt;10000, "GOOD", AND(D362&gt;10001, D362&lt;24999),"BETTER", AND(D362 &gt; 25000, D362 &lt; 39999), "BEST", D362 &gt;= 40000, "Excellent")</f>
        <v>Excellent</v>
      </c>
      <c r="F362" s="2">
        <v>32496</v>
      </c>
      <c r="G362" s="2" t="str" cm="1">
        <f t="array" ref="G362">_xlfn.IFS(F362&lt;=10000,"Level1",F362&lt;=20000,"Level2", F362&lt;=30000,"Level3", F362&lt;=40000,"Level4",F362&gt;40000,"Level5")</f>
        <v>Level4</v>
      </c>
      <c r="H362" s="2" t="s">
        <v>9</v>
      </c>
      <c r="I362" s="2" t="s">
        <v>16</v>
      </c>
      <c r="J362" s="1" t="b">
        <f t="shared" si="20"/>
        <v>0</v>
      </c>
      <c r="K362" s="1" t="b">
        <f t="shared" si="21"/>
        <v>0</v>
      </c>
      <c r="L362" s="1" t="str">
        <f t="shared" si="22"/>
        <v>NOT ELIGIBLE</v>
      </c>
      <c r="M362" s="1" t="str">
        <f t="shared" si="23"/>
        <v>NOT ELIGIBLE</v>
      </c>
    </row>
    <row r="363" spans="1:13" x14ac:dyDescent="0.35">
      <c r="A363" s="2" t="s">
        <v>24</v>
      </c>
      <c r="B363" s="2" t="s">
        <v>18</v>
      </c>
      <c r="C363" s="2">
        <v>2014</v>
      </c>
      <c r="D363" s="2">
        <v>44794</v>
      </c>
      <c r="E363" t="str" cm="1">
        <f t="array" ref="E363">_xlfn.IFS(D363&lt;10000, "GOOD", AND(D363&gt;10001, D363&lt;24999),"BETTER", AND(D363 &gt; 25000, D363 &lt; 39999), "BEST", D363 &gt;= 40000, "Excellent")</f>
        <v>Excellent</v>
      </c>
      <c r="F363" s="2">
        <v>10135</v>
      </c>
      <c r="G363" s="2" t="str" cm="1">
        <f t="array" ref="G363">_xlfn.IFS(F363&lt;=10000,"Level1",F363&lt;=20000,"Level2", F363&lt;=30000,"Level3", F363&lt;=40000,"Level4",F363&gt;40000,"Level5")</f>
        <v>Level2</v>
      </c>
      <c r="H363" s="2" t="s">
        <v>9</v>
      </c>
      <c r="I363" s="2" t="s">
        <v>21</v>
      </c>
      <c r="J363" s="1" t="b">
        <f t="shared" si="20"/>
        <v>0</v>
      </c>
      <c r="K363" s="1" t="b">
        <f t="shared" si="21"/>
        <v>0</v>
      </c>
      <c r="L363" s="1" t="str">
        <f t="shared" si="22"/>
        <v>NOT ELIGIBLE</v>
      </c>
      <c r="M363" s="1" t="str">
        <f t="shared" si="23"/>
        <v>NOT ELIGIBLE</v>
      </c>
    </row>
    <row r="364" spans="1:13" x14ac:dyDescent="0.35">
      <c r="A364" s="2" t="s">
        <v>17</v>
      </c>
      <c r="B364" s="2" t="s">
        <v>18</v>
      </c>
      <c r="C364" s="2">
        <v>2017</v>
      </c>
      <c r="D364" s="2">
        <v>44843</v>
      </c>
      <c r="E364" t="str" cm="1">
        <f t="array" ref="E364">_xlfn.IFS(D364&lt;10000, "GOOD", AND(D364&gt;10001, D364&lt;24999),"BETTER", AND(D364 &gt; 25000, D364 &lt; 39999), "BEST", D364 &gt;= 40000, "Excellent")</f>
        <v>Excellent</v>
      </c>
      <c r="F364" s="2">
        <v>14642</v>
      </c>
      <c r="G364" s="2" t="str" cm="1">
        <f t="array" ref="G364">_xlfn.IFS(F364&lt;=10000,"Level1",F364&lt;=20000,"Level2", F364&lt;=30000,"Level3", F364&lt;=40000,"Level4",F364&gt;40000,"Level5")</f>
        <v>Level2</v>
      </c>
      <c r="H364" s="2" t="s">
        <v>12</v>
      </c>
      <c r="I364" s="2" t="s">
        <v>25</v>
      </c>
      <c r="J364" s="1" t="b">
        <f t="shared" si="20"/>
        <v>0</v>
      </c>
      <c r="K364" s="1" t="b">
        <f t="shared" si="21"/>
        <v>0</v>
      </c>
      <c r="L364" s="1" t="str">
        <f t="shared" si="22"/>
        <v>NOT ELIGIBLE</v>
      </c>
      <c r="M364" s="1" t="str">
        <f t="shared" si="23"/>
        <v>NOT ELIGIBLE</v>
      </c>
    </row>
    <row r="365" spans="1:13" x14ac:dyDescent="0.35">
      <c r="A365" s="2" t="s">
        <v>20</v>
      </c>
      <c r="B365" s="2" t="s">
        <v>14</v>
      </c>
      <c r="C365" s="2">
        <v>2018</v>
      </c>
      <c r="D365" s="2">
        <v>44878</v>
      </c>
      <c r="E365" t="str" cm="1">
        <f t="array" ref="E365">_xlfn.IFS(D365&lt;10000, "GOOD", AND(D365&gt;10001, D365&lt;24999),"BETTER", AND(D365 &gt; 25000, D365 &lt; 39999), "BEST", D365 &gt;= 40000, "Excellent")</f>
        <v>Excellent</v>
      </c>
      <c r="F365" s="2">
        <v>47356</v>
      </c>
      <c r="G365" s="2" t="str" cm="1">
        <f t="array" ref="G365">_xlfn.IFS(F365&lt;=10000,"Level1",F365&lt;=20000,"Level2", F365&lt;=30000,"Level3", F365&lt;=40000,"Level4",F365&gt;40000,"Level5")</f>
        <v>Level5</v>
      </c>
      <c r="H365" s="2" t="s">
        <v>26</v>
      </c>
      <c r="I365" s="2" t="s">
        <v>13</v>
      </c>
      <c r="J365" s="1" t="b">
        <f t="shared" si="20"/>
        <v>1</v>
      </c>
      <c r="K365" s="1" t="b">
        <f t="shared" si="21"/>
        <v>1</v>
      </c>
      <c r="L365" s="1" t="str">
        <f t="shared" si="22"/>
        <v>ELIGIBLE</v>
      </c>
      <c r="M365" s="1" t="str">
        <f t="shared" si="23"/>
        <v>NOT ELIGIBLE</v>
      </c>
    </row>
    <row r="366" spans="1:13" x14ac:dyDescent="0.35">
      <c r="A366" s="2" t="s">
        <v>20</v>
      </c>
      <c r="B366" s="2" t="s">
        <v>18</v>
      </c>
      <c r="C366" s="2">
        <v>2014</v>
      </c>
      <c r="D366" s="2">
        <v>45074</v>
      </c>
      <c r="E366" t="str" cm="1">
        <f t="array" ref="E366">_xlfn.IFS(D366&lt;10000, "GOOD", AND(D366&gt;10001, D366&lt;24999),"BETTER", AND(D366 &gt; 25000, D366 &lt; 39999), "BEST", D366 &gt;= 40000, "Excellent")</f>
        <v>Excellent</v>
      </c>
      <c r="F366" s="2">
        <v>23006</v>
      </c>
      <c r="G366" s="2" t="str" cm="1">
        <f t="array" ref="G366">_xlfn.IFS(F366&lt;=10000,"Level1",F366&lt;=20000,"Level2", F366&lt;=30000,"Level3", F366&lt;=40000,"Level4",F366&gt;40000,"Level5")</f>
        <v>Level3</v>
      </c>
      <c r="H366" s="2" t="s">
        <v>19</v>
      </c>
      <c r="I366" s="2" t="s">
        <v>16</v>
      </c>
      <c r="J366" s="1" t="b">
        <f t="shared" si="20"/>
        <v>0</v>
      </c>
      <c r="K366" s="1" t="b">
        <f t="shared" si="21"/>
        <v>0</v>
      </c>
      <c r="L366" s="1" t="str">
        <f t="shared" si="22"/>
        <v>NOT ELIGIBLE</v>
      </c>
      <c r="M366" s="1" t="str">
        <f t="shared" si="23"/>
        <v>NOT ELIGIBLE</v>
      </c>
    </row>
    <row r="367" spans="1:13" x14ac:dyDescent="0.35">
      <c r="A367" s="2" t="s">
        <v>17</v>
      </c>
      <c r="B367" s="2" t="s">
        <v>23</v>
      </c>
      <c r="C367" s="2">
        <v>2012</v>
      </c>
      <c r="D367" s="2">
        <v>45104</v>
      </c>
      <c r="E367" t="str" cm="1">
        <f t="array" ref="E367">_xlfn.IFS(D367&lt;10000, "GOOD", AND(D367&gt;10001, D367&lt;24999),"BETTER", AND(D367 &gt; 25000, D367 &lt; 39999), "BEST", D367 &gt;= 40000, "Excellent")</f>
        <v>Excellent</v>
      </c>
      <c r="F367" s="2">
        <v>38794</v>
      </c>
      <c r="G367" s="2" t="str" cm="1">
        <f t="array" ref="G367">_xlfn.IFS(F367&lt;=10000,"Level1",F367&lt;=20000,"Level2", F367&lt;=30000,"Level3", F367&lt;=40000,"Level4",F367&gt;40000,"Level5")</f>
        <v>Level4</v>
      </c>
      <c r="H367" s="2" t="s">
        <v>9</v>
      </c>
      <c r="I367" s="2" t="s">
        <v>10</v>
      </c>
      <c r="J367" s="1" t="b">
        <f t="shared" si="20"/>
        <v>0</v>
      </c>
      <c r="K367" s="1" t="b">
        <f t="shared" si="21"/>
        <v>0</v>
      </c>
      <c r="L367" s="1" t="str">
        <f t="shared" si="22"/>
        <v>NOT ELIGIBLE</v>
      </c>
      <c r="M367" s="1" t="str">
        <f t="shared" si="23"/>
        <v>NOT ELIGIBLE</v>
      </c>
    </row>
    <row r="368" spans="1:13" x14ac:dyDescent="0.35">
      <c r="A368" s="2" t="s">
        <v>7</v>
      </c>
      <c r="B368" s="2" t="s">
        <v>14</v>
      </c>
      <c r="C368" s="2">
        <v>2011</v>
      </c>
      <c r="D368" s="2">
        <v>45148</v>
      </c>
      <c r="E368" t="str" cm="1">
        <f t="array" ref="E368">_xlfn.IFS(D368&lt;10000, "GOOD", AND(D368&gt;10001, D368&lt;24999),"BETTER", AND(D368 &gt; 25000, D368 &lt; 39999), "BEST", D368 &gt;= 40000, "Excellent")</f>
        <v>Excellent</v>
      </c>
      <c r="F368" s="2">
        <v>14041</v>
      </c>
      <c r="G368" s="2" t="str" cm="1">
        <f t="array" ref="G368">_xlfn.IFS(F368&lt;=10000,"Level1",F368&lt;=20000,"Level2", F368&lt;=30000,"Level3", F368&lt;=40000,"Level4",F368&gt;40000,"Level5")</f>
        <v>Level2</v>
      </c>
      <c r="H368" s="2" t="s">
        <v>19</v>
      </c>
      <c r="I368" s="2" t="s">
        <v>13</v>
      </c>
      <c r="J368" s="1" t="b">
        <f t="shared" si="20"/>
        <v>0</v>
      </c>
      <c r="K368" s="1" t="b">
        <f t="shared" si="21"/>
        <v>0</v>
      </c>
      <c r="L368" s="1" t="str">
        <f t="shared" si="22"/>
        <v>NOT ELIGIBLE</v>
      </c>
      <c r="M368" s="1" t="str">
        <f t="shared" si="23"/>
        <v>NOT ELIGIBLE</v>
      </c>
    </row>
    <row r="369" spans="1:13" x14ac:dyDescent="0.35">
      <c r="A369" s="2" t="s">
        <v>11</v>
      </c>
      <c r="B369" s="2" t="s">
        <v>8</v>
      </c>
      <c r="C369" s="2">
        <v>2016</v>
      </c>
      <c r="D369" s="2">
        <v>45157</v>
      </c>
      <c r="E369" t="str" cm="1">
        <f t="array" ref="E369">_xlfn.IFS(D369&lt;10000, "GOOD", AND(D369&gt;10001, D369&lt;24999),"BETTER", AND(D369 &gt; 25000, D369 &lt; 39999), "BEST", D369 &gt;= 40000, "Excellent")</f>
        <v>Excellent</v>
      </c>
      <c r="F369" s="2">
        <v>24604</v>
      </c>
      <c r="G369" s="2" t="str" cm="1">
        <f t="array" ref="G369">_xlfn.IFS(F369&lt;=10000,"Level1",F369&lt;=20000,"Level2", F369&lt;=30000,"Level3", F369&lt;=40000,"Level4",F369&gt;40000,"Level5")</f>
        <v>Level3</v>
      </c>
      <c r="H369" s="2" t="s">
        <v>15</v>
      </c>
      <c r="I369" s="2" t="s">
        <v>10</v>
      </c>
      <c r="J369" s="1" t="b">
        <f t="shared" si="20"/>
        <v>0</v>
      </c>
      <c r="K369" s="1" t="b">
        <f t="shared" si="21"/>
        <v>0</v>
      </c>
      <c r="L369" s="1" t="str">
        <f t="shared" si="22"/>
        <v>NOT ELIGIBLE</v>
      </c>
      <c r="M369" s="1" t="str">
        <f t="shared" si="23"/>
        <v>ELIGIBLE</v>
      </c>
    </row>
    <row r="370" spans="1:13" x14ac:dyDescent="0.35">
      <c r="A370" s="2" t="s">
        <v>20</v>
      </c>
      <c r="B370" s="2" t="s">
        <v>18</v>
      </c>
      <c r="C370" s="2">
        <v>2017</v>
      </c>
      <c r="D370" s="2">
        <v>45278</v>
      </c>
      <c r="E370" t="str" cm="1">
        <f t="array" ref="E370">_xlfn.IFS(D370&lt;10000, "GOOD", AND(D370&gt;10001, D370&lt;24999),"BETTER", AND(D370 &gt; 25000, D370 &lt; 39999), "BEST", D370 &gt;= 40000, "Excellent")</f>
        <v>Excellent</v>
      </c>
      <c r="F370" s="2">
        <v>37901</v>
      </c>
      <c r="G370" s="2" t="str" cm="1">
        <f t="array" ref="G370">_xlfn.IFS(F370&lt;=10000,"Level1",F370&lt;=20000,"Level2", F370&lt;=30000,"Level3", F370&lt;=40000,"Level4",F370&gt;40000,"Level5")</f>
        <v>Level4</v>
      </c>
      <c r="H370" s="2" t="s">
        <v>12</v>
      </c>
      <c r="I370" s="2" t="s">
        <v>21</v>
      </c>
      <c r="J370" s="1" t="b">
        <f t="shared" si="20"/>
        <v>0</v>
      </c>
      <c r="K370" s="1" t="b">
        <f t="shared" si="21"/>
        <v>0</v>
      </c>
      <c r="L370" s="1" t="str">
        <f t="shared" si="22"/>
        <v>NOT ELIGIBLE</v>
      </c>
      <c r="M370" s="1" t="str">
        <f t="shared" si="23"/>
        <v>ELIGIBLE</v>
      </c>
    </row>
    <row r="371" spans="1:13" x14ac:dyDescent="0.35">
      <c r="A371" s="2" t="s">
        <v>11</v>
      </c>
      <c r="B371" s="2" t="s">
        <v>23</v>
      </c>
      <c r="C371" s="2">
        <v>2010</v>
      </c>
      <c r="D371" s="2">
        <v>45377</v>
      </c>
      <c r="E371" t="str" cm="1">
        <f t="array" ref="E371">_xlfn.IFS(D371&lt;10000, "GOOD", AND(D371&gt;10001, D371&lt;24999),"BETTER", AND(D371 &gt; 25000, D371 &lt; 39999), "BEST", D371 &gt;= 40000, "Excellent")</f>
        <v>Excellent</v>
      </c>
      <c r="F371" s="2">
        <v>47370</v>
      </c>
      <c r="G371" s="2" t="str" cm="1">
        <f t="array" ref="G371">_xlfn.IFS(F371&lt;=10000,"Level1",F371&lt;=20000,"Level2", F371&lt;=30000,"Level3", F371&lt;=40000,"Level4",F371&gt;40000,"Level5")</f>
        <v>Level5</v>
      </c>
      <c r="H371" s="2" t="s">
        <v>15</v>
      </c>
      <c r="I371" s="2" t="s">
        <v>13</v>
      </c>
      <c r="J371" s="1" t="b">
        <f t="shared" si="20"/>
        <v>1</v>
      </c>
      <c r="K371" s="1" t="b">
        <f t="shared" si="21"/>
        <v>1</v>
      </c>
      <c r="L371" s="1" t="str">
        <f t="shared" si="22"/>
        <v>ELIGIBLE</v>
      </c>
      <c r="M371" s="1" t="str">
        <f t="shared" si="23"/>
        <v>NOT ELIGIBLE</v>
      </c>
    </row>
    <row r="372" spans="1:13" x14ac:dyDescent="0.35">
      <c r="A372" s="2" t="s">
        <v>7</v>
      </c>
      <c r="B372" s="2" t="s">
        <v>22</v>
      </c>
      <c r="C372" s="2">
        <v>2013</v>
      </c>
      <c r="D372" s="2">
        <v>45487</v>
      </c>
      <c r="E372" t="str" cm="1">
        <f t="array" ref="E372">_xlfn.IFS(D372&lt;10000, "GOOD", AND(D372&gt;10001, D372&lt;24999),"BETTER", AND(D372 &gt; 25000, D372 &lt; 39999), "BEST", D372 &gt;= 40000, "Excellent")</f>
        <v>Excellent</v>
      </c>
      <c r="F372" s="2">
        <v>46341</v>
      </c>
      <c r="G372" s="2" t="str" cm="1">
        <f t="array" ref="G372">_xlfn.IFS(F372&lt;=10000,"Level1",F372&lt;=20000,"Level2", F372&lt;=30000,"Level3", F372&lt;=40000,"Level4",F372&gt;40000,"Level5")</f>
        <v>Level5</v>
      </c>
      <c r="H372" s="2" t="s">
        <v>19</v>
      </c>
      <c r="I372" s="2" t="s">
        <v>16</v>
      </c>
      <c r="J372" s="1" t="b">
        <f t="shared" si="20"/>
        <v>1</v>
      </c>
      <c r="K372" s="1" t="b">
        <f t="shared" si="21"/>
        <v>1</v>
      </c>
      <c r="L372" s="1" t="str">
        <f t="shared" si="22"/>
        <v>ELIGIBLE</v>
      </c>
      <c r="M372" s="1" t="str">
        <f t="shared" si="23"/>
        <v>NOT ELIGIBLE</v>
      </c>
    </row>
    <row r="373" spans="1:13" x14ac:dyDescent="0.35">
      <c r="A373" s="2" t="s">
        <v>17</v>
      </c>
      <c r="B373" s="2" t="s">
        <v>23</v>
      </c>
      <c r="C373" s="2">
        <v>2015</v>
      </c>
      <c r="D373" s="2">
        <v>45506</v>
      </c>
      <c r="E373" t="str" cm="1">
        <f t="array" ref="E373">_xlfn.IFS(D373&lt;10000, "GOOD", AND(D373&gt;10001, D373&lt;24999),"BETTER", AND(D373 &gt; 25000, D373 &lt; 39999), "BEST", D373 &gt;= 40000, "Excellent")</f>
        <v>Excellent</v>
      </c>
      <c r="F373" s="2">
        <v>19191</v>
      </c>
      <c r="G373" s="2" t="str" cm="1">
        <f t="array" ref="G373">_xlfn.IFS(F373&lt;=10000,"Level1",F373&lt;=20000,"Level2", F373&lt;=30000,"Level3", F373&lt;=40000,"Level4",F373&gt;40000,"Level5")</f>
        <v>Level2</v>
      </c>
      <c r="H373" s="2" t="s">
        <v>15</v>
      </c>
      <c r="I373" s="2" t="s">
        <v>21</v>
      </c>
      <c r="J373" s="1" t="b">
        <f t="shared" si="20"/>
        <v>0</v>
      </c>
      <c r="K373" s="1" t="b">
        <f t="shared" si="21"/>
        <v>0</v>
      </c>
      <c r="L373" s="1" t="str">
        <f t="shared" si="22"/>
        <v>NOT ELIGIBLE</v>
      </c>
      <c r="M373" s="1" t="str">
        <f t="shared" si="23"/>
        <v>NOT ELIGIBLE</v>
      </c>
    </row>
    <row r="374" spans="1:13" x14ac:dyDescent="0.35">
      <c r="A374" s="2" t="s">
        <v>17</v>
      </c>
      <c r="B374" s="2" t="s">
        <v>8</v>
      </c>
      <c r="C374" s="2">
        <v>2016</v>
      </c>
      <c r="D374" s="2">
        <v>45529</v>
      </c>
      <c r="E374" t="str" cm="1">
        <f t="array" ref="E374">_xlfn.IFS(D374&lt;10000, "GOOD", AND(D374&gt;10001, D374&lt;24999),"BETTER", AND(D374 &gt; 25000, D374 &lt; 39999), "BEST", D374 &gt;= 40000, "Excellent")</f>
        <v>Excellent</v>
      </c>
      <c r="F374" s="2">
        <v>46290</v>
      </c>
      <c r="G374" s="2" t="str" cm="1">
        <f t="array" ref="G374">_xlfn.IFS(F374&lt;=10000,"Level1",F374&lt;=20000,"Level2", F374&lt;=30000,"Level3", F374&lt;=40000,"Level4",F374&gt;40000,"Level5")</f>
        <v>Level5</v>
      </c>
      <c r="H374" s="2" t="s">
        <v>26</v>
      </c>
      <c r="I374" s="2" t="s">
        <v>21</v>
      </c>
      <c r="J374" s="1" t="b">
        <f t="shared" si="20"/>
        <v>1</v>
      </c>
      <c r="K374" s="1" t="b">
        <f t="shared" si="21"/>
        <v>1</v>
      </c>
      <c r="L374" s="1" t="str">
        <f t="shared" si="22"/>
        <v>ELIGIBLE</v>
      </c>
      <c r="M374" s="1" t="str">
        <f t="shared" si="23"/>
        <v>NOT ELIGIBLE</v>
      </c>
    </row>
    <row r="375" spans="1:13" x14ac:dyDescent="0.35">
      <c r="A375" s="2" t="s">
        <v>11</v>
      </c>
      <c r="B375" s="2" t="s">
        <v>14</v>
      </c>
      <c r="C375" s="2">
        <v>2017</v>
      </c>
      <c r="D375" s="2">
        <v>45588</v>
      </c>
      <c r="E375" t="str" cm="1">
        <f t="array" ref="E375">_xlfn.IFS(D375&lt;10000, "GOOD", AND(D375&gt;10001, D375&lt;24999),"BETTER", AND(D375 &gt; 25000, D375 &lt; 39999), "BEST", D375 &gt;= 40000, "Excellent")</f>
        <v>Excellent</v>
      </c>
      <c r="F375" s="2">
        <v>16357</v>
      </c>
      <c r="G375" s="2" t="str" cm="1">
        <f t="array" ref="G375">_xlfn.IFS(F375&lt;=10000,"Level1",F375&lt;=20000,"Level2", F375&lt;=30000,"Level3", F375&lt;=40000,"Level4",F375&gt;40000,"Level5")</f>
        <v>Level2</v>
      </c>
      <c r="H375" s="2" t="s">
        <v>12</v>
      </c>
      <c r="I375" s="2" t="s">
        <v>16</v>
      </c>
      <c r="J375" s="1" t="b">
        <f t="shared" si="20"/>
        <v>0</v>
      </c>
      <c r="K375" s="1" t="b">
        <f t="shared" si="21"/>
        <v>0</v>
      </c>
      <c r="L375" s="1" t="str">
        <f t="shared" si="22"/>
        <v>NOT ELIGIBLE</v>
      </c>
      <c r="M375" s="1" t="str">
        <f t="shared" si="23"/>
        <v>ELIGIBLE</v>
      </c>
    </row>
    <row r="376" spans="1:13" x14ac:dyDescent="0.35">
      <c r="A376" s="2" t="s">
        <v>11</v>
      </c>
      <c r="B376" s="2" t="s">
        <v>22</v>
      </c>
      <c r="C376" s="2">
        <v>2015</v>
      </c>
      <c r="D376" s="2">
        <v>45721</v>
      </c>
      <c r="E376" t="str" cm="1">
        <f t="array" ref="E376">_xlfn.IFS(D376&lt;10000, "GOOD", AND(D376&gt;10001, D376&lt;24999),"BETTER", AND(D376 &gt; 25000, D376 &lt; 39999), "BEST", D376 &gt;= 40000, "Excellent")</f>
        <v>Excellent</v>
      </c>
      <c r="F376" s="2">
        <v>31110</v>
      </c>
      <c r="G376" s="2" t="str" cm="1">
        <f t="array" ref="G376">_xlfn.IFS(F376&lt;=10000,"Level1",F376&lt;=20000,"Level2", F376&lt;=30000,"Level3", F376&lt;=40000,"Level4",F376&gt;40000,"Level5")</f>
        <v>Level4</v>
      </c>
      <c r="H376" s="2" t="s">
        <v>9</v>
      </c>
      <c r="I376" s="2" t="s">
        <v>25</v>
      </c>
      <c r="J376" s="1" t="b">
        <f t="shared" si="20"/>
        <v>0</v>
      </c>
      <c r="K376" s="1" t="b">
        <f t="shared" si="21"/>
        <v>0</v>
      </c>
      <c r="L376" s="1" t="str">
        <f t="shared" si="22"/>
        <v>NOT ELIGIBLE</v>
      </c>
      <c r="M376" s="1" t="str">
        <f t="shared" si="23"/>
        <v>ELIGIBLE</v>
      </c>
    </row>
    <row r="377" spans="1:13" x14ac:dyDescent="0.35">
      <c r="A377" s="2" t="s">
        <v>17</v>
      </c>
      <c r="B377" s="2" t="s">
        <v>23</v>
      </c>
      <c r="C377" s="2">
        <v>2016</v>
      </c>
      <c r="D377" s="2">
        <v>46099</v>
      </c>
      <c r="E377" t="str" cm="1">
        <f t="array" ref="E377">_xlfn.IFS(D377&lt;10000, "GOOD", AND(D377&gt;10001, D377&lt;24999),"BETTER", AND(D377 &gt; 25000, D377 &lt; 39999), "BEST", D377 &gt;= 40000, "Excellent")</f>
        <v>Excellent</v>
      </c>
      <c r="F377" s="2">
        <v>11584</v>
      </c>
      <c r="G377" s="2" t="str" cm="1">
        <f t="array" ref="G377">_xlfn.IFS(F377&lt;=10000,"Level1",F377&lt;=20000,"Level2", F377&lt;=30000,"Level3", F377&lt;=40000,"Level4",F377&gt;40000,"Level5")</f>
        <v>Level2</v>
      </c>
      <c r="H377" s="2" t="s">
        <v>15</v>
      </c>
      <c r="I377" s="2" t="s">
        <v>13</v>
      </c>
      <c r="J377" s="1" t="b">
        <f t="shared" si="20"/>
        <v>0</v>
      </c>
      <c r="K377" s="1" t="b">
        <f t="shared" si="21"/>
        <v>0</v>
      </c>
      <c r="L377" s="1" t="str">
        <f t="shared" si="22"/>
        <v>NOT ELIGIBLE</v>
      </c>
      <c r="M377" s="1" t="str">
        <f t="shared" si="23"/>
        <v>NOT ELIGIBLE</v>
      </c>
    </row>
    <row r="378" spans="1:13" x14ac:dyDescent="0.35">
      <c r="A378" s="2" t="s">
        <v>7</v>
      </c>
      <c r="B378" s="2" t="s">
        <v>14</v>
      </c>
      <c r="C378" s="2">
        <v>2010</v>
      </c>
      <c r="D378" s="2">
        <v>46134</v>
      </c>
      <c r="E378" t="str" cm="1">
        <f t="array" ref="E378">_xlfn.IFS(D378&lt;10000, "GOOD", AND(D378&gt;10001, D378&lt;24999),"BETTER", AND(D378 &gt; 25000, D378 &lt; 39999), "BEST", D378 &gt;= 40000, "Excellent")</f>
        <v>Excellent</v>
      </c>
      <c r="F378" s="2">
        <v>44521</v>
      </c>
      <c r="G378" s="2" t="str" cm="1">
        <f t="array" ref="G378">_xlfn.IFS(F378&lt;=10000,"Level1",F378&lt;=20000,"Level2", F378&lt;=30000,"Level3", F378&lt;=40000,"Level4",F378&gt;40000,"Level5")</f>
        <v>Level5</v>
      </c>
      <c r="H378" s="2" t="s">
        <v>12</v>
      </c>
      <c r="I378" s="2" t="s">
        <v>10</v>
      </c>
      <c r="J378" s="1" t="b">
        <f t="shared" si="20"/>
        <v>0</v>
      </c>
      <c r="K378" s="1" t="b">
        <f t="shared" si="21"/>
        <v>1</v>
      </c>
      <c r="L378" s="1" t="str">
        <f t="shared" si="22"/>
        <v>NOT ELIGIBLE</v>
      </c>
      <c r="M378" s="1" t="str">
        <f t="shared" si="23"/>
        <v>ELIGIBLE</v>
      </c>
    </row>
    <row r="379" spans="1:13" x14ac:dyDescent="0.35">
      <c r="A379" s="2" t="s">
        <v>17</v>
      </c>
      <c r="B379" s="2" t="s">
        <v>8</v>
      </c>
      <c r="C379" s="2">
        <v>2013</v>
      </c>
      <c r="D379" s="2">
        <v>46244</v>
      </c>
      <c r="E379" t="str" cm="1">
        <f t="array" ref="E379">_xlfn.IFS(D379&lt;10000, "GOOD", AND(D379&gt;10001, D379&lt;24999),"BETTER", AND(D379 &gt; 25000, D379 &lt; 39999), "BEST", D379 &gt;= 40000, "Excellent")</f>
        <v>Excellent</v>
      </c>
      <c r="F379" s="2">
        <v>26595</v>
      </c>
      <c r="G379" s="2" t="str" cm="1">
        <f t="array" ref="G379">_xlfn.IFS(F379&lt;=10000,"Level1",F379&lt;=20000,"Level2", F379&lt;=30000,"Level3", F379&lt;=40000,"Level4",F379&gt;40000,"Level5")</f>
        <v>Level3</v>
      </c>
      <c r="H379" s="2" t="s">
        <v>9</v>
      </c>
      <c r="I379" s="2" t="s">
        <v>25</v>
      </c>
      <c r="J379" s="1" t="b">
        <f t="shared" si="20"/>
        <v>0</v>
      </c>
      <c r="K379" s="1" t="b">
        <f t="shared" si="21"/>
        <v>0</v>
      </c>
      <c r="L379" s="1" t="str">
        <f t="shared" si="22"/>
        <v>NOT ELIGIBLE</v>
      </c>
      <c r="M379" s="1" t="str">
        <f t="shared" si="23"/>
        <v>NOT ELIGIBLE</v>
      </c>
    </row>
    <row r="380" spans="1:13" x14ac:dyDescent="0.35">
      <c r="A380" s="2" t="s">
        <v>24</v>
      </c>
      <c r="B380" s="2" t="s">
        <v>18</v>
      </c>
      <c r="C380" s="2">
        <v>2013</v>
      </c>
      <c r="D380" s="2">
        <v>46262</v>
      </c>
      <c r="E380" t="str" cm="1">
        <f t="array" ref="E380">_xlfn.IFS(D380&lt;10000, "GOOD", AND(D380&gt;10001, D380&lt;24999),"BETTER", AND(D380 &gt; 25000, D380 &lt; 39999), "BEST", D380 &gt;= 40000, "Excellent")</f>
        <v>Excellent</v>
      </c>
      <c r="F380" s="2">
        <v>44387</v>
      </c>
      <c r="G380" s="2" t="str" cm="1">
        <f t="array" ref="G380">_xlfn.IFS(F380&lt;=10000,"Level1",F380&lt;=20000,"Level2", F380&lt;=30000,"Level3", F380&lt;=40000,"Level4",F380&gt;40000,"Level5")</f>
        <v>Level5</v>
      </c>
      <c r="H380" s="2" t="s">
        <v>12</v>
      </c>
      <c r="I380" s="2" t="s">
        <v>13</v>
      </c>
      <c r="J380" s="1" t="b">
        <f t="shared" si="20"/>
        <v>0</v>
      </c>
      <c r="K380" s="1" t="b">
        <f t="shared" si="21"/>
        <v>1</v>
      </c>
      <c r="L380" s="1" t="str">
        <f t="shared" si="22"/>
        <v>NOT ELIGIBLE</v>
      </c>
      <c r="M380" s="1" t="str">
        <f t="shared" si="23"/>
        <v>ELIGIBLE</v>
      </c>
    </row>
    <row r="381" spans="1:13" x14ac:dyDescent="0.35">
      <c r="A381" s="2" t="s">
        <v>11</v>
      </c>
      <c r="B381" s="2" t="s">
        <v>18</v>
      </c>
      <c r="C381" s="2">
        <v>2011</v>
      </c>
      <c r="D381" s="2">
        <v>46281</v>
      </c>
      <c r="E381" t="str" cm="1">
        <f t="array" ref="E381">_xlfn.IFS(D381&lt;10000, "GOOD", AND(D381&gt;10001, D381&lt;24999),"BETTER", AND(D381 &gt; 25000, D381 &lt; 39999), "BEST", D381 &gt;= 40000, "Excellent")</f>
        <v>Excellent</v>
      </c>
      <c r="F381" s="2">
        <v>45522</v>
      </c>
      <c r="G381" s="2" t="str" cm="1">
        <f t="array" ref="G381">_xlfn.IFS(F381&lt;=10000,"Level1",F381&lt;=20000,"Level2", F381&lt;=30000,"Level3", F381&lt;=40000,"Level4",F381&gt;40000,"Level5")</f>
        <v>Level5</v>
      </c>
      <c r="H381" s="2" t="s">
        <v>12</v>
      </c>
      <c r="I381" s="2" t="s">
        <v>13</v>
      </c>
      <c r="J381" s="1" t="b">
        <f t="shared" si="20"/>
        <v>1</v>
      </c>
      <c r="K381" s="1" t="b">
        <f t="shared" si="21"/>
        <v>1</v>
      </c>
      <c r="L381" s="1" t="str">
        <f t="shared" si="22"/>
        <v>ELIGIBLE</v>
      </c>
      <c r="M381" s="1" t="str">
        <f t="shared" si="23"/>
        <v>ELIGIBLE</v>
      </c>
    </row>
    <row r="382" spans="1:13" x14ac:dyDescent="0.35">
      <c r="A382" s="2" t="s">
        <v>20</v>
      </c>
      <c r="B382" s="2" t="s">
        <v>18</v>
      </c>
      <c r="C382" s="2">
        <v>2014</v>
      </c>
      <c r="D382" s="2">
        <v>46403</v>
      </c>
      <c r="E382" t="str" cm="1">
        <f t="array" ref="E382">_xlfn.IFS(D382&lt;10000, "GOOD", AND(D382&gt;10001, D382&lt;24999),"BETTER", AND(D382 &gt; 25000, D382 &lt; 39999), "BEST", D382 &gt;= 40000, "Excellent")</f>
        <v>Excellent</v>
      </c>
      <c r="F382" s="2">
        <v>38710</v>
      </c>
      <c r="G382" s="2" t="str" cm="1">
        <f t="array" ref="G382">_xlfn.IFS(F382&lt;=10000,"Level1",F382&lt;=20000,"Level2", F382&lt;=30000,"Level3", F382&lt;=40000,"Level4",F382&gt;40000,"Level5")</f>
        <v>Level4</v>
      </c>
      <c r="H382" s="2" t="s">
        <v>9</v>
      </c>
      <c r="I382" s="2" t="s">
        <v>10</v>
      </c>
      <c r="J382" s="1" t="b">
        <f t="shared" si="20"/>
        <v>0</v>
      </c>
      <c r="K382" s="1" t="b">
        <f t="shared" si="21"/>
        <v>0</v>
      </c>
      <c r="L382" s="1" t="str">
        <f t="shared" si="22"/>
        <v>NOT ELIGIBLE</v>
      </c>
      <c r="M382" s="1" t="str">
        <f t="shared" si="23"/>
        <v>NOT ELIGIBLE</v>
      </c>
    </row>
    <row r="383" spans="1:13" x14ac:dyDescent="0.35">
      <c r="A383" s="2" t="s">
        <v>24</v>
      </c>
      <c r="B383" s="2" t="s">
        <v>14</v>
      </c>
      <c r="C383" s="2">
        <v>2011</v>
      </c>
      <c r="D383" s="2">
        <v>46570</v>
      </c>
      <c r="E383" t="str" cm="1">
        <f t="array" ref="E383">_xlfn.IFS(D383&lt;10000, "GOOD", AND(D383&gt;10001, D383&lt;24999),"BETTER", AND(D383 &gt; 25000, D383 &lt; 39999), "BEST", D383 &gt;= 40000, "Excellent")</f>
        <v>Excellent</v>
      </c>
      <c r="F383" s="2">
        <v>15269</v>
      </c>
      <c r="G383" s="2" t="str" cm="1">
        <f t="array" ref="G383">_xlfn.IFS(F383&lt;=10000,"Level1",F383&lt;=20000,"Level2", F383&lt;=30000,"Level3", F383&lt;=40000,"Level4",F383&gt;40000,"Level5")</f>
        <v>Level2</v>
      </c>
      <c r="H383" s="2" t="s">
        <v>19</v>
      </c>
      <c r="I383" s="2" t="s">
        <v>21</v>
      </c>
      <c r="J383" s="1" t="b">
        <f t="shared" si="20"/>
        <v>0</v>
      </c>
      <c r="K383" s="1" t="b">
        <f t="shared" si="21"/>
        <v>0</v>
      </c>
      <c r="L383" s="1" t="str">
        <f t="shared" si="22"/>
        <v>NOT ELIGIBLE</v>
      </c>
      <c r="M383" s="1" t="str">
        <f t="shared" si="23"/>
        <v>NOT ELIGIBLE</v>
      </c>
    </row>
    <row r="384" spans="1:13" x14ac:dyDescent="0.35">
      <c r="A384" s="2" t="s">
        <v>17</v>
      </c>
      <c r="B384" s="2" t="s">
        <v>14</v>
      </c>
      <c r="C384" s="2">
        <v>2018</v>
      </c>
      <c r="D384" s="2">
        <v>46644</v>
      </c>
      <c r="E384" t="str" cm="1">
        <f t="array" ref="E384">_xlfn.IFS(D384&lt;10000, "GOOD", AND(D384&gt;10001, D384&lt;24999),"BETTER", AND(D384 &gt; 25000, D384 &lt; 39999), "BEST", D384 &gt;= 40000, "Excellent")</f>
        <v>Excellent</v>
      </c>
      <c r="F384" s="2">
        <v>41213</v>
      </c>
      <c r="G384" s="2" t="str" cm="1">
        <f t="array" ref="G384">_xlfn.IFS(F384&lt;=10000,"Level1",F384&lt;=20000,"Level2", F384&lt;=30000,"Level3", F384&lt;=40000,"Level4",F384&gt;40000,"Level5")</f>
        <v>Level5</v>
      </c>
      <c r="H384" s="2" t="s">
        <v>26</v>
      </c>
      <c r="I384" s="2" t="s">
        <v>21</v>
      </c>
      <c r="J384" s="1" t="b">
        <f t="shared" si="20"/>
        <v>0</v>
      </c>
      <c r="K384" s="1" t="b">
        <f t="shared" si="21"/>
        <v>1</v>
      </c>
      <c r="L384" s="1" t="str">
        <f t="shared" si="22"/>
        <v>NOT ELIGIBLE</v>
      </c>
      <c r="M384" s="1" t="str">
        <f t="shared" si="23"/>
        <v>NOT ELIGIBLE</v>
      </c>
    </row>
    <row r="385" spans="1:13" x14ac:dyDescent="0.35">
      <c r="A385" s="2" t="s">
        <v>7</v>
      </c>
      <c r="B385" s="2" t="s">
        <v>8</v>
      </c>
      <c r="C385" s="2">
        <v>2014</v>
      </c>
      <c r="D385" s="2">
        <v>46647</v>
      </c>
      <c r="E385" t="str" cm="1">
        <f t="array" ref="E385">_xlfn.IFS(D385&lt;10000, "GOOD", AND(D385&gt;10001, D385&lt;24999),"BETTER", AND(D385 &gt; 25000, D385 &lt; 39999), "BEST", D385 &gt;= 40000, "Excellent")</f>
        <v>Excellent</v>
      </c>
      <c r="F385" s="2">
        <v>28525</v>
      </c>
      <c r="G385" s="2" t="str" cm="1">
        <f t="array" ref="G385">_xlfn.IFS(F385&lt;=10000,"Level1",F385&lt;=20000,"Level2", F385&lt;=30000,"Level3", F385&lt;=40000,"Level4",F385&gt;40000,"Level5")</f>
        <v>Level3</v>
      </c>
      <c r="H385" s="2" t="s">
        <v>12</v>
      </c>
      <c r="I385" s="2" t="s">
        <v>21</v>
      </c>
      <c r="J385" s="1" t="b">
        <f t="shared" si="20"/>
        <v>0</v>
      </c>
      <c r="K385" s="1" t="b">
        <f t="shared" si="21"/>
        <v>0</v>
      </c>
      <c r="L385" s="1" t="str">
        <f t="shared" si="22"/>
        <v>NOT ELIGIBLE</v>
      </c>
      <c r="M385" s="1" t="str">
        <f t="shared" si="23"/>
        <v>ELIGIBLE</v>
      </c>
    </row>
    <row r="386" spans="1:13" x14ac:dyDescent="0.35">
      <c r="A386" s="2" t="s">
        <v>11</v>
      </c>
      <c r="B386" s="2" t="s">
        <v>18</v>
      </c>
      <c r="C386" s="2">
        <v>2013</v>
      </c>
      <c r="D386" s="2">
        <v>46763</v>
      </c>
      <c r="E386" t="str" cm="1">
        <f t="array" ref="E386">_xlfn.IFS(D386&lt;10000, "GOOD", AND(D386&gt;10001, D386&lt;24999),"BETTER", AND(D386 &gt; 25000, D386 &lt; 39999), "BEST", D386 &gt;= 40000, "Excellent")</f>
        <v>Excellent</v>
      </c>
      <c r="F386" s="2">
        <v>43572</v>
      </c>
      <c r="G386" s="2" t="str" cm="1">
        <f t="array" ref="G386">_xlfn.IFS(F386&lt;=10000,"Level1",F386&lt;=20000,"Level2", F386&lt;=30000,"Level3", F386&lt;=40000,"Level4",F386&gt;40000,"Level5")</f>
        <v>Level5</v>
      </c>
      <c r="H386" s="2" t="s">
        <v>15</v>
      </c>
      <c r="I386" s="2" t="s">
        <v>21</v>
      </c>
      <c r="J386" s="1" t="b">
        <f t="shared" ref="J386:J449" si="24">F386&gt;45000</f>
        <v>0</v>
      </c>
      <c r="K386" s="1" t="b">
        <f t="shared" ref="K386:K449" si="25">OR(F386&gt;40000, F386="RED")</f>
        <v>1</v>
      </c>
      <c r="L386" s="1" t="str">
        <f t="shared" ref="L386:L449" si="26">IF(F386&gt;45000,"ELIGIBLE","NOT ELIGIBLE")</f>
        <v>NOT ELIGIBLE</v>
      </c>
      <c r="M386" s="1" t="str">
        <f t="shared" ref="M386:M449" si="27">IF(OR(AND(D386&gt;45000, H386 = "RED"), AND(F386&lt;40000, A386="TOYOTA")),"ELIGIBLE","NOT ELIGIBLE")</f>
        <v>NOT ELIGIBLE</v>
      </c>
    </row>
    <row r="387" spans="1:13" x14ac:dyDescent="0.35">
      <c r="A387" s="2" t="s">
        <v>24</v>
      </c>
      <c r="B387" s="2" t="s">
        <v>8</v>
      </c>
      <c r="C387" s="2">
        <v>2015</v>
      </c>
      <c r="D387" s="2">
        <v>46781</v>
      </c>
      <c r="E387" t="str" cm="1">
        <f t="array" ref="E387">_xlfn.IFS(D387&lt;10000, "GOOD", AND(D387&gt;10001, D387&lt;24999),"BETTER", AND(D387 &gt; 25000, D387 &lt; 39999), "BEST", D387 &gt;= 40000, "Excellent")</f>
        <v>Excellent</v>
      </c>
      <c r="F387" s="2">
        <v>10972</v>
      </c>
      <c r="G387" s="2" t="str" cm="1">
        <f t="array" ref="G387">_xlfn.IFS(F387&lt;=10000,"Level1",F387&lt;=20000,"Level2", F387&lt;=30000,"Level3", F387&lt;=40000,"Level4",F387&gt;40000,"Level5")</f>
        <v>Level2</v>
      </c>
      <c r="H387" s="2" t="s">
        <v>19</v>
      </c>
      <c r="I387" s="2" t="s">
        <v>16</v>
      </c>
      <c r="J387" s="1" t="b">
        <f t="shared" si="24"/>
        <v>0</v>
      </c>
      <c r="K387" s="1" t="b">
        <f t="shared" si="25"/>
        <v>0</v>
      </c>
      <c r="L387" s="1" t="str">
        <f t="shared" si="26"/>
        <v>NOT ELIGIBLE</v>
      </c>
      <c r="M387" s="1" t="str">
        <f t="shared" si="27"/>
        <v>NOT ELIGIBLE</v>
      </c>
    </row>
    <row r="388" spans="1:13" x14ac:dyDescent="0.35">
      <c r="A388" s="2" t="s">
        <v>20</v>
      </c>
      <c r="B388" s="2" t="s">
        <v>8</v>
      </c>
      <c r="C388" s="2">
        <v>2016</v>
      </c>
      <c r="D388" s="2">
        <v>46844</v>
      </c>
      <c r="E388" t="str" cm="1">
        <f t="array" ref="E388">_xlfn.IFS(D388&lt;10000, "GOOD", AND(D388&gt;10001, D388&lt;24999),"BETTER", AND(D388 &gt; 25000, D388 &lt; 39999), "BEST", D388 &gt;= 40000, "Excellent")</f>
        <v>Excellent</v>
      </c>
      <c r="F388" s="2">
        <v>42021</v>
      </c>
      <c r="G388" s="2" t="str" cm="1">
        <f t="array" ref="G388">_xlfn.IFS(F388&lt;=10000,"Level1",F388&lt;=20000,"Level2", F388&lt;=30000,"Level3", F388&lt;=40000,"Level4",F388&gt;40000,"Level5")</f>
        <v>Level5</v>
      </c>
      <c r="H388" s="2" t="s">
        <v>26</v>
      </c>
      <c r="I388" s="2" t="s">
        <v>16</v>
      </c>
      <c r="J388" s="1" t="b">
        <f t="shared" si="24"/>
        <v>0</v>
      </c>
      <c r="K388" s="1" t="b">
        <f t="shared" si="25"/>
        <v>1</v>
      </c>
      <c r="L388" s="1" t="str">
        <f t="shared" si="26"/>
        <v>NOT ELIGIBLE</v>
      </c>
      <c r="M388" s="1" t="str">
        <f t="shared" si="27"/>
        <v>NOT ELIGIBLE</v>
      </c>
    </row>
    <row r="389" spans="1:13" x14ac:dyDescent="0.35">
      <c r="A389" s="2" t="s">
        <v>17</v>
      </c>
      <c r="B389" s="2" t="s">
        <v>22</v>
      </c>
      <c r="C389" s="2">
        <v>2016</v>
      </c>
      <c r="D389" s="2">
        <v>47031</v>
      </c>
      <c r="E389" t="str" cm="1">
        <f t="array" ref="E389">_xlfn.IFS(D389&lt;10000, "GOOD", AND(D389&gt;10001, D389&lt;24999),"BETTER", AND(D389 &gt; 25000, D389 &lt; 39999), "BEST", D389 &gt;= 40000, "Excellent")</f>
        <v>Excellent</v>
      </c>
      <c r="F389" s="2">
        <v>29601</v>
      </c>
      <c r="G389" s="2" t="str" cm="1">
        <f t="array" ref="G389">_xlfn.IFS(F389&lt;=10000,"Level1",F389&lt;=20000,"Level2", F389&lt;=30000,"Level3", F389&lt;=40000,"Level4",F389&gt;40000,"Level5")</f>
        <v>Level3</v>
      </c>
      <c r="H389" s="2" t="s">
        <v>12</v>
      </c>
      <c r="I389" s="2" t="s">
        <v>25</v>
      </c>
      <c r="J389" s="1" t="b">
        <f t="shared" si="24"/>
        <v>0</v>
      </c>
      <c r="K389" s="1" t="b">
        <f t="shared" si="25"/>
        <v>0</v>
      </c>
      <c r="L389" s="1" t="str">
        <f t="shared" si="26"/>
        <v>NOT ELIGIBLE</v>
      </c>
      <c r="M389" s="1" t="str">
        <f t="shared" si="27"/>
        <v>ELIGIBLE</v>
      </c>
    </row>
    <row r="390" spans="1:13" x14ac:dyDescent="0.35">
      <c r="A390" s="2" t="s">
        <v>20</v>
      </c>
      <c r="B390" s="2" t="s">
        <v>18</v>
      </c>
      <c r="C390" s="2">
        <v>2011</v>
      </c>
      <c r="D390" s="2">
        <v>47124</v>
      </c>
      <c r="E390" t="str" cm="1">
        <f t="array" ref="E390">_xlfn.IFS(D390&lt;10000, "GOOD", AND(D390&gt;10001, D390&lt;24999),"BETTER", AND(D390 &gt; 25000, D390 &lt; 39999), "BEST", D390 &gt;= 40000, "Excellent")</f>
        <v>Excellent</v>
      </c>
      <c r="F390" s="2">
        <v>30257</v>
      </c>
      <c r="G390" s="2" t="str" cm="1">
        <f t="array" ref="G390">_xlfn.IFS(F390&lt;=10000,"Level1",F390&lt;=20000,"Level2", F390&lt;=30000,"Level3", F390&lt;=40000,"Level4",F390&gt;40000,"Level5")</f>
        <v>Level4</v>
      </c>
      <c r="H390" s="2" t="s">
        <v>26</v>
      </c>
      <c r="I390" s="2" t="s">
        <v>10</v>
      </c>
      <c r="J390" s="1" t="b">
        <f t="shared" si="24"/>
        <v>0</v>
      </c>
      <c r="K390" s="1" t="b">
        <f t="shared" si="25"/>
        <v>0</v>
      </c>
      <c r="L390" s="1" t="str">
        <f t="shared" si="26"/>
        <v>NOT ELIGIBLE</v>
      </c>
      <c r="M390" s="1" t="str">
        <f t="shared" si="27"/>
        <v>NOT ELIGIBLE</v>
      </c>
    </row>
    <row r="391" spans="1:13" x14ac:dyDescent="0.35">
      <c r="A391" s="2" t="s">
        <v>11</v>
      </c>
      <c r="B391" s="2" t="s">
        <v>14</v>
      </c>
      <c r="C391" s="2">
        <v>2010</v>
      </c>
      <c r="D391" s="2">
        <v>47125</v>
      </c>
      <c r="E391" t="str" cm="1">
        <f t="array" ref="E391">_xlfn.IFS(D391&lt;10000, "GOOD", AND(D391&gt;10001, D391&lt;24999),"BETTER", AND(D391 &gt; 25000, D391 &lt; 39999), "BEST", D391 &gt;= 40000, "Excellent")</f>
        <v>Excellent</v>
      </c>
      <c r="F391" s="2">
        <v>17037</v>
      </c>
      <c r="G391" s="2" t="str" cm="1">
        <f t="array" ref="G391">_xlfn.IFS(F391&lt;=10000,"Level1",F391&lt;=20000,"Level2", F391&lt;=30000,"Level3", F391&lt;=40000,"Level4",F391&gt;40000,"Level5")</f>
        <v>Level2</v>
      </c>
      <c r="H391" s="2" t="s">
        <v>19</v>
      </c>
      <c r="I391" s="2" t="s">
        <v>25</v>
      </c>
      <c r="J391" s="1" t="b">
        <f t="shared" si="24"/>
        <v>0</v>
      </c>
      <c r="K391" s="1" t="b">
        <f t="shared" si="25"/>
        <v>0</v>
      </c>
      <c r="L391" s="1" t="str">
        <f t="shared" si="26"/>
        <v>NOT ELIGIBLE</v>
      </c>
      <c r="M391" s="1" t="str">
        <f t="shared" si="27"/>
        <v>ELIGIBLE</v>
      </c>
    </row>
    <row r="392" spans="1:13" x14ac:dyDescent="0.35">
      <c r="A392" s="2" t="s">
        <v>17</v>
      </c>
      <c r="B392" s="2" t="s">
        <v>8</v>
      </c>
      <c r="C392" s="2">
        <v>2011</v>
      </c>
      <c r="D392" s="2">
        <v>47165</v>
      </c>
      <c r="E392" t="str" cm="1">
        <f t="array" ref="E392">_xlfn.IFS(D392&lt;10000, "GOOD", AND(D392&gt;10001, D392&lt;24999),"BETTER", AND(D392 &gt; 25000, D392 &lt; 39999), "BEST", D392 &gt;= 40000, "Excellent")</f>
        <v>Excellent</v>
      </c>
      <c r="F392" s="2">
        <v>14283</v>
      </c>
      <c r="G392" s="2" t="str" cm="1">
        <f t="array" ref="G392">_xlfn.IFS(F392&lt;=10000,"Level1",F392&lt;=20000,"Level2", F392&lt;=30000,"Level3", F392&lt;=40000,"Level4",F392&gt;40000,"Level5")</f>
        <v>Level2</v>
      </c>
      <c r="H392" s="2" t="s">
        <v>9</v>
      </c>
      <c r="I392" s="2" t="s">
        <v>25</v>
      </c>
      <c r="J392" s="1" t="b">
        <f t="shared" si="24"/>
        <v>0</v>
      </c>
      <c r="K392" s="1" t="b">
        <f t="shared" si="25"/>
        <v>0</v>
      </c>
      <c r="L392" s="1" t="str">
        <f t="shared" si="26"/>
        <v>NOT ELIGIBLE</v>
      </c>
      <c r="M392" s="1" t="str">
        <f t="shared" si="27"/>
        <v>NOT ELIGIBLE</v>
      </c>
    </row>
    <row r="393" spans="1:13" x14ac:dyDescent="0.35">
      <c r="A393" s="2" t="s">
        <v>7</v>
      </c>
      <c r="B393" s="2" t="s">
        <v>22</v>
      </c>
      <c r="C393" s="2">
        <v>2018</v>
      </c>
      <c r="D393" s="2">
        <v>47264</v>
      </c>
      <c r="E393" t="str" cm="1">
        <f t="array" ref="E393">_xlfn.IFS(D393&lt;10000, "GOOD", AND(D393&gt;10001, D393&lt;24999),"BETTER", AND(D393 &gt; 25000, D393 &lt; 39999), "BEST", D393 &gt;= 40000, "Excellent")</f>
        <v>Excellent</v>
      </c>
      <c r="F393" s="2">
        <v>12039</v>
      </c>
      <c r="G393" s="2" t="str" cm="1">
        <f t="array" ref="G393">_xlfn.IFS(F393&lt;=10000,"Level1",F393&lt;=20000,"Level2", F393&lt;=30000,"Level3", F393&lt;=40000,"Level4",F393&gt;40000,"Level5")</f>
        <v>Level2</v>
      </c>
      <c r="H393" s="2" t="s">
        <v>12</v>
      </c>
      <c r="I393" s="2" t="s">
        <v>16</v>
      </c>
      <c r="J393" s="1" t="b">
        <f t="shared" si="24"/>
        <v>0</v>
      </c>
      <c r="K393" s="1" t="b">
        <f t="shared" si="25"/>
        <v>0</v>
      </c>
      <c r="L393" s="1" t="str">
        <f t="shared" si="26"/>
        <v>NOT ELIGIBLE</v>
      </c>
      <c r="M393" s="1" t="str">
        <f t="shared" si="27"/>
        <v>ELIGIBLE</v>
      </c>
    </row>
    <row r="394" spans="1:13" x14ac:dyDescent="0.35">
      <c r="A394" s="2" t="s">
        <v>17</v>
      </c>
      <c r="B394" s="2" t="s">
        <v>8</v>
      </c>
      <c r="C394" s="2">
        <v>2018</v>
      </c>
      <c r="D394" s="2">
        <v>47336</v>
      </c>
      <c r="E394" t="str" cm="1">
        <f t="array" ref="E394">_xlfn.IFS(D394&lt;10000, "GOOD", AND(D394&gt;10001, D394&lt;24999),"BETTER", AND(D394 &gt; 25000, D394 &lt; 39999), "BEST", D394 &gt;= 40000, "Excellent")</f>
        <v>Excellent</v>
      </c>
      <c r="F394" s="2">
        <v>11769</v>
      </c>
      <c r="G394" s="2" t="str" cm="1">
        <f t="array" ref="G394">_xlfn.IFS(F394&lt;=10000,"Level1",F394&lt;=20000,"Level2", F394&lt;=30000,"Level3", F394&lt;=40000,"Level4",F394&gt;40000,"Level5")</f>
        <v>Level2</v>
      </c>
      <c r="H394" s="2" t="s">
        <v>26</v>
      </c>
      <c r="I394" s="2" t="s">
        <v>10</v>
      </c>
      <c r="J394" s="1" t="b">
        <f t="shared" si="24"/>
        <v>0</v>
      </c>
      <c r="K394" s="1" t="b">
        <f t="shared" si="25"/>
        <v>0</v>
      </c>
      <c r="L394" s="1" t="str">
        <f t="shared" si="26"/>
        <v>NOT ELIGIBLE</v>
      </c>
      <c r="M394" s="1" t="str">
        <f t="shared" si="27"/>
        <v>NOT ELIGIBLE</v>
      </c>
    </row>
    <row r="395" spans="1:13" x14ac:dyDescent="0.35">
      <c r="A395" s="2" t="s">
        <v>20</v>
      </c>
      <c r="B395" s="2" t="s">
        <v>23</v>
      </c>
      <c r="C395" s="2">
        <v>2010</v>
      </c>
      <c r="D395" s="2">
        <v>47454</v>
      </c>
      <c r="E395" t="str" cm="1">
        <f t="array" ref="E395">_xlfn.IFS(D395&lt;10000, "GOOD", AND(D395&gt;10001, D395&lt;24999),"BETTER", AND(D395 &gt; 25000, D395 &lt; 39999), "BEST", D395 &gt;= 40000, "Excellent")</f>
        <v>Excellent</v>
      </c>
      <c r="F395" s="2">
        <v>21131</v>
      </c>
      <c r="G395" s="2" t="str" cm="1">
        <f t="array" ref="G395">_xlfn.IFS(F395&lt;=10000,"Level1",F395&lt;=20000,"Level2", F395&lt;=30000,"Level3", F395&lt;=40000,"Level4",F395&gt;40000,"Level5")</f>
        <v>Level3</v>
      </c>
      <c r="H395" s="2" t="s">
        <v>15</v>
      </c>
      <c r="I395" s="2" t="s">
        <v>10</v>
      </c>
      <c r="J395" s="1" t="b">
        <f t="shared" si="24"/>
        <v>0</v>
      </c>
      <c r="K395" s="1" t="b">
        <f t="shared" si="25"/>
        <v>0</v>
      </c>
      <c r="L395" s="1" t="str">
        <f t="shared" si="26"/>
        <v>NOT ELIGIBLE</v>
      </c>
      <c r="M395" s="1" t="str">
        <f t="shared" si="27"/>
        <v>NOT ELIGIBLE</v>
      </c>
    </row>
    <row r="396" spans="1:13" x14ac:dyDescent="0.35">
      <c r="A396" s="2" t="s">
        <v>11</v>
      </c>
      <c r="B396" s="2" t="s">
        <v>18</v>
      </c>
      <c r="C396" s="2">
        <v>2010</v>
      </c>
      <c r="D396" s="2">
        <v>47494</v>
      </c>
      <c r="E396" t="str" cm="1">
        <f t="array" ref="E396">_xlfn.IFS(D396&lt;10000, "GOOD", AND(D396&gt;10001, D396&lt;24999),"BETTER", AND(D396 &gt; 25000, D396 &lt; 39999), "BEST", D396 &gt;= 40000, "Excellent")</f>
        <v>Excellent</v>
      </c>
      <c r="F396" s="2">
        <v>18680</v>
      </c>
      <c r="G396" s="2" t="str" cm="1">
        <f t="array" ref="G396">_xlfn.IFS(F396&lt;=10000,"Level1",F396&lt;=20000,"Level2", F396&lt;=30000,"Level3", F396&lt;=40000,"Level4",F396&gt;40000,"Level5")</f>
        <v>Level2</v>
      </c>
      <c r="H396" s="2" t="s">
        <v>15</v>
      </c>
      <c r="I396" s="2" t="s">
        <v>25</v>
      </c>
      <c r="J396" s="1" t="b">
        <f t="shared" si="24"/>
        <v>0</v>
      </c>
      <c r="K396" s="1" t="b">
        <f t="shared" si="25"/>
        <v>0</v>
      </c>
      <c r="L396" s="1" t="str">
        <f t="shared" si="26"/>
        <v>NOT ELIGIBLE</v>
      </c>
      <c r="M396" s="1" t="str">
        <f t="shared" si="27"/>
        <v>ELIGIBLE</v>
      </c>
    </row>
    <row r="397" spans="1:13" x14ac:dyDescent="0.35">
      <c r="A397" s="2" t="s">
        <v>11</v>
      </c>
      <c r="B397" s="2" t="s">
        <v>23</v>
      </c>
      <c r="C397" s="2">
        <v>2012</v>
      </c>
      <c r="D397" s="2">
        <v>47575</v>
      </c>
      <c r="E397" t="str" cm="1">
        <f t="array" ref="E397">_xlfn.IFS(D397&lt;10000, "GOOD", AND(D397&gt;10001, D397&lt;24999),"BETTER", AND(D397 &gt; 25000, D397 &lt; 39999), "BEST", D397 &gt;= 40000, "Excellent")</f>
        <v>Excellent</v>
      </c>
      <c r="F397" s="2">
        <v>40248</v>
      </c>
      <c r="G397" s="2" t="str" cm="1">
        <f t="array" ref="G397">_xlfn.IFS(F397&lt;=10000,"Level1",F397&lt;=20000,"Level2", F397&lt;=30000,"Level3", F397&lt;=40000,"Level4",F397&gt;40000,"Level5")</f>
        <v>Level5</v>
      </c>
      <c r="H397" s="2" t="s">
        <v>19</v>
      </c>
      <c r="I397" s="2" t="s">
        <v>10</v>
      </c>
      <c r="J397" s="1" t="b">
        <f t="shared" si="24"/>
        <v>0</v>
      </c>
      <c r="K397" s="1" t="b">
        <f t="shared" si="25"/>
        <v>1</v>
      </c>
      <c r="L397" s="1" t="str">
        <f t="shared" si="26"/>
        <v>NOT ELIGIBLE</v>
      </c>
      <c r="M397" s="1" t="str">
        <f t="shared" si="27"/>
        <v>NOT ELIGIBLE</v>
      </c>
    </row>
    <row r="398" spans="1:13" x14ac:dyDescent="0.35">
      <c r="A398" s="2" t="s">
        <v>7</v>
      </c>
      <c r="B398" s="2" t="s">
        <v>22</v>
      </c>
      <c r="C398" s="2">
        <v>2014</v>
      </c>
      <c r="D398" s="2">
        <v>47978</v>
      </c>
      <c r="E398" t="str" cm="1">
        <f t="array" ref="E398">_xlfn.IFS(D398&lt;10000, "GOOD", AND(D398&gt;10001, D398&lt;24999),"BETTER", AND(D398 &gt; 25000, D398 &lt; 39999), "BEST", D398 &gt;= 40000, "Excellent")</f>
        <v>Excellent</v>
      </c>
      <c r="F398" s="2">
        <v>20689</v>
      </c>
      <c r="G398" s="2" t="str" cm="1">
        <f t="array" ref="G398">_xlfn.IFS(F398&lt;=10000,"Level1",F398&lt;=20000,"Level2", F398&lt;=30000,"Level3", F398&lt;=40000,"Level4",F398&gt;40000,"Level5")</f>
        <v>Level3</v>
      </c>
      <c r="H398" s="2" t="s">
        <v>12</v>
      </c>
      <c r="I398" s="2" t="s">
        <v>25</v>
      </c>
      <c r="J398" s="1" t="b">
        <f t="shared" si="24"/>
        <v>0</v>
      </c>
      <c r="K398" s="1" t="b">
        <f t="shared" si="25"/>
        <v>0</v>
      </c>
      <c r="L398" s="1" t="str">
        <f t="shared" si="26"/>
        <v>NOT ELIGIBLE</v>
      </c>
      <c r="M398" s="1" t="str">
        <f t="shared" si="27"/>
        <v>ELIGIBLE</v>
      </c>
    </row>
    <row r="399" spans="1:13" x14ac:dyDescent="0.35">
      <c r="A399" s="2" t="s">
        <v>20</v>
      </c>
      <c r="B399" s="2" t="s">
        <v>22</v>
      </c>
      <c r="C399" s="2">
        <v>2011</v>
      </c>
      <c r="D399" s="2">
        <v>48039</v>
      </c>
      <c r="E399" t="str" cm="1">
        <f t="array" ref="E399">_xlfn.IFS(D399&lt;10000, "GOOD", AND(D399&gt;10001, D399&lt;24999),"BETTER", AND(D399 &gt; 25000, D399 &lt; 39999), "BEST", D399 &gt;= 40000, "Excellent")</f>
        <v>Excellent</v>
      </c>
      <c r="F399" s="2">
        <v>43219</v>
      </c>
      <c r="G399" s="2" t="str" cm="1">
        <f t="array" ref="G399">_xlfn.IFS(F399&lt;=10000,"Level1",F399&lt;=20000,"Level2", F399&lt;=30000,"Level3", F399&lt;=40000,"Level4",F399&gt;40000,"Level5")</f>
        <v>Level5</v>
      </c>
      <c r="H399" s="2" t="s">
        <v>9</v>
      </c>
      <c r="I399" s="2" t="s">
        <v>10</v>
      </c>
      <c r="J399" s="1" t="b">
        <f t="shared" si="24"/>
        <v>0</v>
      </c>
      <c r="K399" s="1" t="b">
        <f t="shared" si="25"/>
        <v>1</v>
      </c>
      <c r="L399" s="1" t="str">
        <f t="shared" si="26"/>
        <v>NOT ELIGIBLE</v>
      </c>
      <c r="M399" s="1" t="str">
        <f t="shared" si="27"/>
        <v>NOT ELIGIBLE</v>
      </c>
    </row>
    <row r="400" spans="1:13" x14ac:dyDescent="0.35">
      <c r="A400" s="2" t="s">
        <v>24</v>
      </c>
      <c r="B400" s="2" t="s">
        <v>8</v>
      </c>
      <c r="C400" s="2">
        <v>2011</v>
      </c>
      <c r="D400" s="2">
        <v>48055</v>
      </c>
      <c r="E400" t="str" cm="1">
        <f t="array" ref="E400">_xlfn.IFS(D400&lt;10000, "GOOD", AND(D400&gt;10001, D400&lt;24999),"BETTER", AND(D400 &gt; 25000, D400 &lt; 39999), "BEST", D400 &gt;= 40000, "Excellent")</f>
        <v>Excellent</v>
      </c>
      <c r="F400" s="2">
        <v>12302</v>
      </c>
      <c r="G400" s="2" t="str" cm="1">
        <f t="array" ref="G400">_xlfn.IFS(F400&lt;=10000,"Level1",F400&lt;=20000,"Level2", F400&lt;=30000,"Level3", F400&lt;=40000,"Level4",F400&gt;40000,"Level5")</f>
        <v>Level2</v>
      </c>
      <c r="H400" s="2" t="s">
        <v>9</v>
      </c>
      <c r="I400" s="2" t="s">
        <v>21</v>
      </c>
      <c r="J400" s="1" t="b">
        <f t="shared" si="24"/>
        <v>0</v>
      </c>
      <c r="K400" s="1" t="b">
        <f t="shared" si="25"/>
        <v>0</v>
      </c>
      <c r="L400" s="1" t="str">
        <f t="shared" si="26"/>
        <v>NOT ELIGIBLE</v>
      </c>
      <c r="M400" s="1" t="str">
        <f t="shared" si="27"/>
        <v>NOT ELIGIBLE</v>
      </c>
    </row>
    <row r="401" spans="1:13" x14ac:dyDescent="0.35">
      <c r="A401" s="2" t="s">
        <v>20</v>
      </c>
      <c r="B401" s="2" t="s">
        <v>8</v>
      </c>
      <c r="C401" s="2">
        <v>2011</v>
      </c>
      <c r="D401" s="2">
        <v>48131</v>
      </c>
      <c r="E401" t="str" cm="1">
        <f t="array" ref="E401">_xlfn.IFS(D401&lt;10000, "GOOD", AND(D401&gt;10001, D401&lt;24999),"BETTER", AND(D401 &gt; 25000, D401 &lt; 39999), "BEST", D401 &gt;= 40000, "Excellent")</f>
        <v>Excellent</v>
      </c>
      <c r="F401" s="2">
        <v>30325</v>
      </c>
      <c r="G401" s="2" t="str" cm="1">
        <f t="array" ref="G401">_xlfn.IFS(F401&lt;=10000,"Level1",F401&lt;=20000,"Level2", F401&lt;=30000,"Level3", F401&lt;=40000,"Level4",F401&gt;40000,"Level5")</f>
        <v>Level4</v>
      </c>
      <c r="H401" s="2" t="s">
        <v>19</v>
      </c>
      <c r="I401" s="2" t="s">
        <v>13</v>
      </c>
      <c r="J401" s="1" t="b">
        <f t="shared" si="24"/>
        <v>0</v>
      </c>
      <c r="K401" s="1" t="b">
        <f t="shared" si="25"/>
        <v>0</v>
      </c>
      <c r="L401" s="1" t="str">
        <f t="shared" si="26"/>
        <v>NOT ELIGIBLE</v>
      </c>
      <c r="M401" s="1" t="str">
        <f t="shared" si="27"/>
        <v>NOT ELIGIBLE</v>
      </c>
    </row>
    <row r="402" spans="1:13" x14ac:dyDescent="0.35">
      <c r="A402" s="2" t="s">
        <v>17</v>
      </c>
      <c r="B402" s="2" t="s">
        <v>14</v>
      </c>
      <c r="C402" s="2">
        <v>2014</v>
      </c>
      <c r="D402" s="2">
        <v>48184</v>
      </c>
      <c r="E402" t="str" cm="1">
        <f t="array" ref="E402">_xlfn.IFS(D402&lt;10000, "GOOD", AND(D402&gt;10001, D402&lt;24999),"BETTER", AND(D402 &gt; 25000, D402 &lt; 39999), "BEST", D402 &gt;= 40000, "Excellent")</f>
        <v>Excellent</v>
      </c>
      <c r="F402" s="2">
        <v>26173</v>
      </c>
      <c r="G402" s="2" t="str" cm="1">
        <f t="array" ref="G402">_xlfn.IFS(F402&lt;=10000,"Level1",F402&lt;=20000,"Level2", F402&lt;=30000,"Level3", F402&lt;=40000,"Level4",F402&gt;40000,"Level5")</f>
        <v>Level3</v>
      </c>
      <c r="H402" s="2" t="s">
        <v>12</v>
      </c>
      <c r="I402" s="2" t="s">
        <v>10</v>
      </c>
      <c r="J402" s="1" t="b">
        <f t="shared" si="24"/>
        <v>0</v>
      </c>
      <c r="K402" s="1" t="b">
        <f t="shared" si="25"/>
        <v>0</v>
      </c>
      <c r="L402" s="1" t="str">
        <f t="shared" si="26"/>
        <v>NOT ELIGIBLE</v>
      </c>
      <c r="M402" s="1" t="str">
        <f t="shared" si="27"/>
        <v>ELIGIBLE</v>
      </c>
    </row>
    <row r="403" spans="1:13" x14ac:dyDescent="0.35">
      <c r="A403" s="2" t="s">
        <v>17</v>
      </c>
      <c r="B403" s="2" t="s">
        <v>23</v>
      </c>
      <c r="C403" s="2">
        <v>2011</v>
      </c>
      <c r="D403" s="2">
        <v>48230</v>
      </c>
      <c r="E403" t="str" cm="1">
        <f t="array" ref="E403">_xlfn.IFS(D403&lt;10000, "GOOD", AND(D403&gt;10001, D403&lt;24999),"BETTER", AND(D403 &gt; 25000, D403 &lt; 39999), "BEST", D403 &gt;= 40000, "Excellent")</f>
        <v>Excellent</v>
      </c>
      <c r="F403" s="2">
        <v>30697</v>
      </c>
      <c r="G403" s="2" t="str" cm="1">
        <f t="array" ref="G403">_xlfn.IFS(F403&lt;=10000,"Level1",F403&lt;=20000,"Level2", F403&lt;=30000,"Level3", F403&lt;=40000,"Level4",F403&gt;40000,"Level5")</f>
        <v>Level4</v>
      </c>
      <c r="H403" s="2" t="s">
        <v>19</v>
      </c>
      <c r="I403" s="2" t="s">
        <v>16</v>
      </c>
      <c r="J403" s="1" t="b">
        <f t="shared" si="24"/>
        <v>0</v>
      </c>
      <c r="K403" s="1" t="b">
        <f t="shared" si="25"/>
        <v>0</v>
      </c>
      <c r="L403" s="1" t="str">
        <f t="shared" si="26"/>
        <v>NOT ELIGIBLE</v>
      </c>
      <c r="M403" s="1" t="str">
        <f t="shared" si="27"/>
        <v>NOT ELIGIBLE</v>
      </c>
    </row>
    <row r="404" spans="1:13" x14ac:dyDescent="0.35">
      <c r="A404" s="2" t="s">
        <v>7</v>
      </c>
      <c r="B404" s="2" t="s">
        <v>22</v>
      </c>
      <c r="C404" s="2">
        <v>2013</v>
      </c>
      <c r="D404" s="2">
        <v>48418</v>
      </c>
      <c r="E404" t="str" cm="1">
        <f t="array" ref="E404">_xlfn.IFS(D404&lt;10000, "GOOD", AND(D404&gt;10001, D404&lt;24999),"BETTER", AND(D404 &gt; 25000, D404 &lt; 39999), "BEST", D404 &gt;= 40000, "Excellent")</f>
        <v>Excellent</v>
      </c>
      <c r="F404" s="2">
        <v>47104</v>
      </c>
      <c r="G404" s="2" t="str" cm="1">
        <f t="array" ref="G404">_xlfn.IFS(F404&lt;=10000,"Level1",F404&lt;=20000,"Level2", F404&lt;=30000,"Level3", F404&lt;=40000,"Level4",F404&gt;40000,"Level5")</f>
        <v>Level5</v>
      </c>
      <c r="H404" s="2" t="s">
        <v>15</v>
      </c>
      <c r="I404" s="2" t="s">
        <v>16</v>
      </c>
      <c r="J404" s="1" t="b">
        <f t="shared" si="24"/>
        <v>1</v>
      </c>
      <c r="K404" s="1" t="b">
        <f t="shared" si="25"/>
        <v>1</v>
      </c>
      <c r="L404" s="1" t="str">
        <f t="shared" si="26"/>
        <v>ELIGIBLE</v>
      </c>
      <c r="M404" s="1" t="str">
        <f t="shared" si="27"/>
        <v>NOT ELIGIBLE</v>
      </c>
    </row>
    <row r="405" spans="1:13" x14ac:dyDescent="0.35">
      <c r="A405" s="2" t="s">
        <v>7</v>
      </c>
      <c r="B405" s="2" t="s">
        <v>23</v>
      </c>
      <c r="C405" s="2">
        <v>2012</v>
      </c>
      <c r="D405" s="2">
        <v>48518</v>
      </c>
      <c r="E405" t="str" cm="1">
        <f t="array" ref="E405">_xlfn.IFS(D405&lt;10000, "GOOD", AND(D405&gt;10001, D405&lt;24999),"BETTER", AND(D405 &gt; 25000, D405 &lt; 39999), "BEST", D405 &gt;= 40000, "Excellent")</f>
        <v>Excellent</v>
      </c>
      <c r="F405" s="2">
        <v>39646</v>
      </c>
      <c r="G405" s="2" t="str" cm="1">
        <f t="array" ref="G405">_xlfn.IFS(F405&lt;=10000,"Level1",F405&lt;=20000,"Level2", F405&lt;=30000,"Level3", F405&lt;=40000,"Level4",F405&gt;40000,"Level5")</f>
        <v>Level4</v>
      </c>
      <c r="H405" s="2" t="s">
        <v>12</v>
      </c>
      <c r="I405" s="2" t="s">
        <v>21</v>
      </c>
      <c r="J405" s="1" t="b">
        <f t="shared" si="24"/>
        <v>0</v>
      </c>
      <c r="K405" s="1" t="b">
        <f t="shared" si="25"/>
        <v>0</v>
      </c>
      <c r="L405" s="1" t="str">
        <f t="shared" si="26"/>
        <v>NOT ELIGIBLE</v>
      </c>
      <c r="M405" s="1" t="str">
        <f t="shared" si="27"/>
        <v>ELIGIBLE</v>
      </c>
    </row>
    <row r="406" spans="1:13" x14ac:dyDescent="0.35">
      <c r="A406" s="2" t="s">
        <v>7</v>
      </c>
      <c r="B406" s="2" t="s">
        <v>14</v>
      </c>
      <c r="C406" s="2">
        <v>2012</v>
      </c>
      <c r="D406" s="2">
        <v>48614</v>
      </c>
      <c r="E406" t="str" cm="1">
        <f t="array" ref="E406">_xlfn.IFS(D406&lt;10000, "GOOD", AND(D406&gt;10001, D406&lt;24999),"BETTER", AND(D406 &gt; 25000, D406 &lt; 39999), "BEST", D406 &gt;= 40000, "Excellent")</f>
        <v>Excellent</v>
      </c>
      <c r="F406" s="2">
        <v>20475</v>
      </c>
      <c r="G406" s="2" t="str" cm="1">
        <f t="array" ref="G406">_xlfn.IFS(F406&lt;=10000,"Level1",F406&lt;=20000,"Level2", F406&lt;=30000,"Level3", F406&lt;=40000,"Level4",F406&gt;40000,"Level5")</f>
        <v>Level3</v>
      </c>
      <c r="H406" s="2" t="s">
        <v>15</v>
      </c>
      <c r="I406" s="2" t="s">
        <v>21</v>
      </c>
      <c r="J406" s="1" t="b">
        <f t="shared" si="24"/>
        <v>0</v>
      </c>
      <c r="K406" s="1" t="b">
        <f t="shared" si="25"/>
        <v>0</v>
      </c>
      <c r="L406" s="1" t="str">
        <f t="shared" si="26"/>
        <v>NOT ELIGIBLE</v>
      </c>
      <c r="M406" s="1" t="str">
        <f t="shared" si="27"/>
        <v>NOT ELIGIBLE</v>
      </c>
    </row>
    <row r="407" spans="1:13" x14ac:dyDescent="0.35">
      <c r="A407" s="2" t="s">
        <v>20</v>
      </c>
      <c r="B407" s="2" t="s">
        <v>14</v>
      </c>
      <c r="C407" s="2">
        <v>2017</v>
      </c>
      <c r="D407" s="2">
        <v>48626</v>
      </c>
      <c r="E407" t="str" cm="1">
        <f t="array" ref="E407">_xlfn.IFS(D407&lt;10000, "GOOD", AND(D407&gt;10001, D407&lt;24999),"BETTER", AND(D407 &gt; 25000, D407 &lt; 39999), "BEST", D407 &gt;= 40000, "Excellent")</f>
        <v>Excellent</v>
      </c>
      <c r="F407" s="2">
        <v>17012</v>
      </c>
      <c r="G407" s="2" t="str" cm="1">
        <f t="array" ref="G407">_xlfn.IFS(F407&lt;=10000,"Level1",F407&lt;=20000,"Level2", F407&lt;=30000,"Level3", F407&lt;=40000,"Level4",F407&gt;40000,"Level5")</f>
        <v>Level2</v>
      </c>
      <c r="H407" s="2" t="s">
        <v>15</v>
      </c>
      <c r="I407" s="2" t="s">
        <v>10</v>
      </c>
      <c r="J407" s="1" t="b">
        <f t="shared" si="24"/>
        <v>0</v>
      </c>
      <c r="K407" s="1" t="b">
        <f t="shared" si="25"/>
        <v>0</v>
      </c>
      <c r="L407" s="1" t="str">
        <f t="shared" si="26"/>
        <v>NOT ELIGIBLE</v>
      </c>
      <c r="M407" s="1" t="str">
        <f t="shared" si="27"/>
        <v>NOT ELIGIBLE</v>
      </c>
    </row>
    <row r="408" spans="1:13" x14ac:dyDescent="0.35">
      <c r="A408" s="2" t="s">
        <v>20</v>
      </c>
      <c r="B408" s="2" t="s">
        <v>23</v>
      </c>
      <c r="C408" s="2">
        <v>2012</v>
      </c>
      <c r="D408" s="2">
        <v>48770</v>
      </c>
      <c r="E408" t="str" cm="1">
        <f t="array" ref="E408">_xlfn.IFS(D408&lt;10000, "GOOD", AND(D408&gt;10001, D408&lt;24999),"BETTER", AND(D408 &gt; 25000, D408 &lt; 39999), "BEST", D408 &gt;= 40000, "Excellent")</f>
        <v>Excellent</v>
      </c>
      <c r="F408" s="2">
        <v>13418</v>
      </c>
      <c r="G408" s="2" t="str" cm="1">
        <f t="array" ref="G408">_xlfn.IFS(F408&lt;=10000,"Level1",F408&lt;=20000,"Level2", F408&lt;=30000,"Level3", F408&lt;=40000,"Level4",F408&gt;40000,"Level5")</f>
        <v>Level2</v>
      </c>
      <c r="H408" s="2" t="s">
        <v>19</v>
      </c>
      <c r="I408" s="2" t="s">
        <v>21</v>
      </c>
      <c r="J408" s="1" t="b">
        <f t="shared" si="24"/>
        <v>0</v>
      </c>
      <c r="K408" s="1" t="b">
        <f t="shared" si="25"/>
        <v>0</v>
      </c>
      <c r="L408" s="1" t="str">
        <f t="shared" si="26"/>
        <v>NOT ELIGIBLE</v>
      </c>
      <c r="M408" s="1" t="str">
        <f t="shared" si="27"/>
        <v>NOT ELIGIBLE</v>
      </c>
    </row>
    <row r="409" spans="1:13" x14ac:dyDescent="0.35">
      <c r="A409" s="2" t="s">
        <v>7</v>
      </c>
      <c r="B409" s="2" t="s">
        <v>18</v>
      </c>
      <c r="C409" s="2">
        <v>2018</v>
      </c>
      <c r="D409" s="2">
        <v>48959</v>
      </c>
      <c r="E409" t="str" cm="1">
        <f t="array" ref="E409">_xlfn.IFS(D409&lt;10000, "GOOD", AND(D409&gt;10001, D409&lt;24999),"BETTER", AND(D409 &gt; 25000, D409 &lt; 39999), "BEST", D409 &gt;= 40000, "Excellent")</f>
        <v>Excellent</v>
      </c>
      <c r="F409" s="2">
        <v>22883</v>
      </c>
      <c r="G409" s="2" t="str" cm="1">
        <f t="array" ref="G409">_xlfn.IFS(F409&lt;=10000,"Level1",F409&lt;=20000,"Level2", F409&lt;=30000,"Level3", F409&lt;=40000,"Level4",F409&gt;40000,"Level5")</f>
        <v>Level3</v>
      </c>
      <c r="H409" s="2" t="s">
        <v>26</v>
      </c>
      <c r="I409" s="2" t="s">
        <v>13</v>
      </c>
      <c r="J409" s="1" t="b">
        <f t="shared" si="24"/>
        <v>0</v>
      </c>
      <c r="K409" s="1" t="b">
        <f t="shared" si="25"/>
        <v>0</v>
      </c>
      <c r="L409" s="1" t="str">
        <f t="shared" si="26"/>
        <v>NOT ELIGIBLE</v>
      </c>
      <c r="M409" s="1" t="str">
        <f t="shared" si="27"/>
        <v>NOT ELIGIBLE</v>
      </c>
    </row>
    <row r="410" spans="1:13" x14ac:dyDescent="0.35">
      <c r="A410" s="2" t="s">
        <v>17</v>
      </c>
      <c r="B410" s="2" t="s">
        <v>23</v>
      </c>
      <c r="C410" s="2">
        <v>2016</v>
      </c>
      <c r="D410" s="2">
        <v>49003</v>
      </c>
      <c r="E410" t="str" cm="1">
        <f t="array" ref="E410">_xlfn.IFS(D410&lt;10000, "GOOD", AND(D410&gt;10001, D410&lt;24999),"BETTER", AND(D410 &gt; 25000, D410 &lt; 39999), "BEST", D410 &gt;= 40000, "Excellent")</f>
        <v>Excellent</v>
      </c>
      <c r="F410" s="2">
        <v>40439</v>
      </c>
      <c r="G410" s="2" t="str" cm="1">
        <f t="array" ref="G410">_xlfn.IFS(F410&lt;=10000,"Level1",F410&lt;=20000,"Level2", F410&lt;=30000,"Level3", F410&lt;=40000,"Level4",F410&gt;40000,"Level5")</f>
        <v>Level5</v>
      </c>
      <c r="H410" s="2" t="s">
        <v>9</v>
      </c>
      <c r="I410" s="2" t="s">
        <v>16</v>
      </c>
      <c r="J410" s="1" t="b">
        <f t="shared" si="24"/>
        <v>0</v>
      </c>
      <c r="K410" s="1" t="b">
        <f t="shared" si="25"/>
        <v>1</v>
      </c>
      <c r="L410" s="1" t="str">
        <f t="shared" si="26"/>
        <v>NOT ELIGIBLE</v>
      </c>
      <c r="M410" s="1" t="str">
        <f t="shared" si="27"/>
        <v>NOT ELIGIBLE</v>
      </c>
    </row>
    <row r="411" spans="1:13" x14ac:dyDescent="0.35">
      <c r="A411" s="2" t="s">
        <v>7</v>
      </c>
      <c r="B411" s="2" t="s">
        <v>8</v>
      </c>
      <c r="C411" s="2">
        <v>2012</v>
      </c>
      <c r="D411" s="2">
        <v>49033</v>
      </c>
      <c r="E411" t="str" cm="1">
        <f t="array" ref="E411">_xlfn.IFS(D411&lt;10000, "GOOD", AND(D411&gt;10001, D411&lt;24999),"BETTER", AND(D411 &gt; 25000, D411 &lt; 39999), "BEST", D411 &gt;= 40000, "Excellent")</f>
        <v>Excellent</v>
      </c>
      <c r="F411" s="2">
        <v>32056</v>
      </c>
      <c r="G411" s="2" t="str" cm="1">
        <f t="array" ref="G411">_xlfn.IFS(F411&lt;=10000,"Level1",F411&lt;=20000,"Level2", F411&lt;=30000,"Level3", F411&lt;=40000,"Level4",F411&gt;40000,"Level5")</f>
        <v>Level4</v>
      </c>
      <c r="H411" s="2" t="s">
        <v>19</v>
      </c>
      <c r="I411" s="2" t="s">
        <v>16</v>
      </c>
      <c r="J411" s="1" t="b">
        <f t="shared" si="24"/>
        <v>0</v>
      </c>
      <c r="K411" s="1" t="b">
        <f t="shared" si="25"/>
        <v>0</v>
      </c>
      <c r="L411" s="1" t="str">
        <f t="shared" si="26"/>
        <v>NOT ELIGIBLE</v>
      </c>
      <c r="M411" s="1" t="str">
        <f t="shared" si="27"/>
        <v>NOT ELIGIBLE</v>
      </c>
    </row>
    <row r="412" spans="1:13" x14ac:dyDescent="0.35">
      <c r="A412" s="2" t="s">
        <v>7</v>
      </c>
      <c r="B412" s="2" t="s">
        <v>18</v>
      </c>
      <c r="C412" s="2">
        <v>2013</v>
      </c>
      <c r="D412" s="2">
        <v>49065</v>
      </c>
      <c r="E412" t="str" cm="1">
        <f t="array" ref="E412">_xlfn.IFS(D412&lt;10000, "GOOD", AND(D412&gt;10001, D412&lt;24999),"BETTER", AND(D412 &gt; 25000, D412 &lt; 39999), "BEST", D412 &gt;= 40000, "Excellent")</f>
        <v>Excellent</v>
      </c>
      <c r="F412" s="2">
        <v>36333</v>
      </c>
      <c r="G412" s="2" t="str" cm="1">
        <f t="array" ref="G412">_xlfn.IFS(F412&lt;=10000,"Level1",F412&lt;=20000,"Level2", F412&lt;=30000,"Level3", F412&lt;=40000,"Level4",F412&gt;40000,"Level5")</f>
        <v>Level4</v>
      </c>
      <c r="H412" s="2" t="s">
        <v>15</v>
      </c>
      <c r="I412" s="2" t="s">
        <v>10</v>
      </c>
      <c r="J412" s="1" t="b">
        <f t="shared" si="24"/>
        <v>0</v>
      </c>
      <c r="K412" s="1" t="b">
        <f t="shared" si="25"/>
        <v>0</v>
      </c>
      <c r="L412" s="1" t="str">
        <f t="shared" si="26"/>
        <v>NOT ELIGIBLE</v>
      </c>
      <c r="M412" s="1" t="str">
        <f t="shared" si="27"/>
        <v>NOT ELIGIBLE</v>
      </c>
    </row>
    <row r="413" spans="1:13" x14ac:dyDescent="0.35">
      <c r="A413" s="2" t="s">
        <v>7</v>
      </c>
      <c r="B413" s="2" t="s">
        <v>22</v>
      </c>
      <c r="C413" s="2">
        <v>2016</v>
      </c>
      <c r="D413" s="2">
        <v>49073</v>
      </c>
      <c r="E413" t="str" cm="1">
        <f t="array" ref="E413">_xlfn.IFS(D413&lt;10000, "GOOD", AND(D413&gt;10001, D413&lt;24999),"BETTER", AND(D413 &gt; 25000, D413 &lt; 39999), "BEST", D413 &gt;= 40000, "Excellent")</f>
        <v>Excellent</v>
      </c>
      <c r="F413" s="2">
        <v>38391</v>
      </c>
      <c r="G413" s="2" t="str" cm="1">
        <f t="array" ref="G413">_xlfn.IFS(F413&lt;=10000,"Level1",F413&lt;=20000,"Level2", F413&lt;=30000,"Level3", F413&lt;=40000,"Level4",F413&gt;40000,"Level5")</f>
        <v>Level4</v>
      </c>
      <c r="H413" s="2" t="s">
        <v>12</v>
      </c>
      <c r="I413" s="2" t="s">
        <v>10</v>
      </c>
      <c r="J413" s="1" t="b">
        <f t="shared" si="24"/>
        <v>0</v>
      </c>
      <c r="K413" s="1" t="b">
        <f t="shared" si="25"/>
        <v>0</v>
      </c>
      <c r="L413" s="1" t="str">
        <f t="shared" si="26"/>
        <v>NOT ELIGIBLE</v>
      </c>
      <c r="M413" s="1" t="str">
        <f t="shared" si="27"/>
        <v>ELIGIBLE</v>
      </c>
    </row>
    <row r="414" spans="1:13" x14ac:dyDescent="0.35">
      <c r="A414" s="2" t="s">
        <v>20</v>
      </c>
      <c r="B414" s="2" t="s">
        <v>23</v>
      </c>
      <c r="C414" s="2">
        <v>2017</v>
      </c>
      <c r="D414" s="2">
        <v>49078</v>
      </c>
      <c r="E414" t="str" cm="1">
        <f t="array" ref="E414">_xlfn.IFS(D414&lt;10000, "GOOD", AND(D414&gt;10001, D414&lt;24999),"BETTER", AND(D414 &gt; 25000, D414 &lt; 39999), "BEST", D414 &gt;= 40000, "Excellent")</f>
        <v>Excellent</v>
      </c>
      <c r="F414" s="2">
        <v>41125</v>
      </c>
      <c r="G414" s="2" t="str" cm="1">
        <f t="array" ref="G414">_xlfn.IFS(F414&lt;=10000,"Level1",F414&lt;=20000,"Level2", F414&lt;=30000,"Level3", F414&lt;=40000,"Level4",F414&gt;40000,"Level5")</f>
        <v>Level5</v>
      </c>
      <c r="H414" s="2" t="s">
        <v>19</v>
      </c>
      <c r="I414" s="2" t="s">
        <v>13</v>
      </c>
      <c r="J414" s="1" t="b">
        <f t="shared" si="24"/>
        <v>0</v>
      </c>
      <c r="K414" s="1" t="b">
        <f t="shared" si="25"/>
        <v>1</v>
      </c>
      <c r="L414" s="1" t="str">
        <f t="shared" si="26"/>
        <v>NOT ELIGIBLE</v>
      </c>
      <c r="M414" s="1" t="str">
        <f t="shared" si="27"/>
        <v>NOT ELIGIBLE</v>
      </c>
    </row>
    <row r="415" spans="1:13" x14ac:dyDescent="0.35">
      <c r="A415" s="2" t="s">
        <v>24</v>
      </c>
      <c r="B415" s="2" t="s">
        <v>23</v>
      </c>
      <c r="C415" s="2">
        <v>2010</v>
      </c>
      <c r="D415" s="2">
        <v>49124</v>
      </c>
      <c r="E415" t="str" cm="1">
        <f t="array" ref="E415">_xlfn.IFS(D415&lt;10000, "GOOD", AND(D415&gt;10001, D415&lt;24999),"BETTER", AND(D415 &gt; 25000, D415 &lt; 39999), "BEST", D415 &gt;= 40000, "Excellent")</f>
        <v>Excellent</v>
      </c>
      <c r="F415" s="2">
        <v>35758</v>
      </c>
      <c r="G415" s="2" t="str" cm="1">
        <f t="array" ref="G415">_xlfn.IFS(F415&lt;=10000,"Level1",F415&lt;=20000,"Level2", F415&lt;=30000,"Level3", F415&lt;=40000,"Level4",F415&gt;40000,"Level5")</f>
        <v>Level4</v>
      </c>
      <c r="H415" s="2" t="s">
        <v>12</v>
      </c>
      <c r="I415" s="2" t="s">
        <v>16</v>
      </c>
      <c r="J415" s="1" t="b">
        <f t="shared" si="24"/>
        <v>0</v>
      </c>
      <c r="K415" s="1" t="b">
        <f t="shared" si="25"/>
        <v>0</v>
      </c>
      <c r="L415" s="1" t="str">
        <f t="shared" si="26"/>
        <v>NOT ELIGIBLE</v>
      </c>
      <c r="M415" s="1" t="str">
        <f t="shared" si="27"/>
        <v>ELIGIBLE</v>
      </c>
    </row>
    <row r="416" spans="1:13" x14ac:dyDescent="0.35">
      <c r="A416" s="2" t="s">
        <v>11</v>
      </c>
      <c r="B416" s="2" t="s">
        <v>22</v>
      </c>
      <c r="C416" s="2">
        <v>2013</v>
      </c>
      <c r="D416" s="2">
        <v>49126</v>
      </c>
      <c r="E416" t="str" cm="1">
        <f t="array" ref="E416">_xlfn.IFS(D416&lt;10000, "GOOD", AND(D416&gt;10001, D416&lt;24999),"BETTER", AND(D416 &gt; 25000, D416 &lt; 39999), "BEST", D416 &gt;= 40000, "Excellent")</f>
        <v>Excellent</v>
      </c>
      <c r="F416" s="2">
        <v>11253</v>
      </c>
      <c r="G416" s="2" t="str" cm="1">
        <f t="array" ref="G416">_xlfn.IFS(F416&lt;=10000,"Level1",F416&lt;=20000,"Level2", F416&lt;=30000,"Level3", F416&lt;=40000,"Level4",F416&gt;40000,"Level5")</f>
        <v>Level2</v>
      </c>
      <c r="H416" s="2" t="s">
        <v>9</v>
      </c>
      <c r="I416" s="2" t="s">
        <v>21</v>
      </c>
      <c r="J416" s="1" t="b">
        <f t="shared" si="24"/>
        <v>0</v>
      </c>
      <c r="K416" s="1" t="b">
        <f t="shared" si="25"/>
        <v>0</v>
      </c>
      <c r="L416" s="1" t="str">
        <f t="shared" si="26"/>
        <v>NOT ELIGIBLE</v>
      </c>
      <c r="M416" s="1" t="str">
        <f t="shared" si="27"/>
        <v>ELIGIBLE</v>
      </c>
    </row>
    <row r="417" spans="1:13" x14ac:dyDescent="0.35">
      <c r="A417" s="2" t="s">
        <v>17</v>
      </c>
      <c r="B417" s="2" t="s">
        <v>8</v>
      </c>
      <c r="C417" s="2">
        <v>2018</v>
      </c>
      <c r="D417" s="2">
        <v>49145</v>
      </c>
      <c r="E417" t="str" cm="1">
        <f t="array" ref="E417">_xlfn.IFS(D417&lt;10000, "GOOD", AND(D417&gt;10001, D417&lt;24999),"BETTER", AND(D417 &gt; 25000, D417 &lt; 39999), "BEST", D417 &gt;= 40000, "Excellent")</f>
        <v>Excellent</v>
      </c>
      <c r="F417" s="2">
        <v>38511</v>
      </c>
      <c r="G417" s="2" t="str" cm="1">
        <f t="array" ref="G417">_xlfn.IFS(F417&lt;=10000,"Level1",F417&lt;=20000,"Level2", F417&lt;=30000,"Level3", F417&lt;=40000,"Level4",F417&gt;40000,"Level5")</f>
        <v>Level4</v>
      </c>
      <c r="H417" s="2" t="s">
        <v>26</v>
      </c>
      <c r="I417" s="2" t="s">
        <v>25</v>
      </c>
      <c r="J417" s="1" t="b">
        <f t="shared" si="24"/>
        <v>0</v>
      </c>
      <c r="K417" s="1" t="b">
        <f t="shared" si="25"/>
        <v>0</v>
      </c>
      <c r="L417" s="1" t="str">
        <f t="shared" si="26"/>
        <v>NOT ELIGIBLE</v>
      </c>
      <c r="M417" s="1" t="str">
        <f t="shared" si="27"/>
        <v>NOT ELIGIBLE</v>
      </c>
    </row>
    <row r="418" spans="1:13" x14ac:dyDescent="0.35">
      <c r="A418" s="2" t="s">
        <v>11</v>
      </c>
      <c r="B418" s="2" t="s">
        <v>18</v>
      </c>
      <c r="C418" s="2">
        <v>2013</v>
      </c>
      <c r="D418" s="2">
        <v>49171</v>
      </c>
      <c r="E418" t="str" cm="1">
        <f t="array" ref="E418">_xlfn.IFS(D418&lt;10000, "GOOD", AND(D418&gt;10001, D418&lt;24999),"BETTER", AND(D418 &gt; 25000, D418 &lt; 39999), "BEST", D418 &gt;= 40000, "Excellent")</f>
        <v>Excellent</v>
      </c>
      <c r="F418" s="2">
        <v>32389</v>
      </c>
      <c r="G418" s="2" t="str" cm="1">
        <f t="array" ref="G418">_xlfn.IFS(F418&lt;=10000,"Level1",F418&lt;=20000,"Level2", F418&lt;=30000,"Level3", F418&lt;=40000,"Level4",F418&gt;40000,"Level5")</f>
        <v>Level4</v>
      </c>
      <c r="H418" s="2" t="s">
        <v>19</v>
      </c>
      <c r="I418" s="2" t="s">
        <v>13</v>
      </c>
      <c r="J418" s="1" t="b">
        <f t="shared" si="24"/>
        <v>0</v>
      </c>
      <c r="K418" s="1" t="b">
        <f t="shared" si="25"/>
        <v>0</v>
      </c>
      <c r="L418" s="1" t="str">
        <f t="shared" si="26"/>
        <v>NOT ELIGIBLE</v>
      </c>
      <c r="M418" s="1" t="str">
        <f t="shared" si="27"/>
        <v>ELIGIBLE</v>
      </c>
    </row>
    <row r="419" spans="1:13" x14ac:dyDescent="0.35">
      <c r="A419" s="2" t="s">
        <v>17</v>
      </c>
      <c r="B419" s="2" t="s">
        <v>22</v>
      </c>
      <c r="C419" s="2">
        <v>2017</v>
      </c>
      <c r="D419" s="2">
        <v>49179</v>
      </c>
      <c r="E419" t="str" cm="1">
        <f t="array" ref="E419">_xlfn.IFS(D419&lt;10000, "GOOD", AND(D419&gt;10001, D419&lt;24999),"BETTER", AND(D419 &gt; 25000, D419 &lt; 39999), "BEST", D419 &gt;= 40000, "Excellent")</f>
        <v>Excellent</v>
      </c>
      <c r="F419" s="2">
        <v>26304</v>
      </c>
      <c r="G419" s="2" t="str" cm="1">
        <f t="array" ref="G419">_xlfn.IFS(F419&lt;=10000,"Level1",F419&lt;=20000,"Level2", F419&lt;=30000,"Level3", F419&lt;=40000,"Level4",F419&gt;40000,"Level5")</f>
        <v>Level3</v>
      </c>
      <c r="H419" s="2" t="s">
        <v>12</v>
      </c>
      <c r="I419" s="2" t="s">
        <v>21</v>
      </c>
      <c r="J419" s="1" t="b">
        <f t="shared" si="24"/>
        <v>0</v>
      </c>
      <c r="K419" s="1" t="b">
        <f t="shared" si="25"/>
        <v>0</v>
      </c>
      <c r="L419" s="1" t="str">
        <f t="shared" si="26"/>
        <v>NOT ELIGIBLE</v>
      </c>
      <c r="M419" s="1" t="str">
        <f t="shared" si="27"/>
        <v>ELIGIBLE</v>
      </c>
    </row>
    <row r="420" spans="1:13" x14ac:dyDescent="0.35">
      <c r="A420" s="2" t="s">
        <v>20</v>
      </c>
      <c r="B420" s="2" t="s">
        <v>8</v>
      </c>
      <c r="C420" s="2">
        <v>2010</v>
      </c>
      <c r="D420" s="2">
        <v>49268</v>
      </c>
      <c r="E420" t="str" cm="1">
        <f t="array" ref="E420">_xlfn.IFS(D420&lt;10000, "GOOD", AND(D420&gt;10001, D420&lt;24999),"BETTER", AND(D420 &gt; 25000, D420 &lt; 39999), "BEST", D420 &gt;= 40000, "Excellent")</f>
        <v>Excellent</v>
      </c>
      <c r="F420" s="2">
        <v>15274</v>
      </c>
      <c r="G420" s="2" t="str" cm="1">
        <f t="array" ref="G420">_xlfn.IFS(F420&lt;=10000,"Level1",F420&lt;=20000,"Level2", F420&lt;=30000,"Level3", F420&lt;=40000,"Level4",F420&gt;40000,"Level5")</f>
        <v>Level2</v>
      </c>
      <c r="H420" s="2" t="s">
        <v>15</v>
      </c>
      <c r="I420" s="2" t="s">
        <v>21</v>
      </c>
      <c r="J420" s="1" t="b">
        <f t="shared" si="24"/>
        <v>0</v>
      </c>
      <c r="K420" s="1" t="b">
        <f t="shared" si="25"/>
        <v>0</v>
      </c>
      <c r="L420" s="1" t="str">
        <f t="shared" si="26"/>
        <v>NOT ELIGIBLE</v>
      </c>
      <c r="M420" s="1" t="str">
        <f t="shared" si="27"/>
        <v>NOT ELIGIBLE</v>
      </c>
    </row>
    <row r="421" spans="1:13" x14ac:dyDescent="0.35">
      <c r="A421" s="2" t="s">
        <v>11</v>
      </c>
      <c r="B421" s="2" t="s">
        <v>22</v>
      </c>
      <c r="C421" s="2">
        <v>2016</v>
      </c>
      <c r="D421" s="2">
        <v>49318</v>
      </c>
      <c r="E421" t="str" cm="1">
        <f t="array" ref="E421">_xlfn.IFS(D421&lt;10000, "GOOD", AND(D421&gt;10001, D421&lt;24999),"BETTER", AND(D421 &gt; 25000, D421 &lt; 39999), "BEST", D421 &gt;= 40000, "Excellent")</f>
        <v>Excellent</v>
      </c>
      <c r="F421" s="2">
        <v>40180</v>
      </c>
      <c r="G421" s="2" t="str" cm="1">
        <f t="array" ref="G421">_xlfn.IFS(F421&lt;=10000,"Level1",F421&lt;=20000,"Level2", F421&lt;=30000,"Level3", F421&lt;=40000,"Level4",F421&gt;40000,"Level5")</f>
        <v>Level5</v>
      </c>
      <c r="H421" s="2" t="s">
        <v>19</v>
      </c>
      <c r="I421" s="2" t="s">
        <v>25</v>
      </c>
      <c r="J421" s="1" t="b">
        <f t="shared" si="24"/>
        <v>0</v>
      </c>
      <c r="K421" s="1" t="b">
        <f t="shared" si="25"/>
        <v>1</v>
      </c>
      <c r="L421" s="1" t="str">
        <f t="shared" si="26"/>
        <v>NOT ELIGIBLE</v>
      </c>
      <c r="M421" s="1" t="str">
        <f t="shared" si="27"/>
        <v>NOT ELIGIBLE</v>
      </c>
    </row>
    <row r="422" spans="1:13" x14ac:dyDescent="0.35">
      <c r="A422" s="2" t="s">
        <v>24</v>
      </c>
      <c r="B422" s="2" t="s">
        <v>23</v>
      </c>
      <c r="C422" s="2">
        <v>2015</v>
      </c>
      <c r="D422" s="2">
        <v>49429</v>
      </c>
      <c r="E422" t="str" cm="1">
        <f t="array" ref="E422">_xlfn.IFS(D422&lt;10000, "GOOD", AND(D422&gt;10001, D422&lt;24999),"BETTER", AND(D422 &gt; 25000, D422 &lt; 39999), "BEST", D422 &gt;= 40000, "Excellent")</f>
        <v>Excellent</v>
      </c>
      <c r="F422" s="2">
        <v>16017</v>
      </c>
      <c r="G422" s="2" t="str" cm="1">
        <f t="array" ref="G422">_xlfn.IFS(F422&lt;=10000,"Level1",F422&lt;=20000,"Level2", F422&lt;=30000,"Level3", F422&lt;=40000,"Level4",F422&gt;40000,"Level5")</f>
        <v>Level2</v>
      </c>
      <c r="H422" s="2" t="s">
        <v>9</v>
      </c>
      <c r="I422" s="2" t="s">
        <v>16</v>
      </c>
      <c r="J422" s="1" t="b">
        <f t="shared" si="24"/>
        <v>0</v>
      </c>
      <c r="K422" s="1" t="b">
        <f t="shared" si="25"/>
        <v>0</v>
      </c>
      <c r="L422" s="1" t="str">
        <f t="shared" si="26"/>
        <v>NOT ELIGIBLE</v>
      </c>
      <c r="M422" s="1" t="str">
        <f t="shared" si="27"/>
        <v>NOT ELIGIBLE</v>
      </c>
    </row>
    <row r="423" spans="1:13" x14ac:dyDescent="0.35">
      <c r="A423" s="2" t="s">
        <v>24</v>
      </c>
      <c r="B423" s="2" t="s">
        <v>22</v>
      </c>
      <c r="C423" s="2">
        <v>2010</v>
      </c>
      <c r="D423" s="2">
        <v>49497</v>
      </c>
      <c r="E423" t="str" cm="1">
        <f t="array" ref="E423">_xlfn.IFS(D423&lt;10000, "GOOD", AND(D423&gt;10001, D423&lt;24999),"BETTER", AND(D423 &gt; 25000, D423 &lt; 39999), "BEST", D423 &gt;= 40000, "Excellent")</f>
        <v>Excellent</v>
      </c>
      <c r="F423" s="2">
        <v>14358</v>
      </c>
      <c r="G423" s="2" t="str" cm="1">
        <f t="array" ref="G423">_xlfn.IFS(F423&lt;=10000,"Level1",F423&lt;=20000,"Level2", F423&lt;=30000,"Level3", F423&lt;=40000,"Level4",F423&gt;40000,"Level5")</f>
        <v>Level2</v>
      </c>
      <c r="H423" s="2" t="s">
        <v>26</v>
      </c>
      <c r="I423" s="2" t="s">
        <v>13</v>
      </c>
      <c r="J423" s="1" t="b">
        <f t="shared" si="24"/>
        <v>0</v>
      </c>
      <c r="K423" s="1" t="b">
        <f t="shared" si="25"/>
        <v>0</v>
      </c>
      <c r="L423" s="1" t="str">
        <f t="shared" si="26"/>
        <v>NOT ELIGIBLE</v>
      </c>
      <c r="M423" s="1" t="str">
        <f t="shared" si="27"/>
        <v>NOT ELIGIBLE</v>
      </c>
    </row>
    <row r="424" spans="1:13" x14ac:dyDescent="0.35">
      <c r="A424" s="2" t="s">
        <v>7</v>
      </c>
      <c r="B424" s="2" t="s">
        <v>23</v>
      </c>
      <c r="C424" s="2">
        <v>2015</v>
      </c>
      <c r="D424" s="2">
        <v>49539</v>
      </c>
      <c r="E424" t="str" cm="1">
        <f t="array" ref="E424">_xlfn.IFS(D424&lt;10000, "GOOD", AND(D424&gt;10001, D424&lt;24999),"BETTER", AND(D424 &gt; 25000, D424 &lt; 39999), "BEST", D424 &gt;= 40000, "Excellent")</f>
        <v>Excellent</v>
      </c>
      <c r="F424" s="2">
        <v>20015</v>
      </c>
      <c r="G424" s="2" t="str" cm="1">
        <f t="array" ref="G424">_xlfn.IFS(F424&lt;=10000,"Level1",F424&lt;=20000,"Level2", F424&lt;=30000,"Level3", F424&lt;=40000,"Level4",F424&gt;40000,"Level5")</f>
        <v>Level3</v>
      </c>
      <c r="H424" s="2" t="s">
        <v>19</v>
      </c>
      <c r="I424" s="2" t="s">
        <v>16</v>
      </c>
      <c r="J424" s="1" t="b">
        <f t="shared" si="24"/>
        <v>0</v>
      </c>
      <c r="K424" s="1" t="b">
        <f t="shared" si="25"/>
        <v>0</v>
      </c>
      <c r="L424" s="1" t="str">
        <f t="shared" si="26"/>
        <v>NOT ELIGIBLE</v>
      </c>
      <c r="M424" s="1" t="str">
        <f t="shared" si="27"/>
        <v>NOT ELIGIBLE</v>
      </c>
    </row>
    <row r="425" spans="1:13" x14ac:dyDescent="0.35">
      <c r="A425" s="2" t="s">
        <v>17</v>
      </c>
      <c r="B425" s="2" t="s">
        <v>8</v>
      </c>
      <c r="C425" s="2">
        <v>2011</v>
      </c>
      <c r="D425" s="2">
        <v>49648</v>
      </c>
      <c r="E425" t="str" cm="1">
        <f t="array" ref="E425">_xlfn.IFS(D425&lt;10000, "GOOD", AND(D425&gt;10001, D425&lt;24999),"BETTER", AND(D425 &gt; 25000, D425 &lt; 39999), "BEST", D425 &gt;= 40000, "Excellent")</f>
        <v>Excellent</v>
      </c>
      <c r="F425" s="2">
        <v>19015</v>
      </c>
      <c r="G425" s="2" t="str" cm="1">
        <f t="array" ref="G425">_xlfn.IFS(F425&lt;=10000,"Level1",F425&lt;=20000,"Level2", F425&lt;=30000,"Level3", F425&lt;=40000,"Level4",F425&gt;40000,"Level5")</f>
        <v>Level2</v>
      </c>
      <c r="H425" s="2" t="s">
        <v>15</v>
      </c>
      <c r="I425" s="2" t="s">
        <v>10</v>
      </c>
      <c r="J425" s="1" t="b">
        <f t="shared" si="24"/>
        <v>0</v>
      </c>
      <c r="K425" s="1" t="b">
        <f t="shared" si="25"/>
        <v>0</v>
      </c>
      <c r="L425" s="1" t="str">
        <f t="shared" si="26"/>
        <v>NOT ELIGIBLE</v>
      </c>
      <c r="M425" s="1" t="str">
        <f t="shared" si="27"/>
        <v>NOT ELIGIBLE</v>
      </c>
    </row>
    <row r="426" spans="1:13" x14ac:dyDescent="0.35">
      <c r="A426" s="2" t="s">
        <v>7</v>
      </c>
      <c r="B426" s="2" t="s">
        <v>18</v>
      </c>
      <c r="C426" s="2">
        <v>2015</v>
      </c>
      <c r="D426" s="2">
        <v>49809</v>
      </c>
      <c r="E426" t="str" cm="1">
        <f t="array" ref="E426">_xlfn.IFS(D426&lt;10000, "GOOD", AND(D426&gt;10001, D426&lt;24999),"BETTER", AND(D426 &gt; 25000, D426 &lt; 39999), "BEST", D426 &gt;= 40000, "Excellent")</f>
        <v>Excellent</v>
      </c>
      <c r="F426" s="2">
        <v>43731</v>
      </c>
      <c r="G426" s="2" t="str" cm="1">
        <f t="array" ref="G426">_xlfn.IFS(F426&lt;=10000,"Level1",F426&lt;=20000,"Level2", F426&lt;=30000,"Level3", F426&lt;=40000,"Level4",F426&gt;40000,"Level5")</f>
        <v>Level5</v>
      </c>
      <c r="H426" s="2" t="s">
        <v>15</v>
      </c>
      <c r="I426" s="2" t="s">
        <v>16</v>
      </c>
      <c r="J426" s="1" t="b">
        <f t="shared" si="24"/>
        <v>0</v>
      </c>
      <c r="K426" s="1" t="b">
        <f t="shared" si="25"/>
        <v>1</v>
      </c>
      <c r="L426" s="1" t="str">
        <f t="shared" si="26"/>
        <v>NOT ELIGIBLE</v>
      </c>
      <c r="M426" s="1" t="str">
        <f t="shared" si="27"/>
        <v>NOT ELIGIBLE</v>
      </c>
    </row>
    <row r="427" spans="1:13" x14ac:dyDescent="0.35">
      <c r="A427" s="2" t="s">
        <v>24</v>
      </c>
      <c r="B427" s="2" t="s">
        <v>23</v>
      </c>
      <c r="C427" s="2">
        <v>2012</v>
      </c>
      <c r="D427" s="2">
        <v>49823</v>
      </c>
      <c r="E427" t="str" cm="1">
        <f t="array" ref="E427">_xlfn.IFS(D427&lt;10000, "GOOD", AND(D427&gt;10001, D427&lt;24999),"BETTER", AND(D427 &gt; 25000, D427 &lt; 39999), "BEST", D427 &gt;= 40000, "Excellent")</f>
        <v>Excellent</v>
      </c>
      <c r="F427" s="2">
        <v>25509</v>
      </c>
      <c r="G427" s="2" t="str" cm="1">
        <f t="array" ref="G427">_xlfn.IFS(F427&lt;=10000,"Level1",F427&lt;=20000,"Level2", F427&lt;=30000,"Level3", F427&lt;=40000,"Level4",F427&gt;40000,"Level5")</f>
        <v>Level3</v>
      </c>
      <c r="H427" s="2" t="s">
        <v>26</v>
      </c>
      <c r="I427" s="2" t="s">
        <v>21</v>
      </c>
      <c r="J427" s="1" t="b">
        <f t="shared" si="24"/>
        <v>0</v>
      </c>
      <c r="K427" s="1" t="b">
        <f t="shared" si="25"/>
        <v>0</v>
      </c>
      <c r="L427" s="1" t="str">
        <f t="shared" si="26"/>
        <v>NOT ELIGIBLE</v>
      </c>
      <c r="M427" s="1" t="str">
        <f t="shared" si="27"/>
        <v>NOT ELIGIBLE</v>
      </c>
    </row>
    <row r="428" spans="1:13" x14ac:dyDescent="0.35">
      <c r="A428" s="2" t="s">
        <v>20</v>
      </c>
      <c r="B428" s="2" t="s">
        <v>14</v>
      </c>
      <c r="C428" s="2">
        <v>2011</v>
      </c>
      <c r="D428" s="2">
        <v>49827</v>
      </c>
      <c r="E428" t="str" cm="1">
        <f t="array" ref="E428">_xlfn.IFS(D428&lt;10000, "GOOD", AND(D428&gt;10001, D428&lt;24999),"BETTER", AND(D428 &gt; 25000, D428 &lt; 39999), "BEST", D428 &gt;= 40000, "Excellent")</f>
        <v>Excellent</v>
      </c>
      <c r="F428" s="2">
        <v>49768</v>
      </c>
      <c r="G428" s="2" t="str" cm="1">
        <f t="array" ref="G428">_xlfn.IFS(F428&lt;=10000,"Level1",F428&lt;=20000,"Level2", F428&lt;=30000,"Level3", F428&lt;=40000,"Level4",F428&gt;40000,"Level5")</f>
        <v>Level5</v>
      </c>
      <c r="H428" s="2" t="s">
        <v>15</v>
      </c>
      <c r="I428" s="2" t="s">
        <v>25</v>
      </c>
      <c r="J428" s="1" t="b">
        <f t="shared" si="24"/>
        <v>1</v>
      </c>
      <c r="K428" s="1" t="b">
        <f t="shared" si="25"/>
        <v>1</v>
      </c>
      <c r="L428" s="1" t="str">
        <f t="shared" si="26"/>
        <v>ELIGIBLE</v>
      </c>
      <c r="M428" s="1" t="str">
        <f t="shared" si="27"/>
        <v>NOT ELIGIBLE</v>
      </c>
    </row>
    <row r="429" spans="1:13" x14ac:dyDescent="0.35">
      <c r="A429" s="2" t="s">
        <v>20</v>
      </c>
      <c r="B429" s="2" t="s">
        <v>8</v>
      </c>
      <c r="C429" s="2">
        <v>2016</v>
      </c>
      <c r="D429" s="2">
        <v>49853</v>
      </c>
      <c r="E429" t="str" cm="1">
        <f t="array" ref="E429">_xlfn.IFS(D429&lt;10000, "GOOD", AND(D429&gt;10001, D429&lt;24999),"BETTER", AND(D429 &gt; 25000, D429 &lt; 39999), "BEST", D429 &gt;= 40000, "Excellent")</f>
        <v>Excellent</v>
      </c>
      <c r="F429" s="2">
        <v>39324</v>
      </c>
      <c r="G429" s="2" t="str" cm="1">
        <f t="array" ref="G429">_xlfn.IFS(F429&lt;=10000,"Level1",F429&lt;=20000,"Level2", F429&lt;=30000,"Level3", F429&lt;=40000,"Level4",F429&gt;40000,"Level5")</f>
        <v>Level4</v>
      </c>
      <c r="H429" s="2" t="s">
        <v>12</v>
      </c>
      <c r="I429" s="2" t="s">
        <v>25</v>
      </c>
      <c r="J429" s="1" t="b">
        <f t="shared" si="24"/>
        <v>0</v>
      </c>
      <c r="K429" s="1" t="b">
        <f t="shared" si="25"/>
        <v>0</v>
      </c>
      <c r="L429" s="1" t="str">
        <f t="shared" si="26"/>
        <v>NOT ELIGIBLE</v>
      </c>
      <c r="M429" s="1" t="str">
        <f t="shared" si="27"/>
        <v>ELIGIBLE</v>
      </c>
    </row>
    <row r="430" spans="1:13" x14ac:dyDescent="0.35">
      <c r="A430" s="2" t="s">
        <v>17</v>
      </c>
      <c r="B430" s="2" t="s">
        <v>14</v>
      </c>
      <c r="C430" s="2">
        <v>2011</v>
      </c>
      <c r="D430" s="2">
        <v>49996</v>
      </c>
      <c r="E430" t="str" cm="1">
        <f t="array" ref="E430">_xlfn.IFS(D430&lt;10000, "GOOD", AND(D430&gt;10001, D430&lt;24999),"BETTER", AND(D430 &gt; 25000, D430 &lt; 39999), "BEST", D430 &gt;= 40000, "Excellent")</f>
        <v>Excellent</v>
      </c>
      <c r="F430" s="2">
        <v>39766</v>
      </c>
      <c r="G430" s="2" t="str" cm="1">
        <f t="array" ref="G430">_xlfn.IFS(F430&lt;=10000,"Level1",F430&lt;=20000,"Level2", F430&lt;=30000,"Level3", F430&lt;=40000,"Level4",F430&gt;40000,"Level5")</f>
        <v>Level4</v>
      </c>
      <c r="H430" s="2" t="s">
        <v>12</v>
      </c>
      <c r="I430" s="2" t="s">
        <v>25</v>
      </c>
      <c r="J430" s="1" t="b">
        <f t="shared" si="24"/>
        <v>0</v>
      </c>
      <c r="K430" s="1" t="b">
        <f t="shared" si="25"/>
        <v>0</v>
      </c>
      <c r="L430" s="1" t="str">
        <f t="shared" si="26"/>
        <v>NOT ELIGIBLE</v>
      </c>
      <c r="M430" s="1" t="str">
        <f t="shared" si="27"/>
        <v>ELIGIBLE</v>
      </c>
    </row>
    <row r="431" spans="1:13" x14ac:dyDescent="0.35">
      <c r="A431" s="2" t="s">
        <v>20</v>
      </c>
      <c r="B431" s="2" t="s">
        <v>18</v>
      </c>
      <c r="C431" s="2">
        <v>2012</v>
      </c>
      <c r="D431" s="2">
        <v>50011</v>
      </c>
      <c r="E431" t="str" cm="1">
        <f t="array" ref="E431">_xlfn.IFS(D431&lt;10000, "GOOD", AND(D431&gt;10001, D431&lt;24999),"BETTER", AND(D431 &gt; 25000, D431 &lt; 39999), "BEST", D431 &gt;= 40000, "Excellent")</f>
        <v>Excellent</v>
      </c>
      <c r="F431" s="2">
        <v>37071</v>
      </c>
      <c r="G431" s="2" t="str" cm="1">
        <f t="array" ref="G431">_xlfn.IFS(F431&lt;=10000,"Level1",F431&lt;=20000,"Level2", F431&lt;=30000,"Level3", F431&lt;=40000,"Level4",F431&gt;40000,"Level5")</f>
        <v>Level4</v>
      </c>
      <c r="H431" s="2" t="s">
        <v>26</v>
      </c>
      <c r="I431" s="2" t="s">
        <v>10</v>
      </c>
      <c r="J431" s="1" t="b">
        <f t="shared" si="24"/>
        <v>0</v>
      </c>
      <c r="K431" s="1" t="b">
        <f t="shared" si="25"/>
        <v>0</v>
      </c>
      <c r="L431" s="1" t="str">
        <f t="shared" si="26"/>
        <v>NOT ELIGIBLE</v>
      </c>
      <c r="M431" s="1" t="str">
        <f t="shared" si="27"/>
        <v>NOT ELIGIBLE</v>
      </c>
    </row>
    <row r="432" spans="1:13" x14ac:dyDescent="0.35">
      <c r="A432" s="2" t="s">
        <v>20</v>
      </c>
      <c r="B432" s="2" t="s">
        <v>18</v>
      </c>
      <c r="C432" s="2">
        <v>2017</v>
      </c>
      <c r="D432" s="2">
        <v>50245</v>
      </c>
      <c r="E432" t="str" cm="1">
        <f t="array" ref="E432">_xlfn.IFS(D432&lt;10000, "GOOD", AND(D432&gt;10001, D432&lt;24999),"BETTER", AND(D432 &gt; 25000, D432 &lt; 39999), "BEST", D432 &gt;= 40000, "Excellent")</f>
        <v>Excellent</v>
      </c>
      <c r="F432" s="2">
        <v>34740</v>
      </c>
      <c r="G432" s="2" t="str" cm="1">
        <f t="array" ref="G432">_xlfn.IFS(F432&lt;=10000,"Level1",F432&lt;=20000,"Level2", F432&lt;=30000,"Level3", F432&lt;=40000,"Level4",F432&gt;40000,"Level5")</f>
        <v>Level4</v>
      </c>
      <c r="H432" s="2" t="s">
        <v>9</v>
      </c>
      <c r="I432" s="2" t="s">
        <v>13</v>
      </c>
      <c r="J432" s="1" t="b">
        <f t="shared" si="24"/>
        <v>0</v>
      </c>
      <c r="K432" s="1" t="b">
        <f t="shared" si="25"/>
        <v>0</v>
      </c>
      <c r="L432" s="1" t="str">
        <f t="shared" si="26"/>
        <v>NOT ELIGIBLE</v>
      </c>
      <c r="M432" s="1" t="str">
        <f t="shared" si="27"/>
        <v>NOT ELIGIBLE</v>
      </c>
    </row>
    <row r="433" spans="1:13" x14ac:dyDescent="0.35">
      <c r="A433" s="2" t="s">
        <v>11</v>
      </c>
      <c r="B433" s="2" t="s">
        <v>18</v>
      </c>
      <c r="C433" s="2">
        <v>2010</v>
      </c>
      <c r="D433" s="2">
        <v>50375</v>
      </c>
      <c r="E433" t="str" cm="1">
        <f t="array" ref="E433">_xlfn.IFS(D433&lt;10000, "GOOD", AND(D433&gt;10001, D433&lt;24999),"BETTER", AND(D433 &gt; 25000, D433 &lt; 39999), "BEST", D433 &gt;= 40000, "Excellent")</f>
        <v>Excellent</v>
      </c>
      <c r="F433" s="2">
        <v>13699</v>
      </c>
      <c r="G433" s="2" t="str" cm="1">
        <f t="array" ref="G433">_xlfn.IFS(F433&lt;=10000,"Level1",F433&lt;=20000,"Level2", F433&lt;=30000,"Level3", F433&lt;=40000,"Level4",F433&gt;40000,"Level5")</f>
        <v>Level2</v>
      </c>
      <c r="H433" s="2" t="s">
        <v>19</v>
      </c>
      <c r="I433" s="2" t="s">
        <v>10</v>
      </c>
      <c r="J433" s="1" t="b">
        <f t="shared" si="24"/>
        <v>0</v>
      </c>
      <c r="K433" s="1" t="b">
        <f t="shared" si="25"/>
        <v>0</v>
      </c>
      <c r="L433" s="1" t="str">
        <f t="shared" si="26"/>
        <v>NOT ELIGIBLE</v>
      </c>
      <c r="M433" s="1" t="str">
        <f t="shared" si="27"/>
        <v>ELIGIBLE</v>
      </c>
    </row>
    <row r="434" spans="1:13" x14ac:dyDescent="0.35">
      <c r="A434" s="2" t="s">
        <v>20</v>
      </c>
      <c r="B434" s="2" t="s">
        <v>14</v>
      </c>
      <c r="C434" s="2">
        <v>2018</v>
      </c>
      <c r="D434" s="2">
        <v>50612</v>
      </c>
      <c r="E434" t="str" cm="1">
        <f t="array" ref="E434">_xlfn.IFS(D434&lt;10000, "GOOD", AND(D434&gt;10001, D434&lt;24999),"BETTER", AND(D434 &gt; 25000, D434 &lt; 39999), "BEST", D434 &gt;= 40000, "Excellent")</f>
        <v>Excellent</v>
      </c>
      <c r="F434" s="2">
        <v>36340</v>
      </c>
      <c r="G434" s="2" t="str" cm="1">
        <f t="array" ref="G434">_xlfn.IFS(F434&lt;=10000,"Level1",F434&lt;=20000,"Level2", F434&lt;=30000,"Level3", F434&lt;=40000,"Level4",F434&gt;40000,"Level5")</f>
        <v>Level4</v>
      </c>
      <c r="H434" s="2" t="s">
        <v>12</v>
      </c>
      <c r="I434" s="2" t="s">
        <v>13</v>
      </c>
      <c r="J434" s="1" t="b">
        <f t="shared" si="24"/>
        <v>0</v>
      </c>
      <c r="K434" s="1" t="b">
        <f t="shared" si="25"/>
        <v>0</v>
      </c>
      <c r="L434" s="1" t="str">
        <f t="shared" si="26"/>
        <v>NOT ELIGIBLE</v>
      </c>
      <c r="M434" s="1" t="str">
        <f t="shared" si="27"/>
        <v>ELIGIBLE</v>
      </c>
    </row>
    <row r="435" spans="1:13" x14ac:dyDescent="0.35">
      <c r="A435" s="2" t="s">
        <v>7</v>
      </c>
      <c r="B435" s="2" t="s">
        <v>23</v>
      </c>
      <c r="C435" s="2">
        <v>2010</v>
      </c>
      <c r="D435" s="2">
        <v>50680</v>
      </c>
      <c r="E435" t="str" cm="1">
        <f t="array" ref="E435">_xlfn.IFS(D435&lt;10000, "GOOD", AND(D435&gt;10001, D435&lt;24999),"BETTER", AND(D435 &gt; 25000, D435 &lt; 39999), "BEST", D435 &gt;= 40000, "Excellent")</f>
        <v>Excellent</v>
      </c>
      <c r="F435" s="2">
        <v>33586</v>
      </c>
      <c r="G435" s="2" t="str" cm="1">
        <f t="array" ref="G435">_xlfn.IFS(F435&lt;=10000,"Level1",F435&lt;=20000,"Level2", F435&lt;=30000,"Level3", F435&lt;=40000,"Level4",F435&gt;40000,"Level5")</f>
        <v>Level4</v>
      </c>
      <c r="H435" s="2" t="s">
        <v>26</v>
      </c>
      <c r="I435" s="2" t="s">
        <v>25</v>
      </c>
      <c r="J435" s="1" t="b">
        <f t="shared" si="24"/>
        <v>0</v>
      </c>
      <c r="K435" s="1" t="b">
        <f t="shared" si="25"/>
        <v>0</v>
      </c>
      <c r="L435" s="1" t="str">
        <f t="shared" si="26"/>
        <v>NOT ELIGIBLE</v>
      </c>
      <c r="M435" s="1" t="str">
        <f t="shared" si="27"/>
        <v>NOT ELIGIBLE</v>
      </c>
    </row>
    <row r="436" spans="1:13" x14ac:dyDescent="0.35">
      <c r="A436" s="2" t="s">
        <v>11</v>
      </c>
      <c r="B436" s="2" t="s">
        <v>8</v>
      </c>
      <c r="C436" s="2">
        <v>2014</v>
      </c>
      <c r="D436" s="2">
        <v>50685</v>
      </c>
      <c r="E436" t="str" cm="1">
        <f t="array" ref="E436">_xlfn.IFS(D436&lt;10000, "GOOD", AND(D436&gt;10001, D436&lt;24999),"BETTER", AND(D436 &gt; 25000, D436 &lt; 39999), "BEST", D436 &gt;= 40000, "Excellent")</f>
        <v>Excellent</v>
      </c>
      <c r="F436" s="2">
        <v>14998</v>
      </c>
      <c r="G436" s="2" t="str" cm="1">
        <f t="array" ref="G436">_xlfn.IFS(F436&lt;=10000,"Level1",F436&lt;=20000,"Level2", F436&lt;=30000,"Level3", F436&lt;=40000,"Level4",F436&gt;40000,"Level5")</f>
        <v>Level2</v>
      </c>
      <c r="H436" s="2" t="s">
        <v>9</v>
      </c>
      <c r="I436" s="2" t="s">
        <v>10</v>
      </c>
      <c r="J436" s="1" t="b">
        <f t="shared" si="24"/>
        <v>0</v>
      </c>
      <c r="K436" s="1" t="b">
        <f t="shared" si="25"/>
        <v>0</v>
      </c>
      <c r="L436" s="1" t="str">
        <f t="shared" si="26"/>
        <v>NOT ELIGIBLE</v>
      </c>
      <c r="M436" s="1" t="str">
        <f t="shared" si="27"/>
        <v>ELIGIBLE</v>
      </c>
    </row>
    <row r="437" spans="1:13" x14ac:dyDescent="0.35">
      <c r="A437" s="2" t="s">
        <v>17</v>
      </c>
      <c r="B437" s="2" t="s">
        <v>18</v>
      </c>
      <c r="C437" s="2">
        <v>2013</v>
      </c>
      <c r="D437" s="2">
        <v>50823</v>
      </c>
      <c r="E437" t="str" cm="1">
        <f t="array" ref="E437">_xlfn.IFS(D437&lt;10000, "GOOD", AND(D437&gt;10001, D437&lt;24999),"BETTER", AND(D437 &gt; 25000, D437 &lt; 39999), "BEST", D437 &gt;= 40000, "Excellent")</f>
        <v>Excellent</v>
      </c>
      <c r="F437" s="2">
        <v>34125</v>
      </c>
      <c r="G437" s="2" t="str" cm="1">
        <f t="array" ref="G437">_xlfn.IFS(F437&lt;=10000,"Level1",F437&lt;=20000,"Level2", F437&lt;=30000,"Level3", F437&lt;=40000,"Level4",F437&gt;40000,"Level5")</f>
        <v>Level4</v>
      </c>
      <c r="H437" s="2" t="s">
        <v>15</v>
      </c>
      <c r="I437" s="2" t="s">
        <v>10</v>
      </c>
      <c r="J437" s="1" t="b">
        <f t="shared" si="24"/>
        <v>0</v>
      </c>
      <c r="K437" s="1" t="b">
        <f t="shared" si="25"/>
        <v>0</v>
      </c>
      <c r="L437" s="1" t="str">
        <f t="shared" si="26"/>
        <v>NOT ELIGIBLE</v>
      </c>
      <c r="M437" s="1" t="str">
        <f t="shared" si="27"/>
        <v>NOT ELIGIBLE</v>
      </c>
    </row>
    <row r="438" spans="1:13" x14ac:dyDescent="0.35">
      <c r="A438" s="2" t="s">
        <v>24</v>
      </c>
      <c r="B438" s="2" t="s">
        <v>18</v>
      </c>
      <c r="C438" s="2">
        <v>2015</v>
      </c>
      <c r="D438" s="2">
        <v>50841</v>
      </c>
      <c r="E438" t="str" cm="1">
        <f t="array" ref="E438">_xlfn.IFS(D438&lt;10000, "GOOD", AND(D438&gt;10001, D438&lt;24999),"BETTER", AND(D438 &gt; 25000, D438 &lt; 39999), "BEST", D438 &gt;= 40000, "Excellent")</f>
        <v>Excellent</v>
      </c>
      <c r="F438" s="2">
        <v>14419</v>
      </c>
      <c r="G438" s="2" t="str" cm="1">
        <f t="array" ref="G438">_xlfn.IFS(F438&lt;=10000,"Level1",F438&lt;=20000,"Level2", F438&lt;=30000,"Level3", F438&lt;=40000,"Level4",F438&gt;40000,"Level5")</f>
        <v>Level2</v>
      </c>
      <c r="H438" s="2" t="s">
        <v>19</v>
      </c>
      <c r="I438" s="2" t="s">
        <v>21</v>
      </c>
      <c r="J438" s="1" t="b">
        <f t="shared" si="24"/>
        <v>0</v>
      </c>
      <c r="K438" s="1" t="b">
        <f t="shared" si="25"/>
        <v>0</v>
      </c>
      <c r="L438" s="1" t="str">
        <f t="shared" si="26"/>
        <v>NOT ELIGIBLE</v>
      </c>
      <c r="M438" s="1" t="str">
        <f t="shared" si="27"/>
        <v>NOT ELIGIBLE</v>
      </c>
    </row>
    <row r="439" spans="1:13" x14ac:dyDescent="0.35">
      <c r="A439" s="2" t="s">
        <v>17</v>
      </c>
      <c r="B439" s="2" t="s">
        <v>22</v>
      </c>
      <c r="C439" s="2">
        <v>2010</v>
      </c>
      <c r="D439" s="2">
        <v>50864</v>
      </c>
      <c r="E439" t="str" cm="1">
        <f t="array" ref="E439">_xlfn.IFS(D439&lt;10000, "GOOD", AND(D439&gt;10001, D439&lt;24999),"BETTER", AND(D439 &gt; 25000, D439 &lt; 39999), "BEST", D439 &gt;= 40000, "Excellent")</f>
        <v>Excellent</v>
      </c>
      <c r="F439" s="2">
        <v>18864</v>
      </c>
      <c r="G439" s="2" t="str" cm="1">
        <f t="array" ref="G439">_xlfn.IFS(F439&lt;=10000,"Level1",F439&lt;=20000,"Level2", F439&lt;=30000,"Level3", F439&lt;=40000,"Level4",F439&gt;40000,"Level5")</f>
        <v>Level2</v>
      </c>
      <c r="H439" s="2" t="s">
        <v>9</v>
      </c>
      <c r="I439" s="2" t="s">
        <v>10</v>
      </c>
      <c r="J439" s="1" t="b">
        <f t="shared" si="24"/>
        <v>0</v>
      </c>
      <c r="K439" s="1" t="b">
        <f t="shared" si="25"/>
        <v>0</v>
      </c>
      <c r="L439" s="1" t="str">
        <f t="shared" si="26"/>
        <v>NOT ELIGIBLE</v>
      </c>
      <c r="M439" s="1" t="str">
        <f t="shared" si="27"/>
        <v>NOT ELIGIBLE</v>
      </c>
    </row>
    <row r="440" spans="1:13" x14ac:dyDescent="0.35">
      <c r="A440" s="2" t="s">
        <v>20</v>
      </c>
      <c r="B440" s="2" t="s">
        <v>14</v>
      </c>
      <c r="C440" s="2">
        <v>2013</v>
      </c>
      <c r="D440" s="2">
        <v>50918</v>
      </c>
      <c r="E440" t="str" cm="1">
        <f t="array" ref="E440">_xlfn.IFS(D440&lt;10000, "GOOD", AND(D440&gt;10001, D440&lt;24999),"BETTER", AND(D440 &gt; 25000, D440 &lt; 39999), "BEST", D440 &gt;= 40000, "Excellent")</f>
        <v>Excellent</v>
      </c>
      <c r="F440" s="2">
        <v>13274</v>
      </c>
      <c r="G440" s="2" t="str" cm="1">
        <f t="array" ref="G440">_xlfn.IFS(F440&lt;=10000,"Level1",F440&lt;=20000,"Level2", F440&lt;=30000,"Level3", F440&lt;=40000,"Level4",F440&gt;40000,"Level5")</f>
        <v>Level2</v>
      </c>
      <c r="H440" s="2" t="s">
        <v>9</v>
      </c>
      <c r="I440" s="2" t="s">
        <v>25</v>
      </c>
      <c r="J440" s="1" t="b">
        <f t="shared" si="24"/>
        <v>0</v>
      </c>
      <c r="K440" s="1" t="b">
        <f t="shared" si="25"/>
        <v>0</v>
      </c>
      <c r="L440" s="1" t="str">
        <f t="shared" si="26"/>
        <v>NOT ELIGIBLE</v>
      </c>
      <c r="M440" s="1" t="str">
        <f t="shared" si="27"/>
        <v>NOT ELIGIBLE</v>
      </c>
    </row>
    <row r="441" spans="1:13" x14ac:dyDescent="0.35">
      <c r="A441" s="2" t="s">
        <v>24</v>
      </c>
      <c r="B441" s="2" t="s">
        <v>14</v>
      </c>
      <c r="C441" s="2">
        <v>2018</v>
      </c>
      <c r="D441" s="2">
        <v>51026</v>
      </c>
      <c r="E441" t="str" cm="1">
        <f t="array" ref="E441">_xlfn.IFS(D441&lt;10000, "GOOD", AND(D441&gt;10001, D441&lt;24999),"BETTER", AND(D441 &gt; 25000, D441 &lt; 39999), "BEST", D441 &gt;= 40000, "Excellent")</f>
        <v>Excellent</v>
      </c>
      <c r="F441" s="2">
        <v>29581</v>
      </c>
      <c r="G441" s="2" t="str" cm="1">
        <f t="array" ref="G441">_xlfn.IFS(F441&lt;=10000,"Level1",F441&lt;=20000,"Level2", F441&lt;=30000,"Level3", F441&lt;=40000,"Level4",F441&gt;40000,"Level5")</f>
        <v>Level3</v>
      </c>
      <c r="H441" s="2" t="s">
        <v>9</v>
      </c>
      <c r="I441" s="2" t="s">
        <v>25</v>
      </c>
      <c r="J441" s="1" t="b">
        <f t="shared" si="24"/>
        <v>0</v>
      </c>
      <c r="K441" s="1" t="b">
        <f t="shared" si="25"/>
        <v>0</v>
      </c>
      <c r="L441" s="1" t="str">
        <f t="shared" si="26"/>
        <v>NOT ELIGIBLE</v>
      </c>
      <c r="M441" s="1" t="str">
        <f t="shared" si="27"/>
        <v>NOT ELIGIBLE</v>
      </c>
    </row>
    <row r="442" spans="1:13" x14ac:dyDescent="0.35">
      <c r="A442" s="2" t="s">
        <v>11</v>
      </c>
      <c r="B442" s="2" t="s">
        <v>8</v>
      </c>
      <c r="C442" s="2">
        <v>2010</v>
      </c>
      <c r="D442" s="2">
        <v>51063</v>
      </c>
      <c r="E442" t="str" cm="1">
        <f t="array" ref="E442">_xlfn.IFS(D442&lt;10000, "GOOD", AND(D442&gt;10001, D442&lt;24999),"BETTER", AND(D442 &gt; 25000, D442 &lt; 39999), "BEST", D442 &gt;= 40000, "Excellent")</f>
        <v>Excellent</v>
      </c>
      <c r="F442" s="2">
        <v>45388</v>
      </c>
      <c r="G442" s="2" t="str" cm="1">
        <f t="array" ref="G442">_xlfn.IFS(F442&lt;=10000,"Level1",F442&lt;=20000,"Level2", F442&lt;=30000,"Level3", F442&lt;=40000,"Level4",F442&gt;40000,"Level5")</f>
        <v>Level5</v>
      </c>
      <c r="H442" s="2" t="s">
        <v>15</v>
      </c>
      <c r="I442" s="2" t="s">
        <v>10</v>
      </c>
      <c r="J442" s="1" t="b">
        <f t="shared" si="24"/>
        <v>1</v>
      </c>
      <c r="K442" s="1" t="b">
        <f t="shared" si="25"/>
        <v>1</v>
      </c>
      <c r="L442" s="1" t="str">
        <f t="shared" si="26"/>
        <v>ELIGIBLE</v>
      </c>
      <c r="M442" s="1" t="str">
        <f t="shared" si="27"/>
        <v>NOT ELIGIBLE</v>
      </c>
    </row>
    <row r="443" spans="1:13" x14ac:dyDescent="0.35">
      <c r="A443" s="2" t="s">
        <v>24</v>
      </c>
      <c r="B443" s="2" t="s">
        <v>23</v>
      </c>
      <c r="C443" s="2">
        <v>2013</v>
      </c>
      <c r="D443" s="2">
        <v>51233</v>
      </c>
      <c r="E443" t="str" cm="1">
        <f t="array" ref="E443">_xlfn.IFS(D443&lt;10000, "GOOD", AND(D443&gt;10001, D443&lt;24999),"BETTER", AND(D443 &gt; 25000, D443 &lt; 39999), "BEST", D443 &gt;= 40000, "Excellent")</f>
        <v>Excellent</v>
      </c>
      <c r="F443" s="2">
        <v>38750</v>
      </c>
      <c r="G443" s="2" t="str" cm="1">
        <f t="array" ref="G443">_xlfn.IFS(F443&lt;=10000,"Level1",F443&lt;=20000,"Level2", F443&lt;=30000,"Level3", F443&lt;=40000,"Level4",F443&gt;40000,"Level5")</f>
        <v>Level4</v>
      </c>
      <c r="H443" s="2" t="s">
        <v>15</v>
      </c>
      <c r="I443" s="2" t="s">
        <v>21</v>
      </c>
      <c r="J443" s="1" t="b">
        <f t="shared" si="24"/>
        <v>0</v>
      </c>
      <c r="K443" s="1" t="b">
        <f t="shared" si="25"/>
        <v>0</v>
      </c>
      <c r="L443" s="1" t="str">
        <f t="shared" si="26"/>
        <v>NOT ELIGIBLE</v>
      </c>
      <c r="M443" s="1" t="str">
        <f t="shared" si="27"/>
        <v>NOT ELIGIBLE</v>
      </c>
    </row>
    <row r="444" spans="1:13" x14ac:dyDescent="0.35">
      <c r="A444" s="2" t="s">
        <v>17</v>
      </c>
      <c r="B444" s="2" t="s">
        <v>18</v>
      </c>
      <c r="C444" s="2">
        <v>2010</v>
      </c>
      <c r="D444" s="2">
        <v>51267</v>
      </c>
      <c r="E444" t="str" cm="1">
        <f t="array" ref="E444">_xlfn.IFS(D444&lt;10000, "GOOD", AND(D444&gt;10001, D444&lt;24999),"BETTER", AND(D444 &gt; 25000, D444 &lt; 39999), "BEST", D444 &gt;= 40000, "Excellent")</f>
        <v>Excellent</v>
      </c>
      <c r="F444" s="2">
        <v>39099</v>
      </c>
      <c r="G444" s="2" t="str" cm="1">
        <f t="array" ref="G444">_xlfn.IFS(F444&lt;=10000,"Level1",F444&lt;=20000,"Level2", F444&lt;=30000,"Level3", F444&lt;=40000,"Level4",F444&gt;40000,"Level5")</f>
        <v>Level4</v>
      </c>
      <c r="H444" s="2" t="s">
        <v>9</v>
      </c>
      <c r="I444" s="2" t="s">
        <v>16</v>
      </c>
      <c r="J444" s="1" t="b">
        <f t="shared" si="24"/>
        <v>0</v>
      </c>
      <c r="K444" s="1" t="b">
        <f t="shared" si="25"/>
        <v>0</v>
      </c>
      <c r="L444" s="1" t="str">
        <f t="shared" si="26"/>
        <v>NOT ELIGIBLE</v>
      </c>
      <c r="M444" s="1" t="str">
        <f t="shared" si="27"/>
        <v>NOT ELIGIBLE</v>
      </c>
    </row>
    <row r="445" spans="1:13" x14ac:dyDescent="0.35">
      <c r="A445" s="2" t="s">
        <v>20</v>
      </c>
      <c r="B445" s="2" t="s">
        <v>18</v>
      </c>
      <c r="C445" s="2">
        <v>2011</v>
      </c>
      <c r="D445" s="2">
        <v>51299</v>
      </c>
      <c r="E445" t="str" cm="1">
        <f t="array" ref="E445">_xlfn.IFS(D445&lt;10000, "GOOD", AND(D445&gt;10001, D445&lt;24999),"BETTER", AND(D445 &gt; 25000, D445 &lt; 39999), "BEST", D445 &gt;= 40000, "Excellent")</f>
        <v>Excellent</v>
      </c>
      <c r="F445" s="2">
        <v>27363</v>
      </c>
      <c r="G445" s="2" t="str" cm="1">
        <f t="array" ref="G445">_xlfn.IFS(F445&lt;=10000,"Level1",F445&lt;=20000,"Level2", F445&lt;=30000,"Level3", F445&lt;=40000,"Level4",F445&gt;40000,"Level5")</f>
        <v>Level3</v>
      </c>
      <c r="H445" s="2" t="s">
        <v>9</v>
      </c>
      <c r="I445" s="2" t="s">
        <v>13</v>
      </c>
      <c r="J445" s="1" t="b">
        <f t="shared" si="24"/>
        <v>0</v>
      </c>
      <c r="K445" s="1" t="b">
        <f t="shared" si="25"/>
        <v>0</v>
      </c>
      <c r="L445" s="1" t="str">
        <f t="shared" si="26"/>
        <v>NOT ELIGIBLE</v>
      </c>
      <c r="M445" s="1" t="str">
        <f t="shared" si="27"/>
        <v>NOT ELIGIBLE</v>
      </c>
    </row>
    <row r="446" spans="1:13" x14ac:dyDescent="0.35">
      <c r="A446" s="2" t="s">
        <v>24</v>
      </c>
      <c r="B446" s="2" t="s">
        <v>22</v>
      </c>
      <c r="C446" s="2">
        <v>2011</v>
      </c>
      <c r="D446" s="2">
        <v>51305</v>
      </c>
      <c r="E446" t="str" cm="1">
        <f t="array" ref="E446">_xlfn.IFS(D446&lt;10000, "GOOD", AND(D446&gt;10001, D446&lt;24999),"BETTER", AND(D446 &gt; 25000, D446 &lt; 39999), "BEST", D446 &gt;= 40000, "Excellent")</f>
        <v>Excellent</v>
      </c>
      <c r="F446" s="2">
        <v>27601</v>
      </c>
      <c r="G446" s="2" t="str" cm="1">
        <f t="array" ref="G446">_xlfn.IFS(F446&lt;=10000,"Level1",F446&lt;=20000,"Level2", F446&lt;=30000,"Level3", F446&lt;=40000,"Level4",F446&gt;40000,"Level5")</f>
        <v>Level3</v>
      </c>
      <c r="H446" s="2" t="s">
        <v>12</v>
      </c>
      <c r="I446" s="2" t="s">
        <v>25</v>
      </c>
      <c r="J446" s="1" t="b">
        <f t="shared" si="24"/>
        <v>0</v>
      </c>
      <c r="K446" s="1" t="b">
        <f t="shared" si="25"/>
        <v>0</v>
      </c>
      <c r="L446" s="1" t="str">
        <f t="shared" si="26"/>
        <v>NOT ELIGIBLE</v>
      </c>
      <c r="M446" s="1" t="str">
        <f t="shared" si="27"/>
        <v>ELIGIBLE</v>
      </c>
    </row>
    <row r="447" spans="1:13" x14ac:dyDescent="0.35">
      <c r="A447" s="2" t="s">
        <v>17</v>
      </c>
      <c r="B447" s="2" t="s">
        <v>14</v>
      </c>
      <c r="C447" s="2">
        <v>2014</v>
      </c>
      <c r="D447" s="2">
        <v>51404</v>
      </c>
      <c r="E447" t="str" cm="1">
        <f t="array" ref="E447">_xlfn.IFS(D447&lt;10000, "GOOD", AND(D447&gt;10001, D447&lt;24999),"BETTER", AND(D447 &gt; 25000, D447 &lt; 39999), "BEST", D447 &gt;= 40000, "Excellent")</f>
        <v>Excellent</v>
      </c>
      <c r="F447" s="2">
        <v>29361</v>
      </c>
      <c r="G447" s="2" t="str" cm="1">
        <f t="array" ref="G447">_xlfn.IFS(F447&lt;=10000,"Level1",F447&lt;=20000,"Level2", F447&lt;=30000,"Level3", F447&lt;=40000,"Level4",F447&gt;40000,"Level5")</f>
        <v>Level3</v>
      </c>
      <c r="H447" s="2" t="s">
        <v>12</v>
      </c>
      <c r="I447" s="2" t="s">
        <v>25</v>
      </c>
      <c r="J447" s="1" t="b">
        <f t="shared" si="24"/>
        <v>0</v>
      </c>
      <c r="K447" s="1" t="b">
        <f t="shared" si="25"/>
        <v>0</v>
      </c>
      <c r="L447" s="1" t="str">
        <f t="shared" si="26"/>
        <v>NOT ELIGIBLE</v>
      </c>
      <c r="M447" s="1" t="str">
        <f t="shared" si="27"/>
        <v>ELIGIBLE</v>
      </c>
    </row>
    <row r="448" spans="1:13" x14ac:dyDescent="0.35">
      <c r="A448" s="2" t="s">
        <v>24</v>
      </c>
      <c r="B448" s="2" t="s">
        <v>8</v>
      </c>
      <c r="C448" s="2">
        <v>2011</v>
      </c>
      <c r="D448" s="2">
        <v>51408</v>
      </c>
      <c r="E448" t="str" cm="1">
        <f t="array" ref="E448">_xlfn.IFS(D448&lt;10000, "GOOD", AND(D448&gt;10001, D448&lt;24999),"BETTER", AND(D448 &gt; 25000, D448 &lt; 39999), "BEST", D448 &gt;= 40000, "Excellent")</f>
        <v>Excellent</v>
      </c>
      <c r="F448" s="2">
        <v>46098</v>
      </c>
      <c r="G448" s="2" t="str" cm="1">
        <f t="array" ref="G448">_xlfn.IFS(F448&lt;=10000,"Level1",F448&lt;=20000,"Level2", F448&lt;=30000,"Level3", F448&lt;=40000,"Level4",F448&gt;40000,"Level5")</f>
        <v>Level5</v>
      </c>
      <c r="H448" s="2" t="s">
        <v>19</v>
      </c>
      <c r="I448" s="2" t="s">
        <v>16</v>
      </c>
      <c r="J448" s="1" t="b">
        <f t="shared" si="24"/>
        <v>1</v>
      </c>
      <c r="K448" s="1" t="b">
        <f t="shared" si="25"/>
        <v>1</v>
      </c>
      <c r="L448" s="1" t="str">
        <f t="shared" si="26"/>
        <v>ELIGIBLE</v>
      </c>
      <c r="M448" s="1" t="str">
        <f t="shared" si="27"/>
        <v>NOT ELIGIBLE</v>
      </c>
    </row>
    <row r="449" spans="1:13" x14ac:dyDescent="0.35">
      <c r="A449" s="2" t="s">
        <v>7</v>
      </c>
      <c r="B449" s="2" t="s">
        <v>22</v>
      </c>
      <c r="C449" s="2">
        <v>2016</v>
      </c>
      <c r="D449" s="2">
        <v>51501</v>
      </c>
      <c r="E449" t="str" cm="1">
        <f t="array" ref="E449">_xlfn.IFS(D449&lt;10000, "GOOD", AND(D449&gt;10001, D449&lt;24999),"BETTER", AND(D449 &gt; 25000, D449 &lt; 39999), "BEST", D449 &gt;= 40000, "Excellent")</f>
        <v>Excellent</v>
      </c>
      <c r="F449" s="2">
        <v>10243</v>
      </c>
      <c r="G449" s="2" t="str" cm="1">
        <f t="array" ref="G449">_xlfn.IFS(F449&lt;=10000,"Level1",F449&lt;=20000,"Level2", F449&lt;=30000,"Level3", F449&lt;=40000,"Level4",F449&gt;40000,"Level5")</f>
        <v>Level2</v>
      </c>
      <c r="H449" s="2" t="s">
        <v>15</v>
      </c>
      <c r="I449" s="2" t="s">
        <v>13</v>
      </c>
      <c r="J449" s="1" t="b">
        <f t="shared" si="24"/>
        <v>0</v>
      </c>
      <c r="K449" s="1" t="b">
        <f t="shared" si="25"/>
        <v>0</v>
      </c>
      <c r="L449" s="1" t="str">
        <f t="shared" si="26"/>
        <v>NOT ELIGIBLE</v>
      </c>
      <c r="M449" s="1" t="str">
        <f t="shared" si="27"/>
        <v>NOT ELIGIBLE</v>
      </c>
    </row>
    <row r="450" spans="1:13" x14ac:dyDescent="0.35">
      <c r="A450" s="2" t="s">
        <v>24</v>
      </c>
      <c r="B450" s="2" t="s">
        <v>14</v>
      </c>
      <c r="C450" s="2">
        <v>2017</v>
      </c>
      <c r="D450" s="2">
        <v>51565</v>
      </c>
      <c r="E450" t="str" cm="1">
        <f t="array" ref="E450">_xlfn.IFS(D450&lt;10000, "GOOD", AND(D450&gt;10001, D450&lt;24999),"BETTER", AND(D450 &gt; 25000, D450 &lt; 39999), "BEST", D450 &gt;= 40000, "Excellent")</f>
        <v>Excellent</v>
      </c>
      <c r="F450" s="2">
        <v>27113</v>
      </c>
      <c r="G450" s="2" t="str" cm="1">
        <f t="array" ref="G450">_xlfn.IFS(F450&lt;=10000,"Level1",F450&lt;=20000,"Level2", F450&lt;=30000,"Level3", F450&lt;=40000,"Level4",F450&gt;40000,"Level5")</f>
        <v>Level3</v>
      </c>
      <c r="H450" s="2" t="s">
        <v>26</v>
      </c>
      <c r="I450" s="2" t="s">
        <v>25</v>
      </c>
      <c r="J450" s="1" t="b">
        <f t="shared" ref="J450:J513" si="28">F450&gt;45000</f>
        <v>0</v>
      </c>
      <c r="K450" s="1" t="b">
        <f t="shared" ref="K450:K513" si="29">OR(F450&gt;40000, F450="RED")</f>
        <v>0</v>
      </c>
      <c r="L450" s="1" t="str">
        <f t="shared" ref="L450:L513" si="30">IF(F450&gt;45000,"ELIGIBLE","NOT ELIGIBLE")</f>
        <v>NOT ELIGIBLE</v>
      </c>
      <c r="M450" s="1" t="str">
        <f t="shared" ref="M450:M513" si="31">IF(OR(AND(D450&gt;45000, H450 = "RED"), AND(F450&lt;40000, A450="TOYOTA")),"ELIGIBLE","NOT ELIGIBLE")</f>
        <v>NOT ELIGIBLE</v>
      </c>
    </row>
    <row r="451" spans="1:13" x14ac:dyDescent="0.35">
      <c r="A451" s="2" t="s">
        <v>17</v>
      </c>
      <c r="B451" s="2" t="s">
        <v>18</v>
      </c>
      <c r="C451" s="2">
        <v>2014</v>
      </c>
      <c r="D451" s="2">
        <v>51588</v>
      </c>
      <c r="E451" t="str" cm="1">
        <f t="array" ref="E451">_xlfn.IFS(D451&lt;10000, "GOOD", AND(D451&gt;10001, D451&lt;24999),"BETTER", AND(D451 &gt; 25000, D451 &lt; 39999), "BEST", D451 &gt;= 40000, "Excellent")</f>
        <v>Excellent</v>
      </c>
      <c r="F451" s="2">
        <v>26237</v>
      </c>
      <c r="G451" s="2" t="str" cm="1">
        <f t="array" ref="G451">_xlfn.IFS(F451&lt;=10000,"Level1",F451&lt;=20000,"Level2", F451&lt;=30000,"Level3", F451&lt;=40000,"Level4",F451&gt;40000,"Level5")</f>
        <v>Level3</v>
      </c>
      <c r="H451" s="2" t="s">
        <v>15</v>
      </c>
      <c r="I451" s="2" t="s">
        <v>21</v>
      </c>
      <c r="J451" s="1" t="b">
        <f t="shared" si="28"/>
        <v>0</v>
      </c>
      <c r="K451" s="1" t="b">
        <f t="shared" si="29"/>
        <v>0</v>
      </c>
      <c r="L451" s="1" t="str">
        <f t="shared" si="30"/>
        <v>NOT ELIGIBLE</v>
      </c>
      <c r="M451" s="1" t="str">
        <f t="shared" si="31"/>
        <v>NOT ELIGIBLE</v>
      </c>
    </row>
    <row r="452" spans="1:13" x14ac:dyDescent="0.35">
      <c r="A452" s="2" t="s">
        <v>11</v>
      </c>
      <c r="B452" s="2" t="s">
        <v>23</v>
      </c>
      <c r="C452" s="2">
        <v>2010</v>
      </c>
      <c r="D452" s="2">
        <v>51751</v>
      </c>
      <c r="E452" t="str" cm="1">
        <f t="array" ref="E452">_xlfn.IFS(D452&lt;10000, "GOOD", AND(D452&gt;10001, D452&lt;24999),"BETTER", AND(D452 &gt; 25000, D452 &lt; 39999), "BEST", D452 &gt;= 40000, "Excellent")</f>
        <v>Excellent</v>
      </c>
      <c r="F452" s="2">
        <v>15292</v>
      </c>
      <c r="G452" s="2" t="str" cm="1">
        <f t="array" ref="G452">_xlfn.IFS(F452&lt;=10000,"Level1",F452&lt;=20000,"Level2", F452&lt;=30000,"Level3", F452&lt;=40000,"Level4",F452&gt;40000,"Level5")</f>
        <v>Level2</v>
      </c>
      <c r="H452" s="2" t="s">
        <v>26</v>
      </c>
      <c r="I452" s="2" t="s">
        <v>25</v>
      </c>
      <c r="J452" s="1" t="b">
        <f t="shared" si="28"/>
        <v>0</v>
      </c>
      <c r="K452" s="1" t="b">
        <f t="shared" si="29"/>
        <v>0</v>
      </c>
      <c r="L452" s="1" t="str">
        <f t="shared" si="30"/>
        <v>NOT ELIGIBLE</v>
      </c>
      <c r="M452" s="1" t="str">
        <f t="shared" si="31"/>
        <v>ELIGIBLE</v>
      </c>
    </row>
    <row r="453" spans="1:13" x14ac:dyDescent="0.35">
      <c r="A453" s="2" t="s">
        <v>7</v>
      </c>
      <c r="B453" s="2" t="s">
        <v>22</v>
      </c>
      <c r="C453" s="2">
        <v>2015</v>
      </c>
      <c r="D453" s="2">
        <v>51768</v>
      </c>
      <c r="E453" t="str" cm="1">
        <f t="array" ref="E453">_xlfn.IFS(D453&lt;10000, "GOOD", AND(D453&gt;10001, D453&lt;24999),"BETTER", AND(D453 &gt; 25000, D453 &lt; 39999), "BEST", D453 &gt;= 40000, "Excellent")</f>
        <v>Excellent</v>
      </c>
      <c r="F453" s="2">
        <v>49464</v>
      </c>
      <c r="G453" s="2" t="str" cm="1">
        <f t="array" ref="G453">_xlfn.IFS(F453&lt;=10000,"Level1",F453&lt;=20000,"Level2", F453&lt;=30000,"Level3", F453&lt;=40000,"Level4",F453&gt;40000,"Level5")</f>
        <v>Level5</v>
      </c>
      <c r="H453" s="2" t="s">
        <v>26</v>
      </c>
      <c r="I453" s="2" t="s">
        <v>13</v>
      </c>
      <c r="J453" s="1" t="b">
        <f t="shared" si="28"/>
        <v>1</v>
      </c>
      <c r="K453" s="1" t="b">
        <f t="shared" si="29"/>
        <v>1</v>
      </c>
      <c r="L453" s="1" t="str">
        <f t="shared" si="30"/>
        <v>ELIGIBLE</v>
      </c>
      <c r="M453" s="1" t="str">
        <f t="shared" si="31"/>
        <v>NOT ELIGIBLE</v>
      </c>
    </row>
    <row r="454" spans="1:13" x14ac:dyDescent="0.35">
      <c r="A454" s="2" t="s">
        <v>7</v>
      </c>
      <c r="B454" s="2" t="s">
        <v>14</v>
      </c>
      <c r="C454" s="2">
        <v>2015</v>
      </c>
      <c r="D454" s="2">
        <v>51912</v>
      </c>
      <c r="E454" t="str" cm="1">
        <f t="array" ref="E454">_xlfn.IFS(D454&lt;10000, "GOOD", AND(D454&gt;10001, D454&lt;24999),"BETTER", AND(D454 &gt; 25000, D454 &lt; 39999), "BEST", D454 &gt;= 40000, "Excellent")</f>
        <v>Excellent</v>
      </c>
      <c r="F454" s="2">
        <v>30350</v>
      </c>
      <c r="G454" s="2" t="str" cm="1">
        <f t="array" ref="G454">_xlfn.IFS(F454&lt;=10000,"Level1",F454&lt;=20000,"Level2", F454&lt;=30000,"Level3", F454&lt;=40000,"Level4",F454&gt;40000,"Level5")</f>
        <v>Level4</v>
      </c>
      <c r="H454" s="2" t="s">
        <v>12</v>
      </c>
      <c r="I454" s="2" t="s">
        <v>21</v>
      </c>
      <c r="J454" s="1" t="b">
        <f t="shared" si="28"/>
        <v>0</v>
      </c>
      <c r="K454" s="1" t="b">
        <f t="shared" si="29"/>
        <v>0</v>
      </c>
      <c r="L454" s="1" t="str">
        <f t="shared" si="30"/>
        <v>NOT ELIGIBLE</v>
      </c>
      <c r="M454" s="1" t="str">
        <f t="shared" si="31"/>
        <v>ELIGIBLE</v>
      </c>
    </row>
    <row r="455" spans="1:13" x14ac:dyDescent="0.35">
      <c r="A455" s="2" t="s">
        <v>17</v>
      </c>
      <c r="B455" s="2" t="s">
        <v>23</v>
      </c>
      <c r="C455" s="2">
        <v>2010</v>
      </c>
      <c r="D455" s="2">
        <v>51919</v>
      </c>
      <c r="E455" t="str" cm="1">
        <f t="array" ref="E455">_xlfn.IFS(D455&lt;10000, "GOOD", AND(D455&gt;10001, D455&lt;24999),"BETTER", AND(D455 &gt; 25000, D455 &lt; 39999), "BEST", D455 &gt;= 40000, "Excellent")</f>
        <v>Excellent</v>
      </c>
      <c r="F455" s="2">
        <v>26145</v>
      </c>
      <c r="G455" s="2" t="str" cm="1">
        <f t="array" ref="G455">_xlfn.IFS(F455&lt;=10000,"Level1",F455&lt;=20000,"Level2", F455&lt;=30000,"Level3", F455&lt;=40000,"Level4",F455&gt;40000,"Level5")</f>
        <v>Level3</v>
      </c>
      <c r="H455" s="2" t="s">
        <v>9</v>
      </c>
      <c r="I455" s="2" t="s">
        <v>21</v>
      </c>
      <c r="J455" s="1" t="b">
        <f t="shared" si="28"/>
        <v>0</v>
      </c>
      <c r="K455" s="1" t="b">
        <f t="shared" si="29"/>
        <v>0</v>
      </c>
      <c r="L455" s="1" t="str">
        <f t="shared" si="30"/>
        <v>NOT ELIGIBLE</v>
      </c>
      <c r="M455" s="1" t="str">
        <f t="shared" si="31"/>
        <v>NOT ELIGIBLE</v>
      </c>
    </row>
    <row r="456" spans="1:13" x14ac:dyDescent="0.35">
      <c r="A456" s="2" t="s">
        <v>7</v>
      </c>
      <c r="B456" s="2" t="s">
        <v>14</v>
      </c>
      <c r="C456" s="2">
        <v>2010</v>
      </c>
      <c r="D456" s="2">
        <v>51939</v>
      </c>
      <c r="E456" t="str" cm="1">
        <f t="array" ref="E456">_xlfn.IFS(D456&lt;10000, "GOOD", AND(D456&gt;10001, D456&lt;24999),"BETTER", AND(D456 &gt; 25000, D456 &lt; 39999), "BEST", D456 &gt;= 40000, "Excellent")</f>
        <v>Excellent</v>
      </c>
      <c r="F456" s="2">
        <v>43023</v>
      </c>
      <c r="G456" s="2" t="str" cm="1">
        <f t="array" ref="G456">_xlfn.IFS(F456&lt;=10000,"Level1",F456&lt;=20000,"Level2", F456&lt;=30000,"Level3", F456&lt;=40000,"Level4",F456&gt;40000,"Level5")</f>
        <v>Level5</v>
      </c>
      <c r="H456" s="2" t="s">
        <v>19</v>
      </c>
      <c r="I456" s="2" t="s">
        <v>25</v>
      </c>
      <c r="J456" s="1" t="b">
        <f t="shared" si="28"/>
        <v>0</v>
      </c>
      <c r="K456" s="1" t="b">
        <f t="shared" si="29"/>
        <v>1</v>
      </c>
      <c r="L456" s="1" t="str">
        <f t="shared" si="30"/>
        <v>NOT ELIGIBLE</v>
      </c>
      <c r="M456" s="1" t="str">
        <f t="shared" si="31"/>
        <v>NOT ELIGIBLE</v>
      </c>
    </row>
    <row r="457" spans="1:13" x14ac:dyDescent="0.35">
      <c r="A457" s="2" t="s">
        <v>7</v>
      </c>
      <c r="B457" s="2" t="s">
        <v>18</v>
      </c>
      <c r="C457" s="2">
        <v>2017</v>
      </c>
      <c r="D457" s="2">
        <v>51955</v>
      </c>
      <c r="E457" t="str" cm="1">
        <f t="array" ref="E457">_xlfn.IFS(D457&lt;10000, "GOOD", AND(D457&gt;10001, D457&lt;24999),"BETTER", AND(D457 &gt; 25000, D457 &lt; 39999), "BEST", D457 &gt;= 40000, "Excellent")</f>
        <v>Excellent</v>
      </c>
      <c r="F457" s="2">
        <v>25884</v>
      </c>
      <c r="G457" s="2" t="str" cm="1">
        <f t="array" ref="G457">_xlfn.IFS(F457&lt;=10000,"Level1",F457&lt;=20000,"Level2", F457&lt;=30000,"Level3", F457&lt;=40000,"Level4",F457&gt;40000,"Level5")</f>
        <v>Level3</v>
      </c>
      <c r="H457" s="2" t="s">
        <v>9</v>
      </c>
      <c r="I457" s="2" t="s">
        <v>13</v>
      </c>
      <c r="J457" s="1" t="b">
        <f t="shared" si="28"/>
        <v>0</v>
      </c>
      <c r="K457" s="1" t="b">
        <f t="shared" si="29"/>
        <v>0</v>
      </c>
      <c r="L457" s="1" t="str">
        <f t="shared" si="30"/>
        <v>NOT ELIGIBLE</v>
      </c>
      <c r="M457" s="1" t="str">
        <f t="shared" si="31"/>
        <v>NOT ELIGIBLE</v>
      </c>
    </row>
    <row r="458" spans="1:13" x14ac:dyDescent="0.35">
      <c r="A458" s="2" t="s">
        <v>24</v>
      </c>
      <c r="B458" s="2" t="s">
        <v>18</v>
      </c>
      <c r="C458" s="2">
        <v>2014</v>
      </c>
      <c r="D458" s="2">
        <v>51983</v>
      </c>
      <c r="E458" t="str" cm="1">
        <f t="array" ref="E458">_xlfn.IFS(D458&lt;10000, "GOOD", AND(D458&gt;10001, D458&lt;24999),"BETTER", AND(D458 &gt; 25000, D458 &lt; 39999), "BEST", D458 &gt;= 40000, "Excellent")</f>
        <v>Excellent</v>
      </c>
      <c r="F458" s="2">
        <v>22739</v>
      </c>
      <c r="G458" s="2" t="str" cm="1">
        <f t="array" ref="G458">_xlfn.IFS(F458&lt;=10000,"Level1",F458&lt;=20000,"Level2", F458&lt;=30000,"Level3", F458&lt;=40000,"Level4",F458&gt;40000,"Level5")</f>
        <v>Level3</v>
      </c>
      <c r="H458" s="2" t="s">
        <v>12</v>
      </c>
      <c r="I458" s="2" t="s">
        <v>16</v>
      </c>
      <c r="J458" s="1" t="b">
        <f t="shared" si="28"/>
        <v>0</v>
      </c>
      <c r="K458" s="1" t="b">
        <f t="shared" si="29"/>
        <v>0</v>
      </c>
      <c r="L458" s="1" t="str">
        <f t="shared" si="30"/>
        <v>NOT ELIGIBLE</v>
      </c>
      <c r="M458" s="1" t="str">
        <f t="shared" si="31"/>
        <v>ELIGIBLE</v>
      </c>
    </row>
    <row r="459" spans="1:13" x14ac:dyDescent="0.35">
      <c r="A459" s="2" t="s">
        <v>17</v>
      </c>
      <c r="B459" s="2" t="s">
        <v>22</v>
      </c>
      <c r="C459" s="2">
        <v>2010</v>
      </c>
      <c r="D459" s="2">
        <v>52060</v>
      </c>
      <c r="E459" t="str" cm="1">
        <f t="array" ref="E459">_xlfn.IFS(D459&lt;10000, "GOOD", AND(D459&gt;10001, D459&lt;24999),"BETTER", AND(D459 &gt; 25000, D459 &lt; 39999), "BEST", D459 &gt;= 40000, "Excellent")</f>
        <v>Excellent</v>
      </c>
      <c r="F459" s="2">
        <v>12262</v>
      </c>
      <c r="G459" s="2" t="str" cm="1">
        <f t="array" ref="G459">_xlfn.IFS(F459&lt;=10000,"Level1",F459&lt;=20000,"Level2", F459&lt;=30000,"Level3", F459&lt;=40000,"Level4",F459&gt;40000,"Level5")</f>
        <v>Level2</v>
      </c>
      <c r="H459" s="2" t="s">
        <v>26</v>
      </c>
      <c r="I459" s="2" t="s">
        <v>13</v>
      </c>
      <c r="J459" s="1" t="b">
        <f t="shared" si="28"/>
        <v>0</v>
      </c>
      <c r="K459" s="1" t="b">
        <f t="shared" si="29"/>
        <v>0</v>
      </c>
      <c r="L459" s="1" t="str">
        <f t="shared" si="30"/>
        <v>NOT ELIGIBLE</v>
      </c>
      <c r="M459" s="1" t="str">
        <f t="shared" si="31"/>
        <v>NOT ELIGIBLE</v>
      </c>
    </row>
    <row r="460" spans="1:13" x14ac:dyDescent="0.35">
      <c r="A460" s="2" t="s">
        <v>24</v>
      </c>
      <c r="B460" s="2" t="s">
        <v>14</v>
      </c>
      <c r="C460" s="2">
        <v>2013</v>
      </c>
      <c r="D460" s="2">
        <v>52329</v>
      </c>
      <c r="E460" t="str" cm="1">
        <f t="array" ref="E460">_xlfn.IFS(D460&lt;10000, "GOOD", AND(D460&gt;10001, D460&lt;24999),"BETTER", AND(D460 &gt; 25000, D460 &lt; 39999), "BEST", D460 &gt;= 40000, "Excellent")</f>
        <v>Excellent</v>
      </c>
      <c r="F460" s="2">
        <v>41088</v>
      </c>
      <c r="G460" s="2" t="str" cm="1">
        <f t="array" ref="G460">_xlfn.IFS(F460&lt;=10000,"Level1",F460&lt;=20000,"Level2", F460&lt;=30000,"Level3", F460&lt;=40000,"Level4",F460&gt;40000,"Level5")</f>
        <v>Level5</v>
      </c>
      <c r="H460" s="2" t="s">
        <v>19</v>
      </c>
      <c r="I460" s="2" t="s">
        <v>10</v>
      </c>
      <c r="J460" s="1" t="b">
        <f t="shared" si="28"/>
        <v>0</v>
      </c>
      <c r="K460" s="1" t="b">
        <f t="shared" si="29"/>
        <v>1</v>
      </c>
      <c r="L460" s="1" t="str">
        <f t="shared" si="30"/>
        <v>NOT ELIGIBLE</v>
      </c>
      <c r="M460" s="1" t="str">
        <f t="shared" si="31"/>
        <v>NOT ELIGIBLE</v>
      </c>
    </row>
    <row r="461" spans="1:13" x14ac:dyDescent="0.35">
      <c r="A461" s="2" t="s">
        <v>11</v>
      </c>
      <c r="B461" s="2" t="s">
        <v>18</v>
      </c>
      <c r="C461" s="2">
        <v>2013</v>
      </c>
      <c r="D461" s="2">
        <v>52368</v>
      </c>
      <c r="E461" t="str" cm="1">
        <f t="array" ref="E461">_xlfn.IFS(D461&lt;10000, "GOOD", AND(D461&gt;10001, D461&lt;24999),"BETTER", AND(D461 &gt; 25000, D461 &lt; 39999), "BEST", D461 &gt;= 40000, "Excellent")</f>
        <v>Excellent</v>
      </c>
      <c r="F461" s="2">
        <v>37960</v>
      </c>
      <c r="G461" s="2" t="str" cm="1">
        <f t="array" ref="G461">_xlfn.IFS(F461&lt;=10000,"Level1",F461&lt;=20000,"Level2", F461&lt;=30000,"Level3", F461&lt;=40000,"Level4",F461&gt;40000,"Level5")</f>
        <v>Level4</v>
      </c>
      <c r="H461" s="2" t="s">
        <v>19</v>
      </c>
      <c r="I461" s="2" t="s">
        <v>25</v>
      </c>
      <c r="J461" s="1" t="b">
        <f t="shared" si="28"/>
        <v>0</v>
      </c>
      <c r="K461" s="1" t="b">
        <f t="shared" si="29"/>
        <v>0</v>
      </c>
      <c r="L461" s="1" t="str">
        <f t="shared" si="30"/>
        <v>NOT ELIGIBLE</v>
      </c>
      <c r="M461" s="1" t="str">
        <f t="shared" si="31"/>
        <v>ELIGIBLE</v>
      </c>
    </row>
    <row r="462" spans="1:13" x14ac:dyDescent="0.35">
      <c r="A462" s="2" t="s">
        <v>17</v>
      </c>
      <c r="B462" s="2" t="s">
        <v>8</v>
      </c>
      <c r="C462" s="2">
        <v>2015</v>
      </c>
      <c r="D462" s="2">
        <v>52492</v>
      </c>
      <c r="E462" t="str" cm="1">
        <f t="array" ref="E462">_xlfn.IFS(D462&lt;10000, "GOOD", AND(D462&gt;10001, D462&lt;24999),"BETTER", AND(D462 &gt; 25000, D462 &lt; 39999), "BEST", D462 &gt;= 40000, "Excellent")</f>
        <v>Excellent</v>
      </c>
      <c r="F462" s="2">
        <v>31701</v>
      </c>
      <c r="G462" s="2" t="str" cm="1">
        <f t="array" ref="G462">_xlfn.IFS(F462&lt;=10000,"Level1",F462&lt;=20000,"Level2", F462&lt;=30000,"Level3", F462&lt;=40000,"Level4",F462&gt;40000,"Level5")</f>
        <v>Level4</v>
      </c>
      <c r="H462" s="2" t="s">
        <v>9</v>
      </c>
      <c r="I462" s="2" t="s">
        <v>10</v>
      </c>
      <c r="J462" s="1" t="b">
        <f t="shared" si="28"/>
        <v>0</v>
      </c>
      <c r="K462" s="1" t="b">
        <f t="shared" si="29"/>
        <v>0</v>
      </c>
      <c r="L462" s="1" t="str">
        <f t="shared" si="30"/>
        <v>NOT ELIGIBLE</v>
      </c>
      <c r="M462" s="1" t="str">
        <f t="shared" si="31"/>
        <v>NOT ELIGIBLE</v>
      </c>
    </row>
    <row r="463" spans="1:13" x14ac:dyDescent="0.35">
      <c r="A463" s="2" t="s">
        <v>17</v>
      </c>
      <c r="B463" s="2" t="s">
        <v>23</v>
      </c>
      <c r="C463" s="2">
        <v>2017</v>
      </c>
      <c r="D463" s="2">
        <v>52698</v>
      </c>
      <c r="E463" t="str" cm="1">
        <f t="array" ref="E463">_xlfn.IFS(D463&lt;10000, "GOOD", AND(D463&gt;10001, D463&lt;24999),"BETTER", AND(D463 &gt; 25000, D463 &lt; 39999), "BEST", D463 &gt;= 40000, "Excellent")</f>
        <v>Excellent</v>
      </c>
      <c r="F463" s="2">
        <v>40546</v>
      </c>
      <c r="G463" s="2" t="str" cm="1">
        <f t="array" ref="G463">_xlfn.IFS(F463&lt;=10000,"Level1",F463&lt;=20000,"Level2", F463&lt;=30000,"Level3", F463&lt;=40000,"Level4",F463&gt;40000,"Level5")</f>
        <v>Level5</v>
      </c>
      <c r="H463" s="2" t="s">
        <v>9</v>
      </c>
      <c r="I463" s="2" t="s">
        <v>21</v>
      </c>
      <c r="J463" s="1" t="b">
        <f t="shared" si="28"/>
        <v>0</v>
      </c>
      <c r="K463" s="1" t="b">
        <f t="shared" si="29"/>
        <v>1</v>
      </c>
      <c r="L463" s="1" t="str">
        <f t="shared" si="30"/>
        <v>NOT ELIGIBLE</v>
      </c>
      <c r="M463" s="1" t="str">
        <f t="shared" si="31"/>
        <v>NOT ELIGIBLE</v>
      </c>
    </row>
    <row r="464" spans="1:13" x14ac:dyDescent="0.35">
      <c r="A464" s="2" t="s">
        <v>24</v>
      </c>
      <c r="B464" s="2" t="s">
        <v>22</v>
      </c>
      <c r="C464" s="2">
        <v>2012</v>
      </c>
      <c r="D464" s="2">
        <v>52836</v>
      </c>
      <c r="E464" t="str" cm="1">
        <f t="array" ref="E464">_xlfn.IFS(D464&lt;10000, "GOOD", AND(D464&gt;10001, D464&lt;24999),"BETTER", AND(D464 &gt; 25000, D464 &lt; 39999), "BEST", D464 &gt;= 40000, "Excellent")</f>
        <v>Excellent</v>
      </c>
      <c r="F464" s="2">
        <v>30182</v>
      </c>
      <c r="G464" s="2" t="str" cm="1">
        <f t="array" ref="G464">_xlfn.IFS(F464&lt;=10000,"Level1",F464&lt;=20000,"Level2", F464&lt;=30000,"Level3", F464&lt;=40000,"Level4",F464&gt;40000,"Level5")</f>
        <v>Level4</v>
      </c>
      <c r="H464" s="2" t="s">
        <v>9</v>
      </c>
      <c r="I464" s="2" t="s">
        <v>21</v>
      </c>
      <c r="J464" s="1" t="b">
        <f t="shared" si="28"/>
        <v>0</v>
      </c>
      <c r="K464" s="1" t="b">
        <f t="shared" si="29"/>
        <v>0</v>
      </c>
      <c r="L464" s="1" t="str">
        <f t="shared" si="30"/>
        <v>NOT ELIGIBLE</v>
      </c>
      <c r="M464" s="1" t="str">
        <f t="shared" si="31"/>
        <v>NOT ELIGIBLE</v>
      </c>
    </row>
    <row r="465" spans="1:13" x14ac:dyDescent="0.35">
      <c r="A465" s="2" t="s">
        <v>17</v>
      </c>
      <c r="B465" s="2" t="s">
        <v>18</v>
      </c>
      <c r="C465" s="2">
        <v>2011</v>
      </c>
      <c r="D465" s="2">
        <v>52880</v>
      </c>
      <c r="E465" t="str" cm="1">
        <f t="array" ref="E465">_xlfn.IFS(D465&lt;10000, "GOOD", AND(D465&gt;10001, D465&lt;24999),"BETTER", AND(D465 &gt; 25000, D465 &lt; 39999), "BEST", D465 &gt;= 40000, "Excellent")</f>
        <v>Excellent</v>
      </c>
      <c r="F465" s="2">
        <v>17117</v>
      </c>
      <c r="G465" s="2" t="str" cm="1">
        <f t="array" ref="G465">_xlfn.IFS(F465&lt;=10000,"Level1",F465&lt;=20000,"Level2", F465&lt;=30000,"Level3", F465&lt;=40000,"Level4",F465&gt;40000,"Level5")</f>
        <v>Level2</v>
      </c>
      <c r="H465" s="2" t="s">
        <v>9</v>
      </c>
      <c r="I465" s="2" t="s">
        <v>16</v>
      </c>
      <c r="J465" s="1" t="b">
        <f t="shared" si="28"/>
        <v>0</v>
      </c>
      <c r="K465" s="1" t="b">
        <f t="shared" si="29"/>
        <v>0</v>
      </c>
      <c r="L465" s="1" t="str">
        <f t="shared" si="30"/>
        <v>NOT ELIGIBLE</v>
      </c>
      <c r="M465" s="1" t="str">
        <f t="shared" si="31"/>
        <v>NOT ELIGIBLE</v>
      </c>
    </row>
    <row r="466" spans="1:13" x14ac:dyDescent="0.35">
      <c r="A466" s="2" t="s">
        <v>17</v>
      </c>
      <c r="B466" s="2" t="s">
        <v>18</v>
      </c>
      <c r="C466" s="2">
        <v>2017</v>
      </c>
      <c r="D466" s="2">
        <v>52939</v>
      </c>
      <c r="E466" t="str" cm="1">
        <f t="array" ref="E466">_xlfn.IFS(D466&lt;10000, "GOOD", AND(D466&gt;10001, D466&lt;24999),"BETTER", AND(D466 &gt; 25000, D466 &lt; 39999), "BEST", D466 &gt;= 40000, "Excellent")</f>
        <v>Excellent</v>
      </c>
      <c r="F466" s="2">
        <v>37724</v>
      </c>
      <c r="G466" s="2" t="str" cm="1">
        <f t="array" ref="G466">_xlfn.IFS(F466&lt;=10000,"Level1",F466&lt;=20000,"Level2", F466&lt;=30000,"Level3", F466&lt;=40000,"Level4",F466&gt;40000,"Level5")</f>
        <v>Level4</v>
      </c>
      <c r="H466" s="2" t="s">
        <v>15</v>
      </c>
      <c r="I466" s="2" t="s">
        <v>21</v>
      </c>
      <c r="J466" s="1" t="b">
        <f t="shared" si="28"/>
        <v>0</v>
      </c>
      <c r="K466" s="1" t="b">
        <f t="shared" si="29"/>
        <v>0</v>
      </c>
      <c r="L466" s="1" t="str">
        <f t="shared" si="30"/>
        <v>NOT ELIGIBLE</v>
      </c>
      <c r="M466" s="1" t="str">
        <f t="shared" si="31"/>
        <v>NOT ELIGIBLE</v>
      </c>
    </row>
    <row r="467" spans="1:13" x14ac:dyDescent="0.35">
      <c r="A467" s="2" t="s">
        <v>17</v>
      </c>
      <c r="B467" s="2" t="s">
        <v>8</v>
      </c>
      <c r="C467" s="2">
        <v>2017</v>
      </c>
      <c r="D467" s="2">
        <v>52959</v>
      </c>
      <c r="E467" t="str" cm="1">
        <f t="array" ref="E467">_xlfn.IFS(D467&lt;10000, "GOOD", AND(D467&gt;10001, D467&lt;24999),"BETTER", AND(D467 &gt; 25000, D467 &lt; 39999), "BEST", D467 &gt;= 40000, "Excellent")</f>
        <v>Excellent</v>
      </c>
      <c r="F467" s="2">
        <v>36238</v>
      </c>
      <c r="G467" s="2" t="str" cm="1">
        <f t="array" ref="G467">_xlfn.IFS(F467&lt;=10000,"Level1",F467&lt;=20000,"Level2", F467&lt;=30000,"Level3", F467&lt;=40000,"Level4",F467&gt;40000,"Level5")</f>
        <v>Level4</v>
      </c>
      <c r="H467" s="2" t="s">
        <v>9</v>
      </c>
      <c r="I467" s="2" t="s">
        <v>25</v>
      </c>
      <c r="J467" s="1" t="b">
        <f t="shared" si="28"/>
        <v>0</v>
      </c>
      <c r="K467" s="1" t="b">
        <f t="shared" si="29"/>
        <v>0</v>
      </c>
      <c r="L467" s="1" t="str">
        <f t="shared" si="30"/>
        <v>NOT ELIGIBLE</v>
      </c>
      <c r="M467" s="1" t="str">
        <f t="shared" si="31"/>
        <v>NOT ELIGIBLE</v>
      </c>
    </row>
    <row r="468" spans="1:13" x14ac:dyDescent="0.35">
      <c r="A468" s="2" t="s">
        <v>24</v>
      </c>
      <c r="B468" s="2" t="s">
        <v>14</v>
      </c>
      <c r="C468" s="2">
        <v>2010</v>
      </c>
      <c r="D468" s="2">
        <v>52992</v>
      </c>
      <c r="E468" t="str" cm="1">
        <f t="array" ref="E468">_xlfn.IFS(D468&lt;10000, "GOOD", AND(D468&gt;10001, D468&lt;24999),"BETTER", AND(D468 &gt; 25000, D468 &lt; 39999), "BEST", D468 &gt;= 40000, "Excellent")</f>
        <v>Excellent</v>
      </c>
      <c r="F468" s="2">
        <v>24049</v>
      </c>
      <c r="G468" s="2" t="str" cm="1">
        <f t="array" ref="G468">_xlfn.IFS(F468&lt;=10000,"Level1",F468&lt;=20000,"Level2", F468&lt;=30000,"Level3", F468&lt;=40000,"Level4",F468&gt;40000,"Level5")</f>
        <v>Level3</v>
      </c>
      <c r="H468" s="2" t="s">
        <v>12</v>
      </c>
      <c r="I468" s="2" t="s">
        <v>25</v>
      </c>
      <c r="J468" s="1" t="b">
        <f t="shared" si="28"/>
        <v>0</v>
      </c>
      <c r="K468" s="1" t="b">
        <f t="shared" si="29"/>
        <v>0</v>
      </c>
      <c r="L468" s="1" t="str">
        <f t="shared" si="30"/>
        <v>NOT ELIGIBLE</v>
      </c>
      <c r="M468" s="1" t="str">
        <f t="shared" si="31"/>
        <v>ELIGIBLE</v>
      </c>
    </row>
    <row r="469" spans="1:13" x14ac:dyDescent="0.35">
      <c r="A469" s="2" t="s">
        <v>17</v>
      </c>
      <c r="B469" s="2" t="s">
        <v>23</v>
      </c>
      <c r="C469" s="2">
        <v>2010</v>
      </c>
      <c r="D469" s="2">
        <v>53007</v>
      </c>
      <c r="E469" t="str" cm="1">
        <f t="array" ref="E469">_xlfn.IFS(D469&lt;10000, "GOOD", AND(D469&gt;10001, D469&lt;24999),"BETTER", AND(D469 &gt; 25000, D469 &lt; 39999), "BEST", D469 &gt;= 40000, "Excellent")</f>
        <v>Excellent</v>
      </c>
      <c r="F469" s="2">
        <v>31438</v>
      </c>
      <c r="G469" s="2" t="str" cm="1">
        <f t="array" ref="G469">_xlfn.IFS(F469&lt;=10000,"Level1",F469&lt;=20000,"Level2", F469&lt;=30000,"Level3", F469&lt;=40000,"Level4",F469&gt;40000,"Level5")</f>
        <v>Level4</v>
      </c>
      <c r="H469" s="2" t="s">
        <v>12</v>
      </c>
      <c r="I469" s="2" t="s">
        <v>21</v>
      </c>
      <c r="J469" s="1" t="b">
        <f t="shared" si="28"/>
        <v>0</v>
      </c>
      <c r="K469" s="1" t="b">
        <f t="shared" si="29"/>
        <v>0</v>
      </c>
      <c r="L469" s="1" t="str">
        <f t="shared" si="30"/>
        <v>NOT ELIGIBLE</v>
      </c>
      <c r="M469" s="1" t="str">
        <f t="shared" si="31"/>
        <v>ELIGIBLE</v>
      </c>
    </row>
    <row r="470" spans="1:13" x14ac:dyDescent="0.35">
      <c r="A470" s="2" t="s">
        <v>7</v>
      </c>
      <c r="B470" s="2" t="s">
        <v>14</v>
      </c>
      <c r="C470" s="2">
        <v>2016</v>
      </c>
      <c r="D470" s="2">
        <v>53028</v>
      </c>
      <c r="E470" t="str" cm="1">
        <f t="array" ref="E470">_xlfn.IFS(D470&lt;10000, "GOOD", AND(D470&gt;10001, D470&lt;24999),"BETTER", AND(D470 &gt; 25000, D470 &lt; 39999), "BEST", D470 &gt;= 40000, "Excellent")</f>
        <v>Excellent</v>
      </c>
      <c r="F470" s="2">
        <v>42945</v>
      </c>
      <c r="G470" s="2" t="str" cm="1">
        <f t="array" ref="G470">_xlfn.IFS(F470&lt;=10000,"Level1",F470&lt;=20000,"Level2", F470&lt;=30000,"Level3", F470&lt;=40000,"Level4",F470&gt;40000,"Level5")</f>
        <v>Level5</v>
      </c>
      <c r="H470" s="2" t="s">
        <v>15</v>
      </c>
      <c r="I470" s="2" t="s">
        <v>10</v>
      </c>
      <c r="J470" s="1" t="b">
        <f t="shared" si="28"/>
        <v>0</v>
      </c>
      <c r="K470" s="1" t="b">
        <f t="shared" si="29"/>
        <v>1</v>
      </c>
      <c r="L470" s="1" t="str">
        <f t="shared" si="30"/>
        <v>NOT ELIGIBLE</v>
      </c>
      <c r="M470" s="1" t="str">
        <f t="shared" si="31"/>
        <v>NOT ELIGIBLE</v>
      </c>
    </row>
    <row r="471" spans="1:13" x14ac:dyDescent="0.35">
      <c r="A471" s="2" t="s">
        <v>11</v>
      </c>
      <c r="B471" s="2" t="s">
        <v>8</v>
      </c>
      <c r="C471" s="2">
        <v>2017</v>
      </c>
      <c r="D471" s="2">
        <v>53073</v>
      </c>
      <c r="E471" t="str" cm="1">
        <f t="array" ref="E471">_xlfn.IFS(D471&lt;10000, "GOOD", AND(D471&gt;10001, D471&lt;24999),"BETTER", AND(D471 &gt; 25000, D471 &lt; 39999), "BEST", D471 &gt;= 40000, "Excellent")</f>
        <v>Excellent</v>
      </c>
      <c r="F471" s="2">
        <v>37143</v>
      </c>
      <c r="G471" s="2" t="str" cm="1">
        <f t="array" ref="G471">_xlfn.IFS(F471&lt;=10000,"Level1",F471&lt;=20000,"Level2", F471&lt;=30000,"Level3", F471&lt;=40000,"Level4",F471&gt;40000,"Level5")</f>
        <v>Level4</v>
      </c>
      <c r="H471" s="2" t="s">
        <v>15</v>
      </c>
      <c r="I471" s="2" t="s">
        <v>16</v>
      </c>
      <c r="J471" s="1" t="b">
        <f t="shared" si="28"/>
        <v>0</v>
      </c>
      <c r="K471" s="1" t="b">
        <f t="shared" si="29"/>
        <v>0</v>
      </c>
      <c r="L471" s="1" t="str">
        <f t="shared" si="30"/>
        <v>NOT ELIGIBLE</v>
      </c>
      <c r="M471" s="1" t="str">
        <f t="shared" si="31"/>
        <v>ELIGIBLE</v>
      </c>
    </row>
    <row r="472" spans="1:13" x14ac:dyDescent="0.35">
      <c r="A472" s="2" t="s">
        <v>11</v>
      </c>
      <c r="B472" s="2" t="s">
        <v>8</v>
      </c>
      <c r="C472" s="2">
        <v>2010</v>
      </c>
      <c r="D472" s="2">
        <v>53089</v>
      </c>
      <c r="E472" t="str" cm="1">
        <f t="array" ref="E472">_xlfn.IFS(D472&lt;10000, "GOOD", AND(D472&gt;10001, D472&lt;24999),"BETTER", AND(D472 &gt; 25000, D472 &lt; 39999), "BEST", D472 &gt;= 40000, "Excellent")</f>
        <v>Excellent</v>
      </c>
      <c r="F472" s="2">
        <v>37810</v>
      </c>
      <c r="G472" s="2" t="str" cm="1">
        <f t="array" ref="G472">_xlfn.IFS(F472&lt;=10000,"Level1",F472&lt;=20000,"Level2", F472&lt;=30000,"Level3", F472&lt;=40000,"Level4",F472&gt;40000,"Level5")</f>
        <v>Level4</v>
      </c>
      <c r="H472" s="2" t="s">
        <v>26</v>
      </c>
      <c r="I472" s="2" t="s">
        <v>16</v>
      </c>
      <c r="J472" s="1" t="b">
        <f t="shared" si="28"/>
        <v>0</v>
      </c>
      <c r="K472" s="1" t="b">
        <f t="shared" si="29"/>
        <v>0</v>
      </c>
      <c r="L472" s="1" t="str">
        <f t="shared" si="30"/>
        <v>NOT ELIGIBLE</v>
      </c>
      <c r="M472" s="1" t="str">
        <f t="shared" si="31"/>
        <v>ELIGIBLE</v>
      </c>
    </row>
    <row r="473" spans="1:13" x14ac:dyDescent="0.35">
      <c r="A473" s="2" t="s">
        <v>24</v>
      </c>
      <c r="B473" s="2" t="s">
        <v>22</v>
      </c>
      <c r="C473" s="2">
        <v>2012</v>
      </c>
      <c r="D473" s="2">
        <v>53192</v>
      </c>
      <c r="E473" t="str" cm="1">
        <f t="array" ref="E473">_xlfn.IFS(D473&lt;10000, "GOOD", AND(D473&gt;10001, D473&lt;24999),"BETTER", AND(D473 &gt; 25000, D473 &lt; 39999), "BEST", D473 &gt;= 40000, "Excellent")</f>
        <v>Excellent</v>
      </c>
      <c r="F473" s="2">
        <v>44222</v>
      </c>
      <c r="G473" s="2" t="str" cm="1">
        <f t="array" ref="G473">_xlfn.IFS(F473&lt;=10000,"Level1",F473&lt;=20000,"Level2", F473&lt;=30000,"Level3", F473&lt;=40000,"Level4",F473&gt;40000,"Level5")</f>
        <v>Level5</v>
      </c>
      <c r="H473" s="2" t="s">
        <v>12</v>
      </c>
      <c r="I473" s="2" t="s">
        <v>10</v>
      </c>
      <c r="J473" s="1" t="b">
        <f t="shared" si="28"/>
        <v>0</v>
      </c>
      <c r="K473" s="1" t="b">
        <f t="shared" si="29"/>
        <v>1</v>
      </c>
      <c r="L473" s="1" t="str">
        <f t="shared" si="30"/>
        <v>NOT ELIGIBLE</v>
      </c>
      <c r="M473" s="1" t="str">
        <f t="shared" si="31"/>
        <v>ELIGIBLE</v>
      </c>
    </row>
    <row r="474" spans="1:13" x14ac:dyDescent="0.35">
      <c r="A474" s="2" t="s">
        <v>7</v>
      </c>
      <c r="B474" s="2" t="s">
        <v>18</v>
      </c>
      <c r="C474" s="2">
        <v>2012</v>
      </c>
      <c r="D474" s="2">
        <v>53227</v>
      </c>
      <c r="E474" t="str" cm="1">
        <f t="array" ref="E474">_xlfn.IFS(D474&lt;10000, "GOOD", AND(D474&gt;10001, D474&lt;24999),"BETTER", AND(D474 &gt; 25000, D474 &lt; 39999), "BEST", D474 &gt;= 40000, "Excellent")</f>
        <v>Excellent</v>
      </c>
      <c r="F474" s="2">
        <v>46923</v>
      </c>
      <c r="G474" s="2" t="str" cm="1">
        <f t="array" ref="G474">_xlfn.IFS(F474&lt;=10000,"Level1",F474&lt;=20000,"Level2", F474&lt;=30000,"Level3", F474&lt;=40000,"Level4",F474&gt;40000,"Level5")</f>
        <v>Level5</v>
      </c>
      <c r="H474" s="2" t="s">
        <v>9</v>
      </c>
      <c r="I474" s="2" t="s">
        <v>10</v>
      </c>
      <c r="J474" s="1" t="b">
        <f t="shared" si="28"/>
        <v>1</v>
      </c>
      <c r="K474" s="1" t="b">
        <f t="shared" si="29"/>
        <v>1</v>
      </c>
      <c r="L474" s="1" t="str">
        <f t="shared" si="30"/>
        <v>ELIGIBLE</v>
      </c>
      <c r="M474" s="1" t="str">
        <f t="shared" si="31"/>
        <v>NOT ELIGIBLE</v>
      </c>
    </row>
    <row r="475" spans="1:13" x14ac:dyDescent="0.35">
      <c r="A475" s="2" t="s">
        <v>20</v>
      </c>
      <c r="B475" s="2" t="s">
        <v>18</v>
      </c>
      <c r="C475" s="2">
        <v>2014</v>
      </c>
      <c r="D475" s="2">
        <v>53501</v>
      </c>
      <c r="E475" t="str" cm="1">
        <f t="array" ref="E475">_xlfn.IFS(D475&lt;10000, "GOOD", AND(D475&gt;10001, D475&lt;24999),"BETTER", AND(D475 &gt; 25000, D475 &lt; 39999), "BEST", D475 &gt;= 40000, "Excellent")</f>
        <v>Excellent</v>
      </c>
      <c r="F475" s="2">
        <v>42544</v>
      </c>
      <c r="G475" s="2" t="str" cm="1">
        <f t="array" ref="G475">_xlfn.IFS(F475&lt;=10000,"Level1",F475&lt;=20000,"Level2", F475&lt;=30000,"Level3", F475&lt;=40000,"Level4",F475&gt;40000,"Level5")</f>
        <v>Level5</v>
      </c>
      <c r="H475" s="2" t="s">
        <v>9</v>
      </c>
      <c r="I475" s="2" t="s">
        <v>25</v>
      </c>
      <c r="J475" s="1" t="b">
        <f t="shared" si="28"/>
        <v>0</v>
      </c>
      <c r="K475" s="1" t="b">
        <f t="shared" si="29"/>
        <v>1</v>
      </c>
      <c r="L475" s="1" t="str">
        <f t="shared" si="30"/>
        <v>NOT ELIGIBLE</v>
      </c>
      <c r="M475" s="1" t="str">
        <f t="shared" si="31"/>
        <v>NOT ELIGIBLE</v>
      </c>
    </row>
    <row r="476" spans="1:13" x14ac:dyDescent="0.35">
      <c r="A476" s="2" t="s">
        <v>20</v>
      </c>
      <c r="B476" s="2" t="s">
        <v>18</v>
      </c>
      <c r="C476" s="2">
        <v>2017</v>
      </c>
      <c r="D476" s="2">
        <v>53608</v>
      </c>
      <c r="E476" t="str" cm="1">
        <f t="array" ref="E476">_xlfn.IFS(D476&lt;10000, "GOOD", AND(D476&gt;10001, D476&lt;24999),"BETTER", AND(D476 &gt; 25000, D476 &lt; 39999), "BEST", D476 &gt;= 40000, "Excellent")</f>
        <v>Excellent</v>
      </c>
      <c r="F476" s="2">
        <v>21924</v>
      </c>
      <c r="G476" s="2" t="str" cm="1">
        <f t="array" ref="G476">_xlfn.IFS(F476&lt;=10000,"Level1",F476&lt;=20000,"Level2", F476&lt;=30000,"Level3", F476&lt;=40000,"Level4",F476&gt;40000,"Level5")</f>
        <v>Level3</v>
      </c>
      <c r="H476" s="2" t="s">
        <v>26</v>
      </c>
      <c r="I476" s="2" t="s">
        <v>21</v>
      </c>
      <c r="J476" s="1" t="b">
        <f t="shared" si="28"/>
        <v>0</v>
      </c>
      <c r="K476" s="1" t="b">
        <f t="shared" si="29"/>
        <v>0</v>
      </c>
      <c r="L476" s="1" t="str">
        <f t="shared" si="30"/>
        <v>NOT ELIGIBLE</v>
      </c>
      <c r="M476" s="1" t="str">
        <f t="shared" si="31"/>
        <v>NOT ELIGIBLE</v>
      </c>
    </row>
    <row r="477" spans="1:13" x14ac:dyDescent="0.35">
      <c r="A477" s="2" t="s">
        <v>20</v>
      </c>
      <c r="B477" s="2" t="s">
        <v>22</v>
      </c>
      <c r="C477" s="2">
        <v>2015</v>
      </c>
      <c r="D477" s="2">
        <v>53918</v>
      </c>
      <c r="E477" t="str" cm="1">
        <f t="array" ref="E477">_xlfn.IFS(D477&lt;10000, "GOOD", AND(D477&gt;10001, D477&lt;24999),"BETTER", AND(D477 &gt; 25000, D477 &lt; 39999), "BEST", D477 &gt;= 40000, "Excellent")</f>
        <v>Excellent</v>
      </c>
      <c r="F477" s="2">
        <v>47521</v>
      </c>
      <c r="G477" s="2" t="str" cm="1">
        <f t="array" ref="G477">_xlfn.IFS(F477&lt;=10000,"Level1",F477&lt;=20000,"Level2", F477&lt;=30000,"Level3", F477&lt;=40000,"Level4",F477&gt;40000,"Level5")</f>
        <v>Level5</v>
      </c>
      <c r="H477" s="2" t="s">
        <v>9</v>
      </c>
      <c r="I477" s="2" t="s">
        <v>25</v>
      </c>
      <c r="J477" s="1" t="b">
        <f t="shared" si="28"/>
        <v>1</v>
      </c>
      <c r="K477" s="1" t="b">
        <f t="shared" si="29"/>
        <v>1</v>
      </c>
      <c r="L477" s="1" t="str">
        <f t="shared" si="30"/>
        <v>ELIGIBLE</v>
      </c>
      <c r="M477" s="1" t="str">
        <f t="shared" si="31"/>
        <v>NOT ELIGIBLE</v>
      </c>
    </row>
    <row r="478" spans="1:13" x14ac:dyDescent="0.35">
      <c r="A478" s="2" t="s">
        <v>11</v>
      </c>
      <c r="B478" s="2" t="s">
        <v>23</v>
      </c>
      <c r="C478" s="2">
        <v>2012</v>
      </c>
      <c r="D478" s="2">
        <v>54148</v>
      </c>
      <c r="E478" t="str" cm="1">
        <f t="array" ref="E478">_xlfn.IFS(D478&lt;10000, "GOOD", AND(D478&gt;10001, D478&lt;24999),"BETTER", AND(D478 &gt; 25000, D478 &lt; 39999), "BEST", D478 &gt;= 40000, "Excellent")</f>
        <v>Excellent</v>
      </c>
      <c r="F478" s="2">
        <v>33137</v>
      </c>
      <c r="G478" s="2" t="str" cm="1">
        <f t="array" ref="G478">_xlfn.IFS(F478&lt;=10000,"Level1",F478&lt;=20000,"Level2", F478&lt;=30000,"Level3", F478&lt;=40000,"Level4",F478&gt;40000,"Level5")</f>
        <v>Level4</v>
      </c>
      <c r="H478" s="2" t="s">
        <v>12</v>
      </c>
      <c r="I478" s="2" t="s">
        <v>16</v>
      </c>
      <c r="J478" s="1" t="b">
        <f t="shared" si="28"/>
        <v>0</v>
      </c>
      <c r="K478" s="1" t="b">
        <f t="shared" si="29"/>
        <v>0</v>
      </c>
      <c r="L478" s="1" t="str">
        <f t="shared" si="30"/>
        <v>NOT ELIGIBLE</v>
      </c>
      <c r="M478" s="1" t="str">
        <f t="shared" si="31"/>
        <v>ELIGIBLE</v>
      </c>
    </row>
    <row r="479" spans="1:13" x14ac:dyDescent="0.35">
      <c r="A479" s="2" t="s">
        <v>11</v>
      </c>
      <c r="B479" s="2" t="s">
        <v>22</v>
      </c>
      <c r="C479" s="2">
        <v>2012</v>
      </c>
      <c r="D479" s="2">
        <v>54253</v>
      </c>
      <c r="E479" t="str" cm="1">
        <f t="array" ref="E479">_xlfn.IFS(D479&lt;10000, "GOOD", AND(D479&gt;10001, D479&lt;24999),"BETTER", AND(D479 &gt; 25000, D479 &lt; 39999), "BEST", D479 &gt;= 40000, "Excellent")</f>
        <v>Excellent</v>
      </c>
      <c r="F479" s="2">
        <v>14085</v>
      </c>
      <c r="G479" s="2" t="str" cm="1">
        <f t="array" ref="G479">_xlfn.IFS(F479&lt;=10000,"Level1",F479&lt;=20000,"Level2", F479&lt;=30000,"Level3", F479&lt;=40000,"Level4",F479&gt;40000,"Level5")</f>
        <v>Level2</v>
      </c>
      <c r="H479" s="2" t="s">
        <v>19</v>
      </c>
      <c r="I479" s="2" t="s">
        <v>10</v>
      </c>
      <c r="J479" s="1" t="b">
        <f t="shared" si="28"/>
        <v>0</v>
      </c>
      <c r="K479" s="1" t="b">
        <f t="shared" si="29"/>
        <v>0</v>
      </c>
      <c r="L479" s="1" t="str">
        <f t="shared" si="30"/>
        <v>NOT ELIGIBLE</v>
      </c>
      <c r="M479" s="1" t="str">
        <f t="shared" si="31"/>
        <v>ELIGIBLE</v>
      </c>
    </row>
    <row r="480" spans="1:13" x14ac:dyDescent="0.35">
      <c r="A480" s="2" t="s">
        <v>24</v>
      </c>
      <c r="B480" s="2" t="s">
        <v>22</v>
      </c>
      <c r="C480" s="2">
        <v>2017</v>
      </c>
      <c r="D480" s="2">
        <v>54386</v>
      </c>
      <c r="E480" t="str" cm="1">
        <f t="array" ref="E480">_xlfn.IFS(D480&lt;10000, "GOOD", AND(D480&gt;10001, D480&lt;24999),"BETTER", AND(D480 &gt; 25000, D480 &lt; 39999), "BEST", D480 &gt;= 40000, "Excellent")</f>
        <v>Excellent</v>
      </c>
      <c r="F480" s="2">
        <v>12271</v>
      </c>
      <c r="G480" s="2" t="str" cm="1">
        <f t="array" ref="G480">_xlfn.IFS(F480&lt;=10000,"Level1",F480&lt;=20000,"Level2", F480&lt;=30000,"Level3", F480&lt;=40000,"Level4",F480&gt;40000,"Level5")</f>
        <v>Level2</v>
      </c>
      <c r="H480" s="2" t="s">
        <v>19</v>
      </c>
      <c r="I480" s="2" t="s">
        <v>10</v>
      </c>
      <c r="J480" s="1" t="b">
        <f t="shared" si="28"/>
        <v>0</v>
      </c>
      <c r="K480" s="1" t="b">
        <f t="shared" si="29"/>
        <v>0</v>
      </c>
      <c r="L480" s="1" t="str">
        <f t="shared" si="30"/>
        <v>NOT ELIGIBLE</v>
      </c>
      <c r="M480" s="1" t="str">
        <f t="shared" si="31"/>
        <v>NOT ELIGIBLE</v>
      </c>
    </row>
    <row r="481" spans="1:13" x14ac:dyDescent="0.35">
      <c r="A481" s="2" t="s">
        <v>11</v>
      </c>
      <c r="B481" s="2" t="s">
        <v>18</v>
      </c>
      <c r="C481" s="2">
        <v>2014</v>
      </c>
      <c r="D481" s="2">
        <v>54387</v>
      </c>
      <c r="E481" t="str" cm="1">
        <f t="array" ref="E481">_xlfn.IFS(D481&lt;10000, "GOOD", AND(D481&gt;10001, D481&lt;24999),"BETTER", AND(D481 &gt; 25000, D481 &lt; 39999), "BEST", D481 &gt;= 40000, "Excellent")</f>
        <v>Excellent</v>
      </c>
      <c r="F481" s="2">
        <v>39628</v>
      </c>
      <c r="G481" s="2" t="str" cm="1">
        <f t="array" ref="G481">_xlfn.IFS(F481&lt;=10000,"Level1",F481&lt;=20000,"Level2", F481&lt;=30000,"Level3", F481&lt;=40000,"Level4",F481&gt;40000,"Level5")</f>
        <v>Level4</v>
      </c>
      <c r="H481" s="2" t="s">
        <v>19</v>
      </c>
      <c r="I481" s="2" t="s">
        <v>16</v>
      </c>
      <c r="J481" s="1" t="b">
        <f t="shared" si="28"/>
        <v>0</v>
      </c>
      <c r="K481" s="1" t="b">
        <f t="shared" si="29"/>
        <v>0</v>
      </c>
      <c r="L481" s="1" t="str">
        <f t="shared" si="30"/>
        <v>NOT ELIGIBLE</v>
      </c>
      <c r="M481" s="1" t="str">
        <f t="shared" si="31"/>
        <v>ELIGIBLE</v>
      </c>
    </row>
    <row r="482" spans="1:13" x14ac:dyDescent="0.35">
      <c r="A482" s="2" t="s">
        <v>7</v>
      </c>
      <c r="B482" s="2" t="s">
        <v>14</v>
      </c>
      <c r="C482" s="2">
        <v>2015</v>
      </c>
      <c r="D482" s="2">
        <v>54401</v>
      </c>
      <c r="E482" t="str" cm="1">
        <f t="array" ref="E482">_xlfn.IFS(D482&lt;10000, "GOOD", AND(D482&gt;10001, D482&lt;24999),"BETTER", AND(D482 &gt; 25000, D482 &lt; 39999), "BEST", D482 &gt;= 40000, "Excellent")</f>
        <v>Excellent</v>
      </c>
      <c r="F482" s="2">
        <v>37659</v>
      </c>
      <c r="G482" s="2" t="str" cm="1">
        <f t="array" ref="G482">_xlfn.IFS(F482&lt;=10000,"Level1",F482&lt;=20000,"Level2", F482&lt;=30000,"Level3", F482&lt;=40000,"Level4",F482&gt;40000,"Level5")</f>
        <v>Level4</v>
      </c>
      <c r="H482" s="2" t="s">
        <v>19</v>
      </c>
      <c r="I482" s="2" t="s">
        <v>10</v>
      </c>
      <c r="J482" s="1" t="b">
        <f t="shared" si="28"/>
        <v>0</v>
      </c>
      <c r="K482" s="1" t="b">
        <f t="shared" si="29"/>
        <v>0</v>
      </c>
      <c r="L482" s="1" t="str">
        <f t="shared" si="30"/>
        <v>NOT ELIGIBLE</v>
      </c>
      <c r="M482" s="1" t="str">
        <f t="shared" si="31"/>
        <v>NOT ELIGIBLE</v>
      </c>
    </row>
    <row r="483" spans="1:13" x14ac:dyDescent="0.35">
      <c r="A483" s="2" t="s">
        <v>17</v>
      </c>
      <c r="B483" s="2" t="s">
        <v>23</v>
      </c>
      <c r="C483" s="2">
        <v>2016</v>
      </c>
      <c r="D483" s="2">
        <v>54426</v>
      </c>
      <c r="E483" t="str" cm="1">
        <f t="array" ref="E483">_xlfn.IFS(D483&lt;10000, "GOOD", AND(D483&gt;10001, D483&lt;24999),"BETTER", AND(D483 &gt; 25000, D483 &lt; 39999), "BEST", D483 &gt;= 40000, "Excellent")</f>
        <v>Excellent</v>
      </c>
      <c r="F483" s="2">
        <v>31780</v>
      </c>
      <c r="G483" s="2" t="str" cm="1">
        <f t="array" ref="G483">_xlfn.IFS(F483&lt;=10000,"Level1",F483&lt;=20000,"Level2", F483&lt;=30000,"Level3", F483&lt;=40000,"Level4",F483&gt;40000,"Level5")</f>
        <v>Level4</v>
      </c>
      <c r="H483" s="2" t="s">
        <v>12</v>
      </c>
      <c r="I483" s="2" t="s">
        <v>13</v>
      </c>
      <c r="J483" s="1" t="b">
        <f t="shared" si="28"/>
        <v>0</v>
      </c>
      <c r="K483" s="1" t="b">
        <f t="shared" si="29"/>
        <v>0</v>
      </c>
      <c r="L483" s="1" t="str">
        <f t="shared" si="30"/>
        <v>NOT ELIGIBLE</v>
      </c>
      <c r="M483" s="1" t="str">
        <f t="shared" si="31"/>
        <v>ELIGIBLE</v>
      </c>
    </row>
    <row r="484" spans="1:13" x14ac:dyDescent="0.35">
      <c r="A484" s="2" t="s">
        <v>7</v>
      </c>
      <c r="B484" s="2" t="s">
        <v>8</v>
      </c>
      <c r="C484" s="2">
        <v>2018</v>
      </c>
      <c r="D484" s="2">
        <v>54648</v>
      </c>
      <c r="E484" t="str" cm="1">
        <f t="array" ref="E484">_xlfn.IFS(D484&lt;10000, "GOOD", AND(D484&gt;10001, D484&lt;24999),"BETTER", AND(D484 &gt; 25000, D484 &lt; 39999), "BEST", D484 &gt;= 40000, "Excellent")</f>
        <v>Excellent</v>
      </c>
      <c r="F484" s="2">
        <v>41086</v>
      </c>
      <c r="G484" s="2" t="str" cm="1">
        <f t="array" ref="G484">_xlfn.IFS(F484&lt;=10000,"Level1",F484&lt;=20000,"Level2", F484&lt;=30000,"Level3", F484&lt;=40000,"Level4",F484&gt;40000,"Level5")</f>
        <v>Level5</v>
      </c>
      <c r="H484" s="2" t="s">
        <v>9</v>
      </c>
      <c r="I484" s="2" t="s">
        <v>10</v>
      </c>
      <c r="J484" s="1" t="b">
        <f t="shared" si="28"/>
        <v>0</v>
      </c>
      <c r="K484" s="1" t="b">
        <f t="shared" si="29"/>
        <v>1</v>
      </c>
      <c r="L484" s="1" t="str">
        <f t="shared" si="30"/>
        <v>NOT ELIGIBLE</v>
      </c>
      <c r="M484" s="1" t="str">
        <f t="shared" si="31"/>
        <v>NOT ELIGIBLE</v>
      </c>
    </row>
    <row r="485" spans="1:13" x14ac:dyDescent="0.35">
      <c r="A485" s="2" t="s">
        <v>24</v>
      </c>
      <c r="B485" s="2" t="s">
        <v>8</v>
      </c>
      <c r="C485" s="2">
        <v>2018</v>
      </c>
      <c r="D485" s="2">
        <v>54761</v>
      </c>
      <c r="E485" t="str" cm="1">
        <f t="array" ref="E485">_xlfn.IFS(D485&lt;10000, "GOOD", AND(D485&gt;10001, D485&lt;24999),"BETTER", AND(D485 &gt; 25000, D485 &lt; 39999), "BEST", D485 &gt;= 40000, "Excellent")</f>
        <v>Excellent</v>
      </c>
      <c r="F485" s="2">
        <v>29466</v>
      </c>
      <c r="G485" s="2" t="str" cm="1">
        <f t="array" ref="G485">_xlfn.IFS(F485&lt;=10000,"Level1",F485&lt;=20000,"Level2", F485&lt;=30000,"Level3", F485&lt;=40000,"Level4",F485&gt;40000,"Level5")</f>
        <v>Level3</v>
      </c>
      <c r="H485" s="2" t="s">
        <v>12</v>
      </c>
      <c r="I485" s="2" t="s">
        <v>25</v>
      </c>
      <c r="J485" s="1" t="b">
        <f t="shared" si="28"/>
        <v>0</v>
      </c>
      <c r="K485" s="1" t="b">
        <f t="shared" si="29"/>
        <v>0</v>
      </c>
      <c r="L485" s="1" t="str">
        <f t="shared" si="30"/>
        <v>NOT ELIGIBLE</v>
      </c>
      <c r="M485" s="1" t="str">
        <f t="shared" si="31"/>
        <v>ELIGIBLE</v>
      </c>
    </row>
    <row r="486" spans="1:13" x14ac:dyDescent="0.35">
      <c r="A486" s="2" t="s">
        <v>24</v>
      </c>
      <c r="B486" s="2" t="s">
        <v>8</v>
      </c>
      <c r="C486" s="2">
        <v>2016</v>
      </c>
      <c r="D486" s="2">
        <v>54801</v>
      </c>
      <c r="E486" t="str" cm="1">
        <f t="array" ref="E486">_xlfn.IFS(D486&lt;10000, "GOOD", AND(D486&gt;10001, D486&lt;24999),"BETTER", AND(D486 &gt; 25000, D486 &lt; 39999), "BEST", D486 &gt;= 40000, "Excellent")</f>
        <v>Excellent</v>
      </c>
      <c r="F486" s="2">
        <v>17990</v>
      </c>
      <c r="G486" s="2" t="str" cm="1">
        <f t="array" ref="G486">_xlfn.IFS(F486&lt;=10000,"Level1",F486&lt;=20000,"Level2", F486&lt;=30000,"Level3", F486&lt;=40000,"Level4",F486&gt;40000,"Level5")</f>
        <v>Level2</v>
      </c>
      <c r="H486" s="2" t="s">
        <v>19</v>
      </c>
      <c r="I486" s="2" t="s">
        <v>25</v>
      </c>
      <c r="J486" s="1" t="b">
        <f t="shared" si="28"/>
        <v>0</v>
      </c>
      <c r="K486" s="1" t="b">
        <f t="shared" si="29"/>
        <v>0</v>
      </c>
      <c r="L486" s="1" t="str">
        <f t="shared" si="30"/>
        <v>NOT ELIGIBLE</v>
      </c>
      <c r="M486" s="1" t="str">
        <f t="shared" si="31"/>
        <v>NOT ELIGIBLE</v>
      </c>
    </row>
    <row r="487" spans="1:13" x14ac:dyDescent="0.35">
      <c r="A487" s="2" t="s">
        <v>17</v>
      </c>
      <c r="B487" s="2" t="s">
        <v>23</v>
      </c>
      <c r="C487" s="2">
        <v>2011</v>
      </c>
      <c r="D487" s="2">
        <v>54811</v>
      </c>
      <c r="E487" t="str" cm="1">
        <f t="array" ref="E487">_xlfn.IFS(D487&lt;10000, "GOOD", AND(D487&gt;10001, D487&lt;24999),"BETTER", AND(D487 &gt; 25000, D487 &lt; 39999), "BEST", D487 &gt;= 40000, "Excellent")</f>
        <v>Excellent</v>
      </c>
      <c r="F487" s="2">
        <v>10188</v>
      </c>
      <c r="G487" s="2" t="str" cm="1">
        <f t="array" ref="G487">_xlfn.IFS(F487&lt;=10000,"Level1",F487&lt;=20000,"Level2", F487&lt;=30000,"Level3", F487&lt;=40000,"Level4",F487&gt;40000,"Level5")</f>
        <v>Level2</v>
      </c>
      <c r="H487" s="2" t="s">
        <v>26</v>
      </c>
      <c r="I487" s="2" t="s">
        <v>10</v>
      </c>
      <c r="J487" s="1" t="b">
        <f t="shared" si="28"/>
        <v>0</v>
      </c>
      <c r="K487" s="1" t="b">
        <f t="shared" si="29"/>
        <v>0</v>
      </c>
      <c r="L487" s="1" t="str">
        <f t="shared" si="30"/>
        <v>NOT ELIGIBLE</v>
      </c>
      <c r="M487" s="1" t="str">
        <f t="shared" si="31"/>
        <v>NOT ELIGIBLE</v>
      </c>
    </row>
    <row r="488" spans="1:13" x14ac:dyDescent="0.35">
      <c r="A488" s="2" t="s">
        <v>7</v>
      </c>
      <c r="B488" s="2" t="s">
        <v>8</v>
      </c>
      <c r="C488" s="2">
        <v>2010</v>
      </c>
      <c r="D488" s="2">
        <v>54916</v>
      </c>
      <c r="E488" t="str" cm="1">
        <f t="array" ref="E488">_xlfn.IFS(D488&lt;10000, "GOOD", AND(D488&gt;10001, D488&lt;24999),"BETTER", AND(D488 &gt; 25000, D488 &lt; 39999), "BEST", D488 &gt;= 40000, "Excellent")</f>
        <v>Excellent</v>
      </c>
      <c r="F488" s="2">
        <v>19781</v>
      </c>
      <c r="G488" s="2" t="str" cm="1">
        <f t="array" ref="G488">_xlfn.IFS(F488&lt;=10000,"Level1",F488&lt;=20000,"Level2", F488&lt;=30000,"Level3", F488&lt;=40000,"Level4",F488&gt;40000,"Level5")</f>
        <v>Level2</v>
      </c>
      <c r="H488" s="2" t="s">
        <v>12</v>
      </c>
      <c r="I488" s="2" t="s">
        <v>25</v>
      </c>
      <c r="J488" s="1" t="b">
        <f t="shared" si="28"/>
        <v>0</v>
      </c>
      <c r="K488" s="1" t="b">
        <f t="shared" si="29"/>
        <v>0</v>
      </c>
      <c r="L488" s="1" t="str">
        <f t="shared" si="30"/>
        <v>NOT ELIGIBLE</v>
      </c>
      <c r="M488" s="1" t="str">
        <f t="shared" si="31"/>
        <v>ELIGIBLE</v>
      </c>
    </row>
    <row r="489" spans="1:13" x14ac:dyDescent="0.35">
      <c r="A489" s="2" t="s">
        <v>20</v>
      </c>
      <c r="B489" s="2" t="s">
        <v>14</v>
      </c>
      <c r="C489" s="2">
        <v>2011</v>
      </c>
      <c r="D489" s="2">
        <v>55029</v>
      </c>
      <c r="E489" t="str" cm="1">
        <f t="array" ref="E489">_xlfn.IFS(D489&lt;10000, "GOOD", AND(D489&gt;10001, D489&lt;24999),"BETTER", AND(D489 &gt; 25000, D489 &lt; 39999), "BEST", D489 &gt;= 40000, "Excellent")</f>
        <v>Excellent</v>
      </c>
      <c r="F489" s="2">
        <v>40237</v>
      </c>
      <c r="G489" s="2" t="str" cm="1">
        <f t="array" ref="G489">_xlfn.IFS(F489&lt;=10000,"Level1",F489&lt;=20000,"Level2", F489&lt;=30000,"Level3", F489&lt;=40000,"Level4",F489&gt;40000,"Level5")</f>
        <v>Level5</v>
      </c>
      <c r="H489" s="2" t="s">
        <v>12</v>
      </c>
      <c r="I489" s="2" t="s">
        <v>25</v>
      </c>
      <c r="J489" s="1" t="b">
        <f t="shared" si="28"/>
        <v>0</v>
      </c>
      <c r="K489" s="1" t="b">
        <f t="shared" si="29"/>
        <v>1</v>
      </c>
      <c r="L489" s="1" t="str">
        <f t="shared" si="30"/>
        <v>NOT ELIGIBLE</v>
      </c>
      <c r="M489" s="1" t="str">
        <f t="shared" si="31"/>
        <v>ELIGIBLE</v>
      </c>
    </row>
    <row r="490" spans="1:13" x14ac:dyDescent="0.35">
      <c r="A490" s="2" t="s">
        <v>11</v>
      </c>
      <c r="B490" s="2" t="s">
        <v>18</v>
      </c>
      <c r="C490" s="2">
        <v>2017</v>
      </c>
      <c r="D490" s="2">
        <v>55039</v>
      </c>
      <c r="E490" t="str" cm="1">
        <f t="array" ref="E490">_xlfn.IFS(D490&lt;10000, "GOOD", AND(D490&gt;10001, D490&lt;24999),"BETTER", AND(D490 &gt; 25000, D490 &lt; 39999), "BEST", D490 &gt;= 40000, "Excellent")</f>
        <v>Excellent</v>
      </c>
      <c r="F490" s="2">
        <v>21604</v>
      </c>
      <c r="G490" s="2" t="str" cm="1">
        <f t="array" ref="G490">_xlfn.IFS(F490&lt;=10000,"Level1",F490&lt;=20000,"Level2", F490&lt;=30000,"Level3", F490&lt;=40000,"Level4",F490&gt;40000,"Level5")</f>
        <v>Level3</v>
      </c>
      <c r="H490" s="2" t="s">
        <v>26</v>
      </c>
      <c r="I490" s="2" t="s">
        <v>21</v>
      </c>
      <c r="J490" s="1" t="b">
        <f t="shared" si="28"/>
        <v>0</v>
      </c>
      <c r="K490" s="1" t="b">
        <f t="shared" si="29"/>
        <v>0</v>
      </c>
      <c r="L490" s="1" t="str">
        <f t="shared" si="30"/>
        <v>NOT ELIGIBLE</v>
      </c>
      <c r="M490" s="1" t="str">
        <f t="shared" si="31"/>
        <v>ELIGIBLE</v>
      </c>
    </row>
    <row r="491" spans="1:13" x14ac:dyDescent="0.35">
      <c r="A491" s="2" t="s">
        <v>20</v>
      </c>
      <c r="B491" s="2" t="s">
        <v>22</v>
      </c>
      <c r="C491" s="2">
        <v>2011</v>
      </c>
      <c r="D491" s="2">
        <v>55080</v>
      </c>
      <c r="E491" t="str" cm="1">
        <f t="array" ref="E491">_xlfn.IFS(D491&lt;10000, "GOOD", AND(D491&gt;10001, D491&lt;24999),"BETTER", AND(D491 &gt; 25000, D491 &lt; 39999), "BEST", D491 &gt;= 40000, "Excellent")</f>
        <v>Excellent</v>
      </c>
      <c r="F491" s="2">
        <v>18482</v>
      </c>
      <c r="G491" s="2" t="str" cm="1">
        <f t="array" ref="G491">_xlfn.IFS(F491&lt;=10000,"Level1",F491&lt;=20000,"Level2", F491&lt;=30000,"Level3", F491&lt;=40000,"Level4",F491&gt;40000,"Level5")</f>
        <v>Level2</v>
      </c>
      <c r="H491" s="2" t="s">
        <v>15</v>
      </c>
      <c r="I491" s="2" t="s">
        <v>10</v>
      </c>
      <c r="J491" s="1" t="b">
        <f t="shared" si="28"/>
        <v>0</v>
      </c>
      <c r="K491" s="1" t="b">
        <f t="shared" si="29"/>
        <v>0</v>
      </c>
      <c r="L491" s="1" t="str">
        <f t="shared" si="30"/>
        <v>NOT ELIGIBLE</v>
      </c>
      <c r="M491" s="1" t="str">
        <f t="shared" si="31"/>
        <v>NOT ELIGIBLE</v>
      </c>
    </row>
    <row r="492" spans="1:13" x14ac:dyDescent="0.35">
      <c r="A492" s="2" t="s">
        <v>17</v>
      </c>
      <c r="B492" s="2" t="s">
        <v>8</v>
      </c>
      <c r="C492" s="2">
        <v>2015</v>
      </c>
      <c r="D492" s="2">
        <v>55094</v>
      </c>
      <c r="E492" t="str" cm="1">
        <f t="array" ref="E492">_xlfn.IFS(D492&lt;10000, "GOOD", AND(D492&gt;10001, D492&lt;24999),"BETTER", AND(D492 &gt; 25000, D492 &lt; 39999), "BEST", D492 &gt;= 40000, "Excellent")</f>
        <v>Excellent</v>
      </c>
      <c r="F492" s="2">
        <v>41268</v>
      </c>
      <c r="G492" s="2" t="str" cm="1">
        <f t="array" ref="G492">_xlfn.IFS(F492&lt;=10000,"Level1",F492&lt;=20000,"Level2", F492&lt;=30000,"Level3", F492&lt;=40000,"Level4",F492&gt;40000,"Level5")</f>
        <v>Level5</v>
      </c>
      <c r="H492" s="2" t="s">
        <v>26</v>
      </c>
      <c r="I492" s="2" t="s">
        <v>13</v>
      </c>
      <c r="J492" s="1" t="b">
        <f t="shared" si="28"/>
        <v>0</v>
      </c>
      <c r="K492" s="1" t="b">
        <f t="shared" si="29"/>
        <v>1</v>
      </c>
      <c r="L492" s="1" t="str">
        <f t="shared" si="30"/>
        <v>NOT ELIGIBLE</v>
      </c>
      <c r="M492" s="1" t="str">
        <f t="shared" si="31"/>
        <v>NOT ELIGIBLE</v>
      </c>
    </row>
    <row r="493" spans="1:13" x14ac:dyDescent="0.35">
      <c r="A493" s="2" t="s">
        <v>11</v>
      </c>
      <c r="B493" s="2" t="s">
        <v>8</v>
      </c>
      <c r="C493" s="2">
        <v>2015</v>
      </c>
      <c r="D493" s="2">
        <v>55104</v>
      </c>
      <c r="E493" t="str" cm="1">
        <f t="array" ref="E493">_xlfn.IFS(D493&lt;10000, "GOOD", AND(D493&gt;10001, D493&lt;24999),"BETTER", AND(D493 &gt; 25000, D493 &lt; 39999), "BEST", D493 &gt;= 40000, "Excellent")</f>
        <v>Excellent</v>
      </c>
      <c r="F493" s="2">
        <v>28912</v>
      </c>
      <c r="G493" s="2" t="str" cm="1">
        <f t="array" ref="G493">_xlfn.IFS(F493&lt;=10000,"Level1",F493&lt;=20000,"Level2", F493&lt;=30000,"Level3", F493&lt;=40000,"Level4",F493&gt;40000,"Level5")</f>
        <v>Level3</v>
      </c>
      <c r="H493" s="2" t="s">
        <v>15</v>
      </c>
      <c r="I493" s="2" t="s">
        <v>10</v>
      </c>
      <c r="J493" s="1" t="b">
        <f t="shared" si="28"/>
        <v>0</v>
      </c>
      <c r="K493" s="1" t="b">
        <f t="shared" si="29"/>
        <v>0</v>
      </c>
      <c r="L493" s="1" t="str">
        <f t="shared" si="30"/>
        <v>NOT ELIGIBLE</v>
      </c>
      <c r="M493" s="1" t="str">
        <f t="shared" si="31"/>
        <v>ELIGIBLE</v>
      </c>
    </row>
    <row r="494" spans="1:13" x14ac:dyDescent="0.35">
      <c r="A494" s="2" t="s">
        <v>24</v>
      </c>
      <c r="B494" s="2" t="s">
        <v>23</v>
      </c>
      <c r="C494" s="2">
        <v>2014</v>
      </c>
      <c r="D494" s="2">
        <v>55340</v>
      </c>
      <c r="E494" t="str" cm="1">
        <f t="array" ref="E494">_xlfn.IFS(D494&lt;10000, "GOOD", AND(D494&gt;10001, D494&lt;24999),"BETTER", AND(D494 &gt; 25000, D494 &lt; 39999), "BEST", D494 &gt;= 40000, "Excellent")</f>
        <v>Excellent</v>
      </c>
      <c r="F494" s="2">
        <v>29126</v>
      </c>
      <c r="G494" s="2" t="str" cm="1">
        <f t="array" ref="G494">_xlfn.IFS(F494&lt;=10000,"Level1",F494&lt;=20000,"Level2", F494&lt;=30000,"Level3", F494&lt;=40000,"Level4",F494&gt;40000,"Level5")</f>
        <v>Level3</v>
      </c>
      <c r="H494" s="2" t="s">
        <v>12</v>
      </c>
      <c r="I494" s="2" t="s">
        <v>10</v>
      </c>
      <c r="J494" s="1" t="b">
        <f t="shared" si="28"/>
        <v>0</v>
      </c>
      <c r="K494" s="1" t="b">
        <f t="shared" si="29"/>
        <v>0</v>
      </c>
      <c r="L494" s="1" t="str">
        <f t="shared" si="30"/>
        <v>NOT ELIGIBLE</v>
      </c>
      <c r="M494" s="1" t="str">
        <f t="shared" si="31"/>
        <v>ELIGIBLE</v>
      </c>
    </row>
    <row r="495" spans="1:13" x14ac:dyDescent="0.35">
      <c r="A495" s="2" t="s">
        <v>24</v>
      </c>
      <c r="B495" s="2" t="s">
        <v>18</v>
      </c>
      <c r="C495" s="2">
        <v>2014</v>
      </c>
      <c r="D495" s="2">
        <v>55370</v>
      </c>
      <c r="E495" t="str" cm="1">
        <f t="array" ref="E495">_xlfn.IFS(D495&lt;10000, "GOOD", AND(D495&gt;10001, D495&lt;24999),"BETTER", AND(D495 &gt; 25000, D495 &lt; 39999), "BEST", D495 &gt;= 40000, "Excellent")</f>
        <v>Excellent</v>
      </c>
      <c r="F495" s="2">
        <v>23514</v>
      </c>
      <c r="G495" s="2" t="str" cm="1">
        <f t="array" ref="G495">_xlfn.IFS(F495&lt;=10000,"Level1",F495&lt;=20000,"Level2", F495&lt;=30000,"Level3", F495&lt;=40000,"Level4",F495&gt;40000,"Level5")</f>
        <v>Level3</v>
      </c>
      <c r="H495" s="2" t="s">
        <v>9</v>
      </c>
      <c r="I495" s="2" t="s">
        <v>16</v>
      </c>
      <c r="J495" s="1" t="b">
        <f t="shared" si="28"/>
        <v>0</v>
      </c>
      <c r="K495" s="1" t="b">
        <f t="shared" si="29"/>
        <v>0</v>
      </c>
      <c r="L495" s="1" t="str">
        <f t="shared" si="30"/>
        <v>NOT ELIGIBLE</v>
      </c>
      <c r="M495" s="1" t="str">
        <f t="shared" si="31"/>
        <v>NOT ELIGIBLE</v>
      </c>
    </row>
    <row r="496" spans="1:13" x14ac:dyDescent="0.35">
      <c r="A496" s="2" t="s">
        <v>20</v>
      </c>
      <c r="B496" s="2" t="s">
        <v>23</v>
      </c>
      <c r="C496" s="2">
        <v>2015</v>
      </c>
      <c r="D496" s="2">
        <v>55383</v>
      </c>
      <c r="E496" t="str" cm="1">
        <f t="array" ref="E496">_xlfn.IFS(D496&lt;10000, "GOOD", AND(D496&gt;10001, D496&lt;24999),"BETTER", AND(D496 &gt; 25000, D496 &lt; 39999), "BEST", D496 &gt;= 40000, "Excellent")</f>
        <v>Excellent</v>
      </c>
      <c r="F496" s="2">
        <v>32032</v>
      </c>
      <c r="G496" s="2" t="str" cm="1">
        <f t="array" ref="G496">_xlfn.IFS(F496&lt;=10000,"Level1",F496&lt;=20000,"Level2", F496&lt;=30000,"Level3", F496&lt;=40000,"Level4",F496&gt;40000,"Level5")</f>
        <v>Level4</v>
      </c>
      <c r="H496" s="2" t="s">
        <v>12</v>
      </c>
      <c r="I496" s="2" t="s">
        <v>10</v>
      </c>
      <c r="J496" s="1" t="b">
        <f t="shared" si="28"/>
        <v>0</v>
      </c>
      <c r="K496" s="1" t="b">
        <f t="shared" si="29"/>
        <v>0</v>
      </c>
      <c r="L496" s="1" t="str">
        <f t="shared" si="30"/>
        <v>NOT ELIGIBLE</v>
      </c>
      <c r="M496" s="1" t="str">
        <f t="shared" si="31"/>
        <v>ELIGIBLE</v>
      </c>
    </row>
    <row r="497" spans="1:13" x14ac:dyDescent="0.35">
      <c r="A497" s="2" t="s">
        <v>7</v>
      </c>
      <c r="B497" s="2" t="s">
        <v>8</v>
      </c>
      <c r="C497" s="2">
        <v>2017</v>
      </c>
      <c r="D497" s="2">
        <v>55406</v>
      </c>
      <c r="E497" t="str" cm="1">
        <f t="array" ref="E497">_xlfn.IFS(D497&lt;10000, "GOOD", AND(D497&gt;10001, D497&lt;24999),"BETTER", AND(D497 &gt; 25000, D497 &lt; 39999), "BEST", D497 &gt;= 40000, "Excellent")</f>
        <v>Excellent</v>
      </c>
      <c r="F497" s="2">
        <v>28971</v>
      </c>
      <c r="G497" s="2" t="str" cm="1">
        <f t="array" ref="G497">_xlfn.IFS(F497&lt;=10000,"Level1",F497&lt;=20000,"Level2", F497&lt;=30000,"Level3", F497&lt;=40000,"Level4",F497&gt;40000,"Level5")</f>
        <v>Level3</v>
      </c>
      <c r="H497" s="2" t="s">
        <v>19</v>
      </c>
      <c r="I497" s="2" t="s">
        <v>25</v>
      </c>
      <c r="J497" s="1" t="b">
        <f t="shared" si="28"/>
        <v>0</v>
      </c>
      <c r="K497" s="1" t="b">
        <f t="shared" si="29"/>
        <v>0</v>
      </c>
      <c r="L497" s="1" t="str">
        <f t="shared" si="30"/>
        <v>NOT ELIGIBLE</v>
      </c>
      <c r="M497" s="1" t="str">
        <f t="shared" si="31"/>
        <v>NOT ELIGIBLE</v>
      </c>
    </row>
    <row r="498" spans="1:13" x14ac:dyDescent="0.35">
      <c r="A498" s="2" t="s">
        <v>17</v>
      </c>
      <c r="B498" s="2" t="s">
        <v>18</v>
      </c>
      <c r="C498" s="2">
        <v>2018</v>
      </c>
      <c r="D498" s="2">
        <v>55439</v>
      </c>
      <c r="E498" t="str" cm="1">
        <f t="array" ref="E498">_xlfn.IFS(D498&lt;10000, "GOOD", AND(D498&gt;10001, D498&lt;24999),"BETTER", AND(D498 &gt; 25000, D498 &lt; 39999), "BEST", D498 &gt;= 40000, "Excellent")</f>
        <v>Excellent</v>
      </c>
      <c r="F498" s="2">
        <v>26857</v>
      </c>
      <c r="G498" s="2" t="str" cm="1">
        <f t="array" ref="G498">_xlfn.IFS(F498&lt;=10000,"Level1",F498&lt;=20000,"Level2", F498&lt;=30000,"Level3", F498&lt;=40000,"Level4",F498&gt;40000,"Level5")</f>
        <v>Level3</v>
      </c>
      <c r="H498" s="2" t="s">
        <v>26</v>
      </c>
      <c r="I498" s="2" t="s">
        <v>21</v>
      </c>
      <c r="J498" s="1" t="b">
        <f t="shared" si="28"/>
        <v>0</v>
      </c>
      <c r="K498" s="1" t="b">
        <f t="shared" si="29"/>
        <v>0</v>
      </c>
      <c r="L498" s="1" t="str">
        <f t="shared" si="30"/>
        <v>NOT ELIGIBLE</v>
      </c>
      <c r="M498" s="1" t="str">
        <f t="shared" si="31"/>
        <v>NOT ELIGIBLE</v>
      </c>
    </row>
    <row r="499" spans="1:13" x14ac:dyDescent="0.35">
      <c r="A499" s="2" t="s">
        <v>24</v>
      </c>
      <c r="B499" s="2" t="s">
        <v>18</v>
      </c>
      <c r="C499" s="2">
        <v>2016</v>
      </c>
      <c r="D499" s="2">
        <v>55635</v>
      </c>
      <c r="E499" t="str" cm="1">
        <f t="array" ref="E499">_xlfn.IFS(D499&lt;10000, "GOOD", AND(D499&gt;10001, D499&lt;24999),"BETTER", AND(D499 &gt; 25000, D499 &lt; 39999), "BEST", D499 &gt;= 40000, "Excellent")</f>
        <v>Excellent</v>
      </c>
      <c r="F499" s="2">
        <v>15289</v>
      </c>
      <c r="G499" s="2" t="str" cm="1">
        <f t="array" ref="G499">_xlfn.IFS(F499&lt;=10000,"Level1",F499&lt;=20000,"Level2", F499&lt;=30000,"Level3", F499&lt;=40000,"Level4",F499&gt;40000,"Level5")</f>
        <v>Level2</v>
      </c>
      <c r="H499" s="2" t="s">
        <v>19</v>
      </c>
      <c r="I499" s="2" t="s">
        <v>16</v>
      </c>
      <c r="J499" s="1" t="b">
        <f t="shared" si="28"/>
        <v>0</v>
      </c>
      <c r="K499" s="1" t="b">
        <f t="shared" si="29"/>
        <v>0</v>
      </c>
      <c r="L499" s="1" t="str">
        <f t="shared" si="30"/>
        <v>NOT ELIGIBLE</v>
      </c>
      <c r="M499" s="1" t="str">
        <f t="shared" si="31"/>
        <v>NOT ELIGIBLE</v>
      </c>
    </row>
    <row r="500" spans="1:13" x14ac:dyDescent="0.35">
      <c r="A500" s="2" t="s">
        <v>7</v>
      </c>
      <c r="B500" s="2" t="s">
        <v>22</v>
      </c>
      <c r="C500" s="2">
        <v>2010</v>
      </c>
      <c r="D500" s="2">
        <v>55674</v>
      </c>
      <c r="E500" t="str" cm="1">
        <f t="array" ref="E500">_xlfn.IFS(D500&lt;10000, "GOOD", AND(D500&gt;10001, D500&lt;24999),"BETTER", AND(D500 &gt; 25000, D500 &lt; 39999), "BEST", D500 &gt;= 40000, "Excellent")</f>
        <v>Excellent</v>
      </c>
      <c r="F500" s="2">
        <v>19455</v>
      </c>
      <c r="G500" s="2" t="str" cm="1">
        <f t="array" ref="G500">_xlfn.IFS(F500&lt;=10000,"Level1",F500&lt;=20000,"Level2", F500&lt;=30000,"Level3", F500&lt;=40000,"Level4",F500&gt;40000,"Level5")</f>
        <v>Level2</v>
      </c>
      <c r="H500" s="2" t="s">
        <v>9</v>
      </c>
      <c r="I500" s="2" t="s">
        <v>13</v>
      </c>
      <c r="J500" s="1" t="b">
        <f t="shared" si="28"/>
        <v>0</v>
      </c>
      <c r="K500" s="1" t="b">
        <f t="shared" si="29"/>
        <v>0</v>
      </c>
      <c r="L500" s="1" t="str">
        <f t="shared" si="30"/>
        <v>NOT ELIGIBLE</v>
      </c>
      <c r="M500" s="1" t="str">
        <f t="shared" si="31"/>
        <v>NOT ELIGIBLE</v>
      </c>
    </row>
    <row r="501" spans="1:13" x14ac:dyDescent="0.35">
      <c r="A501" s="2" t="s">
        <v>7</v>
      </c>
      <c r="B501" s="2" t="s">
        <v>14</v>
      </c>
      <c r="C501" s="2">
        <v>2015</v>
      </c>
      <c r="D501" s="2">
        <v>55710</v>
      </c>
      <c r="E501" t="str" cm="1">
        <f t="array" ref="E501">_xlfn.IFS(D501&lt;10000, "GOOD", AND(D501&gt;10001, D501&lt;24999),"BETTER", AND(D501 &gt; 25000, D501 &lt; 39999), "BEST", D501 &gt;= 40000, "Excellent")</f>
        <v>Excellent</v>
      </c>
      <c r="F501" s="2">
        <v>40666</v>
      </c>
      <c r="G501" s="2" t="str" cm="1">
        <f t="array" ref="G501">_xlfn.IFS(F501&lt;=10000,"Level1",F501&lt;=20000,"Level2", F501&lt;=30000,"Level3", F501&lt;=40000,"Level4",F501&gt;40000,"Level5")</f>
        <v>Level5</v>
      </c>
      <c r="H501" s="2" t="s">
        <v>12</v>
      </c>
      <c r="I501" s="2" t="s">
        <v>13</v>
      </c>
      <c r="J501" s="1" t="b">
        <f t="shared" si="28"/>
        <v>0</v>
      </c>
      <c r="K501" s="1" t="b">
        <f t="shared" si="29"/>
        <v>1</v>
      </c>
      <c r="L501" s="1" t="str">
        <f t="shared" si="30"/>
        <v>NOT ELIGIBLE</v>
      </c>
      <c r="M501" s="1" t="str">
        <f t="shared" si="31"/>
        <v>ELIGIBLE</v>
      </c>
    </row>
    <row r="502" spans="1:13" x14ac:dyDescent="0.35">
      <c r="A502" s="2" t="s">
        <v>24</v>
      </c>
      <c r="B502" s="2" t="s">
        <v>23</v>
      </c>
      <c r="C502" s="2">
        <v>2011</v>
      </c>
      <c r="D502" s="2">
        <v>55769</v>
      </c>
      <c r="E502" t="str" cm="1">
        <f t="array" ref="E502">_xlfn.IFS(D502&lt;10000, "GOOD", AND(D502&gt;10001, D502&lt;24999),"BETTER", AND(D502 &gt; 25000, D502 &lt; 39999), "BEST", D502 &gt;= 40000, "Excellent")</f>
        <v>Excellent</v>
      </c>
      <c r="F502" s="2">
        <v>19553</v>
      </c>
      <c r="G502" s="2" t="str" cm="1">
        <f t="array" ref="G502">_xlfn.IFS(F502&lt;=10000,"Level1",F502&lt;=20000,"Level2", F502&lt;=30000,"Level3", F502&lt;=40000,"Level4",F502&gt;40000,"Level5")</f>
        <v>Level2</v>
      </c>
      <c r="H502" s="2" t="s">
        <v>19</v>
      </c>
      <c r="I502" s="2" t="s">
        <v>16</v>
      </c>
      <c r="J502" s="1" t="b">
        <f t="shared" si="28"/>
        <v>0</v>
      </c>
      <c r="K502" s="1" t="b">
        <f t="shared" si="29"/>
        <v>0</v>
      </c>
      <c r="L502" s="1" t="str">
        <f t="shared" si="30"/>
        <v>NOT ELIGIBLE</v>
      </c>
      <c r="M502" s="1" t="str">
        <f t="shared" si="31"/>
        <v>NOT ELIGIBLE</v>
      </c>
    </row>
    <row r="503" spans="1:13" x14ac:dyDescent="0.35">
      <c r="A503" s="2" t="s">
        <v>7</v>
      </c>
      <c r="B503" s="2" t="s">
        <v>22</v>
      </c>
      <c r="C503" s="2">
        <v>2018</v>
      </c>
      <c r="D503" s="2">
        <v>55787</v>
      </c>
      <c r="E503" t="str" cm="1">
        <f t="array" ref="E503">_xlfn.IFS(D503&lt;10000, "GOOD", AND(D503&gt;10001, D503&lt;24999),"BETTER", AND(D503 &gt; 25000, D503 &lt; 39999), "BEST", D503 &gt;= 40000, "Excellent")</f>
        <v>Excellent</v>
      </c>
      <c r="F503" s="2">
        <v>12249</v>
      </c>
      <c r="G503" s="2" t="str" cm="1">
        <f t="array" ref="G503">_xlfn.IFS(F503&lt;=10000,"Level1",F503&lt;=20000,"Level2", F503&lt;=30000,"Level3", F503&lt;=40000,"Level4",F503&gt;40000,"Level5")</f>
        <v>Level2</v>
      </c>
      <c r="H503" s="2" t="s">
        <v>19</v>
      </c>
      <c r="I503" s="2" t="s">
        <v>21</v>
      </c>
      <c r="J503" s="1" t="b">
        <f t="shared" si="28"/>
        <v>0</v>
      </c>
      <c r="K503" s="1" t="b">
        <f t="shared" si="29"/>
        <v>0</v>
      </c>
      <c r="L503" s="1" t="str">
        <f t="shared" si="30"/>
        <v>NOT ELIGIBLE</v>
      </c>
      <c r="M503" s="1" t="str">
        <f t="shared" si="31"/>
        <v>NOT ELIGIBLE</v>
      </c>
    </row>
    <row r="504" spans="1:13" x14ac:dyDescent="0.35">
      <c r="A504" s="2" t="s">
        <v>11</v>
      </c>
      <c r="B504" s="2" t="s">
        <v>8</v>
      </c>
      <c r="C504" s="2">
        <v>2018</v>
      </c>
      <c r="D504" s="2">
        <v>55906</v>
      </c>
      <c r="E504" t="str" cm="1">
        <f t="array" ref="E504">_xlfn.IFS(D504&lt;10000, "GOOD", AND(D504&gt;10001, D504&lt;24999),"BETTER", AND(D504 &gt; 25000, D504 &lt; 39999), "BEST", D504 &gt;= 40000, "Excellent")</f>
        <v>Excellent</v>
      </c>
      <c r="F504" s="2">
        <v>27032</v>
      </c>
      <c r="G504" s="2" t="str" cm="1">
        <f t="array" ref="G504">_xlfn.IFS(F504&lt;=10000,"Level1",F504&lt;=20000,"Level2", F504&lt;=30000,"Level3", F504&lt;=40000,"Level4",F504&gt;40000,"Level5")</f>
        <v>Level3</v>
      </c>
      <c r="H504" s="2" t="s">
        <v>12</v>
      </c>
      <c r="I504" s="2" t="s">
        <v>10</v>
      </c>
      <c r="J504" s="1" t="b">
        <f t="shared" si="28"/>
        <v>0</v>
      </c>
      <c r="K504" s="1" t="b">
        <f t="shared" si="29"/>
        <v>0</v>
      </c>
      <c r="L504" s="1" t="str">
        <f t="shared" si="30"/>
        <v>NOT ELIGIBLE</v>
      </c>
      <c r="M504" s="1" t="str">
        <f t="shared" si="31"/>
        <v>ELIGIBLE</v>
      </c>
    </row>
    <row r="505" spans="1:13" x14ac:dyDescent="0.35">
      <c r="A505" s="2" t="s">
        <v>20</v>
      </c>
      <c r="B505" s="2" t="s">
        <v>23</v>
      </c>
      <c r="C505" s="2">
        <v>2015</v>
      </c>
      <c r="D505" s="2">
        <v>56036</v>
      </c>
      <c r="E505" t="str" cm="1">
        <f t="array" ref="E505">_xlfn.IFS(D505&lt;10000, "GOOD", AND(D505&gt;10001, D505&lt;24999),"BETTER", AND(D505 &gt; 25000, D505 &lt; 39999), "BEST", D505 &gt;= 40000, "Excellent")</f>
        <v>Excellent</v>
      </c>
      <c r="F505" s="2">
        <v>41239</v>
      </c>
      <c r="G505" s="2" t="str" cm="1">
        <f t="array" ref="G505">_xlfn.IFS(F505&lt;=10000,"Level1",F505&lt;=20000,"Level2", F505&lt;=30000,"Level3", F505&lt;=40000,"Level4",F505&gt;40000,"Level5")</f>
        <v>Level5</v>
      </c>
      <c r="H505" s="2" t="s">
        <v>12</v>
      </c>
      <c r="I505" s="2" t="s">
        <v>16</v>
      </c>
      <c r="J505" s="1" t="b">
        <f t="shared" si="28"/>
        <v>0</v>
      </c>
      <c r="K505" s="1" t="b">
        <f t="shared" si="29"/>
        <v>1</v>
      </c>
      <c r="L505" s="1" t="str">
        <f t="shared" si="30"/>
        <v>NOT ELIGIBLE</v>
      </c>
      <c r="M505" s="1" t="str">
        <f t="shared" si="31"/>
        <v>ELIGIBLE</v>
      </c>
    </row>
    <row r="506" spans="1:13" x14ac:dyDescent="0.35">
      <c r="A506" s="2" t="s">
        <v>17</v>
      </c>
      <c r="B506" s="2" t="s">
        <v>22</v>
      </c>
      <c r="C506" s="2">
        <v>2017</v>
      </c>
      <c r="D506" s="2">
        <v>56042</v>
      </c>
      <c r="E506" t="str" cm="1">
        <f t="array" ref="E506">_xlfn.IFS(D506&lt;10000, "GOOD", AND(D506&gt;10001, D506&lt;24999),"BETTER", AND(D506 &gt; 25000, D506 &lt; 39999), "BEST", D506 &gt;= 40000, "Excellent")</f>
        <v>Excellent</v>
      </c>
      <c r="F506" s="2">
        <v>25695</v>
      </c>
      <c r="G506" s="2" t="str" cm="1">
        <f t="array" ref="G506">_xlfn.IFS(F506&lt;=10000,"Level1",F506&lt;=20000,"Level2", F506&lt;=30000,"Level3", F506&lt;=40000,"Level4",F506&gt;40000,"Level5")</f>
        <v>Level3</v>
      </c>
      <c r="H506" s="2" t="s">
        <v>19</v>
      </c>
      <c r="I506" s="2" t="s">
        <v>16</v>
      </c>
      <c r="J506" s="1" t="b">
        <f t="shared" si="28"/>
        <v>0</v>
      </c>
      <c r="K506" s="1" t="b">
        <f t="shared" si="29"/>
        <v>0</v>
      </c>
      <c r="L506" s="1" t="str">
        <f t="shared" si="30"/>
        <v>NOT ELIGIBLE</v>
      </c>
      <c r="M506" s="1" t="str">
        <f t="shared" si="31"/>
        <v>NOT ELIGIBLE</v>
      </c>
    </row>
    <row r="507" spans="1:13" x14ac:dyDescent="0.35">
      <c r="A507" s="2" t="s">
        <v>24</v>
      </c>
      <c r="B507" s="2" t="s">
        <v>18</v>
      </c>
      <c r="C507" s="2">
        <v>2010</v>
      </c>
      <c r="D507" s="2">
        <v>56055</v>
      </c>
      <c r="E507" t="str" cm="1">
        <f t="array" ref="E507">_xlfn.IFS(D507&lt;10000, "GOOD", AND(D507&gt;10001, D507&lt;24999),"BETTER", AND(D507 &gt; 25000, D507 &lt; 39999), "BEST", D507 &gt;= 40000, "Excellent")</f>
        <v>Excellent</v>
      </c>
      <c r="F507" s="2">
        <v>49053</v>
      </c>
      <c r="G507" s="2" t="str" cm="1">
        <f t="array" ref="G507">_xlfn.IFS(F507&lt;=10000,"Level1",F507&lt;=20000,"Level2", F507&lt;=30000,"Level3", F507&lt;=40000,"Level4",F507&gt;40000,"Level5")</f>
        <v>Level5</v>
      </c>
      <c r="H507" s="2" t="s">
        <v>26</v>
      </c>
      <c r="I507" s="2" t="s">
        <v>10</v>
      </c>
      <c r="J507" s="1" t="b">
        <f t="shared" si="28"/>
        <v>1</v>
      </c>
      <c r="K507" s="1" t="b">
        <f t="shared" si="29"/>
        <v>1</v>
      </c>
      <c r="L507" s="1" t="str">
        <f t="shared" si="30"/>
        <v>ELIGIBLE</v>
      </c>
      <c r="M507" s="1" t="str">
        <f t="shared" si="31"/>
        <v>NOT ELIGIBLE</v>
      </c>
    </row>
    <row r="508" spans="1:13" x14ac:dyDescent="0.35">
      <c r="A508" s="2" t="s">
        <v>20</v>
      </c>
      <c r="B508" s="2" t="s">
        <v>18</v>
      </c>
      <c r="C508" s="2">
        <v>2011</v>
      </c>
      <c r="D508" s="2">
        <v>56074</v>
      </c>
      <c r="E508" t="str" cm="1">
        <f t="array" ref="E508">_xlfn.IFS(D508&lt;10000, "GOOD", AND(D508&gt;10001, D508&lt;24999),"BETTER", AND(D508 &gt; 25000, D508 &lt; 39999), "BEST", D508 &gt;= 40000, "Excellent")</f>
        <v>Excellent</v>
      </c>
      <c r="F508" s="2">
        <v>43061</v>
      </c>
      <c r="G508" s="2" t="str" cm="1">
        <f t="array" ref="G508">_xlfn.IFS(F508&lt;=10000,"Level1",F508&lt;=20000,"Level2", F508&lt;=30000,"Level3", F508&lt;=40000,"Level4",F508&gt;40000,"Level5")</f>
        <v>Level5</v>
      </c>
      <c r="H508" s="2" t="s">
        <v>9</v>
      </c>
      <c r="I508" s="2" t="s">
        <v>13</v>
      </c>
      <c r="J508" s="1" t="b">
        <f t="shared" si="28"/>
        <v>0</v>
      </c>
      <c r="K508" s="1" t="b">
        <f t="shared" si="29"/>
        <v>1</v>
      </c>
      <c r="L508" s="1" t="str">
        <f t="shared" si="30"/>
        <v>NOT ELIGIBLE</v>
      </c>
      <c r="M508" s="1" t="str">
        <f t="shared" si="31"/>
        <v>NOT ELIGIBLE</v>
      </c>
    </row>
    <row r="509" spans="1:13" x14ac:dyDescent="0.35">
      <c r="A509" s="2" t="s">
        <v>20</v>
      </c>
      <c r="B509" s="2" t="s">
        <v>23</v>
      </c>
      <c r="C509" s="2">
        <v>2017</v>
      </c>
      <c r="D509" s="2">
        <v>56198</v>
      </c>
      <c r="E509" t="str" cm="1">
        <f t="array" ref="E509">_xlfn.IFS(D509&lt;10000, "GOOD", AND(D509&gt;10001, D509&lt;24999),"BETTER", AND(D509 &gt; 25000, D509 &lt; 39999), "BEST", D509 &gt;= 40000, "Excellent")</f>
        <v>Excellent</v>
      </c>
      <c r="F509" s="2">
        <v>29246</v>
      </c>
      <c r="G509" s="2" t="str" cm="1">
        <f t="array" ref="G509">_xlfn.IFS(F509&lt;=10000,"Level1",F509&lt;=20000,"Level2", F509&lt;=30000,"Level3", F509&lt;=40000,"Level4",F509&gt;40000,"Level5")</f>
        <v>Level3</v>
      </c>
      <c r="H509" s="2" t="s">
        <v>26</v>
      </c>
      <c r="I509" s="2" t="s">
        <v>21</v>
      </c>
      <c r="J509" s="1" t="b">
        <f t="shared" si="28"/>
        <v>0</v>
      </c>
      <c r="K509" s="1" t="b">
        <f t="shared" si="29"/>
        <v>0</v>
      </c>
      <c r="L509" s="1" t="str">
        <f t="shared" si="30"/>
        <v>NOT ELIGIBLE</v>
      </c>
      <c r="M509" s="1" t="str">
        <f t="shared" si="31"/>
        <v>NOT ELIGIBLE</v>
      </c>
    </row>
    <row r="510" spans="1:13" x14ac:dyDescent="0.35">
      <c r="A510" s="2" t="s">
        <v>7</v>
      </c>
      <c r="B510" s="2" t="s">
        <v>8</v>
      </c>
      <c r="C510" s="2">
        <v>2018</v>
      </c>
      <c r="D510" s="2">
        <v>56361</v>
      </c>
      <c r="E510" t="str" cm="1">
        <f t="array" ref="E510">_xlfn.IFS(D510&lt;10000, "GOOD", AND(D510&gt;10001, D510&lt;24999),"BETTER", AND(D510 &gt; 25000, D510 &lt; 39999), "BEST", D510 &gt;= 40000, "Excellent")</f>
        <v>Excellent</v>
      </c>
      <c r="F510" s="2">
        <v>14539</v>
      </c>
      <c r="G510" s="2" t="str" cm="1">
        <f t="array" ref="G510">_xlfn.IFS(F510&lt;=10000,"Level1",F510&lt;=20000,"Level2", F510&lt;=30000,"Level3", F510&lt;=40000,"Level4",F510&gt;40000,"Level5")</f>
        <v>Level2</v>
      </c>
      <c r="H510" s="2" t="s">
        <v>26</v>
      </c>
      <c r="I510" s="2" t="s">
        <v>10</v>
      </c>
      <c r="J510" s="1" t="b">
        <f t="shared" si="28"/>
        <v>0</v>
      </c>
      <c r="K510" s="1" t="b">
        <f t="shared" si="29"/>
        <v>0</v>
      </c>
      <c r="L510" s="1" t="str">
        <f t="shared" si="30"/>
        <v>NOT ELIGIBLE</v>
      </c>
      <c r="M510" s="1" t="str">
        <f t="shared" si="31"/>
        <v>NOT ELIGIBLE</v>
      </c>
    </row>
    <row r="511" spans="1:13" x14ac:dyDescent="0.35">
      <c r="A511" s="2" t="s">
        <v>11</v>
      </c>
      <c r="B511" s="2" t="s">
        <v>18</v>
      </c>
      <c r="C511" s="2">
        <v>2011</v>
      </c>
      <c r="D511" s="2">
        <v>56794</v>
      </c>
      <c r="E511" t="str" cm="1">
        <f t="array" ref="E511">_xlfn.IFS(D511&lt;10000, "GOOD", AND(D511&gt;10001, D511&lt;24999),"BETTER", AND(D511 &gt; 25000, D511 &lt; 39999), "BEST", D511 &gt;= 40000, "Excellent")</f>
        <v>Excellent</v>
      </c>
      <c r="F511" s="2">
        <v>15995</v>
      </c>
      <c r="G511" s="2" t="str" cm="1">
        <f t="array" ref="G511">_xlfn.IFS(F511&lt;=10000,"Level1",F511&lt;=20000,"Level2", F511&lt;=30000,"Level3", F511&lt;=40000,"Level4",F511&gt;40000,"Level5")</f>
        <v>Level2</v>
      </c>
      <c r="H511" s="2" t="s">
        <v>15</v>
      </c>
      <c r="I511" s="2" t="s">
        <v>21</v>
      </c>
      <c r="J511" s="1" t="b">
        <f t="shared" si="28"/>
        <v>0</v>
      </c>
      <c r="K511" s="1" t="b">
        <f t="shared" si="29"/>
        <v>0</v>
      </c>
      <c r="L511" s="1" t="str">
        <f t="shared" si="30"/>
        <v>NOT ELIGIBLE</v>
      </c>
      <c r="M511" s="1" t="str">
        <f t="shared" si="31"/>
        <v>ELIGIBLE</v>
      </c>
    </row>
    <row r="512" spans="1:13" x14ac:dyDescent="0.35">
      <c r="A512" s="2" t="s">
        <v>17</v>
      </c>
      <c r="B512" s="2" t="s">
        <v>18</v>
      </c>
      <c r="C512" s="2">
        <v>2018</v>
      </c>
      <c r="D512" s="2">
        <v>57005</v>
      </c>
      <c r="E512" t="str" cm="1">
        <f t="array" ref="E512">_xlfn.IFS(D512&lt;10000, "GOOD", AND(D512&gt;10001, D512&lt;24999),"BETTER", AND(D512 &gt; 25000, D512 &lt; 39999), "BEST", D512 &gt;= 40000, "Excellent")</f>
        <v>Excellent</v>
      </c>
      <c r="F512" s="2">
        <v>10631</v>
      </c>
      <c r="G512" s="2" t="str" cm="1">
        <f t="array" ref="G512">_xlfn.IFS(F512&lt;=10000,"Level1",F512&lt;=20000,"Level2", F512&lt;=30000,"Level3", F512&lt;=40000,"Level4",F512&gt;40000,"Level5")</f>
        <v>Level2</v>
      </c>
      <c r="H512" s="2" t="s">
        <v>12</v>
      </c>
      <c r="I512" s="2" t="s">
        <v>16</v>
      </c>
      <c r="J512" s="1" t="b">
        <f t="shared" si="28"/>
        <v>0</v>
      </c>
      <c r="K512" s="1" t="b">
        <f t="shared" si="29"/>
        <v>0</v>
      </c>
      <c r="L512" s="1" t="str">
        <f t="shared" si="30"/>
        <v>NOT ELIGIBLE</v>
      </c>
      <c r="M512" s="1" t="str">
        <f t="shared" si="31"/>
        <v>ELIGIBLE</v>
      </c>
    </row>
    <row r="513" spans="1:13" x14ac:dyDescent="0.35">
      <c r="A513" s="2" t="s">
        <v>17</v>
      </c>
      <c r="B513" s="2" t="s">
        <v>14</v>
      </c>
      <c r="C513" s="2">
        <v>2016</v>
      </c>
      <c r="D513" s="2">
        <v>57066</v>
      </c>
      <c r="E513" t="str" cm="1">
        <f t="array" ref="E513">_xlfn.IFS(D513&lt;10000, "GOOD", AND(D513&gt;10001, D513&lt;24999),"BETTER", AND(D513 &gt; 25000, D513 &lt; 39999), "BEST", D513 &gt;= 40000, "Excellent")</f>
        <v>Excellent</v>
      </c>
      <c r="F513" s="2">
        <v>19783</v>
      </c>
      <c r="G513" s="2" t="str" cm="1">
        <f t="array" ref="G513">_xlfn.IFS(F513&lt;=10000,"Level1",F513&lt;=20000,"Level2", F513&lt;=30000,"Level3", F513&lt;=40000,"Level4",F513&gt;40000,"Level5")</f>
        <v>Level2</v>
      </c>
      <c r="H513" s="2" t="s">
        <v>15</v>
      </c>
      <c r="I513" s="2" t="s">
        <v>21</v>
      </c>
      <c r="J513" s="1" t="b">
        <f t="shared" si="28"/>
        <v>0</v>
      </c>
      <c r="K513" s="1" t="b">
        <f t="shared" si="29"/>
        <v>0</v>
      </c>
      <c r="L513" s="1" t="str">
        <f t="shared" si="30"/>
        <v>NOT ELIGIBLE</v>
      </c>
      <c r="M513" s="1" t="str">
        <f t="shared" si="31"/>
        <v>NOT ELIGIBLE</v>
      </c>
    </row>
    <row r="514" spans="1:13" x14ac:dyDescent="0.35">
      <c r="A514" s="2" t="s">
        <v>17</v>
      </c>
      <c r="B514" s="2" t="s">
        <v>22</v>
      </c>
      <c r="C514" s="2">
        <v>2016</v>
      </c>
      <c r="D514" s="2">
        <v>57259</v>
      </c>
      <c r="E514" t="str" cm="1">
        <f t="array" ref="E514">_xlfn.IFS(D514&lt;10000, "GOOD", AND(D514&gt;10001, D514&lt;24999),"BETTER", AND(D514 &gt; 25000, D514 &lt; 39999), "BEST", D514 &gt;= 40000, "Excellent")</f>
        <v>Excellent</v>
      </c>
      <c r="F514" s="2">
        <v>22826</v>
      </c>
      <c r="G514" s="2" t="str" cm="1">
        <f t="array" ref="G514">_xlfn.IFS(F514&lt;=10000,"Level1",F514&lt;=20000,"Level2", F514&lt;=30000,"Level3", F514&lt;=40000,"Level4",F514&gt;40000,"Level5")</f>
        <v>Level3</v>
      </c>
      <c r="H514" s="2" t="s">
        <v>12</v>
      </c>
      <c r="I514" s="2" t="s">
        <v>16</v>
      </c>
      <c r="J514" s="1" t="b">
        <f t="shared" ref="J514:J577" si="32">F514&gt;45000</f>
        <v>0</v>
      </c>
      <c r="K514" s="1" t="b">
        <f t="shared" ref="K514:K577" si="33">OR(F514&gt;40000, F514="RED")</f>
        <v>0</v>
      </c>
      <c r="L514" s="1" t="str">
        <f t="shared" ref="L514:L577" si="34">IF(F514&gt;45000,"ELIGIBLE","NOT ELIGIBLE")</f>
        <v>NOT ELIGIBLE</v>
      </c>
      <c r="M514" s="1" t="str">
        <f t="shared" ref="M514:M577" si="35">IF(OR(AND(D514&gt;45000, H514 = "RED"), AND(F514&lt;40000, A514="TOYOTA")),"ELIGIBLE","NOT ELIGIBLE")</f>
        <v>ELIGIBLE</v>
      </c>
    </row>
    <row r="515" spans="1:13" x14ac:dyDescent="0.35">
      <c r="A515" s="2" t="s">
        <v>17</v>
      </c>
      <c r="B515" s="2" t="s">
        <v>23</v>
      </c>
      <c r="C515" s="2">
        <v>2012</v>
      </c>
      <c r="D515" s="2">
        <v>57277</v>
      </c>
      <c r="E515" t="str" cm="1">
        <f t="array" ref="E515">_xlfn.IFS(D515&lt;10000, "GOOD", AND(D515&gt;10001, D515&lt;24999),"BETTER", AND(D515 &gt; 25000, D515 &lt; 39999), "BEST", D515 &gt;= 40000, "Excellent")</f>
        <v>Excellent</v>
      </c>
      <c r="F515" s="2">
        <v>44466</v>
      </c>
      <c r="G515" s="2" t="str" cm="1">
        <f t="array" ref="G515">_xlfn.IFS(F515&lt;=10000,"Level1",F515&lt;=20000,"Level2", F515&lt;=30000,"Level3", F515&lt;=40000,"Level4",F515&gt;40000,"Level5")</f>
        <v>Level5</v>
      </c>
      <c r="H515" s="2" t="s">
        <v>26</v>
      </c>
      <c r="I515" s="2" t="s">
        <v>25</v>
      </c>
      <c r="J515" s="1" t="b">
        <f t="shared" si="32"/>
        <v>0</v>
      </c>
      <c r="K515" s="1" t="b">
        <f t="shared" si="33"/>
        <v>1</v>
      </c>
      <c r="L515" s="1" t="str">
        <f t="shared" si="34"/>
        <v>NOT ELIGIBLE</v>
      </c>
      <c r="M515" s="1" t="str">
        <f t="shared" si="35"/>
        <v>NOT ELIGIBLE</v>
      </c>
    </row>
    <row r="516" spans="1:13" x14ac:dyDescent="0.35">
      <c r="A516" s="2" t="s">
        <v>20</v>
      </c>
      <c r="B516" s="2" t="s">
        <v>22</v>
      </c>
      <c r="C516" s="2">
        <v>2015</v>
      </c>
      <c r="D516" s="2">
        <v>57307</v>
      </c>
      <c r="E516" t="str" cm="1">
        <f t="array" ref="E516">_xlfn.IFS(D516&lt;10000, "GOOD", AND(D516&gt;10001, D516&lt;24999),"BETTER", AND(D516 &gt; 25000, D516 &lt; 39999), "BEST", D516 &gt;= 40000, "Excellent")</f>
        <v>Excellent</v>
      </c>
      <c r="F516" s="2">
        <v>22564</v>
      </c>
      <c r="G516" s="2" t="str" cm="1">
        <f t="array" ref="G516">_xlfn.IFS(F516&lt;=10000,"Level1",F516&lt;=20000,"Level2", F516&lt;=30000,"Level3", F516&lt;=40000,"Level4",F516&gt;40000,"Level5")</f>
        <v>Level3</v>
      </c>
      <c r="H516" s="2" t="s">
        <v>19</v>
      </c>
      <c r="I516" s="2" t="s">
        <v>25</v>
      </c>
      <c r="J516" s="1" t="b">
        <f t="shared" si="32"/>
        <v>0</v>
      </c>
      <c r="K516" s="1" t="b">
        <f t="shared" si="33"/>
        <v>0</v>
      </c>
      <c r="L516" s="1" t="str">
        <f t="shared" si="34"/>
        <v>NOT ELIGIBLE</v>
      </c>
      <c r="M516" s="1" t="str">
        <f t="shared" si="35"/>
        <v>NOT ELIGIBLE</v>
      </c>
    </row>
    <row r="517" spans="1:13" x14ac:dyDescent="0.35">
      <c r="A517" s="2" t="s">
        <v>7</v>
      </c>
      <c r="B517" s="2" t="s">
        <v>22</v>
      </c>
      <c r="C517" s="2">
        <v>2011</v>
      </c>
      <c r="D517" s="2">
        <v>57496</v>
      </c>
      <c r="E517" t="str" cm="1">
        <f t="array" ref="E517">_xlfn.IFS(D517&lt;10000, "GOOD", AND(D517&gt;10001, D517&lt;24999),"BETTER", AND(D517 &gt; 25000, D517 &lt; 39999), "BEST", D517 &gt;= 40000, "Excellent")</f>
        <v>Excellent</v>
      </c>
      <c r="F517" s="2">
        <v>33795</v>
      </c>
      <c r="G517" s="2" t="str" cm="1">
        <f t="array" ref="G517">_xlfn.IFS(F517&lt;=10000,"Level1",F517&lt;=20000,"Level2", F517&lt;=30000,"Level3", F517&lt;=40000,"Level4",F517&gt;40000,"Level5")</f>
        <v>Level4</v>
      </c>
      <c r="H517" s="2" t="s">
        <v>9</v>
      </c>
      <c r="I517" s="2" t="s">
        <v>13</v>
      </c>
      <c r="J517" s="1" t="b">
        <f t="shared" si="32"/>
        <v>0</v>
      </c>
      <c r="K517" s="1" t="b">
        <f t="shared" si="33"/>
        <v>0</v>
      </c>
      <c r="L517" s="1" t="str">
        <f t="shared" si="34"/>
        <v>NOT ELIGIBLE</v>
      </c>
      <c r="M517" s="1" t="str">
        <f t="shared" si="35"/>
        <v>NOT ELIGIBLE</v>
      </c>
    </row>
    <row r="518" spans="1:13" x14ac:dyDescent="0.35">
      <c r="A518" s="2" t="s">
        <v>17</v>
      </c>
      <c r="B518" s="2" t="s">
        <v>14</v>
      </c>
      <c r="C518" s="2">
        <v>2016</v>
      </c>
      <c r="D518" s="2">
        <v>57621</v>
      </c>
      <c r="E518" t="str" cm="1">
        <f t="array" ref="E518">_xlfn.IFS(D518&lt;10000, "GOOD", AND(D518&gt;10001, D518&lt;24999),"BETTER", AND(D518 &gt; 25000, D518 &lt; 39999), "BEST", D518 &gt;= 40000, "Excellent")</f>
        <v>Excellent</v>
      </c>
      <c r="F518" s="2">
        <v>16871</v>
      </c>
      <c r="G518" s="2" t="str" cm="1">
        <f t="array" ref="G518">_xlfn.IFS(F518&lt;=10000,"Level1",F518&lt;=20000,"Level2", F518&lt;=30000,"Level3", F518&lt;=40000,"Level4",F518&gt;40000,"Level5")</f>
        <v>Level2</v>
      </c>
      <c r="H518" s="2" t="s">
        <v>26</v>
      </c>
      <c r="I518" s="2" t="s">
        <v>13</v>
      </c>
      <c r="J518" s="1" t="b">
        <f t="shared" si="32"/>
        <v>0</v>
      </c>
      <c r="K518" s="1" t="b">
        <f t="shared" si="33"/>
        <v>0</v>
      </c>
      <c r="L518" s="1" t="str">
        <f t="shared" si="34"/>
        <v>NOT ELIGIBLE</v>
      </c>
      <c r="M518" s="1" t="str">
        <f t="shared" si="35"/>
        <v>NOT ELIGIBLE</v>
      </c>
    </row>
    <row r="519" spans="1:13" x14ac:dyDescent="0.35">
      <c r="A519" s="2" t="s">
        <v>20</v>
      </c>
      <c r="B519" s="2" t="s">
        <v>23</v>
      </c>
      <c r="C519" s="2">
        <v>2010</v>
      </c>
      <c r="D519" s="2">
        <v>57651</v>
      </c>
      <c r="E519" t="str" cm="1">
        <f t="array" ref="E519">_xlfn.IFS(D519&lt;10000, "GOOD", AND(D519&gt;10001, D519&lt;24999),"BETTER", AND(D519 &gt; 25000, D519 &lt; 39999), "BEST", D519 &gt;= 40000, "Excellent")</f>
        <v>Excellent</v>
      </c>
      <c r="F519" s="2">
        <v>32950</v>
      </c>
      <c r="G519" s="2" t="str" cm="1">
        <f t="array" ref="G519">_xlfn.IFS(F519&lt;=10000,"Level1",F519&lt;=20000,"Level2", F519&lt;=30000,"Level3", F519&lt;=40000,"Level4",F519&gt;40000,"Level5")</f>
        <v>Level4</v>
      </c>
      <c r="H519" s="2" t="s">
        <v>26</v>
      </c>
      <c r="I519" s="2" t="s">
        <v>16</v>
      </c>
      <c r="J519" s="1" t="b">
        <f t="shared" si="32"/>
        <v>0</v>
      </c>
      <c r="K519" s="1" t="b">
        <f t="shared" si="33"/>
        <v>0</v>
      </c>
      <c r="L519" s="1" t="str">
        <f t="shared" si="34"/>
        <v>NOT ELIGIBLE</v>
      </c>
      <c r="M519" s="1" t="str">
        <f t="shared" si="35"/>
        <v>NOT ELIGIBLE</v>
      </c>
    </row>
    <row r="520" spans="1:13" x14ac:dyDescent="0.35">
      <c r="A520" s="2" t="s">
        <v>7</v>
      </c>
      <c r="B520" s="2" t="s">
        <v>23</v>
      </c>
      <c r="C520" s="2">
        <v>2013</v>
      </c>
      <c r="D520" s="2">
        <v>57696</v>
      </c>
      <c r="E520" t="str" cm="1">
        <f t="array" ref="E520">_xlfn.IFS(D520&lt;10000, "GOOD", AND(D520&gt;10001, D520&lt;24999),"BETTER", AND(D520 &gt; 25000, D520 &lt; 39999), "BEST", D520 &gt;= 40000, "Excellent")</f>
        <v>Excellent</v>
      </c>
      <c r="F520" s="2">
        <v>12180</v>
      </c>
      <c r="G520" s="2" t="str" cm="1">
        <f t="array" ref="G520">_xlfn.IFS(F520&lt;=10000,"Level1",F520&lt;=20000,"Level2", F520&lt;=30000,"Level3", F520&lt;=40000,"Level4",F520&gt;40000,"Level5")</f>
        <v>Level2</v>
      </c>
      <c r="H520" s="2" t="s">
        <v>12</v>
      </c>
      <c r="I520" s="2" t="s">
        <v>25</v>
      </c>
      <c r="J520" s="1" t="b">
        <f t="shared" si="32"/>
        <v>0</v>
      </c>
      <c r="K520" s="1" t="b">
        <f t="shared" si="33"/>
        <v>0</v>
      </c>
      <c r="L520" s="1" t="str">
        <f t="shared" si="34"/>
        <v>NOT ELIGIBLE</v>
      </c>
      <c r="M520" s="1" t="str">
        <f t="shared" si="35"/>
        <v>ELIGIBLE</v>
      </c>
    </row>
    <row r="521" spans="1:13" x14ac:dyDescent="0.35">
      <c r="A521" s="2" t="s">
        <v>20</v>
      </c>
      <c r="B521" s="2" t="s">
        <v>14</v>
      </c>
      <c r="C521" s="2">
        <v>2010</v>
      </c>
      <c r="D521" s="2">
        <v>57712</v>
      </c>
      <c r="E521" t="str" cm="1">
        <f t="array" ref="E521">_xlfn.IFS(D521&lt;10000, "GOOD", AND(D521&gt;10001, D521&lt;24999),"BETTER", AND(D521 &gt; 25000, D521 &lt; 39999), "BEST", D521 &gt;= 40000, "Excellent")</f>
        <v>Excellent</v>
      </c>
      <c r="F521" s="2">
        <v>40595</v>
      </c>
      <c r="G521" s="2" t="str" cm="1">
        <f t="array" ref="G521">_xlfn.IFS(F521&lt;=10000,"Level1",F521&lt;=20000,"Level2", F521&lt;=30000,"Level3", F521&lt;=40000,"Level4",F521&gt;40000,"Level5")</f>
        <v>Level5</v>
      </c>
      <c r="H521" s="2" t="s">
        <v>9</v>
      </c>
      <c r="I521" s="2" t="s">
        <v>21</v>
      </c>
      <c r="J521" s="1" t="b">
        <f t="shared" si="32"/>
        <v>0</v>
      </c>
      <c r="K521" s="1" t="b">
        <f t="shared" si="33"/>
        <v>1</v>
      </c>
      <c r="L521" s="1" t="str">
        <f t="shared" si="34"/>
        <v>NOT ELIGIBLE</v>
      </c>
      <c r="M521" s="1" t="str">
        <f t="shared" si="35"/>
        <v>NOT ELIGIBLE</v>
      </c>
    </row>
    <row r="522" spans="1:13" x14ac:dyDescent="0.35">
      <c r="A522" s="2" t="s">
        <v>17</v>
      </c>
      <c r="B522" s="2" t="s">
        <v>18</v>
      </c>
      <c r="C522" s="2">
        <v>2015</v>
      </c>
      <c r="D522" s="2">
        <v>57771</v>
      </c>
      <c r="E522" t="str" cm="1">
        <f t="array" ref="E522">_xlfn.IFS(D522&lt;10000, "GOOD", AND(D522&gt;10001, D522&lt;24999),"BETTER", AND(D522 &gt; 25000, D522 &lt; 39999), "BEST", D522 &gt;= 40000, "Excellent")</f>
        <v>Excellent</v>
      </c>
      <c r="F522" s="2">
        <v>49190</v>
      </c>
      <c r="G522" s="2" t="str" cm="1">
        <f t="array" ref="G522">_xlfn.IFS(F522&lt;=10000,"Level1",F522&lt;=20000,"Level2", F522&lt;=30000,"Level3", F522&lt;=40000,"Level4",F522&gt;40000,"Level5")</f>
        <v>Level5</v>
      </c>
      <c r="H522" s="2" t="s">
        <v>9</v>
      </c>
      <c r="I522" s="2" t="s">
        <v>16</v>
      </c>
      <c r="J522" s="1" t="b">
        <f t="shared" si="32"/>
        <v>1</v>
      </c>
      <c r="K522" s="1" t="b">
        <f t="shared" si="33"/>
        <v>1</v>
      </c>
      <c r="L522" s="1" t="str">
        <f t="shared" si="34"/>
        <v>ELIGIBLE</v>
      </c>
      <c r="M522" s="1" t="str">
        <f t="shared" si="35"/>
        <v>NOT ELIGIBLE</v>
      </c>
    </row>
    <row r="523" spans="1:13" x14ac:dyDescent="0.35">
      <c r="A523" s="2" t="s">
        <v>17</v>
      </c>
      <c r="B523" s="2" t="s">
        <v>18</v>
      </c>
      <c r="C523" s="2">
        <v>2011</v>
      </c>
      <c r="D523" s="2">
        <v>57775</v>
      </c>
      <c r="E523" t="str" cm="1">
        <f t="array" ref="E523">_xlfn.IFS(D523&lt;10000, "GOOD", AND(D523&gt;10001, D523&lt;24999),"BETTER", AND(D523 &gt; 25000, D523 &lt; 39999), "BEST", D523 &gt;= 40000, "Excellent")</f>
        <v>Excellent</v>
      </c>
      <c r="F523" s="2">
        <v>44160</v>
      </c>
      <c r="G523" s="2" t="str" cm="1">
        <f t="array" ref="G523">_xlfn.IFS(F523&lt;=10000,"Level1",F523&lt;=20000,"Level2", F523&lt;=30000,"Level3", F523&lt;=40000,"Level4",F523&gt;40000,"Level5")</f>
        <v>Level5</v>
      </c>
      <c r="H523" s="2" t="s">
        <v>9</v>
      </c>
      <c r="I523" s="2" t="s">
        <v>13</v>
      </c>
      <c r="J523" s="1" t="b">
        <f t="shared" si="32"/>
        <v>0</v>
      </c>
      <c r="K523" s="1" t="b">
        <f t="shared" si="33"/>
        <v>1</v>
      </c>
      <c r="L523" s="1" t="str">
        <f t="shared" si="34"/>
        <v>NOT ELIGIBLE</v>
      </c>
      <c r="M523" s="1" t="str">
        <f t="shared" si="35"/>
        <v>NOT ELIGIBLE</v>
      </c>
    </row>
    <row r="524" spans="1:13" x14ac:dyDescent="0.35">
      <c r="A524" s="2" t="s">
        <v>24</v>
      </c>
      <c r="B524" s="2" t="s">
        <v>14</v>
      </c>
      <c r="C524" s="2">
        <v>2014</v>
      </c>
      <c r="D524" s="2">
        <v>57836</v>
      </c>
      <c r="E524" t="str" cm="1">
        <f t="array" ref="E524">_xlfn.IFS(D524&lt;10000, "GOOD", AND(D524&gt;10001, D524&lt;24999),"BETTER", AND(D524 &gt; 25000, D524 &lt; 39999), "BEST", D524 &gt;= 40000, "Excellent")</f>
        <v>Excellent</v>
      </c>
      <c r="F524" s="2">
        <v>34040</v>
      </c>
      <c r="G524" s="2" t="str" cm="1">
        <f t="array" ref="G524">_xlfn.IFS(F524&lt;=10000,"Level1",F524&lt;=20000,"Level2", F524&lt;=30000,"Level3", F524&lt;=40000,"Level4",F524&gt;40000,"Level5")</f>
        <v>Level4</v>
      </c>
      <c r="H524" s="2" t="s">
        <v>26</v>
      </c>
      <c r="I524" s="2" t="s">
        <v>16</v>
      </c>
      <c r="J524" s="1" t="b">
        <f t="shared" si="32"/>
        <v>0</v>
      </c>
      <c r="K524" s="1" t="b">
        <f t="shared" si="33"/>
        <v>0</v>
      </c>
      <c r="L524" s="1" t="str">
        <f t="shared" si="34"/>
        <v>NOT ELIGIBLE</v>
      </c>
      <c r="M524" s="1" t="str">
        <f t="shared" si="35"/>
        <v>NOT ELIGIBLE</v>
      </c>
    </row>
    <row r="525" spans="1:13" x14ac:dyDescent="0.35">
      <c r="A525" s="2" t="s">
        <v>7</v>
      </c>
      <c r="B525" s="2" t="s">
        <v>8</v>
      </c>
      <c r="C525" s="2">
        <v>2012</v>
      </c>
      <c r="D525" s="2">
        <v>57851</v>
      </c>
      <c r="E525" t="str" cm="1">
        <f t="array" ref="E525">_xlfn.IFS(D525&lt;10000, "GOOD", AND(D525&gt;10001, D525&lt;24999),"BETTER", AND(D525 &gt; 25000, D525 &lt; 39999), "BEST", D525 &gt;= 40000, "Excellent")</f>
        <v>Excellent</v>
      </c>
      <c r="F525" s="2">
        <v>12957</v>
      </c>
      <c r="G525" s="2" t="str" cm="1">
        <f t="array" ref="G525">_xlfn.IFS(F525&lt;=10000,"Level1",F525&lt;=20000,"Level2", F525&lt;=30000,"Level3", F525&lt;=40000,"Level4",F525&gt;40000,"Level5")</f>
        <v>Level2</v>
      </c>
      <c r="H525" s="2" t="s">
        <v>12</v>
      </c>
      <c r="I525" s="2" t="s">
        <v>21</v>
      </c>
      <c r="J525" s="1" t="b">
        <f t="shared" si="32"/>
        <v>0</v>
      </c>
      <c r="K525" s="1" t="b">
        <f t="shared" si="33"/>
        <v>0</v>
      </c>
      <c r="L525" s="1" t="str">
        <f t="shared" si="34"/>
        <v>NOT ELIGIBLE</v>
      </c>
      <c r="M525" s="1" t="str">
        <f t="shared" si="35"/>
        <v>ELIGIBLE</v>
      </c>
    </row>
    <row r="526" spans="1:13" x14ac:dyDescent="0.35">
      <c r="A526" s="2" t="s">
        <v>17</v>
      </c>
      <c r="B526" s="2" t="s">
        <v>8</v>
      </c>
      <c r="C526" s="2">
        <v>2012</v>
      </c>
      <c r="D526" s="2">
        <v>57955</v>
      </c>
      <c r="E526" t="str" cm="1">
        <f t="array" ref="E526">_xlfn.IFS(D526&lt;10000, "GOOD", AND(D526&gt;10001, D526&lt;24999),"BETTER", AND(D526 &gt; 25000, D526 &lt; 39999), "BEST", D526 &gt;= 40000, "Excellent")</f>
        <v>Excellent</v>
      </c>
      <c r="F526" s="2">
        <v>41278</v>
      </c>
      <c r="G526" s="2" t="str" cm="1">
        <f t="array" ref="G526">_xlfn.IFS(F526&lt;=10000,"Level1",F526&lt;=20000,"Level2", F526&lt;=30000,"Level3", F526&lt;=40000,"Level4",F526&gt;40000,"Level5")</f>
        <v>Level5</v>
      </c>
      <c r="H526" s="2" t="s">
        <v>15</v>
      </c>
      <c r="I526" s="2" t="s">
        <v>13</v>
      </c>
      <c r="J526" s="1" t="b">
        <f t="shared" si="32"/>
        <v>0</v>
      </c>
      <c r="K526" s="1" t="b">
        <f t="shared" si="33"/>
        <v>1</v>
      </c>
      <c r="L526" s="1" t="str">
        <f t="shared" si="34"/>
        <v>NOT ELIGIBLE</v>
      </c>
      <c r="M526" s="1" t="str">
        <f t="shared" si="35"/>
        <v>NOT ELIGIBLE</v>
      </c>
    </row>
    <row r="527" spans="1:13" x14ac:dyDescent="0.35">
      <c r="A527" s="2" t="s">
        <v>17</v>
      </c>
      <c r="B527" s="2" t="s">
        <v>8</v>
      </c>
      <c r="C527" s="2">
        <v>2013</v>
      </c>
      <c r="D527" s="2">
        <v>58006</v>
      </c>
      <c r="E527" t="str" cm="1">
        <f t="array" ref="E527">_xlfn.IFS(D527&lt;10000, "GOOD", AND(D527&gt;10001, D527&lt;24999),"BETTER", AND(D527 &gt; 25000, D527 &lt; 39999), "BEST", D527 &gt;= 40000, "Excellent")</f>
        <v>Excellent</v>
      </c>
      <c r="F527" s="2">
        <v>26557</v>
      </c>
      <c r="G527" s="2" t="str" cm="1">
        <f t="array" ref="G527">_xlfn.IFS(F527&lt;=10000,"Level1",F527&lt;=20000,"Level2", F527&lt;=30000,"Level3", F527&lt;=40000,"Level4",F527&gt;40000,"Level5")</f>
        <v>Level3</v>
      </c>
      <c r="H527" s="2" t="s">
        <v>19</v>
      </c>
      <c r="I527" s="2" t="s">
        <v>10</v>
      </c>
      <c r="J527" s="1" t="b">
        <f t="shared" si="32"/>
        <v>0</v>
      </c>
      <c r="K527" s="1" t="b">
        <f t="shared" si="33"/>
        <v>0</v>
      </c>
      <c r="L527" s="1" t="str">
        <f t="shared" si="34"/>
        <v>NOT ELIGIBLE</v>
      </c>
      <c r="M527" s="1" t="str">
        <f t="shared" si="35"/>
        <v>NOT ELIGIBLE</v>
      </c>
    </row>
    <row r="528" spans="1:13" x14ac:dyDescent="0.35">
      <c r="A528" s="2" t="s">
        <v>20</v>
      </c>
      <c r="B528" s="2" t="s">
        <v>8</v>
      </c>
      <c r="C528" s="2">
        <v>2017</v>
      </c>
      <c r="D528" s="2">
        <v>58032</v>
      </c>
      <c r="E528" t="str" cm="1">
        <f t="array" ref="E528">_xlfn.IFS(D528&lt;10000, "GOOD", AND(D528&gt;10001, D528&lt;24999),"BETTER", AND(D528 &gt; 25000, D528 &lt; 39999), "BEST", D528 &gt;= 40000, "Excellent")</f>
        <v>Excellent</v>
      </c>
      <c r="F528" s="2">
        <v>33236</v>
      </c>
      <c r="G528" s="2" t="str" cm="1">
        <f t="array" ref="G528">_xlfn.IFS(F528&lt;=10000,"Level1",F528&lt;=20000,"Level2", F528&lt;=30000,"Level3", F528&lt;=40000,"Level4",F528&gt;40000,"Level5")</f>
        <v>Level4</v>
      </c>
      <c r="H528" s="2" t="s">
        <v>9</v>
      </c>
      <c r="I528" s="2" t="s">
        <v>16</v>
      </c>
      <c r="J528" s="1" t="b">
        <f t="shared" si="32"/>
        <v>0</v>
      </c>
      <c r="K528" s="1" t="b">
        <f t="shared" si="33"/>
        <v>0</v>
      </c>
      <c r="L528" s="1" t="str">
        <f t="shared" si="34"/>
        <v>NOT ELIGIBLE</v>
      </c>
      <c r="M528" s="1" t="str">
        <f t="shared" si="35"/>
        <v>NOT ELIGIBLE</v>
      </c>
    </row>
    <row r="529" spans="1:13" x14ac:dyDescent="0.35">
      <c r="A529" s="2" t="s">
        <v>24</v>
      </c>
      <c r="B529" s="2" t="s">
        <v>8</v>
      </c>
      <c r="C529" s="2">
        <v>2017</v>
      </c>
      <c r="D529" s="2">
        <v>58173</v>
      </c>
      <c r="E529" t="str" cm="1">
        <f t="array" ref="E529">_xlfn.IFS(D529&lt;10000, "GOOD", AND(D529&gt;10001, D529&lt;24999),"BETTER", AND(D529 &gt; 25000, D529 &lt; 39999), "BEST", D529 &gt;= 40000, "Excellent")</f>
        <v>Excellent</v>
      </c>
      <c r="F529" s="2">
        <v>36523</v>
      </c>
      <c r="G529" s="2" t="str" cm="1">
        <f t="array" ref="G529">_xlfn.IFS(F529&lt;=10000,"Level1",F529&lt;=20000,"Level2", F529&lt;=30000,"Level3", F529&lt;=40000,"Level4",F529&gt;40000,"Level5")</f>
        <v>Level4</v>
      </c>
      <c r="H529" s="2" t="s">
        <v>9</v>
      </c>
      <c r="I529" s="2" t="s">
        <v>16</v>
      </c>
      <c r="J529" s="1" t="b">
        <f t="shared" si="32"/>
        <v>0</v>
      </c>
      <c r="K529" s="1" t="b">
        <f t="shared" si="33"/>
        <v>0</v>
      </c>
      <c r="L529" s="1" t="str">
        <f t="shared" si="34"/>
        <v>NOT ELIGIBLE</v>
      </c>
      <c r="M529" s="1" t="str">
        <f t="shared" si="35"/>
        <v>NOT ELIGIBLE</v>
      </c>
    </row>
    <row r="530" spans="1:13" x14ac:dyDescent="0.35">
      <c r="A530" s="2" t="s">
        <v>24</v>
      </c>
      <c r="B530" s="2" t="s">
        <v>18</v>
      </c>
      <c r="C530" s="2">
        <v>2014</v>
      </c>
      <c r="D530" s="2">
        <v>58183</v>
      </c>
      <c r="E530" t="str" cm="1">
        <f t="array" ref="E530">_xlfn.IFS(D530&lt;10000, "GOOD", AND(D530&gt;10001, D530&lt;24999),"BETTER", AND(D530 &gt; 25000, D530 &lt; 39999), "BEST", D530 &gt;= 40000, "Excellent")</f>
        <v>Excellent</v>
      </c>
      <c r="F530" s="2">
        <v>12447</v>
      </c>
      <c r="G530" s="2" t="str" cm="1">
        <f t="array" ref="G530">_xlfn.IFS(F530&lt;=10000,"Level1",F530&lt;=20000,"Level2", F530&lt;=30000,"Level3", F530&lt;=40000,"Level4",F530&gt;40000,"Level5")</f>
        <v>Level2</v>
      </c>
      <c r="H530" s="2" t="s">
        <v>9</v>
      </c>
      <c r="I530" s="2" t="s">
        <v>21</v>
      </c>
      <c r="J530" s="1" t="b">
        <f t="shared" si="32"/>
        <v>0</v>
      </c>
      <c r="K530" s="1" t="b">
        <f t="shared" si="33"/>
        <v>0</v>
      </c>
      <c r="L530" s="1" t="str">
        <f t="shared" si="34"/>
        <v>NOT ELIGIBLE</v>
      </c>
      <c r="M530" s="1" t="str">
        <f t="shared" si="35"/>
        <v>NOT ELIGIBLE</v>
      </c>
    </row>
    <row r="531" spans="1:13" x14ac:dyDescent="0.35">
      <c r="A531" s="2" t="s">
        <v>7</v>
      </c>
      <c r="B531" s="2" t="s">
        <v>18</v>
      </c>
      <c r="C531" s="2">
        <v>2010</v>
      </c>
      <c r="D531" s="2">
        <v>58245</v>
      </c>
      <c r="E531" t="str" cm="1">
        <f t="array" ref="E531">_xlfn.IFS(D531&lt;10000, "GOOD", AND(D531&gt;10001, D531&lt;24999),"BETTER", AND(D531 &gt; 25000, D531 &lt; 39999), "BEST", D531 &gt;= 40000, "Excellent")</f>
        <v>Excellent</v>
      </c>
      <c r="F531" s="2">
        <v>33985</v>
      </c>
      <c r="G531" s="2" t="str" cm="1">
        <f t="array" ref="G531">_xlfn.IFS(F531&lt;=10000,"Level1",F531&lt;=20000,"Level2", F531&lt;=30000,"Level3", F531&lt;=40000,"Level4",F531&gt;40000,"Level5")</f>
        <v>Level4</v>
      </c>
      <c r="H531" s="2" t="s">
        <v>15</v>
      </c>
      <c r="I531" s="2" t="s">
        <v>16</v>
      </c>
      <c r="J531" s="1" t="b">
        <f t="shared" si="32"/>
        <v>0</v>
      </c>
      <c r="K531" s="1" t="b">
        <f t="shared" si="33"/>
        <v>0</v>
      </c>
      <c r="L531" s="1" t="str">
        <f t="shared" si="34"/>
        <v>NOT ELIGIBLE</v>
      </c>
      <c r="M531" s="1" t="str">
        <f t="shared" si="35"/>
        <v>NOT ELIGIBLE</v>
      </c>
    </row>
    <row r="532" spans="1:13" x14ac:dyDescent="0.35">
      <c r="A532" s="2" t="s">
        <v>7</v>
      </c>
      <c r="B532" s="2" t="s">
        <v>14</v>
      </c>
      <c r="C532" s="2">
        <v>2017</v>
      </c>
      <c r="D532" s="2">
        <v>58324</v>
      </c>
      <c r="E532" t="str" cm="1">
        <f t="array" ref="E532">_xlfn.IFS(D532&lt;10000, "GOOD", AND(D532&gt;10001, D532&lt;24999),"BETTER", AND(D532 &gt; 25000, D532 &lt; 39999), "BEST", D532 &gt;= 40000, "Excellent")</f>
        <v>Excellent</v>
      </c>
      <c r="F532" s="2">
        <v>26135</v>
      </c>
      <c r="G532" s="2" t="str" cm="1">
        <f t="array" ref="G532">_xlfn.IFS(F532&lt;=10000,"Level1",F532&lt;=20000,"Level2", F532&lt;=30000,"Level3", F532&lt;=40000,"Level4",F532&gt;40000,"Level5")</f>
        <v>Level3</v>
      </c>
      <c r="H532" s="2" t="s">
        <v>9</v>
      </c>
      <c r="I532" s="2" t="s">
        <v>13</v>
      </c>
      <c r="J532" s="1" t="b">
        <f t="shared" si="32"/>
        <v>0</v>
      </c>
      <c r="K532" s="1" t="b">
        <f t="shared" si="33"/>
        <v>0</v>
      </c>
      <c r="L532" s="1" t="str">
        <f t="shared" si="34"/>
        <v>NOT ELIGIBLE</v>
      </c>
      <c r="M532" s="1" t="str">
        <f t="shared" si="35"/>
        <v>NOT ELIGIBLE</v>
      </c>
    </row>
    <row r="533" spans="1:13" x14ac:dyDescent="0.35">
      <c r="A533" s="2" t="s">
        <v>7</v>
      </c>
      <c r="B533" s="2" t="s">
        <v>14</v>
      </c>
      <c r="C533" s="2">
        <v>2013</v>
      </c>
      <c r="D533" s="2">
        <v>58420</v>
      </c>
      <c r="E533" t="str" cm="1">
        <f t="array" ref="E533">_xlfn.IFS(D533&lt;10000, "GOOD", AND(D533&gt;10001, D533&lt;24999),"BETTER", AND(D533 &gt; 25000, D533 &lt; 39999), "BEST", D533 &gt;= 40000, "Excellent")</f>
        <v>Excellent</v>
      </c>
      <c r="F533" s="2">
        <v>28036</v>
      </c>
      <c r="G533" s="2" t="str" cm="1">
        <f t="array" ref="G533">_xlfn.IFS(F533&lt;=10000,"Level1",F533&lt;=20000,"Level2", F533&lt;=30000,"Level3", F533&lt;=40000,"Level4",F533&gt;40000,"Level5")</f>
        <v>Level3</v>
      </c>
      <c r="H533" s="2" t="s">
        <v>15</v>
      </c>
      <c r="I533" s="2" t="s">
        <v>21</v>
      </c>
      <c r="J533" s="1" t="b">
        <f t="shared" si="32"/>
        <v>0</v>
      </c>
      <c r="K533" s="1" t="b">
        <f t="shared" si="33"/>
        <v>0</v>
      </c>
      <c r="L533" s="1" t="str">
        <f t="shared" si="34"/>
        <v>NOT ELIGIBLE</v>
      </c>
      <c r="M533" s="1" t="str">
        <f t="shared" si="35"/>
        <v>NOT ELIGIBLE</v>
      </c>
    </row>
    <row r="534" spans="1:13" x14ac:dyDescent="0.35">
      <c r="A534" s="2" t="s">
        <v>17</v>
      </c>
      <c r="B534" s="2" t="s">
        <v>8</v>
      </c>
      <c r="C534" s="2">
        <v>2013</v>
      </c>
      <c r="D534" s="2">
        <v>58468</v>
      </c>
      <c r="E534" t="str" cm="1">
        <f t="array" ref="E534">_xlfn.IFS(D534&lt;10000, "GOOD", AND(D534&gt;10001, D534&lt;24999),"BETTER", AND(D534 &gt; 25000, D534 &lt; 39999), "BEST", D534 &gt;= 40000, "Excellent")</f>
        <v>Excellent</v>
      </c>
      <c r="F534" s="2">
        <v>17700</v>
      </c>
      <c r="G534" s="2" t="str" cm="1">
        <f t="array" ref="G534">_xlfn.IFS(F534&lt;=10000,"Level1",F534&lt;=20000,"Level2", F534&lt;=30000,"Level3", F534&lt;=40000,"Level4",F534&gt;40000,"Level5")</f>
        <v>Level2</v>
      </c>
      <c r="H534" s="2" t="s">
        <v>26</v>
      </c>
      <c r="I534" s="2" t="s">
        <v>25</v>
      </c>
      <c r="J534" s="1" t="b">
        <f t="shared" si="32"/>
        <v>0</v>
      </c>
      <c r="K534" s="1" t="b">
        <f t="shared" si="33"/>
        <v>0</v>
      </c>
      <c r="L534" s="1" t="str">
        <f t="shared" si="34"/>
        <v>NOT ELIGIBLE</v>
      </c>
      <c r="M534" s="1" t="str">
        <f t="shared" si="35"/>
        <v>NOT ELIGIBLE</v>
      </c>
    </row>
    <row r="535" spans="1:13" x14ac:dyDescent="0.35">
      <c r="A535" s="2" t="s">
        <v>11</v>
      </c>
      <c r="B535" s="2" t="s">
        <v>22</v>
      </c>
      <c r="C535" s="2">
        <v>2011</v>
      </c>
      <c r="D535" s="2">
        <v>58468</v>
      </c>
      <c r="E535" t="str" cm="1">
        <f t="array" ref="E535">_xlfn.IFS(D535&lt;10000, "GOOD", AND(D535&gt;10001, D535&lt;24999),"BETTER", AND(D535 &gt; 25000, D535 &lt; 39999), "BEST", D535 &gt;= 40000, "Excellent")</f>
        <v>Excellent</v>
      </c>
      <c r="F535" s="2">
        <v>14328</v>
      </c>
      <c r="G535" s="2" t="str" cm="1">
        <f t="array" ref="G535">_xlfn.IFS(F535&lt;=10000,"Level1",F535&lt;=20000,"Level2", F535&lt;=30000,"Level3", F535&lt;=40000,"Level4",F535&gt;40000,"Level5")</f>
        <v>Level2</v>
      </c>
      <c r="H535" s="2" t="s">
        <v>19</v>
      </c>
      <c r="I535" s="2" t="s">
        <v>16</v>
      </c>
      <c r="J535" s="1" t="b">
        <f t="shared" si="32"/>
        <v>0</v>
      </c>
      <c r="K535" s="1" t="b">
        <f t="shared" si="33"/>
        <v>0</v>
      </c>
      <c r="L535" s="1" t="str">
        <f t="shared" si="34"/>
        <v>NOT ELIGIBLE</v>
      </c>
      <c r="M535" s="1" t="str">
        <f t="shared" si="35"/>
        <v>ELIGIBLE</v>
      </c>
    </row>
    <row r="536" spans="1:13" x14ac:dyDescent="0.35">
      <c r="A536" s="2" t="s">
        <v>17</v>
      </c>
      <c r="B536" s="2" t="s">
        <v>8</v>
      </c>
      <c r="C536" s="2">
        <v>2018</v>
      </c>
      <c r="D536" s="2">
        <v>58480</v>
      </c>
      <c r="E536" t="str" cm="1">
        <f t="array" ref="E536">_xlfn.IFS(D536&lt;10000, "GOOD", AND(D536&gt;10001, D536&lt;24999),"BETTER", AND(D536 &gt; 25000, D536 &lt; 39999), "BEST", D536 &gt;= 40000, "Excellent")</f>
        <v>Excellent</v>
      </c>
      <c r="F536" s="2">
        <v>32515</v>
      </c>
      <c r="G536" s="2" t="str" cm="1">
        <f t="array" ref="G536">_xlfn.IFS(F536&lt;=10000,"Level1",F536&lt;=20000,"Level2", F536&lt;=30000,"Level3", F536&lt;=40000,"Level4",F536&gt;40000,"Level5")</f>
        <v>Level4</v>
      </c>
      <c r="H536" s="2" t="s">
        <v>19</v>
      </c>
      <c r="I536" s="2" t="s">
        <v>21</v>
      </c>
      <c r="J536" s="1" t="b">
        <f t="shared" si="32"/>
        <v>0</v>
      </c>
      <c r="K536" s="1" t="b">
        <f t="shared" si="33"/>
        <v>0</v>
      </c>
      <c r="L536" s="1" t="str">
        <f t="shared" si="34"/>
        <v>NOT ELIGIBLE</v>
      </c>
      <c r="M536" s="1" t="str">
        <f t="shared" si="35"/>
        <v>NOT ELIGIBLE</v>
      </c>
    </row>
    <row r="537" spans="1:13" x14ac:dyDescent="0.35">
      <c r="A537" s="2" t="s">
        <v>17</v>
      </c>
      <c r="B537" s="2" t="s">
        <v>8</v>
      </c>
      <c r="C537" s="2">
        <v>2012</v>
      </c>
      <c r="D537" s="2">
        <v>58496</v>
      </c>
      <c r="E537" t="str" cm="1">
        <f t="array" ref="E537">_xlfn.IFS(D537&lt;10000, "GOOD", AND(D537&gt;10001, D537&lt;24999),"BETTER", AND(D537 &gt; 25000, D537 &lt; 39999), "BEST", D537 &gt;= 40000, "Excellent")</f>
        <v>Excellent</v>
      </c>
      <c r="F537" s="2">
        <v>31589</v>
      </c>
      <c r="G537" s="2" t="str" cm="1">
        <f t="array" ref="G537">_xlfn.IFS(F537&lt;=10000,"Level1",F537&lt;=20000,"Level2", F537&lt;=30000,"Level3", F537&lt;=40000,"Level4",F537&gt;40000,"Level5")</f>
        <v>Level4</v>
      </c>
      <c r="H537" s="2" t="s">
        <v>12</v>
      </c>
      <c r="I537" s="2" t="s">
        <v>13</v>
      </c>
      <c r="J537" s="1" t="b">
        <f t="shared" si="32"/>
        <v>0</v>
      </c>
      <c r="K537" s="1" t="b">
        <f t="shared" si="33"/>
        <v>0</v>
      </c>
      <c r="L537" s="1" t="str">
        <f t="shared" si="34"/>
        <v>NOT ELIGIBLE</v>
      </c>
      <c r="M537" s="1" t="str">
        <f t="shared" si="35"/>
        <v>ELIGIBLE</v>
      </c>
    </row>
    <row r="538" spans="1:13" x14ac:dyDescent="0.35">
      <c r="A538" s="2" t="s">
        <v>24</v>
      </c>
      <c r="B538" s="2" t="s">
        <v>22</v>
      </c>
      <c r="C538" s="2">
        <v>2017</v>
      </c>
      <c r="D538" s="2">
        <v>58552</v>
      </c>
      <c r="E538" t="str" cm="1">
        <f t="array" ref="E538">_xlfn.IFS(D538&lt;10000, "GOOD", AND(D538&gt;10001, D538&lt;24999),"BETTER", AND(D538 &gt; 25000, D538 &lt; 39999), "BEST", D538 &gt;= 40000, "Excellent")</f>
        <v>Excellent</v>
      </c>
      <c r="F538" s="2">
        <v>29308</v>
      </c>
      <c r="G538" s="2" t="str" cm="1">
        <f t="array" ref="G538">_xlfn.IFS(F538&lt;=10000,"Level1",F538&lt;=20000,"Level2", F538&lt;=30000,"Level3", F538&lt;=40000,"Level4",F538&gt;40000,"Level5")</f>
        <v>Level3</v>
      </c>
      <c r="H538" s="2" t="s">
        <v>26</v>
      </c>
      <c r="I538" s="2" t="s">
        <v>16</v>
      </c>
      <c r="J538" s="1" t="b">
        <f t="shared" si="32"/>
        <v>0</v>
      </c>
      <c r="K538" s="1" t="b">
        <f t="shared" si="33"/>
        <v>0</v>
      </c>
      <c r="L538" s="1" t="str">
        <f t="shared" si="34"/>
        <v>NOT ELIGIBLE</v>
      </c>
      <c r="M538" s="1" t="str">
        <f t="shared" si="35"/>
        <v>NOT ELIGIBLE</v>
      </c>
    </row>
    <row r="539" spans="1:13" x14ac:dyDescent="0.35">
      <c r="A539" s="2" t="s">
        <v>17</v>
      </c>
      <c r="B539" s="2" t="s">
        <v>23</v>
      </c>
      <c r="C539" s="2">
        <v>2014</v>
      </c>
      <c r="D539" s="2">
        <v>58569</v>
      </c>
      <c r="E539" t="str" cm="1">
        <f t="array" ref="E539">_xlfn.IFS(D539&lt;10000, "GOOD", AND(D539&gt;10001, D539&lt;24999),"BETTER", AND(D539 &gt; 25000, D539 &lt; 39999), "BEST", D539 &gt;= 40000, "Excellent")</f>
        <v>Excellent</v>
      </c>
      <c r="F539" s="2">
        <v>36427</v>
      </c>
      <c r="G539" s="2" t="str" cm="1">
        <f t="array" ref="G539">_xlfn.IFS(F539&lt;=10000,"Level1",F539&lt;=20000,"Level2", F539&lt;=30000,"Level3", F539&lt;=40000,"Level4",F539&gt;40000,"Level5")</f>
        <v>Level4</v>
      </c>
      <c r="H539" s="2" t="s">
        <v>26</v>
      </c>
      <c r="I539" s="2" t="s">
        <v>16</v>
      </c>
      <c r="J539" s="1" t="b">
        <f t="shared" si="32"/>
        <v>0</v>
      </c>
      <c r="K539" s="1" t="b">
        <f t="shared" si="33"/>
        <v>0</v>
      </c>
      <c r="L539" s="1" t="str">
        <f t="shared" si="34"/>
        <v>NOT ELIGIBLE</v>
      </c>
      <c r="M539" s="1" t="str">
        <f t="shared" si="35"/>
        <v>NOT ELIGIBLE</v>
      </c>
    </row>
    <row r="540" spans="1:13" x14ac:dyDescent="0.35">
      <c r="A540" s="2" t="s">
        <v>17</v>
      </c>
      <c r="B540" s="2" t="s">
        <v>14</v>
      </c>
      <c r="C540" s="2">
        <v>2011</v>
      </c>
      <c r="D540" s="2">
        <v>58609</v>
      </c>
      <c r="E540" t="str" cm="1">
        <f t="array" ref="E540">_xlfn.IFS(D540&lt;10000, "GOOD", AND(D540&gt;10001, D540&lt;24999),"BETTER", AND(D540 &gt; 25000, D540 &lt; 39999), "BEST", D540 &gt;= 40000, "Excellent")</f>
        <v>Excellent</v>
      </c>
      <c r="F540" s="2">
        <v>40758</v>
      </c>
      <c r="G540" s="2" t="str" cm="1">
        <f t="array" ref="G540">_xlfn.IFS(F540&lt;=10000,"Level1",F540&lt;=20000,"Level2", F540&lt;=30000,"Level3", F540&lt;=40000,"Level4",F540&gt;40000,"Level5")</f>
        <v>Level5</v>
      </c>
      <c r="H540" s="2" t="s">
        <v>19</v>
      </c>
      <c r="I540" s="2" t="s">
        <v>10</v>
      </c>
      <c r="J540" s="1" t="b">
        <f t="shared" si="32"/>
        <v>0</v>
      </c>
      <c r="K540" s="1" t="b">
        <f t="shared" si="33"/>
        <v>1</v>
      </c>
      <c r="L540" s="1" t="str">
        <f t="shared" si="34"/>
        <v>NOT ELIGIBLE</v>
      </c>
      <c r="M540" s="1" t="str">
        <f t="shared" si="35"/>
        <v>NOT ELIGIBLE</v>
      </c>
    </row>
    <row r="541" spans="1:13" x14ac:dyDescent="0.35">
      <c r="A541" s="2" t="s">
        <v>17</v>
      </c>
      <c r="B541" s="2" t="s">
        <v>14</v>
      </c>
      <c r="C541" s="2">
        <v>2010</v>
      </c>
      <c r="D541" s="2">
        <v>58683</v>
      </c>
      <c r="E541" t="str" cm="1">
        <f t="array" ref="E541">_xlfn.IFS(D541&lt;10000, "GOOD", AND(D541&gt;10001, D541&lt;24999),"BETTER", AND(D541 &gt; 25000, D541 &lt; 39999), "BEST", D541 &gt;= 40000, "Excellent")</f>
        <v>Excellent</v>
      </c>
      <c r="F541" s="2">
        <v>19672</v>
      </c>
      <c r="G541" s="2" t="str" cm="1">
        <f t="array" ref="G541">_xlfn.IFS(F541&lt;=10000,"Level1",F541&lt;=20000,"Level2", F541&lt;=30000,"Level3", F541&lt;=40000,"Level4",F541&gt;40000,"Level5")</f>
        <v>Level2</v>
      </c>
      <c r="H541" s="2" t="s">
        <v>12</v>
      </c>
      <c r="I541" s="2" t="s">
        <v>16</v>
      </c>
      <c r="J541" s="1" t="b">
        <f t="shared" si="32"/>
        <v>0</v>
      </c>
      <c r="K541" s="1" t="b">
        <f t="shared" si="33"/>
        <v>0</v>
      </c>
      <c r="L541" s="1" t="str">
        <f t="shared" si="34"/>
        <v>NOT ELIGIBLE</v>
      </c>
      <c r="M541" s="1" t="str">
        <f t="shared" si="35"/>
        <v>ELIGIBLE</v>
      </c>
    </row>
    <row r="542" spans="1:13" x14ac:dyDescent="0.35">
      <c r="A542" s="2" t="s">
        <v>20</v>
      </c>
      <c r="B542" s="2" t="s">
        <v>14</v>
      </c>
      <c r="C542" s="2">
        <v>2013</v>
      </c>
      <c r="D542" s="2">
        <v>58884</v>
      </c>
      <c r="E542" t="str" cm="1">
        <f t="array" ref="E542">_xlfn.IFS(D542&lt;10000, "GOOD", AND(D542&gt;10001, D542&lt;24999),"BETTER", AND(D542 &gt; 25000, D542 &lt; 39999), "BEST", D542 &gt;= 40000, "Excellent")</f>
        <v>Excellent</v>
      </c>
      <c r="F542" s="2">
        <v>46446</v>
      </c>
      <c r="G542" s="2" t="str" cm="1">
        <f t="array" ref="G542">_xlfn.IFS(F542&lt;=10000,"Level1",F542&lt;=20000,"Level2", F542&lt;=30000,"Level3", F542&lt;=40000,"Level4",F542&gt;40000,"Level5")</f>
        <v>Level5</v>
      </c>
      <c r="H542" s="2" t="s">
        <v>12</v>
      </c>
      <c r="I542" s="2" t="s">
        <v>21</v>
      </c>
      <c r="J542" s="1" t="b">
        <f t="shared" si="32"/>
        <v>1</v>
      </c>
      <c r="K542" s="1" t="b">
        <f t="shared" si="33"/>
        <v>1</v>
      </c>
      <c r="L542" s="1" t="str">
        <f t="shared" si="34"/>
        <v>ELIGIBLE</v>
      </c>
      <c r="M542" s="1" t="str">
        <f t="shared" si="35"/>
        <v>ELIGIBLE</v>
      </c>
    </row>
    <row r="543" spans="1:13" x14ac:dyDescent="0.35">
      <c r="A543" s="2" t="s">
        <v>20</v>
      </c>
      <c r="B543" s="2" t="s">
        <v>23</v>
      </c>
      <c r="C543" s="2">
        <v>2016</v>
      </c>
      <c r="D543" s="2">
        <v>58967</v>
      </c>
      <c r="E543" t="str" cm="1">
        <f t="array" ref="E543">_xlfn.IFS(D543&lt;10000, "GOOD", AND(D543&gt;10001, D543&lt;24999),"BETTER", AND(D543 &gt; 25000, D543 &lt; 39999), "BEST", D543 &gt;= 40000, "Excellent")</f>
        <v>Excellent</v>
      </c>
      <c r="F543" s="2">
        <v>33328</v>
      </c>
      <c r="G543" s="2" t="str" cm="1">
        <f t="array" ref="G543">_xlfn.IFS(F543&lt;=10000,"Level1",F543&lt;=20000,"Level2", F543&lt;=30000,"Level3", F543&lt;=40000,"Level4",F543&gt;40000,"Level5")</f>
        <v>Level4</v>
      </c>
      <c r="H543" s="2" t="s">
        <v>9</v>
      </c>
      <c r="I543" s="2" t="s">
        <v>16</v>
      </c>
      <c r="J543" s="1" t="b">
        <f t="shared" si="32"/>
        <v>0</v>
      </c>
      <c r="K543" s="1" t="b">
        <f t="shared" si="33"/>
        <v>0</v>
      </c>
      <c r="L543" s="1" t="str">
        <f t="shared" si="34"/>
        <v>NOT ELIGIBLE</v>
      </c>
      <c r="M543" s="1" t="str">
        <f t="shared" si="35"/>
        <v>NOT ELIGIBLE</v>
      </c>
    </row>
    <row r="544" spans="1:13" x14ac:dyDescent="0.35">
      <c r="A544" s="2" t="s">
        <v>24</v>
      </c>
      <c r="B544" s="2" t="s">
        <v>18</v>
      </c>
      <c r="C544" s="2">
        <v>2016</v>
      </c>
      <c r="D544" s="2">
        <v>59068</v>
      </c>
      <c r="E544" t="str" cm="1">
        <f t="array" ref="E544">_xlfn.IFS(D544&lt;10000, "GOOD", AND(D544&gt;10001, D544&lt;24999),"BETTER", AND(D544 &gt; 25000, D544 &lt; 39999), "BEST", D544 &gt;= 40000, "Excellent")</f>
        <v>Excellent</v>
      </c>
      <c r="F544" s="2">
        <v>14314</v>
      </c>
      <c r="G544" s="2" t="str" cm="1">
        <f t="array" ref="G544">_xlfn.IFS(F544&lt;=10000,"Level1",F544&lt;=20000,"Level2", F544&lt;=30000,"Level3", F544&lt;=40000,"Level4",F544&gt;40000,"Level5")</f>
        <v>Level2</v>
      </c>
      <c r="H544" s="2" t="s">
        <v>12</v>
      </c>
      <c r="I544" s="2" t="s">
        <v>21</v>
      </c>
      <c r="J544" s="1" t="b">
        <f t="shared" si="32"/>
        <v>0</v>
      </c>
      <c r="K544" s="1" t="b">
        <f t="shared" si="33"/>
        <v>0</v>
      </c>
      <c r="L544" s="1" t="str">
        <f t="shared" si="34"/>
        <v>NOT ELIGIBLE</v>
      </c>
      <c r="M544" s="1" t="str">
        <f t="shared" si="35"/>
        <v>ELIGIBLE</v>
      </c>
    </row>
    <row r="545" spans="1:13" x14ac:dyDescent="0.35">
      <c r="A545" s="2" t="s">
        <v>11</v>
      </c>
      <c r="B545" s="2" t="s">
        <v>23</v>
      </c>
      <c r="C545" s="2">
        <v>2012</v>
      </c>
      <c r="D545" s="2">
        <v>59101</v>
      </c>
      <c r="E545" t="str" cm="1">
        <f t="array" ref="E545">_xlfn.IFS(D545&lt;10000, "GOOD", AND(D545&gt;10001, D545&lt;24999),"BETTER", AND(D545 &gt; 25000, D545 &lt; 39999), "BEST", D545 &gt;= 40000, "Excellent")</f>
        <v>Excellent</v>
      </c>
      <c r="F545" s="2">
        <v>28453</v>
      </c>
      <c r="G545" s="2" t="str" cm="1">
        <f t="array" ref="G545">_xlfn.IFS(F545&lt;=10000,"Level1",F545&lt;=20000,"Level2", F545&lt;=30000,"Level3", F545&lt;=40000,"Level4",F545&gt;40000,"Level5")</f>
        <v>Level3</v>
      </c>
      <c r="H545" s="2" t="s">
        <v>12</v>
      </c>
      <c r="I545" s="2" t="s">
        <v>10</v>
      </c>
      <c r="J545" s="1" t="b">
        <f t="shared" si="32"/>
        <v>0</v>
      </c>
      <c r="K545" s="1" t="b">
        <f t="shared" si="33"/>
        <v>0</v>
      </c>
      <c r="L545" s="1" t="str">
        <f t="shared" si="34"/>
        <v>NOT ELIGIBLE</v>
      </c>
      <c r="M545" s="1" t="str">
        <f t="shared" si="35"/>
        <v>ELIGIBLE</v>
      </c>
    </row>
    <row r="546" spans="1:13" x14ac:dyDescent="0.35">
      <c r="A546" s="2" t="s">
        <v>11</v>
      </c>
      <c r="B546" s="2" t="s">
        <v>8</v>
      </c>
      <c r="C546" s="2">
        <v>2010</v>
      </c>
      <c r="D546" s="2">
        <v>59107</v>
      </c>
      <c r="E546" t="str" cm="1">
        <f t="array" ref="E546">_xlfn.IFS(D546&lt;10000, "GOOD", AND(D546&gt;10001, D546&lt;24999),"BETTER", AND(D546 &gt; 25000, D546 &lt; 39999), "BEST", D546 &gt;= 40000, "Excellent")</f>
        <v>Excellent</v>
      </c>
      <c r="F546" s="2">
        <v>42947</v>
      </c>
      <c r="G546" s="2" t="str" cm="1">
        <f t="array" ref="G546">_xlfn.IFS(F546&lt;=10000,"Level1",F546&lt;=20000,"Level2", F546&lt;=30000,"Level3", F546&lt;=40000,"Level4",F546&gt;40000,"Level5")</f>
        <v>Level5</v>
      </c>
      <c r="H546" s="2" t="s">
        <v>12</v>
      </c>
      <c r="I546" s="2" t="s">
        <v>25</v>
      </c>
      <c r="J546" s="1" t="b">
        <f t="shared" si="32"/>
        <v>0</v>
      </c>
      <c r="K546" s="1" t="b">
        <f t="shared" si="33"/>
        <v>1</v>
      </c>
      <c r="L546" s="1" t="str">
        <f t="shared" si="34"/>
        <v>NOT ELIGIBLE</v>
      </c>
      <c r="M546" s="1" t="str">
        <f t="shared" si="35"/>
        <v>ELIGIBLE</v>
      </c>
    </row>
    <row r="547" spans="1:13" x14ac:dyDescent="0.35">
      <c r="A547" s="2" t="s">
        <v>20</v>
      </c>
      <c r="B547" s="2" t="s">
        <v>22</v>
      </c>
      <c r="C547" s="2">
        <v>2014</v>
      </c>
      <c r="D547" s="2">
        <v>59214</v>
      </c>
      <c r="E547" t="str" cm="1">
        <f t="array" ref="E547">_xlfn.IFS(D547&lt;10000, "GOOD", AND(D547&gt;10001, D547&lt;24999),"BETTER", AND(D547 &gt; 25000, D547 &lt; 39999), "BEST", D547 &gt;= 40000, "Excellent")</f>
        <v>Excellent</v>
      </c>
      <c r="F547" s="2">
        <v>35763</v>
      </c>
      <c r="G547" s="2" t="str" cm="1">
        <f t="array" ref="G547">_xlfn.IFS(F547&lt;=10000,"Level1",F547&lt;=20000,"Level2", F547&lt;=30000,"Level3", F547&lt;=40000,"Level4",F547&gt;40000,"Level5")</f>
        <v>Level4</v>
      </c>
      <c r="H547" s="2" t="s">
        <v>19</v>
      </c>
      <c r="I547" s="2" t="s">
        <v>13</v>
      </c>
      <c r="J547" s="1" t="b">
        <f t="shared" si="32"/>
        <v>0</v>
      </c>
      <c r="K547" s="1" t="b">
        <f t="shared" si="33"/>
        <v>0</v>
      </c>
      <c r="L547" s="1" t="str">
        <f t="shared" si="34"/>
        <v>NOT ELIGIBLE</v>
      </c>
      <c r="M547" s="1" t="str">
        <f t="shared" si="35"/>
        <v>NOT ELIGIBLE</v>
      </c>
    </row>
    <row r="548" spans="1:13" x14ac:dyDescent="0.35">
      <c r="A548" s="2" t="s">
        <v>11</v>
      </c>
      <c r="B548" s="2" t="s">
        <v>23</v>
      </c>
      <c r="C548" s="2">
        <v>2016</v>
      </c>
      <c r="D548" s="2">
        <v>59216</v>
      </c>
      <c r="E548" t="str" cm="1">
        <f t="array" ref="E548">_xlfn.IFS(D548&lt;10000, "GOOD", AND(D548&gt;10001, D548&lt;24999),"BETTER", AND(D548 &gt; 25000, D548 &lt; 39999), "BEST", D548 &gt;= 40000, "Excellent")</f>
        <v>Excellent</v>
      </c>
      <c r="F548" s="2">
        <v>48353</v>
      </c>
      <c r="G548" s="2" t="str" cm="1">
        <f t="array" ref="G548">_xlfn.IFS(F548&lt;=10000,"Level1",F548&lt;=20000,"Level2", F548&lt;=30000,"Level3", F548&lt;=40000,"Level4",F548&gt;40000,"Level5")</f>
        <v>Level5</v>
      </c>
      <c r="H548" s="2" t="s">
        <v>15</v>
      </c>
      <c r="I548" s="2" t="s">
        <v>10</v>
      </c>
      <c r="J548" s="1" t="b">
        <f t="shared" si="32"/>
        <v>1</v>
      </c>
      <c r="K548" s="1" t="b">
        <f t="shared" si="33"/>
        <v>1</v>
      </c>
      <c r="L548" s="1" t="str">
        <f t="shared" si="34"/>
        <v>ELIGIBLE</v>
      </c>
      <c r="M548" s="1" t="str">
        <f t="shared" si="35"/>
        <v>NOT ELIGIBLE</v>
      </c>
    </row>
    <row r="549" spans="1:13" x14ac:dyDescent="0.35">
      <c r="A549" s="2" t="s">
        <v>20</v>
      </c>
      <c r="B549" s="2" t="s">
        <v>8</v>
      </c>
      <c r="C549" s="2">
        <v>2012</v>
      </c>
      <c r="D549" s="2">
        <v>59443</v>
      </c>
      <c r="E549" t="str" cm="1">
        <f t="array" ref="E549">_xlfn.IFS(D549&lt;10000, "GOOD", AND(D549&gt;10001, D549&lt;24999),"BETTER", AND(D549 &gt; 25000, D549 &lt; 39999), "BEST", D549 &gt;= 40000, "Excellent")</f>
        <v>Excellent</v>
      </c>
      <c r="F549" s="2">
        <v>42159</v>
      </c>
      <c r="G549" s="2" t="str" cm="1">
        <f t="array" ref="G549">_xlfn.IFS(F549&lt;=10000,"Level1",F549&lt;=20000,"Level2", F549&lt;=30000,"Level3", F549&lt;=40000,"Level4",F549&gt;40000,"Level5")</f>
        <v>Level5</v>
      </c>
      <c r="H549" s="2" t="s">
        <v>19</v>
      </c>
      <c r="I549" s="2" t="s">
        <v>25</v>
      </c>
      <c r="J549" s="1" t="b">
        <f t="shared" si="32"/>
        <v>0</v>
      </c>
      <c r="K549" s="1" t="b">
        <f t="shared" si="33"/>
        <v>1</v>
      </c>
      <c r="L549" s="1" t="str">
        <f t="shared" si="34"/>
        <v>NOT ELIGIBLE</v>
      </c>
      <c r="M549" s="1" t="str">
        <f t="shared" si="35"/>
        <v>NOT ELIGIBLE</v>
      </c>
    </row>
    <row r="550" spans="1:13" x14ac:dyDescent="0.35">
      <c r="A550" s="2" t="s">
        <v>11</v>
      </c>
      <c r="B550" s="2" t="s">
        <v>14</v>
      </c>
      <c r="C550" s="2">
        <v>2016</v>
      </c>
      <c r="D550" s="2">
        <v>59513</v>
      </c>
      <c r="E550" t="str" cm="1">
        <f t="array" ref="E550">_xlfn.IFS(D550&lt;10000, "GOOD", AND(D550&gt;10001, D550&lt;24999),"BETTER", AND(D550 &gt; 25000, D550 &lt; 39999), "BEST", D550 &gt;= 40000, "Excellent")</f>
        <v>Excellent</v>
      </c>
      <c r="F550" s="2">
        <v>13817</v>
      </c>
      <c r="G550" s="2" t="str" cm="1">
        <f t="array" ref="G550">_xlfn.IFS(F550&lt;=10000,"Level1",F550&lt;=20000,"Level2", F550&lt;=30000,"Level3", F550&lt;=40000,"Level4",F550&gt;40000,"Level5")</f>
        <v>Level2</v>
      </c>
      <c r="H550" s="2" t="s">
        <v>19</v>
      </c>
      <c r="I550" s="2" t="s">
        <v>10</v>
      </c>
      <c r="J550" s="1" t="b">
        <f t="shared" si="32"/>
        <v>0</v>
      </c>
      <c r="K550" s="1" t="b">
        <f t="shared" si="33"/>
        <v>0</v>
      </c>
      <c r="L550" s="1" t="str">
        <f t="shared" si="34"/>
        <v>NOT ELIGIBLE</v>
      </c>
      <c r="M550" s="1" t="str">
        <f t="shared" si="35"/>
        <v>ELIGIBLE</v>
      </c>
    </row>
    <row r="551" spans="1:13" x14ac:dyDescent="0.35">
      <c r="A551" s="2" t="s">
        <v>20</v>
      </c>
      <c r="B551" s="2" t="s">
        <v>22</v>
      </c>
      <c r="C551" s="2">
        <v>2011</v>
      </c>
      <c r="D551" s="2">
        <v>59557</v>
      </c>
      <c r="E551" t="str" cm="1">
        <f t="array" ref="E551">_xlfn.IFS(D551&lt;10000, "GOOD", AND(D551&gt;10001, D551&lt;24999),"BETTER", AND(D551 &gt; 25000, D551 &lt; 39999), "BEST", D551 &gt;= 40000, "Excellent")</f>
        <v>Excellent</v>
      </c>
      <c r="F551" s="2">
        <v>37009</v>
      </c>
      <c r="G551" s="2" t="str" cm="1">
        <f t="array" ref="G551">_xlfn.IFS(F551&lt;=10000,"Level1",F551&lt;=20000,"Level2", F551&lt;=30000,"Level3", F551&lt;=40000,"Level4",F551&gt;40000,"Level5")</f>
        <v>Level4</v>
      </c>
      <c r="H551" s="2" t="s">
        <v>15</v>
      </c>
      <c r="I551" s="2" t="s">
        <v>16</v>
      </c>
      <c r="J551" s="1" t="b">
        <f t="shared" si="32"/>
        <v>0</v>
      </c>
      <c r="K551" s="1" t="b">
        <f t="shared" si="33"/>
        <v>0</v>
      </c>
      <c r="L551" s="1" t="str">
        <f t="shared" si="34"/>
        <v>NOT ELIGIBLE</v>
      </c>
      <c r="M551" s="1" t="str">
        <f t="shared" si="35"/>
        <v>NOT ELIGIBLE</v>
      </c>
    </row>
    <row r="552" spans="1:13" x14ac:dyDescent="0.35">
      <c r="A552" s="2" t="s">
        <v>17</v>
      </c>
      <c r="B552" s="2" t="s">
        <v>8</v>
      </c>
      <c r="C552" s="2">
        <v>2012</v>
      </c>
      <c r="D552" s="2">
        <v>59585</v>
      </c>
      <c r="E552" t="str" cm="1">
        <f t="array" ref="E552">_xlfn.IFS(D552&lt;10000, "GOOD", AND(D552&gt;10001, D552&lt;24999),"BETTER", AND(D552 &gt; 25000, D552 &lt; 39999), "BEST", D552 &gt;= 40000, "Excellent")</f>
        <v>Excellent</v>
      </c>
      <c r="F552" s="2">
        <v>30097</v>
      </c>
      <c r="G552" s="2" t="str" cm="1">
        <f t="array" ref="G552">_xlfn.IFS(F552&lt;=10000,"Level1",F552&lt;=20000,"Level2", F552&lt;=30000,"Level3", F552&lt;=40000,"Level4",F552&gt;40000,"Level5")</f>
        <v>Level4</v>
      </c>
      <c r="H552" s="2" t="s">
        <v>9</v>
      </c>
      <c r="I552" s="2" t="s">
        <v>16</v>
      </c>
      <c r="J552" s="1" t="b">
        <f t="shared" si="32"/>
        <v>0</v>
      </c>
      <c r="K552" s="1" t="b">
        <f t="shared" si="33"/>
        <v>0</v>
      </c>
      <c r="L552" s="1" t="str">
        <f t="shared" si="34"/>
        <v>NOT ELIGIBLE</v>
      </c>
      <c r="M552" s="1" t="str">
        <f t="shared" si="35"/>
        <v>NOT ELIGIBLE</v>
      </c>
    </row>
    <row r="553" spans="1:13" x14ac:dyDescent="0.35">
      <c r="A553" s="2" t="s">
        <v>7</v>
      </c>
      <c r="B553" s="2" t="s">
        <v>8</v>
      </c>
      <c r="C553" s="2">
        <v>2013</v>
      </c>
      <c r="D553" s="2">
        <v>59673</v>
      </c>
      <c r="E553" t="str" cm="1">
        <f t="array" ref="E553">_xlfn.IFS(D553&lt;10000, "GOOD", AND(D553&gt;10001, D553&lt;24999),"BETTER", AND(D553 &gt; 25000, D553 &lt; 39999), "BEST", D553 &gt;= 40000, "Excellent")</f>
        <v>Excellent</v>
      </c>
      <c r="F553" s="2">
        <v>12425</v>
      </c>
      <c r="G553" s="2" t="str" cm="1">
        <f t="array" ref="G553">_xlfn.IFS(F553&lt;=10000,"Level1",F553&lt;=20000,"Level2", F553&lt;=30000,"Level3", F553&lt;=40000,"Level4",F553&gt;40000,"Level5")</f>
        <v>Level2</v>
      </c>
      <c r="H553" s="2" t="s">
        <v>9</v>
      </c>
      <c r="I553" s="2" t="s">
        <v>13</v>
      </c>
      <c r="J553" s="1" t="b">
        <f t="shared" si="32"/>
        <v>0</v>
      </c>
      <c r="K553" s="1" t="b">
        <f t="shared" si="33"/>
        <v>0</v>
      </c>
      <c r="L553" s="1" t="str">
        <f t="shared" si="34"/>
        <v>NOT ELIGIBLE</v>
      </c>
      <c r="M553" s="1" t="str">
        <f t="shared" si="35"/>
        <v>NOT ELIGIBLE</v>
      </c>
    </row>
    <row r="554" spans="1:13" x14ac:dyDescent="0.35">
      <c r="A554" s="2" t="s">
        <v>24</v>
      </c>
      <c r="B554" s="2" t="s">
        <v>18</v>
      </c>
      <c r="C554" s="2">
        <v>2010</v>
      </c>
      <c r="D554" s="2">
        <v>59729</v>
      </c>
      <c r="E554" t="str" cm="1">
        <f t="array" ref="E554">_xlfn.IFS(D554&lt;10000, "GOOD", AND(D554&gt;10001, D554&lt;24999),"BETTER", AND(D554 &gt; 25000, D554 &lt; 39999), "BEST", D554 &gt;= 40000, "Excellent")</f>
        <v>Excellent</v>
      </c>
      <c r="F554" s="2">
        <v>38162</v>
      </c>
      <c r="G554" s="2" t="str" cm="1">
        <f t="array" ref="G554">_xlfn.IFS(F554&lt;=10000,"Level1",F554&lt;=20000,"Level2", F554&lt;=30000,"Level3", F554&lt;=40000,"Level4",F554&gt;40000,"Level5")</f>
        <v>Level4</v>
      </c>
      <c r="H554" s="2" t="s">
        <v>26</v>
      </c>
      <c r="I554" s="2" t="s">
        <v>21</v>
      </c>
      <c r="J554" s="1" t="b">
        <f t="shared" si="32"/>
        <v>0</v>
      </c>
      <c r="K554" s="1" t="b">
        <f t="shared" si="33"/>
        <v>0</v>
      </c>
      <c r="L554" s="1" t="str">
        <f t="shared" si="34"/>
        <v>NOT ELIGIBLE</v>
      </c>
      <c r="M554" s="1" t="str">
        <f t="shared" si="35"/>
        <v>NOT ELIGIBLE</v>
      </c>
    </row>
    <row r="555" spans="1:13" x14ac:dyDescent="0.35">
      <c r="A555" s="2" t="s">
        <v>7</v>
      </c>
      <c r="B555" s="2" t="s">
        <v>18</v>
      </c>
      <c r="C555" s="2">
        <v>2016</v>
      </c>
      <c r="D555" s="2">
        <v>59786</v>
      </c>
      <c r="E555" t="str" cm="1">
        <f t="array" ref="E555">_xlfn.IFS(D555&lt;10000, "GOOD", AND(D555&gt;10001, D555&lt;24999),"BETTER", AND(D555 &gt; 25000, D555 &lt; 39999), "BEST", D555 &gt;= 40000, "Excellent")</f>
        <v>Excellent</v>
      </c>
      <c r="F555" s="2">
        <v>22012</v>
      </c>
      <c r="G555" s="2" t="str" cm="1">
        <f t="array" ref="G555">_xlfn.IFS(F555&lt;=10000,"Level1",F555&lt;=20000,"Level2", F555&lt;=30000,"Level3", F555&lt;=40000,"Level4",F555&gt;40000,"Level5")</f>
        <v>Level3</v>
      </c>
      <c r="H555" s="2" t="s">
        <v>12</v>
      </c>
      <c r="I555" s="2" t="s">
        <v>25</v>
      </c>
      <c r="J555" s="1" t="b">
        <f t="shared" si="32"/>
        <v>0</v>
      </c>
      <c r="K555" s="1" t="b">
        <f t="shared" si="33"/>
        <v>0</v>
      </c>
      <c r="L555" s="1" t="str">
        <f t="shared" si="34"/>
        <v>NOT ELIGIBLE</v>
      </c>
      <c r="M555" s="1" t="str">
        <f t="shared" si="35"/>
        <v>ELIGIBLE</v>
      </c>
    </row>
    <row r="556" spans="1:13" x14ac:dyDescent="0.35">
      <c r="A556" s="2" t="s">
        <v>11</v>
      </c>
      <c r="B556" s="2" t="s">
        <v>22</v>
      </c>
      <c r="C556" s="2">
        <v>2010</v>
      </c>
      <c r="D556" s="2">
        <v>59813</v>
      </c>
      <c r="E556" t="str" cm="1">
        <f t="array" ref="E556">_xlfn.IFS(D556&lt;10000, "GOOD", AND(D556&gt;10001, D556&lt;24999),"BETTER", AND(D556 &gt; 25000, D556 &lt; 39999), "BEST", D556 &gt;= 40000, "Excellent")</f>
        <v>Excellent</v>
      </c>
      <c r="F556" s="2">
        <v>17062</v>
      </c>
      <c r="G556" s="2" t="str" cm="1">
        <f t="array" ref="G556">_xlfn.IFS(F556&lt;=10000,"Level1",F556&lt;=20000,"Level2", F556&lt;=30000,"Level3", F556&lt;=40000,"Level4",F556&gt;40000,"Level5")</f>
        <v>Level2</v>
      </c>
      <c r="H556" s="2" t="s">
        <v>15</v>
      </c>
      <c r="I556" s="2" t="s">
        <v>10</v>
      </c>
      <c r="J556" s="1" t="b">
        <f t="shared" si="32"/>
        <v>0</v>
      </c>
      <c r="K556" s="1" t="b">
        <f t="shared" si="33"/>
        <v>0</v>
      </c>
      <c r="L556" s="1" t="str">
        <f t="shared" si="34"/>
        <v>NOT ELIGIBLE</v>
      </c>
      <c r="M556" s="1" t="str">
        <f t="shared" si="35"/>
        <v>ELIGIBLE</v>
      </c>
    </row>
    <row r="557" spans="1:13" x14ac:dyDescent="0.35">
      <c r="A557" s="2" t="s">
        <v>7</v>
      </c>
      <c r="B557" s="2" t="s">
        <v>22</v>
      </c>
      <c r="C557" s="2">
        <v>2011</v>
      </c>
      <c r="D557" s="2">
        <v>60134</v>
      </c>
      <c r="E557" t="str" cm="1">
        <f t="array" ref="E557">_xlfn.IFS(D557&lt;10000, "GOOD", AND(D557&gt;10001, D557&lt;24999),"BETTER", AND(D557 &gt; 25000, D557 &lt; 39999), "BEST", D557 &gt;= 40000, "Excellent")</f>
        <v>Excellent</v>
      </c>
      <c r="F557" s="2">
        <v>36536</v>
      </c>
      <c r="G557" s="2" t="str" cm="1">
        <f t="array" ref="G557">_xlfn.IFS(F557&lt;=10000,"Level1",F557&lt;=20000,"Level2", F557&lt;=30000,"Level3", F557&lt;=40000,"Level4",F557&gt;40000,"Level5")</f>
        <v>Level4</v>
      </c>
      <c r="H557" s="2" t="s">
        <v>19</v>
      </c>
      <c r="I557" s="2" t="s">
        <v>13</v>
      </c>
      <c r="J557" s="1" t="b">
        <f t="shared" si="32"/>
        <v>0</v>
      </c>
      <c r="K557" s="1" t="b">
        <f t="shared" si="33"/>
        <v>0</v>
      </c>
      <c r="L557" s="1" t="str">
        <f t="shared" si="34"/>
        <v>NOT ELIGIBLE</v>
      </c>
      <c r="M557" s="1" t="str">
        <f t="shared" si="35"/>
        <v>NOT ELIGIBLE</v>
      </c>
    </row>
    <row r="558" spans="1:13" x14ac:dyDescent="0.35">
      <c r="A558" s="2" t="s">
        <v>7</v>
      </c>
      <c r="B558" s="2" t="s">
        <v>8</v>
      </c>
      <c r="C558" s="2">
        <v>2018</v>
      </c>
      <c r="D558" s="2">
        <v>60286</v>
      </c>
      <c r="E558" t="str" cm="1">
        <f t="array" ref="E558">_xlfn.IFS(D558&lt;10000, "GOOD", AND(D558&gt;10001, D558&lt;24999),"BETTER", AND(D558 &gt; 25000, D558 &lt; 39999), "BEST", D558 &gt;= 40000, "Excellent")</f>
        <v>Excellent</v>
      </c>
      <c r="F558" s="2">
        <v>30419</v>
      </c>
      <c r="G558" s="2" t="str" cm="1">
        <f t="array" ref="G558">_xlfn.IFS(F558&lt;=10000,"Level1",F558&lt;=20000,"Level2", F558&lt;=30000,"Level3", F558&lt;=40000,"Level4",F558&gt;40000,"Level5")</f>
        <v>Level4</v>
      </c>
      <c r="H558" s="2" t="s">
        <v>12</v>
      </c>
      <c r="I558" s="2" t="s">
        <v>10</v>
      </c>
      <c r="J558" s="1" t="b">
        <f t="shared" si="32"/>
        <v>0</v>
      </c>
      <c r="K558" s="1" t="b">
        <f t="shared" si="33"/>
        <v>0</v>
      </c>
      <c r="L558" s="1" t="str">
        <f t="shared" si="34"/>
        <v>NOT ELIGIBLE</v>
      </c>
      <c r="M558" s="1" t="str">
        <f t="shared" si="35"/>
        <v>ELIGIBLE</v>
      </c>
    </row>
    <row r="559" spans="1:13" x14ac:dyDescent="0.35">
      <c r="A559" s="2" t="s">
        <v>20</v>
      </c>
      <c r="B559" s="2" t="s">
        <v>22</v>
      </c>
      <c r="C559" s="2">
        <v>2018</v>
      </c>
      <c r="D559" s="2">
        <v>60310</v>
      </c>
      <c r="E559" t="str" cm="1">
        <f t="array" ref="E559">_xlfn.IFS(D559&lt;10000, "GOOD", AND(D559&gt;10001, D559&lt;24999),"BETTER", AND(D559 &gt; 25000, D559 &lt; 39999), "BEST", D559 &gt;= 40000, "Excellent")</f>
        <v>Excellent</v>
      </c>
      <c r="F559" s="2">
        <v>36705</v>
      </c>
      <c r="G559" s="2" t="str" cm="1">
        <f t="array" ref="G559">_xlfn.IFS(F559&lt;=10000,"Level1",F559&lt;=20000,"Level2", F559&lt;=30000,"Level3", F559&lt;=40000,"Level4",F559&gt;40000,"Level5")</f>
        <v>Level4</v>
      </c>
      <c r="H559" s="2" t="s">
        <v>26</v>
      </c>
      <c r="I559" s="2" t="s">
        <v>13</v>
      </c>
      <c r="J559" s="1" t="b">
        <f t="shared" si="32"/>
        <v>0</v>
      </c>
      <c r="K559" s="1" t="b">
        <f t="shared" si="33"/>
        <v>0</v>
      </c>
      <c r="L559" s="1" t="str">
        <f t="shared" si="34"/>
        <v>NOT ELIGIBLE</v>
      </c>
      <c r="M559" s="1" t="str">
        <f t="shared" si="35"/>
        <v>NOT ELIGIBLE</v>
      </c>
    </row>
    <row r="560" spans="1:13" x14ac:dyDescent="0.35">
      <c r="A560" s="2" t="s">
        <v>20</v>
      </c>
      <c r="B560" s="2" t="s">
        <v>18</v>
      </c>
      <c r="C560" s="2">
        <v>2014</v>
      </c>
      <c r="D560" s="2">
        <v>60439</v>
      </c>
      <c r="E560" t="str" cm="1">
        <f t="array" ref="E560">_xlfn.IFS(D560&lt;10000, "GOOD", AND(D560&gt;10001, D560&lt;24999),"BETTER", AND(D560 &gt; 25000, D560 &lt; 39999), "BEST", D560 &gt;= 40000, "Excellent")</f>
        <v>Excellent</v>
      </c>
      <c r="F560" s="2">
        <v>42147</v>
      </c>
      <c r="G560" s="2" t="str" cm="1">
        <f t="array" ref="G560">_xlfn.IFS(F560&lt;=10000,"Level1",F560&lt;=20000,"Level2", F560&lt;=30000,"Level3", F560&lt;=40000,"Level4",F560&gt;40000,"Level5")</f>
        <v>Level5</v>
      </c>
      <c r="H560" s="2" t="s">
        <v>9</v>
      </c>
      <c r="I560" s="2" t="s">
        <v>16</v>
      </c>
      <c r="J560" s="1" t="b">
        <f t="shared" si="32"/>
        <v>0</v>
      </c>
      <c r="K560" s="1" t="b">
        <f t="shared" si="33"/>
        <v>1</v>
      </c>
      <c r="L560" s="1" t="str">
        <f t="shared" si="34"/>
        <v>NOT ELIGIBLE</v>
      </c>
      <c r="M560" s="1" t="str">
        <f t="shared" si="35"/>
        <v>NOT ELIGIBLE</v>
      </c>
    </row>
    <row r="561" spans="1:13" x14ac:dyDescent="0.35">
      <c r="A561" s="2" t="s">
        <v>20</v>
      </c>
      <c r="B561" s="2" t="s">
        <v>23</v>
      </c>
      <c r="C561" s="2">
        <v>2014</v>
      </c>
      <c r="D561" s="2">
        <v>60472</v>
      </c>
      <c r="E561" t="str" cm="1">
        <f t="array" ref="E561">_xlfn.IFS(D561&lt;10000, "GOOD", AND(D561&gt;10001, D561&lt;24999),"BETTER", AND(D561 &gt; 25000, D561 &lt; 39999), "BEST", D561 &gt;= 40000, "Excellent")</f>
        <v>Excellent</v>
      </c>
      <c r="F561" s="2">
        <v>23797</v>
      </c>
      <c r="G561" s="2" t="str" cm="1">
        <f t="array" ref="G561">_xlfn.IFS(F561&lt;=10000,"Level1",F561&lt;=20000,"Level2", F561&lt;=30000,"Level3", F561&lt;=40000,"Level4",F561&gt;40000,"Level5")</f>
        <v>Level3</v>
      </c>
      <c r="H561" s="2" t="s">
        <v>15</v>
      </c>
      <c r="I561" s="2" t="s">
        <v>21</v>
      </c>
      <c r="J561" s="1" t="b">
        <f t="shared" si="32"/>
        <v>0</v>
      </c>
      <c r="K561" s="1" t="b">
        <f t="shared" si="33"/>
        <v>0</v>
      </c>
      <c r="L561" s="1" t="str">
        <f t="shared" si="34"/>
        <v>NOT ELIGIBLE</v>
      </c>
      <c r="M561" s="1" t="str">
        <f t="shared" si="35"/>
        <v>NOT ELIGIBLE</v>
      </c>
    </row>
    <row r="562" spans="1:13" x14ac:dyDescent="0.35">
      <c r="A562" s="2" t="s">
        <v>17</v>
      </c>
      <c r="B562" s="2" t="s">
        <v>23</v>
      </c>
      <c r="C562" s="2">
        <v>2014</v>
      </c>
      <c r="D562" s="2">
        <v>60612</v>
      </c>
      <c r="E562" t="str" cm="1">
        <f t="array" ref="E562">_xlfn.IFS(D562&lt;10000, "GOOD", AND(D562&gt;10001, D562&lt;24999),"BETTER", AND(D562 &gt; 25000, D562 &lt; 39999), "BEST", D562 &gt;= 40000, "Excellent")</f>
        <v>Excellent</v>
      </c>
      <c r="F562" s="2">
        <v>27264</v>
      </c>
      <c r="G562" s="2" t="str" cm="1">
        <f t="array" ref="G562">_xlfn.IFS(F562&lt;=10000,"Level1",F562&lt;=20000,"Level2", F562&lt;=30000,"Level3", F562&lt;=40000,"Level4",F562&gt;40000,"Level5")</f>
        <v>Level3</v>
      </c>
      <c r="H562" s="2" t="s">
        <v>19</v>
      </c>
      <c r="I562" s="2" t="s">
        <v>16</v>
      </c>
      <c r="J562" s="1" t="b">
        <f t="shared" si="32"/>
        <v>0</v>
      </c>
      <c r="K562" s="1" t="b">
        <f t="shared" si="33"/>
        <v>0</v>
      </c>
      <c r="L562" s="1" t="str">
        <f t="shared" si="34"/>
        <v>NOT ELIGIBLE</v>
      </c>
      <c r="M562" s="1" t="str">
        <f t="shared" si="35"/>
        <v>NOT ELIGIBLE</v>
      </c>
    </row>
    <row r="563" spans="1:13" x14ac:dyDescent="0.35">
      <c r="A563" s="2" t="s">
        <v>7</v>
      </c>
      <c r="B563" s="2" t="s">
        <v>22</v>
      </c>
      <c r="C563" s="2">
        <v>2011</v>
      </c>
      <c r="D563" s="2">
        <v>60630</v>
      </c>
      <c r="E563" t="str" cm="1">
        <f t="array" ref="E563">_xlfn.IFS(D563&lt;10000, "GOOD", AND(D563&gt;10001, D563&lt;24999),"BETTER", AND(D563 &gt; 25000, D563 &lt; 39999), "BEST", D563 &gt;= 40000, "Excellent")</f>
        <v>Excellent</v>
      </c>
      <c r="F563" s="2">
        <v>18043</v>
      </c>
      <c r="G563" s="2" t="str" cm="1">
        <f t="array" ref="G563">_xlfn.IFS(F563&lt;=10000,"Level1",F563&lt;=20000,"Level2", F563&lt;=30000,"Level3", F563&lt;=40000,"Level4",F563&gt;40000,"Level5")</f>
        <v>Level2</v>
      </c>
      <c r="H563" s="2" t="s">
        <v>15</v>
      </c>
      <c r="I563" s="2" t="s">
        <v>16</v>
      </c>
      <c r="J563" s="1" t="b">
        <f t="shared" si="32"/>
        <v>0</v>
      </c>
      <c r="K563" s="1" t="b">
        <f t="shared" si="33"/>
        <v>0</v>
      </c>
      <c r="L563" s="1" t="str">
        <f t="shared" si="34"/>
        <v>NOT ELIGIBLE</v>
      </c>
      <c r="M563" s="1" t="str">
        <f t="shared" si="35"/>
        <v>NOT ELIGIBLE</v>
      </c>
    </row>
    <row r="564" spans="1:13" x14ac:dyDescent="0.35">
      <c r="A564" s="2" t="s">
        <v>20</v>
      </c>
      <c r="B564" s="2" t="s">
        <v>23</v>
      </c>
      <c r="C564" s="2">
        <v>2012</v>
      </c>
      <c r="D564" s="2">
        <v>60679</v>
      </c>
      <c r="E564" t="str" cm="1">
        <f t="array" ref="E564">_xlfn.IFS(D564&lt;10000, "GOOD", AND(D564&gt;10001, D564&lt;24999),"BETTER", AND(D564 &gt; 25000, D564 &lt; 39999), "BEST", D564 &gt;= 40000, "Excellent")</f>
        <v>Excellent</v>
      </c>
      <c r="F564" s="2">
        <v>39285</v>
      </c>
      <c r="G564" s="2" t="str" cm="1">
        <f t="array" ref="G564">_xlfn.IFS(F564&lt;=10000,"Level1",F564&lt;=20000,"Level2", F564&lt;=30000,"Level3", F564&lt;=40000,"Level4",F564&gt;40000,"Level5")</f>
        <v>Level4</v>
      </c>
      <c r="H564" s="2" t="s">
        <v>12</v>
      </c>
      <c r="I564" s="2" t="s">
        <v>13</v>
      </c>
      <c r="J564" s="1" t="b">
        <f t="shared" si="32"/>
        <v>0</v>
      </c>
      <c r="K564" s="1" t="b">
        <f t="shared" si="33"/>
        <v>0</v>
      </c>
      <c r="L564" s="1" t="str">
        <f t="shared" si="34"/>
        <v>NOT ELIGIBLE</v>
      </c>
      <c r="M564" s="1" t="str">
        <f t="shared" si="35"/>
        <v>ELIGIBLE</v>
      </c>
    </row>
    <row r="565" spans="1:13" x14ac:dyDescent="0.35">
      <c r="A565" s="2" t="s">
        <v>24</v>
      </c>
      <c r="B565" s="2" t="s">
        <v>23</v>
      </c>
      <c r="C565" s="2">
        <v>2018</v>
      </c>
      <c r="D565" s="2">
        <v>60743</v>
      </c>
      <c r="E565" t="str" cm="1">
        <f t="array" ref="E565">_xlfn.IFS(D565&lt;10000, "GOOD", AND(D565&gt;10001, D565&lt;24999),"BETTER", AND(D565 &gt; 25000, D565 &lt; 39999), "BEST", D565 &gt;= 40000, "Excellent")</f>
        <v>Excellent</v>
      </c>
      <c r="F565" s="2">
        <v>40380</v>
      </c>
      <c r="G565" s="2" t="str" cm="1">
        <f t="array" ref="G565">_xlfn.IFS(F565&lt;=10000,"Level1",F565&lt;=20000,"Level2", F565&lt;=30000,"Level3", F565&lt;=40000,"Level4",F565&gt;40000,"Level5")</f>
        <v>Level5</v>
      </c>
      <c r="H565" s="2" t="s">
        <v>15</v>
      </c>
      <c r="I565" s="2" t="s">
        <v>10</v>
      </c>
      <c r="J565" s="1" t="b">
        <f t="shared" si="32"/>
        <v>0</v>
      </c>
      <c r="K565" s="1" t="b">
        <f t="shared" si="33"/>
        <v>1</v>
      </c>
      <c r="L565" s="1" t="str">
        <f t="shared" si="34"/>
        <v>NOT ELIGIBLE</v>
      </c>
      <c r="M565" s="1" t="str">
        <f t="shared" si="35"/>
        <v>NOT ELIGIBLE</v>
      </c>
    </row>
    <row r="566" spans="1:13" x14ac:dyDescent="0.35">
      <c r="A566" s="2" t="s">
        <v>11</v>
      </c>
      <c r="B566" s="2" t="s">
        <v>18</v>
      </c>
      <c r="C566" s="2">
        <v>2017</v>
      </c>
      <c r="D566" s="2">
        <v>60814</v>
      </c>
      <c r="E566" t="str" cm="1">
        <f t="array" ref="E566">_xlfn.IFS(D566&lt;10000, "GOOD", AND(D566&gt;10001, D566&lt;24999),"BETTER", AND(D566 &gt; 25000, D566 &lt; 39999), "BEST", D566 &gt;= 40000, "Excellent")</f>
        <v>Excellent</v>
      </c>
      <c r="F566" s="2">
        <v>18831</v>
      </c>
      <c r="G566" s="2" t="str" cm="1">
        <f t="array" ref="G566">_xlfn.IFS(F566&lt;=10000,"Level1",F566&lt;=20000,"Level2", F566&lt;=30000,"Level3", F566&lt;=40000,"Level4",F566&gt;40000,"Level5")</f>
        <v>Level2</v>
      </c>
      <c r="H566" s="2" t="s">
        <v>12</v>
      </c>
      <c r="I566" s="2" t="s">
        <v>25</v>
      </c>
      <c r="J566" s="1" t="b">
        <f t="shared" si="32"/>
        <v>0</v>
      </c>
      <c r="K566" s="1" t="b">
        <f t="shared" si="33"/>
        <v>0</v>
      </c>
      <c r="L566" s="1" t="str">
        <f t="shared" si="34"/>
        <v>NOT ELIGIBLE</v>
      </c>
      <c r="M566" s="1" t="str">
        <f t="shared" si="35"/>
        <v>ELIGIBLE</v>
      </c>
    </row>
    <row r="567" spans="1:13" x14ac:dyDescent="0.35">
      <c r="A567" s="2" t="s">
        <v>11</v>
      </c>
      <c r="B567" s="2" t="s">
        <v>22</v>
      </c>
      <c r="C567" s="2">
        <v>2013</v>
      </c>
      <c r="D567" s="2">
        <v>60891</v>
      </c>
      <c r="E567" t="str" cm="1">
        <f t="array" ref="E567">_xlfn.IFS(D567&lt;10000, "GOOD", AND(D567&gt;10001, D567&lt;24999),"BETTER", AND(D567 &gt; 25000, D567 &lt; 39999), "BEST", D567 &gt;= 40000, "Excellent")</f>
        <v>Excellent</v>
      </c>
      <c r="F567" s="2">
        <v>41957</v>
      </c>
      <c r="G567" s="2" t="str" cm="1">
        <f t="array" ref="G567">_xlfn.IFS(F567&lt;=10000,"Level1",F567&lt;=20000,"Level2", F567&lt;=30000,"Level3", F567&lt;=40000,"Level4",F567&gt;40000,"Level5")</f>
        <v>Level5</v>
      </c>
      <c r="H567" s="2" t="s">
        <v>19</v>
      </c>
      <c r="I567" s="2" t="s">
        <v>21</v>
      </c>
      <c r="J567" s="1" t="b">
        <f t="shared" si="32"/>
        <v>0</v>
      </c>
      <c r="K567" s="1" t="b">
        <f t="shared" si="33"/>
        <v>1</v>
      </c>
      <c r="L567" s="1" t="str">
        <f t="shared" si="34"/>
        <v>NOT ELIGIBLE</v>
      </c>
      <c r="M567" s="1" t="str">
        <f t="shared" si="35"/>
        <v>NOT ELIGIBLE</v>
      </c>
    </row>
    <row r="568" spans="1:13" x14ac:dyDescent="0.35">
      <c r="A568" s="2" t="s">
        <v>20</v>
      </c>
      <c r="B568" s="2" t="s">
        <v>18</v>
      </c>
      <c r="C568" s="2">
        <v>2018</v>
      </c>
      <c r="D568" s="2">
        <v>60892</v>
      </c>
      <c r="E568" t="str" cm="1">
        <f t="array" ref="E568">_xlfn.IFS(D568&lt;10000, "GOOD", AND(D568&gt;10001, D568&lt;24999),"BETTER", AND(D568 &gt; 25000, D568 &lt; 39999), "BEST", D568 &gt;= 40000, "Excellent")</f>
        <v>Excellent</v>
      </c>
      <c r="F568" s="2">
        <v>48490</v>
      </c>
      <c r="G568" s="2" t="str" cm="1">
        <f t="array" ref="G568">_xlfn.IFS(F568&lt;=10000,"Level1",F568&lt;=20000,"Level2", F568&lt;=30000,"Level3", F568&lt;=40000,"Level4",F568&gt;40000,"Level5")</f>
        <v>Level5</v>
      </c>
      <c r="H568" s="2" t="s">
        <v>26</v>
      </c>
      <c r="I568" s="2" t="s">
        <v>10</v>
      </c>
      <c r="J568" s="1" t="b">
        <f t="shared" si="32"/>
        <v>1</v>
      </c>
      <c r="K568" s="1" t="b">
        <f t="shared" si="33"/>
        <v>1</v>
      </c>
      <c r="L568" s="1" t="str">
        <f t="shared" si="34"/>
        <v>ELIGIBLE</v>
      </c>
      <c r="M568" s="1" t="str">
        <f t="shared" si="35"/>
        <v>NOT ELIGIBLE</v>
      </c>
    </row>
    <row r="569" spans="1:13" x14ac:dyDescent="0.35">
      <c r="A569" s="2" t="s">
        <v>7</v>
      </c>
      <c r="B569" s="2" t="s">
        <v>14</v>
      </c>
      <c r="C569" s="2">
        <v>2010</v>
      </c>
      <c r="D569" s="2">
        <v>60958</v>
      </c>
      <c r="E569" t="str" cm="1">
        <f t="array" ref="E569">_xlfn.IFS(D569&lt;10000, "GOOD", AND(D569&gt;10001, D569&lt;24999),"BETTER", AND(D569 &gt; 25000, D569 &lt; 39999), "BEST", D569 &gt;= 40000, "Excellent")</f>
        <v>Excellent</v>
      </c>
      <c r="F569" s="2">
        <v>46759</v>
      </c>
      <c r="G569" s="2" t="str" cm="1">
        <f t="array" ref="G569">_xlfn.IFS(F569&lt;=10000,"Level1",F569&lt;=20000,"Level2", F569&lt;=30000,"Level3", F569&lt;=40000,"Level4",F569&gt;40000,"Level5")</f>
        <v>Level5</v>
      </c>
      <c r="H569" s="2" t="s">
        <v>12</v>
      </c>
      <c r="I569" s="2" t="s">
        <v>10</v>
      </c>
      <c r="J569" s="1" t="b">
        <f t="shared" si="32"/>
        <v>1</v>
      </c>
      <c r="K569" s="1" t="b">
        <f t="shared" si="33"/>
        <v>1</v>
      </c>
      <c r="L569" s="1" t="str">
        <f t="shared" si="34"/>
        <v>ELIGIBLE</v>
      </c>
      <c r="M569" s="1" t="str">
        <f t="shared" si="35"/>
        <v>ELIGIBLE</v>
      </c>
    </row>
    <row r="570" spans="1:13" x14ac:dyDescent="0.35">
      <c r="A570" s="2" t="s">
        <v>11</v>
      </c>
      <c r="B570" s="2" t="s">
        <v>18</v>
      </c>
      <c r="C570" s="2">
        <v>2015</v>
      </c>
      <c r="D570" s="2">
        <v>61145</v>
      </c>
      <c r="E570" t="str" cm="1">
        <f t="array" ref="E570">_xlfn.IFS(D570&lt;10000, "GOOD", AND(D570&gt;10001, D570&lt;24999),"BETTER", AND(D570 &gt; 25000, D570 &lt; 39999), "BEST", D570 &gt;= 40000, "Excellent")</f>
        <v>Excellent</v>
      </c>
      <c r="F570" s="2">
        <v>35547</v>
      </c>
      <c r="G570" s="2" t="str" cm="1">
        <f t="array" ref="G570">_xlfn.IFS(F570&lt;=10000,"Level1",F570&lt;=20000,"Level2", F570&lt;=30000,"Level3", F570&lt;=40000,"Level4",F570&gt;40000,"Level5")</f>
        <v>Level4</v>
      </c>
      <c r="H570" s="2" t="s">
        <v>26</v>
      </c>
      <c r="I570" s="2" t="s">
        <v>10</v>
      </c>
      <c r="J570" s="1" t="b">
        <f t="shared" si="32"/>
        <v>0</v>
      </c>
      <c r="K570" s="1" t="b">
        <f t="shared" si="33"/>
        <v>0</v>
      </c>
      <c r="L570" s="1" t="str">
        <f t="shared" si="34"/>
        <v>NOT ELIGIBLE</v>
      </c>
      <c r="M570" s="1" t="str">
        <f t="shared" si="35"/>
        <v>ELIGIBLE</v>
      </c>
    </row>
    <row r="571" spans="1:13" x14ac:dyDescent="0.35">
      <c r="A571" s="2" t="s">
        <v>7</v>
      </c>
      <c r="B571" s="2" t="s">
        <v>22</v>
      </c>
      <c r="C571" s="2">
        <v>2018</v>
      </c>
      <c r="D571" s="2">
        <v>61324</v>
      </c>
      <c r="E571" t="str" cm="1">
        <f t="array" ref="E571">_xlfn.IFS(D571&lt;10000, "GOOD", AND(D571&gt;10001, D571&lt;24999),"BETTER", AND(D571 &gt; 25000, D571 &lt; 39999), "BEST", D571 &gt;= 40000, "Excellent")</f>
        <v>Excellent</v>
      </c>
      <c r="F571" s="2">
        <v>47640</v>
      </c>
      <c r="G571" s="2" t="str" cm="1">
        <f t="array" ref="G571">_xlfn.IFS(F571&lt;=10000,"Level1",F571&lt;=20000,"Level2", F571&lt;=30000,"Level3", F571&lt;=40000,"Level4",F571&gt;40000,"Level5")</f>
        <v>Level5</v>
      </c>
      <c r="H571" s="2" t="s">
        <v>9</v>
      </c>
      <c r="I571" s="2" t="s">
        <v>10</v>
      </c>
      <c r="J571" s="1" t="b">
        <f t="shared" si="32"/>
        <v>1</v>
      </c>
      <c r="K571" s="1" t="b">
        <f t="shared" si="33"/>
        <v>1</v>
      </c>
      <c r="L571" s="1" t="str">
        <f t="shared" si="34"/>
        <v>ELIGIBLE</v>
      </c>
      <c r="M571" s="1" t="str">
        <f t="shared" si="35"/>
        <v>NOT ELIGIBLE</v>
      </c>
    </row>
    <row r="572" spans="1:13" x14ac:dyDescent="0.35">
      <c r="A572" s="2" t="s">
        <v>17</v>
      </c>
      <c r="B572" s="2" t="s">
        <v>22</v>
      </c>
      <c r="C572" s="2">
        <v>2010</v>
      </c>
      <c r="D572" s="2">
        <v>61441</v>
      </c>
      <c r="E572" t="str" cm="1">
        <f t="array" ref="E572">_xlfn.IFS(D572&lt;10000, "GOOD", AND(D572&gt;10001, D572&lt;24999),"BETTER", AND(D572 &gt; 25000, D572 &lt; 39999), "BEST", D572 &gt;= 40000, "Excellent")</f>
        <v>Excellent</v>
      </c>
      <c r="F572" s="2">
        <v>30044</v>
      </c>
      <c r="G572" s="2" t="str" cm="1">
        <f t="array" ref="G572">_xlfn.IFS(F572&lt;=10000,"Level1",F572&lt;=20000,"Level2", F572&lt;=30000,"Level3", F572&lt;=40000,"Level4",F572&gt;40000,"Level5")</f>
        <v>Level4</v>
      </c>
      <c r="H572" s="2" t="s">
        <v>12</v>
      </c>
      <c r="I572" s="2" t="s">
        <v>16</v>
      </c>
      <c r="J572" s="1" t="b">
        <f t="shared" si="32"/>
        <v>0</v>
      </c>
      <c r="K572" s="1" t="b">
        <f t="shared" si="33"/>
        <v>0</v>
      </c>
      <c r="L572" s="1" t="str">
        <f t="shared" si="34"/>
        <v>NOT ELIGIBLE</v>
      </c>
      <c r="M572" s="1" t="str">
        <f t="shared" si="35"/>
        <v>ELIGIBLE</v>
      </c>
    </row>
    <row r="573" spans="1:13" x14ac:dyDescent="0.35">
      <c r="A573" s="2" t="s">
        <v>20</v>
      </c>
      <c r="B573" s="2" t="s">
        <v>22</v>
      </c>
      <c r="C573" s="2">
        <v>2012</v>
      </c>
      <c r="D573" s="2">
        <v>61476</v>
      </c>
      <c r="E573" t="str" cm="1">
        <f t="array" ref="E573">_xlfn.IFS(D573&lt;10000, "GOOD", AND(D573&gt;10001, D573&lt;24999),"BETTER", AND(D573 &gt; 25000, D573 &lt; 39999), "BEST", D573 &gt;= 40000, "Excellent")</f>
        <v>Excellent</v>
      </c>
      <c r="F573" s="2">
        <v>14076</v>
      </c>
      <c r="G573" s="2" t="str" cm="1">
        <f t="array" ref="G573">_xlfn.IFS(F573&lt;=10000,"Level1",F573&lt;=20000,"Level2", F573&lt;=30000,"Level3", F573&lt;=40000,"Level4",F573&gt;40000,"Level5")</f>
        <v>Level2</v>
      </c>
      <c r="H573" s="2" t="s">
        <v>12</v>
      </c>
      <c r="I573" s="2" t="s">
        <v>25</v>
      </c>
      <c r="J573" s="1" t="b">
        <f t="shared" si="32"/>
        <v>0</v>
      </c>
      <c r="K573" s="1" t="b">
        <f t="shared" si="33"/>
        <v>0</v>
      </c>
      <c r="L573" s="1" t="str">
        <f t="shared" si="34"/>
        <v>NOT ELIGIBLE</v>
      </c>
      <c r="M573" s="1" t="str">
        <f t="shared" si="35"/>
        <v>ELIGIBLE</v>
      </c>
    </row>
    <row r="574" spans="1:13" x14ac:dyDescent="0.35">
      <c r="A574" s="2" t="s">
        <v>17</v>
      </c>
      <c r="B574" s="2" t="s">
        <v>23</v>
      </c>
      <c r="C574" s="2">
        <v>2011</v>
      </c>
      <c r="D574" s="2">
        <v>61562</v>
      </c>
      <c r="E574" t="str" cm="1">
        <f t="array" ref="E574">_xlfn.IFS(D574&lt;10000, "GOOD", AND(D574&gt;10001, D574&lt;24999),"BETTER", AND(D574 &gt; 25000, D574 &lt; 39999), "BEST", D574 &gt;= 40000, "Excellent")</f>
        <v>Excellent</v>
      </c>
      <c r="F574" s="2">
        <v>38042</v>
      </c>
      <c r="G574" s="2" t="str" cm="1">
        <f t="array" ref="G574">_xlfn.IFS(F574&lt;=10000,"Level1",F574&lt;=20000,"Level2", F574&lt;=30000,"Level3", F574&lt;=40000,"Level4",F574&gt;40000,"Level5")</f>
        <v>Level4</v>
      </c>
      <c r="H574" s="2" t="s">
        <v>12</v>
      </c>
      <c r="I574" s="2" t="s">
        <v>25</v>
      </c>
      <c r="J574" s="1" t="b">
        <f t="shared" si="32"/>
        <v>0</v>
      </c>
      <c r="K574" s="1" t="b">
        <f t="shared" si="33"/>
        <v>0</v>
      </c>
      <c r="L574" s="1" t="str">
        <f t="shared" si="34"/>
        <v>NOT ELIGIBLE</v>
      </c>
      <c r="M574" s="1" t="str">
        <f t="shared" si="35"/>
        <v>ELIGIBLE</v>
      </c>
    </row>
    <row r="575" spans="1:13" x14ac:dyDescent="0.35">
      <c r="A575" s="2" t="s">
        <v>7</v>
      </c>
      <c r="B575" s="2" t="s">
        <v>8</v>
      </c>
      <c r="C575" s="2">
        <v>2013</v>
      </c>
      <c r="D575" s="2">
        <v>61729</v>
      </c>
      <c r="E575" t="str" cm="1">
        <f t="array" ref="E575">_xlfn.IFS(D575&lt;10000, "GOOD", AND(D575&gt;10001, D575&lt;24999),"BETTER", AND(D575 &gt; 25000, D575 &lt; 39999), "BEST", D575 &gt;= 40000, "Excellent")</f>
        <v>Excellent</v>
      </c>
      <c r="F575" s="2">
        <v>17964</v>
      </c>
      <c r="G575" s="2" t="str" cm="1">
        <f t="array" ref="G575">_xlfn.IFS(F575&lt;=10000,"Level1",F575&lt;=20000,"Level2", F575&lt;=30000,"Level3", F575&lt;=40000,"Level4",F575&gt;40000,"Level5")</f>
        <v>Level2</v>
      </c>
      <c r="H575" s="2" t="s">
        <v>26</v>
      </c>
      <c r="I575" s="2" t="s">
        <v>21</v>
      </c>
      <c r="J575" s="1" t="b">
        <f t="shared" si="32"/>
        <v>0</v>
      </c>
      <c r="K575" s="1" t="b">
        <f t="shared" si="33"/>
        <v>0</v>
      </c>
      <c r="L575" s="1" t="str">
        <f t="shared" si="34"/>
        <v>NOT ELIGIBLE</v>
      </c>
      <c r="M575" s="1" t="str">
        <f t="shared" si="35"/>
        <v>NOT ELIGIBLE</v>
      </c>
    </row>
    <row r="576" spans="1:13" x14ac:dyDescent="0.35">
      <c r="A576" s="2" t="s">
        <v>24</v>
      </c>
      <c r="B576" s="2" t="s">
        <v>8</v>
      </c>
      <c r="C576" s="2">
        <v>2012</v>
      </c>
      <c r="D576" s="2">
        <v>61842</v>
      </c>
      <c r="E576" t="str" cm="1">
        <f t="array" ref="E576">_xlfn.IFS(D576&lt;10000, "GOOD", AND(D576&gt;10001, D576&lt;24999),"BETTER", AND(D576 &gt; 25000, D576 &lt; 39999), "BEST", D576 &gt;= 40000, "Excellent")</f>
        <v>Excellent</v>
      </c>
      <c r="F576" s="2">
        <v>33361</v>
      </c>
      <c r="G576" s="2" t="str" cm="1">
        <f t="array" ref="G576">_xlfn.IFS(F576&lt;=10000,"Level1",F576&lt;=20000,"Level2", F576&lt;=30000,"Level3", F576&lt;=40000,"Level4",F576&gt;40000,"Level5")</f>
        <v>Level4</v>
      </c>
      <c r="H576" s="2" t="s">
        <v>12</v>
      </c>
      <c r="I576" s="2" t="s">
        <v>10</v>
      </c>
      <c r="J576" s="1" t="b">
        <f t="shared" si="32"/>
        <v>0</v>
      </c>
      <c r="K576" s="1" t="b">
        <f t="shared" si="33"/>
        <v>0</v>
      </c>
      <c r="L576" s="1" t="str">
        <f t="shared" si="34"/>
        <v>NOT ELIGIBLE</v>
      </c>
      <c r="M576" s="1" t="str">
        <f t="shared" si="35"/>
        <v>ELIGIBLE</v>
      </c>
    </row>
    <row r="577" spans="1:13" x14ac:dyDescent="0.35">
      <c r="A577" s="2" t="s">
        <v>7</v>
      </c>
      <c r="B577" s="2" t="s">
        <v>18</v>
      </c>
      <c r="C577" s="2">
        <v>2017</v>
      </c>
      <c r="D577" s="2">
        <v>61942</v>
      </c>
      <c r="E577" t="str" cm="1">
        <f t="array" ref="E577">_xlfn.IFS(D577&lt;10000, "GOOD", AND(D577&gt;10001, D577&lt;24999),"BETTER", AND(D577 &gt; 25000, D577 &lt; 39999), "BEST", D577 &gt;= 40000, "Excellent")</f>
        <v>Excellent</v>
      </c>
      <c r="F577" s="2">
        <v>25671</v>
      </c>
      <c r="G577" s="2" t="str" cm="1">
        <f t="array" ref="G577">_xlfn.IFS(F577&lt;=10000,"Level1",F577&lt;=20000,"Level2", F577&lt;=30000,"Level3", F577&lt;=40000,"Level4",F577&gt;40000,"Level5")</f>
        <v>Level3</v>
      </c>
      <c r="H577" s="2" t="s">
        <v>9</v>
      </c>
      <c r="I577" s="2" t="s">
        <v>25</v>
      </c>
      <c r="J577" s="1" t="b">
        <f t="shared" si="32"/>
        <v>0</v>
      </c>
      <c r="K577" s="1" t="b">
        <f t="shared" si="33"/>
        <v>0</v>
      </c>
      <c r="L577" s="1" t="str">
        <f t="shared" si="34"/>
        <v>NOT ELIGIBLE</v>
      </c>
      <c r="M577" s="1" t="str">
        <f t="shared" si="35"/>
        <v>NOT ELIGIBLE</v>
      </c>
    </row>
    <row r="578" spans="1:13" x14ac:dyDescent="0.35">
      <c r="A578" s="2" t="s">
        <v>11</v>
      </c>
      <c r="B578" s="2" t="s">
        <v>14</v>
      </c>
      <c r="C578" s="2">
        <v>2014</v>
      </c>
      <c r="D578" s="2">
        <v>62073</v>
      </c>
      <c r="E578" t="str" cm="1">
        <f t="array" ref="E578">_xlfn.IFS(D578&lt;10000, "GOOD", AND(D578&gt;10001, D578&lt;24999),"BETTER", AND(D578 &gt; 25000, D578 &lt; 39999), "BEST", D578 &gt;= 40000, "Excellent")</f>
        <v>Excellent</v>
      </c>
      <c r="F578" s="2">
        <v>19027</v>
      </c>
      <c r="G578" s="2" t="str" cm="1">
        <f t="array" ref="G578">_xlfn.IFS(F578&lt;=10000,"Level1",F578&lt;=20000,"Level2", F578&lt;=30000,"Level3", F578&lt;=40000,"Level4",F578&gt;40000,"Level5")</f>
        <v>Level2</v>
      </c>
      <c r="H578" s="2" t="s">
        <v>15</v>
      </c>
      <c r="I578" s="2" t="s">
        <v>16</v>
      </c>
      <c r="J578" s="1" t="b">
        <f t="shared" ref="J578:J641" si="36">F578&gt;45000</f>
        <v>0</v>
      </c>
      <c r="K578" s="1" t="b">
        <f t="shared" ref="K578:K641" si="37">OR(F578&gt;40000, F578="RED")</f>
        <v>0</v>
      </c>
      <c r="L578" s="1" t="str">
        <f t="shared" ref="L578:L641" si="38">IF(F578&gt;45000,"ELIGIBLE","NOT ELIGIBLE")</f>
        <v>NOT ELIGIBLE</v>
      </c>
      <c r="M578" s="1" t="str">
        <f t="shared" ref="M578:M641" si="39">IF(OR(AND(D578&gt;45000, H578 = "RED"), AND(F578&lt;40000, A578="TOYOTA")),"ELIGIBLE","NOT ELIGIBLE")</f>
        <v>ELIGIBLE</v>
      </c>
    </row>
    <row r="579" spans="1:13" x14ac:dyDescent="0.35">
      <c r="A579" s="2" t="s">
        <v>11</v>
      </c>
      <c r="B579" s="2" t="s">
        <v>23</v>
      </c>
      <c r="C579" s="2">
        <v>2017</v>
      </c>
      <c r="D579" s="2">
        <v>62079</v>
      </c>
      <c r="E579" t="str" cm="1">
        <f t="array" ref="E579">_xlfn.IFS(D579&lt;10000, "GOOD", AND(D579&gt;10001, D579&lt;24999),"BETTER", AND(D579 &gt; 25000, D579 &lt; 39999), "BEST", D579 &gt;= 40000, "Excellent")</f>
        <v>Excellent</v>
      </c>
      <c r="F579" s="2">
        <v>19363</v>
      </c>
      <c r="G579" s="2" t="str" cm="1">
        <f t="array" ref="G579">_xlfn.IFS(F579&lt;=10000,"Level1",F579&lt;=20000,"Level2", F579&lt;=30000,"Level3", F579&lt;=40000,"Level4",F579&gt;40000,"Level5")</f>
        <v>Level2</v>
      </c>
      <c r="H579" s="2" t="s">
        <v>12</v>
      </c>
      <c r="I579" s="2" t="s">
        <v>21</v>
      </c>
      <c r="J579" s="1" t="b">
        <f t="shared" si="36"/>
        <v>0</v>
      </c>
      <c r="K579" s="1" t="b">
        <f t="shared" si="37"/>
        <v>0</v>
      </c>
      <c r="L579" s="1" t="str">
        <f t="shared" si="38"/>
        <v>NOT ELIGIBLE</v>
      </c>
      <c r="M579" s="1" t="str">
        <f t="shared" si="39"/>
        <v>ELIGIBLE</v>
      </c>
    </row>
    <row r="580" spans="1:13" x14ac:dyDescent="0.35">
      <c r="A580" s="2" t="s">
        <v>11</v>
      </c>
      <c r="B580" s="2" t="s">
        <v>14</v>
      </c>
      <c r="C580" s="2">
        <v>2018</v>
      </c>
      <c r="D580" s="2">
        <v>62119</v>
      </c>
      <c r="E580" t="str" cm="1">
        <f t="array" ref="E580">_xlfn.IFS(D580&lt;10000, "GOOD", AND(D580&gt;10001, D580&lt;24999),"BETTER", AND(D580 &gt; 25000, D580 &lt; 39999), "BEST", D580 &gt;= 40000, "Excellent")</f>
        <v>Excellent</v>
      </c>
      <c r="F580" s="2">
        <v>42575</v>
      </c>
      <c r="G580" s="2" t="str" cm="1">
        <f t="array" ref="G580">_xlfn.IFS(F580&lt;=10000,"Level1",F580&lt;=20000,"Level2", F580&lt;=30000,"Level3", F580&lt;=40000,"Level4",F580&gt;40000,"Level5")</f>
        <v>Level5</v>
      </c>
      <c r="H580" s="2" t="s">
        <v>15</v>
      </c>
      <c r="I580" s="2" t="s">
        <v>21</v>
      </c>
      <c r="J580" s="1" t="b">
        <f t="shared" si="36"/>
        <v>0</v>
      </c>
      <c r="K580" s="1" t="b">
        <f t="shared" si="37"/>
        <v>1</v>
      </c>
      <c r="L580" s="1" t="str">
        <f t="shared" si="38"/>
        <v>NOT ELIGIBLE</v>
      </c>
      <c r="M580" s="1" t="str">
        <f t="shared" si="39"/>
        <v>NOT ELIGIBLE</v>
      </c>
    </row>
    <row r="581" spans="1:13" x14ac:dyDescent="0.35">
      <c r="A581" s="2" t="s">
        <v>24</v>
      </c>
      <c r="B581" s="2" t="s">
        <v>8</v>
      </c>
      <c r="C581" s="2">
        <v>2013</v>
      </c>
      <c r="D581" s="2">
        <v>62284</v>
      </c>
      <c r="E581" t="str" cm="1">
        <f t="array" ref="E581">_xlfn.IFS(D581&lt;10000, "GOOD", AND(D581&gt;10001, D581&lt;24999),"BETTER", AND(D581 &gt; 25000, D581 &lt; 39999), "BEST", D581 &gt;= 40000, "Excellent")</f>
        <v>Excellent</v>
      </c>
      <c r="F581" s="2">
        <v>14828</v>
      </c>
      <c r="G581" s="2" t="str" cm="1">
        <f t="array" ref="G581">_xlfn.IFS(F581&lt;=10000,"Level1",F581&lt;=20000,"Level2", F581&lt;=30000,"Level3", F581&lt;=40000,"Level4",F581&gt;40000,"Level5")</f>
        <v>Level2</v>
      </c>
      <c r="H581" s="2" t="s">
        <v>19</v>
      </c>
      <c r="I581" s="2" t="s">
        <v>10</v>
      </c>
      <c r="J581" s="1" t="b">
        <f t="shared" si="36"/>
        <v>0</v>
      </c>
      <c r="K581" s="1" t="b">
        <f t="shared" si="37"/>
        <v>0</v>
      </c>
      <c r="L581" s="1" t="str">
        <f t="shared" si="38"/>
        <v>NOT ELIGIBLE</v>
      </c>
      <c r="M581" s="1" t="str">
        <f t="shared" si="39"/>
        <v>NOT ELIGIBLE</v>
      </c>
    </row>
    <row r="582" spans="1:13" x14ac:dyDescent="0.35">
      <c r="A582" s="2" t="s">
        <v>7</v>
      </c>
      <c r="B582" s="2" t="s">
        <v>22</v>
      </c>
      <c r="C582" s="2">
        <v>2011</v>
      </c>
      <c r="D582" s="2">
        <v>62369</v>
      </c>
      <c r="E582" t="str" cm="1">
        <f t="array" ref="E582">_xlfn.IFS(D582&lt;10000, "GOOD", AND(D582&gt;10001, D582&lt;24999),"BETTER", AND(D582 &gt; 25000, D582 &lt; 39999), "BEST", D582 &gt;= 40000, "Excellent")</f>
        <v>Excellent</v>
      </c>
      <c r="F582" s="2">
        <v>49045</v>
      </c>
      <c r="G582" s="2" t="str" cm="1">
        <f t="array" ref="G582">_xlfn.IFS(F582&lt;=10000,"Level1",F582&lt;=20000,"Level2", F582&lt;=30000,"Level3", F582&lt;=40000,"Level4",F582&gt;40000,"Level5")</f>
        <v>Level5</v>
      </c>
      <c r="H582" s="2" t="s">
        <v>15</v>
      </c>
      <c r="I582" s="2" t="s">
        <v>16</v>
      </c>
      <c r="J582" s="1" t="b">
        <f t="shared" si="36"/>
        <v>1</v>
      </c>
      <c r="K582" s="1" t="b">
        <f t="shared" si="37"/>
        <v>1</v>
      </c>
      <c r="L582" s="1" t="str">
        <f t="shared" si="38"/>
        <v>ELIGIBLE</v>
      </c>
      <c r="M582" s="1" t="str">
        <f t="shared" si="39"/>
        <v>NOT ELIGIBLE</v>
      </c>
    </row>
    <row r="583" spans="1:13" x14ac:dyDescent="0.35">
      <c r="A583" s="2" t="s">
        <v>17</v>
      </c>
      <c r="B583" s="2" t="s">
        <v>22</v>
      </c>
      <c r="C583" s="2">
        <v>2017</v>
      </c>
      <c r="D583" s="2">
        <v>62439</v>
      </c>
      <c r="E583" t="str" cm="1">
        <f t="array" ref="E583">_xlfn.IFS(D583&lt;10000, "GOOD", AND(D583&gt;10001, D583&lt;24999),"BETTER", AND(D583 &gt; 25000, D583 &lt; 39999), "BEST", D583 &gt;= 40000, "Excellent")</f>
        <v>Excellent</v>
      </c>
      <c r="F583" s="2">
        <v>19660</v>
      </c>
      <c r="G583" s="2" t="str" cm="1">
        <f t="array" ref="G583">_xlfn.IFS(F583&lt;=10000,"Level1",F583&lt;=20000,"Level2", F583&lt;=30000,"Level3", F583&lt;=40000,"Level4",F583&gt;40000,"Level5")</f>
        <v>Level2</v>
      </c>
      <c r="H583" s="2" t="s">
        <v>9</v>
      </c>
      <c r="I583" s="2" t="s">
        <v>16</v>
      </c>
      <c r="J583" s="1" t="b">
        <f t="shared" si="36"/>
        <v>0</v>
      </c>
      <c r="K583" s="1" t="b">
        <f t="shared" si="37"/>
        <v>0</v>
      </c>
      <c r="L583" s="1" t="str">
        <f t="shared" si="38"/>
        <v>NOT ELIGIBLE</v>
      </c>
      <c r="M583" s="1" t="str">
        <f t="shared" si="39"/>
        <v>NOT ELIGIBLE</v>
      </c>
    </row>
    <row r="584" spans="1:13" x14ac:dyDescent="0.35">
      <c r="A584" s="2" t="s">
        <v>20</v>
      </c>
      <c r="B584" s="2" t="s">
        <v>22</v>
      </c>
      <c r="C584" s="2">
        <v>2017</v>
      </c>
      <c r="D584" s="2">
        <v>62502</v>
      </c>
      <c r="E584" t="str" cm="1">
        <f t="array" ref="E584">_xlfn.IFS(D584&lt;10000, "GOOD", AND(D584&gt;10001, D584&lt;24999),"BETTER", AND(D584 &gt; 25000, D584 &lt; 39999), "BEST", D584 &gt;= 40000, "Excellent")</f>
        <v>Excellent</v>
      </c>
      <c r="F584" s="2">
        <v>37333</v>
      </c>
      <c r="G584" s="2" t="str" cm="1">
        <f t="array" ref="G584">_xlfn.IFS(F584&lt;=10000,"Level1",F584&lt;=20000,"Level2", F584&lt;=30000,"Level3", F584&lt;=40000,"Level4",F584&gt;40000,"Level5")</f>
        <v>Level4</v>
      </c>
      <c r="H584" s="2" t="s">
        <v>26</v>
      </c>
      <c r="I584" s="2" t="s">
        <v>25</v>
      </c>
      <c r="J584" s="1" t="b">
        <f t="shared" si="36"/>
        <v>0</v>
      </c>
      <c r="K584" s="1" t="b">
        <f t="shared" si="37"/>
        <v>0</v>
      </c>
      <c r="L584" s="1" t="str">
        <f t="shared" si="38"/>
        <v>NOT ELIGIBLE</v>
      </c>
      <c r="M584" s="1" t="str">
        <f t="shared" si="39"/>
        <v>NOT ELIGIBLE</v>
      </c>
    </row>
    <row r="585" spans="1:13" x14ac:dyDescent="0.35">
      <c r="A585" s="2" t="s">
        <v>7</v>
      </c>
      <c r="B585" s="2" t="s">
        <v>18</v>
      </c>
      <c r="C585" s="2">
        <v>2013</v>
      </c>
      <c r="D585" s="2">
        <v>62536</v>
      </c>
      <c r="E585" t="str" cm="1">
        <f t="array" ref="E585">_xlfn.IFS(D585&lt;10000, "GOOD", AND(D585&gt;10001, D585&lt;24999),"BETTER", AND(D585 &gt; 25000, D585 &lt; 39999), "BEST", D585 &gt;= 40000, "Excellent")</f>
        <v>Excellent</v>
      </c>
      <c r="F585" s="2">
        <v>40359</v>
      </c>
      <c r="G585" s="2" t="str" cm="1">
        <f t="array" ref="G585">_xlfn.IFS(F585&lt;=10000,"Level1",F585&lt;=20000,"Level2", F585&lt;=30000,"Level3", F585&lt;=40000,"Level4",F585&gt;40000,"Level5")</f>
        <v>Level5</v>
      </c>
      <c r="H585" s="2" t="s">
        <v>15</v>
      </c>
      <c r="I585" s="2" t="s">
        <v>13</v>
      </c>
      <c r="J585" s="1" t="b">
        <f t="shared" si="36"/>
        <v>0</v>
      </c>
      <c r="K585" s="1" t="b">
        <f t="shared" si="37"/>
        <v>1</v>
      </c>
      <c r="L585" s="1" t="str">
        <f t="shared" si="38"/>
        <v>NOT ELIGIBLE</v>
      </c>
      <c r="M585" s="1" t="str">
        <f t="shared" si="39"/>
        <v>NOT ELIGIBLE</v>
      </c>
    </row>
    <row r="586" spans="1:13" x14ac:dyDescent="0.35">
      <c r="A586" s="2" t="s">
        <v>20</v>
      </c>
      <c r="B586" s="2" t="s">
        <v>23</v>
      </c>
      <c r="C586" s="2">
        <v>2015</v>
      </c>
      <c r="D586" s="2">
        <v>62543</v>
      </c>
      <c r="E586" t="str" cm="1">
        <f t="array" ref="E586">_xlfn.IFS(D586&lt;10000, "GOOD", AND(D586&gt;10001, D586&lt;24999),"BETTER", AND(D586 &gt; 25000, D586 &lt; 39999), "BEST", D586 &gt;= 40000, "Excellent")</f>
        <v>Excellent</v>
      </c>
      <c r="F586" s="2">
        <v>41175</v>
      </c>
      <c r="G586" s="2" t="str" cm="1">
        <f t="array" ref="G586">_xlfn.IFS(F586&lt;=10000,"Level1",F586&lt;=20000,"Level2", F586&lt;=30000,"Level3", F586&lt;=40000,"Level4",F586&gt;40000,"Level5")</f>
        <v>Level5</v>
      </c>
      <c r="H586" s="2" t="s">
        <v>15</v>
      </c>
      <c r="I586" s="2" t="s">
        <v>25</v>
      </c>
      <c r="J586" s="1" t="b">
        <f t="shared" si="36"/>
        <v>0</v>
      </c>
      <c r="K586" s="1" t="b">
        <f t="shared" si="37"/>
        <v>1</v>
      </c>
      <c r="L586" s="1" t="str">
        <f t="shared" si="38"/>
        <v>NOT ELIGIBLE</v>
      </c>
      <c r="M586" s="1" t="str">
        <f t="shared" si="39"/>
        <v>NOT ELIGIBLE</v>
      </c>
    </row>
    <row r="587" spans="1:13" x14ac:dyDescent="0.35">
      <c r="A587" s="2" t="s">
        <v>7</v>
      </c>
      <c r="B587" s="2" t="s">
        <v>14</v>
      </c>
      <c r="C587" s="2">
        <v>2015</v>
      </c>
      <c r="D587" s="2">
        <v>62638</v>
      </c>
      <c r="E587" t="str" cm="1">
        <f t="array" ref="E587">_xlfn.IFS(D587&lt;10000, "GOOD", AND(D587&gt;10001, D587&lt;24999),"BETTER", AND(D587 &gt; 25000, D587 &lt; 39999), "BEST", D587 &gt;= 40000, "Excellent")</f>
        <v>Excellent</v>
      </c>
      <c r="F587" s="2">
        <v>46267</v>
      </c>
      <c r="G587" s="2" t="str" cm="1">
        <f t="array" ref="G587">_xlfn.IFS(F587&lt;=10000,"Level1",F587&lt;=20000,"Level2", F587&lt;=30000,"Level3", F587&lt;=40000,"Level4",F587&gt;40000,"Level5")</f>
        <v>Level5</v>
      </c>
      <c r="H587" s="2" t="s">
        <v>12</v>
      </c>
      <c r="I587" s="2" t="s">
        <v>21</v>
      </c>
      <c r="J587" s="1" t="b">
        <f t="shared" si="36"/>
        <v>1</v>
      </c>
      <c r="K587" s="1" t="b">
        <f t="shared" si="37"/>
        <v>1</v>
      </c>
      <c r="L587" s="1" t="str">
        <f t="shared" si="38"/>
        <v>ELIGIBLE</v>
      </c>
      <c r="M587" s="1" t="str">
        <f t="shared" si="39"/>
        <v>ELIGIBLE</v>
      </c>
    </row>
    <row r="588" spans="1:13" x14ac:dyDescent="0.35">
      <c r="A588" s="2" t="s">
        <v>11</v>
      </c>
      <c r="B588" s="2" t="s">
        <v>22</v>
      </c>
      <c r="C588" s="2">
        <v>2012</v>
      </c>
      <c r="D588" s="2">
        <v>62878</v>
      </c>
      <c r="E588" t="str" cm="1">
        <f t="array" ref="E588">_xlfn.IFS(D588&lt;10000, "GOOD", AND(D588&gt;10001, D588&lt;24999),"BETTER", AND(D588 &gt; 25000, D588 &lt; 39999), "BEST", D588 &gt;= 40000, "Excellent")</f>
        <v>Excellent</v>
      </c>
      <c r="F588" s="2">
        <v>48888</v>
      </c>
      <c r="G588" s="2" t="str" cm="1">
        <f t="array" ref="G588">_xlfn.IFS(F588&lt;=10000,"Level1",F588&lt;=20000,"Level2", F588&lt;=30000,"Level3", F588&lt;=40000,"Level4",F588&gt;40000,"Level5")</f>
        <v>Level5</v>
      </c>
      <c r="H588" s="2" t="s">
        <v>19</v>
      </c>
      <c r="I588" s="2" t="s">
        <v>25</v>
      </c>
      <c r="J588" s="1" t="b">
        <f t="shared" si="36"/>
        <v>1</v>
      </c>
      <c r="K588" s="1" t="b">
        <f t="shared" si="37"/>
        <v>1</v>
      </c>
      <c r="L588" s="1" t="str">
        <f t="shared" si="38"/>
        <v>ELIGIBLE</v>
      </c>
      <c r="M588" s="1" t="str">
        <f t="shared" si="39"/>
        <v>NOT ELIGIBLE</v>
      </c>
    </row>
    <row r="589" spans="1:13" x14ac:dyDescent="0.35">
      <c r="A589" s="2" t="s">
        <v>20</v>
      </c>
      <c r="B589" s="2" t="s">
        <v>22</v>
      </c>
      <c r="C589" s="2">
        <v>2011</v>
      </c>
      <c r="D589" s="2">
        <v>62908</v>
      </c>
      <c r="E589" t="str" cm="1">
        <f t="array" ref="E589">_xlfn.IFS(D589&lt;10000, "GOOD", AND(D589&gt;10001, D589&lt;24999),"BETTER", AND(D589 &gt; 25000, D589 &lt; 39999), "BEST", D589 &gt;= 40000, "Excellent")</f>
        <v>Excellent</v>
      </c>
      <c r="F589" s="2">
        <v>30435</v>
      </c>
      <c r="G589" s="2" t="str" cm="1">
        <f t="array" ref="G589">_xlfn.IFS(F589&lt;=10000,"Level1",F589&lt;=20000,"Level2", F589&lt;=30000,"Level3", F589&lt;=40000,"Level4",F589&gt;40000,"Level5")</f>
        <v>Level4</v>
      </c>
      <c r="H589" s="2" t="s">
        <v>26</v>
      </c>
      <c r="I589" s="2" t="s">
        <v>16</v>
      </c>
      <c r="J589" s="1" t="b">
        <f t="shared" si="36"/>
        <v>0</v>
      </c>
      <c r="K589" s="1" t="b">
        <f t="shared" si="37"/>
        <v>0</v>
      </c>
      <c r="L589" s="1" t="str">
        <f t="shared" si="38"/>
        <v>NOT ELIGIBLE</v>
      </c>
      <c r="M589" s="1" t="str">
        <f t="shared" si="39"/>
        <v>NOT ELIGIBLE</v>
      </c>
    </row>
    <row r="590" spans="1:13" x14ac:dyDescent="0.35">
      <c r="A590" s="2" t="s">
        <v>17</v>
      </c>
      <c r="B590" s="2" t="s">
        <v>18</v>
      </c>
      <c r="C590" s="2">
        <v>2010</v>
      </c>
      <c r="D590" s="2">
        <v>62980</v>
      </c>
      <c r="E590" t="str" cm="1">
        <f t="array" ref="E590">_xlfn.IFS(D590&lt;10000, "GOOD", AND(D590&gt;10001, D590&lt;24999),"BETTER", AND(D590 &gt; 25000, D590 &lt; 39999), "BEST", D590 &gt;= 40000, "Excellent")</f>
        <v>Excellent</v>
      </c>
      <c r="F590" s="2">
        <v>39974</v>
      </c>
      <c r="G590" s="2" t="str" cm="1">
        <f t="array" ref="G590">_xlfn.IFS(F590&lt;=10000,"Level1",F590&lt;=20000,"Level2", F590&lt;=30000,"Level3", F590&lt;=40000,"Level4",F590&gt;40000,"Level5")</f>
        <v>Level4</v>
      </c>
      <c r="H590" s="2" t="s">
        <v>12</v>
      </c>
      <c r="I590" s="2" t="s">
        <v>10</v>
      </c>
      <c r="J590" s="1" t="b">
        <f t="shared" si="36"/>
        <v>0</v>
      </c>
      <c r="K590" s="1" t="b">
        <f t="shared" si="37"/>
        <v>0</v>
      </c>
      <c r="L590" s="1" t="str">
        <f t="shared" si="38"/>
        <v>NOT ELIGIBLE</v>
      </c>
      <c r="M590" s="1" t="str">
        <f t="shared" si="39"/>
        <v>ELIGIBLE</v>
      </c>
    </row>
    <row r="591" spans="1:13" x14ac:dyDescent="0.35">
      <c r="A591" s="2" t="s">
        <v>11</v>
      </c>
      <c r="B591" s="2" t="s">
        <v>14</v>
      </c>
      <c r="C591" s="2">
        <v>2011</v>
      </c>
      <c r="D591" s="2">
        <v>63049</v>
      </c>
      <c r="E591" t="str" cm="1">
        <f t="array" ref="E591">_xlfn.IFS(D591&lt;10000, "GOOD", AND(D591&gt;10001, D591&lt;24999),"BETTER", AND(D591 &gt; 25000, D591 &lt; 39999), "BEST", D591 &gt;= 40000, "Excellent")</f>
        <v>Excellent</v>
      </c>
      <c r="F591" s="2">
        <v>33584</v>
      </c>
      <c r="G591" s="2" t="str" cm="1">
        <f t="array" ref="G591">_xlfn.IFS(F591&lt;=10000,"Level1",F591&lt;=20000,"Level2", F591&lt;=30000,"Level3", F591&lt;=40000,"Level4",F591&gt;40000,"Level5")</f>
        <v>Level4</v>
      </c>
      <c r="H591" s="2" t="s">
        <v>15</v>
      </c>
      <c r="I591" s="2" t="s">
        <v>21</v>
      </c>
      <c r="J591" s="1" t="b">
        <f t="shared" si="36"/>
        <v>0</v>
      </c>
      <c r="K591" s="1" t="b">
        <f t="shared" si="37"/>
        <v>0</v>
      </c>
      <c r="L591" s="1" t="str">
        <f t="shared" si="38"/>
        <v>NOT ELIGIBLE</v>
      </c>
      <c r="M591" s="1" t="str">
        <f t="shared" si="39"/>
        <v>ELIGIBLE</v>
      </c>
    </row>
    <row r="592" spans="1:13" x14ac:dyDescent="0.35">
      <c r="A592" s="2" t="s">
        <v>11</v>
      </c>
      <c r="B592" s="2" t="s">
        <v>22</v>
      </c>
      <c r="C592" s="2">
        <v>2010</v>
      </c>
      <c r="D592" s="2">
        <v>63073</v>
      </c>
      <c r="E592" t="str" cm="1">
        <f t="array" ref="E592">_xlfn.IFS(D592&lt;10000, "GOOD", AND(D592&gt;10001, D592&lt;24999),"BETTER", AND(D592 &gt; 25000, D592 &lt; 39999), "BEST", D592 &gt;= 40000, "Excellent")</f>
        <v>Excellent</v>
      </c>
      <c r="F592" s="2">
        <v>36722</v>
      </c>
      <c r="G592" s="2" t="str" cm="1">
        <f t="array" ref="G592">_xlfn.IFS(F592&lt;=10000,"Level1",F592&lt;=20000,"Level2", F592&lt;=30000,"Level3", F592&lt;=40000,"Level4",F592&gt;40000,"Level5")</f>
        <v>Level4</v>
      </c>
      <c r="H592" s="2" t="s">
        <v>26</v>
      </c>
      <c r="I592" s="2" t="s">
        <v>13</v>
      </c>
      <c r="J592" s="1" t="b">
        <f t="shared" si="36"/>
        <v>0</v>
      </c>
      <c r="K592" s="1" t="b">
        <f t="shared" si="37"/>
        <v>0</v>
      </c>
      <c r="L592" s="1" t="str">
        <f t="shared" si="38"/>
        <v>NOT ELIGIBLE</v>
      </c>
      <c r="M592" s="1" t="str">
        <f t="shared" si="39"/>
        <v>ELIGIBLE</v>
      </c>
    </row>
    <row r="593" spans="1:13" x14ac:dyDescent="0.35">
      <c r="A593" s="2" t="s">
        <v>11</v>
      </c>
      <c r="B593" s="2" t="s">
        <v>22</v>
      </c>
      <c r="C593" s="2">
        <v>2012</v>
      </c>
      <c r="D593" s="2">
        <v>63127</v>
      </c>
      <c r="E593" t="str" cm="1">
        <f t="array" ref="E593">_xlfn.IFS(D593&lt;10000, "GOOD", AND(D593&gt;10001, D593&lt;24999),"BETTER", AND(D593 &gt; 25000, D593 &lt; 39999), "BEST", D593 &gt;= 40000, "Excellent")</f>
        <v>Excellent</v>
      </c>
      <c r="F593" s="2">
        <v>23615</v>
      </c>
      <c r="G593" s="2" t="str" cm="1">
        <f t="array" ref="G593">_xlfn.IFS(F593&lt;=10000,"Level1",F593&lt;=20000,"Level2", F593&lt;=30000,"Level3", F593&lt;=40000,"Level4",F593&gt;40000,"Level5")</f>
        <v>Level3</v>
      </c>
      <c r="H593" s="2" t="s">
        <v>12</v>
      </c>
      <c r="I593" s="2" t="s">
        <v>13</v>
      </c>
      <c r="J593" s="1" t="b">
        <f t="shared" si="36"/>
        <v>0</v>
      </c>
      <c r="K593" s="1" t="b">
        <f t="shared" si="37"/>
        <v>0</v>
      </c>
      <c r="L593" s="1" t="str">
        <f t="shared" si="38"/>
        <v>NOT ELIGIBLE</v>
      </c>
      <c r="M593" s="1" t="str">
        <f t="shared" si="39"/>
        <v>ELIGIBLE</v>
      </c>
    </row>
    <row r="594" spans="1:13" x14ac:dyDescent="0.35">
      <c r="A594" s="2" t="s">
        <v>7</v>
      </c>
      <c r="B594" s="2" t="s">
        <v>8</v>
      </c>
      <c r="C594" s="2">
        <v>2015</v>
      </c>
      <c r="D594" s="2">
        <v>63258</v>
      </c>
      <c r="E594" t="str" cm="1">
        <f t="array" ref="E594">_xlfn.IFS(D594&lt;10000, "GOOD", AND(D594&gt;10001, D594&lt;24999),"BETTER", AND(D594 &gt; 25000, D594 &lt; 39999), "BEST", D594 &gt;= 40000, "Excellent")</f>
        <v>Excellent</v>
      </c>
      <c r="F594" s="2">
        <v>47168</v>
      </c>
      <c r="G594" s="2" t="str" cm="1">
        <f t="array" ref="G594">_xlfn.IFS(F594&lt;=10000,"Level1",F594&lt;=20000,"Level2", F594&lt;=30000,"Level3", F594&lt;=40000,"Level4",F594&gt;40000,"Level5")</f>
        <v>Level5</v>
      </c>
      <c r="H594" s="2" t="s">
        <v>26</v>
      </c>
      <c r="I594" s="2" t="s">
        <v>16</v>
      </c>
      <c r="J594" s="1" t="b">
        <f t="shared" si="36"/>
        <v>1</v>
      </c>
      <c r="K594" s="1" t="b">
        <f t="shared" si="37"/>
        <v>1</v>
      </c>
      <c r="L594" s="1" t="str">
        <f t="shared" si="38"/>
        <v>ELIGIBLE</v>
      </c>
      <c r="M594" s="1" t="str">
        <f t="shared" si="39"/>
        <v>NOT ELIGIBLE</v>
      </c>
    </row>
    <row r="595" spans="1:13" x14ac:dyDescent="0.35">
      <c r="A595" s="2" t="s">
        <v>17</v>
      </c>
      <c r="B595" s="2" t="s">
        <v>22</v>
      </c>
      <c r="C595" s="2">
        <v>2014</v>
      </c>
      <c r="D595" s="2">
        <v>63271</v>
      </c>
      <c r="E595" t="str" cm="1">
        <f t="array" ref="E595">_xlfn.IFS(D595&lt;10000, "GOOD", AND(D595&gt;10001, D595&lt;24999),"BETTER", AND(D595 &gt; 25000, D595 &lt; 39999), "BEST", D595 &gt;= 40000, "Excellent")</f>
        <v>Excellent</v>
      </c>
      <c r="F595" s="2">
        <v>20427</v>
      </c>
      <c r="G595" s="2" t="str" cm="1">
        <f t="array" ref="G595">_xlfn.IFS(F595&lt;=10000,"Level1",F595&lt;=20000,"Level2", F595&lt;=30000,"Level3", F595&lt;=40000,"Level4",F595&gt;40000,"Level5")</f>
        <v>Level3</v>
      </c>
      <c r="H595" s="2" t="s">
        <v>12</v>
      </c>
      <c r="I595" s="2" t="s">
        <v>16</v>
      </c>
      <c r="J595" s="1" t="b">
        <f t="shared" si="36"/>
        <v>0</v>
      </c>
      <c r="K595" s="1" t="b">
        <f t="shared" si="37"/>
        <v>0</v>
      </c>
      <c r="L595" s="1" t="str">
        <f t="shared" si="38"/>
        <v>NOT ELIGIBLE</v>
      </c>
      <c r="M595" s="1" t="str">
        <f t="shared" si="39"/>
        <v>ELIGIBLE</v>
      </c>
    </row>
    <row r="596" spans="1:13" x14ac:dyDescent="0.35">
      <c r="A596" s="2" t="s">
        <v>20</v>
      </c>
      <c r="B596" s="2" t="s">
        <v>18</v>
      </c>
      <c r="C596" s="2">
        <v>2012</v>
      </c>
      <c r="D596" s="2">
        <v>63400</v>
      </c>
      <c r="E596" t="str" cm="1">
        <f t="array" ref="E596">_xlfn.IFS(D596&lt;10000, "GOOD", AND(D596&gt;10001, D596&lt;24999),"BETTER", AND(D596 &gt; 25000, D596 &lt; 39999), "BEST", D596 &gt;= 40000, "Excellent")</f>
        <v>Excellent</v>
      </c>
      <c r="F596" s="2">
        <v>44163</v>
      </c>
      <c r="G596" s="2" t="str" cm="1">
        <f t="array" ref="G596">_xlfn.IFS(F596&lt;=10000,"Level1",F596&lt;=20000,"Level2", F596&lt;=30000,"Level3", F596&lt;=40000,"Level4",F596&gt;40000,"Level5")</f>
        <v>Level5</v>
      </c>
      <c r="H596" s="2" t="s">
        <v>9</v>
      </c>
      <c r="I596" s="2" t="s">
        <v>10</v>
      </c>
      <c r="J596" s="1" t="b">
        <f t="shared" si="36"/>
        <v>0</v>
      </c>
      <c r="K596" s="1" t="b">
        <f t="shared" si="37"/>
        <v>1</v>
      </c>
      <c r="L596" s="1" t="str">
        <f t="shared" si="38"/>
        <v>NOT ELIGIBLE</v>
      </c>
      <c r="M596" s="1" t="str">
        <f t="shared" si="39"/>
        <v>NOT ELIGIBLE</v>
      </c>
    </row>
    <row r="597" spans="1:13" x14ac:dyDescent="0.35">
      <c r="A597" s="2" t="s">
        <v>24</v>
      </c>
      <c r="B597" s="2" t="s">
        <v>18</v>
      </c>
      <c r="C597" s="2">
        <v>2011</v>
      </c>
      <c r="D597" s="2">
        <v>63467</v>
      </c>
      <c r="E597" t="str" cm="1">
        <f t="array" ref="E597">_xlfn.IFS(D597&lt;10000, "GOOD", AND(D597&gt;10001, D597&lt;24999),"BETTER", AND(D597 &gt; 25000, D597 &lt; 39999), "BEST", D597 &gt;= 40000, "Excellent")</f>
        <v>Excellent</v>
      </c>
      <c r="F597" s="2">
        <v>41502</v>
      </c>
      <c r="G597" s="2" t="str" cm="1">
        <f t="array" ref="G597">_xlfn.IFS(F597&lt;=10000,"Level1",F597&lt;=20000,"Level2", F597&lt;=30000,"Level3", F597&lt;=40000,"Level4",F597&gt;40000,"Level5")</f>
        <v>Level5</v>
      </c>
      <c r="H597" s="2" t="s">
        <v>12</v>
      </c>
      <c r="I597" s="2" t="s">
        <v>10</v>
      </c>
      <c r="J597" s="1" t="b">
        <f t="shared" si="36"/>
        <v>0</v>
      </c>
      <c r="K597" s="1" t="b">
        <f t="shared" si="37"/>
        <v>1</v>
      </c>
      <c r="L597" s="1" t="str">
        <f t="shared" si="38"/>
        <v>NOT ELIGIBLE</v>
      </c>
      <c r="M597" s="1" t="str">
        <f t="shared" si="39"/>
        <v>ELIGIBLE</v>
      </c>
    </row>
    <row r="598" spans="1:13" x14ac:dyDescent="0.35">
      <c r="A598" s="2" t="s">
        <v>24</v>
      </c>
      <c r="B598" s="2" t="s">
        <v>8</v>
      </c>
      <c r="C598" s="2">
        <v>2015</v>
      </c>
      <c r="D598" s="2">
        <v>63494</v>
      </c>
      <c r="E598" t="str" cm="1">
        <f t="array" ref="E598">_xlfn.IFS(D598&lt;10000, "GOOD", AND(D598&gt;10001, D598&lt;24999),"BETTER", AND(D598 &gt; 25000, D598 &lt; 39999), "BEST", D598 &gt;= 40000, "Excellent")</f>
        <v>Excellent</v>
      </c>
      <c r="F598" s="2">
        <v>30652</v>
      </c>
      <c r="G598" s="2" t="str" cm="1">
        <f t="array" ref="G598">_xlfn.IFS(F598&lt;=10000,"Level1",F598&lt;=20000,"Level2", F598&lt;=30000,"Level3", F598&lt;=40000,"Level4",F598&gt;40000,"Level5")</f>
        <v>Level4</v>
      </c>
      <c r="H598" s="2" t="s">
        <v>9</v>
      </c>
      <c r="I598" s="2" t="s">
        <v>25</v>
      </c>
      <c r="J598" s="1" t="b">
        <f t="shared" si="36"/>
        <v>0</v>
      </c>
      <c r="K598" s="1" t="b">
        <f t="shared" si="37"/>
        <v>0</v>
      </c>
      <c r="L598" s="1" t="str">
        <f t="shared" si="38"/>
        <v>NOT ELIGIBLE</v>
      </c>
      <c r="M598" s="1" t="str">
        <f t="shared" si="39"/>
        <v>NOT ELIGIBLE</v>
      </c>
    </row>
    <row r="599" spans="1:13" x14ac:dyDescent="0.35">
      <c r="A599" s="2" t="s">
        <v>17</v>
      </c>
      <c r="B599" s="2" t="s">
        <v>18</v>
      </c>
      <c r="C599" s="2">
        <v>2016</v>
      </c>
      <c r="D599" s="2">
        <v>63552</v>
      </c>
      <c r="E599" t="str" cm="1">
        <f t="array" ref="E599">_xlfn.IFS(D599&lt;10000, "GOOD", AND(D599&gt;10001, D599&lt;24999),"BETTER", AND(D599 &gt; 25000, D599 &lt; 39999), "BEST", D599 &gt;= 40000, "Excellent")</f>
        <v>Excellent</v>
      </c>
      <c r="F599" s="2">
        <v>29068</v>
      </c>
      <c r="G599" s="2" t="str" cm="1">
        <f t="array" ref="G599">_xlfn.IFS(F599&lt;=10000,"Level1",F599&lt;=20000,"Level2", F599&lt;=30000,"Level3", F599&lt;=40000,"Level4",F599&gt;40000,"Level5")</f>
        <v>Level3</v>
      </c>
      <c r="H599" s="2" t="s">
        <v>9</v>
      </c>
      <c r="I599" s="2" t="s">
        <v>16</v>
      </c>
      <c r="J599" s="1" t="b">
        <f t="shared" si="36"/>
        <v>0</v>
      </c>
      <c r="K599" s="1" t="b">
        <f t="shared" si="37"/>
        <v>0</v>
      </c>
      <c r="L599" s="1" t="str">
        <f t="shared" si="38"/>
        <v>NOT ELIGIBLE</v>
      </c>
      <c r="M599" s="1" t="str">
        <f t="shared" si="39"/>
        <v>NOT ELIGIBLE</v>
      </c>
    </row>
    <row r="600" spans="1:13" x14ac:dyDescent="0.35">
      <c r="A600" s="2" t="s">
        <v>7</v>
      </c>
      <c r="B600" s="2" t="s">
        <v>18</v>
      </c>
      <c r="C600" s="2">
        <v>2013</v>
      </c>
      <c r="D600" s="2">
        <v>63568</v>
      </c>
      <c r="E600" t="str" cm="1">
        <f t="array" ref="E600">_xlfn.IFS(D600&lt;10000, "GOOD", AND(D600&gt;10001, D600&lt;24999),"BETTER", AND(D600 &gt; 25000, D600 &lt; 39999), "BEST", D600 &gt;= 40000, "Excellent")</f>
        <v>Excellent</v>
      </c>
      <c r="F600" s="2">
        <v>27394</v>
      </c>
      <c r="G600" s="2" t="str" cm="1">
        <f t="array" ref="G600">_xlfn.IFS(F600&lt;=10000,"Level1",F600&lt;=20000,"Level2", F600&lt;=30000,"Level3", F600&lt;=40000,"Level4",F600&gt;40000,"Level5")</f>
        <v>Level3</v>
      </c>
      <c r="H600" s="2" t="s">
        <v>12</v>
      </c>
      <c r="I600" s="2" t="s">
        <v>21</v>
      </c>
      <c r="J600" s="1" t="b">
        <f t="shared" si="36"/>
        <v>0</v>
      </c>
      <c r="K600" s="1" t="b">
        <f t="shared" si="37"/>
        <v>0</v>
      </c>
      <c r="L600" s="1" t="str">
        <f t="shared" si="38"/>
        <v>NOT ELIGIBLE</v>
      </c>
      <c r="M600" s="1" t="str">
        <f t="shared" si="39"/>
        <v>ELIGIBLE</v>
      </c>
    </row>
    <row r="601" spans="1:13" x14ac:dyDescent="0.35">
      <c r="A601" s="2" t="s">
        <v>7</v>
      </c>
      <c r="B601" s="2" t="s">
        <v>18</v>
      </c>
      <c r="C601" s="2">
        <v>2012</v>
      </c>
      <c r="D601" s="2">
        <v>63631</v>
      </c>
      <c r="E601" t="str" cm="1">
        <f t="array" ref="E601">_xlfn.IFS(D601&lt;10000, "GOOD", AND(D601&gt;10001, D601&lt;24999),"BETTER", AND(D601 &gt; 25000, D601 &lt; 39999), "BEST", D601 &gt;= 40000, "Excellent")</f>
        <v>Excellent</v>
      </c>
      <c r="F601" s="2">
        <v>11322</v>
      </c>
      <c r="G601" s="2" t="str" cm="1">
        <f t="array" ref="G601">_xlfn.IFS(F601&lt;=10000,"Level1",F601&lt;=20000,"Level2", F601&lt;=30000,"Level3", F601&lt;=40000,"Level4",F601&gt;40000,"Level5")</f>
        <v>Level2</v>
      </c>
      <c r="H601" s="2" t="s">
        <v>19</v>
      </c>
      <c r="I601" s="2" t="s">
        <v>21</v>
      </c>
      <c r="J601" s="1" t="b">
        <f t="shared" si="36"/>
        <v>0</v>
      </c>
      <c r="K601" s="1" t="b">
        <f t="shared" si="37"/>
        <v>0</v>
      </c>
      <c r="L601" s="1" t="str">
        <f t="shared" si="38"/>
        <v>NOT ELIGIBLE</v>
      </c>
      <c r="M601" s="1" t="str">
        <f t="shared" si="39"/>
        <v>NOT ELIGIBLE</v>
      </c>
    </row>
    <row r="602" spans="1:13" x14ac:dyDescent="0.35">
      <c r="A602" s="2" t="s">
        <v>20</v>
      </c>
      <c r="B602" s="2" t="s">
        <v>14</v>
      </c>
      <c r="C602" s="2">
        <v>2011</v>
      </c>
      <c r="D602" s="2">
        <v>63702</v>
      </c>
      <c r="E602" t="str" cm="1">
        <f t="array" ref="E602">_xlfn.IFS(D602&lt;10000, "GOOD", AND(D602&gt;10001, D602&lt;24999),"BETTER", AND(D602 &gt; 25000, D602 &lt; 39999), "BEST", D602 &gt;= 40000, "Excellent")</f>
        <v>Excellent</v>
      </c>
      <c r="F602" s="2">
        <v>10822</v>
      </c>
      <c r="G602" s="2" t="str" cm="1">
        <f t="array" ref="G602">_xlfn.IFS(F602&lt;=10000,"Level1",F602&lt;=20000,"Level2", F602&lt;=30000,"Level3", F602&lt;=40000,"Level4",F602&gt;40000,"Level5")</f>
        <v>Level2</v>
      </c>
      <c r="H602" s="2" t="s">
        <v>15</v>
      </c>
      <c r="I602" s="2" t="s">
        <v>13</v>
      </c>
      <c r="J602" s="1" t="b">
        <f t="shared" si="36"/>
        <v>0</v>
      </c>
      <c r="K602" s="1" t="b">
        <f t="shared" si="37"/>
        <v>0</v>
      </c>
      <c r="L602" s="1" t="str">
        <f t="shared" si="38"/>
        <v>NOT ELIGIBLE</v>
      </c>
      <c r="M602" s="1" t="str">
        <f t="shared" si="39"/>
        <v>NOT ELIGIBLE</v>
      </c>
    </row>
    <row r="603" spans="1:13" x14ac:dyDescent="0.35">
      <c r="A603" s="2" t="s">
        <v>11</v>
      </c>
      <c r="B603" s="2" t="s">
        <v>18</v>
      </c>
      <c r="C603" s="2">
        <v>2013</v>
      </c>
      <c r="D603" s="2">
        <v>63749</v>
      </c>
      <c r="E603" t="str" cm="1">
        <f t="array" ref="E603">_xlfn.IFS(D603&lt;10000, "GOOD", AND(D603&gt;10001, D603&lt;24999),"BETTER", AND(D603 &gt; 25000, D603 &lt; 39999), "BEST", D603 &gt;= 40000, "Excellent")</f>
        <v>Excellent</v>
      </c>
      <c r="F603" s="2">
        <v>14998</v>
      </c>
      <c r="G603" s="2" t="str" cm="1">
        <f t="array" ref="G603">_xlfn.IFS(F603&lt;=10000,"Level1",F603&lt;=20000,"Level2", F603&lt;=30000,"Level3", F603&lt;=40000,"Level4",F603&gt;40000,"Level5")</f>
        <v>Level2</v>
      </c>
      <c r="H603" s="2" t="s">
        <v>15</v>
      </c>
      <c r="I603" s="2" t="s">
        <v>16</v>
      </c>
      <c r="J603" s="1" t="b">
        <f t="shared" si="36"/>
        <v>0</v>
      </c>
      <c r="K603" s="1" t="b">
        <f t="shared" si="37"/>
        <v>0</v>
      </c>
      <c r="L603" s="1" t="str">
        <f t="shared" si="38"/>
        <v>NOT ELIGIBLE</v>
      </c>
      <c r="M603" s="1" t="str">
        <f t="shared" si="39"/>
        <v>ELIGIBLE</v>
      </c>
    </row>
    <row r="604" spans="1:13" x14ac:dyDescent="0.35">
      <c r="A604" s="2" t="s">
        <v>20</v>
      </c>
      <c r="B604" s="2" t="s">
        <v>14</v>
      </c>
      <c r="C604" s="2">
        <v>2018</v>
      </c>
      <c r="D604" s="2">
        <v>63851</v>
      </c>
      <c r="E604" t="str" cm="1">
        <f t="array" ref="E604">_xlfn.IFS(D604&lt;10000, "GOOD", AND(D604&gt;10001, D604&lt;24999),"BETTER", AND(D604 &gt; 25000, D604 &lt; 39999), "BEST", D604 &gt;= 40000, "Excellent")</f>
        <v>Excellent</v>
      </c>
      <c r="F604" s="2">
        <v>18351</v>
      </c>
      <c r="G604" s="2" t="str" cm="1">
        <f t="array" ref="G604">_xlfn.IFS(F604&lt;=10000,"Level1",F604&lt;=20000,"Level2", F604&lt;=30000,"Level3", F604&lt;=40000,"Level4",F604&gt;40000,"Level5")</f>
        <v>Level2</v>
      </c>
      <c r="H604" s="2" t="s">
        <v>12</v>
      </c>
      <c r="I604" s="2" t="s">
        <v>13</v>
      </c>
      <c r="J604" s="1" t="b">
        <f t="shared" si="36"/>
        <v>0</v>
      </c>
      <c r="K604" s="1" t="b">
        <f t="shared" si="37"/>
        <v>0</v>
      </c>
      <c r="L604" s="1" t="str">
        <f t="shared" si="38"/>
        <v>NOT ELIGIBLE</v>
      </c>
      <c r="M604" s="1" t="str">
        <f t="shared" si="39"/>
        <v>ELIGIBLE</v>
      </c>
    </row>
    <row r="605" spans="1:13" x14ac:dyDescent="0.35">
      <c r="A605" s="2" t="s">
        <v>11</v>
      </c>
      <c r="B605" s="2" t="s">
        <v>23</v>
      </c>
      <c r="C605" s="2">
        <v>2011</v>
      </c>
      <c r="D605" s="2">
        <v>63854</v>
      </c>
      <c r="E605" t="str" cm="1">
        <f t="array" ref="E605">_xlfn.IFS(D605&lt;10000, "GOOD", AND(D605&gt;10001, D605&lt;24999),"BETTER", AND(D605 &gt; 25000, D605 &lt; 39999), "BEST", D605 &gt;= 40000, "Excellent")</f>
        <v>Excellent</v>
      </c>
      <c r="F605" s="2">
        <v>25428</v>
      </c>
      <c r="G605" s="2" t="str" cm="1">
        <f t="array" ref="G605">_xlfn.IFS(F605&lt;=10000,"Level1",F605&lt;=20000,"Level2", F605&lt;=30000,"Level3", F605&lt;=40000,"Level4",F605&gt;40000,"Level5")</f>
        <v>Level3</v>
      </c>
      <c r="H605" s="2" t="s">
        <v>26</v>
      </c>
      <c r="I605" s="2" t="s">
        <v>13</v>
      </c>
      <c r="J605" s="1" t="b">
        <f t="shared" si="36"/>
        <v>0</v>
      </c>
      <c r="K605" s="1" t="b">
        <f t="shared" si="37"/>
        <v>0</v>
      </c>
      <c r="L605" s="1" t="str">
        <f t="shared" si="38"/>
        <v>NOT ELIGIBLE</v>
      </c>
      <c r="M605" s="1" t="str">
        <f t="shared" si="39"/>
        <v>ELIGIBLE</v>
      </c>
    </row>
    <row r="606" spans="1:13" x14ac:dyDescent="0.35">
      <c r="A606" s="2" t="s">
        <v>24</v>
      </c>
      <c r="B606" s="2" t="s">
        <v>8</v>
      </c>
      <c r="C606" s="2">
        <v>2018</v>
      </c>
      <c r="D606" s="2">
        <v>63917</v>
      </c>
      <c r="E606" t="str" cm="1">
        <f t="array" ref="E606">_xlfn.IFS(D606&lt;10000, "GOOD", AND(D606&gt;10001, D606&lt;24999),"BETTER", AND(D606 &gt; 25000, D606 &lt; 39999), "BEST", D606 &gt;= 40000, "Excellent")</f>
        <v>Excellent</v>
      </c>
      <c r="F606" s="2">
        <v>47289</v>
      </c>
      <c r="G606" s="2" t="str" cm="1">
        <f t="array" ref="G606">_xlfn.IFS(F606&lt;=10000,"Level1",F606&lt;=20000,"Level2", F606&lt;=30000,"Level3", F606&lt;=40000,"Level4",F606&gt;40000,"Level5")</f>
        <v>Level5</v>
      </c>
      <c r="H606" s="2" t="s">
        <v>12</v>
      </c>
      <c r="I606" s="2" t="s">
        <v>10</v>
      </c>
      <c r="J606" s="1" t="b">
        <f t="shared" si="36"/>
        <v>1</v>
      </c>
      <c r="K606" s="1" t="b">
        <f t="shared" si="37"/>
        <v>1</v>
      </c>
      <c r="L606" s="1" t="str">
        <f t="shared" si="38"/>
        <v>ELIGIBLE</v>
      </c>
      <c r="M606" s="1" t="str">
        <f t="shared" si="39"/>
        <v>ELIGIBLE</v>
      </c>
    </row>
    <row r="607" spans="1:13" x14ac:dyDescent="0.35">
      <c r="A607" s="2" t="s">
        <v>11</v>
      </c>
      <c r="B607" s="2" t="s">
        <v>8</v>
      </c>
      <c r="C607" s="2">
        <v>2013</v>
      </c>
      <c r="D607" s="2">
        <v>64109</v>
      </c>
      <c r="E607" t="str" cm="1">
        <f t="array" ref="E607">_xlfn.IFS(D607&lt;10000, "GOOD", AND(D607&gt;10001, D607&lt;24999),"BETTER", AND(D607 &gt; 25000, D607 &lt; 39999), "BEST", D607 &gt;= 40000, "Excellent")</f>
        <v>Excellent</v>
      </c>
      <c r="F607" s="2">
        <v>28550</v>
      </c>
      <c r="G607" s="2" t="str" cm="1">
        <f t="array" ref="G607">_xlfn.IFS(F607&lt;=10000,"Level1",F607&lt;=20000,"Level2", F607&lt;=30000,"Level3", F607&lt;=40000,"Level4",F607&gt;40000,"Level5")</f>
        <v>Level3</v>
      </c>
      <c r="H607" s="2" t="s">
        <v>15</v>
      </c>
      <c r="I607" s="2" t="s">
        <v>10</v>
      </c>
      <c r="J607" s="1" t="b">
        <f t="shared" si="36"/>
        <v>0</v>
      </c>
      <c r="K607" s="1" t="b">
        <f t="shared" si="37"/>
        <v>0</v>
      </c>
      <c r="L607" s="1" t="str">
        <f t="shared" si="38"/>
        <v>NOT ELIGIBLE</v>
      </c>
      <c r="M607" s="1" t="str">
        <f t="shared" si="39"/>
        <v>ELIGIBLE</v>
      </c>
    </row>
    <row r="608" spans="1:13" x14ac:dyDescent="0.35">
      <c r="A608" s="2" t="s">
        <v>11</v>
      </c>
      <c r="B608" s="2" t="s">
        <v>14</v>
      </c>
      <c r="C608" s="2">
        <v>2010</v>
      </c>
      <c r="D608" s="2">
        <v>64316</v>
      </c>
      <c r="E608" t="str" cm="1">
        <f t="array" ref="E608">_xlfn.IFS(D608&lt;10000, "GOOD", AND(D608&gt;10001, D608&lt;24999),"BETTER", AND(D608 &gt; 25000, D608 &lt; 39999), "BEST", D608 &gt;= 40000, "Excellent")</f>
        <v>Excellent</v>
      </c>
      <c r="F608" s="2">
        <v>45297</v>
      </c>
      <c r="G608" s="2" t="str" cm="1">
        <f t="array" ref="G608">_xlfn.IFS(F608&lt;=10000,"Level1",F608&lt;=20000,"Level2", F608&lt;=30000,"Level3", F608&lt;=40000,"Level4",F608&gt;40000,"Level5")</f>
        <v>Level5</v>
      </c>
      <c r="H608" s="2" t="s">
        <v>19</v>
      </c>
      <c r="I608" s="2" t="s">
        <v>16</v>
      </c>
      <c r="J608" s="1" t="b">
        <f t="shared" si="36"/>
        <v>1</v>
      </c>
      <c r="K608" s="1" t="b">
        <f t="shared" si="37"/>
        <v>1</v>
      </c>
      <c r="L608" s="1" t="str">
        <f t="shared" si="38"/>
        <v>ELIGIBLE</v>
      </c>
      <c r="M608" s="1" t="str">
        <f t="shared" si="39"/>
        <v>NOT ELIGIBLE</v>
      </c>
    </row>
    <row r="609" spans="1:13" x14ac:dyDescent="0.35">
      <c r="A609" s="2" t="s">
        <v>7</v>
      </c>
      <c r="B609" s="2" t="s">
        <v>18</v>
      </c>
      <c r="C609" s="2">
        <v>2012</v>
      </c>
      <c r="D609" s="2">
        <v>64367</v>
      </c>
      <c r="E609" t="str" cm="1">
        <f t="array" ref="E609">_xlfn.IFS(D609&lt;10000, "GOOD", AND(D609&gt;10001, D609&lt;24999),"BETTER", AND(D609 &gt; 25000, D609 &lt; 39999), "BEST", D609 &gt;= 40000, "Excellent")</f>
        <v>Excellent</v>
      </c>
      <c r="F609" s="2">
        <v>15155</v>
      </c>
      <c r="G609" s="2" t="str" cm="1">
        <f t="array" ref="G609">_xlfn.IFS(F609&lt;=10000,"Level1",F609&lt;=20000,"Level2", F609&lt;=30000,"Level3", F609&lt;=40000,"Level4",F609&gt;40000,"Level5")</f>
        <v>Level2</v>
      </c>
      <c r="H609" s="2" t="s">
        <v>19</v>
      </c>
      <c r="I609" s="2" t="s">
        <v>21</v>
      </c>
      <c r="J609" s="1" t="b">
        <f t="shared" si="36"/>
        <v>0</v>
      </c>
      <c r="K609" s="1" t="b">
        <f t="shared" si="37"/>
        <v>0</v>
      </c>
      <c r="L609" s="1" t="str">
        <f t="shared" si="38"/>
        <v>NOT ELIGIBLE</v>
      </c>
      <c r="M609" s="1" t="str">
        <f t="shared" si="39"/>
        <v>NOT ELIGIBLE</v>
      </c>
    </row>
    <row r="610" spans="1:13" x14ac:dyDescent="0.35">
      <c r="A610" s="2" t="s">
        <v>11</v>
      </c>
      <c r="B610" s="2" t="s">
        <v>18</v>
      </c>
      <c r="C610" s="2">
        <v>2011</v>
      </c>
      <c r="D610" s="2">
        <v>64371</v>
      </c>
      <c r="E610" t="str" cm="1">
        <f t="array" ref="E610">_xlfn.IFS(D610&lt;10000, "GOOD", AND(D610&gt;10001, D610&lt;24999),"BETTER", AND(D610 &gt; 25000, D610 &lt; 39999), "BEST", D610 &gt;= 40000, "Excellent")</f>
        <v>Excellent</v>
      </c>
      <c r="F610" s="2">
        <v>37039</v>
      </c>
      <c r="G610" s="2" t="str" cm="1">
        <f t="array" ref="G610">_xlfn.IFS(F610&lt;=10000,"Level1",F610&lt;=20000,"Level2", F610&lt;=30000,"Level3", F610&lt;=40000,"Level4",F610&gt;40000,"Level5")</f>
        <v>Level4</v>
      </c>
      <c r="H610" s="2" t="s">
        <v>26</v>
      </c>
      <c r="I610" s="2" t="s">
        <v>10</v>
      </c>
      <c r="J610" s="1" t="b">
        <f t="shared" si="36"/>
        <v>0</v>
      </c>
      <c r="K610" s="1" t="b">
        <f t="shared" si="37"/>
        <v>0</v>
      </c>
      <c r="L610" s="1" t="str">
        <f t="shared" si="38"/>
        <v>NOT ELIGIBLE</v>
      </c>
      <c r="M610" s="1" t="str">
        <f t="shared" si="39"/>
        <v>ELIGIBLE</v>
      </c>
    </row>
    <row r="611" spans="1:13" x14ac:dyDescent="0.35">
      <c r="A611" s="2" t="s">
        <v>7</v>
      </c>
      <c r="B611" s="2" t="s">
        <v>22</v>
      </c>
      <c r="C611" s="2">
        <v>2013</v>
      </c>
      <c r="D611" s="2">
        <v>64572</v>
      </c>
      <c r="E611" t="str" cm="1">
        <f t="array" ref="E611">_xlfn.IFS(D611&lt;10000, "GOOD", AND(D611&gt;10001, D611&lt;24999),"BETTER", AND(D611 &gt; 25000, D611 &lt; 39999), "BEST", D611 &gt;= 40000, "Excellent")</f>
        <v>Excellent</v>
      </c>
      <c r="F611" s="2">
        <v>38058</v>
      </c>
      <c r="G611" s="2" t="str" cm="1">
        <f t="array" ref="G611">_xlfn.IFS(F611&lt;=10000,"Level1",F611&lt;=20000,"Level2", F611&lt;=30000,"Level3", F611&lt;=40000,"Level4",F611&gt;40000,"Level5")</f>
        <v>Level4</v>
      </c>
      <c r="H611" s="2" t="s">
        <v>12</v>
      </c>
      <c r="I611" s="2" t="s">
        <v>13</v>
      </c>
      <c r="J611" s="1" t="b">
        <f t="shared" si="36"/>
        <v>0</v>
      </c>
      <c r="K611" s="1" t="b">
        <f t="shared" si="37"/>
        <v>0</v>
      </c>
      <c r="L611" s="1" t="str">
        <f t="shared" si="38"/>
        <v>NOT ELIGIBLE</v>
      </c>
      <c r="M611" s="1" t="str">
        <f t="shared" si="39"/>
        <v>ELIGIBLE</v>
      </c>
    </row>
    <row r="612" spans="1:13" x14ac:dyDescent="0.35">
      <c r="A612" s="2" t="s">
        <v>11</v>
      </c>
      <c r="B612" s="2" t="s">
        <v>22</v>
      </c>
      <c r="C612" s="2">
        <v>2012</v>
      </c>
      <c r="D612" s="2">
        <v>64721</v>
      </c>
      <c r="E612" t="str" cm="1">
        <f t="array" ref="E612">_xlfn.IFS(D612&lt;10000, "GOOD", AND(D612&gt;10001, D612&lt;24999),"BETTER", AND(D612 &gt; 25000, D612 &lt; 39999), "BEST", D612 &gt;= 40000, "Excellent")</f>
        <v>Excellent</v>
      </c>
      <c r="F612" s="2">
        <v>37830</v>
      </c>
      <c r="G612" s="2" t="str" cm="1">
        <f t="array" ref="G612">_xlfn.IFS(F612&lt;=10000,"Level1",F612&lt;=20000,"Level2", F612&lt;=30000,"Level3", F612&lt;=40000,"Level4",F612&gt;40000,"Level5")</f>
        <v>Level4</v>
      </c>
      <c r="H612" s="2" t="s">
        <v>9</v>
      </c>
      <c r="I612" s="2" t="s">
        <v>10</v>
      </c>
      <c r="J612" s="1" t="b">
        <f t="shared" si="36"/>
        <v>0</v>
      </c>
      <c r="K612" s="1" t="b">
        <f t="shared" si="37"/>
        <v>0</v>
      </c>
      <c r="L612" s="1" t="str">
        <f t="shared" si="38"/>
        <v>NOT ELIGIBLE</v>
      </c>
      <c r="M612" s="1" t="str">
        <f t="shared" si="39"/>
        <v>ELIGIBLE</v>
      </c>
    </row>
    <row r="613" spans="1:13" x14ac:dyDescent="0.35">
      <c r="A613" s="2" t="s">
        <v>7</v>
      </c>
      <c r="B613" s="2" t="s">
        <v>23</v>
      </c>
      <c r="C613" s="2">
        <v>2010</v>
      </c>
      <c r="D613" s="2">
        <v>64763</v>
      </c>
      <c r="E613" t="str" cm="1">
        <f t="array" ref="E613">_xlfn.IFS(D613&lt;10000, "GOOD", AND(D613&gt;10001, D613&lt;24999),"BETTER", AND(D613 &gt; 25000, D613 &lt; 39999), "BEST", D613 &gt;= 40000, "Excellent")</f>
        <v>Excellent</v>
      </c>
      <c r="F613" s="2">
        <v>43757</v>
      </c>
      <c r="G613" s="2" t="str" cm="1">
        <f t="array" ref="G613">_xlfn.IFS(F613&lt;=10000,"Level1",F613&lt;=20000,"Level2", F613&lt;=30000,"Level3", F613&lt;=40000,"Level4",F613&gt;40000,"Level5")</f>
        <v>Level5</v>
      </c>
      <c r="H613" s="2" t="s">
        <v>9</v>
      </c>
      <c r="I613" s="2" t="s">
        <v>13</v>
      </c>
      <c r="J613" s="1" t="b">
        <f t="shared" si="36"/>
        <v>0</v>
      </c>
      <c r="K613" s="1" t="b">
        <f t="shared" si="37"/>
        <v>1</v>
      </c>
      <c r="L613" s="1" t="str">
        <f t="shared" si="38"/>
        <v>NOT ELIGIBLE</v>
      </c>
      <c r="M613" s="1" t="str">
        <f t="shared" si="39"/>
        <v>NOT ELIGIBLE</v>
      </c>
    </row>
    <row r="614" spans="1:13" x14ac:dyDescent="0.35">
      <c r="A614" s="2" t="s">
        <v>11</v>
      </c>
      <c r="B614" s="2" t="s">
        <v>22</v>
      </c>
      <c r="C614" s="2">
        <v>2011</v>
      </c>
      <c r="D614" s="2">
        <v>64820</v>
      </c>
      <c r="E614" t="str" cm="1">
        <f t="array" ref="E614">_xlfn.IFS(D614&lt;10000, "GOOD", AND(D614&gt;10001, D614&lt;24999),"BETTER", AND(D614 &gt; 25000, D614 &lt; 39999), "BEST", D614 &gt;= 40000, "Excellent")</f>
        <v>Excellent</v>
      </c>
      <c r="F614" s="2">
        <v>13491</v>
      </c>
      <c r="G614" s="2" t="str" cm="1">
        <f t="array" ref="G614">_xlfn.IFS(F614&lt;=10000,"Level1",F614&lt;=20000,"Level2", F614&lt;=30000,"Level3", F614&lt;=40000,"Level4",F614&gt;40000,"Level5")</f>
        <v>Level2</v>
      </c>
      <c r="H614" s="2" t="s">
        <v>15</v>
      </c>
      <c r="I614" s="2" t="s">
        <v>10</v>
      </c>
      <c r="J614" s="1" t="b">
        <f t="shared" si="36"/>
        <v>0</v>
      </c>
      <c r="K614" s="1" t="b">
        <f t="shared" si="37"/>
        <v>0</v>
      </c>
      <c r="L614" s="1" t="str">
        <f t="shared" si="38"/>
        <v>NOT ELIGIBLE</v>
      </c>
      <c r="M614" s="1" t="str">
        <f t="shared" si="39"/>
        <v>ELIGIBLE</v>
      </c>
    </row>
    <row r="615" spans="1:13" x14ac:dyDescent="0.35">
      <c r="A615" s="2" t="s">
        <v>20</v>
      </c>
      <c r="B615" s="2" t="s">
        <v>8</v>
      </c>
      <c r="C615" s="2">
        <v>2012</v>
      </c>
      <c r="D615" s="2">
        <v>64858</v>
      </c>
      <c r="E615" t="str" cm="1">
        <f t="array" ref="E615">_xlfn.IFS(D615&lt;10000, "GOOD", AND(D615&gt;10001, D615&lt;24999),"BETTER", AND(D615 &gt; 25000, D615 &lt; 39999), "BEST", D615 &gt;= 40000, "Excellent")</f>
        <v>Excellent</v>
      </c>
      <c r="F615" s="2">
        <v>24230</v>
      </c>
      <c r="G615" s="2" t="str" cm="1">
        <f t="array" ref="G615">_xlfn.IFS(F615&lt;=10000,"Level1",F615&lt;=20000,"Level2", F615&lt;=30000,"Level3", F615&lt;=40000,"Level4",F615&gt;40000,"Level5")</f>
        <v>Level3</v>
      </c>
      <c r="H615" s="2" t="s">
        <v>12</v>
      </c>
      <c r="I615" s="2" t="s">
        <v>25</v>
      </c>
      <c r="J615" s="1" t="b">
        <f t="shared" si="36"/>
        <v>0</v>
      </c>
      <c r="K615" s="1" t="b">
        <f t="shared" si="37"/>
        <v>0</v>
      </c>
      <c r="L615" s="1" t="str">
        <f t="shared" si="38"/>
        <v>NOT ELIGIBLE</v>
      </c>
      <c r="M615" s="1" t="str">
        <f t="shared" si="39"/>
        <v>ELIGIBLE</v>
      </c>
    </row>
    <row r="616" spans="1:13" x14ac:dyDescent="0.35">
      <c r="A616" s="2" t="s">
        <v>7</v>
      </c>
      <c r="B616" s="2" t="s">
        <v>18</v>
      </c>
      <c r="C616" s="2">
        <v>2017</v>
      </c>
      <c r="D616" s="2">
        <v>64879</v>
      </c>
      <c r="E616" t="str" cm="1">
        <f t="array" ref="E616">_xlfn.IFS(D616&lt;10000, "GOOD", AND(D616&gt;10001, D616&lt;24999),"BETTER", AND(D616 &gt; 25000, D616 &lt; 39999), "BEST", D616 &gt;= 40000, "Excellent")</f>
        <v>Excellent</v>
      </c>
      <c r="F616" s="2">
        <v>43126</v>
      </c>
      <c r="G616" s="2" t="str" cm="1">
        <f t="array" ref="G616">_xlfn.IFS(F616&lt;=10000,"Level1",F616&lt;=20000,"Level2", F616&lt;=30000,"Level3", F616&lt;=40000,"Level4",F616&gt;40000,"Level5")</f>
        <v>Level5</v>
      </c>
      <c r="H616" s="2" t="s">
        <v>19</v>
      </c>
      <c r="I616" s="2" t="s">
        <v>16</v>
      </c>
      <c r="J616" s="1" t="b">
        <f t="shared" si="36"/>
        <v>0</v>
      </c>
      <c r="K616" s="1" t="b">
        <f t="shared" si="37"/>
        <v>1</v>
      </c>
      <c r="L616" s="1" t="str">
        <f t="shared" si="38"/>
        <v>NOT ELIGIBLE</v>
      </c>
      <c r="M616" s="1" t="str">
        <f t="shared" si="39"/>
        <v>NOT ELIGIBLE</v>
      </c>
    </row>
    <row r="617" spans="1:13" x14ac:dyDescent="0.35">
      <c r="A617" s="2" t="s">
        <v>11</v>
      </c>
      <c r="B617" s="2" t="s">
        <v>14</v>
      </c>
      <c r="C617" s="2">
        <v>2018</v>
      </c>
      <c r="D617" s="2">
        <v>65052</v>
      </c>
      <c r="E617" t="str" cm="1">
        <f t="array" ref="E617">_xlfn.IFS(D617&lt;10000, "GOOD", AND(D617&gt;10001, D617&lt;24999),"BETTER", AND(D617 &gt; 25000, D617 &lt; 39999), "BEST", D617 &gt;= 40000, "Excellent")</f>
        <v>Excellent</v>
      </c>
      <c r="F617" s="2">
        <v>17325</v>
      </c>
      <c r="G617" s="2" t="str" cm="1">
        <f t="array" ref="G617">_xlfn.IFS(F617&lt;=10000,"Level1",F617&lt;=20000,"Level2", F617&lt;=30000,"Level3", F617&lt;=40000,"Level4",F617&gt;40000,"Level5")</f>
        <v>Level2</v>
      </c>
      <c r="H617" s="2" t="s">
        <v>9</v>
      </c>
      <c r="I617" s="2" t="s">
        <v>21</v>
      </c>
      <c r="J617" s="1" t="b">
        <f t="shared" si="36"/>
        <v>0</v>
      </c>
      <c r="K617" s="1" t="b">
        <f t="shared" si="37"/>
        <v>0</v>
      </c>
      <c r="L617" s="1" t="str">
        <f t="shared" si="38"/>
        <v>NOT ELIGIBLE</v>
      </c>
      <c r="M617" s="1" t="str">
        <f t="shared" si="39"/>
        <v>ELIGIBLE</v>
      </c>
    </row>
    <row r="618" spans="1:13" x14ac:dyDescent="0.35">
      <c r="A618" s="2" t="s">
        <v>11</v>
      </c>
      <c r="B618" s="2" t="s">
        <v>8</v>
      </c>
      <c r="C618" s="2">
        <v>2015</v>
      </c>
      <c r="D618" s="2">
        <v>65113</v>
      </c>
      <c r="E618" t="str" cm="1">
        <f t="array" ref="E618">_xlfn.IFS(D618&lt;10000, "GOOD", AND(D618&gt;10001, D618&lt;24999),"BETTER", AND(D618 &gt; 25000, D618 &lt; 39999), "BEST", D618 &gt;= 40000, "Excellent")</f>
        <v>Excellent</v>
      </c>
      <c r="F618" s="2">
        <v>14382</v>
      </c>
      <c r="G618" s="2" t="str" cm="1">
        <f t="array" ref="G618">_xlfn.IFS(F618&lt;=10000,"Level1",F618&lt;=20000,"Level2", F618&lt;=30000,"Level3", F618&lt;=40000,"Level4",F618&gt;40000,"Level5")</f>
        <v>Level2</v>
      </c>
      <c r="H618" s="2" t="s">
        <v>9</v>
      </c>
      <c r="I618" s="2" t="s">
        <v>21</v>
      </c>
      <c r="J618" s="1" t="b">
        <f t="shared" si="36"/>
        <v>0</v>
      </c>
      <c r="K618" s="1" t="b">
        <f t="shared" si="37"/>
        <v>0</v>
      </c>
      <c r="L618" s="1" t="str">
        <f t="shared" si="38"/>
        <v>NOT ELIGIBLE</v>
      </c>
      <c r="M618" s="1" t="str">
        <f t="shared" si="39"/>
        <v>ELIGIBLE</v>
      </c>
    </row>
    <row r="619" spans="1:13" x14ac:dyDescent="0.35">
      <c r="A619" s="2" t="s">
        <v>24</v>
      </c>
      <c r="B619" s="2" t="s">
        <v>22</v>
      </c>
      <c r="C619" s="2">
        <v>2012</v>
      </c>
      <c r="D619" s="2">
        <v>65124</v>
      </c>
      <c r="E619" t="str" cm="1">
        <f t="array" ref="E619">_xlfn.IFS(D619&lt;10000, "GOOD", AND(D619&gt;10001, D619&lt;24999),"BETTER", AND(D619 &gt; 25000, D619 &lt; 39999), "BEST", D619 &gt;= 40000, "Excellent")</f>
        <v>Excellent</v>
      </c>
      <c r="F619" s="2">
        <v>10319</v>
      </c>
      <c r="G619" s="2" t="str" cm="1">
        <f t="array" ref="G619">_xlfn.IFS(F619&lt;=10000,"Level1",F619&lt;=20000,"Level2", F619&lt;=30000,"Level3", F619&lt;=40000,"Level4",F619&gt;40000,"Level5")</f>
        <v>Level2</v>
      </c>
      <c r="H619" s="2" t="s">
        <v>26</v>
      </c>
      <c r="I619" s="2" t="s">
        <v>10</v>
      </c>
      <c r="J619" s="1" t="b">
        <f t="shared" si="36"/>
        <v>0</v>
      </c>
      <c r="K619" s="1" t="b">
        <f t="shared" si="37"/>
        <v>0</v>
      </c>
      <c r="L619" s="1" t="str">
        <f t="shared" si="38"/>
        <v>NOT ELIGIBLE</v>
      </c>
      <c r="M619" s="1" t="str">
        <f t="shared" si="39"/>
        <v>NOT ELIGIBLE</v>
      </c>
    </row>
    <row r="620" spans="1:13" x14ac:dyDescent="0.35">
      <c r="A620" s="2" t="s">
        <v>17</v>
      </c>
      <c r="B620" s="2" t="s">
        <v>8</v>
      </c>
      <c r="C620" s="2">
        <v>2011</v>
      </c>
      <c r="D620" s="2">
        <v>65150</v>
      </c>
      <c r="E620" t="str" cm="1">
        <f t="array" ref="E620">_xlfn.IFS(D620&lt;10000, "GOOD", AND(D620&gt;10001, D620&lt;24999),"BETTER", AND(D620 &gt; 25000, D620 &lt; 39999), "BEST", D620 &gt;= 40000, "Excellent")</f>
        <v>Excellent</v>
      </c>
      <c r="F620" s="2">
        <v>42105</v>
      </c>
      <c r="G620" s="2" t="str" cm="1">
        <f t="array" ref="G620">_xlfn.IFS(F620&lt;=10000,"Level1",F620&lt;=20000,"Level2", F620&lt;=30000,"Level3", F620&lt;=40000,"Level4",F620&gt;40000,"Level5")</f>
        <v>Level5</v>
      </c>
      <c r="H620" s="2" t="s">
        <v>26</v>
      </c>
      <c r="I620" s="2" t="s">
        <v>10</v>
      </c>
      <c r="J620" s="1" t="b">
        <f t="shared" si="36"/>
        <v>0</v>
      </c>
      <c r="K620" s="1" t="b">
        <f t="shared" si="37"/>
        <v>1</v>
      </c>
      <c r="L620" s="1" t="str">
        <f t="shared" si="38"/>
        <v>NOT ELIGIBLE</v>
      </c>
      <c r="M620" s="1" t="str">
        <f t="shared" si="39"/>
        <v>NOT ELIGIBLE</v>
      </c>
    </row>
    <row r="621" spans="1:13" x14ac:dyDescent="0.35">
      <c r="A621" s="2" t="s">
        <v>11</v>
      </c>
      <c r="B621" s="2" t="s">
        <v>8</v>
      </c>
      <c r="C621" s="2">
        <v>2013</v>
      </c>
      <c r="D621" s="2">
        <v>65297</v>
      </c>
      <c r="E621" t="str" cm="1">
        <f t="array" ref="E621">_xlfn.IFS(D621&lt;10000, "GOOD", AND(D621&gt;10001, D621&lt;24999),"BETTER", AND(D621 &gt; 25000, D621 &lt; 39999), "BEST", D621 &gt;= 40000, "Excellent")</f>
        <v>Excellent</v>
      </c>
      <c r="F621" s="2">
        <v>29544</v>
      </c>
      <c r="G621" s="2" t="str" cm="1">
        <f t="array" ref="G621">_xlfn.IFS(F621&lt;=10000,"Level1",F621&lt;=20000,"Level2", F621&lt;=30000,"Level3", F621&lt;=40000,"Level4",F621&gt;40000,"Level5")</f>
        <v>Level3</v>
      </c>
      <c r="H621" s="2" t="s">
        <v>19</v>
      </c>
      <c r="I621" s="2" t="s">
        <v>21</v>
      </c>
      <c r="J621" s="1" t="b">
        <f t="shared" si="36"/>
        <v>0</v>
      </c>
      <c r="K621" s="1" t="b">
        <f t="shared" si="37"/>
        <v>0</v>
      </c>
      <c r="L621" s="1" t="str">
        <f t="shared" si="38"/>
        <v>NOT ELIGIBLE</v>
      </c>
      <c r="M621" s="1" t="str">
        <f t="shared" si="39"/>
        <v>ELIGIBLE</v>
      </c>
    </row>
    <row r="622" spans="1:13" x14ac:dyDescent="0.35">
      <c r="A622" s="2" t="s">
        <v>24</v>
      </c>
      <c r="B622" s="2" t="s">
        <v>23</v>
      </c>
      <c r="C622" s="2">
        <v>2012</v>
      </c>
      <c r="D622" s="2">
        <v>65389</v>
      </c>
      <c r="E622" t="str" cm="1">
        <f t="array" ref="E622">_xlfn.IFS(D622&lt;10000, "GOOD", AND(D622&gt;10001, D622&lt;24999),"BETTER", AND(D622 &gt; 25000, D622 &lt; 39999), "BEST", D622 &gt;= 40000, "Excellent")</f>
        <v>Excellent</v>
      </c>
      <c r="F622" s="2">
        <v>32971</v>
      </c>
      <c r="G622" s="2" t="str" cm="1">
        <f t="array" ref="G622">_xlfn.IFS(F622&lt;=10000,"Level1",F622&lt;=20000,"Level2", F622&lt;=30000,"Level3", F622&lt;=40000,"Level4",F622&gt;40000,"Level5")</f>
        <v>Level4</v>
      </c>
      <c r="H622" s="2" t="s">
        <v>9</v>
      </c>
      <c r="I622" s="2" t="s">
        <v>16</v>
      </c>
      <c r="J622" s="1" t="b">
        <f t="shared" si="36"/>
        <v>0</v>
      </c>
      <c r="K622" s="1" t="b">
        <f t="shared" si="37"/>
        <v>0</v>
      </c>
      <c r="L622" s="1" t="str">
        <f t="shared" si="38"/>
        <v>NOT ELIGIBLE</v>
      </c>
      <c r="M622" s="1" t="str">
        <f t="shared" si="39"/>
        <v>NOT ELIGIBLE</v>
      </c>
    </row>
    <row r="623" spans="1:13" x14ac:dyDescent="0.35">
      <c r="A623" s="2" t="s">
        <v>11</v>
      </c>
      <c r="B623" s="2" t="s">
        <v>8</v>
      </c>
      <c r="C623" s="2">
        <v>2010</v>
      </c>
      <c r="D623" s="2">
        <v>65413</v>
      </c>
      <c r="E623" t="str" cm="1">
        <f t="array" ref="E623">_xlfn.IFS(D623&lt;10000, "GOOD", AND(D623&gt;10001, D623&lt;24999),"BETTER", AND(D623 &gt; 25000, D623 &lt; 39999), "BEST", D623 &gt;= 40000, "Excellent")</f>
        <v>Excellent</v>
      </c>
      <c r="F623" s="2">
        <v>37760</v>
      </c>
      <c r="G623" s="2" t="str" cm="1">
        <f t="array" ref="G623">_xlfn.IFS(F623&lt;=10000,"Level1",F623&lt;=20000,"Level2", F623&lt;=30000,"Level3", F623&lt;=40000,"Level4",F623&gt;40000,"Level5")</f>
        <v>Level4</v>
      </c>
      <c r="H623" s="2" t="s">
        <v>12</v>
      </c>
      <c r="I623" s="2" t="s">
        <v>10</v>
      </c>
      <c r="J623" s="1" t="b">
        <f t="shared" si="36"/>
        <v>0</v>
      </c>
      <c r="K623" s="1" t="b">
        <f t="shared" si="37"/>
        <v>0</v>
      </c>
      <c r="L623" s="1" t="str">
        <f t="shared" si="38"/>
        <v>NOT ELIGIBLE</v>
      </c>
      <c r="M623" s="1" t="str">
        <f t="shared" si="39"/>
        <v>ELIGIBLE</v>
      </c>
    </row>
    <row r="624" spans="1:13" x14ac:dyDescent="0.35">
      <c r="A624" s="2" t="s">
        <v>11</v>
      </c>
      <c r="B624" s="2" t="s">
        <v>23</v>
      </c>
      <c r="C624" s="2">
        <v>2012</v>
      </c>
      <c r="D624" s="2">
        <v>65415</v>
      </c>
      <c r="E624" t="str" cm="1">
        <f t="array" ref="E624">_xlfn.IFS(D624&lt;10000, "GOOD", AND(D624&gt;10001, D624&lt;24999),"BETTER", AND(D624 &gt; 25000, D624 &lt; 39999), "BEST", D624 &gt;= 40000, "Excellent")</f>
        <v>Excellent</v>
      </c>
      <c r="F624" s="2">
        <v>39905</v>
      </c>
      <c r="G624" s="2" t="str" cm="1">
        <f t="array" ref="G624">_xlfn.IFS(F624&lt;=10000,"Level1",F624&lt;=20000,"Level2", F624&lt;=30000,"Level3", F624&lt;=40000,"Level4",F624&gt;40000,"Level5")</f>
        <v>Level4</v>
      </c>
      <c r="H624" s="2" t="s">
        <v>12</v>
      </c>
      <c r="I624" s="2" t="s">
        <v>21</v>
      </c>
      <c r="J624" s="1" t="b">
        <f t="shared" si="36"/>
        <v>0</v>
      </c>
      <c r="K624" s="1" t="b">
        <f t="shared" si="37"/>
        <v>0</v>
      </c>
      <c r="L624" s="1" t="str">
        <f t="shared" si="38"/>
        <v>NOT ELIGIBLE</v>
      </c>
      <c r="M624" s="1" t="str">
        <f t="shared" si="39"/>
        <v>ELIGIBLE</v>
      </c>
    </row>
    <row r="625" spans="1:13" x14ac:dyDescent="0.35">
      <c r="A625" s="2" t="s">
        <v>20</v>
      </c>
      <c r="B625" s="2" t="s">
        <v>23</v>
      </c>
      <c r="C625" s="2">
        <v>2014</v>
      </c>
      <c r="D625" s="2">
        <v>65575</v>
      </c>
      <c r="E625" t="str" cm="1">
        <f t="array" ref="E625">_xlfn.IFS(D625&lt;10000, "GOOD", AND(D625&gt;10001, D625&lt;24999),"BETTER", AND(D625 &gt; 25000, D625 &lt; 39999), "BEST", D625 &gt;= 40000, "Excellent")</f>
        <v>Excellent</v>
      </c>
      <c r="F625" s="2">
        <v>39014</v>
      </c>
      <c r="G625" s="2" t="str" cm="1">
        <f t="array" ref="G625">_xlfn.IFS(F625&lt;=10000,"Level1",F625&lt;=20000,"Level2", F625&lt;=30000,"Level3", F625&lt;=40000,"Level4",F625&gt;40000,"Level5")</f>
        <v>Level4</v>
      </c>
      <c r="H625" s="2" t="s">
        <v>12</v>
      </c>
      <c r="I625" s="2" t="s">
        <v>16</v>
      </c>
      <c r="J625" s="1" t="b">
        <f t="shared" si="36"/>
        <v>0</v>
      </c>
      <c r="K625" s="1" t="b">
        <f t="shared" si="37"/>
        <v>0</v>
      </c>
      <c r="L625" s="1" t="str">
        <f t="shared" si="38"/>
        <v>NOT ELIGIBLE</v>
      </c>
      <c r="M625" s="1" t="str">
        <f t="shared" si="39"/>
        <v>ELIGIBLE</v>
      </c>
    </row>
    <row r="626" spans="1:13" x14ac:dyDescent="0.35">
      <c r="A626" s="2" t="s">
        <v>20</v>
      </c>
      <c r="B626" s="2" t="s">
        <v>8</v>
      </c>
      <c r="C626" s="2">
        <v>2013</v>
      </c>
      <c r="D626" s="2">
        <v>65602</v>
      </c>
      <c r="E626" t="str" cm="1">
        <f t="array" ref="E626">_xlfn.IFS(D626&lt;10000, "GOOD", AND(D626&gt;10001, D626&lt;24999),"BETTER", AND(D626 &gt; 25000, D626 &lt; 39999), "BEST", D626 &gt;= 40000, "Excellent")</f>
        <v>Excellent</v>
      </c>
      <c r="F626" s="2">
        <v>29797</v>
      </c>
      <c r="G626" s="2" t="str" cm="1">
        <f t="array" ref="G626">_xlfn.IFS(F626&lt;=10000,"Level1",F626&lt;=20000,"Level2", F626&lt;=30000,"Level3", F626&lt;=40000,"Level4",F626&gt;40000,"Level5")</f>
        <v>Level3</v>
      </c>
      <c r="H626" s="2" t="s">
        <v>15</v>
      </c>
      <c r="I626" s="2" t="s">
        <v>13</v>
      </c>
      <c r="J626" s="1" t="b">
        <f t="shared" si="36"/>
        <v>0</v>
      </c>
      <c r="K626" s="1" t="b">
        <f t="shared" si="37"/>
        <v>0</v>
      </c>
      <c r="L626" s="1" t="str">
        <f t="shared" si="38"/>
        <v>NOT ELIGIBLE</v>
      </c>
      <c r="M626" s="1" t="str">
        <f t="shared" si="39"/>
        <v>NOT ELIGIBLE</v>
      </c>
    </row>
    <row r="627" spans="1:13" x14ac:dyDescent="0.35">
      <c r="A627" s="2" t="s">
        <v>20</v>
      </c>
      <c r="B627" s="2" t="s">
        <v>22</v>
      </c>
      <c r="C627" s="2">
        <v>2017</v>
      </c>
      <c r="D627" s="2">
        <v>65746</v>
      </c>
      <c r="E627" t="str" cm="1">
        <f t="array" ref="E627">_xlfn.IFS(D627&lt;10000, "GOOD", AND(D627&gt;10001, D627&lt;24999),"BETTER", AND(D627 &gt; 25000, D627 &lt; 39999), "BEST", D627 &gt;= 40000, "Excellent")</f>
        <v>Excellent</v>
      </c>
      <c r="F627" s="2">
        <v>49242</v>
      </c>
      <c r="G627" s="2" t="str" cm="1">
        <f t="array" ref="G627">_xlfn.IFS(F627&lt;=10000,"Level1",F627&lt;=20000,"Level2", F627&lt;=30000,"Level3", F627&lt;=40000,"Level4",F627&gt;40000,"Level5")</f>
        <v>Level5</v>
      </c>
      <c r="H627" s="2" t="s">
        <v>9</v>
      </c>
      <c r="I627" s="2" t="s">
        <v>25</v>
      </c>
      <c r="J627" s="1" t="b">
        <f t="shared" si="36"/>
        <v>1</v>
      </c>
      <c r="K627" s="1" t="b">
        <f t="shared" si="37"/>
        <v>1</v>
      </c>
      <c r="L627" s="1" t="str">
        <f t="shared" si="38"/>
        <v>ELIGIBLE</v>
      </c>
      <c r="M627" s="1" t="str">
        <f t="shared" si="39"/>
        <v>NOT ELIGIBLE</v>
      </c>
    </row>
    <row r="628" spans="1:13" x14ac:dyDescent="0.35">
      <c r="A628" s="2" t="s">
        <v>24</v>
      </c>
      <c r="B628" s="2" t="s">
        <v>14</v>
      </c>
      <c r="C628" s="2">
        <v>2018</v>
      </c>
      <c r="D628" s="2">
        <v>65777</v>
      </c>
      <c r="E628" t="str" cm="1">
        <f t="array" ref="E628">_xlfn.IFS(D628&lt;10000, "GOOD", AND(D628&gt;10001, D628&lt;24999),"BETTER", AND(D628 &gt; 25000, D628 &lt; 39999), "BEST", D628 &gt;= 40000, "Excellent")</f>
        <v>Excellent</v>
      </c>
      <c r="F628" s="2">
        <v>40998</v>
      </c>
      <c r="G628" s="2" t="str" cm="1">
        <f t="array" ref="G628">_xlfn.IFS(F628&lt;=10000,"Level1",F628&lt;=20000,"Level2", F628&lt;=30000,"Level3", F628&lt;=40000,"Level4",F628&gt;40000,"Level5")</f>
        <v>Level5</v>
      </c>
      <c r="H628" s="2" t="s">
        <v>12</v>
      </c>
      <c r="I628" s="2" t="s">
        <v>10</v>
      </c>
      <c r="J628" s="1" t="b">
        <f t="shared" si="36"/>
        <v>0</v>
      </c>
      <c r="K628" s="1" t="b">
        <f t="shared" si="37"/>
        <v>1</v>
      </c>
      <c r="L628" s="1" t="str">
        <f t="shared" si="38"/>
        <v>NOT ELIGIBLE</v>
      </c>
      <c r="M628" s="1" t="str">
        <f t="shared" si="39"/>
        <v>ELIGIBLE</v>
      </c>
    </row>
    <row r="629" spans="1:13" x14ac:dyDescent="0.35">
      <c r="A629" s="2" t="s">
        <v>7</v>
      </c>
      <c r="B629" s="2" t="s">
        <v>22</v>
      </c>
      <c r="C629" s="2">
        <v>2011</v>
      </c>
      <c r="D629" s="2">
        <v>65871</v>
      </c>
      <c r="E629" t="str" cm="1">
        <f t="array" ref="E629">_xlfn.IFS(D629&lt;10000, "GOOD", AND(D629&gt;10001, D629&lt;24999),"BETTER", AND(D629 &gt; 25000, D629 &lt; 39999), "BEST", D629 &gt;= 40000, "Excellent")</f>
        <v>Excellent</v>
      </c>
      <c r="F629" s="2">
        <v>13308</v>
      </c>
      <c r="G629" s="2" t="str" cm="1">
        <f t="array" ref="G629">_xlfn.IFS(F629&lt;=10000,"Level1",F629&lt;=20000,"Level2", F629&lt;=30000,"Level3", F629&lt;=40000,"Level4",F629&gt;40000,"Level5")</f>
        <v>Level2</v>
      </c>
      <c r="H629" s="2" t="s">
        <v>12</v>
      </c>
      <c r="I629" s="2" t="s">
        <v>10</v>
      </c>
      <c r="J629" s="1" t="b">
        <f t="shared" si="36"/>
        <v>0</v>
      </c>
      <c r="K629" s="1" t="b">
        <f t="shared" si="37"/>
        <v>0</v>
      </c>
      <c r="L629" s="1" t="str">
        <f t="shared" si="38"/>
        <v>NOT ELIGIBLE</v>
      </c>
      <c r="M629" s="1" t="str">
        <f t="shared" si="39"/>
        <v>ELIGIBLE</v>
      </c>
    </row>
    <row r="630" spans="1:13" x14ac:dyDescent="0.35">
      <c r="A630" s="2" t="s">
        <v>17</v>
      </c>
      <c r="B630" s="2" t="s">
        <v>22</v>
      </c>
      <c r="C630" s="2">
        <v>2012</v>
      </c>
      <c r="D630" s="2">
        <v>65905</v>
      </c>
      <c r="E630" t="str" cm="1">
        <f t="array" ref="E630">_xlfn.IFS(D630&lt;10000, "GOOD", AND(D630&gt;10001, D630&lt;24999),"BETTER", AND(D630 &gt; 25000, D630 &lt; 39999), "BEST", D630 &gt;= 40000, "Excellent")</f>
        <v>Excellent</v>
      </c>
      <c r="F630" s="2">
        <v>18361</v>
      </c>
      <c r="G630" s="2" t="str" cm="1">
        <f t="array" ref="G630">_xlfn.IFS(F630&lt;=10000,"Level1",F630&lt;=20000,"Level2", F630&lt;=30000,"Level3", F630&lt;=40000,"Level4",F630&gt;40000,"Level5")</f>
        <v>Level2</v>
      </c>
      <c r="H630" s="2" t="s">
        <v>15</v>
      </c>
      <c r="I630" s="2" t="s">
        <v>10</v>
      </c>
      <c r="J630" s="1" t="b">
        <f t="shared" si="36"/>
        <v>0</v>
      </c>
      <c r="K630" s="1" t="b">
        <f t="shared" si="37"/>
        <v>0</v>
      </c>
      <c r="L630" s="1" t="str">
        <f t="shared" si="38"/>
        <v>NOT ELIGIBLE</v>
      </c>
      <c r="M630" s="1" t="str">
        <f t="shared" si="39"/>
        <v>NOT ELIGIBLE</v>
      </c>
    </row>
    <row r="631" spans="1:13" x14ac:dyDescent="0.35">
      <c r="A631" s="2" t="s">
        <v>24</v>
      </c>
      <c r="B631" s="2" t="s">
        <v>14</v>
      </c>
      <c r="C631" s="2">
        <v>2011</v>
      </c>
      <c r="D631" s="2">
        <v>66092</v>
      </c>
      <c r="E631" t="str" cm="1">
        <f t="array" ref="E631">_xlfn.IFS(D631&lt;10000, "GOOD", AND(D631&gt;10001, D631&lt;24999),"BETTER", AND(D631 &gt; 25000, D631 &lt; 39999), "BEST", D631 &gt;= 40000, "Excellent")</f>
        <v>Excellent</v>
      </c>
      <c r="F631" s="2">
        <v>40552</v>
      </c>
      <c r="G631" s="2" t="str" cm="1">
        <f t="array" ref="G631">_xlfn.IFS(F631&lt;=10000,"Level1",F631&lt;=20000,"Level2", F631&lt;=30000,"Level3", F631&lt;=40000,"Level4",F631&gt;40000,"Level5")</f>
        <v>Level5</v>
      </c>
      <c r="H631" s="2" t="s">
        <v>19</v>
      </c>
      <c r="I631" s="2" t="s">
        <v>10</v>
      </c>
      <c r="J631" s="1" t="b">
        <f t="shared" si="36"/>
        <v>0</v>
      </c>
      <c r="K631" s="1" t="b">
        <f t="shared" si="37"/>
        <v>1</v>
      </c>
      <c r="L631" s="1" t="str">
        <f t="shared" si="38"/>
        <v>NOT ELIGIBLE</v>
      </c>
      <c r="M631" s="1" t="str">
        <f t="shared" si="39"/>
        <v>NOT ELIGIBLE</v>
      </c>
    </row>
    <row r="632" spans="1:13" x14ac:dyDescent="0.35">
      <c r="A632" s="2" t="s">
        <v>17</v>
      </c>
      <c r="B632" s="2" t="s">
        <v>18</v>
      </c>
      <c r="C632" s="2">
        <v>2010</v>
      </c>
      <c r="D632" s="2">
        <v>66163</v>
      </c>
      <c r="E632" t="str" cm="1">
        <f t="array" ref="E632">_xlfn.IFS(D632&lt;10000, "GOOD", AND(D632&gt;10001, D632&lt;24999),"BETTER", AND(D632 &gt; 25000, D632 &lt; 39999), "BEST", D632 &gt;= 40000, "Excellent")</f>
        <v>Excellent</v>
      </c>
      <c r="F632" s="2">
        <v>36421</v>
      </c>
      <c r="G632" s="2" t="str" cm="1">
        <f t="array" ref="G632">_xlfn.IFS(F632&lt;=10000,"Level1",F632&lt;=20000,"Level2", F632&lt;=30000,"Level3", F632&lt;=40000,"Level4",F632&gt;40000,"Level5")</f>
        <v>Level4</v>
      </c>
      <c r="H632" s="2" t="s">
        <v>9</v>
      </c>
      <c r="I632" s="2" t="s">
        <v>13</v>
      </c>
      <c r="J632" s="1" t="b">
        <f t="shared" si="36"/>
        <v>0</v>
      </c>
      <c r="K632" s="1" t="b">
        <f t="shared" si="37"/>
        <v>0</v>
      </c>
      <c r="L632" s="1" t="str">
        <f t="shared" si="38"/>
        <v>NOT ELIGIBLE</v>
      </c>
      <c r="M632" s="1" t="str">
        <f t="shared" si="39"/>
        <v>NOT ELIGIBLE</v>
      </c>
    </row>
    <row r="633" spans="1:13" x14ac:dyDescent="0.35">
      <c r="A633" s="2" t="s">
        <v>24</v>
      </c>
      <c r="B633" s="2" t="s">
        <v>22</v>
      </c>
      <c r="C633" s="2">
        <v>2017</v>
      </c>
      <c r="D633" s="2">
        <v>66330</v>
      </c>
      <c r="E633" t="str" cm="1">
        <f t="array" ref="E633">_xlfn.IFS(D633&lt;10000, "GOOD", AND(D633&gt;10001, D633&lt;24999),"BETTER", AND(D633 &gt; 25000, D633 &lt; 39999), "BEST", D633 &gt;= 40000, "Excellent")</f>
        <v>Excellent</v>
      </c>
      <c r="F633" s="2">
        <v>27324</v>
      </c>
      <c r="G633" s="2" t="str" cm="1">
        <f t="array" ref="G633">_xlfn.IFS(F633&lt;=10000,"Level1",F633&lt;=20000,"Level2", F633&lt;=30000,"Level3", F633&lt;=40000,"Level4",F633&gt;40000,"Level5")</f>
        <v>Level3</v>
      </c>
      <c r="H633" s="2" t="s">
        <v>12</v>
      </c>
      <c r="I633" s="2" t="s">
        <v>25</v>
      </c>
      <c r="J633" s="1" t="b">
        <f t="shared" si="36"/>
        <v>0</v>
      </c>
      <c r="K633" s="1" t="b">
        <f t="shared" si="37"/>
        <v>0</v>
      </c>
      <c r="L633" s="1" t="str">
        <f t="shared" si="38"/>
        <v>NOT ELIGIBLE</v>
      </c>
      <c r="M633" s="1" t="str">
        <f t="shared" si="39"/>
        <v>ELIGIBLE</v>
      </c>
    </row>
    <row r="634" spans="1:13" x14ac:dyDescent="0.35">
      <c r="A634" s="2" t="s">
        <v>20</v>
      </c>
      <c r="B634" s="2" t="s">
        <v>8</v>
      </c>
      <c r="C634" s="2">
        <v>2012</v>
      </c>
      <c r="D634" s="2">
        <v>66365</v>
      </c>
      <c r="E634" t="str" cm="1">
        <f t="array" ref="E634">_xlfn.IFS(D634&lt;10000, "GOOD", AND(D634&gt;10001, D634&lt;24999),"BETTER", AND(D634 &gt; 25000, D634 &lt; 39999), "BEST", D634 &gt;= 40000, "Excellent")</f>
        <v>Excellent</v>
      </c>
      <c r="F634" s="2">
        <v>29545</v>
      </c>
      <c r="G634" s="2" t="str" cm="1">
        <f t="array" ref="G634">_xlfn.IFS(F634&lt;=10000,"Level1",F634&lt;=20000,"Level2", F634&lt;=30000,"Level3", F634&lt;=40000,"Level4",F634&gt;40000,"Level5")</f>
        <v>Level3</v>
      </c>
      <c r="H634" s="2" t="s">
        <v>26</v>
      </c>
      <c r="I634" s="2" t="s">
        <v>21</v>
      </c>
      <c r="J634" s="1" t="b">
        <f t="shared" si="36"/>
        <v>0</v>
      </c>
      <c r="K634" s="1" t="b">
        <f t="shared" si="37"/>
        <v>0</v>
      </c>
      <c r="L634" s="1" t="str">
        <f t="shared" si="38"/>
        <v>NOT ELIGIBLE</v>
      </c>
      <c r="M634" s="1" t="str">
        <f t="shared" si="39"/>
        <v>NOT ELIGIBLE</v>
      </c>
    </row>
    <row r="635" spans="1:13" x14ac:dyDescent="0.35">
      <c r="A635" s="2" t="s">
        <v>7</v>
      </c>
      <c r="B635" s="2" t="s">
        <v>8</v>
      </c>
      <c r="C635" s="2">
        <v>2015</v>
      </c>
      <c r="D635" s="2">
        <v>67158</v>
      </c>
      <c r="E635" t="str" cm="1">
        <f t="array" ref="E635">_xlfn.IFS(D635&lt;10000, "GOOD", AND(D635&gt;10001, D635&lt;24999),"BETTER", AND(D635 &gt; 25000, D635 &lt; 39999), "BEST", D635 &gt;= 40000, "Excellent")</f>
        <v>Excellent</v>
      </c>
      <c r="F635" s="2">
        <v>12972</v>
      </c>
      <c r="G635" s="2" t="str" cm="1">
        <f t="array" ref="G635">_xlfn.IFS(F635&lt;=10000,"Level1",F635&lt;=20000,"Level2", F635&lt;=30000,"Level3", F635&lt;=40000,"Level4",F635&gt;40000,"Level5")</f>
        <v>Level2</v>
      </c>
      <c r="H635" s="2" t="s">
        <v>26</v>
      </c>
      <c r="I635" s="2" t="s">
        <v>16</v>
      </c>
      <c r="J635" s="1" t="b">
        <f t="shared" si="36"/>
        <v>0</v>
      </c>
      <c r="K635" s="1" t="b">
        <f t="shared" si="37"/>
        <v>0</v>
      </c>
      <c r="L635" s="1" t="str">
        <f t="shared" si="38"/>
        <v>NOT ELIGIBLE</v>
      </c>
      <c r="M635" s="1" t="str">
        <f t="shared" si="39"/>
        <v>NOT ELIGIBLE</v>
      </c>
    </row>
    <row r="636" spans="1:13" x14ac:dyDescent="0.35">
      <c r="A636" s="2" t="s">
        <v>17</v>
      </c>
      <c r="B636" s="2" t="s">
        <v>18</v>
      </c>
      <c r="C636" s="2">
        <v>2012</v>
      </c>
      <c r="D636" s="2">
        <v>67229</v>
      </c>
      <c r="E636" t="str" cm="1">
        <f t="array" ref="E636">_xlfn.IFS(D636&lt;10000, "GOOD", AND(D636&gt;10001, D636&lt;24999),"BETTER", AND(D636 &gt; 25000, D636 &lt; 39999), "BEST", D636 &gt;= 40000, "Excellent")</f>
        <v>Excellent</v>
      </c>
      <c r="F636" s="2">
        <v>40220</v>
      </c>
      <c r="G636" s="2" t="str" cm="1">
        <f t="array" ref="G636">_xlfn.IFS(F636&lt;=10000,"Level1",F636&lt;=20000,"Level2", F636&lt;=30000,"Level3", F636&lt;=40000,"Level4",F636&gt;40000,"Level5")</f>
        <v>Level5</v>
      </c>
      <c r="H636" s="2" t="s">
        <v>26</v>
      </c>
      <c r="I636" s="2" t="s">
        <v>13</v>
      </c>
      <c r="J636" s="1" t="b">
        <f t="shared" si="36"/>
        <v>0</v>
      </c>
      <c r="K636" s="1" t="b">
        <f t="shared" si="37"/>
        <v>1</v>
      </c>
      <c r="L636" s="1" t="str">
        <f t="shared" si="38"/>
        <v>NOT ELIGIBLE</v>
      </c>
      <c r="M636" s="1" t="str">
        <f t="shared" si="39"/>
        <v>NOT ELIGIBLE</v>
      </c>
    </row>
    <row r="637" spans="1:13" x14ac:dyDescent="0.35">
      <c r="A637" s="2" t="s">
        <v>17</v>
      </c>
      <c r="B637" s="2" t="s">
        <v>22</v>
      </c>
      <c r="C637" s="2">
        <v>2018</v>
      </c>
      <c r="D637" s="2">
        <v>67273</v>
      </c>
      <c r="E637" t="str" cm="1">
        <f t="array" ref="E637">_xlfn.IFS(D637&lt;10000, "GOOD", AND(D637&gt;10001, D637&lt;24999),"BETTER", AND(D637 &gt; 25000, D637 &lt; 39999), "BEST", D637 &gt;= 40000, "Excellent")</f>
        <v>Excellent</v>
      </c>
      <c r="F637" s="2">
        <v>28814</v>
      </c>
      <c r="G637" s="2" t="str" cm="1">
        <f t="array" ref="G637">_xlfn.IFS(F637&lt;=10000,"Level1",F637&lt;=20000,"Level2", F637&lt;=30000,"Level3", F637&lt;=40000,"Level4",F637&gt;40000,"Level5")</f>
        <v>Level3</v>
      </c>
      <c r="H637" s="2" t="s">
        <v>15</v>
      </c>
      <c r="I637" s="2" t="s">
        <v>13</v>
      </c>
      <c r="J637" s="1" t="b">
        <f t="shared" si="36"/>
        <v>0</v>
      </c>
      <c r="K637" s="1" t="b">
        <f t="shared" si="37"/>
        <v>0</v>
      </c>
      <c r="L637" s="1" t="str">
        <f t="shared" si="38"/>
        <v>NOT ELIGIBLE</v>
      </c>
      <c r="M637" s="1" t="str">
        <f t="shared" si="39"/>
        <v>NOT ELIGIBLE</v>
      </c>
    </row>
    <row r="638" spans="1:13" x14ac:dyDescent="0.35">
      <c r="A638" s="2" t="s">
        <v>7</v>
      </c>
      <c r="B638" s="2" t="s">
        <v>18</v>
      </c>
      <c r="C638" s="2">
        <v>2015</v>
      </c>
      <c r="D638" s="2">
        <v>67312</v>
      </c>
      <c r="E638" t="str" cm="1">
        <f t="array" ref="E638">_xlfn.IFS(D638&lt;10000, "GOOD", AND(D638&gt;10001, D638&lt;24999),"BETTER", AND(D638 &gt; 25000, D638 &lt; 39999), "BEST", D638 &gt;= 40000, "Excellent")</f>
        <v>Excellent</v>
      </c>
      <c r="F638" s="2">
        <v>26247</v>
      </c>
      <c r="G638" s="2" t="str" cm="1">
        <f t="array" ref="G638">_xlfn.IFS(F638&lt;=10000,"Level1",F638&lt;=20000,"Level2", F638&lt;=30000,"Level3", F638&lt;=40000,"Level4",F638&gt;40000,"Level5")</f>
        <v>Level3</v>
      </c>
      <c r="H638" s="2" t="s">
        <v>19</v>
      </c>
      <c r="I638" s="2" t="s">
        <v>10</v>
      </c>
      <c r="J638" s="1" t="b">
        <f t="shared" si="36"/>
        <v>0</v>
      </c>
      <c r="K638" s="1" t="b">
        <f t="shared" si="37"/>
        <v>0</v>
      </c>
      <c r="L638" s="1" t="str">
        <f t="shared" si="38"/>
        <v>NOT ELIGIBLE</v>
      </c>
      <c r="M638" s="1" t="str">
        <f t="shared" si="39"/>
        <v>NOT ELIGIBLE</v>
      </c>
    </row>
    <row r="639" spans="1:13" x14ac:dyDescent="0.35">
      <c r="A639" s="2" t="s">
        <v>17</v>
      </c>
      <c r="B639" s="2" t="s">
        <v>14</v>
      </c>
      <c r="C639" s="2">
        <v>2016</v>
      </c>
      <c r="D639" s="2">
        <v>67334</v>
      </c>
      <c r="E639" t="str" cm="1">
        <f t="array" ref="E639">_xlfn.IFS(D639&lt;10000, "GOOD", AND(D639&gt;10001, D639&lt;24999),"BETTER", AND(D639 &gt; 25000, D639 &lt; 39999), "BEST", D639 &gt;= 40000, "Excellent")</f>
        <v>Excellent</v>
      </c>
      <c r="F639" s="2">
        <v>12486</v>
      </c>
      <c r="G639" s="2" t="str" cm="1">
        <f t="array" ref="G639">_xlfn.IFS(F639&lt;=10000,"Level1",F639&lt;=20000,"Level2", F639&lt;=30000,"Level3", F639&lt;=40000,"Level4",F639&gt;40000,"Level5")</f>
        <v>Level2</v>
      </c>
      <c r="H639" s="2" t="s">
        <v>15</v>
      </c>
      <c r="I639" s="2" t="s">
        <v>16</v>
      </c>
      <c r="J639" s="1" t="b">
        <f t="shared" si="36"/>
        <v>0</v>
      </c>
      <c r="K639" s="1" t="b">
        <f t="shared" si="37"/>
        <v>0</v>
      </c>
      <c r="L639" s="1" t="str">
        <f t="shared" si="38"/>
        <v>NOT ELIGIBLE</v>
      </c>
      <c r="M639" s="1" t="str">
        <f t="shared" si="39"/>
        <v>NOT ELIGIBLE</v>
      </c>
    </row>
    <row r="640" spans="1:13" x14ac:dyDescent="0.35">
      <c r="A640" s="2" t="s">
        <v>17</v>
      </c>
      <c r="B640" s="2" t="s">
        <v>22</v>
      </c>
      <c r="C640" s="2">
        <v>2010</v>
      </c>
      <c r="D640" s="2">
        <v>67352</v>
      </c>
      <c r="E640" t="str" cm="1">
        <f t="array" ref="E640">_xlfn.IFS(D640&lt;10000, "GOOD", AND(D640&gt;10001, D640&lt;24999),"BETTER", AND(D640 &gt; 25000, D640 &lt; 39999), "BEST", D640 &gt;= 40000, "Excellent")</f>
        <v>Excellent</v>
      </c>
      <c r="F640" s="2">
        <v>33656</v>
      </c>
      <c r="G640" s="2" t="str" cm="1">
        <f t="array" ref="G640">_xlfn.IFS(F640&lt;=10000,"Level1",F640&lt;=20000,"Level2", F640&lt;=30000,"Level3", F640&lt;=40000,"Level4",F640&gt;40000,"Level5")</f>
        <v>Level4</v>
      </c>
      <c r="H640" s="2" t="s">
        <v>12</v>
      </c>
      <c r="I640" s="2" t="s">
        <v>10</v>
      </c>
      <c r="J640" s="1" t="b">
        <f t="shared" si="36"/>
        <v>0</v>
      </c>
      <c r="K640" s="1" t="b">
        <f t="shared" si="37"/>
        <v>0</v>
      </c>
      <c r="L640" s="1" t="str">
        <f t="shared" si="38"/>
        <v>NOT ELIGIBLE</v>
      </c>
      <c r="M640" s="1" t="str">
        <f t="shared" si="39"/>
        <v>ELIGIBLE</v>
      </c>
    </row>
    <row r="641" spans="1:13" x14ac:dyDescent="0.35">
      <c r="A641" s="2" t="s">
        <v>17</v>
      </c>
      <c r="B641" s="2" t="s">
        <v>14</v>
      </c>
      <c r="C641" s="2">
        <v>2016</v>
      </c>
      <c r="D641" s="2">
        <v>67374</v>
      </c>
      <c r="E641" t="str" cm="1">
        <f t="array" ref="E641">_xlfn.IFS(D641&lt;10000, "GOOD", AND(D641&gt;10001, D641&lt;24999),"BETTER", AND(D641 &gt; 25000, D641 &lt; 39999), "BEST", D641 &gt;= 40000, "Excellent")</f>
        <v>Excellent</v>
      </c>
      <c r="F641" s="2">
        <v>37754</v>
      </c>
      <c r="G641" s="2" t="str" cm="1">
        <f t="array" ref="G641">_xlfn.IFS(F641&lt;=10000,"Level1",F641&lt;=20000,"Level2", F641&lt;=30000,"Level3", F641&lt;=40000,"Level4",F641&gt;40000,"Level5")</f>
        <v>Level4</v>
      </c>
      <c r="H641" s="2" t="s">
        <v>19</v>
      </c>
      <c r="I641" s="2" t="s">
        <v>10</v>
      </c>
      <c r="J641" s="1" t="b">
        <f t="shared" si="36"/>
        <v>0</v>
      </c>
      <c r="K641" s="1" t="b">
        <f t="shared" si="37"/>
        <v>0</v>
      </c>
      <c r="L641" s="1" t="str">
        <f t="shared" si="38"/>
        <v>NOT ELIGIBLE</v>
      </c>
      <c r="M641" s="1" t="str">
        <f t="shared" si="39"/>
        <v>NOT ELIGIBLE</v>
      </c>
    </row>
    <row r="642" spans="1:13" x14ac:dyDescent="0.35">
      <c r="A642" s="2" t="s">
        <v>17</v>
      </c>
      <c r="B642" s="2" t="s">
        <v>22</v>
      </c>
      <c r="C642" s="2">
        <v>2012</v>
      </c>
      <c r="D642" s="2">
        <v>67415</v>
      </c>
      <c r="E642" t="str" cm="1">
        <f t="array" ref="E642">_xlfn.IFS(D642&lt;10000, "GOOD", AND(D642&gt;10001, D642&lt;24999),"BETTER", AND(D642 &gt; 25000, D642 &lt; 39999), "BEST", D642 &gt;= 40000, "Excellent")</f>
        <v>Excellent</v>
      </c>
      <c r="F642" s="2">
        <v>15599</v>
      </c>
      <c r="G642" s="2" t="str" cm="1">
        <f t="array" ref="G642">_xlfn.IFS(F642&lt;=10000,"Level1",F642&lt;=20000,"Level2", F642&lt;=30000,"Level3", F642&lt;=40000,"Level4",F642&gt;40000,"Level5")</f>
        <v>Level2</v>
      </c>
      <c r="H642" s="2" t="s">
        <v>9</v>
      </c>
      <c r="I642" s="2" t="s">
        <v>25</v>
      </c>
      <c r="J642" s="1" t="b">
        <f t="shared" ref="J642:J705" si="40">F642&gt;45000</f>
        <v>0</v>
      </c>
      <c r="K642" s="1" t="b">
        <f t="shared" ref="K642:K705" si="41">OR(F642&gt;40000, F642="RED")</f>
        <v>0</v>
      </c>
      <c r="L642" s="1" t="str">
        <f t="shared" ref="L642:L705" si="42">IF(F642&gt;45000,"ELIGIBLE","NOT ELIGIBLE")</f>
        <v>NOT ELIGIBLE</v>
      </c>
      <c r="M642" s="1" t="str">
        <f t="shared" ref="M642:M705" si="43">IF(OR(AND(D642&gt;45000, H642 = "RED"), AND(F642&lt;40000, A642="TOYOTA")),"ELIGIBLE","NOT ELIGIBLE")</f>
        <v>NOT ELIGIBLE</v>
      </c>
    </row>
    <row r="643" spans="1:13" x14ac:dyDescent="0.35">
      <c r="A643" s="2" t="s">
        <v>20</v>
      </c>
      <c r="B643" s="2" t="s">
        <v>18</v>
      </c>
      <c r="C643" s="2">
        <v>2011</v>
      </c>
      <c r="D643" s="2">
        <v>67439</v>
      </c>
      <c r="E643" t="str" cm="1">
        <f t="array" ref="E643">_xlfn.IFS(D643&lt;10000, "GOOD", AND(D643&gt;10001, D643&lt;24999),"BETTER", AND(D643 &gt; 25000, D643 &lt; 39999), "BEST", D643 &gt;= 40000, "Excellent")</f>
        <v>Excellent</v>
      </c>
      <c r="F643" s="2">
        <v>25143</v>
      </c>
      <c r="G643" s="2" t="str" cm="1">
        <f t="array" ref="G643">_xlfn.IFS(F643&lt;=10000,"Level1",F643&lt;=20000,"Level2", F643&lt;=30000,"Level3", F643&lt;=40000,"Level4",F643&gt;40000,"Level5")</f>
        <v>Level3</v>
      </c>
      <c r="H643" s="2" t="s">
        <v>9</v>
      </c>
      <c r="I643" s="2" t="s">
        <v>10</v>
      </c>
      <c r="J643" s="1" t="b">
        <f t="shared" si="40"/>
        <v>0</v>
      </c>
      <c r="K643" s="1" t="b">
        <f t="shared" si="41"/>
        <v>0</v>
      </c>
      <c r="L643" s="1" t="str">
        <f t="shared" si="42"/>
        <v>NOT ELIGIBLE</v>
      </c>
      <c r="M643" s="1" t="str">
        <f t="shared" si="43"/>
        <v>NOT ELIGIBLE</v>
      </c>
    </row>
    <row r="644" spans="1:13" x14ac:dyDescent="0.35">
      <c r="A644" s="2" t="s">
        <v>20</v>
      </c>
      <c r="B644" s="2" t="s">
        <v>8</v>
      </c>
      <c r="C644" s="2">
        <v>2011</v>
      </c>
      <c r="D644" s="2">
        <v>67456</v>
      </c>
      <c r="E644" t="str" cm="1">
        <f t="array" ref="E644">_xlfn.IFS(D644&lt;10000, "GOOD", AND(D644&gt;10001, D644&lt;24999),"BETTER", AND(D644 &gt; 25000, D644 &lt; 39999), "BEST", D644 &gt;= 40000, "Excellent")</f>
        <v>Excellent</v>
      </c>
      <c r="F644" s="2">
        <v>23716</v>
      </c>
      <c r="G644" s="2" t="str" cm="1">
        <f t="array" ref="G644">_xlfn.IFS(F644&lt;=10000,"Level1",F644&lt;=20000,"Level2", F644&lt;=30000,"Level3", F644&lt;=40000,"Level4",F644&gt;40000,"Level5")</f>
        <v>Level3</v>
      </c>
      <c r="H644" s="2" t="s">
        <v>19</v>
      </c>
      <c r="I644" s="2" t="s">
        <v>13</v>
      </c>
      <c r="J644" s="1" t="b">
        <f t="shared" si="40"/>
        <v>0</v>
      </c>
      <c r="K644" s="1" t="b">
        <f t="shared" si="41"/>
        <v>0</v>
      </c>
      <c r="L644" s="1" t="str">
        <f t="shared" si="42"/>
        <v>NOT ELIGIBLE</v>
      </c>
      <c r="M644" s="1" t="str">
        <f t="shared" si="43"/>
        <v>NOT ELIGIBLE</v>
      </c>
    </row>
    <row r="645" spans="1:13" x14ac:dyDescent="0.35">
      <c r="A645" s="2" t="s">
        <v>17</v>
      </c>
      <c r="B645" s="2" t="s">
        <v>22</v>
      </c>
      <c r="C645" s="2">
        <v>2014</v>
      </c>
      <c r="D645" s="2">
        <v>67663</v>
      </c>
      <c r="E645" t="str" cm="1">
        <f t="array" ref="E645">_xlfn.IFS(D645&lt;10000, "GOOD", AND(D645&gt;10001, D645&lt;24999),"BETTER", AND(D645 &gt; 25000, D645 &lt; 39999), "BEST", D645 &gt;= 40000, "Excellent")</f>
        <v>Excellent</v>
      </c>
      <c r="F645" s="2">
        <v>25891</v>
      </c>
      <c r="G645" s="2" t="str" cm="1">
        <f t="array" ref="G645">_xlfn.IFS(F645&lt;=10000,"Level1",F645&lt;=20000,"Level2", F645&lt;=30000,"Level3", F645&lt;=40000,"Level4",F645&gt;40000,"Level5")</f>
        <v>Level3</v>
      </c>
      <c r="H645" s="2" t="s">
        <v>19</v>
      </c>
      <c r="I645" s="2" t="s">
        <v>25</v>
      </c>
      <c r="J645" s="1" t="b">
        <f t="shared" si="40"/>
        <v>0</v>
      </c>
      <c r="K645" s="1" t="b">
        <f t="shared" si="41"/>
        <v>0</v>
      </c>
      <c r="L645" s="1" t="str">
        <f t="shared" si="42"/>
        <v>NOT ELIGIBLE</v>
      </c>
      <c r="M645" s="1" t="str">
        <f t="shared" si="43"/>
        <v>NOT ELIGIBLE</v>
      </c>
    </row>
    <row r="646" spans="1:13" x14ac:dyDescent="0.35">
      <c r="A646" s="2" t="s">
        <v>20</v>
      </c>
      <c r="B646" s="2" t="s">
        <v>8</v>
      </c>
      <c r="C646" s="2">
        <v>2010</v>
      </c>
      <c r="D646" s="2">
        <v>67858</v>
      </c>
      <c r="E646" t="str" cm="1">
        <f t="array" ref="E646">_xlfn.IFS(D646&lt;10000, "GOOD", AND(D646&gt;10001, D646&lt;24999),"BETTER", AND(D646 &gt; 25000, D646 &lt; 39999), "BEST", D646 &gt;= 40000, "Excellent")</f>
        <v>Excellent</v>
      </c>
      <c r="F646" s="2">
        <v>13810</v>
      </c>
      <c r="G646" s="2" t="str" cm="1">
        <f t="array" ref="G646">_xlfn.IFS(F646&lt;=10000,"Level1",F646&lt;=20000,"Level2", F646&lt;=30000,"Level3", F646&lt;=40000,"Level4",F646&gt;40000,"Level5")</f>
        <v>Level2</v>
      </c>
      <c r="H646" s="2" t="s">
        <v>12</v>
      </c>
      <c r="I646" s="2" t="s">
        <v>10</v>
      </c>
      <c r="J646" s="1" t="b">
        <f t="shared" si="40"/>
        <v>0</v>
      </c>
      <c r="K646" s="1" t="b">
        <f t="shared" si="41"/>
        <v>0</v>
      </c>
      <c r="L646" s="1" t="str">
        <f t="shared" si="42"/>
        <v>NOT ELIGIBLE</v>
      </c>
      <c r="M646" s="1" t="str">
        <f t="shared" si="43"/>
        <v>ELIGIBLE</v>
      </c>
    </row>
    <row r="647" spans="1:13" x14ac:dyDescent="0.35">
      <c r="A647" s="2" t="s">
        <v>17</v>
      </c>
      <c r="B647" s="2" t="s">
        <v>8</v>
      </c>
      <c r="C647" s="2">
        <v>2014</v>
      </c>
      <c r="D647" s="2">
        <v>68161</v>
      </c>
      <c r="E647" t="str" cm="1">
        <f t="array" ref="E647">_xlfn.IFS(D647&lt;10000, "GOOD", AND(D647&gt;10001, D647&lt;24999),"BETTER", AND(D647 &gt; 25000, D647 &lt; 39999), "BEST", D647 &gt;= 40000, "Excellent")</f>
        <v>Excellent</v>
      </c>
      <c r="F647" s="2">
        <v>18452</v>
      </c>
      <c r="G647" s="2" t="str" cm="1">
        <f t="array" ref="G647">_xlfn.IFS(F647&lt;=10000,"Level1",F647&lt;=20000,"Level2", F647&lt;=30000,"Level3", F647&lt;=40000,"Level4",F647&gt;40000,"Level5")</f>
        <v>Level2</v>
      </c>
      <c r="H647" s="2" t="s">
        <v>26</v>
      </c>
      <c r="I647" s="2" t="s">
        <v>13</v>
      </c>
      <c r="J647" s="1" t="b">
        <f t="shared" si="40"/>
        <v>0</v>
      </c>
      <c r="K647" s="1" t="b">
        <f t="shared" si="41"/>
        <v>0</v>
      </c>
      <c r="L647" s="1" t="str">
        <f t="shared" si="42"/>
        <v>NOT ELIGIBLE</v>
      </c>
      <c r="M647" s="1" t="str">
        <f t="shared" si="43"/>
        <v>NOT ELIGIBLE</v>
      </c>
    </row>
    <row r="648" spans="1:13" x14ac:dyDescent="0.35">
      <c r="A648" s="2" t="s">
        <v>7</v>
      </c>
      <c r="B648" s="2" t="s">
        <v>22</v>
      </c>
      <c r="C648" s="2">
        <v>2017</v>
      </c>
      <c r="D648" s="2">
        <v>68264</v>
      </c>
      <c r="E648" t="str" cm="1">
        <f t="array" ref="E648">_xlfn.IFS(D648&lt;10000, "GOOD", AND(D648&gt;10001, D648&lt;24999),"BETTER", AND(D648 &gt; 25000, D648 &lt; 39999), "BEST", D648 &gt;= 40000, "Excellent")</f>
        <v>Excellent</v>
      </c>
      <c r="F648" s="2">
        <v>15632</v>
      </c>
      <c r="G648" s="2" t="str" cm="1">
        <f t="array" ref="G648">_xlfn.IFS(F648&lt;=10000,"Level1",F648&lt;=20000,"Level2", F648&lt;=30000,"Level3", F648&lt;=40000,"Level4",F648&gt;40000,"Level5")</f>
        <v>Level2</v>
      </c>
      <c r="H648" s="2" t="s">
        <v>9</v>
      </c>
      <c r="I648" s="2" t="s">
        <v>10</v>
      </c>
      <c r="J648" s="1" t="b">
        <f t="shared" si="40"/>
        <v>0</v>
      </c>
      <c r="K648" s="1" t="b">
        <f t="shared" si="41"/>
        <v>0</v>
      </c>
      <c r="L648" s="1" t="str">
        <f t="shared" si="42"/>
        <v>NOT ELIGIBLE</v>
      </c>
      <c r="M648" s="1" t="str">
        <f t="shared" si="43"/>
        <v>NOT ELIGIBLE</v>
      </c>
    </row>
    <row r="649" spans="1:13" x14ac:dyDescent="0.35">
      <c r="A649" s="2" t="s">
        <v>7</v>
      </c>
      <c r="B649" s="2" t="s">
        <v>14</v>
      </c>
      <c r="C649" s="2">
        <v>2014</v>
      </c>
      <c r="D649" s="2">
        <v>68376</v>
      </c>
      <c r="E649" t="str" cm="1">
        <f t="array" ref="E649">_xlfn.IFS(D649&lt;10000, "GOOD", AND(D649&gt;10001, D649&lt;24999),"BETTER", AND(D649 &gt; 25000, D649 &lt; 39999), "BEST", D649 &gt;= 40000, "Excellent")</f>
        <v>Excellent</v>
      </c>
      <c r="F649" s="2">
        <v>37334</v>
      </c>
      <c r="G649" s="2" t="str" cm="1">
        <f t="array" ref="G649">_xlfn.IFS(F649&lt;=10000,"Level1",F649&lt;=20000,"Level2", F649&lt;=30000,"Level3", F649&lt;=40000,"Level4",F649&gt;40000,"Level5")</f>
        <v>Level4</v>
      </c>
      <c r="H649" s="2" t="s">
        <v>12</v>
      </c>
      <c r="I649" s="2" t="s">
        <v>16</v>
      </c>
      <c r="J649" s="1" t="b">
        <f t="shared" si="40"/>
        <v>0</v>
      </c>
      <c r="K649" s="1" t="b">
        <f t="shared" si="41"/>
        <v>0</v>
      </c>
      <c r="L649" s="1" t="str">
        <f t="shared" si="42"/>
        <v>NOT ELIGIBLE</v>
      </c>
      <c r="M649" s="1" t="str">
        <f t="shared" si="43"/>
        <v>ELIGIBLE</v>
      </c>
    </row>
    <row r="650" spans="1:13" x14ac:dyDescent="0.35">
      <c r="A650" s="2" t="s">
        <v>20</v>
      </c>
      <c r="B650" s="2" t="s">
        <v>23</v>
      </c>
      <c r="C650" s="2">
        <v>2017</v>
      </c>
      <c r="D650" s="2">
        <v>68513</v>
      </c>
      <c r="E650" t="str" cm="1">
        <f t="array" ref="E650">_xlfn.IFS(D650&lt;10000, "GOOD", AND(D650&gt;10001, D650&lt;24999),"BETTER", AND(D650 &gt; 25000, D650 &lt; 39999), "BEST", D650 &gt;= 40000, "Excellent")</f>
        <v>Excellent</v>
      </c>
      <c r="F650" s="2">
        <v>17094</v>
      </c>
      <c r="G650" s="2" t="str" cm="1">
        <f t="array" ref="G650">_xlfn.IFS(F650&lt;=10000,"Level1",F650&lt;=20000,"Level2", F650&lt;=30000,"Level3", F650&lt;=40000,"Level4",F650&gt;40000,"Level5")</f>
        <v>Level2</v>
      </c>
      <c r="H650" s="2" t="s">
        <v>26</v>
      </c>
      <c r="I650" s="2" t="s">
        <v>25</v>
      </c>
      <c r="J650" s="1" t="b">
        <f t="shared" si="40"/>
        <v>0</v>
      </c>
      <c r="K650" s="1" t="b">
        <f t="shared" si="41"/>
        <v>0</v>
      </c>
      <c r="L650" s="1" t="str">
        <f t="shared" si="42"/>
        <v>NOT ELIGIBLE</v>
      </c>
      <c r="M650" s="1" t="str">
        <f t="shared" si="43"/>
        <v>NOT ELIGIBLE</v>
      </c>
    </row>
    <row r="651" spans="1:13" x14ac:dyDescent="0.35">
      <c r="A651" s="2" t="s">
        <v>17</v>
      </c>
      <c r="B651" s="2" t="s">
        <v>14</v>
      </c>
      <c r="C651" s="2">
        <v>2017</v>
      </c>
      <c r="D651" s="2">
        <v>68580</v>
      </c>
      <c r="E651" t="str" cm="1">
        <f t="array" ref="E651">_xlfn.IFS(D651&lt;10000, "GOOD", AND(D651&gt;10001, D651&lt;24999),"BETTER", AND(D651 &gt; 25000, D651 &lt; 39999), "BEST", D651 &gt;= 40000, "Excellent")</f>
        <v>Excellent</v>
      </c>
      <c r="F651" s="2">
        <v>49781</v>
      </c>
      <c r="G651" s="2" t="str" cm="1">
        <f t="array" ref="G651">_xlfn.IFS(F651&lt;=10000,"Level1",F651&lt;=20000,"Level2", F651&lt;=30000,"Level3", F651&lt;=40000,"Level4",F651&gt;40000,"Level5")</f>
        <v>Level5</v>
      </c>
      <c r="H651" s="2" t="s">
        <v>15</v>
      </c>
      <c r="I651" s="2" t="s">
        <v>25</v>
      </c>
      <c r="J651" s="1" t="b">
        <f t="shared" si="40"/>
        <v>1</v>
      </c>
      <c r="K651" s="1" t="b">
        <f t="shared" si="41"/>
        <v>1</v>
      </c>
      <c r="L651" s="1" t="str">
        <f t="shared" si="42"/>
        <v>ELIGIBLE</v>
      </c>
      <c r="M651" s="1" t="str">
        <f t="shared" si="43"/>
        <v>NOT ELIGIBLE</v>
      </c>
    </row>
    <row r="652" spans="1:13" x14ac:dyDescent="0.35">
      <c r="A652" s="2" t="s">
        <v>24</v>
      </c>
      <c r="B652" s="2" t="s">
        <v>18</v>
      </c>
      <c r="C652" s="2">
        <v>2011</v>
      </c>
      <c r="D652" s="2">
        <v>68596</v>
      </c>
      <c r="E652" t="str" cm="1">
        <f t="array" ref="E652">_xlfn.IFS(D652&lt;10000, "GOOD", AND(D652&gt;10001, D652&lt;24999),"BETTER", AND(D652 &gt; 25000, D652 &lt; 39999), "BEST", D652 &gt;= 40000, "Excellent")</f>
        <v>Excellent</v>
      </c>
      <c r="F652" s="2">
        <v>37208</v>
      </c>
      <c r="G652" s="2" t="str" cm="1">
        <f t="array" ref="G652">_xlfn.IFS(F652&lt;=10000,"Level1",F652&lt;=20000,"Level2", F652&lt;=30000,"Level3", F652&lt;=40000,"Level4",F652&gt;40000,"Level5")</f>
        <v>Level4</v>
      </c>
      <c r="H652" s="2" t="s">
        <v>19</v>
      </c>
      <c r="I652" s="2" t="s">
        <v>25</v>
      </c>
      <c r="J652" s="1" t="b">
        <f t="shared" si="40"/>
        <v>0</v>
      </c>
      <c r="K652" s="1" t="b">
        <f t="shared" si="41"/>
        <v>0</v>
      </c>
      <c r="L652" s="1" t="str">
        <f t="shared" si="42"/>
        <v>NOT ELIGIBLE</v>
      </c>
      <c r="M652" s="1" t="str">
        <f t="shared" si="43"/>
        <v>NOT ELIGIBLE</v>
      </c>
    </row>
    <row r="653" spans="1:13" x14ac:dyDescent="0.35">
      <c r="A653" s="2" t="s">
        <v>20</v>
      </c>
      <c r="B653" s="2" t="s">
        <v>8</v>
      </c>
      <c r="C653" s="2">
        <v>2017</v>
      </c>
      <c r="D653" s="2">
        <v>68806</v>
      </c>
      <c r="E653" t="str" cm="1">
        <f t="array" ref="E653">_xlfn.IFS(D653&lt;10000, "GOOD", AND(D653&gt;10001, D653&lt;24999),"BETTER", AND(D653 &gt; 25000, D653 &lt; 39999), "BEST", D653 &gt;= 40000, "Excellent")</f>
        <v>Excellent</v>
      </c>
      <c r="F653" s="2">
        <v>49907</v>
      </c>
      <c r="G653" s="2" t="str" cm="1">
        <f t="array" ref="G653">_xlfn.IFS(F653&lt;=10000,"Level1",F653&lt;=20000,"Level2", F653&lt;=30000,"Level3", F653&lt;=40000,"Level4",F653&gt;40000,"Level5")</f>
        <v>Level5</v>
      </c>
      <c r="H653" s="2" t="s">
        <v>19</v>
      </c>
      <c r="I653" s="2" t="s">
        <v>16</v>
      </c>
      <c r="J653" s="1" t="b">
        <f t="shared" si="40"/>
        <v>1</v>
      </c>
      <c r="K653" s="1" t="b">
        <f t="shared" si="41"/>
        <v>1</v>
      </c>
      <c r="L653" s="1" t="str">
        <f t="shared" si="42"/>
        <v>ELIGIBLE</v>
      </c>
      <c r="M653" s="1" t="str">
        <f t="shared" si="43"/>
        <v>NOT ELIGIBLE</v>
      </c>
    </row>
    <row r="654" spans="1:13" x14ac:dyDescent="0.35">
      <c r="A654" s="2" t="s">
        <v>24</v>
      </c>
      <c r="B654" s="2" t="s">
        <v>22</v>
      </c>
      <c r="C654" s="2">
        <v>2011</v>
      </c>
      <c r="D654" s="2">
        <v>68878</v>
      </c>
      <c r="E654" t="str" cm="1">
        <f t="array" ref="E654">_xlfn.IFS(D654&lt;10000, "GOOD", AND(D654&gt;10001, D654&lt;24999),"BETTER", AND(D654 &gt; 25000, D654 &lt; 39999), "BEST", D654 &gt;= 40000, "Excellent")</f>
        <v>Excellent</v>
      </c>
      <c r="F654" s="2">
        <v>10801</v>
      </c>
      <c r="G654" s="2" t="str" cm="1">
        <f t="array" ref="G654">_xlfn.IFS(F654&lt;=10000,"Level1",F654&lt;=20000,"Level2", F654&lt;=30000,"Level3", F654&lt;=40000,"Level4",F654&gt;40000,"Level5")</f>
        <v>Level2</v>
      </c>
      <c r="H654" s="2" t="s">
        <v>15</v>
      </c>
      <c r="I654" s="2" t="s">
        <v>10</v>
      </c>
      <c r="J654" s="1" t="b">
        <f t="shared" si="40"/>
        <v>0</v>
      </c>
      <c r="K654" s="1" t="b">
        <f t="shared" si="41"/>
        <v>0</v>
      </c>
      <c r="L654" s="1" t="str">
        <f t="shared" si="42"/>
        <v>NOT ELIGIBLE</v>
      </c>
      <c r="M654" s="1" t="str">
        <f t="shared" si="43"/>
        <v>NOT ELIGIBLE</v>
      </c>
    </row>
    <row r="655" spans="1:13" x14ac:dyDescent="0.35">
      <c r="A655" s="2" t="s">
        <v>11</v>
      </c>
      <c r="B655" s="2" t="s">
        <v>8</v>
      </c>
      <c r="C655" s="2">
        <v>2015</v>
      </c>
      <c r="D655" s="2">
        <v>68976</v>
      </c>
      <c r="E655" t="str" cm="1">
        <f t="array" ref="E655">_xlfn.IFS(D655&lt;10000, "GOOD", AND(D655&gt;10001, D655&lt;24999),"BETTER", AND(D655 &gt; 25000, D655 &lt; 39999), "BEST", D655 &gt;= 40000, "Excellent")</f>
        <v>Excellent</v>
      </c>
      <c r="F655" s="2">
        <v>11070</v>
      </c>
      <c r="G655" s="2" t="str" cm="1">
        <f t="array" ref="G655">_xlfn.IFS(F655&lt;=10000,"Level1",F655&lt;=20000,"Level2", F655&lt;=30000,"Level3", F655&lt;=40000,"Level4",F655&gt;40000,"Level5")</f>
        <v>Level2</v>
      </c>
      <c r="H655" s="2" t="s">
        <v>15</v>
      </c>
      <c r="I655" s="2" t="s">
        <v>25</v>
      </c>
      <c r="J655" s="1" t="b">
        <f t="shared" si="40"/>
        <v>0</v>
      </c>
      <c r="K655" s="1" t="b">
        <f t="shared" si="41"/>
        <v>0</v>
      </c>
      <c r="L655" s="1" t="str">
        <f t="shared" si="42"/>
        <v>NOT ELIGIBLE</v>
      </c>
      <c r="M655" s="1" t="str">
        <f t="shared" si="43"/>
        <v>ELIGIBLE</v>
      </c>
    </row>
    <row r="656" spans="1:13" x14ac:dyDescent="0.35">
      <c r="A656" s="2" t="s">
        <v>24</v>
      </c>
      <c r="B656" s="2" t="s">
        <v>22</v>
      </c>
      <c r="C656" s="2">
        <v>2010</v>
      </c>
      <c r="D656" s="2">
        <v>69035</v>
      </c>
      <c r="E656" t="str" cm="1">
        <f t="array" ref="E656">_xlfn.IFS(D656&lt;10000, "GOOD", AND(D656&gt;10001, D656&lt;24999),"BETTER", AND(D656 &gt; 25000, D656 &lt; 39999), "BEST", D656 &gt;= 40000, "Excellent")</f>
        <v>Excellent</v>
      </c>
      <c r="F656" s="2">
        <v>10908</v>
      </c>
      <c r="G656" s="2" t="str" cm="1">
        <f t="array" ref="G656">_xlfn.IFS(F656&lt;=10000,"Level1",F656&lt;=20000,"Level2", F656&lt;=30000,"Level3", F656&lt;=40000,"Level4",F656&gt;40000,"Level5")</f>
        <v>Level2</v>
      </c>
      <c r="H656" s="2" t="s">
        <v>15</v>
      </c>
      <c r="I656" s="2" t="s">
        <v>25</v>
      </c>
      <c r="J656" s="1" t="b">
        <f t="shared" si="40"/>
        <v>0</v>
      </c>
      <c r="K656" s="1" t="b">
        <f t="shared" si="41"/>
        <v>0</v>
      </c>
      <c r="L656" s="1" t="str">
        <f t="shared" si="42"/>
        <v>NOT ELIGIBLE</v>
      </c>
      <c r="M656" s="1" t="str">
        <f t="shared" si="43"/>
        <v>NOT ELIGIBLE</v>
      </c>
    </row>
    <row r="657" spans="1:13" x14ac:dyDescent="0.35">
      <c r="A657" s="2" t="s">
        <v>24</v>
      </c>
      <c r="B657" s="2" t="s">
        <v>14</v>
      </c>
      <c r="C657" s="2">
        <v>2012</v>
      </c>
      <c r="D657" s="2">
        <v>69083</v>
      </c>
      <c r="E657" t="str" cm="1">
        <f t="array" ref="E657">_xlfn.IFS(D657&lt;10000, "GOOD", AND(D657&gt;10001, D657&lt;24999),"BETTER", AND(D657 &gt; 25000, D657 &lt; 39999), "BEST", D657 &gt;= 40000, "Excellent")</f>
        <v>Excellent</v>
      </c>
      <c r="F657" s="2">
        <v>33518</v>
      </c>
      <c r="G657" s="2" t="str" cm="1">
        <f t="array" ref="G657">_xlfn.IFS(F657&lt;=10000,"Level1",F657&lt;=20000,"Level2", F657&lt;=30000,"Level3", F657&lt;=40000,"Level4",F657&gt;40000,"Level5")</f>
        <v>Level4</v>
      </c>
      <c r="H657" s="2" t="s">
        <v>19</v>
      </c>
      <c r="I657" s="2" t="s">
        <v>10</v>
      </c>
      <c r="J657" s="1" t="b">
        <f t="shared" si="40"/>
        <v>0</v>
      </c>
      <c r="K657" s="1" t="b">
        <f t="shared" si="41"/>
        <v>0</v>
      </c>
      <c r="L657" s="1" t="str">
        <f t="shared" si="42"/>
        <v>NOT ELIGIBLE</v>
      </c>
      <c r="M657" s="1" t="str">
        <f t="shared" si="43"/>
        <v>NOT ELIGIBLE</v>
      </c>
    </row>
    <row r="658" spans="1:13" x14ac:dyDescent="0.35">
      <c r="A658" s="2" t="s">
        <v>20</v>
      </c>
      <c r="B658" s="2" t="s">
        <v>14</v>
      </c>
      <c r="C658" s="2">
        <v>2015</v>
      </c>
      <c r="D658" s="2">
        <v>69110</v>
      </c>
      <c r="E658" t="str" cm="1">
        <f t="array" ref="E658">_xlfn.IFS(D658&lt;10000, "GOOD", AND(D658&gt;10001, D658&lt;24999),"BETTER", AND(D658 &gt; 25000, D658 &lt; 39999), "BEST", D658 &gt;= 40000, "Excellent")</f>
        <v>Excellent</v>
      </c>
      <c r="F658" s="2">
        <v>35961</v>
      </c>
      <c r="G658" s="2" t="str" cm="1">
        <f t="array" ref="G658">_xlfn.IFS(F658&lt;=10000,"Level1",F658&lt;=20000,"Level2", F658&lt;=30000,"Level3", F658&lt;=40000,"Level4",F658&gt;40000,"Level5")</f>
        <v>Level4</v>
      </c>
      <c r="H658" s="2" t="s">
        <v>12</v>
      </c>
      <c r="I658" s="2" t="s">
        <v>21</v>
      </c>
      <c r="J658" s="1" t="b">
        <f t="shared" si="40"/>
        <v>0</v>
      </c>
      <c r="K658" s="1" t="b">
        <f t="shared" si="41"/>
        <v>0</v>
      </c>
      <c r="L658" s="1" t="str">
        <f t="shared" si="42"/>
        <v>NOT ELIGIBLE</v>
      </c>
      <c r="M658" s="1" t="str">
        <f t="shared" si="43"/>
        <v>ELIGIBLE</v>
      </c>
    </row>
    <row r="659" spans="1:13" x14ac:dyDescent="0.35">
      <c r="A659" s="2" t="s">
        <v>17</v>
      </c>
      <c r="B659" s="2" t="s">
        <v>8</v>
      </c>
      <c r="C659" s="2">
        <v>2010</v>
      </c>
      <c r="D659" s="2">
        <v>69244</v>
      </c>
      <c r="E659" t="str" cm="1">
        <f t="array" ref="E659">_xlfn.IFS(D659&lt;10000, "GOOD", AND(D659&gt;10001, D659&lt;24999),"BETTER", AND(D659 &gt; 25000, D659 &lt; 39999), "BEST", D659 &gt;= 40000, "Excellent")</f>
        <v>Excellent</v>
      </c>
      <c r="F659" s="2">
        <v>19275</v>
      </c>
      <c r="G659" s="2" t="str" cm="1">
        <f t="array" ref="G659">_xlfn.IFS(F659&lt;=10000,"Level1",F659&lt;=20000,"Level2", F659&lt;=30000,"Level3", F659&lt;=40000,"Level4",F659&gt;40000,"Level5")</f>
        <v>Level2</v>
      </c>
      <c r="H659" s="2" t="s">
        <v>15</v>
      </c>
      <c r="I659" s="2" t="s">
        <v>25</v>
      </c>
      <c r="J659" s="1" t="b">
        <f t="shared" si="40"/>
        <v>0</v>
      </c>
      <c r="K659" s="1" t="b">
        <f t="shared" si="41"/>
        <v>0</v>
      </c>
      <c r="L659" s="1" t="str">
        <f t="shared" si="42"/>
        <v>NOT ELIGIBLE</v>
      </c>
      <c r="M659" s="1" t="str">
        <f t="shared" si="43"/>
        <v>NOT ELIGIBLE</v>
      </c>
    </row>
    <row r="660" spans="1:13" x14ac:dyDescent="0.35">
      <c r="A660" s="2" t="s">
        <v>20</v>
      </c>
      <c r="B660" s="2" t="s">
        <v>8</v>
      </c>
      <c r="C660" s="2">
        <v>2012</v>
      </c>
      <c r="D660" s="2">
        <v>69318</v>
      </c>
      <c r="E660" t="str" cm="1">
        <f t="array" ref="E660">_xlfn.IFS(D660&lt;10000, "GOOD", AND(D660&gt;10001, D660&lt;24999),"BETTER", AND(D660 &gt; 25000, D660 &lt; 39999), "BEST", D660 &gt;= 40000, "Excellent")</f>
        <v>Excellent</v>
      </c>
      <c r="F660" s="2">
        <v>12866</v>
      </c>
      <c r="G660" s="2" t="str" cm="1">
        <f t="array" ref="G660">_xlfn.IFS(F660&lt;=10000,"Level1",F660&lt;=20000,"Level2", F660&lt;=30000,"Level3", F660&lt;=40000,"Level4",F660&gt;40000,"Level5")</f>
        <v>Level2</v>
      </c>
      <c r="H660" s="2" t="s">
        <v>15</v>
      </c>
      <c r="I660" s="2" t="s">
        <v>16</v>
      </c>
      <c r="J660" s="1" t="b">
        <f t="shared" si="40"/>
        <v>0</v>
      </c>
      <c r="K660" s="1" t="b">
        <f t="shared" si="41"/>
        <v>0</v>
      </c>
      <c r="L660" s="1" t="str">
        <f t="shared" si="42"/>
        <v>NOT ELIGIBLE</v>
      </c>
      <c r="M660" s="1" t="str">
        <f t="shared" si="43"/>
        <v>NOT ELIGIBLE</v>
      </c>
    </row>
    <row r="661" spans="1:13" x14ac:dyDescent="0.35">
      <c r="A661" s="2" t="s">
        <v>17</v>
      </c>
      <c r="B661" s="2" t="s">
        <v>22</v>
      </c>
      <c r="C661" s="2">
        <v>2011</v>
      </c>
      <c r="D661" s="2">
        <v>69376</v>
      </c>
      <c r="E661" t="str" cm="1">
        <f t="array" ref="E661">_xlfn.IFS(D661&lt;10000, "GOOD", AND(D661&gt;10001, D661&lt;24999),"BETTER", AND(D661 &gt; 25000, D661 &lt; 39999), "BEST", D661 &gt;= 40000, "Excellent")</f>
        <v>Excellent</v>
      </c>
      <c r="F661" s="2">
        <v>12797</v>
      </c>
      <c r="G661" s="2" t="str" cm="1">
        <f t="array" ref="G661">_xlfn.IFS(F661&lt;=10000,"Level1",F661&lt;=20000,"Level2", F661&lt;=30000,"Level3", F661&lt;=40000,"Level4",F661&gt;40000,"Level5")</f>
        <v>Level2</v>
      </c>
      <c r="H661" s="2" t="s">
        <v>12</v>
      </c>
      <c r="I661" s="2" t="s">
        <v>16</v>
      </c>
      <c r="J661" s="1" t="b">
        <f t="shared" si="40"/>
        <v>0</v>
      </c>
      <c r="K661" s="1" t="b">
        <f t="shared" si="41"/>
        <v>0</v>
      </c>
      <c r="L661" s="1" t="str">
        <f t="shared" si="42"/>
        <v>NOT ELIGIBLE</v>
      </c>
      <c r="M661" s="1" t="str">
        <f t="shared" si="43"/>
        <v>ELIGIBLE</v>
      </c>
    </row>
    <row r="662" spans="1:13" x14ac:dyDescent="0.35">
      <c r="A662" s="2" t="s">
        <v>11</v>
      </c>
      <c r="B662" s="2" t="s">
        <v>22</v>
      </c>
      <c r="C662" s="2">
        <v>2017</v>
      </c>
      <c r="D662" s="2">
        <v>69402</v>
      </c>
      <c r="E662" t="str" cm="1">
        <f t="array" ref="E662">_xlfn.IFS(D662&lt;10000, "GOOD", AND(D662&gt;10001, D662&lt;24999),"BETTER", AND(D662 &gt; 25000, D662 &lt; 39999), "BEST", D662 &gt;= 40000, "Excellent")</f>
        <v>Excellent</v>
      </c>
      <c r="F662" s="2">
        <v>43998</v>
      </c>
      <c r="G662" s="2" t="str" cm="1">
        <f t="array" ref="G662">_xlfn.IFS(F662&lt;=10000,"Level1",F662&lt;=20000,"Level2", F662&lt;=30000,"Level3", F662&lt;=40000,"Level4",F662&gt;40000,"Level5")</f>
        <v>Level5</v>
      </c>
      <c r="H662" s="2" t="s">
        <v>15</v>
      </c>
      <c r="I662" s="2" t="s">
        <v>10</v>
      </c>
      <c r="J662" s="1" t="b">
        <f t="shared" si="40"/>
        <v>0</v>
      </c>
      <c r="K662" s="1" t="b">
        <f t="shared" si="41"/>
        <v>1</v>
      </c>
      <c r="L662" s="1" t="str">
        <f t="shared" si="42"/>
        <v>NOT ELIGIBLE</v>
      </c>
      <c r="M662" s="1" t="str">
        <f t="shared" si="43"/>
        <v>NOT ELIGIBLE</v>
      </c>
    </row>
    <row r="663" spans="1:13" x14ac:dyDescent="0.35">
      <c r="A663" s="2" t="s">
        <v>17</v>
      </c>
      <c r="B663" s="2" t="s">
        <v>14</v>
      </c>
      <c r="C663" s="2">
        <v>2013</v>
      </c>
      <c r="D663" s="2">
        <v>69413</v>
      </c>
      <c r="E663" t="str" cm="1">
        <f t="array" ref="E663">_xlfn.IFS(D663&lt;10000, "GOOD", AND(D663&gt;10001, D663&lt;24999),"BETTER", AND(D663 &gt; 25000, D663 &lt; 39999), "BEST", D663 &gt;= 40000, "Excellent")</f>
        <v>Excellent</v>
      </c>
      <c r="F663" s="2">
        <v>38136</v>
      </c>
      <c r="G663" s="2" t="str" cm="1">
        <f t="array" ref="G663">_xlfn.IFS(F663&lt;=10000,"Level1",F663&lt;=20000,"Level2", F663&lt;=30000,"Level3", F663&lt;=40000,"Level4",F663&gt;40000,"Level5")</f>
        <v>Level4</v>
      </c>
      <c r="H663" s="2" t="s">
        <v>19</v>
      </c>
      <c r="I663" s="2" t="s">
        <v>10</v>
      </c>
      <c r="J663" s="1" t="b">
        <f t="shared" si="40"/>
        <v>0</v>
      </c>
      <c r="K663" s="1" t="b">
        <f t="shared" si="41"/>
        <v>0</v>
      </c>
      <c r="L663" s="1" t="str">
        <f t="shared" si="42"/>
        <v>NOT ELIGIBLE</v>
      </c>
      <c r="M663" s="1" t="str">
        <f t="shared" si="43"/>
        <v>NOT ELIGIBLE</v>
      </c>
    </row>
    <row r="664" spans="1:13" x14ac:dyDescent="0.35">
      <c r="A664" s="2" t="s">
        <v>17</v>
      </c>
      <c r="B664" s="2" t="s">
        <v>23</v>
      </c>
      <c r="C664" s="2">
        <v>2016</v>
      </c>
      <c r="D664" s="2">
        <v>69423</v>
      </c>
      <c r="E664" t="str" cm="1">
        <f t="array" ref="E664">_xlfn.IFS(D664&lt;10000, "GOOD", AND(D664&gt;10001, D664&lt;24999),"BETTER", AND(D664 &gt; 25000, D664 &lt; 39999), "BEST", D664 &gt;= 40000, "Excellent")</f>
        <v>Excellent</v>
      </c>
      <c r="F664" s="2">
        <v>34455</v>
      </c>
      <c r="G664" s="2" t="str" cm="1">
        <f t="array" ref="G664">_xlfn.IFS(F664&lt;=10000,"Level1",F664&lt;=20000,"Level2", F664&lt;=30000,"Level3", F664&lt;=40000,"Level4",F664&gt;40000,"Level5")</f>
        <v>Level4</v>
      </c>
      <c r="H664" s="2" t="s">
        <v>15</v>
      </c>
      <c r="I664" s="2" t="s">
        <v>16</v>
      </c>
      <c r="J664" s="1" t="b">
        <f t="shared" si="40"/>
        <v>0</v>
      </c>
      <c r="K664" s="1" t="b">
        <f t="shared" si="41"/>
        <v>0</v>
      </c>
      <c r="L664" s="1" t="str">
        <f t="shared" si="42"/>
        <v>NOT ELIGIBLE</v>
      </c>
      <c r="M664" s="1" t="str">
        <f t="shared" si="43"/>
        <v>NOT ELIGIBLE</v>
      </c>
    </row>
    <row r="665" spans="1:13" x14ac:dyDescent="0.35">
      <c r="A665" s="2" t="s">
        <v>17</v>
      </c>
      <c r="B665" s="2" t="s">
        <v>8</v>
      </c>
      <c r="C665" s="2">
        <v>2013</v>
      </c>
      <c r="D665" s="2">
        <v>69549</v>
      </c>
      <c r="E665" t="str" cm="1">
        <f t="array" ref="E665">_xlfn.IFS(D665&lt;10000, "GOOD", AND(D665&gt;10001, D665&lt;24999),"BETTER", AND(D665 &gt; 25000, D665 &lt; 39999), "BEST", D665 &gt;= 40000, "Excellent")</f>
        <v>Excellent</v>
      </c>
      <c r="F665" s="2">
        <v>49278</v>
      </c>
      <c r="G665" s="2" t="str" cm="1">
        <f t="array" ref="G665">_xlfn.IFS(F665&lt;=10000,"Level1",F665&lt;=20000,"Level2", F665&lt;=30000,"Level3", F665&lt;=40000,"Level4",F665&gt;40000,"Level5")</f>
        <v>Level5</v>
      </c>
      <c r="H665" s="2" t="s">
        <v>15</v>
      </c>
      <c r="I665" s="2" t="s">
        <v>16</v>
      </c>
      <c r="J665" s="1" t="b">
        <f t="shared" si="40"/>
        <v>1</v>
      </c>
      <c r="K665" s="1" t="b">
        <f t="shared" si="41"/>
        <v>1</v>
      </c>
      <c r="L665" s="1" t="str">
        <f t="shared" si="42"/>
        <v>ELIGIBLE</v>
      </c>
      <c r="M665" s="1" t="str">
        <f t="shared" si="43"/>
        <v>NOT ELIGIBLE</v>
      </c>
    </row>
    <row r="666" spans="1:13" x14ac:dyDescent="0.35">
      <c r="A666" s="2" t="s">
        <v>24</v>
      </c>
      <c r="B666" s="2" t="s">
        <v>14</v>
      </c>
      <c r="C666" s="2">
        <v>2017</v>
      </c>
      <c r="D666" s="2">
        <v>69823</v>
      </c>
      <c r="E666" t="str" cm="1">
        <f t="array" ref="E666">_xlfn.IFS(D666&lt;10000, "GOOD", AND(D666&gt;10001, D666&lt;24999),"BETTER", AND(D666 &gt; 25000, D666 &lt; 39999), "BEST", D666 &gt;= 40000, "Excellent")</f>
        <v>Excellent</v>
      </c>
      <c r="F666" s="2">
        <v>14480</v>
      </c>
      <c r="G666" s="2" t="str" cm="1">
        <f t="array" ref="G666">_xlfn.IFS(F666&lt;=10000,"Level1",F666&lt;=20000,"Level2", F666&lt;=30000,"Level3", F666&lt;=40000,"Level4",F666&gt;40000,"Level5")</f>
        <v>Level2</v>
      </c>
      <c r="H666" s="2" t="s">
        <v>9</v>
      </c>
      <c r="I666" s="2" t="s">
        <v>16</v>
      </c>
      <c r="J666" s="1" t="b">
        <f t="shared" si="40"/>
        <v>0</v>
      </c>
      <c r="K666" s="1" t="b">
        <f t="shared" si="41"/>
        <v>0</v>
      </c>
      <c r="L666" s="1" t="str">
        <f t="shared" si="42"/>
        <v>NOT ELIGIBLE</v>
      </c>
      <c r="M666" s="1" t="str">
        <f t="shared" si="43"/>
        <v>NOT ELIGIBLE</v>
      </c>
    </row>
    <row r="667" spans="1:13" x14ac:dyDescent="0.35">
      <c r="A667" s="2" t="s">
        <v>20</v>
      </c>
      <c r="B667" s="2" t="s">
        <v>8</v>
      </c>
      <c r="C667" s="2">
        <v>2018</v>
      </c>
      <c r="D667" s="2">
        <v>69843</v>
      </c>
      <c r="E667" t="str" cm="1">
        <f t="array" ref="E667">_xlfn.IFS(D667&lt;10000, "GOOD", AND(D667&gt;10001, D667&lt;24999),"BETTER", AND(D667 &gt; 25000, D667 &lt; 39999), "BEST", D667 &gt;= 40000, "Excellent")</f>
        <v>Excellent</v>
      </c>
      <c r="F667" s="2">
        <v>24188</v>
      </c>
      <c r="G667" s="2" t="str" cm="1">
        <f t="array" ref="G667">_xlfn.IFS(F667&lt;=10000,"Level1",F667&lt;=20000,"Level2", F667&lt;=30000,"Level3", F667&lt;=40000,"Level4",F667&gt;40000,"Level5")</f>
        <v>Level3</v>
      </c>
      <c r="H667" s="2" t="s">
        <v>15</v>
      </c>
      <c r="I667" s="2" t="s">
        <v>10</v>
      </c>
      <c r="J667" s="1" t="b">
        <f t="shared" si="40"/>
        <v>0</v>
      </c>
      <c r="K667" s="1" t="b">
        <f t="shared" si="41"/>
        <v>0</v>
      </c>
      <c r="L667" s="1" t="str">
        <f t="shared" si="42"/>
        <v>NOT ELIGIBLE</v>
      </c>
      <c r="M667" s="1" t="str">
        <f t="shared" si="43"/>
        <v>NOT ELIGIBLE</v>
      </c>
    </row>
    <row r="668" spans="1:13" x14ac:dyDescent="0.35">
      <c r="A668" s="2" t="s">
        <v>11</v>
      </c>
      <c r="B668" s="2" t="s">
        <v>22</v>
      </c>
      <c r="C668" s="2">
        <v>2011</v>
      </c>
      <c r="D668" s="2">
        <v>69854</v>
      </c>
      <c r="E668" t="str" cm="1">
        <f t="array" ref="E668">_xlfn.IFS(D668&lt;10000, "GOOD", AND(D668&gt;10001, D668&lt;24999),"BETTER", AND(D668 &gt; 25000, D668 &lt; 39999), "BEST", D668 &gt;= 40000, "Excellent")</f>
        <v>Excellent</v>
      </c>
      <c r="F668" s="2">
        <v>30886</v>
      </c>
      <c r="G668" s="2" t="str" cm="1">
        <f t="array" ref="G668">_xlfn.IFS(F668&lt;=10000,"Level1",F668&lt;=20000,"Level2", F668&lt;=30000,"Level3", F668&lt;=40000,"Level4",F668&gt;40000,"Level5")</f>
        <v>Level4</v>
      </c>
      <c r="H668" s="2" t="s">
        <v>15</v>
      </c>
      <c r="I668" s="2" t="s">
        <v>16</v>
      </c>
      <c r="J668" s="1" t="b">
        <f t="shared" si="40"/>
        <v>0</v>
      </c>
      <c r="K668" s="1" t="b">
        <f t="shared" si="41"/>
        <v>0</v>
      </c>
      <c r="L668" s="1" t="str">
        <f t="shared" si="42"/>
        <v>NOT ELIGIBLE</v>
      </c>
      <c r="M668" s="1" t="str">
        <f t="shared" si="43"/>
        <v>ELIGIBLE</v>
      </c>
    </row>
    <row r="669" spans="1:13" x14ac:dyDescent="0.35">
      <c r="A669" s="2" t="s">
        <v>11</v>
      </c>
      <c r="B669" s="2" t="s">
        <v>23</v>
      </c>
      <c r="C669" s="2">
        <v>2010</v>
      </c>
      <c r="D669" s="2">
        <v>69884</v>
      </c>
      <c r="E669" t="str" cm="1">
        <f t="array" ref="E669">_xlfn.IFS(D669&lt;10000, "GOOD", AND(D669&gt;10001, D669&lt;24999),"BETTER", AND(D669 &gt; 25000, D669 &lt; 39999), "BEST", D669 &gt;= 40000, "Excellent")</f>
        <v>Excellent</v>
      </c>
      <c r="F669" s="2">
        <v>47735</v>
      </c>
      <c r="G669" s="2" t="str" cm="1">
        <f t="array" ref="G669">_xlfn.IFS(F669&lt;=10000,"Level1",F669&lt;=20000,"Level2", F669&lt;=30000,"Level3", F669&lt;=40000,"Level4",F669&gt;40000,"Level5")</f>
        <v>Level5</v>
      </c>
      <c r="H669" s="2" t="s">
        <v>12</v>
      </c>
      <c r="I669" s="2" t="s">
        <v>21</v>
      </c>
      <c r="J669" s="1" t="b">
        <f t="shared" si="40"/>
        <v>1</v>
      </c>
      <c r="K669" s="1" t="b">
        <f t="shared" si="41"/>
        <v>1</v>
      </c>
      <c r="L669" s="1" t="str">
        <f t="shared" si="42"/>
        <v>ELIGIBLE</v>
      </c>
      <c r="M669" s="1" t="str">
        <f t="shared" si="43"/>
        <v>ELIGIBLE</v>
      </c>
    </row>
    <row r="670" spans="1:13" x14ac:dyDescent="0.35">
      <c r="A670" s="2" t="s">
        <v>20</v>
      </c>
      <c r="B670" s="2" t="s">
        <v>18</v>
      </c>
      <c r="C670" s="2">
        <v>2014</v>
      </c>
      <c r="D670" s="2">
        <v>70025</v>
      </c>
      <c r="E670" t="str" cm="1">
        <f t="array" ref="E670">_xlfn.IFS(D670&lt;10000, "GOOD", AND(D670&gt;10001, D670&lt;24999),"BETTER", AND(D670 &gt; 25000, D670 &lt; 39999), "BEST", D670 &gt;= 40000, "Excellent")</f>
        <v>Excellent</v>
      </c>
      <c r="F670" s="2">
        <v>33898</v>
      </c>
      <c r="G670" s="2" t="str" cm="1">
        <f t="array" ref="G670">_xlfn.IFS(F670&lt;=10000,"Level1",F670&lt;=20000,"Level2", F670&lt;=30000,"Level3", F670&lt;=40000,"Level4",F670&gt;40000,"Level5")</f>
        <v>Level4</v>
      </c>
      <c r="H670" s="2" t="s">
        <v>26</v>
      </c>
      <c r="I670" s="2" t="s">
        <v>21</v>
      </c>
      <c r="J670" s="1" t="b">
        <f t="shared" si="40"/>
        <v>0</v>
      </c>
      <c r="K670" s="1" t="b">
        <f t="shared" si="41"/>
        <v>0</v>
      </c>
      <c r="L670" s="1" t="str">
        <f t="shared" si="42"/>
        <v>NOT ELIGIBLE</v>
      </c>
      <c r="M670" s="1" t="str">
        <f t="shared" si="43"/>
        <v>NOT ELIGIBLE</v>
      </c>
    </row>
    <row r="671" spans="1:13" x14ac:dyDescent="0.35">
      <c r="A671" s="2" t="s">
        <v>11</v>
      </c>
      <c r="B671" s="2" t="s">
        <v>18</v>
      </c>
      <c r="C671" s="2">
        <v>2014</v>
      </c>
      <c r="D671" s="2">
        <v>70067</v>
      </c>
      <c r="E671" t="str" cm="1">
        <f t="array" ref="E671">_xlfn.IFS(D671&lt;10000, "GOOD", AND(D671&gt;10001, D671&lt;24999),"BETTER", AND(D671 &gt; 25000, D671 &lt; 39999), "BEST", D671 &gt;= 40000, "Excellent")</f>
        <v>Excellent</v>
      </c>
      <c r="F671" s="2">
        <v>46444</v>
      </c>
      <c r="G671" s="2" t="str" cm="1">
        <f t="array" ref="G671">_xlfn.IFS(F671&lt;=10000,"Level1",F671&lt;=20000,"Level2", F671&lt;=30000,"Level3", F671&lt;=40000,"Level4",F671&gt;40000,"Level5")</f>
        <v>Level5</v>
      </c>
      <c r="H671" s="2" t="s">
        <v>15</v>
      </c>
      <c r="I671" s="2" t="s">
        <v>16</v>
      </c>
      <c r="J671" s="1" t="b">
        <f t="shared" si="40"/>
        <v>1</v>
      </c>
      <c r="K671" s="1" t="b">
        <f t="shared" si="41"/>
        <v>1</v>
      </c>
      <c r="L671" s="1" t="str">
        <f t="shared" si="42"/>
        <v>ELIGIBLE</v>
      </c>
      <c r="M671" s="1" t="str">
        <f t="shared" si="43"/>
        <v>NOT ELIGIBLE</v>
      </c>
    </row>
    <row r="672" spans="1:13" x14ac:dyDescent="0.35">
      <c r="A672" s="2" t="s">
        <v>7</v>
      </c>
      <c r="B672" s="2" t="s">
        <v>8</v>
      </c>
      <c r="C672" s="2">
        <v>2012</v>
      </c>
      <c r="D672" s="2">
        <v>70135</v>
      </c>
      <c r="E672" t="str" cm="1">
        <f t="array" ref="E672">_xlfn.IFS(D672&lt;10000, "GOOD", AND(D672&gt;10001, D672&lt;24999),"BETTER", AND(D672 &gt; 25000, D672 &lt; 39999), "BEST", D672 &gt;= 40000, "Excellent")</f>
        <v>Excellent</v>
      </c>
      <c r="F672" s="2">
        <v>21949</v>
      </c>
      <c r="G672" s="2" t="str" cm="1">
        <f t="array" ref="G672">_xlfn.IFS(F672&lt;=10000,"Level1",F672&lt;=20000,"Level2", F672&lt;=30000,"Level3", F672&lt;=40000,"Level4",F672&gt;40000,"Level5")</f>
        <v>Level3</v>
      </c>
      <c r="H672" s="2" t="s">
        <v>12</v>
      </c>
      <c r="I672" s="2" t="s">
        <v>16</v>
      </c>
      <c r="J672" s="1" t="b">
        <f t="shared" si="40"/>
        <v>0</v>
      </c>
      <c r="K672" s="1" t="b">
        <f t="shared" si="41"/>
        <v>0</v>
      </c>
      <c r="L672" s="1" t="str">
        <f t="shared" si="42"/>
        <v>NOT ELIGIBLE</v>
      </c>
      <c r="M672" s="1" t="str">
        <f t="shared" si="43"/>
        <v>ELIGIBLE</v>
      </c>
    </row>
    <row r="673" spans="1:13" x14ac:dyDescent="0.35">
      <c r="A673" s="2" t="s">
        <v>7</v>
      </c>
      <c r="B673" s="2" t="s">
        <v>22</v>
      </c>
      <c r="C673" s="2">
        <v>2014</v>
      </c>
      <c r="D673" s="2">
        <v>70149</v>
      </c>
      <c r="E673" t="str" cm="1">
        <f t="array" ref="E673">_xlfn.IFS(D673&lt;10000, "GOOD", AND(D673&gt;10001, D673&lt;24999),"BETTER", AND(D673 &gt; 25000, D673 &lt; 39999), "BEST", D673 &gt;= 40000, "Excellent")</f>
        <v>Excellent</v>
      </c>
      <c r="F673" s="2">
        <v>46482</v>
      </c>
      <c r="G673" s="2" t="str" cm="1">
        <f t="array" ref="G673">_xlfn.IFS(F673&lt;=10000,"Level1",F673&lt;=20000,"Level2", F673&lt;=30000,"Level3", F673&lt;=40000,"Level4",F673&gt;40000,"Level5")</f>
        <v>Level5</v>
      </c>
      <c r="H673" s="2" t="s">
        <v>19</v>
      </c>
      <c r="I673" s="2" t="s">
        <v>13</v>
      </c>
      <c r="J673" s="1" t="b">
        <f t="shared" si="40"/>
        <v>1</v>
      </c>
      <c r="K673" s="1" t="b">
        <f t="shared" si="41"/>
        <v>1</v>
      </c>
      <c r="L673" s="1" t="str">
        <f t="shared" si="42"/>
        <v>ELIGIBLE</v>
      </c>
      <c r="M673" s="1" t="str">
        <f t="shared" si="43"/>
        <v>NOT ELIGIBLE</v>
      </c>
    </row>
    <row r="674" spans="1:13" x14ac:dyDescent="0.35">
      <c r="A674" s="2" t="s">
        <v>24</v>
      </c>
      <c r="B674" s="2" t="s">
        <v>23</v>
      </c>
      <c r="C674" s="2">
        <v>2010</v>
      </c>
      <c r="D674" s="2">
        <v>70329</v>
      </c>
      <c r="E674" t="str" cm="1">
        <f t="array" ref="E674">_xlfn.IFS(D674&lt;10000, "GOOD", AND(D674&gt;10001, D674&lt;24999),"BETTER", AND(D674 &gt; 25000, D674 &lt; 39999), "BEST", D674 &gt;= 40000, "Excellent")</f>
        <v>Excellent</v>
      </c>
      <c r="F674" s="2">
        <v>23971</v>
      </c>
      <c r="G674" s="2" t="str" cm="1">
        <f t="array" ref="G674">_xlfn.IFS(F674&lt;=10000,"Level1",F674&lt;=20000,"Level2", F674&lt;=30000,"Level3", F674&lt;=40000,"Level4",F674&gt;40000,"Level5")</f>
        <v>Level3</v>
      </c>
      <c r="H674" s="2" t="s">
        <v>19</v>
      </c>
      <c r="I674" s="2" t="s">
        <v>10</v>
      </c>
      <c r="J674" s="1" t="b">
        <f t="shared" si="40"/>
        <v>0</v>
      </c>
      <c r="K674" s="1" t="b">
        <f t="shared" si="41"/>
        <v>0</v>
      </c>
      <c r="L674" s="1" t="str">
        <f t="shared" si="42"/>
        <v>NOT ELIGIBLE</v>
      </c>
      <c r="M674" s="1" t="str">
        <f t="shared" si="43"/>
        <v>NOT ELIGIBLE</v>
      </c>
    </row>
    <row r="675" spans="1:13" x14ac:dyDescent="0.35">
      <c r="A675" s="2" t="s">
        <v>11</v>
      </c>
      <c r="B675" s="2" t="s">
        <v>8</v>
      </c>
      <c r="C675" s="2">
        <v>2015</v>
      </c>
      <c r="D675" s="2">
        <v>70406</v>
      </c>
      <c r="E675" t="str" cm="1">
        <f t="array" ref="E675">_xlfn.IFS(D675&lt;10000, "GOOD", AND(D675&gt;10001, D675&lt;24999),"BETTER", AND(D675 &gt; 25000, D675 &lt; 39999), "BEST", D675 &gt;= 40000, "Excellent")</f>
        <v>Excellent</v>
      </c>
      <c r="F675" s="2">
        <v>25666</v>
      </c>
      <c r="G675" s="2" t="str" cm="1">
        <f t="array" ref="G675">_xlfn.IFS(F675&lt;=10000,"Level1",F675&lt;=20000,"Level2", F675&lt;=30000,"Level3", F675&lt;=40000,"Level4",F675&gt;40000,"Level5")</f>
        <v>Level3</v>
      </c>
      <c r="H675" s="2" t="s">
        <v>26</v>
      </c>
      <c r="I675" s="2" t="s">
        <v>25</v>
      </c>
      <c r="J675" s="1" t="b">
        <f t="shared" si="40"/>
        <v>0</v>
      </c>
      <c r="K675" s="1" t="b">
        <f t="shared" si="41"/>
        <v>0</v>
      </c>
      <c r="L675" s="1" t="str">
        <f t="shared" si="42"/>
        <v>NOT ELIGIBLE</v>
      </c>
      <c r="M675" s="1" t="str">
        <f t="shared" si="43"/>
        <v>ELIGIBLE</v>
      </c>
    </row>
    <row r="676" spans="1:13" x14ac:dyDescent="0.35">
      <c r="A676" s="2" t="s">
        <v>24</v>
      </c>
      <c r="B676" s="2" t="s">
        <v>8</v>
      </c>
      <c r="C676" s="2">
        <v>2014</v>
      </c>
      <c r="D676" s="2">
        <v>70439</v>
      </c>
      <c r="E676" t="str" cm="1">
        <f t="array" ref="E676">_xlfn.IFS(D676&lt;10000, "GOOD", AND(D676&gt;10001, D676&lt;24999),"BETTER", AND(D676 &gt; 25000, D676 &lt; 39999), "BEST", D676 &gt;= 40000, "Excellent")</f>
        <v>Excellent</v>
      </c>
      <c r="F676" s="2">
        <v>48293</v>
      </c>
      <c r="G676" s="2" t="str" cm="1">
        <f t="array" ref="G676">_xlfn.IFS(F676&lt;=10000,"Level1",F676&lt;=20000,"Level2", F676&lt;=30000,"Level3", F676&lt;=40000,"Level4",F676&gt;40000,"Level5")</f>
        <v>Level5</v>
      </c>
      <c r="H676" s="2" t="s">
        <v>9</v>
      </c>
      <c r="I676" s="2" t="s">
        <v>21</v>
      </c>
      <c r="J676" s="1" t="b">
        <f t="shared" si="40"/>
        <v>1</v>
      </c>
      <c r="K676" s="1" t="b">
        <f t="shared" si="41"/>
        <v>1</v>
      </c>
      <c r="L676" s="1" t="str">
        <f t="shared" si="42"/>
        <v>ELIGIBLE</v>
      </c>
      <c r="M676" s="1" t="str">
        <f t="shared" si="43"/>
        <v>NOT ELIGIBLE</v>
      </c>
    </row>
    <row r="677" spans="1:13" x14ac:dyDescent="0.35">
      <c r="A677" s="2" t="s">
        <v>20</v>
      </c>
      <c r="B677" s="2" t="s">
        <v>14</v>
      </c>
      <c r="C677" s="2">
        <v>2012</v>
      </c>
      <c r="D677" s="2">
        <v>70500</v>
      </c>
      <c r="E677" t="str" cm="1">
        <f t="array" ref="E677">_xlfn.IFS(D677&lt;10000, "GOOD", AND(D677&gt;10001, D677&lt;24999),"BETTER", AND(D677 &gt; 25000, D677 &lt; 39999), "BEST", D677 &gt;= 40000, "Excellent")</f>
        <v>Excellent</v>
      </c>
      <c r="F677" s="2">
        <v>35051</v>
      </c>
      <c r="G677" s="2" t="str" cm="1">
        <f t="array" ref="G677">_xlfn.IFS(F677&lt;=10000,"Level1",F677&lt;=20000,"Level2", F677&lt;=30000,"Level3", F677&lt;=40000,"Level4",F677&gt;40000,"Level5")</f>
        <v>Level4</v>
      </c>
      <c r="H677" s="2" t="s">
        <v>15</v>
      </c>
      <c r="I677" s="2" t="s">
        <v>10</v>
      </c>
      <c r="J677" s="1" t="b">
        <f t="shared" si="40"/>
        <v>0</v>
      </c>
      <c r="K677" s="1" t="b">
        <f t="shared" si="41"/>
        <v>0</v>
      </c>
      <c r="L677" s="1" t="str">
        <f t="shared" si="42"/>
        <v>NOT ELIGIBLE</v>
      </c>
      <c r="M677" s="1" t="str">
        <f t="shared" si="43"/>
        <v>NOT ELIGIBLE</v>
      </c>
    </row>
    <row r="678" spans="1:13" x14ac:dyDescent="0.35">
      <c r="A678" s="2" t="s">
        <v>20</v>
      </c>
      <c r="B678" s="2" t="s">
        <v>22</v>
      </c>
      <c r="C678" s="2">
        <v>2017</v>
      </c>
      <c r="D678" s="2">
        <v>70597</v>
      </c>
      <c r="E678" t="str" cm="1">
        <f t="array" ref="E678">_xlfn.IFS(D678&lt;10000, "GOOD", AND(D678&gt;10001, D678&lt;24999),"BETTER", AND(D678 &gt; 25000, D678 &lt; 39999), "BEST", D678 &gt;= 40000, "Excellent")</f>
        <v>Excellent</v>
      </c>
      <c r="F678" s="2">
        <v>10697</v>
      </c>
      <c r="G678" s="2" t="str" cm="1">
        <f t="array" ref="G678">_xlfn.IFS(F678&lt;=10000,"Level1",F678&lt;=20000,"Level2", F678&lt;=30000,"Level3", F678&lt;=40000,"Level4",F678&gt;40000,"Level5")</f>
        <v>Level2</v>
      </c>
      <c r="H678" s="2" t="s">
        <v>9</v>
      </c>
      <c r="I678" s="2" t="s">
        <v>13</v>
      </c>
      <c r="J678" s="1" t="b">
        <f t="shared" si="40"/>
        <v>0</v>
      </c>
      <c r="K678" s="1" t="b">
        <f t="shared" si="41"/>
        <v>0</v>
      </c>
      <c r="L678" s="1" t="str">
        <f t="shared" si="42"/>
        <v>NOT ELIGIBLE</v>
      </c>
      <c r="M678" s="1" t="str">
        <f t="shared" si="43"/>
        <v>NOT ELIGIBLE</v>
      </c>
    </row>
    <row r="679" spans="1:13" x14ac:dyDescent="0.35">
      <c r="A679" s="2" t="s">
        <v>11</v>
      </c>
      <c r="B679" s="2" t="s">
        <v>8</v>
      </c>
      <c r="C679" s="2">
        <v>2016</v>
      </c>
      <c r="D679" s="2">
        <v>70758</v>
      </c>
      <c r="E679" t="str" cm="1">
        <f t="array" ref="E679">_xlfn.IFS(D679&lt;10000, "GOOD", AND(D679&gt;10001, D679&lt;24999),"BETTER", AND(D679 &gt; 25000, D679 &lt; 39999), "BEST", D679 &gt;= 40000, "Excellent")</f>
        <v>Excellent</v>
      </c>
      <c r="F679" s="2">
        <v>48267</v>
      </c>
      <c r="G679" s="2" t="str" cm="1">
        <f t="array" ref="G679">_xlfn.IFS(F679&lt;=10000,"Level1",F679&lt;=20000,"Level2", F679&lt;=30000,"Level3", F679&lt;=40000,"Level4",F679&gt;40000,"Level5")</f>
        <v>Level5</v>
      </c>
      <c r="H679" s="2" t="s">
        <v>12</v>
      </c>
      <c r="I679" s="2" t="s">
        <v>10</v>
      </c>
      <c r="J679" s="1" t="b">
        <f t="shared" si="40"/>
        <v>1</v>
      </c>
      <c r="K679" s="1" t="b">
        <f t="shared" si="41"/>
        <v>1</v>
      </c>
      <c r="L679" s="1" t="str">
        <f t="shared" si="42"/>
        <v>ELIGIBLE</v>
      </c>
      <c r="M679" s="1" t="str">
        <f t="shared" si="43"/>
        <v>ELIGIBLE</v>
      </c>
    </row>
    <row r="680" spans="1:13" x14ac:dyDescent="0.35">
      <c r="A680" s="2" t="s">
        <v>11</v>
      </c>
      <c r="B680" s="2" t="s">
        <v>14</v>
      </c>
      <c r="C680" s="2">
        <v>2016</v>
      </c>
      <c r="D680" s="2">
        <v>70914</v>
      </c>
      <c r="E680" t="str" cm="1">
        <f t="array" ref="E680">_xlfn.IFS(D680&lt;10000, "GOOD", AND(D680&gt;10001, D680&lt;24999),"BETTER", AND(D680 &gt; 25000, D680 &lt; 39999), "BEST", D680 &gt;= 40000, "Excellent")</f>
        <v>Excellent</v>
      </c>
      <c r="F680" s="2">
        <v>43582</v>
      </c>
      <c r="G680" s="2" t="str" cm="1">
        <f t="array" ref="G680">_xlfn.IFS(F680&lt;=10000,"Level1",F680&lt;=20000,"Level2", F680&lt;=30000,"Level3", F680&lt;=40000,"Level4",F680&gt;40000,"Level5")</f>
        <v>Level5</v>
      </c>
      <c r="H680" s="2" t="s">
        <v>19</v>
      </c>
      <c r="I680" s="2" t="s">
        <v>21</v>
      </c>
      <c r="J680" s="1" t="b">
        <f t="shared" si="40"/>
        <v>0</v>
      </c>
      <c r="K680" s="1" t="b">
        <f t="shared" si="41"/>
        <v>1</v>
      </c>
      <c r="L680" s="1" t="str">
        <f t="shared" si="42"/>
        <v>NOT ELIGIBLE</v>
      </c>
      <c r="M680" s="1" t="str">
        <f t="shared" si="43"/>
        <v>NOT ELIGIBLE</v>
      </c>
    </row>
    <row r="681" spans="1:13" x14ac:dyDescent="0.35">
      <c r="A681" s="2" t="s">
        <v>20</v>
      </c>
      <c r="B681" s="2" t="s">
        <v>18</v>
      </c>
      <c r="C681" s="2">
        <v>2018</v>
      </c>
      <c r="D681" s="2">
        <v>71010</v>
      </c>
      <c r="E681" t="str" cm="1">
        <f t="array" ref="E681">_xlfn.IFS(D681&lt;10000, "GOOD", AND(D681&gt;10001, D681&lt;24999),"BETTER", AND(D681 &gt; 25000, D681 &lt; 39999), "BEST", D681 &gt;= 40000, "Excellent")</f>
        <v>Excellent</v>
      </c>
      <c r="F681" s="2">
        <v>49401</v>
      </c>
      <c r="G681" s="2" t="str" cm="1">
        <f t="array" ref="G681">_xlfn.IFS(F681&lt;=10000,"Level1",F681&lt;=20000,"Level2", F681&lt;=30000,"Level3", F681&lt;=40000,"Level4",F681&gt;40000,"Level5")</f>
        <v>Level5</v>
      </c>
      <c r="H681" s="2" t="s">
        <v>15</v>
      </c>
      <c r="I681" s="2" t="s">
        <v>10</v>
      </c>
      <c r="J681" s="1" t="b">
        <f t="shared" si="40"/>
        <v>1</v>
      </c>
      <c r="K681" s="1" t="b">
        <f t="shared" si="41"/>
        <v>1</v>
      </c>
      <c r="L681" s="1" t="str">
        <f t="shared" si="42"/>
        <v>ELIGIBLE</v>
      </c>
      <c r="M681" s="1" t="str">
        <f t="shared" si="43"/>
        <v>NOT ELIGIBLE</v>
      </c>
    </row>
    <row r="682" spans="1:13" x14ac:dyDescent="0.35">
      <c r="A682" s="2" t="s">
        <v>17</v>
      </c>
      <c r="B682" s="2" t="s">
        <v>14</v>
      </c>
      <c r="C682" s="2">
        <v>2016</v>
      </c>
      <c r="D682" s="2">
        <v>71025</v>
      </c>
      <c r="E682" t="str" cm="1">
        <f t="array" ref="E682">_xlfn.IFS(D682&lt;10000, "GOOD", AND(D682&gt;10001, D682&lt;24999),"BETTER", AND(D682 &gt; 25000, D682 &lt; 39999), "BEST", D682 &gt;= 40000, "Excellent")</f>
        <v>Excellent</v>
      </c>
      <c r="F682" s="2">
        <v>27368</v>
      </c>
      <c r="G682" s="2" t="str" cm="1">
        <f t="array" ref="G682">_xlfn.IFS(F682&lt;=10000,"Level1",F682&lt;=20000,"Level2", F682&lt;=30000,"Level3", F682&lt;=40000,"Level4",F682&gt;40000,"Level5")</f>
        <v>Level3</v>
      </c>
      <c r="H682" s="2" t="s">
        <v>15</v>
      </c>
      <c r="I682" s="2" t="s">
        <v>25</v>
      </c>
      <c r="J682" s="1" t="b">
        <f t="shared" si="40"/>
        <v>0</v>
      </c>
      <c r="K682" s="1" t="b">
        <f t="shared" si="41"/>
        <v>0</v>
      </c>
      <c r="L682" s="1" t="str">
        <f t="shared" si="42"/>
        <v>NOT ELIGIBLE</v>
      </c>
      <c r="M682" s="1" t="str">
        <f t="shared" si="43"/>
        <v>NOT ELIGIBLE</v>
      </c>
    </row>
    <row r="683" spans="1:13" x14ac:dyDescent="0.35">
      <c r="A683" s="2" t="s">
        <v>17</v>
      </c>
      <c r="B683" s="2" t="s">
        <v>14</v>
      </c>
      <c r="C683" s="2">
        <v>2016</v>
      </c>
      <c r="D683" s="2">
        <v>71109</v>
      </c>
      <c r="E683" t="str" cm="1">
        <f t="array" ref="E683">_xlfn.IFS(D683&lt;10000, "GOOD", AND(D683&gt;10001, D683&lt;24999),"BETTER", AND(D683 &gt; 25000, D683 &lt; 39999), "BEST", D683 &gt;= 40000, "Excellent")</f>
        <v>Excellent</v>
      </c>
      <c r="F683" s="2">
        <v>27649</v>
      </c>
      <c r="G683" s="2" t="str" cm="1">
        <f t="array" ref="G683">_xlfn.IFS(F683&lt;=10000,"Level1",F683&lt;=20000,"Level2", F683&lt;=30000,"Level3", F683&lt;=40000,"Level4",F683&gt;40000,"Level5")</f>
        <v>Level3</v>
      </c>
      <c r="H683" s="2" t="s">
        <v>15</v>
      </c>
      <c r="I683" s="2" t="s">
        <v>10</v>
      </c>
      <c r="J683" s="1" t="b">
        <f t="shared" si="40"/>
        <v>0</v>
      </c>
      <c r="K683" s="1" t="b">
        <f t="shared" si="41"/>
        <v>0</v>
      </c>
      <c r="L683" s="1" t="str">
        <f t="shared" si="42"/>
        <v>NOT ELIGIBLE</v>
      </c>
      <c r="M683" s="1" t="str">
        <f t="shared" si="43"/>
        <v>NOT ELIGIBLE</v>
      </c>
    </row>
    <row r="684" spans="1:13" x14ac:dyDescent="0.35">
      <c r="A684" s="2" t="s">
        <v>20</v>
      </c>
      <c r="B684" s="2" t="s">
        <v>8</v>
      </c>
      <c r="C684" s="2">
        <v>2015</v>
      </c>
      <c r="D684" s="2">
        <v>71186</v>
      </c>
      <c r="E684" t="str" cm="1">
        <f t="array" ref="E684">_xlfn.IFS(D684&lt;10000, "GOOD", AND(D684&gt;10001, D684&lt;24999),"BETTER", AND(D684 &gt; 25000, D684 &lt; 39999), "BEST", D684 &gt;= 40000, "Excellent")</f>
        <v>Excellent</v>
      </c>
      <c r="F684" s="2">
        <v>29725</v>
      </c>
      <c r="G684" s="2" t="str" cm="1">
        <f t="array" ref="G684">_xlfn.IFS(F684&lt;=10000,"Level1",F684&lt;=20000,"Level2", F684&lt;=30000,"Level3", F684&lt;=40000,"Level4",F684&gt;40000,"Level5")</f>
        <v>Level3</v>
      </c>
      <c r="H684" s="2" t="s">
        <v>26</v>
      </c>
      <c r="I684" s="2" t="s">
        <v>21</v>
      </c>
      <c r="J684" s="1" t="b">
        <f t="shared" si="40"/>
        <v>0</v>
      </c>
      <c r="K684" s="1" t="b">
        <f t="shared" si="41"/>
        <v>0</v>
      </c>
      <c r="L684" s="1" t="str">
        <f t="shared" si="42"/>
        <v>NOT ELIGIBLE</v>
      </c>
      <c r="M684" s="1" t="str">
        <f t="shared" si="43"/>
        <v>NOT ELIGIBLE</v>
      </c>
    </row>
    <row r="685" spans="1:13" x14ac:dyDescent="0.35">
      <c r="A685" s="2" t="s">
        <v>20</v>
      </c>
      <c r="B685" s="2" t="s">
        <v>22</v>
      </c>
      <c r="C685" s="2">
        <v>2016</v>
      </c>
      <c r="D685" s="2">
        <v>71204</v>
      </c>
      <c r="E685" t="str" cm="1">
        <f t="array" ref="E685">_xlfn.IFS(D685&lt;10000, "GOOD", AND(D685&gt;10001, D685&lt;24999),"BETTER", AND(D685 &gt; 25000, D685 &lt; 39999), "BEST", D685 &gt;= 40000, "Excellent")</f>
        <v>Excellent</v>
      </c>
      <c r="F685" s="2">
        <v>35277</v>
      </c>
      <c r="G685" s="2" t="str" cm="1">
        <f t="array" ref="G685">_xlfn.IFS(F685&lt;=10000,"Level1",F685&lt;=20000,"Level2", F685&lt;=30000,"Level3", F685&lt;=40000,"Level4",F685&gt;40000,"Level5")</f>
        <v>Level4</v>
      </c>
      <c r="H685" s="2" t="s">
        <v>9</v>
      </c>
      <c r="I685" s="2" t="s">
        <v>21</v>
      </c>
      <c r="J685" s="1" t="b">
        <f t="shared" si="40"/>
        <v>0</v>
      </c>
      <c r="K685" s="1" t="b">
        <f t="shared" si="41"/>
        <v>0</v>
      </c>
      <c r="L685" s="1" t="str">
        <f t="shared" si="42"/>
        <v>NOT ELIGIBLE</v>
      </c>
      <c r="M685" s="1" t="str">
        <f t="shared" si="43"/>
        <v>NOT ELIGIBLE</v>
      </c>
    </row>
    <row r="686" spans="1:13" x14ac:dyDescent="0.35">
      <c r="A686" s="2" t="s">
        <v>17</v>
      </c>
      <c r="B686" s="2" t="s">
        <v>14</v>
      </c>
      <c r="C686" s="2">
        <v>2015</v>
      </c>
      <c r="D686" s="2">
        <v>71480</v>
      </c>
      <c r="E686" t="str" cm="1">
        <f t="array" ref="E686">_xlfn.IFS(D686&lt;10000, "GOOD", AND(D686&gt;10001, D686&lt;24999),"BETTER", AND(D686 &gt; 25000, D686 &lt; 39999), "BEST", D686 &gt;= 40000, "Excellent")</f>
        <v>Excellent</v>
      </c>
      <c r="F686" s="2">
        <v>19878</v>
      </c>
      <c r="G686" s="2" t="str" cm="1">
        <f t="array" ref="G686">_xlfn.IFS(F686&lt;=10000,"Level1",F686&lt;=20000,"Level2", F686&lt;=30000,"Level3", F686&lt;=40000,"Level4",F686&gt;40000,"Level5")</f>
        <v>Level2</v>
      </c>
      <c r="H686" s="2" t="s">
        <v>12</v>
      </c>
      <c r="I686" s="2" t="s">
        <v>16</v>
      </c>
      <c r="J686" s="1" t="b">
        <f t="shared" si="40"/>
        <v>0</v>
      </c>
      <c r="K686" s="1" t="b">
        <f t="shared" si="41"/>
        <v>0</v>
      </c>
      <c r="L686" s="1" t="str">
        <f t="shared" si="42"/>
        <v>NOT ELIGIBLE</v>
      </c>
      <c r="M686" s="1" t="str">
        <f t="shared" si="43"/>
        <v>ELIGIBLE</v>
      </c>
    </row>
    <row r="687" spans="1:13" x14ac:dyDescent="0.35">
      <c r="A687" s="2" t="s">
        <v>24</v>
      </c>
      <c r="B687" s="2" t="s">
        <v>23</v>
      </c>
      <c r="C687" s="2">
        <v>2017</v>
      </c>
      <c r="D687" s="2">
        <v>71588</v>
      </c>
      <c r="E687" t="str" cm="1">
        <f t="array" ref="E687">_xlfn.IFS(D687&lt;10000, "GOOD", AND(D687&gt;10001, D687&lt;24999),"BETTER", AND(D687 &gt; 25000, D687 &lt; 39999), "BEST", D687 &gt;= 40000, "Excellent")</f>
        <v>Excellent</v>
      </c>
      <c r="F687" s="2">
        <v>17712</v>
      </c>
      <c r="G687" s="2" t="str" cm="1">
        <f t="array" ref="G687">_xlfn.IFS(F687&lt;=10000,"Level1",F687&lt;=20000,"Level2", F687&lt;=30000,"Level3", F687&lt;=40000,"Level4",F687&gt;40000,"Level5")</f>
        <v>Level2</v>
      </c>
      <c r="H687" s="2" t="s">
        <v>19</v>
      </c>
      <c r="I687" s="2" t="s">
        <v>21</v>
      </c>
      <c r="J687" s="1" t="b">
        <f t="shared" si="40"/>
        <v>0</v>
      </c>
      <c r="K687" s="1" t="b">
        <f t="shared" si="41"/>
        <v>0</v>
      </c>
      <c r="L687" s="1" t="str">
        <f t="shared" si="42"/>
        <v>NOT ELIGIBLE</v>
      </c>
      <c r="M687" s="1" t="str">
        <f t="shared" si="43"/>
        <v>NOT ELIGIBLE</v>
      </c>
    </row>
    <row r="688" spans="1:13" x14ac:dyDescent="0.35">
      <c r="A688" s="2" t="s">
        <v>11</v>
      </c>
      <c r="B688" s="2" t="s">
        <v>22</v>
      </c>
      <c r="C688" s="2">
        <v>2014</v>
      </c>
      <c r="D688" s="2">
        <v>71700</v>
      </c>
      <c r="E688" t="str" cm="1">
        <f t="array" ref="E688">_xlfn.IFS(D688&lt;10000, "GOOD", AND(D688&gt;10001, D688&lt;24999),"BETTER", AND(D688 &gt; 25000, D688 &lt; 39999), "BEST", D688 &gt;= 40000, "Excellent")</f>
        <v>Excellent</v>
      </c>
      <c r="F688" s="2">
        <v>30899</v>
      </c>
      <c r="G688" s="2" t="str" cm="1">
        <f t="array" ref="G688">_xlfn.IFS(F688&lt;=10000,"Level1",F688&lt;=20000,"Level2", F688&lt;=30000,"Level3", F688&lt;=40000,"Level4",F688&gt;40000,"Level5")</f>
        <v>Level4</v>
      </c>
      <c r="H688" s="2" t="s">
        <v>15</v>
      </c>
      <c r="I688" s="2" t="s">
        <v>10</v>
      </c>
      <c r="J688" s="1" t="b">
        <f t="shared" si="40"/>
        <v>0</v>
      </c>
      <c r="K688" s="1" t="b">
        <f t="shared" si="41"/>
        <v>0</v>
      </c>
      <c r="L688" s="1" t="str">
        <f t="shared" si="42"/>
        <v>NOT ELIGIBLE</v>
      </c>
      <c r="M688" s="1" t="str">
        <f t="shared" si="43"/>
        <v>ELIGIBLE</v>
      </c>
    </row>
    <row r="689" spans="1:13" x14ac:dyDescent="0.35">
      <c r="A689" s="2" t="s">
        <v>17</v>
      </c>
      <c r="B689" s="2" t="s">
        <v>18</v>
      </c>
      <c r="C689" s="2">
        <v>2010</v>
      </c>
      <c r="D689" s="2">
        <v>71748</v>
      </c>
      <c r="E689" t="str" cm="1">
        <f t="array" ref="E689">_xlfn.IFS(D689&lt;10000, "GOOD", AND(D689&gt;10001, D689&lt;24999),"BETTER", AND(D689 &gt; 25000, D689 &lt; 39999), "BEST", D689 &gt;= 40000, "Excellent")</f>
        <v>Excellent</v>
      </c>
      <c r="F689" s="2">
        <v>44294</v>
      </c>
      <c r="G689" s="2" t="str" cm="1">
        <f t="array" ref="G689">_xlfn.IFS(F689&lt;=10000,"Level1",F689&lt;=20000,"Level2", F689&lt;=30000,"Level3", F689&lt;=40000,"Level4",F689&gt;40000,"Level5")</f>
        <v>Level5</v>
      </c>
      <c r="H689" s="2" t="s">
        <v>9</v>
      </c>
      <c r="I689" s="2" t="s">
        <v>16</v>
      </c>
      <c r="J689" s="1" t="b">
        <f t="shared" si="40"/>
        <v>0</v>
      </c>
      <c r="K689" s="1" t="b">
        <f t="shared" si="41"/>
        <v>1</v>
      </c>
      <c r="L689" s="1" t="str">
        <f t="shared" si="42"/>
        <v>NOT ELIGIBLE</v>
      </c>
      <c r="M689" s="1" t="str">
        <f t="shared" si="43"/>
        <v>NOT ELIGIBLE</v>
      </c>
    </row>
    <row r="690" spans="1:13" x14ac:dyDescent="0.35">
      <c r="A690" s="2" t="s">
        <v>17</v>
      </c>
      <c r="B690" s="2" t="s">
        <v>23</v>
      </c>
      <c r="C690" s="2">
        <v>2010</v>
      </c>
      <c r="D690" s="2">
        <v>71827</v>
      </c>
      <c r="E690" t="str" cm="1">
        <f t="array" ref="E690">_xlfn.IFS(D690&lt;10000, "GOOD", AND(D690&gt;10001, D690&lt;24999),"BETTER", AND(D690 &gt; 25000, D690 &lt; 39999), "BEST", D690 &gt;= 40000, "Excellent")</f>
        <v>Excellent</v>
      </c>
      <c r="F690" s="2">
        <v>23000</v>
      </c>
      <c r="G690" s="2" t="str" cm="1">
        <f t="array" ref="G690">_xlfn.IFS(F690&lt;=10000,"Level1",F690&lt;=20000,"Level2", F690&lt;=30000,"Level3", F690&lt;=40000,"Level4",F690&gt;40000,"Level5")</f>
        <v>Level3</v>
      </c>
      <c r="H690" s="2" t="s">
        <v>9</v>
      </c>
      <c r="I690" s="2" t="s">
        <v>21</v>
      </c>
      <c r="J690" s="1" t="b">
        <f t="shared" si="40"/>
        <v>0</v>
      </c>
      <c r="K690" s="1" t="b">
        <f t="shared" si="41"/>
        <v>0</v>
      </c>
      <c r="L690" s="1" t="str">
        <f t="shared" si="42"/>
        <v>NOT ELIGIBLE</v>
      </c>
      <c r="M690" s="1" t="str">
        <f t="shared" si="43"/>
        <v>NOT ELIGIBLE</v>
      </c>
    </row>
    <row r="691" spans="1:13" x14ac:dyDescent="0.35">
      <c r="A691" s="2" t="s">
        <v>20</v>
      </c>
      <c r="B691" s="2" t="s">
        <v>23</v>
      </c>
      <c r="C691" s="2">
        <v>2015</v>
      </c>
      <c r="D691" s="2">
        <v>71922</v>
      </c>
      <c r="E691" t="str" cm="1">
        <f t="array" ref="E691">_xlfn.IFS(D691&lt;10000, "GOOD", AND(D691&gt;10001, D691&lt;24999),"BETTER", AND(D691 &gt; 25000, D691 &lt; 39999), "BEST", D691 &gt;= 40000, "Excellent")</f>
        <v>Excellent</v>
      </c>
      <c r="F691" s="2">
        <v>17576</v>
      </c>
      <c r="G691" s="2" t="str" cm="1">
        <f t="array" ref="G691">_xlfn.IFS(F691&lt;=10000,"Level1",F691&lt;=20000,"Level2", F691&lt;=30000,"Level3", F691&lt;=40000,"Level4",F691&gt;40000,"Level5")</f>
        <v>Level2</v>
      </c>
      <c r="H691" s="2" t="s">
        <v>12</v>
      </c>
      <c r="I691" s="2" t="s">
        <v>21</v>
      </c>
      <c r="J691" s="1" t="b">
        <f t="shared" si="40"/>
        <v>0</v>
      </c>
      <c r="K691" s="1" t="b">
        <f t="shared" si="41"/>
        <v>0</v>
      </c>
      <c r="L691" s="1" t="str">
        <f t="shared" si="42"/>
        <v>NOT ELIGIBLE</v>
      </c>
      <c r="M691" s="1" t="str">
        <f t="shared" si="43"/>
        <v>ELIGIBLE</v>
      </c>
    </row>
    <row r="692" spans="1:13" x14ac:dyDescent="0.35">
      <c r="A692" s="2" t="s">
        <v>24</v>
      </c>
      <c r="B692" s="2" t="s">
        <v>22</v>
      </c>
      <c r="C692" s="2">
        <v>2017</v>
      </c>
      <c r="D692" s="2">
        <v>71930</v>
      </c>
      <c r="E692" t="str" cm="1">
        <f t="array" ref="E692">_xlfn.IFS(D692&lt;10000, "GOOD", AND(D692&gt;10001, D692&lt;24999),"BETTER", AND(D692 &gt; 25000, D692 &lt; 39999), "BEST", D692 &gt;= 40000, "Excellent")</f>
        <v>Excellent</v>
      </c>
      <c r="F692" s="2">
        <v>37752</v>
      </c>
      <c r="G692" s="2" t="str" cm="1">
        <f t="array" ref="G692">_xlfn.IFS(F692&lt;=10000,"Level1",F692&lt;=20000,"Level2", F692&lt;=30000,"Level3", F692&lt;=40000,"Level4",F692&gt;40000,"Level5")</f>
        <v>Level4</v>
      </c>
      <c r="H692" s="2" t="s">
        <v>9</v>
      </c>
      <c r="I692" s="2" t="s">
        <v>16</v>
      </c>
      <c r="J692" s="1" t="b">
        <f t="shared" si="40"/>
        <v>0</v>
      </c>
      <c r="K692" s="1" t="b">
        <f t="shared" si="41"/>
        <v>0</v>
      </c>
      <c r="L692" s="1" t="str">
        <f t="shared" si="42"/>
        <v>NOT ELIGIBLE</v>
      </c>
      <c r="M692" s="1" t="str">
        <f t="shared" si="43"/>
        <v>NOT ELIGIBLE</v>
      </c>
    </row>
    <row r="693" spans="1:13" x14ac:dyDescent="0.35">
      <c r="A693" s="2" t="s">
        <v>11</v>
      </c>
      <c r="B693" s="2" t="s">
        <v>22</v>
      </c>
      <c r="C693" s="2">
        <v>2016</v>
      </c>
      <c r="D693" s="2">
        <v>72017</v>
      </c>
      <c r="E693" t="str" cm="1">
        <f t="array" ref="E693">_xlfn.IFS(D693&lt;10000, "GOOD", AND(D693&gt;10001, D693&lt;24999),"BETTER", AND(D693 &gt; 25000, D693 &lt; 39999), "BEST", D693 &gt;= 40000, "Excellent")</f>
        <v>Excellent</v>
      </c>
      <c r="F693" s="2">
        <v>20621</v>
      </c>
      <c r="G693" s="2" t="str" cm="1">
        <f t="array" ref="G693">_xlfn.IFS(F693&lt;=10000,"Level1",F693&lt;=20000,"Level2", F693&lt;=30000,"Level3", F693&lt;=40000,"Level4",F693&gt;40000,"Level5")</f>
        <v>Level3</v>
      </c>
      <c r="H693" s="2" t="s">
        <v>19</v>
      </c>
      <c r="I693" s="2" t="s">
        <v>21</v>
      </c>
      <c r="J693" s="1" t="b">
        <f t="shared" si="40"/>
        <v>0</v>
      </c>
      <c r="K693" s="1" t="b">
        <f t="shared" si="41"/>
        <v>0</v>
      </c>
      <c r="L693" s="1" t="str">
        <f t="shared" si="42"/>
        <v>NOT ELIGIBLE</v>
      </c>
      <c r="M693" s="1" t="str">
        <f t="shared" si="43"/>
        <v>ELIGIBLE</v>
      </c>
    </row>
    <row r="694" spans="1:13" x14ac:dyDescent="0.35">
      <c r="A694" s="2" t="s">
        <v>17</v>
      </c>
      <c r="B694" s="2" t="s">
        <v>18</v>
      </c>
      <c r="C694" s="2">
        <v>2010</v>
      </c>
      <c r="D694" s="2">
        <v>72041</v>
      </c>
      <c r="E694" t="str" cm="1">
        <f t="array" ref="E694">_xlfn.IFS(D694&lt;10000, "GOOD", AND(D694&gt;10001, D694&lt;24999),"BETTER", AND(D694 &gt; 25000, D694 &lt; 39999), "BEST", D694 &gt;= 40000, "Excellent")</f>
        <v>Excellent</v>
      </c>
      <c r="F694" s="2">
        <v>29198</v>
      </c>
      <c r="G694" s="2" t="str" cm="1">
        <f t="array" ref="G694">_xlfn.IFS(F694&lt;=10000,"Level1",F694&lt;=20000,"Level2", F694&lt;=30000,"Level3", F694&lt;=40000,"Level4",F694&gt;40000,"Level5")</f>
        <v>Level3</v>
      </c>
      <c r="H694" s="2" t="s">
        <v>26</v>
      </c>
      <c r="I694" s="2" t="s">
        <v>16</v>
      </c>
      <c r="J694" s="1" t="b">
        <f t="shared" si="40"/>
        <v>0</v>
      </c>
      <c r="K694" s="1" t="b">
        <f t="shared" si="41"/>
        <v>0</v>
      </c>
      <c r="L694" s="1" t="str">
        <f t="shared" si="42"/>
        <v>NOT ELIGIBLE</v>
      </c>
      <c r="M694" s="1" t="str">
        <f t="shared" si="43"/>
        <v>NOT ELIGIBLE</v>
      </c>
    </row>
    <row r="695" spans="1:13" x14ac:dyDescent="0.35">
      <c r="A695" s="2" t="s">
        <v>20</v>
      </c>
      <c r="B695" s="2" t="s">
        <v>14</v>
      </c>
      <c r="C695" s="2">
        <v>2010</v>
      </c>
      <c r="D695" s="2">
        <v>72079</v>
      </c>
      <c r="E695" t="str" cm="1">
        <f t="array" ref="E695">_xlfn.IFS(D695&lt;10000, "GOOD", AND(D695&gt;10001, D695&lt;24999),"BETTER", AND(D695 &gt; 25000, D695 &lt; 39999), "BEST", D695 &gt;= 40000, "Excellent")</f>
        <v>Excellent</v>
      </c>
      <c r="F695" s="2">
        <v>10539</v>
      </c>
      <c r="G695" s="2" t="str" cm="1">
        <f t="array" ref="G695">_xlfn.IFS(F695&lt;=10000,"Level1",F695&lt;=20000,"Level2", F695&lt;=30000,"Level3", F695&lt;=40000,"Level4",F695&gt;40000,"Level5")</f>
        <v>Level2</v>
      </c>
      <c r="H695" s="2" t="s">
        <v>19</v>
      </c>
      <c r="I695" s="2" t="s">
        <v>25</v>
      </c>
      <c r="J695" s="1" t="b">
        <f t="shared" si="40"/>
        <v>0</v>
      </c>
      <c r="K695" s="1" t="b">
        <f t="shared" si="41"/>
        <v>0</v>
      </c>
      <c r="L695" s="1" t="str">
        <f t="shared" si="42"/>
        <v>NOT ELIGIBLE</v>
      </c>
      <c r="M695" s="1" t="str">
        <f t="shared" si="43"/>
        <v>NOT ELIGIBLE</v>
      </c>
    </row>
    <row r="696" spans="1:13" x14ac:dyDescent="0.35">
      <c r="A696" s="2" t="s">
        <v>7</v>
      </c>
      <c r="B696" s="2" t="s">
        <v>22</v>
      </c>
      <c r="C696" s="2">
        <v>2013</v>
      </c>
      <c r="D696" s="2">
        <v>72170</v>
      </c>
      <c r="E696" t="str" cm="1">
        <f t="array" ref="E696">_xlfn.IFS(D696&lt;10000, "GOOD", AND(D696&gt;10001, D696&lt;24999),"BETTER", AND(D696 &gt; 25000, D696 &lt; 39999), "BEST", D696 &gt;= 40000, "Excellent")</f>
        <v>Excellent</v>
      </c>
      <c r="F696" s="2">
        <v>33688</v>
      </c>
      <c r="G696" s="2" t="str" cm="1">
        <f t="array" ref="G696">_xlfn.IFS(F696&lt;=10000,"Level1",F696&lt;=20000,"Level2", F696&lt;=30000,"Level3", F696&lt;=40000,"Level4",F696&gt;40000,"Level5")</f>
        <v>Level4</v>
      </c>
      <c r="H696" s="2" t="s">
        <v>26</v>
      </c>
      <c r="I696" s="2" t="s">
        <v>25</v>
      </c>
      <c r="J696" s="1" t="b">
        <f t="shared" si="40"/>
        <v>0</v>
      </c>
      <c r="K696" s="1" t="b">
        <f t="shared" si="41"/>
        <v>0</v>
      </c>
      <c r="L696" s="1" t="str">
        <f t="shared" si="42"/>
        <v>NOT ELIGIBLE</v>
      </c>
      <c r="M696" s="1" t="str">
        <f t="shared" si="43"/>
        <v>NOT ELIGIBLE</v>
      </c>
    </row>
    <row r="697" spans="1:13" x14ac:dyDescent="0.35">
      <c r="A697" s="2" t="s">
        <v>11</v>
      </c>
      <c r="B697" s="2" t="s">
        <v>14</v>
      </c>
      <c r="C697" s="2">
        <v>2018</v>
      </c>
      <c r="D697" s="2">
        <v>72348</v>
      </c>
      <c r="E697" t="str" cm="1">
        <f t="array" ref="E697">_xlfn.IFS(D697&lt;10000, "GOOD", AND(D697&gt;10001, D697&lt;24999),"BETTER", AND(D697 &gt; 25000, D697 &lt; 39999), "BEST", D697 &gt;= 40000, "Excellent")</f>
        <v>Excellent</v>
      </c>
      <c r="F697" s="2">
        <v>12722</v>
      </c>
      <c r="G697" s="2" t="str" cm="1">
        <f t="array" ref="G697">_xlfn.IFS(F697&lt;=10000,"Level1",F697&lt;=20000,"Level2", F697&lt;=30000,"Level3", F697&lt;=40000,"Level4",F697&gt;40000,"Level5")</f>
        <v>Level2</v>
      </c>
      <c r="H697" s="2" t="s">
        <v>12</v>
      </c>
      <c r="I697" s="2" t="s">
        <v>25</v>
      </c>
      <c r="J697" s="1" t="b">
        <f t="shared" si="40"/>
        <v>0</v>
      </c>
      <c r="K697" s="1" t="b">
        <f t="shared" si="41"/>
        <v>0</v>
      </c>
      <c r="L697" s="1" t="str">
        <f t="shared" si="42"/>
        <v>NOT ELIGIBLE</v>
      </c>
      <c r="M697" s="1" t="str">
        <f t="shared" si="43"/>
        <v>ELIGIBLE</v>
      </c>
    </row>
    <row r="698" spans="1:13" x14ac:dyDescent="0.35">
      <c r="A698" s="2" t="s">
        <v>24</v>
      </c>
      <c r="B698" s="2" t="s">
        <v>18</v>
      </c>
      <c r="C698" s="2">
        <v>2018</v>
      </c>
      <c r="D698" s="2">
        <v>72574</v>
      </c>
      <c r="E698" t="str" cm="1">
        <f t="array" ref="E698">_xlfn.IFS(D698&lt;10000, "GOOD", AND(D698&gt;10001, D698&lt;24999),"BETTER", AND(D698 &gt; 25000, D698 &lt; 39999), "BEST", D698 &gt;= 40000, "Excellent")</f>
        <v>Excellent</v>
      </c>
      <c r="F698" s="2">
        <v>10032</v>
      </c>
      <c r="G698" s="2" t="str" cm="1">
        <f t="array" ref="G698">_xlfn.IFS(F698&lt;=10000,"Level1",F698&lt;=20000,"Level2", F698&lt;=30000,"Level3", F698&lt;=40000,"Level4",F698&gt;40000,"Level5")</f>
        <v>Level2</v>
      </c>
      <c r="H698" s="2" t="s">
        <v>15</v>
      </c>
      <c r="I698" s="2" t="s">
        <v>21</v>
      </c>
      <c r="J698" s="1" t="b">
        <f t="shared" si="40"/>
        <v>0</v>
      </c>
      <c r="K698" s="1" t="b">
        <f t="shared" si="41"/>
        <v>0</v>
      </c>
      <c r="L698" s="1" t="str">
        <f t="shared" si="42"/>
        <v>NOT ELIGIBLE</v>
      </c>
      <c r="M698" s="1" t="str">
        <f t="shared" si="43"/>
        <v>NOT ELIGIBLE</v>
      </c>
    </row>
    <row r="699" spans="1:13" x14ac:dyDescent="0.35">
      <c r="A699" s="2" t="s">
        <v>11</v>
      </c>
      <c r="B699" s="2" t="s">
        <v>8</v>
      </c>
      <c r="C699" s="2">
        <v>2010</v>
      </c>
      <c r="D699" s="2">
        <v>72591</v>
      </c>
      <c r="E699" t="str" cm="1">
        <f t="array" ref="E699">_xlfn.IFS(D699&lt;10000, "GOOD", AND(D699&gt;10001, D699&lt;24999),"BETTER", AND(D699 &gt; 25000, D699 &lt; 39999), "BEST", D699 &gt;= 40000, "Excellent")</f>
        <v>Excellent</v>
      </c>
      <c r="F699" s="2">
        <v>37387</v>
      </c>
      <c r="G699" s="2" t="str" cm="1">
        <f t="array" ref="G699">_xlfn.IFS(F699&lt;=10000,"Level1",F699&lt;=20000,"Level2", F699&lt;=30000,"Level3", F699&lt;=40000,"Level4",F699&gt;40000,"Level5")</f>
        <v>Level4</v>
      </c>
      <c r="H699" s="2" t="s">
        <v>12</v>
      </c>
      <c r="I699" s="2" t="s">
        <v>21</v>
      </c>
      <c r="J699" s="1" t="b">
        <f t="shared" si="40"/>
        <v>0</v>
      </c>
      <c r="K699" s="1" t="b">
        <f t="shared" si="41"/>
        <v>0</v>
      </c>
      <c r="L699" s="1" t="str">
        <f t="shared" si="42"/>
        <v>NOT ELIGIBLE</v>
      </c>
      <c r="M699" s="1" t="str">
        <f t="shared" si="43"/>
        <v>ELIGIBLE</v>
      </c>
    </row>
    <row r="700" spans="1:13" x14ac:dyDescent="0.35">
      <c r="A700" s="2" t="s">
        <v>20</v>
      </c>
      <c r="B700" s="2" t="s">
        <v>8</v>
      </c>
      <c r="C700" s="2">
        <v>2011</v>
      </c>
      <c r="D700" s="2">
        <v>72653</v>
      </c>
      <c r="E700" t="str" cm="1">
        <f t="array" ref="E700">_xlfn.IFS(D700&lt;10000, "GOOD", AND(D700&gt;10001, D700&lt;24999),"BETTER", AND(D700 &gt; 25000, D700 &lt; 39999), "BEST", D700 &gt;= 40000, "Excellent")</f>
        <v>Excellent</v>
      </c>
      <c r="F700" s="2">
        <v>41021</v>
      </c>
      <c r="G700" s="2" t="str" cm="1">
        <f t="array" ref="G700">_xlfn.IFS(F700&lt;=10000,"Level1",F700&lt;=20000,"Level2", F700&lt;=30000,"Level3", F700&lt;=40000,"Level4",F700&gt;40000,"Level5")</f>
        <v>Level5</v>
      </c>
      <c r="H700" s="2" t="s">
        <v>9</v>
      </c>
      <c r="I700" s="2" t="s">
        <v>10</v>
      </c>
      <c r="J700" s="1" t="b">
        <f t="shared" si="40"/>
        <v>0</v>
      </c>
      <c r="K700" s="1" t="b">
        <f t="shared" si="41"/>
        <v>1</v>
      </c>
      <c r="L700" s="1" t="str">
        <f t="shared" si="42"/>
        <v>NOT ELIGIBLE</v>
      </c>
      <c r="M700" s="1" t="str">
        <f t="shared" si="43"/>
        <v>NOT ELIGIBLE</v>
      </c>
    </row>
    <row r="701" spans="1:13" x14ac:dyDescent="0.35">
      <c r="A701" s="2" t="s">
        <v>11</v>
      </c>
      <c r="B701" s="2" t="s">
        <v>23</v>
      </c>
      <c r="C701" s="2">
        <v>2010</v>
      </c>
      <c r="D701" s="2">
        <v>72701</v>
      </c>
      <c r="E701" t="str" cm="1">
        <f t="array" ref="E701">_xlfn.IFS(D701&lt;10000, "GOOD", AND(D701&gt;10001, D701&lt;24999),"BETTER", AND(D701 &gt; 25000, D701 &lt; 39999), "BEST", D701 &gt;= 40000, "Excellent")</f>
        <v>Excellent</v>
      </c>
      <c r="F701" s="2">
        <v>44661</v>
      </c>
      <c r="G701" s="2" t="str" cm="1">
        <f t="array" ref="G701">_xlfn.IFS(F701&lt;=10000,"Level1",F701&lt;=20000,"Level2", F701&lt;=30000,"Level3", F701&lt;=40000,"Level4",F701&gt;40000,"Level5")</f>
        <v>Level5</v>
      </c>
      <c r="H701" s="2" t="s">
        <v>26</v>
      </c>
      <c r="I701" s="2" t="s">
        <v>10</v>
      </c>
      <c r="J701" s="1" t="b">
        <f t="shared" si="40"/>
        <v>0</v>
      </c>
      <c r="K701" s="1" t="b">
        <f t="shared" si="41"/>
        <v>1</v>
      </c>
      <c r="L701" s="1" t="str">
        <f t="shared" si="42"/>
        <v>NOT ELIGIBLE</v>
      </c>
      <c r="M701" s="1" t="str">
        <f t="shared" si="43"/>
        <v>NOT ELIGIBLE</v>
      </c>
    </row>
    <row r="702" spans="1:13" x14ac:dyDescent="0.35">
      <c r="A702" s="2" t="s">
        <v>20</v>
      </c>
      <c r="B702" s="2" t="s">
        <v>22</v>
      </c>
      <c r="C702" s="2">
        <v>2012</v>
      </c>
      <c r="D702" s="2">
        <v>72705</v>
      </c>
      <c r="E702" t="str" cm="1">
        <f t="array" ref="E702">_xlfn.IFS(D702&lt;10000, "GOOD", AND(D702&gt;10001, D702&lt;24999),"BETTER", AND(D702 &gt; 25000, D702 &lt; 39999), "BEST", D702 &gt;= 40000, "Excellent")</f>
        <v>Excellent</v>
      </c>
      <c r="F702" s="2">
        <v>27587</v>
      </c>
      <c r="G702" s="2" t="str" cm="1">
        <f t="array" ref="G702">_xlfn.IFS(F702&lt;=10000,"Level1",F702&lt;=20000,"Level2", F702&lt;=30000,"Level3", F702&lt;=40000,"Level4",F702&gt;40000,"Level5")</f>
        <v>Level3</v>
      </c>
      <c r="H702" s="2" t="s">
        <v>19</v>
      </c>
      <c r="I702" s="2" t="s">
        <v>16</v>
      </c>
      <c r="J702" s="1" t="b">
        <f t="shared" si="40"/>
        <v>0</v>
      </c>
      <c r="K702" s="1" t="b">
        <f t="shared" si="41"/>
        <v>0</v>
      </c>
      <c r="L702" s="1" t="str">
        <f t="shared" si="42"/>
        <v>NOT ELIGIBLE</v>
      </c>
      <c r="M702" s="1" t="str">
        <f t="shared" si="43"/>
        <v>NOT ELIGIBLE</v>
      </c>
    </row>
    <row r="703" spans="1:13" x14ac:dyDescent="0.35">
      <c r="A703" s="2" t="s">
        <v>20</v>
      </c>
      <c r="B703" s="2" t="s">
        <v>14</v>
      </c>
      <c r="C703" s="2">
        <v>2012</v>
      </c>
      <c r="D703" s="2">
        <v>72734</v>
      </c>
      <c r="E703" t="str" cm="1">
        <f t="array" ref="E703">_xlfn.IFS(D703&lt;10000, "GOOD", AND(D703&gt;10001, D703&lt;24999),"BETTER", AND(D703 &gt; 25000, D703 &lt; 39999), "BEST", D703 &gt;= 40000, "Excellent")</f>
        <v>Excellent</v>
      </c>
      <c r="F703" s="2">
        <v>49359</v>
      </c>
      <c r="G703" s="2" t="str" cm="1">
        <f t="array" ref="G703">_xlfn.IFS(F703&lt;=10000,"Level1",F703&lt;=20000,"Level2", F703&lt;=30000,"Level3", F703&lt;=40000,"Level4",F703&gt;40000,"Level5")</f>
        <v>Level5</v>
      </c>
      <c r="H703" s="2" t="s">
        <v>26</v>
      </c>
      <c r="I703" s="2" t="s">
        <v>16</v>
      </c>
      <c r="J703" s="1" t="b">
        <f t="shared" si="40"/>
        <v>1</v>
      </c>
      <c r="K703" s="1" t="b">
        <f t="shared" si="41"/>
        <v>1</v>
      </c>
      <c r="L703" s="1" t="str">
        <f t="shared" si="42"/>
        <v>ELIGIBLE</v>
      </c>
      <c r="M703" s="1" t="str">
        <f t="shared" si="43"/>
        <v>NOT ELIGIBLE</v>
      </c>
    </row>
    <row r="704" spans="1:13" x14ac:dyDescent="0.35">
      <c r="A704" s="2" t="s">
        <v>17</v>
      </c>
      <c r="B704" s="2" t="s">
        <v>22</v>
      </c>
      <c r="C704" s="2">
        <v>2018</v>
      </c>
      <c r="D704" s="2">
        <v>72736</v>
      </c>
      <c r="E704" t="str" cm="1">
        <f t="array" ref="E704">_xlfn.IFS(D704&lt;10000, "GOOD", AND(D704&gt;10001, D704&lt;24999),"BETTER", AND(D704 &gt; 25000, D704 &lt; 39999), "BEST", D704 &gt;= 40000, "Excellent")</f>
        <v>Excellent</v>
      </c>
      <c r="F704" s="2">
        <v>15758</v>
      </c>
      <c r="G704" s="2" t="str" cm="1">
        <f t="array" ref="G704">_xlfn.IFS(F704&lt;=10000,"Level1",F704&lt;=20000,"Level2", F704&lt;=30000,"Level3", F704&lt;=40000,"Level4",F704&gt;40000,"Level5")</f>
        <v>Level2</v>
      </c>
      <c r="H704" s="2" t="s">
        <v>9</v>
      </c>
      <c r="I704" s="2" t="s">
        <v>21</v>
      </c>
      <c r="J704" s="1" t="b">
        <f t="shared" si="40"/>
        <v>0</v>
      </c>
      <c r="K704" s="1" t="b">
        <f t="shared" si="41"/>
        <v>0</v>
      </c>
      <c r="L704" s="1" t="str">
        <f t="shared" si="42"/>
        <v>NOT ELIGIBLE</v>
      </c>
      <c r="M704" s="1" t="str">
        <f t="shared" si="43"/>
        <v>NOT ELIGIBLE</v>
      </c>
    </row>
    <row r="705" spans="1:13" x14ac:dyDescent="0.35">
      <c r="A705" s="2" t="s">
        <v>17</v>
      </c>
      <c r="B705" s="2" t="s">
        <v>18</v>
      </c>
      <c r="C705" s="2">
        <v>2011</v>
      </c>
      <c r="D705" s="2">
        <v>72772</v>
      </c>
      <c r="E705" t="str" cm="1">
        <f t="array" ref="E705">_xlfn.IFS(D705&lt;10000, "GOOD", AND(D705&gt;10001, D705&lt;24999),"BETTER", AND(D705 &gt; 25000, D705 &lt; 39999), "BEST", D705 &gt;= 40000, "Excellent")</f>
        <v>Excellent</v>
      </c>
      <c r="F705" s="2">
        <v>40874</v>
      </c>
      <c r="G705" s="2" t="str" cm="1">
        <f t="array" ref="G705">_xlfn.IFS(F705&lt;=10000,"Level1",F705&lt;=20000,"Level2", F705&lt;=30000,"Level3", F705&lt;=40000,"Level4",F705&gt;40000,"Level5")</f>
        <v>Level5</v>
      </c>
      <c r="H705" s="2" t="s">
        <v>12</v>
      </c>
      <c r="I705" s="2" t="s">
        <v>25</v>
      </c>
      <c r="J705" s="1" t="b">
        <f t="shared" si="40"/>
        <v>0</v>
      </c>
      <c r="K705" s="1" t="b">
        <f t="shared" si="41"/>
        <v>1</v>
      </c>
      <c r="L705" s="1" t="str">
        <f t="shared" si="42"/>
        <v>NOT ELIGIBLE</v>
      </c>
      <c r="M705" s="1" t="str">
        <f t="shared" si="43"/>
        <v>ELIGIBLE</v>
      </c>
    </row>
    <row r="706" spans="1:13" x14ac:dyDescent="0.35">
      <c r="A706" s="2" t="s">
        <v>20</v>
      </c>
      <c r="B706" s="2" t="s">
        <v>8</v>
      </c>
      <c r="C706" s="2">
        <v>2011</v>
      </c>
      <c r="D706" s="2">
        <v>72867</v>
      </c>
      <c r="E706" t="str" cm="1">
        <f t="array" ref="E706">_xlfn.IFS(D706&lt;10000, "GOOD", AND(D706&gt;10001, D706&lt;24999),"BETTER", AND(D706 &gt; 25000, D706 &lt; 39999), "BEST", D706 &gt;= 40000, "Excellent")</f>
        <v>Excellent</v>
      </c>
      <c r="F706" s="2">
        <v>17234</v>
      </c>
      <c r="G706" s="2" t="str" cm="1">
        <f t="array" ref="G706">_xlfn.IFS(F706&lt;=10000,"Level1",F706&lt;=20000,"Level2", F706&lt;=30000,"Level3", F706&lt;=40000,"Level4",F706&gt;40000,"Level5")</f>
        <v>Level2</v>
      </c>
      <c r="H706" s="2" t="s">
        <v>9</v>
      </c>
      <c r="I706" s="2" t="s">
        <v>21</v>
      </c>
      <c r="J706" s="1" t="b">
        <f t="shared" ref="J706:J769" si="44">F706&gt;45000</f>
        <v>0</v>
      </c>
      <c r="K706" s="1" t="b">
        <f t="shared" ref="K706:K769" si="45">OR(F706&gt;40000, F706="RED")</f>
        <v>0</v>
      </c>
      <c r="L706" s="1" t="str">
        <f t="shared" ref="L706:L769" si="46">IF(F706&gt;45000,"ELIGIBLE","NOT ELIGIBLE")</f>
        <v>NOT ELIGIBLE</v>
      </c>
      <c r="M706" s="1" t="str">
        <f t="shared" ref="M706:M769" si="47">IF(OR(AND(D706&gt;45000, H706 = "RED"), AND(F706&lt;40000, A706="TOYOTA")),"ELIGIBLE","NOT ELIGIBLE")</f>
        <v>NOT ELIGIBLE</v>
      </c>
    </row>
    <row r="707" spans="1:13" x14ac:dyDescent="0.35">
      <c r="A707" s="2" t="s">
        <v>20</v>
      </c>
      <c r="B707" s="2" t="s">
        <v>18</v>
      </c>
      <c r="C707" s="2">
        <v>2016</v>
      </c>
      <c r="D707" s="2">
        <v>73105</v>
      </c>
      <c r="E707" t="str" cm="1">
        <f t="array" ref="E707">_xlfn.IFS(D707&lt;10000, "GOOD", AND(D707&gt;10001, D707&lt;24999),"BETTER", AND(D707 &gt; 25000, D707 &lt; 39999), "BEST", D707 &gt;= 40000, "Excellent")</f>
        <v>Excellent</v>
      </c>
      <c r="F707" s="2">
        <v>17516</v>
      </c>
      <c r="G707" s="2" t="str" cm="1">
        <f t="array" ref="G707">_xlfn.IFS(F707&lt;=10000,"Level1",F707&lt;=20000,"Level2", F707&lt;=30000,"Level3", F707&lt;=40000,"Level4",F707&gt;40000,"Level5")</f>
        <v>Level2</v>
      </c>
      <c r="H707" s="2" t="s">
        <v>15</v>
      </c>
      <c r="I707" s="2" t="s">
        <v>13</v>
      </c>
      <c r="J707" s="1" t="b">
        <f t="shared" si="44"/>
        <v>0</v>
      </c>
      <c r="K707" s="1" t="b">
        <f t="shared" si="45"/>
        <v>0</v>
      </c>
      <c r="L707" s="1" t="str">
        <f t="shared" si="46"/>
        <v>NOT ELIGIBLE</v>
      </c>
      <c r="M707" s="1" t="str">
        <f t="shared" si="47"/>
        <v>NOT ELIGIBLE</v>
      </c>
    </row>
    <row r="708" spans="1:13" x14ac:dyDescent="0.35">
      <c r="A708" s="2" t="s">
        <v>11</v>
      </c>
      <c r="B708" s="2" t="s">
        <v>22</v>
      </c>
      <c r="C708" s="2">
        <v>2012</v>
      </c>
      <c r="D708" s="2">
        <v>73387</v>
      </c>
      <c r="E708" t="str" cm="1">
        <f t="array" ref="E708">_xlfn.IFS(D708&lt;10000, "GOOD", AND(D708&gt;10001, D708&lt;24999),"BETTER", AND(D708 &gt; 25000, D708 &lt; 39999), "BEST", D708 &gt;= 40000, "Excellent")</f>
        <v>Excellent</v>
      </c>
      <c r="F708" s="2">
        <v>27021</v>
      </c>
      <c r="G708" s="2" t="str" cm="1">
        <f t="array" ref="G708">_xlfn.IFS(F708&lt;=10000,"Level1",F708&lt;=20000,"Level2", F708&lt;=30000,"Level3", F708&lt;=40000,"Level4",F708&gt;40000,"Level5")</f>
        <v>Level3</v>
      </c>
      <c r="H708" s="2" t="s">
        <v>9</v>
      </c>
      <c r="I708" s="2" t="s">
        <v>10</v>
      </c>
      <c r="J708" s="1" t="b">
        <f t="shared" si="44"/>
        <v>0</v>
      </c>
      <c r="K708" s="1" t="b">
        <f t="shared" si="45"/>
        <v>0</v>
      </c>
      <c r="L708" s="1" t="str">
        <f t="shared" si="46"/>
        <v>NOT ELIGIBLE</v>
      </c>
      <c r="M708" s="1" t="str">
        <f t="shared" si="47"/>
        <v>ELIGIBLE</v>
      </c>
    </row>
    <row r="709" spans="1:13" x14ac:dyDescent="0.35">
      <c r="A709" s="2" t="s">
        <v>17</v>
      </c>
      <c r="B709" s="2" t="s">
        <v>14</v>
      </c>
      <c r="C709" s="2">
        <v>2011</v>
      </c>
      <c r="D709" s="2">
        <v>73536</v>
      </c>
      <c r="E709" t="str" cm="1">
        <f t="array" ref="E709">_xlfn.IFS(D709&lt;10000, "GOOD", AND(D709&gt;10001, D709&lt;24999),"BETTER", AND(D709 &gt; 25000, D709 &lt; 39999), "BEST", D709 &gt;= 40000, "Excellent")</f>
        <v>Excellent</v>
      </c>
      <c r="F709" s="2">
        <v>44486</v>
      </c>
      <c r="G709" s="2" t="str" cm="1">
        <f t="array" ref="G709">_xlfn.IFS(F709&lt;=10000,"Level1",F709&lt;=20000,"Level2", F709&lt;=30000,"Level3", F709&lt;=40000,"Level4",F709&gt;40000,"Level5")</f>
        <v>Level5</v>
      </c>
      <c r="H709" s="2" t="s">
        <v>12</v>
      </c>
      <c r="I709" s="2" t="s">
        <v>25</v>
      </c>
      <c r="J709" s="1" t="b">
        <f t="shared" si="44"/>
        <v>0</v>
      </c>
      <c r="K709" s="1" t="b">
        <f t="shared" si="45"/>
        <v>1</v>
      </c>
      <c r="L709" s="1" t="str">
        <f t="shared" si="46"/>
        <v>NOT ELIGIBLE</v>
      </c>
      <c r="M709" s="1" t="str">
        <f t="shared" si="47"/>
        <v>ELIGIBLE</v>
      </c>
    </row>
    <row r="710" spans="1:13" x14ac:dyDescent="0.35">
      <c r="A710" s="2" t="s">
        <v>11</v>
      </c>
      <c r="B710" s="2" t="s">
        <v>8</v>
      </c>
      <c r="C710" s="2">
        <v>2012</v>
      </c>
      <c r="D710" s="2">
        <v>73565</v>
      </c>
      <c r="E710" t="str" cm="1">
        <f t="array" ref="E710">_xlfn.IFS(D710&lt;10000, "GOOD", AND(D710&gt;10001, D710&lt;24999),"BETTER", AND(D710 &gt; 25000, D710 &lt; 39999), "BEST", D710 &gt;= 40000, "Excellent")</f>
        <v>Excellent</v>
      </c>
      <c r="F710" s="2">
        <v>35993</v>
      </c>
      <c r="G710" s="2" t="str" cm="1">
        <f t="array" ref="G710">_xlfn.IFS(F710&lt;=10000,"Level1",F710&lt;=20000,"Level2", F710&lt;=30000,"Level3", F710&lt;=40000,"Level4",F710&gt;40000,"Level5")</f>
        <v>Level4</v>
      </c>
      <c r="H710" s="2" t="s">
        <v>9</v>
      </c>
      <c r="I710" s="2" t="s">
        <v>16</v>
      </c>
      <c r="J710" s="1" t="b">
        <f t="shared" si="44"/>
        <v>0</v>
      </c>
      <c r="K710" s="1" t="b">
        <f t="shared" si="45"/>
        <v>0</v>
      </c>
      <c r="L710" s="1" t="str">
        <f t="shared" si="46"/>
        <v>NOT ELIGIBLE</v>
      </c>
      <c r="M710" s="1" t="str">
        <f t="shared" si="47"/>
        <v>ELIGIBLE</v>
      </c>
    </row>
    <row r="711" spans="1:13" x14ac:dyDescent="0.35">
      <c r="A711" s="2" t="s">
        <v>11</v>
      </c>
      <c r="B711" s="2" t="s">
        <v>23</v>
      </c>
      <c r="C711" s="2">
        <v>2012</v>
      </c>
      <c r="D711" s="2">
        <v>73749</v>
      </c>
      <c r="E711" t="str" cm="1">
        <f t="array" ref="E711">_xlfn.IFS(D711&lt;10000, "GOOD", AND(D711&gt;10001, D711&lt;24999),"BETTER", AND(D711 &gt; 25000, D711 &lt; 39999), "BEST", D711 &gt;= 40000, "Excellent")</f>
        <v>Excellent</v>
      </c>
      <c r="F711" s="2">
        <v>32558</v>
      </c>
      <c r="G711" s="2" t="str" cm="1">
        <f t="array" ref="G711">_xlfn.IFS(F711&lt;=10000,"Level1",F711&lt;=20000,"Level2", F711&lt;=30000,"Level3", F711&lt;=40000,"Level4",F711&gt;40000,"Level5")</f>
        <v>Level4</v>
      </c>
      <c r="H711" s="2" t="s">
        <v>12</v>
      </c>
      <c r="I711" s="2" t="s">
        <v>10</v>
      </c>
      <c r="J711" s="1" t="b">
        <f t="shared" si="44"/>
        <v>0</v>
      </c>
      <c r="K711" s="1" t="b">
        <f t="shared" si="45"/>
        <v>0</v>
      </c>
      <c r="L711" s="1" t="str">
        <f t="shared" si="46"/>
        <v>NOT ELIGIBLE</v>
      </c>
      <c r="M711" s="1" t="str">
        <f t="shared" si="47"/>
        <v>ELIGIBLE</v>
      </c>
    </row>
    <row r="712" spans="1:13" x14ac:dyDescent="0.35">
      <c r="A712" s="2" t="s">
        <v>24</v>
      </c>
      <c r="B712" s="2" t="s">
        <v>22</v>
      </c>
      <c r="C712" s="2">
        <v>2013</v>
      </c>
      <c r="D712" s="2">
        <v>73801</v>
      </c>
      <c r="E712" t="str" cm="1">
        <f t="array" ref="E712">_xlfn.IFS(D712&lt;10000, "GOOD", AND(D712&gt;10001, D712&lt;24999),"BETTER", AND(D712 &gt; 25000, D712 &lt; 39999), "BEST", D712 &gt;= 40000, "Excellent")</f>
        <v>Excellent</v>
      </c>
      <c r="F712" s="2">
        <v>43499</v>
      </c>
      <c r="G712" s="2" t="str" cm="1">
        <f t="array" ref="G712">_xlfn.IFS(F712&lt;=10000,"Level1",F712&lt;=20000,"Level2", F712&lt;=30000,"Level3", F712&lt;=40000,"Level4",F712&gt;40000,"Level5")</f>
        <v>Level5</v>
      </c>
      <c r="H712" s="2" t="s">
        <v>19</v>
      </c>
      <c r="I712" s="2" t="s">
        <v>10</v>
      </c>
      <c r="J712" s="1" t="b">
        <f t="shared" si="44"/>
        <v>0</v>
      </c>
      <c r="K712" s="1" t="b">
        <f t="shared" si="45"/>
        <v>1</v>
      </c>
      <c r="L712" s="1" t="str">
        <f t="shared" si="46"/>
        <v>NOT ELIGIBLE</v>
      </c>
      <c r="M712" s="1" t="str">
        <f t="shared" si="47"/>
        <v>NOT ELIGIBLE</v>
      </c>
    </row>
    <row r="713" spans="1:13" x14ac:dyDescent="0.35">
      <c r="A713" s="2" t="s">
        <v>20</v>
      </c>
      <c r="B713" s="2" t="s">
        <v>8</v>
      </c>
      <c r="C713" s="2">
        <v>2018</v>
      </c>
      <c r="D713" s="2">
        <v>73930</v>
      </c>
      <c r="E713" t="str" cm="1">
        <f t="array" ref="E713">_xlfn.IFS(D713&lt;10000, "GOOD", AND(D713&gt;10001, D713&lt;24999),"BETTER", AND(D713 &gt; 25000, D713 &lt; 39999), "BEST", D713 &gt;= 40000, "Excellent")</f>
        <v>Excellent</v>
      </c>
      <c r="F713" s="2">
        <v>37517</v>
      </c>
      <c r="G713" s="2" t="str" cm="1">
        <f t="array" ref="G713">_xlfn.IFS(F713&lt;=10000,"Level1",F713&lt;=20000,"Level2", F713&lt;=30000,"Level3", F713&lt;=40000,"Level4",F713&gt;40000,"Level5")</f>
        <v>Level4</v>
      </c>
      <c r="H713" s="2" t="s">
        <v>15</v>
      </c>
      <c r="I713" s="2" t="s">
        <v>16</v>
      </c>
      <c r="J713" s="1" t="b">
        <f t="shared" si="44"/>
        <v>0</v>
      </c>
      <c r="K713" s="1" t="b">
        <f t="shared" si="45"/>
        <v>0</v>
      </c>
      <c r="L713" s="1" t="str">
        <f t="shared" si="46"/>
        <v>NOT ELIGIBLE</v>
      </c>
      <c r="M713" s="1" t="str">
        <f t="shared" si="47"/>
        <v>NOT ELIGIBLE</v>
      </c>
    </row>
    <row r="714" spans="1:13" x14ac:dyDescent="0.35">
      <c r="A714" s="2" t="s">
        <v>7</v>
      </c>
      <c r="B714" s="2" t="s">
        <v>18</v>
      </c>
      <c r="C714" s="2">
        <v>2017</v>
      </c>
      <c r="D714" s="2">
        <v>73934</v>
      </c>
      <c r="E714" t="str" cm="1">
        <f t="array" ref="E714">_xlfn.IFS(D714&lt;10000, "GOOD", AND(D714&gt;10001, D714&lt;24999),"BETTER", AND(D714 &gt; 25000, D714 &lt; 39999), "BEST", D714 &gt;= 40000, "Excellent")</f>
        <v>Excellent</v>
      </c>
      <c r="F714" s="2">
        <v>30651</v>
      </c>
      <c r="G714" s="2" t="str" cm="1">
        <f t="array" ref="G714">_xlfn.IFS(F714&lt;=10000,"Level1",F714&lt;=20000,"Level2", F714&lt;=30000,"Level3", F714&lt;=40000,"Level4",F714&gt;40000,"Level5")</f>
        <v>Level4</v>
      </c>
      <c r="H714" s="2" t="s">
        <v>15</v>
      </c>
      <c r="I714" s="2" t="s">
        <v>21</v>
      </c>
      <c r="J714" s="1" t="b">
        <f t="shared" si="44"/>
        <v>0</v>
      </c>
      <c r="K714" s="1" t="b">
        <f t="shared" si="45"/>
        <v>0</v>
      </c>
      <c r="L714" s="1" t="str">
        <f t="shared" si="46"/>
        <v>NOT ELIGIBLE</v>
      </c>
      <c r="M714" s="1" t="str">
        <f t="shared" si="47"/>
        <v>NOT ELIGIBLE</v>
      </c>
    </row>
    <row r="715" spans="1:13" x14ac:dyDescent="0.35">
      <c r="A715" s="2" t="s">
        <v>7</v>
      </c>
      <c r="B715" s="2" t="s">
        <v>23</v>
      </c>
      <c r="C715" s="2">
        <v>2014</v>
      </c>
      <c r="D715" s="2">
        <v>74050</v>
      </c>
      <c r="E715" t="str" cm="1">
        <f t="array" ref="E715">_xlfn.IFS(D715&lt;10000, "GOOD", AND(D715&gt;10001, D715&lt;24999),"BETTER", AND(D715 &gt; 25000, D715 &lt; 39999), "BEST", D715 &gt;= 40000, "Excellent")</f>
        <v>Excellent</v>
      </c>
      <c r="F715" s="2">
        <v>11975</v>
      </c>
      <c r="G715" s="2" t="str" cm="1">
        <f t="array" ref="G715">_xlfn.IFS(F715&lt;=10000,"Level1",F715&lt;=20000,"Level2", F715&lt;=30000,"Level3", F715&lt;=40000,"Level4",F715&gt;40000,"Level5")</f>
        <v>Level2</v>
      </c>
      <c r="H715" s="2" t="s">
        <v>9</v>
      </c>
      <c r="I715" s="2" t="s">
        <v>21</v>
      </c>
      <c r="J715" s="1" t="b">
        <f t="shared" si="44"/>
        <v>0</v>
      </c>
      <c r="K715" s="1" t="b">
        <f t="shared" si="45"/>
        <v>0</v>
      </c>
      <c r="L715" s="1" t="str">
        <f t="shared" si="46"/>
        <v>NOT ELIGIBLE</v>
      </c>
      <c r="M715" s="1" t="str">
        <f t="shared" si="47"/>
        <v>NOT ELIGIBLE</v>
      </c>
    </row>
    <row r="716" spans="1:13" x14ac:dyDescent="0.35">
      <c r="A716" s="2" t="s">
        <v>17</v>
      </c>
      <c r="B716" s="2" t="s">
        <v>23</v>
      </c>
      <c r="C716" s="2">
        <v>2016</v>
      </c>
      <c r="D716" s="2">
        <v>74079</v>
      </c>
      <c r="E716" t="str" cm="1">
        <f t="array" ref="E716">_xlfn.IFS(D716&lt;10000, "GOOD", AND(D716&gt;10001, D716&lt;24999),"BETTER", AND(D716 &gt; 25000, D716 &lt; 39999), "BEST", D716 &gt;= 40000, "Excellent")</f>
        <v>Excellent</v>
      </c>
      <c r="F716" s="2">
        <v>25169</v>
      </c>
      <c r="G716" s="2" t="str" cm="1">
        <f t="array" ref="G716">_xlfn.IFS(F716&lt;=10000,"Level1",F716&lt;=20000,"Level2", F716&lt;=30000,"Level3", F716&lt;=40000,"Level4",F716&gt;40000,"Level5")</f>
        <v>Level3</v>
      </c>
      <c r="H716" s="2" t="s">
        <v>12</v>
      </c>
      <c r="I716" s="2" t="s">
        <v>25</v>
      </c>
      <c r="J716" s="1" t="b">
        <f t="shared" si="44"/>
        <v>0</v>
      </c>
      <c r="K716" s="1" t="b">
        <f t="shared" si="45"/>
        <v>0</v>
      </c>
      <c r="L716" s="1" t="str">
        <f t="shared" si="46"/>
        <v>NOT ELIGIBLE</v>
      </c>
      <c r="M716" s="1" t="str">
        <f t="shared" si="47"/>
        <v>ELIGIBLE</v>
      </c>
    </row>
    <row r="717" spans="1:13" x14ac:dyDescent="0.35">
      <c r="A717" s="2" t="s">
        <v>17</v>
      </c>
      <c r="B717" s="2" t="s">
        <v>8</v>
      </c>
      <c r="C717" s="2">
        <v>2011</v>
      </c>
      <c r="D717" s="2">
        <v>74085</v>
      </c>
      <c r="E717" t="str" cm="1">
        <f t="array" ref="E717">_xlfn.IFS(D717&lt;10000, "GOOD", AND(D717&gt;10001, D717&lt;24999),"BETTER", AND(D717 &gt; 25000, D717 &lt; 39999), "BEST", D717 &gt;= 40000, "Excellent")</f>
        <v>Excellent</v>
      </c>
      <c r="F717" s="2">
        <v>39711</v>
      </c>
      <c r="G717" s="2" t="str" cm="1">
        <f t="array" ref="G717">_xlfn.IFS(F717&lt;=10000,"Level1",F717&lt;=20000,"Level2", F717&lt;=30000,"Level3", F717&lt;=40000,"Level4",F717&gt;40000,"Level5")</f>
        <v>Level4</v>
      </c>
      <c r="H717" s="2" t="s">
        <v>19</v>
      </c>
      <c r="I717" s="2" t="s">
        <v>13</v>
      </c>
      <c r="J717" s="1" t="b">
        <f t="shared" si="44"/>
        <v>0</v>
      </c>
      <c r="K717" s="1" t="b">
        <f t="shared" si="45"/>
        <v>0</v>
      </c>
      <c r="L717" s="1" t="str">
        <f t="shared" si="46"/>
        <v>NOT ELIGIBLE</v>
      </c>
      <c r="M717" s="1" t="str">
        <f t="shared" si="47"/>
        <v>NOT ELIGIBLE</v>
      </c>
    </row>
    <row r="718" spans="1:13" x14ac:dyDescent="0.35">
      <c r="A718" s="2" t="s">
        <v>17</v>
      </c>
      <c r="B718" s="2" t="s">
        <v>14</v>
      </c>
      <c r="C718" s="2">
        <v>2016</v>
      </c>
      <c r="D718" s="2">
        <v>74116</v>
      </c>
      <c r="E718" t="str" cm="1">
        <f t="array" ref="E718">_xlfn.IFS(D718&lt;10000, "GOOD", AND(D718&gt;10001, D718&lt;24999),"BETTER", AND(D718 &gt; 25000, D718 &lt; 39999), "BEST", D718 &gt;= 40000, "Excellent")</f>
        <v>Excellent</v>
      </c>
      <c r="F718" s="2">
        <v>36768</v>
      </c>
      <c r="G718" s="2" t="str" cm="1">
        <f t="array" ref="G718">_xlfn.IFS(F718&lt;=10000,"Level1",F718&lt;=20000,"Level2", F718&lt;=30000,"Level3", F718&lt;=40000,"Level4",F718&gt;40000,"Level5")</f>
        <v>Level4</v>
      </c>
      <c r="H718" s="2" t="s">
        <v>9</v>
      </c>
      <c r="I718" s="2" t="s">
        <v>13</v>
      </c>
      <c r="J718" s="1" t="b">
        <f t="shared" si="44"/>
        <v>0</v>
      </c>
      <c r="K718" s="1" t="b">
        <f t="shared" si="45"/>
        <v>0</v>
      </c>
      <c r="L718" s="1" t="str">
        <f t="shared" si="46"/>
        <v>NOT ELIGIBLE</v>
      </c>
      <c r="M718" s="1" t="str">
        <f t="shared" si="47"/>
        <v>NOT ELIGIBLE</v>
      </c>
    </row>
    <row r="719" spans="1:13" x14ac:dyDescent="0.35">
      <c r="A719" s="2" t="s">
        <v>11</v>
      </c>
      <c r="B719" s="2" t="s">
        <v>18</v>
      </c>
      <c r="C719" s="2">
        <v>2012</v>
      </c>
      <c r="D719" s="2">
        <v>74178</v>
      </c>
      <c r="E719" t="str" cm="1">
        <f t="array" ref="E719">_xlfn.IFS(D719&lt;10000, "GOOD", AND(D719&gt;10001, D719&lt;24999),"BETTER", AND(D719 &gt; 25000, D719 &lt; 39999), "BEST", D719 &gt;= 40000, "Excellent")</f>
        <v>Excellent</v>
      </c>
      <c r="F719" s="2">
        <v>38086</v>
      </c>
      <c r="G719" s="2" t="str" cm="1">
        <f t="array" ref="G719">_xlfn.IFS(F719&lt;=10000,"Level1",F719&lt;=20000,"Level2", F719&lt;=30000,"Level3", F719&lt;=40000,"Level4",F719&gt;40000,"Level5")</f>
        <v>Level4</v>
      </c>
      <c r="H719" s="2" t="s">
        <v>26</v>
      </c>
      <c r="I719" s="2" t="s">
        <v>21</v>
      </c>
      <c r="J719" s="1" t="b">
        <f t="shared" si="44"/>
        <v>0</v>
      </c>
      <c r="K719" s="1" t="b">
        <f t="shared" si="45"/>
        <v>0</v>
      </c>
      <c r="L719" s="1" t="str">
        <f t="shared" si="46"/>
        <v>NOT ELIGIBLE</v>
      </c>
      <c r="M719" s="1" t="str">
        <f t="shared" si="47"/>
        <v>ELIGIBLE</v>
      </c>
    </row>
    <row r="720" spans="1:13" x14ac:dyDescent="0.35">
      <c r="A720" s="2" t="s">
        <v>7</v>
      </c>
      <c r="B720" s="2" t="s">
        <v>14</v>
      </c>
      <c r="C720" s="2">
        <v>2011</v>
      </c>
      <c r="D720" s="2">
        <v>74267</v>
      </c>
      <c r="E720" t="str" cm="1">
        <f t="array" ref="E720">_xlfn.IFS(D720&lt;10000, "GOOD", AND(D720&gt;10001, D720&lt;24999),"BETTER", AND(D720 &gt; 25000, D720 &lt; 39999), "BEST", D720 &gt;= 40000, "Excellent")</f>
        <v>Excellent</v>
      </c>
      <c r="F720" s="2">
        <v>23944</v>
      </c>
      <c r="G720" s="2" t="str" cm="1">
        <f t="array" ref="G720">_xlfn.IFS(F720&lt;=10000,"Level1",F720&lt;=20000,"Level2", F720&lt;=30000,"Level3", F720&lt;=40000,"Level4",F720&gt;40000,"Level5")</f>
        <v>Level3</v>
      </c>
      <c r="H720" s="2" t="s">
        <v>15</v>
      </c>
      <c r="I720" s="2" t="s">
        <v>25</v>
      </c>
      <c r="J720" s="1" t="b">
        <f t="shared" si="44"/>
        <v>0</v>
      </c>
      <c r="K720" s="1" t="b">
        <f t="shared" si="45"/>
        <v>0</v>
      </c>
      <c r="L720" s="1" t="str">
        <f t="shared" si="46"/>
        <v>NOT ELIGIBLE</v>
      </c>
      <c r="M720" s="1" t="str">
        <f t="shared" si="47"/>
        <v>NOT ELIGIBLE</v>
      </c>
    </row>
    <row r="721" spans="1:13" x14ac:dyDescent="0.35">
      <c r="A721" s="2" t="s">
        <v>11</v>
      </c>
      <c r="B721" s="2" t="s">
        <v>8</v>
      </c>
      <c r="C721" s="2">
        <v>2014</v>
      </c>
      <c r="D721" s="2">
        <v>74379</v>
      </c>
      <c r="E721" t="str" cm="1">
        <f t="array" ref="E721">_xlfn.IFS(D721&lt;10000, "GOOD", AND(D721&gt;10001, D721&lt;24999),"BETTER", AND(D721 &gt; 25000, D721 &lt; 39999), "BEST", D721 &gt;= 40000, "Excellent")</f>
        <v>Excellent</v>
      </c>
      <c r="F721" s="2">
        <v>47467</v>
      </c>
      <c r="G721" s="2" t="str" cm="1">
        <f t="array" ref="G721">_xlfn.IFS(F721&lt;=10000,"Level1",F721&lt;=20000,"Level2", F721&lt;=30000,"Level3", F721&lt;=40000,"Level4",F721&gt;40000,"Level5")</f>
        <v>Level5</v>
      </c>
      <c r="H721" s="2" t="s">
        <v>12</v>
      </c>
      <c r="I721" s="2" t="s">
        <v>25</v>
      </c>
      <c r="J721" s="1" t="b">
        <f t="shared" si="44"/>
        <v>1</v>
      </c>
      <c r="K721" s="1" t="b">
        <f t="shared" si="45"/>
        <v>1</v>
      </c>
      <c r="L721" s="1" t="str">
        <f t="shared" si="46"/>
        <v>ELIGIBLE</v>
      </c>
      <c r="M721" s="1" t="str">
        <f t="shared" si="47"/>
        <v>ELIGIBLE</v>
      </c>
    </row>
    <row r="722" spans="1:13" x14ac:dyDescent="0.35">
      <c r="A722" s="2" t="s">
        <v>17</v>
      </c>
      <c r="B722" s="2" t="s">
        <v>14</v>
      </c>
      <c r="C722" s="2">
        <v>2014</v>
      </c>
      <c r="D722" s="2">
        <v>74416</v>
      </c>
      <c r="E722" t="str" cm="1">
        <f t="array" ref="E722">_xlfn.IFS(D722&lt;10000, "GOOD", AND(D722&gt;10001, D722&lt;24999),"BETTER", AND(D722 &gt; 25000, D722 &lt; 39999), "BEST", D722 &gt;= 40000, "Excellent")</f>
        <v>Excellent</v>
      </c>
      <c r="F722" s="2">
        <v>39246</v>
      </c>
      <c r="G722" s="2" t="str" cm="1">
        <f t="array" ref="G722">_xlfn.IFS(F722&lt;=10000,"Level1",F722&lt;=20000,"Level2", F722&lt;=30000,"Level3", F722&lt;=40000,"Level4",F722&gt;40000,"Level5")</f>
        <v>Level4</v>
      </c>
      <c r="H722" s="2" t="s">
        <v>26</v>
      </c>
      <c r="I722" s="2" t="s">
        <v>21</v>
      </c>
      <c r="J722" s="1" t="b">
        <f t="shared" si="44"/>
        <v>0</v>
      </c>
      <c r="K722" s="1" t="b">
        <f t="shared" si="45"/>
        <v>0</v>
      </c>
      <c r="L722" s="1" t="str">
        <f t="shared" si="46"/>
        <v>NOT ELIGIBLE</v>
      </c>
      <c r="M722" s="1" t="str">
        <f t="shared" si="47"/>
        <v>NOT ELIGIBLE</v>
      </c>
    </row>
    <row r="723" spans="1:13" x14ac:dyDescent="0.35">
      <c r="A723" s="2" t="s">
        <v>7</v>
      </c>
      <c r="B723" s="2" t="s">
        <v>23</v>
      </c>
      <c r="C723" s="2">
        <v>2013</v>
      </c>
      <c r="D723" s="2">
        <v>74516</v>
      </c>
      <c r="E723" t="str" cm="1">
        <f t="array" ref="E723">_xlfn.IFS(D723&lt;10000, "GOOD", AND(D723&gt;10001, D723&lt;24999),"BETTER", AND(D723 &gt; 25000, D723 &lt; 39999), "BEST", D723 &gt;= 40000, "Excellent")</f>
        <v>Excellent</v>
      </c>
      <c r="F723" s="2">
        <v>43708</v>
      </c>
      <c r="G723" s="2" t="str" cm="1">
        <f t="array" ref="G723">_xlfn.IFS(F723&lt;=10000,"Level1",F723&lt;=20000,"Level2", F723&lt;=30000,"Level3", F723&lt;=40000,"Level4",F723&gt;40000,"Level5")</f>
        <v>Level5</v>
      </c>
      <c r="H723" s="2" t="s">
        <v>26</v>
      </c>
      <c r="I723" s="2" t="s">
        <v>13</v>
      </c>
      <c r="J723" s="1" t="b">
        <f t="shared" si="44"/>
        <v>0</v>
      </c>
      <c r="K723" s="1" t="b">
        <f t="shared" si="45"/>
        <v>1</v>
      </c>
      <c r="L723" s="1" t="str">
        <f t="shared" si="46"/>
        <v>NOT ELIGIBLE</v>
      </c>
      <c r="M723" s="1" t="str">
        <f t="shared" si="47"/>
        <v>NOT ELIGIBLE</v>
      </c>
    </row>
    <row r="724" spans="1:13" x14ac:dyDescent="0.35">
      <c r="A724" s="2" t="s">
        <v>20</v>
      </c>
      <c r="B724" s="2" t="s">
        <v>8</v>
      </c>
      <c r="C724" s="2">
        <v>2012</v>
      </c>
      <c r="D724" s="2">
        <v>74771</v>
      </c>
      <c r="E724" t="str" cm="1">
        <f t="array" ref="E724">_xlfn.IFS(D724&lt;10000, "GOOD", AND(D724&gt;10001, D724&lt;24999),"BETTER", AND(D724 &gt; 25000, D724 &lt; 39999), "BEST", D724 &gt;= 40000, "Excellent")</f>
        <v>Excellent</v>
      </c>
      <c r="F724" s="2">
        <v>23515</v>
      </c>
      <c r="G724" s="2" t="str" cm="1">
        <f t="array" ref="G724">_xlfn.IFS(F724&lt;=10000,"Level1",F724&lt;=20000,"Level2", F724&lt;=30000,"Level3", F724&lt;=40000,"Level4",F724&gt;40000,"Level5")</f>
        <v>Level3</v>
      </c>
      <c r="H724" s="2" t="s">
        <v>26</v>
      </c>
      <c r="I724" s="2" t="s">
        <v>25</v>
      </c>
      <c r="J724" s="1" t="b">
        <f t="shared" si="44"/>
        <v>0</v>
      </c>
      <c r="K724" s="1" t="b">
        <f t="shared" si="45"/>
        <v>0</v>
      </c>
      <c r="L724" s="1" t="str">
        <f t="shared" si="46"/>
        <v>NOT ELIGIBLE</v>
      </c>
      <c r="M724" s="1" t="str">
        <f t="shared" si="47"/>
        <v>NOT ELIGIBLE</v>
      </c>
    </row>
    <row r="725" spans="1:13" x14ac:dyDescent="0.35">
      <c r="A725" s="2" t="s">
        <v>24</v>
      </c>
      <c r="B725" s="2" t="s">
        <v>14</v>
      </c>
      <c r="C725" s="2">
        <v>2017</v>
      </c>
      <c r="D725" s="2">
        <v>74772</v>
      </c>
      <c r="E725" t="str" cm="1">
        <f t="array" ref="E725">_xlfn.IFS(D725&lt;10000, "GOOD", AND(D725&gt;10001, D725&lt;24999),"BETTER", AND(D725 &gt; 25000, D725 &lt; 39999), "BEST", D725 &gt;= 40000, "Excellent")</f>
        <v>Excellent</v>
      </c>
      <c r="F725" s="2">
        <v>48787</v>
      </c>
      <c r="G725" s="2" t="str" cm="1">
        <f t="array" ref="G725">_xlfn.IFS(F725&lt;=10000,"Level1",F725&lt;=20000,"Level2", F725&lt;=30000,"Level3", F725&lt;=40000,"Level4",F725&gt;40000,"Level5")</f>
        <v>Level5</v>
      </c>
      <c r="H725" s="2" t="s">
        <v>9</v>
      </c>
      <c r="I725" s="2" t="s">
        <v>21</v>
      </c>
      <c r="J725" s="1" t="b">
        <f t="shared" si="44"/>
        <v>1</v>
      </c>
      <c r="K725" s="1" t="b">
        <f t="shared" si="45"/>
        <v>1</v>
      </c>
      <c r="L725" s="1" t="str">
        <f t="shared" si="46"/>
        <v>ELIGIBLE</v>
      </c>
      <c r="M725" s="1" t="str">
        <f t="shared" si="47"/>
        <v>NOT ELIGIBLE</v>
      </c>
    </row>
    <row r="726" spans="1:13" x14ac:dyDescent="0.35">
      <c r="A726" s="2" t="s">
        <v>7</v>
      </c>
      <c r="B726" s="2" t="s">
        <v>8</v>
      </c>
      <c r="C726" s="2">
        <v>2018</v>
      </c>
      <c r="D726" s="2">
        <v>75198</v>
      </c>
      <c r="E726" t="str" cm="1">
        <f t="array" ref="E726">_xlfn.IFS(D726&lt;10000, "GOOD", AND(D726&gt;10001, D726&lt;24999),"BETTER", AND(D726 &gt; 25000, D726 &lt; 39999), "BEST", D726 &gt;= 40000, "Excellent")</f>
        <v>Excellent</v>
      </c>
      <c r="F726" s="2">
        <v>17882</v>
      </c>
      <c r="G726" s="2" t="str" cm="1">
        <f t="array" ref="G726">_xlfn.IFS(F726&lt;=10000,"Level1",F726&lt;=20000,"Level2", F726&lt;=30000,"Level3", F726&lt;=40000,"Level4",F726&gt;40000,"Level5")</f>
        <v>Level2</v>
      </c>
      <c r="H726" s="2" t="s">
        <v>9</v>
      </c>
      <c r="I726" s="2" t="s">
        <v>25</v>
      </c>
      <c r="J726" s="1" t="b">
        <f t="shared" si="44"/>
        <v>0</v>
      </c>
      <c r="K726" s="1" t="b">
        <f t="shared" si="45"/>
        <v>0</v>
      </c>
      <c r="L726" s="1" t="str">
        <f t="shared" si="46"/>
        <v>NOT ELIGIBLE</v>
      </c>
      <c r="M726" s="1" t="str">
        <f t="shared" si="47"/>
        <v>NOT ELIGIBLE</v>
      </c>
    </row>
    <row r="727" spans="1:13" x14ac:dyDescent="0.35">
      <c r="A727" s="2" t="s">
        <v>7</v>
      </c>
      <c r="B727" s="2" t="s">
        <v>22</v>
      </c>
      <c r="C727" s="2">
        <v>2016</v>
      </c>
      <c r="D727" s="2">
        <v>75296</v>
      </c>
      <c r="E727" t="str" cm="1">
        <f t="array" ref="E727">_xlfn.IFS(D727&lt;10000, "GOOD", AND(D727&gt;10001, D727&lt;24999),"BETTER", AND(D727 &gt; 25000, D727 &lt; 39999), "BEST", D727 &gt;= 40000, "Excellent")</f>
        <v>Excellent</v>
      </c>
      <c r="F727" s="2">
        <v>46715</v>
      </c>
      <c r="G727" s="2" t="str" cm="1">
        <f t="array" ref="G727">_xlfn.IFS(F727&lt;=10000,"Level1",F727&lt;=20000,"Level2", F727&lt;=30000,"Level3", F727&lt;=40000,"Level4",F727&gt;40000,"Level5")</f>
        <v>Level5</v>
      </c>
      <c r="H727" s="2" t="s">
        <v>12</v>
      </c>
      <c r="I727" s="2" t="s">
        <v>16</v>
      </c>
      <c r="J727" s="1" t="b">
        <f t="shared" si="44"/>
        <v>1</v>
      </c>
      <c r="K727" s="1" t="b">
        <f t="shared" si="45"/>
        <v>1</v>
      </c>
      <c r="L727" s="1" t="str">
        <f t="shared" si="46"/>
        <v>ELIGIBLE</v>
      </c>
      <c r="M727" s="1" t="str">
        <f t="shared" si="47"/>
        <v>ELIGIBLE</v>
      </c>
    </row>
    <row r="728" spans="1:13" x14ac:dyDescent="0.35">
      <c r="A728" s="2" t="s">
        <v>24</v>
      </c>
      <c r="B728" s="2" t="s">
        <v>22</v>
      </c>
      <c r="C728" s="2">
        <v>2013</v>
      </c>
      <c r="D728" s="2">
        <v>75311</v>
      </c>
      <c r="E728" t="str" cm="1">
        <f t="array" ref="E728">_xlfn.IFS(D728&lt;10000, "GOOD", AND(D728&gt;10001, D728&lt;24999),"BETTER", AND(D728 &gt; 25000, D728 &lt; 39999), "BEST", D728 &gt;= 40000, "Excellent")</f>
        <v>Excellent</v>
      </c>
      <c r="F728" s="2">
        <v>28296</v>
      </c>
      <c r="G728" s="2" t="str" cm="1">
        <f t="array" ref="G728">_xlfn.IFS(F728&lt;=10000,"Level1",F728&lt;=20000,"Level2", F728&lt;=30000,"Level3", F728&lt;=40000,"Level4",F728&gt;40000,"Level5")</f>
        <v>Level3</v>
      </c>
      <c r="H728" s="2" t="s">
        <v>9</v>
      </c>
      <c r="I728" s="2" t="s">
        <v>21</v>
      </c>
      <c r="J728" s="1" t="b">
        <f t="shared" si="44"/>
        <v>0</v>
      </c>
      <c r="K728" s="1" t="b">
        <f t="shared" si="45"/>
        <v>0</v>
      </c>
      <c r="L728" s="1" t="str">
        <f t="shared" si="46"/>
        <v>NOT ELIGIBLE</v>
      </c>
      <c r="M728" s="1" t="str">
        <f t="shared" si="47"/>
        <v>NOT ELIGIBLE</v>
      </c>
    </row>
    <row r="729" spans="1:13" x14ac:dyDescent="0.35">
      <c r="A729" s="2" t="s">
        <v>20</v>
      </c>
      <c r="B729" s="2" t="s">
        <v>14</v>
      </c>
      <c r="C729" s="2">
        <v>2015</v>
      </c>
      <c r="D729" s="2">
        <v>75443</v>
      </c>
      <c r="E729" t="str" cm="1">
        <f t="array" ref="E729">_xlfn.IFS(D729&lt;10000, "GOOD", AND(D729&gt;10001, D729&lt;24999),"BETTER", AND(D729 &gt; 25000, D729 &lt; 39999), "BEST", D729 &gt;= 40000, "Excellent")</f>
        <v>Excellent</v>
      </c>
      <c r="F729" s="2">
        <v>26895</v>
      </c>
      <c r="G729" s="2" t="str" cm="1">
        <f t="array" ref="G729">_xlfn.IFS(F729&lt;=10000,"Level1",F729&lt;=20000,"Level2", F729&lt;=30000,"Level3", F729&lt;=40000,"Level4",F729&gt;40000,"Level5")</f>
        <v>Level3</v>
      </c>
      <c r="H729" s="2" t="s">
        <v>9</v>
      </c>
      <c r="I729" s="2" t="s">
        <v>25</v>
      </c>
      <c r="J729" s="1" t="b">
        <f t="shared" si="44"/>
        <v>0</v>
      </c>
      <c r="K729" s="1" t="b">
        <f t="shared" si="45"/>
        <v>0</v>
      </c>
      <c r="L729" s="1" t="str">
        <f t="shared" si="46"/>
        <v>NOT ELIGIBLE</v>
      </c>
      <c r="M729" s="1" t="str">
        <f t="shared" si="47"/>
        <v>NOT ELIGIBLE</v>
      </c>
    </row>
    <row r="730" spans="1:13" x14ac:dyDescent="0.35">
      <c r="A730" s="2" t="s">
        <v>7</v>
      </c>
      <c r="B730" s="2" t="s">
        <v>22</v>
      </c>
      <c r="C730" s="2">
        <v>2017</v>
      </c>
      <c r="D730" s="2">
        <v>75565</v>
      </c>
      <c r="E730" t="str" cm="1">
        <f t="array" ref="E730">_xlfn.IFS(D730&lt;10000, "GOOD", AND(D730&gt;10001, D730&lt;24999),"BETTER", AND(D730 &gt; 25000, D730 &lt; 39999), "BEST", D730 &gt;= 40000, "Excellent")</f>
        <v>Excellent</v>
      </c>
      <c r="F730" s="2">
        <v>30933</v>
      </c>
      <c r="G730" s="2" t="str" cm="1">
        <f t="array" ref="G730">_xlfn.IFS(F730&lt;=10000,"Level1",F730&lt;=20000,"Level2", F730&lt;=30000,"Level3", F730&lt;=40000,"Level4",F730&gt;40000,"Level5")</f>
        <v>Level4</v>
      </c>
      <c r="H730" s="2" t="s">
        <v>12</v>
      </c>
      <c r="I730" s="2" t="s">
        <v>10</v>
      </c>
      <c r="J730" s="1" t="b">
        <f t="shared" si="44"/>
        <v>0</v>
      </c>
      <c r="K730" s="1" t="b">
        <f t="shared" si="45"/>
        <v>0</v>
      </c>
      <c r="L730" s="1" t="str">
        <f t="shared" si="46"/>
        <v>NOT ELIGIBLE</v>
      </c>
      <c r="M730" s="1" t="str">
        <f t="shared" si="47"/>
        <v>ELIGIBLE</v>
      </c>
    </row>
    <row r="731" spans="1:13" x14ac:dyDescent="0.35">
      <c r="A731" s="2" t="s">
        <v>7</v>
      </c>
      <c r="B731" s="2" t="s">
        <v>8</v>
      </c>
      <c r="C731" s="2">
        <v>2017</v>
      </c>
      <c r="D731" s="2">
        <v>75596</v>
      </c>
      <c r="E731" t="str" cm="1">
        <f t="array" ref="E731">_xlfn.IFS(D731&lt;10000, "GOOD", AND(D731&gt;10001, D731&lt;24999),"BETTER", AND(D731 &gt; 25000, D731 &lt; 39999), "BEST", D731 &gt;= 40000, "Excellent")</f>
        <v>Excellent</v>
      </c>
      <c r="F731" s="2">
        <v>29079</v>
      </c>
      <c r="G731" s="2" t="str" cm="1">
        <f t="array" ref="G731">_xlfn.IFS(F731&lt;=10000,"Level1",F731&lt;=20000,"Level2", F731&lt;=30000,"Level3", F731&lt;=40000,"Level4",F731&gt;40000,"Level5")</f>
        <v>Level3</v>
      </c>
      <c r="H731" s="2" t="s">
        <v>9</v>
      </c>
      <c r="I731" s="2" t="s">
        <v>25</v>
      </c>
      <c r="J731" s="1" t="b">
        <f t="shared" si="44"/>
        <v>0</v>
      </c>
      <c r="K731" s="1" t="b">
        <f t="shared" si="45"/>
        <v>0</v>
      </c>
      <c r="L731" s="1" t="str">
        <f t="shared" si="46"/>
        <v>NOT ELIGIBLE</v>
      </c>
      <c r="M731" s="1" t="str">
        <f t="shared" si="47"/>
        <v>NOT ELIGIBLE</v>
      </c>
    </row>
    <row r="732" spans="1:13" x14ac:dyDescent="0.35">
      <c r="A732" s="2" t="s">
        <v>7</v>
      </c>
      <c r="B732" s="2" t="s">
        <v>22</v>
      </c>
      <c r="C732" s="2">
        <v>2013</v>
      </c>
      <c r="D732" s="2">
        <v>75756</v>
      </c>
      <c r="E732" t="str" cm="1">
        <f t="array" ref="E732">_xlfn.IFS(D732&lt;10000, "GOOD", AND(D732&gt;10001, D732&lt;24999),"BETTER", AND(D732 &gt; 25000, D732 &lt; 39999), "BEST", D732 &gt;= 40000, "Excellent")</f>
        <v>Excellent</v>
      </c>
      <c r="F732" s="2">
        <v>17613</v>
      </c>
      <c r="G732" s="2" t="str" cm="1">
        <f t="array" ref="G732">_xlfn.IFS(F732&lt;=10000,"Level1",F732&lt;=20000,"Level2", F732&lt;=30000,"Level3", F732&lt;=40000,"Level4",F732&gt;40000,"Level5")</f>
        <v>Level2</v>
      </c>
      <c r="H732" s="2" t="s">
        <v>15</v>
      </c>
      <c r="I732" s="2" t="s">
        <v>13</v>
      </c>
      <c r="J732" s="1" t="b">
        <f t="shared" si="44"/>
        <v>0</v>
      </c>
      <c r="K732" s="1" t="b">
        <f t="shared" si="45"/>
        <v>0</v>
      </c>
      <c r="L732" s="1" t="str">
        <f t="shared" si="46"/>
        <v>NOT ELIGIBLE</v>
      </c>
      <c r="M732" s="1" t="str">
        <f t="shared" si="47"/>
        <v>NOT ELIGIBLE</v>
      </c>
    </row>
    <row r="733" spans="1:13" x14ac:dyDescent="0.35">
      <c r="A733" s="2" t="s">
        <v>7</v>
      </c>
      <c r="B733" s="2" t="s">
        <v>18</v>
      </c>
      <c r="C733" s="2">
        <v>2010</v>
      </c>
      <c r="D733" s="2">
        <v>75831</v>
      </c>
      <c r="E733" t="str" cm="1">
        <f t="array" ref="E733">_xlfn.IFS(D733&lt;10000, "GOOD", AND(D733&gt;10001, D733&lt;24999),"BETTER", AND(D733 &gt; 25000, D733 &lt; 39999), "BEST", D733 &gt;= 40000, "Excellent")</f>
        <v>Excellent</v>
      </c>
      <c r="F733" s="2">
        <v>38346</v>
      </c>
      <c r="G733" s="2" t="str" cm="1">
        <f t="array" ref="G733">_xlfn.IFS(F733&lt;=10000,"Level1",F733&lt;=20000,"Level2", F733&lt;=30000,"Level3", F733&lt;=40000,"Level4",F733&gt;40000,"Level5")</f>
        <v>Level4</v>
      </c>
      <c r="H733" s="2" t="s">
        <v>19</v>
      </c>
      <c r="I733" s="2" t="s">
        <v>25</v>
      </c>
      <c r="J733" s="1" t="b">
        <f t="shared" si="44"/>
        <v>0</v>
      </c>
      <c r="K733" s="1" t="b">
        <f t="shared" si="45"/>
        <v>0</v>
      </c>
      <c r="L733" s="1" t="str">
        <f t="shared" si="46"/>
        <v>NOT ELIGIBLE</v>
      </c>
      <c r="M733" s="1" t="str">
        <f t="shared" si="47"/>
        <v>NOT ELIGIBLE</v>
      </c>
    </row>
    <row r="734" spans="1:13" x14ac:dyDescent="0.35">
      <c r="A734" s="2" t="s">
        <v>24</v>
      </c>
      <c r="B734" s="2" t="s">
        <v>22</v>
      </c>
      <c r="C734" s="2">
        <v>2013</v>
      </c>
      <c r="D734" s="2">
        <v>76116</v>
      </c>
      <c r="E734" t="str" cm="1">
        <f t="array" ref="E734">_xlfn.IFS(D734&lt;10000, "GOOD", AND(D734&gt;10001, D734&lt;24999),"BETTER", AND(D734 &gt; 25000, D734 &lt; 39999), "BEST", D734 &gt;= 40000, "Excellent")</f>
        <v>Excellent</v>
      </c>
      <c r="F734" s="2">
        <v>44456</v>
      </c>
      <c r="G734" s="2" t="str" cm="1">
        <f t="array" ref="G734">_xlfn.IFS(F734&lt;=10000,"Level1",F734&lt;=20000,"Level2", F734&lt;=30000,"Level3", F734&lt;=40000,"Level4",F734&gt;40000,"Level5")</f>
        <v>Level5</v>
      </c>
      <c r="H734" s="2" t="s">
        <v>9</v>
      </c>
      <c r="I734" s="2" t="s">
        <v>16</v>
      </c>
      <c r="J734" s="1" t="b">
        <f t="shared" si="44"/>
        <v>0</v>
      </c>
      <c r="K734" s="1" t="b">
        <f t="shared" si="45"/>
        <v>1</v>
      </c>
      <c r="L734" s="1" t="str">
        <f t="shared" si="46"/>
        <v>NOT ELIGIBLE</v>
      </c>
      <c r="M734" s="1" t="str">
        <f t="shared" si="47"/>
        <v>NOT ELIGIBLE</v>
      </c>
    </row>
    <row r="735" spans="1:13" x14ac:dyDescent="0.35">
      <c r="A735" s="2" t="s">
        <v>7</v>
      </c>
      <c r="B735" s="2" t="s">
        <v>22</v>
      </c>
      <c r="C735" s="2">
        <v>2012</v>
      </c>
      <c r="D735" s="2">
        <v>76301</v>
      </c>
      <c r="E735" t="str" cm="1">
        <f t="array" ref="E735">_xlfn.IFS(D735&lt;10000, "GOOD", AND(D735&gt;10001, D735&lt;24999),"BETTER", AND(D735 &gt; 25000, D735 &lt; 39999), "BEST", D735 &gt;= 40000, "Excellent")</f>
        <v>Excellent</v>
      </c>
      <c r="F735" s="2">
        <v>33780</v>
      </c>
      <c r="G735" s="2" t="str" cm="1">
        <f t="array" ref="G735">_xlfn.IFS(F735&lt;=10000,"Level1",F735&lt;=20000,"Level2", F735&lt;=30000,"Level3", F735&lt;=40000,"Level4",F735&gt;40000,"Level5")</f>
        <v>Level4</v>
      </c>
      <c r="H735" s="2" t="s">
        <v>12</v>
      </c>
      <c r="I735" s="2" t="s">
        <v>25</v>
      </c>
      <c r="J735" s="1" t="b">
        <f t="shared" si="44"/>
        <v>0</v>
      </c>
      <c r="K735" s="1" t="b">
        <f t="shared" si="45"/>
        <v>0</v>
      </c>
      <c r="L735" s="1" t="str">
        <f t="shared" si="46"/>
        <v>NOT ELIGIBLE</v>
      </c>
      <c r="M735" s="1" t="str">
        <f t="shared" si="47"/>
        <v>ELIGIBLE</v>
      </c>
    </row>
    <row r="736" spans="1:13" x14ac:dyDescent="0.35">
      <c r="A736" s="2" t="s">
        <v>20</v>
      </c>
      <c r="B736" s="2" t="s">
        <v>22</v>
      </c>
      <c r="C736" s="2">
        <v>2010</v>
      </c>
      <c r="D736" s="2">
        <v>76312</v>
      </c>
      <c r="E736" t="str" cm="1">
        <f t="array" ref="E736">_xlfn.IFS(D736&lt;10000, "GOOD", AND(D736&gt;10001, D736&lt;24999),"BETTER", AND(D736 &gt; 25000, D736 &lt; 39999), "BEST", D736 &gt;= 40000, "Excellent")</f>
        <v>Excellent</v>
      </c>
      <c r="F736" s="2">
        <v>30185</v>
      </c>
      <c r="G736" s="2" t="str" cm="1">
        <f t="array" ref="G736">_xlfn.IFS(F736&lt;=10000,"Level1",F736&lt;=20000,"Level2", F736&lt;=30000,"Level3", F736&lt;=40000,"Level4",F736&gt;40000,"Level5")</f>
        <v>Level4</v>
      </c>
      <c r="H736" s="2" t="s">
        <v>15</v>
      </c>
      <c r="I736" s="2" t="s">
        <v>25</v>
      </c>
      <c r="J736" s="1" t="b">
        <f t="shared" si="44"/>
        <v>0</v>
      </c>
      <c r="K736" s="1" t="b">
        <f t="shared" si="45"/>
        <v>0</v>
      </c>
      <c r="L736" s="1" t="str">
        <f t="shared" si="46"/>
        <v>NOT ELIGIBLE</v>
      </c>
      <c r="M736" s="1" t="str">
        <f t="shared" si="47"/>
        <v>NOT ELIGIBLE</v>
      </c>
    </row>
    <row r="737" spans="1:13" x14ac:dyDescent="0.35">
      <c r="A737" s="2" t="s">
        <v>17</v>
      </c>
      <c r="B737" s="2" t="s">
        <v>14</v>
      </c>
      <c r="C737" s="2">
        <v>2016</v>
      </c>
      <c r="D737" s="2">
        <v>76351</v>
      </c>
      <c r="E737" t="str" cm="1">
        <f t="array" ref="E737">_xlfn.IFS(D737&lt;10000, "GOOD", AND(D737&gt;10001, D737&lt;24999),"BETTER", AND(D737 &gt; 25000, D737 &lt; 39999), "BEST", D737 &gt;= 40000, "Excellent")</f>
        <v>Excellent</v>
      </c>
      <c r="F737" s="2">
        <v>14690</v>
      </c>
      <c r="G737" s="2" t="str" cm="1">
        <f t="array" ref="G737">_xlfn.IFS(F737&lt;=10000,"Level1",F737&lt;=20000,"Level2", F737&lt;=30000,"Level3", F737&lt;=40000,"Level4",F737&gt;40000,"Level5")</f>
        <v>Level2</v>
      </c>
      <c r="H737" s="2" t="s">
        <v>26</v>
      </c>
      <c r="I737" s="2" t="s">
        <v>13</v>
      </c>
      <c r="J737" s="1" t="b">
        <f t="shared" si="44"/>
        <v>0</v>
      </c>
      <c r="K737" s="1" t="b">
        <f t="shared" si="45"/>
        <v>0</v>
      </c>
      <c r="L737" s="1" t="str">
        <f t="shared" si="46"/>
        <v>NOT ELIGIBLE</v>
      </c>
      <c r="M737" s="1" t="str">
        <f t="shared" si="47"/>
        <v>NOT ELIGIBLE</v>
      </c>
    </row>
    <row r="738" spans="1:13" x14ac:dyDescent="0.35">
      <c r="A738" s="2" t="s">
        <v>17</v>
      </c>
      <c r="B738" s="2" t="s">
        <v>14</v>
      </c>
      <c r="C738" s="2">
        <v>2010</v>
      </c>
      <c r="D738" s="2">
        <v>76542</v>
      </c>
      <c r="E738" t="str" cm="1">
        <f t="array" ref="E738">_xlfn.IFS(D738&lt;10000, "GOOD", AND(D738&gt;10001, D738&lt;24999),"BETTER", AND(D738 &gt; 25000, D738 &lt; 39999), "BEST", D738 &gt;= 40000, "Excellent")</f>
        <v>Excellent</v>
      </c>
      <c r="F738" s="2">
        <v>14973</v>
      </c>
      <c r="G738" s="2" t="str" cm="1">
        <f t="array" ref="G738">_xlfn.IFS(F738&lt;=10000,"Level1",F738&lt;=20000,"Level2", F738&lt;=30000,"Level3", F738&lt;=40000,"Level4",F738&gt;40000,"Level5")</f>
        <v>Level2</v>
      </c>
      <c r="H738" s="2" t="s">
        <v>26</v>
      </c>
      <c r="I738" s="2" t="s">
        <v>13</v>
      </c>
      <c r="J738" s="1" t="b">
        <f t="shared" si="44"/>
        <v>0</v>
      </c>
      <c r="K738" s="1" t="b">
        <f t="shared" si="45"/>
        <v>0</v>
      </c>
      <c r="L738" s="1" t="str">
        <f t="shared" si="46"/>
        <v>NOT ELIGIBLE</v>
      </c>
      <c r="M738" s="1" t="str">
        <f t="shared" si="47"/>
        <v>NOT ELIGIBLE</v>
      </c>
    </row>
    <row r="739" spans="1:13" x14ac:dyDescent="0.35">
      <c r="A739" s="2" t="s">
        <v>17</v>
      </c>
      <c r="B739" s="2" t="s">
        <v>18</v>
      </c>
      <c r="C739" s="2">
        <v>2015</v>
      </c>
      <c r="D739" s="2">
        <v>76579</v>
      </c>
      <c r="E739" t="str" cm="1">
        <f t="array" ref="E739">_xlfn.IFS(D739&lt;10000, "GOOD", AND(D739&gt;10001, D739&lt;24999),"BETTER", AND(D739 &gt; 25000, D739 &lt; 39999), "BEST", D739 &gt;= 40000, "Excellent")</f>
        <v>Excellent</v>
      </c>
      <c r="F739" s="2">
        <v>31080</v>
      </c>
      <c r="G739" s="2" t="str" cm="1">
        <f t="array" ref="G739">_xlfn.IFS(F739&lt;=10000,"Level1",F739&lt;=20000,"Level2", F739&lt;=30000,"Level3", F739&lt;=40000,"Level4",F739&gt;40000,"Level5")</f>
        <v>Level4</v>
      </c>
      <c r="H739" s="2" t="s">
        <v>15</v>
      </c>
      <c r="I739" s="2" t="s">
        <v>16</v>
      </c>
      <c r="J739" s="1" t="b">
        <f t="shared" si="44"/>
        <v>0</v>
      </c>
      <c r="K739" s="1" t="b">
        <f t="shared" si="45"/>
        <v>0</v>
      </c>
      <c r="L739" s="1" t="str">
        <f t="shared" si="46"/>
        <v>NOT ELIGIBLE</v>
      </c>
      <c r="M739" s="1" t="str">
        <f t="shared" si="47"/>
        <v>NOT ELIGIBLE</v>
      </c>
    </row>
    <row r="740" spans="1:13" x14ac:dyDescent="0.35">
      <c r="A740" s="2" t="s">
        <v>11</v>
      </c>
      <c r="B740" s="2" t="s">
        <v>14</v>
      </c>
      <c r="C740" s="2">
        <v>2016</v>
      </c>
      <c r="D740" s="2">
        <v>76606</v>
      </c>
      <c r="E740" t="str" cm="1">
        <f t="array" ref="E740">_xlfn.IFS(D740&lt;10000, "GOOD", AND(D740&gt;10001, D740&lt;24999),"BETTER", AND(D740 &gt; 25000, D740 &lt; 39999), "BEST", D740 &gt;= 40000, "Excellent")</f>
        <v>Excellent</v>
      </c>
      <c r="F740" s="2">
        <v>17055</v>
      </c>
      <c r="G740" s="2" t="str" cm="1">
        <f t="array" ref="G740">_xlfn.IFS(F740&lt;=10000,"Level1",F740&lt;=20000,"Level2", F740&lt;=30000,"Level3", F740&lt;=40000,"Level4",F740&gt;40000,"Level5")</f>
        <v>Level2</v>
      </c>
      <c r="H740" s="2" t="s">
        <v>26</v>
      </c>
      <c r="I740" s="2" t="s">
        <v>21</v>
      </c>
      <c r="J740" s="1" t="b">
        <f t="shared" si="44"/>
        <v>0</v>
      </c>
      <c r="K740" s="1" t="b">
        <f t="shared" si="45"/>
        <v>0</v>
      </c>
      <c r="L740" s="1" t="str">
        <f t="shared" si="46"/>
        <v>NOT ELIGIBLE</v>
      </c>
      <c r="M740" s="1" t="str">
        <f t="shared" si="47"/>
        <v>ELIGIBLE</v>
      </c>
    </row>
    <row r="741" spans="1:13" x14ac:dyDescent="0.35">
      <c r="A741" s="2" t="s">
        <v>24</v>
      </c>
      <c r="B741" s="2" t="s">
        <v>22</v>
      </c>
      <c r="C741" s="2">
        <v>2018</v>
      </c>
      <c r="D741" s="2">
        <v>76692</v>
      </c>
      <c r="E741" t="str" cm="1">
        <f t="array" ref="E741">_xlfn.IFS(D741&lt;10000, "GOOD", AND(D741&gt;10001, D741&lt;24999),"BETTER", AND(D741 &gt; 25000, D741 &lt; 39999), "BEST", D741 &gt;= 40000, "Excellent")</f>
        <v>Excellent</v>
      </c>
      <c r="F741" s="2">
        <v>24581</v>
      </c>
      <c r="G741" s="2" t="str" cm="1">
        <f t="array" ref="G741">_xlfn.IFS(F741&lt;=10000,"Level1",F741&lt;=20000,"Level2", F741&lt;=30000,"Level3", F741&lt;=40000,"Level4",F741&gt;40000,"Level5")</f>
        <v>Level3</v>
      </c>
      <c r="H741" s="2" t="s">
        <v>12</v>
      </c>
      <c r="I741" s="2" t="s">
        <v>13</v>
      </c>
      <c r="J741" s="1" t="b">
        <f t="shared" si="44"/>
        <v>0</v>
      </c>
      <c r="K741" s="1" t="b">
        <f t="shared" si="45"/>
        <v>0</v>
      </c>
      <c r="L741" s="1" t="str">
        <f t="shared" si="46"/>
        <v>NOT ELIGIBLE</v>
      </c>
      <c r="M741" s="1" t="str">
        <f t="shared" si="47"/>
        <v>ELIGIBLE</v>
      </c>
    </row>
    <row r="742" spans="1:13" x14ac:dyDescent="0.35">
      <c r="A742" s="2" t="s">
        <v>11</v>
      </c>
      <c r="B742" s="2" t="s">
        <v>8</v>
      </c>
      <c r="C742" s="2">
        <v>2010</v>
      </c>
      <c r="D742" s="2">
        <v>76705</v>
      </c>
      <c r="E742" t="str" cm="1">
        <f t="array" ref="E742">_xlfn.IFS(D742&lt;10000, "GOOD", AND(D742&gt;10001, D742&lt;24999),"BETTER", AND(D742 &gt; 25000, D742 &lt; 39999), "BEST", D742 &gt;= 40000, "Excellent")</f>
        <v>Excellent</v>
      </c>
      <c r="F742" s="2">
        <v>34530</v>
      </c>
      <c r="G742" s="2" t="str" cm="1">
        <f t="array" ref="G742">_xlfn.IFS(F742&lt;=10000,"Level1",F742&lt;=20000,"Level2", F742&lt;=30000,"Level3", F742&lt;=40000,"Level4",F742&gt;40000,"Level5")</f>
        <v>Level4</v>
      </c>
      <c r="H742" s="2" t="s">
        <v>19</v>
      </c>
      <c r="I742" s="2" t="s">
        <v>13</v>
      </c>
      <c r="J742" s="1" t="b">
        <f t="shared" si="44"/>
        <v>0</v>
      </c>
      <c r="K742" s="1" t="b">
        <f t="shared" si="45"/>
        <v>0</v>
      </c>
      <c r="L742" s="1" t="str">
        <f t="shared" si="46"/>
        <v>NOT ELIGIBLE</v>
      </c>
      <c r="M742" s="1" t="str">
        <f t="shared" si="47"/>
        <v>ELIGIBLE</v>
      </c>
    </row>
    <row r="743" spans="1:13" x14ac:dyDescent="0.35">
      <c r="A743" s="2" t="s">
        <v>17</v>
      </c>
      <c r="B743" s="2" t="s">
        <v>23</v>
      </c>
      <c r="C743" s="2">
        <v>2014</v>
      </c>
      <c r="D743" s="2">
        <v>76909</v>
      </c>
      <c r="E743" t="str" cm="1">
        <f t="array" ref="E743">_xlfn.IFS(D743&lt;10000, "GOOD", AND(D743&gt;10001, D743&lt;24999),"BETTER", AND(D743 &gt; 25000, D743 &lt; 39999), "BEST", D743 &gt;= 40000, "Excellent")</f>
        <v>Excellent</v>
      </c>
      <c r="F743" s="2">
        <v>42120</v>
      </c>
      <c r="G743" s="2" t="str" cm="1">
        <f t="array" ref="G743">_xlfn.IFS(F743&lt;=10000,"Level1",F743&lt;=20000,"Level2", F743&lt;=30000,"Level3", F743&lt;=40000,"Level4",F743&gt;40000,"Level5")</f>
        <v>Level5</v>
      </c>
      <c r="H743" s="2" t="s">
        <v>19</v>
      </c>
      <c r="I743" s="2" t="s">
        <v>21</v>
      </c>
      <c r="J743" s="1" t="b">
        <f t="shared" si="44"/>
        <v>0</v>
      </c>
      <c r="K743" s="1" t="b">
        <f t="shared" si="45"/>
        <v>1</v>
      </c>
      <c r="L743" s="1" t="str">
        <f t="shared" si="46"/>
        <v>NOT ELIGIBLE</v>
      </c>
      <c r="M743" s="1" t="str">
        <f t="shared" si="47"/>
        <v>NOT ELIGIBLE</v>
      </c>
    </row>
    <row r="744" spans="1:13" x14ac:dyDescent="0.35">
      <c r="A744" s="2" t="s">
        <v>20</v>
      </c>
      <c r="B744" s="2" t="s">
        <v>22</v>
      </c>
      <c r="C744" s="2">
        <v>2013</v>
      </c>
      <c r="D744" s="2">
        <v>76917</v>
      </c>
      <c r="E744" t="str" cm="1">
        <f t="array" ref="E744">_xlfn.IFS(D744&lt;10000, "GOOD", AND(D744&gt;10001, D744&lt;24999),"BETTER", AND(D744 &gt; 25000, D744 &lt; 39999), "BEST", D744 &gt;= 40000, "Excellent")</f>
        <v>Excellent</v>
      </c>
      <c r="F744" s="2">
        <v>42116</v>
      </c>
      <c r="G744" s="2" t="str" cm="1">
        <f t="array" ref="G744">_xlfn.IFS(F744&lt;=10000,"Level1",F744&lt;=20000,"Level2", F744&lt;=30000,"Level3", F744&lt;=40000,"Level4",F744&gt;40000,"Level5")</f>
        <v>Level5</v>
      </c>
      <c r="H744" s="2" t="s">
        <v>19</v>
      </c>
      <c r="I744" s="2" t="s">
        <v>16</v>
      </c>
      <c r="J744" s="1" t="b">
        <f t="shared" si="44"/>
        <v>0</v>
      </c>
      <c r="K744" s="1" t="b">
        <f t="shared" si="45"/>
        <v>1</v>
      </c>
      <c r="L744" s="1" t="str">
        <f t="shared" si="46"/>
        <v>NOT ELIGIBLE</v>
      </c>
      <c r="M744" s="1" t="str">
        <f t="shared" si="47"/>
        <v>NOT ELIGIBLE</v>
      </c>
    </row>
    <row r="745" spans="1:13" x14ac:dyDescent="0.35">
      <c r="A745" s="2" t="s">
        <v>17</v>
      </c>
      <c r="B745" s="2" t="s">
        <v>18</v>
      </c>
      <c r="C745" s="2">
        <v>2015</v>
      </c>
      <c r="D745" s="2">
        <v>76925</v>
      </c>
      <c r="E745" t="str" cm="1">
        <f t="array" ref="E745">_xlfn.IFS(D745&lt;10000, "GOOD", AND(D745&gt;10001, D745&lt;24999),"BETTER", AND(D745 &gt; 25000, D745 &lt; 39999), "BEST", D745 &gt;= 40000, "Excellent")</f>
        <v>Excellent</v>
      </c>
      <c r="F745" s="2">
        <v>13588</v>
      </c>
      <c r="G745" s="2" t="str" cm="1">
        <f t="array" ref="G745">_xlfn.IFS(F745&lt;=10000,"Level1",F745&lt;=20000,"Level2", F745&lt;=30000,"Level3", F745&lt;=40000,"Level4",F745&gt;40000,"Level5")</f>
        <v>Level2</v>
      </c>
      <c r="H745" s="2" t="s">
        <v>26</v>
      </c>
      <c r="I745" s="2" t="s">
        <v>10</v>
      </c>
      <c r="J745" s="1" t="b">
        <f t="shared" si="44"/>
        <v>0</v>
      </c>
      <c r="K745" s="1" t="b">
        <f t="shared" si="45"/>
        <v>0</v>
      </c>
      <c r="L745" s="1" t="str">
        <f t="shared" si="46"/>
        <v>NOT ELIGIBLE</v>
      </c>
      <c r="M745" s="1" t="str">
        <f t="shared" si="47"/>
        <v>NOT ELIGIBLE</v>
      </c>
    </row>
    <row r="746" spans="1:13" x14ac:dyDescent="0.35">
      <c r="A746" s="2" t="s">
        <v>7</v>
      </c>
      <c r="B746" s="2" t="s">
        <v>14</v>
      </c>
      <c r="C746" s="2">
        <v>2014</v>
      </c>
      <c r="D746" s="2">
        <v>77003</v>
      </c>
      <c r="E746" t="str" cm="1">
        <f t="array" ref="E746">_xlfn.IFS(D746&lt;10000, "GOOD", AND(D746&gt;10001, D746&lt;24999),"BETTER", AND(D746 &gt; 25000, D746 &lt; 39999), "BEST", D746 &gt;= 40000, "Excellent")</f>
        <v>Excellent</v>
      </c>
      <c r="F746" s="2">
        <v>39335</v>
      </c>
      <c r="G746" s="2" t="str" cm="1">
        <f t="array" ref="G746">_xlfn.IFS(F746&lt;=10000,"Level1",F746&lt;=20000,"Level2", F746&lt;=30000,"Level3", F746&lt;=40000,"Level4",F746&gt;40000,"Level5")</f>
        <v>Level4</v>
      </c>
      <c r="H746" s="2" t="s">
        <v>12</v>
      </c>
      <c r="I746" s="2" t="s">
        <v>25</v>
      </c>
      <c r="J746" s="1" t="b">
        <f t="shared" si="44"/>
        <v>0</v>
      </c>
      <c r="K746" s="1" t="b">
        <f t="shared" si="45"/>
        <v>0</v>
      </c>
      <c r="L746" s="1" t="str">
        <f t="shared" si="46"/>
        <v>NOT ELIGIBLE</v>
      </c>
      <c r="M746" s="1" t="str">
        <f t="shared" si="47"/>
        <v>ELIGIBLE</v>
      </c>
    </row>
    <row r="747" spans="1:13" x14ac:dyDescent="0.35">
      <c r="A747" s="2" t="s">
        <v>20</v>
      </c>
      <c r="B747" s="2" t="s">
        <v>22</v>
      </c>
      <c r="C747" s="2">
        <v>2013</v>
      </c>
      <c r="D747" s="2">
        <v>77041</v>
      </c>
      <c r="E747" t="str" cm="1">
        <f t="array" ref="E747">_xlfn.IFS(D747&lt;10000, "GOOD", AND(D747&gt;10001, D747&lt;24999),"BETTER", AND(D747 &gt; 25000, D747 &lt; 39999), "BEST", D747 &gt;= 40000, "Excellent")</f>
        <v>Excellent</v>
      </c>
      <c r="F747" s="2">
        <v>18888</v>
      </c>
      <c r="G747" s="2" t="str" cm="1">
        <f t="array" ref="G747">_xlfn.IFS(F747&lt;=10000,"Level1",F747&lt;=20000,"Level2", F747&lt;=30000,"Level3", F747&lt;=40000,"Level4",F747&gt;40000,"Level5")</f>
        <v>Level2</v>
      </c>
      <c r="H747" s="2" t="s">
        <v>26</v>
      </c>
      <c r="I747" s="2" t="s">
        <v>25</v>
      </c>
      <c r="J747" s="1" t="b">
        <f t="shared" si="44"/>
        <v>0</v>
      </c>
      <c r="K747" s="1" t="b">
        <f t="shared" si="45"/>
        <v>0</v>
      </c>
      <c r="L747" s="1" t="str">
        <f t="shared" si="46"/>
        <v>NOT ELIGIBLE</v>
      </c>
      <c r="M747" s="1" t="str">
        <f t="shared" si="47"/>
        <v>NOT ELIGIBLE</v>
      </c>
    </row>
    <row r="748" spans="1:13" x14ac:dyDescent="0.35">
      <c r="A748" s="2" t="s">
        <v>11</v>
      </c>
      <c r="B748" s="2" t="s">
        <v>23</v>
      </c>
      <c r="C748" s="2">
        <v>2013</v>
      </c>
      <c r="D748" s="2">
        <v>77107</v>
      </c>
      <c r="E748" t="str" cm="1">
        <f t="array" ref="E748">_xlfn.IFS(D748&lt;10000, "GOOD", AND(D748&gt;10001, D748&lt;24999),"BETTER", AND(D748 &gt; 25000, D748 &lt; 39999), "BEST", D748 &gt;= 40000, "Excellent")</f>
        <v>Excellent</v>
      </c>
      <c r="F748" s="2">
        <v>45393</v>
      </c>
      <c r="G748" s="2" t="str" cm="1">
        <f t="array" ref="G748">_xlfn.IFS(F748&lt;=10000,"Level1",F748&lt;=20000,"Level2", F748&lt;=30000,"Level3", F748&lt;=40000,"Level4",F748&gt;40000,"Level5")</f>
        <v>Level5</v>
      </c>
      <c r="H748" s="2" t="s">
        <v>9</v>
      </c>
      <c r="I748" s="2" t="s">
        <v>16</v>
      </c>
      <c r="J748" s="1" t="b">
        <f t="shared" si="44"/>
        <v>1</v>
      </c>
      <c r="K748" s="1" t="b">
        <f t="shared" si="45"/>
        <v>1</v>
      </c>
      <c r="L748" s="1" t="str">
        <f t="shared" si="46"/>
        <v>ELIGIBLE</v>
      </c>
      <c r="M748" s="1" t="str">
        <f t="shared" si="47"/>
        <v>NOT ELIGIBLE</v>
      </c>
    </row>
    <row r="749" spans="1:13" x14ac:dyDescent="0.35">
      <c r="A749" s="2" t="s">
        <v>7</v>
      </c>
      <c r="B749" s="2" t="s">
        <v>8</v>
      </c>
      <c r="C749" s="2">
        <v>2010</v>
      </c>
      <c r="D749" s="2">
        <v>77114</v>
      </c>
      <c r="E749" t="str" cm="1">
        <f t="array" ref="E749">_xlfn.IFS(D749&lt;10000, "GOOD", AND(D749&gt;10001, D749&lt;24999),"BETTER", AND(D749 &gt; 25000, D749 &lt; 39999), "BEST", D749 &gt;= 40000, "Excellent")</f>
        <v>Excellent</v>
      </c>
      <c r="F749" s="2">
        <v>41600</v>
      </c>
      <c r="G749" s="2" t="str" cm="1">
        <f t="array" ref="G749">_xlfn.IFS(F749&lt;=10000,"Level1",F749&lt;=20000,"Level2", F749&lt;=30000,"Level3", F749&lt;=40000,"Level4",F749&gt;40000,"Level5")</f>
        <v>Level5</v>
      </c>
      <c r="H749" s="2" t="s">
        <v>19</v>
      </c>
      <c r="I749" s="2" t="s">
        <v>10</v>
      </c>
      <c r="J749" s="1" t="b">
        <f t="shared" si="44"/>
        <v>0</v>
      </c>
      <c r="K749" s="1" t="b">
        <f t="shared" si="45"/>
        <v>1</v>
      </c>
      <c r="L749" s="1" t="str">
        <f t="shared" si="46"/>
        <v>NOT ELIGIBLE</v>
      </c>
      <c r="M749" s="1" t="str">
        <f t="shared" si="47"/>
        <v>NOT ELIGIBLE</v>
      </c>
    </row>
    <row r="750" spans="1:13" x14ac:dyDescent="0.35">
      <c r="A750" s="2" t="s">
        <v>11</v>
      </c>
      <c r="B750" s="2" t="s">
        <v>14</v>
      </c>
      <c r="C750" s="2">
        <v>2013</v>
      </c>
      <c r="D750" s="2">
        <v>77133</v>
      </c>
      <c r="E750" t="str" cm="1">
        <f t="array" ref="E750">_xlfn.IFS(D750&lt;10000, "GOOD", AND(D750&gt;10001, D750&lt;24999),"BETTER", AND(D750 &gt; 25000, D750 &lt; 39999), "BEST", D750 &gt;= 40000, "Excellent")</f>
        <v>Excellent</v>
      </c>
      <c r="F750" s="2">
        <v>11286</v>
      </c>
      <c r="G750" s="2" t="str" cm="1">
        <f t="array" ref="G750">_xlfn.IFS(F750&lt;=10000,"Level1",F750&lt;=20000,"Level2", F750&lt;=30000,"Level3", F750&lt;=40000,"Level4",F750&gt;40000,"Level5")</f>
        <v>Level2</v>
      </c>
      <c r="H750" s="2" t="s">
        <v>26</v>
      </c>
      <c r="I750" s="2" t="s">
        <v>13</v>
      </c>
      <c r="J750" s="1" t="b">
        <f t="shared" si="44"/>
        <v>0</v>
      </c>
      <c r="K750" s="1" t="b">
        <f t="shared" si="45"/>
        <v>0</v>
      </c>
      <c r="L750" s="1" t="str">
        <f t="shared" si="46"/>
        <v>NOT ELIGIBLE</v>
      </c>
      <c r="M750" s="1" t="str">
        <f t="shared" si="47"/>
        <v>ELIGIBLE</v>
      </c>
    </row>
    <row r="751" spans="1:13" x14ac:dyDescent="0.35">
      <c r="A751" s="2" t="s">
        <v>24</v>
      </c>
      <c r="B751" s="2" t="s">
        <v>23</v>
      </c>
      <c r="C751" s="2">
        <v>2013</v>
      </c>
      <c r="D751" s="2">
        <v>77144</v>
      </c>
      <c r="E751" t="str" cm="1">
        <f t="array" ref="E751">_xlfn.IFS(D751&lt;10000, "GOOD", AND(D751&gt;10001, D751&lt;24999),"BETTER", AND(D751 &gt; 25000, D751 &lt; 39999), "BEST", D751 &gt;= 40000, "Excellent")</f>
        <v>Excellent</v>
      </c>
      <c r="F751" s="2">
        <v>37003</v>
      </c>
      <c r="G751" s="2" t="str" cm="1">
        <f t="array" ref="G751">_xlfn.IFS(F751&lt;=10000,"Level1",F751&lt;=20000,"Level2", F751&lt;=30000,"Level3", F751&lt;=40000,"Level4",F751&gt;40000,"Level5")</f>
        <v>Level4</v>
      </c>
      <c r="H751" s="2" t="s">
        <v>19</v>
      </c>
      <c r="I751" s="2" t="s">
        <v>13</v>
      </c>
      <c r="J751" s="1" t="b">
        <f t="shared" si="44"/>
        <v>0</v>
      </c>
      <c r="K751" s="1" t="b">
        <f t="shared" si="45"/>
        <v>0</v>
      </c>
      <c r="L751" s="1" t="str">
        <f t="shared" si="46"/>
        <v>NOT ELIGIBLE</v>
      </c>
      <c r="M751" s="1" t="str">
        <f t="shared" si="47"/>
        <v>NOT ELIGIBLE</v>
      </c>
    </row>
    <row r="752" spans="1:13" x14ac:dyDescent="0.35">
      <c r="A752" s="2" t="s">
        <v>7</v>
      </c>
      <c r="B752" s="2" t="s">
        <v>14</v>
      </c>
      <c r="C752" s="2">
        <v>2018</v>
      </c>
      <c r="D752" s="2">
        <v>77343</v>
      </c>
      <c r="E752" t="str" cm="1">
        <f t="array" ref="E752">_xlfn.IFS(D752&lt;10000, "GOOD", AND(D752&gt;10001, D752&lt;24999),"BETTER", AND(D752 &gt; 25000, D752 &lt; 39999), "BEST", D752 &gt;= 40000, "Excellent")</f>
        <v>Excellent</v>
      </c>
      <c r="F752" s="2">
        <v>38677</v>
      </c>
      <c r="G752" s="2" t="str" cm="1">
        <f t="array" ref="G752">_xlfn.IFS(F752&lt;=10000,"Level1",F752&lt;=20000,"Level2", F752&lt;=30000,"Level3", F752&lt;=40000,"Level4",F752&gt;40000,"Level5")</f>
        <v>Level4</v>
      </c>
      <c r="H752" s="2" t="s">
        <v>15</v>
      </c>
      <c r="I752" s="2" t="s">
        <v>16</v>
      </c>
      <c r="J752" s="1" t="b">
        <f t="shared" si="44"/>
        <v>0</v>
      </c>
      <c r="K752" s="1" t="b">
        <f t="shared" si="45"/>
        <v>0</v>
      </c>
      <c r="L752" s="1" t="str">
        <f t="shared" si="46"/>
        <v>NOT ELIGIBLE</v>
      </c>
      <c r="M752" s="1" t="str">
        <f t="shared" si="47"/>
        <v>NOT ELIGIBLE</v>
      </c>
    </row>
    <row r="753" spans="1:13" x14ac:dyDescent="0.35">
      <c r="A753" s="2" t="s">
        <v>11</v>
      </c>
      <c r="B753" s="2" t="s">
        <v>18</v>
      </c>
      <c r="C753" s="2">
        <v>2017</v>
      </c>
      <c r="D753" s="2">
        <v>77362</v>
      </c>
      <c r="E753" t="str" cm="1">
        <f t="array" ref="E753">_xlfn.IFS(D753&lt;10000, "GOOD", AND(D753&gt;10001, D753&lt;24999),"BETTER", AND(D753 &gt; 25000, D753 &lt; 39999), "BEST", D753 &gt;= 40000, "Excellent")</f>
        <v>Excellent</v>
      </c>
      <c r="F753" s="2">
        <v>47268</v>
      </c>
      <c r="G753" s="2" t="str" cm="1">
        <f t="array" ref="G753">_xlfn.IFS(F753&lt;=10000,"Level1",F753&lt;=20000,"Level2", F753&lt;=30000,"Level3", F753&lt;=40000,"Level4",F753&gt;40000,"Level5")</f>
        <v>Level5</v>
      </c>
      <c r="H753" s="2" t="s">
        <v>9</v>
      </c>
      <c r="I753" s="2" t="s">
        <v>16</v>
      </c>
      <c r="J753" s="1" t="b">
        <f t="shared" si="44"/>
        <v>1</v>
      </c>
      <c r="K753" s="1" t="b">
        <f t="shared" si="45"/>
        <v>1</v>
      </c>
      <c r="L753" s="1" t="str">
        <f t="shared" si="46"/>
        <v>ELIGIBLE</v>
      </c>
      <c r="M753" s="1" t="str">
        <f t="shared" si="47"/>
        <v>NOT ELIGIBLE</v>
      </c>
    </row>
    <row r="754" spans="1:13" x14ac:dyDescent="0.35">
      <c r="A754" s="2" t="s">
        <v>11</v>
      </c>
      <c r="B754" s="2" t="s">
        <v>8</v>
      </c>
      <c r="C754" s="2">
        <v>2014</v>
      </c>
      <c r="D754" s="2">
        <v>77396</v>
      </c>
      <c r="E754" t="str" cm="1">
        <f t="array" ref="E754">_xlfn.IFS(D754&lt;10000, "GOOD", AND(D754&gt;10001, D754&lt;24999),"BETTER", AND(D754 &gt; 25000, D754 &lt; 39999), "BEST", D754 &gt;= 40000, "Excellent")</f>
        <v>Excellent</v>
      </c>
      <c r="F754" s="2">
        <v>34897</v>
      </c>
      <c r="G754" s="2" t="str" cm="1">
        <f t="array" ref="G754">_xlfn.IFS(F754&lt;=10000,"Level1",F754&lt;=20000,"Level2", F754&lt;=30000,"Level3", F754&lt;=40000,"Level4",F754&gt;40000,"Level5")</f>
        <v>Level4</v>
      </c>
      <c r="H754" s="2" t="s">
        <v>9</v>
      </c>
      <c r="I754" s="2" t="s">
        <v>25</v>
      </c>
      <c r="J754" s="1" t="b">
        <f t="shared" si="44"/>
        <v>0</v>
      </c>
      <c r="K754" s="1" t="b">
        <f t="shared" si="45"/>
        <v>0</v>
      </c>
      <c r="L754" s="1" t="str">
        <f t="shared" si="46"/>
        <v>NOT ELIGIBLE</v>
      </c>
      <c r="M754" s="1" t="str">
        <f t="shared" si="47"/>
        <v>ELIGIBLE</v>
      </c>
    </row>
    <row r="755" spans="1:13" x14ac:dyDescent="0.35">
      <c r="A755" s="2" t="s">
        <v>20</v>
      </c>
      <c r="B755" s="2" t="s">
        <v>22</v>
      </c>
      <c r="C755" s="2">
        <v>2016</v>
      </c>
      <c r="D755" s="2">
        <v>77463</v>
      </c>
      <c r="E755" t="str" cm="1">
        <f t="array" ref="E755">_xlfn.IFS(D755&lt;10000, "GOOD", AND(D755&gt;10001, D755&lt;24999),"BETTER", AND(D755 &gt; 25000, D755 &lt; 39999), "BEST", D755 &gt;= 40000, "Excellent")</f>
        <v>Excellent</v>
      </c>
      <c r="F755" s="2">
        <v>12786</v>
      </c>
      <c r="G755" s="2" t="str" cm="1">
        <f t="array" ref="G755">_xlfn.IFS(F755&lt;=10000,"Level1",F755&lt;=20000,"Level2", F755&lt;=30000,"Level3", F755&lt;=40000,"Level4",F755&gt;40000,"Level5")</f>
        <v>Level2</v>
      </c>
      <c r="H755" s="2" t="s">
        <v>12</v>
      </c>
      <c r="I755" s="2" t="s">
        <v>16</v>
      </c>
      <c r="J755" s="1" t="b">
        <f t="shared" si="44"/>
        <v>0</v>
      </c>
      <c r="K755" s="1" t="b">
        <f t="shared" si="45"/>
        <v>0</v>
      </c>
      <c r="L755" s="1" t="str">
        <f t="shared" si="46"/>
        <v>NOT ELIGIBLE</v>
      </c>
      <c r="M755" s="1" t="str">
        <f t="shared" si="47"/>
        <v>ELIGIBLE</v>
      </c>
    </row>
    <row r="756" spans="1:13" x14ac:dyDescent="0.35">
      <c r="A756" s="2" t="s">
        <v>24</v>
      </c>
      <c r="B756" s="2" t="s">
        <v>18</v>
      </c>
      <c r="C756" s="2">
        <v>2014</v>
      </c>
      <c r="D756" s="2">
        <v>77555</v>
      </c>
      <c r="E756" t="str" cm="1">
        <f t="array" ref="E756">_xlfn.IFS(D756&lt;10000, "GOOD", AND(D756&gt;10001, D756&lt;24999),"BETTER", AND(D756 &gt; 25000, D756 &lt; 39999), "BEST", D756 &gt;= 40000, "Excellent")</f>
        <v>Excellent</v>
      </c>
      <c r="F756" s="2">
        <v>15880</v>
      </c>
      <c r="G756" s="2" t="str" cm="1">
        <f t="array" ref="G756">_xlfn.IFS(F756&lt;=10000,"Level1",F756&lt;=20000,"Level2", F756&lt;=30000,"Level3", F756&lt;=40000,"Level4",F756&gt;40000,"Level5")</f>
        <v>Level2</v>
      </c>
      <c r="H756" s="2" t="s">
        <v>19</v>
      </c>
      <c r="I756" s="2" t="s">
        <v>10</v>
      </c>
      <c r="J756" s="1" t="b">
        <f t="shared" si="44"/>
        <v>0</v>
      </c>
      <c r="K756" s="1" t="b">
        <f t="shared" si="45"/>
        <v>0</v>
      </c>
      <c r="L756" s="1" t="str">
        <f t="shared" si="46"/>
        <v>NOT ELIGIBLE</v>
      </c>
      <c r="M756" s="1" t="str">
        <f t="shared" si="47"/>
        <v>NOT ELIGIBLE</v>
      </c>
    </row>
    <row r="757" spans="1:13" x14ac:dyDescent="0.35">
      <c r="A757" s="2" t="s">
        <v>7</v>
      </c>
      <c r="B757" s="2" t="s">
        <v>18</v>
      </c>
      <c r="C757" s="2">
        <v>2015</v>
      </c>
      <c r="D757" s="2">
        <v>77641</v>
      </c>
      <c r="E757" t="str" cm="1">
        <f t="array" ref="E757">_xlfn.IFS(D757&lt;10000, "GOOD", AND(D757&gt;10001, D757&lt;24999),"BETTER", AND(D757 &gt; 25000, D757 &lt; 39999), "BEST", D757 &gt;= 40000, "Excellent")</f>
        <v>Excellent</v>
      </c>
      <c r="F757" s="2">
        <v>31940</v>
      </c>
      <c r="G757" s="2" t="str" cm="1">
        <f t="array" ref="G757">_xlfn.IFS(F757&lt;=10000,"Level1",F757&lt;=20000,"Level2", F757&lt;=30000,"Level3", F757&lt;=40000,"Level4",F757&gt;40000,"Level5")</f>
        <v>Level4</v>
      </c>
      <c r="H757" s="2" t="s">
        <v>19</v>
      </c>
      <c r="I757" s="2" t="s">
        <v>16</v>
      </c>
      <c r="J757" s="1" t="b">
        <f t="shared" si="44"/>
        <v>0</v>
      </c>
      <c r="K757" s="1" t="b">
        <f t="shared" si="45"/>
        <v>0</v>
      </c>
      <c r="L757" s="1" t="str">
        <f t="shared" si="46"/>
        <v>NOT ELIGIBLE</v>
      </c>
      <c r="M757" s="1" t="str">
        <f t="shared" si="47"/>
        <v>NOT ELIGIBLE</v>
      </c>
    </row>
    <row r="758" spans="1:13" x14ac:dyDescent="0.35">
      <c r="A758" s="2" t="s">
        <v>7</v>
      </c>
      <c r="B758" s="2" t="s">
        <v>14</v>
      </c>
      <c r="C758" s="2">
        <v>2011</v>
      </c>
      <c r="D758" s="2">
        <v>77718</v>
      </c>
      <c r="E758" t="str" cm="1">
        <f t="array" ref="E758">_xlfn.IFS(D758&lt;10000, "GOOD", AND(D758&gt;10001, D758&lt;24999),"BETTER", AND(D758 &gt; 25000, D758 &lt; 39999), "BEST", D758 &gt;= 40000, "Excellent")</f>
        <v>Excellent</v>
      </c>
      <c r="F758" s="2">
        <v>40297</v>
      </c>
      <c r="G758" s="2" t="str" cm="1">
        <f t="array" ref="G758">_xlfn.IFS(F758&lt;=10000,"Level1",F758&lt;=20000,"Level2", F758&lt;=30000,"Level3", F758&lt;=40000,"Level4",F758&gt;40000,"Level5")</f>
        <v>Level5</v>
      </c>
      <c r="H758" s="2" t="s">
        <v>15</v>
      </c>
      <c r="I758" s="2" t="s">
        <v>16</v>
      </c>
      <c r="J758" s="1" t="b">
        <f t="shared" si="44"/>
        <v>0</v>
      </c>
      <c r="K758" s="1" t="b">
        <f t="shared" si="45"/>
        <v>1</v>
      </c>
      <c r="L758" s="1" t="str">
        <f t="shared" si="46"/>
        <v>NOT ELIGIBLE</v>
      </c>
      <c r="M758" s="1" t="str">
        <f t="shared" si="47"/>
        <v>NOT ELIGIBLE</v>
      </c>
    </row>
    <row r="759" spans="1:13" x14ac:dyDescent="0.35">
      <c r="A759" s="2" t="s">
        <v>7</v>
      </c>
      <c r="B759" s="2" t="s">
        <v>22</v>
      </c>
      <c r="C759" s="2">
        <v>2016</v>
      </c>
      <c r="D759" s="2">
        <v>77747</v>
      </c>
      <c r="E759" t="str" cm="1">
        <f t="array" ref="E759">_xlfn.IFS(D759&lt;10000, "GOOD", AND(D759&gt;10001, D759&lt;24999),"BETTER", AND(D759 &gt; 25000, D759 &lt; 39999), "BEST", D759 &gt;= 40000, "Excellent")</f>
        <v>Excellent</v>
      </c>
      <c r="F759" s="2">
        <v>39574</v>
      </c>
      <c r="G759" s="2" t="str" cm="1">
        <f t="array" ref="G759">_xlfn.IFS(F759&lt;=10000,"Level1",F759&lt;=20000,"Level2", F759&lt;=30000,"Level3", F759&lt;=40000,"Level4",F759&gt;40000,"Level5")</f>
        <v>Level4</v>
      </c>
      <c r="H759" s="2" t="s">
        <v>9</v>
      </c>
      <c r="I759" s="2" t="s">
        <v>21</v>
      </c>
      <c r="J759" s="1" t="b">
        <f t="shared" si="44"/>
        <v>0</v>
      </c>
      <c r="K759" s="1" t="b">
        <f t="shared" si="45"/>
        <v>0</v>
      </c>
      <c r="L759" s="1" t="str">
        <f t="shared" si="46"/>
        <v>NOT ELIGIBLE</v>
      </c>
      <c r="M759" s="1" t="str">
        <f t="shared" si="47"/>
        <v>NOT ELIGIBLE</v>
      </c>
    </row>
    <row r="760" spans="1:13" x14ac:dyDescent="0.35">
      <c r="A760" s="2" t="s">
        <v>24</v>
      </c>
      <c r="B760" s="2" t="s">
        <v>22</v>
      </c>
      <c r="C760" s="2">
        <v>2013</v>
      </c>
      <c r="D760" s="2">
        <v>77826</v>
      </c>
      <c r="E760" t="str" cm="1">
        <f t="array" ref="E760">_xlfn.IFS(D760&lt;10000, "GOOD", AND(D760&gt;10001, D760&lt;24999),"BETTER", AND(D760 &gt; 25000, D760 &lt; 39999), "BEST", D760 &gt;= 40000, "Excellent")</f>
        <v>Excellent</v>
      </c>
      <c r="F760" s="2">
        <v>36482</v>
      </c>
      <c r="G760" s="2" t="str" cm="1">
        <f t="array" ref="G760">_xlfn.IFS(F760&lt;=10000,"Level1",F760&lt;=20000,"Level2", F760&lt;=30000,"Level3", F760&lt;=40000,"Level4",F760&gt;40000,"Level5")</f>
        <v>Level4</v>
      </c>
      <c r="H760" s="2" t="s">
        <v>15</v>
      </c>
      <c r="I760" s="2" t="s">
        <v>21</v>
      </c>
      <c r="J760" s="1" t="b">
        <f t="shared" si="44"/>
        <v>0</v>
      </c>
      <c r="K760" s="1" t="b">
        <f t="shared" si="45"/>
        <v>0</v>
      </c>
      <c r="L760" s="1" t="str">
        <f t="shared" si="46"/>
        <v>NOT ELIGIBLE</v>
      </c>
      <c r="M760" s="1" t="str">
        <f t="shared" si="47"/>
        <v>NOT ELIGIBLE</v>
      </c>
    </row>
    <row r="761" spans="1:13" x14ac:dyDescent="0.35">
      <c r="A761" s="2" t="s">
        <v>24</v>
      </c>
      <c r="B761" s="2" t="s">
        <v>8</v>
      </c>
      <c r="C761" s="2">
        <v>2018</v>
      </c>
      <c r="D761" s="2">
        <v>77840</v>
      </c>
      <c r="E761" t="str" cm="1">
        <f t="array" ref="E761">_xlfn.IFS(D761&lt;10000, "GOOD", AND(D761&gt;10001, D761&lt;24999),"BETTER", AND(D761 &gt; 25000, D761 &lt; 39999), "BEST", D761 &gt;= 40000, "Excellent")</f>
        <v>Excellent</v>
      </c>
      <c r="F761" s="2">
        <v>35296</v>
      </c>
      <c r="G761" s="2" t="str" cm="1">
        <f t="array" ref="G761">_xlfn.IFS(F761&lt;=10000,"Level1",F761&lt;=20000,"Level2", F761&lt;=30000,"Level3", F761&lt;=40000,"Level4",F761&gt;40000,"Level5")</f>
        <v>Level4</v>
      </c>
      <c r="H761" s="2" t="s">
        <v>9</v>
      </c>
      <c r="I761" s="2" t="s">
        <v>10</v>
      </c>
      <c r="J761" s="1" t="b">
        <f t="shared" si="44"/>
        <v>0</v>
      </c>
      <c r="K761" s="1" t="b">
        <f t="shared" si="45"/>
        <v>0</v>
      </c>
      <c r="L761" s="1" t="str">
        <f t="shared" si="46"/>
        <v>NOT ELIGIBLE</v>
      </c>
      <c r="M761" s="1" t="str">
        <f t="shared" si="47"/>
        <v>NOT ELIGIBLE</v>
      </c>
    </row>
    <row r="762" spans="1:13" x14ac:dyDescent="0.35">
      <c r="A762" s="2" t="s">
        <v>17</v>
      </c>
      <c r="B762" s="2" t="s">
        <v>22</v>
      </c>
      <c r="C762" s="2">
        <v>2015</v>
      </c>
      <c r="D762" s="2">
        <v>77883</v>
      </c>
      <c r="E762" t="str" cm="1">
        <f t="array" ref="E762">_xlfn.IFS(D762&lt;10000, "GOOD", AND(D762&gt;10001, D762&lt;24999),"BETTER", AND(D762 &gt; 25000, D762 &lt; 39999), "BEST", D762 &gt;= 40000, "Excellent")</f>
        <v>Excellent</v>
      </c>
      <c r="F762" s="2">
        <v>25144</v>
      </c>
      <c r="G762" s="2" t="str" cm="1">
        <f t="array" ref="G762">_xlfn.IFS(F762&lt;=10000,"Level1",F762&lt;=20000,"Level2", F762&lt;=30000,"Level3", F762&lt;=40000,"Level4",F762&gt;40000,"Level5")</f>
        <v>Level3</v>
      </c>
      <c r="H762" s="2" t="s">
        <v>12</v>
      </c>
      <c r="I762" s="2" t="s">
        <v>13</v>
      </c>
      <c r="J762" s="1" t="b">
        <f t="shared" si="44"/>
        <v>0</v>
      </c>
      <c r="K762" s="1" t="b">
        <f t="shared" si="45"/>
        <v>0</v>
      </c>
      <c r="L762" s="1" t="str">
        <f t="shared" si="46"/>
        <v>NOT ELIGIBLE</v>
      </c>
      <c r="M762" s="1" t="str">
        <f t="shared" si="47"/>
        <v>ELIGIBLE</v>
      </c>
    </row>
    <row r="763" spans="1:13" x14ac:dyDescent="0.35">
      <c r="A763" s="2" t="s">
        <v>24</v>
      </c>
      <c r="B763" s="2" t="s">
        <v>23</v>
      </c>
      <c r="C763" s="2">
        <v>2016</v>
      </c>
      <c r="D763" s="2">
        <v>77970</v>
      </c>
      <c r="E763" t="str" cm="1">
        <f t="array" ref="E763">_xlfn.IFS(D763&lt;10000, "GOOD", AND(D763&gt;10001, D763&lt;24999),"BETTER", AND(D763 &gt; 25000, D763 &lt; 39999), "BEST", D763 &gt;= 40000, "Excellent")</f>
        <v>Excellent</v>
      </c>
      <c r="F763" s="2">
        <v>13406</v>
      </c>
      <c r="G763" s="2" t="str" cm="1">
        <f t="array" ref="G763">_xlfn.IFS(F763&lt;=10000,"Level1",F763&lt;=20000,"Level2", F763&lt;=30000,"Level3", F763&lt;=40000,"Level4",F763&gt;40000,"Level5")</f>
        <v>Level2</v>
      </c>
      <c r="H763" s="2" t="s">
        <v>12</v>
      </c>
      <c r="I763" s="2" t="s">
        <v>10</v>
      </c>
      <c r="J763" s="1" t="b">
        <f t="shared" si="44"/>
        <v>0</v>
      </c>
      <c r="K763" s="1" t="b">
        <f t="shared" si="45"/>
        <v>0</v>
      </c>
      <c r="L763" s="1" t="str">
        <f t="shared" si="46"/>
        <v>NOT ELIGIBLE</v>
      </c>
      <c r="M763" s="1" t="str">
        <f t="shared" si="47"/>
        <v>ELIGIBLE</v>
      </c>
    </row>
    <row r="764" spans="1:13" x14ac:dyDescent="0.35">
      <c r="A764" s="2" t="s">
        <v>20</v>
      </c>
      <c r="B764" s="2" t="s">
        <v>14</v>
      </c>
      <c r="C764" s="2">
        <v>2014</v>
      </c>
      <c r="D764" s="2">
        <v>78013</v>
      </c>
      <c r="E764" t="str" cm="1">
        <f t="array" ref="E764">_xlfn.IFS(D764&lt;10000, "GOOD", AND(D764&gt;10001, D764&lt;24999),"BETTER", AND(D764 &gt; 25000, D764 &lt; 39999), "BEST", D764 &gt;= 40000, "Excellent")</f>
        <v>Excellent</v>
      </c>
      <c r="F764" s="2">
        <v>37398</v>
      </c>
      <c r="G764" s="2" t="str" cm="1">
        <f t="array" ref="G764">_xlfn.IFS(F764&lt;=10000,"Level1",F764&lt;=20000,"Level2", F764&lt;=30000,"Level3", F764&lt;=40000,"Level4",F764&gt;40000,"Level5")</f>
        <v>Level4</v>
      </c>
      <c r="H764" s="2" t="s">
        <v>9</v>
      </c>
      <c r="I764" s="2" t="s">
        <v>16</v>
      </c>
      <c r="J764" s="1" t="b">
        <f t="shared" si="44"/>
        <v>0</v>
      </c>
      <c r="K764" s="1" t="b">
        <f t="shared" si="45"/>
        <v>0</v>
      </c>
      <c r="L764" s="1" t="str">
        <f t="shared" si="46"/>
        <v>NOT ELIGIBLE</v>
      </c>
      <c r="M764" s="1" t="str">
        <f t="shared" si="47"/>
        <v>NOT ELIGIBLE</v>
      </c>
    </row>
    <row r="765" spans="1:13" x14ac:dyDescent="0.35">
      <c r="A765" s="2" t="s">
        <v>24</v>
      </c>
      <c r="B765" s="2" t="s">
        <v>14</v>
      </c>
      <c r="C765" s="2">
        <v>2014</v>
      </c>
      <c r="D765" s="2">
        <v>78020</v>
      </c>
      <c r="E765" t="str" cm="1">
        <f t="array" ref="E765">_xlfn.IFS(D765&lt;10000, "GOOD", AND(D765&gt;10001, D765&lt;24999),"BETTER", AND(D765 &gt; 25000, D765 &lt; 39999), "BEST", D765 &gt;= 40000, "Excellent")</f>
        <v>Excellent</v>
      </c>
      <c r="F765" s="2">
        <v>24800</v>
      </c>
      <c r="G765" s="2" t="str" cm="1">
        <f t="array" ref="G765">_xlfn.IFS(F765&lt;=10000,"Level1",F765&lt;=20000,"Level2", F765&lt;=30000,"Level3", F765&lt;=40000,"Level4",F765&gt;40000,"Level5")</f>
        <v>Level3</v>
      </c>
      <c r="H765" s="2" t="s">
        <v>19</v>
      </c>
      <c r="I765" s="2" t="s">
        <v>10</v>
      </c>
      <c r="J765" s="1" t="b">
        <f t="shared" si="44"/>
        <v>0</v>
      </c>
      <c r="K765" s="1" t="b">
        <f t="shared" si="45"/>
        <v>0</v>
      </c>
      <c r="L765" s="1" t="str">
        <f t="shared" si="46"/>
        <v>NOT ELIGIBLE</v>
      </c>
      <c r="M765" s="1" t="str">
        <f t="shared" si="47"/>
        <v>NOT ELIGIBLE</v>
      </c>
    </row>
    <row r="766" spans="1:13" x14ac:dyDescent="0.35">
      <c r="A766" s="2" t="s">
        <v>17</v>
      </c>
      <c r="B766" s="2" t="s">
        <v>18</v>
      </c>
      <c r="C766" s="2">
        <v>2010</v>
      </c>
      <c r="D766" s="2">
        <v>78061</v>
      </c>
      <c r="E766" t="str" cm="1">
        <f t="array" ref="E766">_xlfn.IFS(D766&lt;10000, "GOOD", AND(D766&gt;10001, D766&lt;24999),"BETTER", AND(D766 &gt; 25000, D766 &lt; 39999), "BEST", D766 &gt;= 40000, "Excellent")</f>
        <v>Excellent</v>
      </c>
      <c r="F766" s="2">
        <v>39701</v>
      </c>
      <c r="G766" s="2" t="str" cm="1">
        <f t="array" ref="G766">_xlfn.IFS(F766&lt;=10000,"Level1",F766&lt;=20000,"Level2", F766&lt;=30000,"Level3", F766&lt;=40000,"Level4",F766&gt;40000,"Level5")</f>
        <v>Level4</v>
      </c>
      <c r="H766" s="2" t="s">
        <v>9</v>
      </c>
      <c r="I766" s="2" t="s">
        <v>16</v>
      </c>
      <c r="J766" s="1" t="b">
        <f t="shared" si="44"/>
        <v>0</v>
      </c>
      <c r="K766" s="1" t="b">
        <f t="shared" si="45"/>
        <v>0</v>
      </c>
      <c r="L766" s="1" t="str">
        <f t="shared" si="46"/>
        <v>NOT ELIGIBLE</v>
      </c>
      <c r="M766" s="1" t="str">
        <f t="shared" si="47"/>
        <v>NOT ELIGIBLE</v>
      </c>
    </row>
    <row r="767" spans="1:13" x14ac:dyDescent="0.35">
      <c r="A767" s="2" t="s">
        <v>20</v>
      </c>
      <c r="B767" s="2" t="s">
        <v>18</v>
      </c>
      <c r="C767" s="2">
        <v>2012</v>
      </c>
      <c r="D767" s="2">
        <v>78092</v>
      </c>
      <c r="E767" t="str" cm="1">
        <f t="array" ref="E767">_xlfn.IFS(D767&lt;10000, "GOOD", AND(D767&gt;10001, D767&lt;24999),"BETTER", AND(D767 &gt; 25000, D767 &lt; 39999), "BEST", D767 &gt;= 40000, "Excellent")</f>
        <v>Excellent</v>
      </c>
      <c r="F767" s="2">
        <v>22058</v>
      </c>
      <c r="G767" s="2" t="str" cm="1">
        <f t="array" ref="G767">_xlfn.IFS(F767&lt;=10000,"Level1",F767&lt;=20000,"Level2", F767&lt;=30000,"Level3", F767&lt;=40000,"Level4",F767&gt;40000,"Level5")</f>
        <v>Level3</v>
      </c>
      <c r="H767" s="2" t="s">
        <v>15</v>
      </c>
      <c r="I767" s="2" t="s">
        <v>13</v>
      </c>
      <c r="J767" s="1" t="b">
        <f t="shared" si="44"/>
        <v>0</v>
      </c>
      <c r="K767" s="1" t="b">
        <f t="shared" si="45"/>
        <v>0</v>
      </c>
      <c r="L767" s="1" t="str">
        <f t="shared" si="46"/>
        <v>NOT ELIGIBLE</v>
      </c>
      <c r="M767" s="1" t="str">
        <f t="shared" si="47"/>
        <v>NOT ELIGIBLE</v>
      </c>
    </row>
    <row r="768" spans="1:13" x14ac:dyDescent="0.35">
      <c r="A768" s="2" t="s">
        <v>11</v>
      </c>
      <c r="B768" s="2" t="s">
        <v>22</v>
      </c>
      <c r="C768" s="2">
        <v>2016</v>
      </c>
      <c r="D768" s="2">
        <v>78195</v>
      </c>
      <c r="E768" t="str" cm="1">
        <f t="array" ref="E768">_xlfn.IFS(D768&lt;10000, "GOOD", AND(D768&gt;10001, D768&lt;24999),"BETTER", AND(D768 &gt; 25000, D768 &lt; 39999), "BEST", D768 &gt;= 40000, "Excellent")</f>
        <v>Excellent</v>
      </c>
      <c r="F768" s="2">
        <v>20105</v>
      </c>
      <c r="G768" s="2" t="str" cm="1">
        <f t="array" ref="G768">_xlfn.IFS(F768&lt;=10000,"Level1",F768&lt;=20000,"Level2", F768&lt;=30000,"Level3", F768&lt;=40000,"Level4",F768&gt;40000,"Level5")</f>
        <v>Level3</v>
      </c>
      <c r="H768" s="2" t="s">
        <v>9</v>
      </c>
      <c r="I768" s="2" t="s">
        <v>16</v>
      </c>
      <c r="J768" s="1" t="b">
        <f t="shared" si="44"/>
        <v>0</v>
      </c>
      <c r="K768" s="1" t="b">
        <f t="shared" si="45"/>
        <v>0</v>
      </c>
      <c r="L768" s="1" t="str">
        <f t="shared" si="46"/>
        <v>NOT ELIGIBLE</v>
      </c>
      <c r="M768" s="1" t="str">
        <f t="shared" si="47"/>
        <v>ELIGIBLE</v>
      </c>
    </row>
    <row r="769" spans="1:13" x14ac:dyDescent="0.35">
      <c r="A769" s="2" t="s">
        <v>17</v>
      </c>
      <c r="B769" s="2" t="s">
        <v>18</v>
      </c>
      <c r="C769" s="2">
        <v>2015</v>
      </c>
      <c r="D769" s="2">
        <v>78246</v>
      </c>
      <c r="E769" t="str" cm="1">
        <f t="array" ref="E769">_xlfn.IFS(D769&lt;10000, "GOOD", AND(D769&gt;10001, D769&lt;24999),"BETTER", AND(D769 &gt; 25000, D769 &lt; 39999), "BEST", D769 &gt;= 40000, "Excellent")</f>
        <v>Excellent</v>
      </c>
      <c r="F769" s="2">
        <v>27626</v>
      </c>
      <c r="G769" s="2" t="str" cm="1">
        <f t="array" ref="G769">_xlfn.IFS(F769&lt;=10000,"Level1",F769&lt;=20000,"Level2", F769&lt;=30000,"Level3", F769&lt;=40000,"Level4",F769&gt;40000,"Level5")</f>
        <v>Level3</v>
      </c>
      <c r="H769" s="2" t="s">
        <v>15</v>
      </c>
      <c r="I769" s="2" t="s">
        <v>21</v>
      </c>
      <c r="J769" s="1" t="b">
        <f t="shared" si="44"/>
        <v>0</v>
      </c>
      <c r="K769" s="1" t="b">
        <f t="shared" si="45"/>
        <v>0</v>
      </c>
      <c r="L769" s="1" t="str">
        <f t="shared" si="46"/>
        <v>NOT ELIGIBLE</v>
      </c>
      <c r="M769" s="1" t="str">
        <f t="shared" si="47"/>
        <v>NOT ELIGIBLE</v>
      </c>
    </row>
    <row r="770" spans="1:13" x14ac:dyDescent="0.35">
      <c r="A770" s="3" t="s">
        <v>17</v>
      </c>
      <c r="B770" s="3" t="s">
        <v>23</v>
      </c>
      <c r="C770" s="3">
        <v>2018</v>
      </c>
      <c r="D770" s="3">
        <v>78412</v>
      </c>
      <c r="E770" t="str" cm="1">
        <f t="array" ref="E770">_xlfn.IFS(D770&lt;10000, "GOOD", AND(D770&gt;10001, D770&lt;24999),"BETTER", AND(D770 &gt; 25000, D770 &lt; 39999), "BEST", D770 &gt;= 40000, "Excellent")</f>
        <v>Excellent</v>
      </c>
      <c r="F770" s="3">
        <v>46579</v>
      </c>
      <c r="G770" s="2" t="str" cm="1">
        <f t="array" ref="G770">_xlfn.IFS(F770&lt;=10000,"Level1",F770&lt;=20000,"Level2", F770&lt;=30000,"Level3", F770&lt;=40000,"Level4",F770&gt;40000,"Level5")</f>
        <v>Level5</v>
      </c>
      <c r="H770" s="3" t="s">
        <v>12</v>
      </c>
      <c r="I770" s="3" t="s">
        <v>10</v>
      </c>
      <c r="J770" s="1" t="b">
        <f t="shared" ref="J770:J833" si="48">F770&gt;45000</f>
        <v>1</v>
      </c>
      <c r="K770" s="1" t="b">
        <f t="shared" ref="K770:K833" si="49">OR(F770&gt;40000, F770="RED")</f>
        <v>1</v>
      </c>
      <c r="L770" s="1" t="str">
        <f t="shared" ref="L770:L833" si="50">IF(F770&gt;45000,"ELIGIBLE","NOT ELIGIBLE")</f>
        <v>ELIGIBLE</v>
      </c>
      <c r="M770" s="1" t="str">
        <f t="shared" ref="M770:M833" si="51">IF(OR(AND(D770&gt;45000, H770 = "RED"), AND(F770&lt;40000, A770="TOYOTA")),"ELIGIBLE","NOT ELIGIBLE")</f>
        <v>ELIGIBLE</v>
      </c>
    </row>
    <row r="771" spans="1:13" x14ac:dyDescent="0.35">
      <c r="A771" s="2" t="s">
        <v>11</v>
      </c>
      <c r="B771" s="2" t="s">
        <v>23</v>
      </c>
      <c r="C771" s="2">
        <v>2017</v>
      </c>
      <c r="D771" s="2">
        <v>78493</v>
      </c>
      <c r="E771" t="str" cm="1">
        <f t="array" ref="E771">_xlfn.IFS(D771&lt;10000, "GOOD", AND(D771&gt;10001, D771&lt;24999),"BETTER", AND(D771 &gt; 25000, D771 &lt; 39999), "BEST", D771 &gt;= 40000, "Excellent")</f>
        <v>Excellent</v>
      </c>
      <c r="F771" s="2">
        <v>34265</v>
      </c>
      <c r="G771" s="2" t="str" cm="1">
        <f t="array" ref="G771">_xlfn.IFS(F771&lt;=10000,"Level1",F771&lt;=20000,"Level2", F771&lt;=30000,"Level3", F771&lt;=40000,"Level4",F771&gt;40000,"Level5")</f>
        <v>Level4</v>
      </c>
      <c r="H771" s="2" t="s">
        <v>26</v>
      </c>
      <c r="I771" s="2" t="s">
        <v>10</v>
      </c>
      <c r="J771" s="1" t="b">
        <f t="shared" si="48"/>
        <v>0</v>
      </c>
      <c r="K771" s="1" t="b">
        <f t="shared" si="49"/>
        <v>0</v>
      </c>
      <c r="L771" s="1" t="str">
        <f t="shared" si="50"/>
        <v>NOT ELIGIBLE</v>
      </c>
      <c r="M771" s="1" t="str">
        <f t="shared" si="51"/>
        <v>ELIGIBLE</v>
      </c>
    </row>
    <row r="772" spans="1:13" x14ac:dyDescent="0.35">
      <c r="A772" s="2" t="s">
        <v>7</v>
      </c>
      <c r="B772" s="2" t="s">
        <v>23</v>
      </c>
      <c r="C772" s="2">
        <v>2012</v>
      </c>
      <c r="D772" s="2">
        <v>78562</v>
      </c>
      <c r="E772" t="str" cm="1">
        <f t="array" ref="E772">_xlfn.IFS(D772&lt;10000, "GOOD", AND(D772&gt;10001, D772&lt;24999),"BETTER", AND(D772 &gt; 25000, D772 &lt; 39999), "BEST", D772 &gt;= 40000, "Excellent")</f>
        <v>Excellent</v>
      </c>
      <c r="F772" s="2">
        <v>15896</v>
      </c>
      <c r="G772" s="2" t="str" cm="1">
        <f t="array" ref="G772">_xlfn.IFS(F772&lt;=10000,"Level1",F772&lt;=20000,"Level2", F772&lt;=30000,"Level3", F772&lt;=40000,"Level4",F772&gt;40000,"Level5")</f>
        <v>Level2</v>
      </c>
      <c r="H772" s="2" t="s">
        <v>9</v>
      </c>
      <c r="I772" s="2" t="s">
        <v>21</v>
      </c>
      <c r="J772" s="1" t="b">
        <f t="shared" si="48"/>
        <v>0</v>
      </c>
      <c r="K772" s="1" t="b">
        <f t="shared" si="49"/>
        <v>0</v>
      </c>
      <c r="L772" s="1" t="str">
        <f t="shared" si="50"/>
        <v>NOT ELIGIBLE</v>
      </c>
      <c r="M772" s="1" t="str">
        <f t="shared" si="51"/>
        <v>NOT ELIGIBLE</v>
      </c>
    </row>
    <row r="773" spans="1:13" x14ac:dyDescent="0.35">
      <c r="A773" s="2" t="s">
        <v>11</v>
      </c>
      <c r="B773" s="2" t="s">
        <v>22</v>
      </c>
      <c r="C773" s="2">
        <v>2015</v>
      </c>
      <c r="D773" s="2">
        <v>78651</v>
      </c>
      <c r="E773" t="str" cm="1">
        <f t="array" ref="E773">_xlfn.IFS(D773&lt;10000, "GOOD", AND(D773&gt;10001, D773&lt;24999),"BETTER", AND(D773 &gt; 25000, D773 &lt; 39999), "BEST", D773 &gt;= 40000, "Excellent")</f>
        <v>Excellent</v>
      </c>
      <c r="F773" s="2">
        <v>34246</v>
      </c>
      <c r="G773" s="2" t="str" cm="1">
        <f t="array" ref="G773">_xlfn.IFS(F773&lt;=10000,"Level1",F773&lt;=20000,"Level2", F773&lt;=30000,"Level3", F773&lt;=40000,"Level4",F773&gt;40000,"Level5")</f>
        <v>Level4</v>
      </c>
      <c r="H773" s="2" t="s">
        <v>26</v>
      </c>
      <c r="I773" s="2" t="s">
        <v>13</v>
      </c>
      <c r="J773" s="1" t="b">
        <f t="shared" si="48"/>
        <v>0</v>
      </c>
      <c r="K773" s="1" t="b">
        <f t="shared" si="49"/>
        <v>0</v>
      </c>
      <c r="L773" s="1" t="str">
        <f t="shared" si="50"/>
        <v>NOT ELIGIBLE</v>
      </c>
      <c r="M773" s="1" t="str">
        <f t="shared" si="51"/>
        <v>ELIGIBLE</v>
      </c>
    </row>
    <row r="774" spans="1:13" x14ac:dyDescent="0.35">
      <c r="A774" s="2" t="s">
        <v>11</v>
      </c>
      <c r="B774" s="2" t="s">
        <v>22</v>
      </c>
      <c r="C774" s="2">
        <v>2012</v>
      </c>
      <c r="D774" s="2">
        <v>78787</v>
      </c>
      <c r="E774" t="str" cm="1">
        <f t="array" ref="E774">_xlfn.IFS(D774&lt;10000, "GOOD", AND(D774&gt;10001, D774&lt;24999),"BETTER", AND(D774 &gt; 25000, D774 &lt; 39999), "BEST", D774 &gt;= 40000, "Excellent")</f>
        <v>Excellent</v>
      </c>
      <c r="F774" s="2">
        <v>29497</v>
      </c>
      <c r="G774" s="2" t="str" cm="1">
        <f t="array" ref="G774">_xlfn.IFS(F774&lt;=10000,"Level1",F774&lt;=20000,"Level2", F774&lt;=30000,"Level3", F774&lt;=40000,"Level4",F774&gt;40000,"Level5")</f>
        <v>Level3</v>
      </c>
      <c r="H774" s="2" t="s">
        <v>26</v>
      </c>
      <c r="I774" s="2" t="s">
        <v>25</v>
      </c>
      <c r="J774" s="1" t="b">
        <f t="shared" si="48"/>
        <v>0</v>
      </c>
      <c r="K774" s="1" t="b">
        <f t="shared" si="49"/>
        <v>0</v>
      </c>
      <c r="L774" s="1" t="str">
        <f t="shared" si="50"/>
        <v>NOT ELIGIBLE</v>
      </c>
      <c r="M774" s="1" t="str">
        <f t="shared" si="51"/>
        <v>ELIGIBLE</v>
      </c>
    </row>
    <row r="775" spans="1:13" x14ac:dyDescent="0.35">
      <c r="A775" s="2" t="s">
        <v>7</v>
      </c>
      <c r="B775" s="2" t="s">
        <v>23</v>
      </c>
      <c r="C775" s="2">
        <v>2018</v>
      </c>
      <c r="D775" s="2">
        <v>78890</v>
      </c>
      <c r="E775" t="str" cm="1">
        <f t="array" ref="E775">_xlfn.IFS(D775&lt;10000, "GOOD", AND(D775&gt;10001, D775&lt;24999),"BETTER", AND(D775 &gt; 25000, D775 &lt; 39999), "BEST", D775 &gt;= 40000, "Excellent")</f>
        <v>Excellent</v>
      </c>
      <c r="F775" s="2">
        <v>48430</v>
      </c>
      <c r="G775" s="2" t="str" cm="1">
        <f t="array" ref="G775">_xlfn.IFS(F775&lt;=10000,"Level1",F775&lt;=20000,"Level2", F775&lt;=30000,"Level3", F775&lt;=40000,"Level4",F775&gt;40000,"Level5")</f>
        <v>Level5</v>
      </c>
      <c r="H775" s="2" t="s">
        <v>12</v>
      </c>
      <c r="I775" s="2" t="s">
        <v>21</v>
      </c>
      <c r="J775" s="1" t="b">
        <f t="shared" si="48"/>
        <v>1</v>
      </c>
      <c r="K775" s="1" t="b">
        <f t="shared" si="49"/>
        <v>1</v>
      </c>
      <c r="L775" s="1" t="str">
        <f t="shared" si="50"/>
        <v>ELIGIBLE</v>
      </c>
      <c r="M775" s="1" t="str">
        <f t="shared" si="51"/>
        <v>ELIGIBLE</v>
      </c>
    </row>
    <row r="776" spans="1:13" x14ac:dyDescent="0.35">
      <c r="A776" s="2" t="s">
        <v>20</v>
      </c>
      <c r="B776" s="2" t="s">
        <v>23</v>
      </c>
      <c r="C776" s="2">
        <v>2014</v>
      </c>
      <c r="D776" s="2">
        <v>79015</v>
      </c>
      <c r="E776" t="str" cm="1">
        <f t="array" ref="E776">_xlfn.IFS(D776&lt;10000, "GOOD", AND(D776&gt;10001, D776&lt;24999),"BETTER", AND(D776 &gt; 25000, D776 &lt; 39999), "BEST", D776 &gt;= 40000, "Excellent")</f>
        <v>Excellent</v>
      </c>
      <c r="F776" s="2">
        <v>24020</v>
      </c>
      <c r="G776" s="2" t="str" cm="1">
        <f t="array" ref="G776">_xlfn.IFS(F776&lt;=10000,"Level1",F776&lt;=20000,"Level2", F776&lt;=30000,"Level3", F776&lt;=40000,"Level4",F776&gt;40000,"Level5")</f>
        <v>Level3</v>
      </c>
      <c r="H776" s="2" t="s">
        <v>15</v>
      </c>
      <c r="I776" s="2" t="s">
        <v>16</v>
      </c>
      <c r="J776" s="1" t="b">
        <f t="shared" si="48"/>
        <v>0</v>
      </c>
      <c r="K776" s="1" t="b">
        <f t="shared" si="49"/>
        <v>0</v>
      </c>
      <c r="L776" s="1" t="str">
        <f t="shared" si="50"/>
        <v>NOT ELIGIBLE</v>
      </c>
      <c r="M776" s="1" t="str">
        <f t="shared" si="51"/>
        <v>NOT ELIGIBLE</v>
      </c>
    </row>
    <row r="777" spans="1:13" x14ac:dyDescent="0.35">
      <c r="A777" s="2" t="s">
        <v>17</v>
      </c>
      <c r="B777" s="2" t="s">
        <v>18</v>
      </c>
      <c r="C777" s="2">
        <v>2010</v>
      </c>
      <c r="D777" s="2">
        <v>79097</v>
      </c>
      <c r="E777" t="str" cm="1">
        <f t="array" ref="E777">_xlfn.IFS(D777&lt;10000, "GOOD", AND(D777&gt;10001, D777&lt;24999),"BETTER", AND(D777 &gt; 25000, D777 &lt; 39999), "BEST", D777 &gt;= 40000, "Excellent")</f>
        <v>Excellent</v>
      </c>
      <c r="F777" s="2">
        <v>36667</v>
      </c>
      <c r="G777" s="2" t="str" cm="1">
        <f t="array" ref="G777">_xlfn.IFS(F777&lt;=10000,"Level1",F777&lt;=20000,"Level2", F777&lt;=30000,"Level3", F777&lt;=40000,"Level4",F777&gt;40000,"Level5")</f>
        <v>Level4</v>
      </c>
      <c r="H777" s="2" t="s">
        <v>12</v>
      </c>
      <c r="I777" s="2" t="s">
        <v>10</v>
      </c>
      <c r="J777" s="1" t="b">
        <f t="shared" si="48"/>
        <v>0</v>
      </c>
      <c r="K777" s="1" t="b">
        <f t="shared" si="49"/>
        <v>0</v>
      </c>
      <c r="L777" s="1" t="str">
        <f t="shared" si="50"/>
        <v>NOT ELIGIBLE</v>
      </c>
      <c r="M777" s="1" t="str">
        <f t="shared" si="51"/>
        <v>ELIGIBLE</v>
      </c>
    </row>
    <row r="778" spans="1:13" x14ac:dyDescent="0.35">
      <c r="A778" s="2" t="s">
        <v>7</v>
      </c>
      <c r="B778" s="2" t="s">
        <v>18</v>
      </c>
      <c r="C778" s="2">
        <v>2015</v>
      </c>
      <c r="D778" s="2">
        <v>79162</v>
      </c>
      <c r="E778" t="str" cm="1">
        <f t="array" ref="E778">_xlfn.IFS(D778&lt;10000, "GOOD", AND(D778&gt;10001, D778&lt;24999),"BETTER", AND(D778 &gt; 25000, D778 &lt; 39999), "BEST", D778 &gt;= 40000, "Excellent")</f>
        <v>Excellent</v>
      </c>
      <c r="F778" s="2">
        <v>30602</v>
      </c>
      <c r="G778" s="2" t="str" cm="1">
        <f t="array" ref="G778">_xlfn.IFS(F778&lt;=10000,"Level1",F778&lt;=20000,"Level2", F778&lt;=30000,"Level3", F778&lt;=40000,"Level4",F778&gt;40000,"Level5")</f>
        <v>Level4</v>
      </c>
      <c r="H778" s="2" t="s">
        <v>15</v>
      </c>
      <c r="I778" s="2" t="s">
        <v>13</v>
      </c>
      <c r="J778" s="1" t="b">
        <f t="shared" si="48"/>
        <v>0</v>
      </c>
      <c r="K778" s="1" t="b">
        <f t="shared" si="49"/>
        <v>0</v>
      </c>
      <c r="L778" s="1" t="str">
        <f t="shared" si="50"/>
        <v>NOT ELIGIBLE</v>
      </c>
      <c r="M778" s="1" t="str">
        <f t="shared" si="51"/>
        <v>NOT ELIGIBLE</v>
      </c>
    </row>
    <row r="779" spans="1:13" x14ac:dyDescent="0.35">
      <c r="A779" s="2" t="s">
        <v>17</v>
      </c>
      <c r="B779" s="2" t="s">
        <v>8</v>
      </c>
      <c r="C779" s="2">
        <v>2013</v>
      </c>
      <c r="D779" s="2">
        <v>79173</v>
      </c>
      <c r="E779" t="str" cm="1">
        <f t="array" ref="E779">_xlfn.IFS(D779&lt;10000, "GOOD", AND(D779&gt;10001, D779&lt;24999),"BETTER", AND(D779 &gt; 25000, D779 &lt; 39999), "BEST", D779 &gt;= 40000, "Excellent")</f>
        <v>Excellent</v>
      </c>
      <c r="F779" s="2">
        <v>30198</v>
      </c>
      <c r="G779" s="2" t="str" cm="1">
        <f t="array" ref="G779">_xlfn.IFS(F779&lt;=10000,"Level1",F779&lt;=20000,"Level2", F779&lt;=30000,"Level3", F779&lt;=40000,"Level4",F779&gt;40000,"Level5")</f>
        <v>Level4</v>
      </c>
      <c r="H779" s="2" t="s">
        <v>12</v>
      </c>
      <c r="I779" s="2" t="s">
        <v>10</v>
      </c>
      <c r="J779" s="1" t="b">
        <f t="shared" si="48"/>
        <v>0</v>
      </c>
      <c r="K779" s="1" t="b">
        <f t="shared" si="49"/>
        <v>0</v>
      </c>
      <c r="L779" s="1" t="str">
        <f t="shared" si="50"/>
        <v>NOT ELIGIBLE</v>
      </c>
      <c r="M779" s="1" t="str">
        <f t="shared" si="51"/>
        <v>ELIGIBLE</v>
      </c>
    </row>
    <row r="780" spans="1:13" x14ac:dyDescent="0.35">
      <c r="A780" s="2" t="s">
        <v>24</v>
      </c>
      <c r="B780" s="2" t="s">
        <v>8</v>
      </c>
      <c r="C780" s="2">
        <v>2015</v>
      </c>
      <c r="D780" s="2">
        <v>79325</v>
      </c>
      <c r="E780" t="str" cm="1">
        <f t="array" ref="E780">_xlfn.IFS(D780&lt;10000, "GOOD", AND(D780&gt;10001, D780&lt;24999),"BETTER", AND(D780 &gt; 25000, D780 &lt; 39999), "BEST", D780 &gt;= 40000, "Excellent")</f>
        <v>Excellent</v>
      </c>
      <c r="F780" s="2">
        <v>37390</v>
      </c>
      <c r="G780" s="2" t="str" cm="1">
        <f t="array" ref="G780">_xlfn.IFS(F780&lt;=10000,"Level1",F780&lt;=20000,"Level2", F780&lt;=30000,"Level3", F780&lt;=40000,"Level4",F780&gt;40000,"Level5")</f>
        <v>Level4</v>
      </c>
      <c r="H780" s="2" t="s">
        <v>19</v>
      </c>
      <c r="I780" s="2" t="s">
        <v>25</v>
      </c>
      <c r="J780" s="1" t="b">
        <f t="shared" si="48"/>
        <v>0</v>
      </c>
      <c r="K780" s="1" t="b">
        <f t="shared" si="49"/>
        <v>0</v>
      </c>
      <c r="L780" s="1" t="str">
        <f t="shared" si="50"/>
        <v>NOT ELIGIBLE</v>
      </c>
      <c r="M780" s="1" t="str">
        <f t="shared" si="51"/>
        <v>NOT ELIGIBLE</v>
      </c>
    </row>
    <row r="781" spans="1:13" x14ac:dyDescent="0.35">
      <c r="A781" s="2" t="s">
        <v>7</v>
      </c>
      <c r="B781" s="2" t="s">
        <v>18</v>
      </c>
      <c r="C781" s="2">
        <v>2015</v>
      </c>
      <c r="D781" s="2">
        <v>79367</v>
      </c>
      <c r="E781" t="str" cm="1">
        <f t="array" ref="E781">_xlfn.IFS(D781&lt;10000, "GOOD", AND(D781&gt;10001, D781&lt;24999),"BETTER", AND(D781 &gt; 25000, D781 &lt; 39999), "BEST", D781 &gt;= 40000, "Excellent")</f>
        <v>Excellent</v>
      </c>
      <c r="F781" s="2">
        <v>36525</v>
      </c>
      <c r="G781" s="2" t="str" cm="1">
        <f t="array" ref="G781">_xlfn.IFS(F781&lt;=10000,"Level1",F781&lt;=20000,"Level2", F781&lt;=30000,"Level3", F781&lt;=40000,"Level4",F781&gt;40000,"Level5")</f>
        <v>Level4</v>
      </c>
      <c r="H781" s="2" t="s">
        <v>15</v>
      </c>
      <c r="I781" s="2" t="s">
        <v>13</v>
      </c>
      <c r="J781" s="1" t="b">
        <f t="shared" si="48"/>
        <v>0</v>
      </c>
      <c r="K781" s="1" t="b">
        <f t="shared" si="49"/>
        <v>0</v>
      </c>
      <c r="L781" s="1" t="str">
        <f t="shared" si="50"/>
        <v>NOT ELIGIBLE</v>
      </c>
      <c r="M781" s="1" t="str">
        <f t="shared" si="51"/>
        <v>NOT ELIGIBLE</v>
      </c>
    </row>
    <row r="782" spans="1:13" x14ac:dyDescent="0.35">
      <c r="A782" s="2" t="s">
        <v>7</v>
      </c>
      <c r="B782" s="2" t="s">
        <v>14</v>
      </c>
      <c r="C782" s="2">
        <v>2018</v>
      </c>
      <c r="D782" s="2">
        <v>79387</v>
      </c>
      <c r="E782" t="str" cm="1">
        <f t="array" ref="E782">_xlfn.IFS(D782&lt;10000, "GOOD", AND(D782&gt;10001, D782&lt;24999),"BETTER", AND(D782 &gt; 25000, D782 &lt; 39999), "BEST", D782 &gt;= 40000, "Excellent")</f>
        <v>Excellent</v>
      </c>
      <c r="F782" s="2">
        <v>17762</v>
      </c>
      <c r="G782" s="2" t="str" cm="1">
        <f t="array" ref="G782">_xlfn.IFS(F782&lt;=10000,"Level1",F782&lt;=20000,"Level2", F782&lt;=30000,"Level3", F782&lt;=40000,"Level4",F782&gt;40000,"Level5")</f>
        <v>Level2</v>
      </c>
      <c r="H782" s="2" t="s">
        <v>12</v>
      </c>
      <c r="I782" s="2" t="s">
        <v>13</v>
      </c>
      <c r="J782" s="1" t="b">
        <f t="shared" si="48"/>
        <v>0</v>
      </c>
      <c r="K782" s="1" t="b">
        <f t="shared" si="49"/>
        <v>0</v>
      </c>
      <c r="L782" s="1" t="str">
        <f t="shared" si="50"/>
        <v>NOT ELIGIBLE</v>
      </c>
      <c r="M782" s="1" t="str">
        <f t="shared" si="51"/>
        <v>ELIGIBLE</v>
      </c>
    </row>
    <row r="783" spans="1:13" x14ac:dyDescent="0.35">
      <c r="A783" s="2" t="s">
        <v>17</v>
      </c>
      <c r="B783" s="2" t="s">
        <v>18</v>
      </c>
      <c r="C783" s="2">
        <v>2011</v>
      </c>
      <c r="D783" s="2">
        <v>79625</v>
      </c>
      <c r="E783" t="str" cm="1">
        <f t="array" ref="E783">_xlfn.IFS(D783&lt;10000, "GOOD", AND(D783&gt;10001, D783&lt;24999),"BETTER", AND(D783 &gt; 25000, D783 &lt; 39999), "BEST", D783 &gt;= 40000, "Excellent")</f>
        <v>Excellent</v>
      </c>
      <c r="F783" s="2">
        <v>47280</v>
      </c>
      <c r="G783" s="2" t="str" cm="1">
        <f t="array" ref="G783">_xlfn.IFS(F783&lt;=10000,"Level1",F783&lt;=20000,"Level2", F783&lt;=30000,"Level3", F783&lt;=40000,"Level4",F783&gt;40000,"Level5")</f>
        <v>Level5</v>
      </c>
      <c r="H783" s="2" t="s">
        <v>19</v>
      </c>
      <c r="I783" s="2" t="s">
        <v>25</v>
      </c>
      <c r="J783" s="1" t="b">
        <f t="shared" si="48"/>
        <v>1</v>
      </c>
      <c r="K783" s="1" t="b">
        <f t="shared" si="49"/>
        <v>1</v>
      </c>
      <c r="L783" s="1" t="str">
        <f t="shared" si="50"/>
        <v>ELIGIBLE</v>
      </c>
      <c r="M783" s="1" t="str">
        <f t="shared" si="51"/>
        <v>NOT ELIGIBLE</v>
      </c>
    </row>
    <row r="784" spans="1:13" x14ac:dyDescent="0.35">
      <c r="A784" s="2" t="s">
        <v>17</v>
      </c>
      <c r="B784" s="2" t="s">
        <v>22</v>
      </c>
      <c r="C784" s="2">
        <v>2013</v>
      </c>
      <c r="D784" s="2">
        <v>79645</v>
      </c>
      <c r="E784" t="str" cm="1">
        <f t="array" ref="E784">_xlfn.IFS(D784&lt;10000, "GOOD", AND(D784&gt;10001, D784&lt;24999),"BETTER", AND(D784 &gt; 25000, D784 &lt; 39999), "BEST", D784 &gt;= 40000, "Excellent")</f>
        <v>Excellent</v>
      </c>
      <c r="F784" s="2">
        <v>27302</v>
      </c>
      <c r="G784" s="2" t="str" cm="1">
        <f t="array" ref="G784">_xlfn.IFS(F784&lt;=10000,"Level1",F784&lt;=20000,"Level2", F784&lt;=30000,"Level3", F784&lt;=40000,"Level4",F784&gt;40000,"Level5")</f>
        <v>Level3</v>
      </c>
      <c r="H784" s="2" t="s">
        <v>9</v>
      </c>
      <c r="I784" s="2" t="s">
        <v>13</v>
      </c>
      <c r="J784" s="1" t="b">
        <f t="shared" si="48"/>
        <v>0</v>
      </c>
      <c r="K784" s="1" t="b">
        <f t="shared" si="49"/>
        <v>0</v>
      </c>
      <c r="L784" s="1" t="str">
        <f t="shared" si="50"/>
        <v>NOT ELIGIBLE</v>
      </c>
      <c r="M784" s="1" t="str">
        <f t="shared" si="51"/>
        <v>NOT ELIGIBLE</v>
      </c>
    </row>
    <row r="785" spans="1:13" x14ac:dyDescent="0.35">
      <c r="A785" s="2" t="s">
        <v>17</v>
      </c>
      <c r="B785" s="2" t="s">
        <v>8</v>
      </c>
      <c r="C785" s="2">
        <v>2016</v>
      </c>
      <c r="D785" s="2">
        <v>79775</v>
      </c>
      <c r="E785" t="str" cm="1">
        <f t="array" ref="E785">_xlfn.IFS(D785&lt;10000, "GOOD", AND(D785&gt;10001, D785&lt;24999),"BETTER", AND(D785 &gt; 25000, D785 &lt; 39999), "BEST", D785 &gt;= 40000, "Excellent")</f>
        <v>Excellent</v>
      </c>
      <c r="F785" s="2">
        <v>36485</v>
      </c>
      <c r="G785" s="2" t="str" cm="1">
        <f t="array" ref="G785">_xlfn.IFS(F785&lt;=10000,"Level1",F785&lt;=20000,"Level2", F785&lt;=30000,"Level3", F785&lt;=40000,"Level4",F785&gt;40000,"Level5")</f>
        <v>Level4</v>
      </c>
      <c r="H785" s="2" t="s">
        <v>26</v>
      </c>
      <c r="I785" s="2" t="s">
        <v>10</v>
      </c>
      <c r="J785" s="1" t="b">
        <f t="shared" si="48"/>
        <v>0</v>
      </c>
      <c r="K785" s="1" t="b">
        <f t="shared" si="49"/>
        <v>0</v>
      </c>
      <c r="L785" s="1" t="str">
        <f t="shared" si="50"/>
        <v>NOT ELIGIBLE</v>
      </c>
      <c r="M785" s="1" t="str">
        <f t="shared" si="51"/>
        <v>NOT ELIGIBLE</v>
      </c>
    </row>
    <row r="786" spans="1:13" x14ac:dyDescent="0.35">
      <c r="A786" s="2" t="s">
        <v>11</v>
      </c>
      <c r="B786" s="2" t="s">
        <v>18</v>
      </c>
      <c r="C786" s="2">
        <v>2013</v>
      </c>
      <c r="D786" s="2">
        <v>80077</v>
      </c>
      <c r="E786" t="str" cm="1">
        <f t="array" ref="E786">_xlfn.IFS(D786&lt;10000, "GOOD", AND(D786&gt;10001, D786&lt;24999),"BETTER", AND(D786 &gt; 25000, D786 &lt; 39999), "BEST", D786 &gt;= 40000, "Excellent")</f>
        <v>Excellent</v>
      </c>
      <c r="F786" s="2">
        <v>23483</v>
      </c>
      <c r="G786" s="2" t="str" cm="1">
        <f t="array" ref="G786">_xlfn.IFS(F786&lt;=10000,"Level1",F786&lt;=20000,"Level2", F786&lt;=30000,"Level3", F786&lt;=40000,"Level4",F786&gt;40000,"Level5")</f>
        <v>Level3</v>
      </c>
      <c r="H786" s="2" t="s">
        <v>9</v>
      </c>
      <c r="I786" s="2" t="s">
        <v>16</v>
      </c>
      <c r="J786" s="1" t="b">
        <f t="shared" si="48"/>
        <v>0</v>
      </c>
      <c r="K786" s="1" t="b">
        <f t="shared" si="49"/>
        <v>0</v>
      </c>
      <c r="L786" s="1" t="str">
        <f t="shared" si="50"/>
        <v>NOT ELIGIBLE</v>
      </c>
      <c r="M786" s="1" t="str">
        <f t="shared" si="51"/>
        <v>ELIGIBLE</v>
      </c>
    </row>
    <row r="787" spans="1:13" x14ac:dyDescent="0.35">
      <c r="A787" s="2" t="s">
        <v>7</v>
      </c>
      <c r="B787" s="2" t="s">
        <v>22</v>
      </c>
      <c r="C787" s="2">
        <v>2010</v>
      </c>
      <c r="D787" s="2">
        <v>80428</v>
      </c>
      <c r="E787" t="str" cm="1">
        <f t="array" ref="E787">_xlfn.IFS(D787&lt;10000, "GOOD", AND(D787&gt;10001, D787&lt;24999),"BETTER", AND(D787 &gt; 25000, D787 &lt; 39999), "BEST", D787 &gt;= 40000, "Excellent")</f>
        <v>Excellent</v>
      </c>
      <c r="F787" s="2">
        <v>37518</v>
      </c>
      <c r="G787" s="2" t="str" cm="1">
        <f t="array" ref="G787">_xlfn.IFS(F787&lt;=10000,"Level1",F787&lt;=20000,"Level2", F787&lt;=30000,"Level3", F787&lt;=40000,"Level4",F787&gt;40000,"Level5")</f>
        <v>Level4</v>
      </c>
      <c r="H787" s="2" t="s">
        <v>12</v>
      </c>
      <c r="I787" s="2" t="s">
        <v>16</v>
      </c>
      <c r="J787" s="1" t="b">
        <f t="shared" si="48"/>
        <v>0</v>
      </c>
      <c r="K787" s="1" t="b">
        <f t="shared" si="49"/>
        <v>0</v>
      </c>
      <c r="L787" s="1" t="str">
        <f t="shared" si="50"/>
        <v>NOT ELIGIBLE</v>
      </c>
      <c r="M787" s="1" t="str">
        <f t="shared" si="51"/>
        <v>ELIGIBLE</v>
      </c>
    </row>
    <row r="788" spans="1:13" x14ac:dyDescent="0.35">
      <c r="A788" s="2" t="s">
        <v>17</v>
      </c>
      <c r="B788" s="2" t="s">
        <v>8</v>
      </c>
      <c r="C788" s="2">
        <v>2010</v>
      </c>
      <c r="D788" s="2">
        <v>80620</v>
      </c>
      <c r="E788" t="str" cm="1">
        <f t="array" ref="E788">_xlfn.IFS(D788&lt;10000, "GOOD", AND(D788&gt;10001, D788&lt;24999),"BETTER", AND(D788 &gt; 25000, D788 &lt; 39999), "BEST", D788 &gt;= 40000, "Excellent")</f>
        <v>Excellent</v>
      </c>
      <c r="F788" s="2">
        <v>48811</v>
      </c>
      <c r="G788" s="2" t="str" cm="1">
        <f t="array" ref="G788">_xlfn.IFS(F788&lt;=10000,"Level1",F788&lt;=20000,"Level2", F788&lt;=30000,"Level3", F788&lt;=40000,"Level4",F788&gt;40000,"Level5")</f>
        <v>Level5</v>
      </c>
      <c r="H788" s="2" t="s">
        <v>19</v>
      </c>
      <c r="I788" s="2" t="s">
        <v>25</v>
      </c>
      <c r="J788" s="1" t="b">
        <f t="shared" si="48"/>
        <v>1</v>
      </c>
      <c r="K788" s="1" t="b">
        <f t="shared" si="49"/>
        <v>1</v>
      </c>
      <c r="L788" s="1" t="str">
        <f t="shared" si="50"/>
        <v>ELIGIBLE</v>
      </c>
      <c r="M788" s="1" t="str">
        <f t="shared" si="51"/>
        <v>NOT ELIGIBLE</v>
      </c>
    </row>
    <row r="789" spans="1:13" x14ac:dyDescent="0.35">
      <c r="A789" s="2" t="s">
        <v>24</v>
      </c>
      <c r="B789" s="2" t="s">
        <v>8</v>
      </c>
      <c r="C789" s="2">
        <v>2015</v>
      </c>
      <c r="D789" s="2">
        <v>80746</v>
      </c>
      <c r="E789" t="str" cm="1">
        <f t="array" ref="E789">_xlfn.IFS(D789&lt;10000, "GOOD", AND(D789&gt;10001, D789&lt;24999),"BETTER", AND(D789 &gt; 25000, D789 &lt; 39999), "BEST", D789 &gt;= 40000, "Excellent")</f>
        <v>Excellent</v>
      </c>
      <c r="F789" s="2">
        <v>13727</v>
      </c>
      <c r="G789" s="2" t="str" cm="1">
        <f t="array" ref="G789">_xlfn.IFS(F789&lt;=10000,"Level1",F789&lt;=20000,"Level2", F789&lt;=30000,"Level3", F789&lt;=40000,"Level4",F789&gt;40000,"Level5")</f>
        <v>Level2</v>
      </c>
      <c r="H789" s="2" t="s">
        <v>19</v>
      </c>
      <c r="I789" s="2" t="s">
        <v>16</v>
      </c>
      <c r="J789" s="1" t="b">
        <f t="shared" si="48"/>
        <v>0</v>
      </c>
      <c r="K789" s="1" t="b">
        <f t="shared" si="49"/>
        <v>0</v>
      </c>
      <c r="L789" s="1" t="str">
        <f t="shared" si="50"/>
        <v>NOT ELIGIBLE</v>
      </c>
      <c r="M789" s="1" t="str">
        <f t="shared" si="51"/>
        <v>NOT ELIGIBLE</v>
      </c>
    </row>
    <row r="790" spans="1:13" x14ac:dyDescent="0.35">
      <c r="A790" s="2" t="s">
        <v>24</v>
      </c>
      <c r="B790" s="2" t="s">
        <v>14</v>
      </c>
      <c r="C790" s="2">
        <v>2013</v>
      </c>
      <c r="D790" s="2">
        <v>80760</v>
      </c>
      <c r="E790" t="str" cm="1">
        <f t="array" ref="E790">_xlfn.IFS(D790&lt;10000, "GOOD", AND(D790&gt;10001, D790&lt;24999),"BETTER", AND(D790 &gt; 25000, D790 &lt; 39999), "BEST", D790 &gt;= 40000, "Excellent")</f>
        <v>Excellent</v>
      </c>
      <c r="F790" s="2">
        <v>29121</v>
      </c>
      <c r="G790" s="2" t="str" cm="1">
        <f t="array" ref="G790">_xlfn.IFS(F790&lt;=10000,"Level1",F790&lt;=20000,"Level2", F790&lt;=30000,"Level3", F790&lt;=40000,"Level4",F790&gt;40000,"Level5")</f>
        <v>Level3</v>
      </c>
      <c r="H790" s="2" t="s">
        <v>12</v>
      </c>
      <c r="I790" s="2" t="s">
        <v>13</v>
      </c>
      <c r="J790" s="1" t="b">
        <f t="shared" si="48"/>
        <v>0</v>
      </c>
      <c r="K790" s="1" t="b">
        <f t="shared" si="49"/>
        <v>0</v>
      </c>
      <c r="L790" s="1" t="str">
        <f t="shared" si="50"/>
        <v>NOT ELIGIBLE</v>
      </c>
      <c r="M790" s="1" t="str">
        <f t="shared" si="51"/>
        <v>ELIGIBLE</v>
      </c>
    </row>
    <row r="791" spans="1:13" x14ac:dyDescent="0.35">
      <c r="A791" s="2" t="s">
        <v>11</v>
      </c>
      <c r="B791" s="2" t="s">
        <v>22</v>
      </c>
      <c r="C791" s="2">
        <v>2013</v>
      </c>
      <c r="D791" s="2">
        <v>80982</v>
      </c>
      <c r="E791" t="str" cm="1">
        <f t="array" ref="E791">_xlfn.IFS(D791&lt;10000, "GOOD", AND(D791&gt;10001, D791&lt;24999),"BETTER", AND(D791 &gt; 25000, D791 &lt; 39999), "BEST", D791 &gt;= 40000, "Excellent")</f>
        <v>Excellent</v>
      </c>
      <c r="F791" s="2">
        <v>42502</v>
      </c>
      <c r="G791" s="2" t="str" cm="1">
        <f t="array" ref="G791">_xlfn.IFS(F791&lt;=10000,"Level1",F791&lt;=20000,"Level2", F791&lt;=30000,"Level3", F791&lt;=40000,"Level4",F791&gt;40000,"Level5")</f>
        <v>Level5</v>
      </c>
      <c r="H791" s="2" t="s">
        <v>19</v>
      </c>
      <c r="I791" s="2" t="s">
        <v>13</v>
      </c>
      <c r="J791" s="1" t="b">
        <f t="shared" si="48"/>
        <v>0</v>
      </c>
      <c r="K791" s="1" t="b">
        <f t="shared" si="49"/>
        <v>1</v>
      </c>
      <c r="L791" s="1" t="str">
        <f t="shared" si="50"/>
        <v>NOT ELIGIBLE</v>
      </c>
      <c r="M791" s="1" t="str">
        <f t="shared" si="51"/>
        <v>NOT ELIGIBLE</v>
      </c>
    </row>
    <row r="792" spans="1:13" x14ac:dyDescent="0.35">
      <c r="A792" s="2" t="s">
        <v>11</v>
      </c>
      <c r="B792" s="2" t="s">
        <v>23</v>
      </c>
      <c r="C792" s="2">
        <v>2011</v>
      </c>
      <c r="D792" s="2">
        <v>81065</v>
      </c>
      <c r="E792" t="str" cm="1">
        <f t="array" ref="E792">_xlfn.IFS(D792&lt;10000, "GOOD", AND(D792&gt;10001, D792&lt;24999),"BETTER", AND(D792 &gt; 25000, D792 &lt; 39999), "BEST", D792 &gt;= 40000, "Excellent")</f>
        <v>Excellent</v>
      </c>
      <c r="F792" s="2">
        <v>40197</v>
      </c>
      <c r="G792" s="2" t="str" cm="1">
        <f t="array" ref="G792">_xlfn.IFS(F792&lt;=10000,"Level1",F792&lt;=20000,"Level2", F792&lt;=30000,"Level3", F792&lt;=40000,"Level4",F792&gt;40000,"Level5")</f>
        <v>Level5</v>
      </c>
      <c r="H792" s="2" t="s">
        <v>15</v>
      </c>
      <c r="I792" s="2" t="s">
        <v>21</v>
      </c>
      <c r="J792" s="1" t="b">
        <f t="shared" si="48"/>
        <v>0</v>
      </c>
      <c r="K792" s="1" t="b">
        <f t="shared" si="49"/>
        <v>1</v>
      </c>
      <c r="L792" s="1" t="str">
        <f t="shared" si="50"/>
        <v>NOT ELIGIBLE</v>
      </c>
      <c r="M792" s="1" t="str">
        <f t="shared" si="51"/>
        <v>NOT ELIGIBLE</v>
      </c>
    </row>
    <row r="793" spans="1:13" x14ac:dyDescent="0.35">
      <c r="A793" s="2" t="s">
        <v>17</v>
      </c>
      <c r="B793" s="2" t="s">
        <v>8</v>
      </c>
      <c r="C793" s="2">
        <v>2014</v>
      </c>
      <c r="D793" s="2">
        <v>81102</v>
      </c>
      <c r="E793" t="str" cm="1">
        <f t="array" ref="E793">_xlfn.IFS(D793&lt;10000, "GOOD", AND(D793&gt;10001, D793&lt;24999),"BETTER", AND(D793 &gt; 25000, D793 &lt; 39999), "BEST", D793 &gt;= 40000, "Excellent")</f>
        <v>Excellent</v>
      </c>
      <c r="F793" s="2">
        <v>29753</v>
      </c>
      <c r="G793" s="2" t="str" cm="1">
        <f t="array" ref="G793">_xlfn.IFS(F793&lt;=10000,"Level1",F793&lt;=20000,"Level2", F793&lt;=30000,"Level3", F793&lt;=40000,"Level4",F793&gt;40000,"Level5")</f>
        <v>Level3</v>
      </c>
      <c r="H793" s="2" t="s">
        <v>12</v>
      </c>
      <c r="I793" s="2" t="s">
        <v>13</v>
      </c>
      <c r="J793" s="1" t="b">
        <f t="shared" si="48"/>
        <v>0</v>
      </c>
      <c r="K793" s="1" t="b">
        <f t="shared" si="49"/>
        <v>0</v>
      </c>
      <c r="L793" s="1" t="str">
        <f t="shared" si="50"/>
        <v>NOT ELIGIBLE</v>
      </c>
      <c r="M793" s="1" t="str">
        <f t="shared" si="51"/>
        <v>ELIGIBLE</v>
      </c>
    </row>
    <row r="794" spans="1:13" x14ac:dyDescent="0.35">
      <c r="A794" s="2" t="s">
        <v>24</v>
      </c>
      <c r="B794" s="2" t="s">
        <v>22</v>
      </c>
      <c r="C794" s="2">
        <v>2016</v>
      </c>
      <c r="D794" s="2">
        <v>81176</v>
      </c>
      <c r="E794" t="str" cm="1">
        <f t="array" ref="E794">_xlfn.IFS(D794&lt;10000, "GOOD", AND(D794&gt;10001, D794&lt;24999),"BETTER", AND(D794 &gt; 25000, D794 &lt; 39999), "BEST", D794 &gt;= 40000, "Excellent")</f>
        <v>Excellent</v>
      </c>
      <c r="F794" s="2">
        <v>24038</v>
      </c>
      <c r="G794" s="2" t="str" cm="1">
        <f t="array" ref="G794">_xlfn.IFS(F794&lt;=10000,"Level1",F794&lt;=20000,"Level2", F794&lt;=30000,"Level3", F794&lt;=40000,"Level4",F794&gt;40000,"Level5")</f>
        <v>Level3</v>
      </c>
      <c r="H794" s="2" t="s">
        <v>9</v>
      </c>
      <c r="I794" s="2" t="s">
        <v>13</v>
      </c>
      <c r="J794" s="1" t="b">
        <f t="shared" si="48"/>
        <v>0</v>
      </c>
      <c r="K794" s="1" t="b">
        <f t="shared" si="49"/>
        <v>0</v>
      </c>
      <c r="L794" s="1" t="str">
        <f t="shared" si="50"/>
        <v>NOT ELIGIBLE</v>
      </c>
      <c r="M794" s="1" t="str">
        <f t="shared" si="51"/>
        <v>NOT ELIGIBLE</v>
      </c>
    </row>
    <row r="795" spans="1:13" x14ac:dyDescent="0.35">
      <c r="A795" s="2" t="s">
        <v>17</v>
      </c>
      <c r="B795" s="2" t="s">
        <v>14</v>
      </c>
      <c r="C795" s="2">
        <v>2011</v>
      </c>
      <c r="D795" s="2">
        <v>81203</v>
      </c>
      <c r="E795" t="str" cm="1">
        <f t="array" ref="E795">_xlfn.IFS(D795&lt;10000, "GOOD", AND(D795&gt;10001, D795&lt;24999),"BETTER", AND(D795 &gt; 25000, D795 &lt; 39999), "BEST", D795 &gt;= 40000, "Excellent")</f>
        <v>Excellent</v>
      </c>
      <c r="F795" s="2">
        <v>19967</v>
      </c>
      <c r="G795" s="2" t="str" cm="1">
        <f t="array" ref="G795">_xlfn.IFS(F795&lt;=10000,"Level1",F795&lt;=20000,"Level2", F795&lt;=30000,"Level3", F795&lt;=40000,"Level4",F795&gt;40000,"Level5")</f>
        <v>Level2</v>
      </c>
      <c r="H795" s="2" t="s">
        <v>19</v>
      </c>
      <c r="I795" s="2" t="s">
        <v>13</v>
      </c>
      <c r="J795" s="1" t="b">
        <f t="shared" si="48"/>
        <v>0</v>
      </c>
      <c r="K795" s="1" t="b">
        <f t="shared" si="49"/>
        <v>0</v>
      </c>
      <c r="L795" s="1" t="str">
        <f t="shared" si="50"/>
        <v>NOT ELIGIBLE</v>
      </c>
      <c r="M795" s="1" t="str">
        <f t="shared" si="51"/>
        <v>NOT ELIGIBLE</v>
      </c>
    </row>
    <row r="796" spans="1:13" x14ac:dyDescent="0.35">
      <c r="A796" s="2" t="s">
        <v>7</v>
      </c>
      <c r="B796" s="2" t="s">
        <v>14</v>
      </c>
      <c r="C796" s="2">
        <v>2016</v>
      </c>
      <c r="D796" s="2">
        <v>81214</v>
      </c>
      <c r="E796" t="str" cm="1">
        <f t="array" ref="E796">_xlfn.IFS(D796&lt;10000, "GOOD", AND(D796&gt;10001, D796&lt;24999),"BETTER", AND(D796 &gt; 25000, D796 &lt; 39999), "BEST", D796 &gt;= 40000, "Excellent")</f>
        <v>Excellent</v>
      </c>
      <c r="F796" s="2">
        <v>34270</v>
      </c>
      <c r="G796" s="2" t="str" cm="1">
        <f t="array" ref="G796">_xlfn.IFS(F796&lt;=10000,"Level1",F796&lt;=20000,"Level2", F796&lt;=30000,"Level3", F796&lt;=40000,"Level4",F796&gt;40000,"Level5")</f>
        <v>Level4</v>
      </c>
      <c r="H796" s="2" t="s">
        <v>26</v>
      </c>
      <c r="I796" s="2" t="s">
        <v>10</v>
      </c>
      <c r="J796" s="1" t="b">
        <f t="shared" si="48"/>
        <v>0</v>
      </c>
      <c r="K796" s="1" t="b">
        <f t="shared" si="49"/>
        <v>0</v>
      </c>
      <c r="L796" s="1" t="str">
        <f t="shared" si="50"/>
        <v>NOT ELIGIBLE</v>
      </c>
      <c r="M796" s="1" t="str">
        <f t="shared" si="51"/>
        <v>NOT ELIGIBLE</v>
      </c>
    </row>
    <row r="797" spans="1:13" x14ac:dyDescent="0.35">
      <c r="A797" s="2" t="s">
        <v>17</v>
      </c>
      <c r="B797" s="2" t="s">
        <v>18</v>
      </c>
      <c r="C797" s="2">
        <v>2012</v>
      </c>
      <c r="D797" s="2">
        <v>81296</v>
      </c>
      <c r="E797" t="str" cm="1">
        <f t="array" ref="E797">_xlfn.IFS(D797&lt;10000, "GOOD", AND(D797&gt;10001, D797&lt;24999),"BETTER", AND(D797 &gt; 25000, D797 &lt; 39999), "BEST", D797 &gt;= 40000, "Excellent")</f>
        <v>Excellent</v>
      </c>
      <c r="F797" s="2">
        <v>29894</v>
      </c>
      <c r="G797" s="2" t="str" cm="1">
        <f t="array" ref="G797">_xlfn.IFS(F797&lt;=10000,"Level1",F797&lt;=20000,"Level2", F797&lt;=30000,"Level3", F797&lt;=40000,"Level4",F797&gt;40000,"Level5")</f>
        <v>Level3</v>
      </c>
      <c r="H797" s="2" t="s">
        <v>12</v>
      </c>
      <c r="I797" s="2" t="s">
        <v>25</v>
      </c>
      <c r="J797" s="1" t="b">
        <f t="shared" si="48"/>
        <v>0</v>
      </c>
      <c r="K797" s="1" t="b">
        <f t="shared" si="49"/>
        <v>0</v>
      </c>
      <c r="L797" s="1" t="str">
        <f t="shared" si="50"/>
        <v>NOT ELIGIBLE</v>
      </c>
      <c r="M797" s="1" t="str">
        <f t="shared" si="51"/>
        <v>ELIGIBLE</v>
      </c>
    </row>
    <row r="798" spans="1:13" x14ac:dyDescent="0.35">
      <c r="A798" s="2" t="s">
        <v>20</v>
      </c>
      <c r="B798" s="2" t="s">
        <v>18</v>
      </c>
      <c r="C798" s="2">
        <v>2013</v>
      </c>
      <c r="D798" s="2">
        <v>81317</v>
      </c>
      <c r="E798" t="str" cm="1">
        <f t="array" ref="E798">_xlfn.IFS(D798&lt;10000, "GOOD", AND(D798&gt;10001, D798&lt;24999),"BETTER", AND(D798 &gt; 25000, D798 &lt; 39999), "BEST", D798 &gt;= 40000, "Excellent")</f>
        <v>Excellent</v>
      </c>
      <c r="F798" s="2">
        <v>13777</v>
      </c>
      <c r="G798" s="2" t="str" cm="1">
        <f t="array" ref="G798">_xlfn.IFS(F798&lt;=10000,"Level1",F798&lt;=20000,"Level2", F798&lt;=30000,"Level3", F798&lt;=40000,"Level4",F798&gt;40000,"Level5")</f>
        <v>Level2</v>
      </c>
      <c r="H798" s="2" t="s">
        <v>26</v>
      </c>
      <c r="I798" s="2" t="s">
        <v>10</v>
      </c>
      <c r="J798" s="1" t="b">
        <f t="shared" si="48"/>
        <v>0</v>
      </c>
      <c r="K798" s="1" t="b">
        <f t="shared" si="49"/>
        <v>0</v>
      </c>
      <c r="L798" s="1" t="str">
        <f t="shared" si="50"/>
        <v>NOT ELIGIBLE</v>
      </c>
      <c r="M798" s="1" t="str">
        <f t="shared" si="51"/>
        <v>NOT ELIGIBLE</v>
      </c>
    </row>
    <row r="799" spans="1:13" x14ac:dyDescent="0.35">
      <c r="A799" s="2" t="s">
        <v>24</v>
      </c>
      <c r="B799" s="2" t="s">
        <v>18</v>
      </c>
      <c r="C799" s="2">
        <v>2014</v>
      </c>
      <c r="D799" s="2">
        <v>81328</v>
      </c>
      <c r="E799" t="str" cm="1">
        <f t="array" ref="E799">_xlfn.IFS(D799&lt;10000, "GOOD", AND(D799&gt;10001, D799&lt;24999),"BETTER", AND(D799 &gt; 25000, D799 &lt; 39999), "BEST", D799 &gt;= 40000, "Excellent")</f>
        <v>Excellent</v>
      </c>
      <c r="F799" s="2">
        <v>49920</v>
      </c>
      <c r="G799" s="2" t="str" cm="1">
        <f t="array" ref="G799">_xlfn.IFS(F799&lt;=10000,"Level1",F799&lt;=20000,"Level2", F799&lt;=30000,"Level3", F799&lt;=40000,"Level4",F799&gt;40000,"Level5")</f>
        <v>Level5</v>
      </c>
      <c r="H799" s="2" t="s">
        <v>12</v>
      </c>
      <c r="I799" s="2" t="s">
        <v>16</v>
      </c>
      <c r="J799" s="1" t="b">
        <f t="shared" si="48"/>
        <v>1</v>
      </c>
      <c r="K799" s="1" t="b">
        <f t="shared" si="49"/>
        <v>1</v>
      </c>
      <c r="L799" s="1" t="str">
        <f t="shared" si="50"/>
        <v>ELIGIBLE</v>
      </c>
      <c r="M799" s="1" t="str">
        <f t="shared" si="51"/>
        <v>ELIGIBLE</v>
      </c>
    </row>
    <row r="800" spans="1:13" x14ac:dyDescent="0.35">
      <c r="A800" s="2" t="s">
        <v>17</v>
      </c>
      <c r="B800" s="2" t="s">
        <v>22</v>
      </c>
      <c r="C800" s="2">
        <v>2018</v>
      </c>
      <c r="D800" s="2">
        <v>81487</v>
      </c>
      <c r="E800" t="str" cm="1">
        <f t="array" ref="E800">_xlfn.IFS(D800&lt;10000, "GOOD", AND(D800&gt;10001, D800&lt;24999),"BETTER", AND(D800 &gt; 25000, D800 &lt; 39999), "BEST", D800 &gt;= 40000, "Excellent")</f>
        <v>Excellent</v>
      </c>
      <c r="F800" s="2">
        <v>24536</v>
      </c>
      <c r="G800" s="2" t="str" cm="1">
        <f t="array" ref="G800">_xlfn.IFS(F800&lt;=10000,"Level1",F800&lt;=20000,"Level2", F800&lt;=30000,"Level3", F800&lt;=40000,"Level4",F800&gt;40000,"Level5")</f>
        <v>Level3</v>
      </c>
      <c r="H800" s="2" t="s">
        <v>15</v>
      </c>
      <c r="I800" s="2" t="s">
        <v>13</v>
      </c>
      <c r="J800" s="1" t="b">
        <f t="shared" si="48"/>
        <v>0</v>
      </c>
      <c r="K800" s="1" t="b">
        <f t="shared" si="49"/>
        <v>0</v>
      </c>
      <c r="L800" s="1" t="str">
        <f t="shared" si="50"/>
        <v>NOT ELIGIBLE</v>
      </c>
      <c r="M800" s="1" t="str">
        <f t="shared" si="51"/>
        <v>NOT ELIGIBLE</v>
      </c>
    </row>
    <row r="801" spans="1:13" x14ac:dyDescent="0.35">
      <c r="A801" s="2" t="s">
        <v>20</v>
      </c>
      <c r="B801" s="2" t="s">
        <v>8</v>
      </c>
      <c r="C801" s="2">
        <v>2017</v>
      </c>
      <c r="D801" s="2">
        <v>81679</v>
      </c>
      <c r="E801" t="str" cm="1">
        <f t="array" ref="E801">_xlfn.IFS(D801&lt;10000, "GOOD", AND(D801&gt;10001, D801&lt;24999),"BETTER", AND(D801 &gt; 25000, D801 &lt; 39999), "BEST", D801 &gt;= 40000, "Excellent")</f>
        <v>Excellent</v>
      </c>
      <c r="F801" s="2">
        <v>45552</v>
      </c>
      <c r="G801" s="2" t="str" cm="1">
        <f t="array" ref="G801">_xlfn.IFS(F801&lt;=10000,"Level1",F801&lt;=20000,"Level2", F801&lt;=30000,"Level3", F801&lt;=40000,"Level4",F801&gt;40000,"Level5")</f>
        <v>Level5</v>
      </c>
      <c r="H801" s="2" t="s">
        <v>26</v>
      </c>
      <c r="I801" s="2" t="s">
        <v>10</v>
      </c>
      <c r="J801" s="1" t="b">
        <f t="shared" si="48"/>
        <v>1</v>
      </c>
      <c r="K801" s="1" t="b">
        <f t="shared" si="49"/>
        <v>1</v>
      </c>
      <c r="L801" s="1" t="str">
        <f t="shared" si="50"/>
        <v>ELIGIBLE</v>
      </c>
      <c r="M801" s="1" t="str">
        <f t="shared" si="51"/>
        <v>NOT ELIGIBLE</v>
      </c>
    </row>
    <row r="802" spans="1:13" x14ac:dyDescent="0.35">
      <c r="A802" s="2" t="s">
        <v>11</v>
      </c>
      <c r="B802" s="2" t="s">
        <v>23</v>
      </c>
      <c r="C802" s="2">
        <v>2017</v>
      </c>
      <c r="D802" s="2">
        <v>81830</v>
      </c>
      <c r="E802" t="str" cm="1">
        <f t="array" ref="E802">_xlfn.IFS(D802&lt;10000, "GOOD", AND(D802&gt;10001, D802&lt;24999),"BETTER", AND(D802 &gt; 25000, D802 &lt; 39999), "BEST", D802 &gt;= 40000, "Excellent")</f>
        <v>Excellent</v>
      </c>
      <c r="F802" s="2">
        <v>25514</v>
      </c>
      <c r="G802" s="2" t="str" cm="1">
        <f t="array" ref="G802">_xlfn.IFS(F802&lt;=10000,"Level1",F802&lt;=20000,"Level2", F802&lt;=30000,"Level3", F802&lt;=40000,"Level4",F802&gt;40000,"Level5")</f>
        <v>Level3</v>
      </c>
      <c r="H802" s="2" t="s">
        <v>26</v>
      </c>
      <c r="I802" s="2" t="s">
        <v>10</v>
      </c>
      <c r="J802" s="1" t="b">
        <f t="shared" si="48"/>
        <v>0</v>
      </c>
      <c r="K802" s="1" t="b">
        <f t="shared" si="49"/>
        <v>0</v>
      </c>
      <c r="L802" s="1" t="str">
        <f t="shared" si="50"/>
        <v>NOT ELIGIBLE</v>
      </c>
      <c r="M802" s="1" t="str">
        <f t="shared" si="51"/>
        <v>ELIGIBLE</v>
      </c>
    </row>
    <row r="803" spans="1:13" x14ac:dyDescent="0.35">
      <c r="A803" s="2" t="s">
        <v>17</v>
      </c>
      <c r="B803" s="2" t="s">
        <v>14</v>
      </c>
      <c r="C803" s="2">
        <v>2011</v>
      </c>
      <c r="D803" s="2">
        <v>81900</v>
      </c>
      <c r="E803" t="str" cm="1">
        <f t="array" ref="E803">_xlfn.IFS(D803&lt;10000, "GOOD", AND(D803&gt;10001, D803&lt;24999),"BETTER", AND(D803 &gt; 25000, D803 &lt; 39999), "BEST", D803 &gt;= 40000, "Excellent")</f>
        <v>Excellent</v>
      </c>
      <c r="F803" s="2">
        <v>31919</v>
      </c>
      <c r="G803" s="2" t="str" cm="1">
        <f t="array" ref="G803">_xlfn.IFS(F803&lt;=10000,"Level1",F803&lt;=20000,"Level2", F803&lt;=30000,"Level3", F803&lt;=40000,"Level4",F803&gt;40000,"Level5")</f>
        <v>Level4</v>
      </c>
      <c r="H803" s="2" t="s">
        <v>19</v>
      </c>
      <c r="I803" s="2" t="s">
        <v>10</v>
      </c>
      <c r="J803" s="1" t="b">
        <f t="shared" si="48"/>
        <v>0</v>
      </c>
      <c r="K803" s="1" t="b">
        <f t="shared" si="49"/>
        <v>0</v>
      </c>
      <c r="L803" s="1" t="str">
        <f t="shared" si="50"/>
        <v>NOT ELIGIBLE</v>
      </c>
      <c r="M803" s="1" t="str">
        <f t="shared" si="51"/>
        <v>NOT ELIGIBLE</v>
      </c>
    </row>
    <row r="804" spans="1:13" x14ac:dyDescent="0.35">
      <c r="A804" s="2" t="s">
        <v>20</v>
      </c>
      <c r="B804" s="2" t="s">
        <v>22</v>
      </c>
      <c r="C804" s="2">
        <v>2013</v>
      </c>
      <c r="D804" s="2">
        <v>81955</v>
      </c>
      <c r="E804" t="str" cm="1">
        <f t="array" ref="E804">_xlfn.IFS(D804&lt;10000, "GOOD", AND(D804&gt;10001, D804&lt;24999),"BETTER", AND(D804 &gt; 25000, D804 &lt; 39999), "BEST", D804 &gt;= 40000, "Excellent")</f>
        <v>Excellent</v>
      </c>
      <c r="F804" s="2">
        <v>12331</v>
      </c>
      <c r="G804" s="2" t="str" cm="1">
        <f t="array" ref="G804">_xlfn.IFS(F804&lt;=10000,"Level1",F804&lt;=20000,"Level2", F804&lt;=30000,"Level3", F804&lt;=40000,"Level4",F804&gt;40000,"Level5")</f>
        <v>Level2</v>
      </c>
      <c r="H804" s="2" t="s">
        <v>12</v>
      </c>
      <c r="I804" s="2" t="s">
        <v>25</v>
      </c>
      <c r="J804" s="1" t="b">
        <f t="shared" si="48"/>
        <v>0</v>
      </c>
      <c r="K804" s="1" t="b">
        <f t="shared" si="49"/>
        <v>0</v>
      </c>
      <c r="L804" s="1" t="str">
        <f t="shared" si="50"/>
        <v>NOT ELIGIBLE</v>
      </c>
      <c r="M804" s="1" t="str">
        <f t="shared" si="51"/>
        <v>ELIGIBLE</v>
      </c>
    </row>
    <row r="805" spans="1:13" x14ac:dyDescent="0.35">
      <c r="A805" s="2" t="s">
        <v>20</v>
      </c>
      <c r="B805" s="2" t="s">
        <v>23</v>
      </c>
      <c r="C805" s="2">
        <v>2012</v>
      </c>
      <c r="D805" s="2">
        <v>81956</v>
      </c>
      <c r="E805" t="str" cm="1">
        <f t="array" ref="E805">_xlfn.IFS(D805&lt;10000, "GOOD", AND(D805&gt;10001, D805&lt;24999),"BETTER", AND(D805 &gt; 25000, D805 &lt; 39999), "BEST", D805 &gt;= 40000, "Excellent")</f>
        <v>Excellent</v>
      </c>
      <c r="F805" s="2">
        <v>43827</v>
      </c>
      <c r="G805" s="2" t="str" cm="1">
        <f t="array" ref="G805">_xlfn.IFS(F805&lt;=10000,"Level1",F805&lt;=20000,"Level2", F805&lt;=30000,"Level3", F805&lt;=40000,"Level4",F805&gt;40000,"Level5")</f>
        <v>Level5</v>
      </c>
      <c r="H805" s="2" t="s">
        <v>9</v>
      </c>
      <c r="I805" s="2" t="s">
        <v>25</v>
      </c>
      <c r="J805" s="1" t="b">
        <f t="shared" si="48"/>
        <v>0</v>
      </c>
      <c r="K805" s="1" t="b">
        <f t="shared" si="49"/>
        <v>1</v>
      </c>
      <c r="L805" s="1" t="str">
        <f t="shared" si="50"/>
        <v>NOT ELIGIBLE</v>
      </c>
      <c r="M805" s="1" t="str">
        <f t="shared" si="51"/>
        <v>NOT ELIGIBLE</v>
      </c>
    </row>
    <row r="806" spans="1:13" x14ac:dyDescent="0.35">
      <c r="A806" s="2" t="s">
        <v>17</v>
      </c>
      <c r="B806" s="2" t="s">
        <v>23</v>
      </c>
      <c r="C806" s="2">
        <v>2015</v>
      </c>
      <c r="D806" s="2">
        <v>82227</v>
      </c>
      <c r="E806" t="str" cm="1">
        <f t="array" ref="E806">_xlfn.IFS(D806&lt;10000, "GOOD", AND(D806&gt;10001, D806&lt;24999),"BETTER", AND(D806 &gt; 25000, D806 &lt; 39999), "BEST", D806 &gt;= 40000, "Excellent")</f>
        <v>Excellent</v>
      </c>
      <c r="F806" s="2">
        <v>10477</v>
      </c>
      <c r="G806" s="2" t="str" cm="1">
        <f t="array" ref="G806">_xlfn.IFS(F806&lt;=10000,"Level1",F806&lt;=20000,"Level2", F806&lt;=30000,"Level3", F806&lt;=40000,"Level4",F806&gt;40000,"Level5")</f>
        <v>Level2</v>
      </c>
      <c r="H806" s="2" t="s">
        <v>9</v>
      </c>
      <c r="I806" s="2" t="s">
        <v>16</v>
      </c>
      <c r="J806" s="1" t="b">
        <f t="shared" si="48"/>
        <v>0</v>
      </c>
      <c r="K806" s="1" t="b">
        <f t="shared" si="49"/>
        <v>0</v>
      </c>
      <c r="L806" s="1" t="str">
        <f t="shared" si="50"/>
        <v>NOT ELIGIBLE</v>
      </c>
      <c r="M806" s="1" t="str">
        <f t="shared" si="51"/>
        <v>NOT ELIGIBLE</v>
      </c>
    </row>
    <row r="807" spans="1:13" x14ac:dyDescent="0.35">
      <c r="A807" s="2" t="s">
        <v>7</v>
      </c>
      <c r="B807" s="2" t="s">
        <v>18</v>
      </c>
      <c r="C807" s="2">
        <v>2014</v>
      </c>
      <c r="D807" s="2">
        <v>82253</v>
      </c>
      <c r="E807" t="str" cm="1">
        <f t="array" ref="E807">_xlfn.IFS(D807&lt;10000, "GOOD", AND(D807&gt;10001, D807&lt;24999),"BETTER", AND(D807 &gt; 25000, D807 &lt; 39999), "BEST", D807 &gt;= 40000, "Excellent")</f>
        <v>Excellent</v>
      </c>
      <c r="F807" s="2">
        <v>39274</v>
      </c>
      <c r="G807" s="2" t="str" cm="1">
        <f t="array" ref="G807">_xlfn.IFS(F807&lt;=10000,"Level1",F807&lt;=20000,"Level2", F807&lt;=30000,"Level3", F807&lt;=40000,"Level4",F807&gt;40000,"Level5")</f>
        <v>Level4</v>
      </c>
      <c r="H807" s="2" t="s">
        <v>12</v>
      </c>
      <c r="I807" s="2" t="s">
        <v>25</v>
      </c>
      <c r="J807" s="1" t="b">
        <f t="shared" si="48"/>
        <v>0</v>
      </c>
      <c r="K807" s="1" t="b">
        <f t="shared" si="49"/>
        <v>0</v>
      </c>
      <c r="L807" s="1" t="str">
        <f t="shared" si="50"/>
        <v>NOT ELIGIBLE</v>
      </c>
      <c r="M807" s="1" t="str">
        <f t="shared" si="51"/>
        <v>ELIGIBLE</v>
      </c>
    </row>
    <row r="808" spans="1:13" x14ac:dyDescent="0.35">
      <c r="A808" s="2" t="s">
        <v>11</v>
      </c>
      <c r="B808" s="2" t="s">
        <v>22</v>
      </c>
      <c r="C808" s="2">
        <v>2018</v>
      </c>
      <c r="D808" s="2">
        <v>82315</v>
      </c>
      <c r="E808" t="str" cm="1">
        <f t="array" ref="E808">_xlfn.IFS(D808&lt;10000, "GOOD", AND(D808&gt;10001, D808&lt;24999),"BETTER", AND(D808 &gt; 25000, D808 &lt; 39999), "BEST", D808 &gt;= 40000, "Excellent")</f>
        <v>Excellent</v>
      </c>
      <c r="F808" s="2">
        <v>17453</v>
      </c>
      <c r="G808" s="2" t="str" cm="1">
        <f t="array" ref="G808">_xlfn.IFS(F808&lt;=10000,"Level1",F808&lt;=20000,"Level2", F808&lt;=30000,"Level3", F808&lt;=40000,"Level4",F808&gt;40000,"Level5")</f>
        <v>Level2</v>
      </c>
      <c r="H808" s="2" t="s">
        <v>12</v>
      </c>
      <c r="I808" s="2" t="s">
        <v>16</v>
      </c>
      <c r="J808" s="1" t="b">
        <f t="shared" si="48"/>
        <v>0</v>
      </c>
      <c r="K808" s="1" t="b">
        <f t="shared" si="49"/>
        <v>0</v>
      </c>
      <c r="L808" s="1" t="str">
        <f t="shared" si="50"/>
        <v>NOT ELIGIBLE</v>
      </c>
      <c r="M808" s="1" t="str">
        <f t="shared" si="51"/>
        <v>ELIGIBLE</v>
      </c>
    </row>
    <row r="809" spans="1:13" x14ac:dyDescent="0.35">
      <c r="A809" s="2" t="s">
        <v>20</v>
      </c>
      <c r="B809" s="2" t="s">
        <v>23</v>
      </c>
      <c r="C809" s="2">
        <v>2017</v>
      </c>
      <c r="D809" s="2">
        <v>82334</v>
      </c>
      <c r="E809" t="str" cm="1">
        <f t="array" ref="E809">_xlfn.IFS(D809&lt;10000, "GOOD", AND(D809&gt;10001, D809&lt;24999),"BETTER", AND(D809 &gt; 25000, D809 &lt; 39999), "BEST", D809 &gt;= 40000, "Excellent")</f>
        <v>Excellent</v>
      </c>
      <c r="F809" s="2">
        <v>38666</v>
      </c>
      <c r="G809" s="2" t="str" cm="1">
        <f t="array" ref="G809">_xlfn.IFS(F809&lt;=10000,"Level1",F809&lt;=20000,"Level2", F809&lt;=30000,"Level3", F809&lt;=40000,"Level4",F809&gt;40000,"Level5")</f>
        <v>Level4</v>
      </c>
      <c r="H809" s="2" t="s">
        <v>15</v>
      </c>
      <c r="I809" s="2" t="s">
        <v>25</v>
      </c>
      <c r="J809" s="1" t="b">
        <f t="shared" si="48"/>
        <v>0</v>
      </c>
      <c r="K809" s="1" t="b">
        <f t="shared" si="49"/>
        <v>0</v>
      </c>
      <c r="L809" s="1" t="str">
        <f t="shared" si="50"/>
        <v>NOT ELIGIBLE</v>
      </c>
      <c r="M809" s="1" t="str">
        <f t="shared" si="51"/>
        <v>NOT ELIGIBLE</v>
      </c>
    </row>
    <row r="810" spans="1:13" x14ac:dyDescent="0.35">
      <c r="A810" s="2" t="s">
        <v>24</v>
      </c>
      <c r="B810" s="2" t="s">
        <v>18</v>
      </c>
      <c r="C810" s="2">
        <v>2017</v>
      </c>
      <c r="D810" s="2">
        <v>82367</v>
      </c>
      <c r="E810" t="str" cm="1">
        <f t="array" ref="E810">_xlfn.IFS(D810&lt;10000, "GOOD", AND(D810&gt;10001, D810&lt;24999),"BETTER", AND(D810 &gt; 25000, D810 &lt; 39999), "BEST", D810 &gt;= 40000, "Excellent")</f>
        <v>Excellent</v>
      </c>
      <c r="F810" s="2">
        <v>27958</v>
      </c>
      <c r="G810" s="2" t="str" cm="1">
        <f t="array" ref="G810">_xlfn.IFS(F810&lt;=10000,"Level1",F810&lt;=20000,"Level2", F810&lt;=30000,"Level3", F810&lt;=40000,"Level4",F810&gt;40000,"Level5")</f>
        <v>Level3</v>
      </c>
      <c r="H810" s="2" t="s">
        <v>26</v>
      </c>
      <c r="I810" s="2" t="s">
        <v>21</v>
      </c>
      <c r="J810" s="1" t="b">
        <f t="shared" si="48"/>
        <v>0</v>
      </c>
      <c r="K810" s="1" t="b">
        <f t="shared" si="49"/>
        <v>0</v>
      </c>
      <c r="L810" s="1" t="str">
        <f t="shared" si="50"/>
        <v>NOT ELIGIBLE</v>
      </c>
      <c r="M810" s="1" t="str">
        <f t="shared" si="51"/>
        <v>NOT ELIGIBLE</v>
      </c>
    </row>
    <row r="811" spans="1:13" x14ac:dyDescent="0.35">
      <c r="A811" s="2" t="s">
        <v>20</v>
      </c>
      <c r="B811" s="2" t="s">
        <v>14</v>
      </c>
      <c r="C811" s="2">
        <v>2013</v>
      </c>
      <c r="D811" s="2">
        <v>82369</v>
      </c>
      <c r="E811" t="str" cm="1">
        <f t="array" ref="E811">_xlfn.IFS(D811&lt;10000, "GOOD", AND(D811&gt;10001, D811&lt;24999),"BETTER", AND(D811 &gt; 25000, D811 &lt; 39999), "BEST", D811 &gt;= 40000, "Excellent")</f>
        <v>Excellent</v>
      </c>
      <c r="F811" s="2">
        <v>10798</v>
      </c>
      <c r="G811" s="2" t="str" cm="1">
        <f t="array" ref="G811">_xlfn.IFS(F811&lt;=10000,"Level1",F811&lt;=20000,"Level2", F811&lt;=30000,"Level3", F811&lt;=40000,"Level4",F811&gt;40000,"Level5")</f>
        <v>Level2</v>
      </c>
      <c r="H811" s="2" t="s">
        <v>19</v>
      </c>
      <c r="I811" s="2" t="s">
        <v>10</v>
      </c>
      <c r="J811" s="1" t="b">
        <f t="shared" si="48"/>
        <v>0</v>
      </c>
      <c r="K811" s="1" t="b">
        <f t="shared" si="49"/>
        <v>0</v>
      </c>
      <c r="L811" s="1" t="str">
        <f t="shared" si="50"/>
        <v>NOT ELIGIBLE</v>
      </c>
      <c r="M811" s="1" t="str">
        <f t="shared" si="51"/>
        <v>NOT ELIGIBLE</v>
      </c>
    </row>
    <row r="812" spans="1:13" x14ac:dyDescent="0.35">
      <c r="A812" s="2" t="s">
        <v>11</v>
      </c>
      <c r="B812" s="2" t="s">
        <v>18</v>
      </c>
      <c r="C812" s="2">
        <v>2016</v>
      </c>
      <c r="D812" s="2">
        <v>82377</v>
      </c>
      <c r="E812" t="str" cm="1">
        <f t="array" ref="E812">_xlfn.IFS(D812&lt;10000, "GOOD", AND(D812&gt;10001, D812&lt;24999),"BETTER", AND(D812 &gt; 25000, D812 &lt; 39999), "BEST", D812 &gt;= 40000, "Excellent")</f>
        <v>Excellent</v>
      </c>
      <c r="F812" s="2">
        <v>44532</v>
      </c>
      <c r="G812" s="2" t="str" cm="1">
        <f t="array" ref="G812">_xlfn.IFS(F812&lt;=10000,"Level1",F812&lt;=20000,"Level2", F812&lt;=30000,"Level3", F812&lt;=40000,"Level4",F812&gt;40000,"Level5")</f>
        <v>Level5</v>
      </c>
      <c r="H812" s="2" t="s">
        <v>19</v>
      </c>
      <c r="I812" s="2" t="s">
        <v>10</v>
      </c>
      <c r="J812" s="1" t="b">
        <f t="shared" si="48"/>
        <v>0</v>
      </c>
      <c r="K812" s="1" t="b">
        <f t="shared" si="49"/>
        <v>1</v>
      </c>
      <c r="L812" s="1" t="str">
        <f t="shared" si="50"/>
        <v>NOT ELIGIBLE</v>
      </c>
      <c r="M812" s="1" t="str">
        <f t="shared" si="51"/>
        <v>NOT ELIGIBLE</v>
      </c>
    </row>
    <row r="813" spans="1:13" x14ac:dyDescent="0.35">
      <c r="A813" s="2" t="s">
        <v>24</v>
      </c>
      <c r="B813" s="2" t="s">
        <v>22</v>
      </c>
      <c r="C813" s="2">
        <v>2013</v>
      </c>
      <c r="D813" s="2">
        <v>82448</v>
      </c>
      <c r="E813" t="str" cm="1">
        <f t="array" ref="E813">_xlfn.IFS(D813&lt;10000, "GOOD", AND(D813&gt;10001, D813&lt;24999),"BETTER", AND(D813 &gt; 25000, D813 &lt; 39999), "BEST", D813 &gt;= 40000, "Excellent")</f>
        <v>Excellent</v>
      </c>
      <c r="F813" s="2">
        <v>20488</v>
      </c>
      <c r="G813" s="2" t="str" cm="1">
        <f t="array" ref="G813">_xlfn.IFS(F813&lt;=10000,"Level1",F813&lt;=20000,"Level2", F813&lt;=30000,"Level3", F813&lt;=40000,"Level4",F813&gt;40000,"Level5")</f>
        <v>Level3</v>
      </c>
      <c r="H813" s="2" t="s">
        <v>9</v>
      </c>
      <c r="I813" s="2" t="s">
        <v>25</v>
      </c>
      <c r="J813" s="1" t="b">
        <f t="shared" si="48"/>
        <v>0</v>
      </c>
      <c r="K813" s="1" t="b">
        <f t="shared" si="49"/>
        <v>0</v>
      </c>
      <c r="L813" s="1" t="str">
        <f t="shared" si="50"/>
        <v>NOT ELIGIBLE</v>
      </c>
      <c r="M813" s="1" t="str">
        <f t="shared" si="51"/>
        <v>NOT ELIGIBLE</v>
      </c>
    </row>
    <row r="814" spans="1:13" x14ac:dyDescent="0.35">
      <c r="A814" s="2" t="s">
        <v>20</v>
      </c>
      <c r="B814" s="2" t="s">
        <v>14</v>
      </c>
      <c r="C814" s="2">
        <v>2014</v>
      </c>
      <c r="D814" s="2">
        <v>82471</v>
      </c>
      <c r="E814" t="str" cm="1">
        <f t="array" ref="E814">_xlfn.IFS(D814&lt;10000, "GOOD", AND(D814&gt;10001, D814&lt;24999),"BETTER", AND(D814 &gt; 25000, D814 &lt; 39999), "BEST", D814 &gt;= 40000, "Excellent")</f>
        <v>Excellent</v>
      </c>
      <c r="F814" s="2">
        <v>44781</v>
      </c>
      <c r="G814" s="2" t="str" cm="1">
        <f t="array" ref="G814">_xlfn.IFS(F814&lt;=10000,"Level1",F814&lt;=20000,"Level2", F814&lt;=30000,"Level3", F814&lt;=40000,"Level4",F814&gt;40000,"Level5")</f>
        <v>Level5</v>
      </c>
      <c r="H814" s="2" t="s">
        <v>9</v>
      </c>
      <c r="I814" s="2" t="s">
        <v>13</v>
      </c>
      <c r="J814" s="1" t="b">
        <f t="shared" si="48"/>
        <v>0</v>
      </c>
      <c r="K814" s="1" t="b">
        <f t="shared" si="49"/>
        <v>1</v>
      </c>
      <c r="L814" s="1" t="str">
        <f t="shared" si="50"/>
        <v>NOT ELIGIBLE</v>
      </c>
      <c r="M814" s="1" t="str">
        <f t="shared" si="51"/>
        <v>NOT ELIGIBLE</v>
      </c>
    </row>
    <row r="815" spans="1:13" x14ac:dyDescent="0.35">
      <c r="A815" s="2" t="s">
        <v>20</v>
      </c>
      <c r="B815" s="2" t="s">
        <v>18</v>
      </c>
      <c r="C815" s="2">
        <v>2015</v>
      </c>
      <c r="D815" s="2">
        <v>82505</v>
      </c>
      <c r="E815" t="str" cm="1">
        <f t="array" ref="E815">_xlfn.IFS(D815&lt;10000, "GOOD", AND(D815&gt;10001, D815&lt;24999),"BETTER", AND(D815 &gt; 25000, D815 &lt; 39999), "BEST", D815 &gt;= 40000, "Excellent")</f>
        <v>Excellent</v>
      </c>
      <c r="F815" s="2">
        <v>12102</v>
      </c>
      <c r="G815" s="2" t="str" cm="1">
        <f t="array" ref="G815">_xlfn.IFS(F815&lt;=10000,"Level1",F815&lt;=20000,"Level2", F815&lt;=30000,"Level3", F815&lt;=40000,"Level4",F815&gt;40000,"Level5")</f>
        <v>Level2</v>
      </c>
      <c r="H815" s="2" t="s">
        <v>9</v>
      </c>
      <c r="I815" s="2" t="s">
        <v>16</v>
      </c>
      <c r="J815" s="1" t="b">
        <f t="shared" si="48"/>
        <v>0</v>
      </c>
      <c r="K815" s="1" t="b">
        <f t="shared" si="49"/>
        <v>0</v>
      </c>
      <c r="L815" s="1" t="str">
        <f t="shared" si="50"/>
        <v>NOT ELIGIBLE</v>
      </c>
      <c r="M815" s="1" t="str">
        <f t="shared" si="51"/>
        <v>NOT ELIGIBLE</v>
      </c>
    </row>
    <row r="816" spans="1:13" x14ac:dyDescent="0.35">
      <c r="A816" s="2" t="s">
        <v>11</v>
      </c>
      <c r="B816" s="2" t="s">
        <v>23</v>
      </c>
      <c r="C816" s="2">
        <v>2018</v>
      </c>
      <c r="D816" s="2">
        <v>82612</v>
      </c>
      <c r="E816" t="str" cm="1">
        <f t="array" ref="E816">_xlfn.IFS(D816&lt;10000, "GOOD", AND(D816&gt;10001, D816&lt;24999),"BETTER", AND(D816 &gt; 25000, D816 &lt; 39999), "BEST", D816 &gt;= 40000, "Excellent")</f>
        <v>Excellent</v>
      </c>
      <c r="F816" s="2">
        <v>43827</v>
      </c>
      <c r="G816" s="2" t="str" cm="1">
        <f t="array" ref="G816">_xlfn.IFS(F816&lt;=10000,"Level1",F816&lt;=20000,"Level2", F816&lt;=30000,"Level3", F816&lt;=40000,"Level4",F816&gt;40000,"Level5")</f>
        <v>Level5</v>
      </c>
      <c r="H816" s="2" t="s">
        <v>9</v>
      </c>
      <c r="I816" s="2" t="s">
        <v>21</v>
      </c>
      <c r="J816" s="1" t="b">
        <f t="shared" si="48"/>
        <v>0</v>
      </c>
      <c r="K816" s="1" t="b">
        <f t="shared" si="49"/>
        <v>1</v>
      </c>
      <c r="L816" s="1" t="str">
        <f t="shared" si="50"/>
        <v>NOT ELIGIBLE</v>
      </c>
      <c r="M816" s="1" t="str">
        <f t="shared" si="51"/>
        <v>NOT ELIGIBLE</v>
      </c>
    </row>
    <row r="817" spans="1:13" x14ac:dyDescent="0.35">
      <c r="A817" s="2" t="s">
        <v>7</v>
      </c>
      <c r="B817" s="2" t="s">
        <v>22</v>
      </c>
      <c r="C817" s="2">
        <v>2012</v>
      </c>
      <c r="D817" s="2">
        <v>82660</v>
      </c>
      <c r="E817" t="str" cm="1">
        <f t="array" ref="E817">_xlfn.IFS(D817&lt;10000, "GOOD", AND(D817&gt;10001, D817&lt;24999),"BETTER", AND(D817 &gt; 25000, D817 &lt; 39999), "BEST", D817 &gt;= 40000, "Excellent")</f>
        <v>Excellent</v>
      </c>
      <c r="F817" s="2">
        <v>42134</v>
      </c>
      <c r="G817" s="2" t="str" cm="1">
        <f t="array" ref="G817">_xlfn.IFS(F817&lt;=10000,"Level1",F817&lt;=20000,"Level2", F817&lt;=30000,"Level3", F817&lt;=40000,"Level4",F817&gt;40000,"Level5")</f>
        <v>Level5</v>
      </c>
      <c r="H817" s="2" t="s">
        <v>19</v>
      </c>
      <c r="I817" s="2" t="s">
        <v>21</v>
      </c>
      <c r="J817" s="1" t="b">
        <f t="shared" si="48"/>
        <v>0</v>
      </c>
      <c r="K817" s="1" t="b">
        <f t="shared" si="49"/>
        <v>1</v>
      </c>
      <c r="L817" s="1" t="str">
        <f t="shared" si="50"/>
        <v>NOT ELIGIBLE</v>
      </c>
      <c r="M817" s="1" t="str">
        <f t="shared" si="51"/>
        <v>NOT ELIGIBLE</v>
      </c>
    </row>
    <row r="818" spans="1:13" x14ac:dyDescent="0.35">
      <c r="A818" s="2" t="s">
        <v>17</v>
      </c>
      <c r="B818" s="2" t="s">
        <v>18</v>
      </c>
      <c r="C818" s="2">
        <v>2018</v>
      </c>
      <c r="D818" s="2">
        <v>82732</v>
      </c>
      <c r="E818" t="str" cm="1">
        <f t="array" ref="E818">_xlfn.IFS(D818&lt;10000, "GOOD", AND(D818&gt;10001, D818&lt;24999),"BETTER", AND(D818 &gt; 25000, D818 &lt; 39999), "BEST", D818 &gt;= 40000, "Excellent")</f>
        <v>Excellent</v>
      </c>
      <c r="F818" s="2">
        <v>30463</v>
      </c>
      <c r="G818" s="2" t="str" cm="1">
        <f t="array" ref="G818">_xlfn.IFS(F818&lt;=10000,"Level1",F818&lt;=20000,"Level2", F818&lt;=30000,"Level3", F818&lt;=40000,"Level4",F818&gt;40000,"Level5")</f>
        <v>Level4</v>
      </c>
      <c r="H818" s="2" t="s">
        <v>15</v>
      </c>
      <c r="I818" s="2" t="s">
        <v>10</v>
      </c>
      <c r="J818" s="1" t="b">
        <f t="shared" si="48"/>
        <v>0</v>
      </c>
      <c r="K818" s="1" t="b">
        <f t="shared" si="49"/>
        <v>0</v>
      </c>
      <c r="L818" s="1" t="str">
        <f t="shared" si="50"/>
        <v>NOT ELIGIBLE</v>
      </c>
      <c r="M818" s="1" t="str">
        <f t="shared" si="51"/>
        <v>NOT ELIGIBLE</v>
      </c>
    </row>
    <row r="819" spans="1:13" x14ac:dyDescent="0.35">
      <c r="A819" s="2" t="s">
        <v>24</v>
      </c>
      <c r="B819" s="2" t="s">
        <v>8</v>
      </c>
      <c r="C819" s="2">
        <v>2015</v>
      </c>
      <c r="D819" s="2">
        <v>82788</v>
      </c>
      <c r="E819" t="str" cm="1">
        <f t="array" ref="E819">_xlfn.IFS(D819&lt;10000, "GOOD", AND(D819&gt;10001, D819&lt;24999),"BETTER", AND(D819 &gt; 25000, D819 &lt; 39999), "BEST", D819 &gt;= 40000, "Excellent")</f>
        <v>Excellent</v>
      </c>
      <c r="F819" s="2">
        <v>28422</v>
      </c>
      <c r="G819" s="2" t="str" cm="1">
        <f t="array" ref="G819">_xlfn.IFS(F819&lt;=10000,"Level1",F819&lt;=20000,"Level2", F819&lt;=30000,"Level3", F819&lt;=40000,"Level4",F819&gt;40000,"Level5")</f>
        <v>Level3</v>
      </c>
      <c r="H819" s="2" t="s">
        <v>9</v>
      </c>
      <c r="I819" s="2" t="s">
        <v>10</v>
      </c>
      <c r="J819" s="1" t="b">
        <f t="shared" si="48"/>
        <v>0</v>
      </c>
      <c r="K819" s="1" t="b">
        <f t="shared" si="49"/>
        <v>0</v>
      </c>
      <c r="L819" s="1" t="str">
        <f t="shared" si="50"/>
        <v>NOT ELIGIBLE</v>
      </c>
      <c r="M819" s="1" t="str">
        <f t="shared" si="51"/>
        <v>NOT ELIGIBLE</v>
      </c>
    </row>
    <row r="820" spans="1:13" x14ac:dyDescent="0.35">
      <c r="A820" s="2" t="s">
        <v>24</v>
      </c>
      <c r="B820" s="2" t="s">
        <v>18</v>
      </c>
      <c r="C820" s="2">
        <v>2013</v>
      </c>
      <c r="D820" s="2">
        <v>82805</v>
      </c>
      <c r="E820" t="str" cm="1">
        <f t="array" ref="E820">_xlfn.IFS(D820&lt;10000, "GOOD", AND(D820&gt;10001, D820&lt;24999),"BETTER", AND(D820 &gt; 25000, D820 &lt; 39999), "BEST", D820 &gt;= 40000, "Excellent")</f>
        <v>Excellent</v>
      </c>
      <c r="F820" s="2">
        <v>33651</v>
      </c>
      <c r="G820" s="2" t="str" cm="1">
        <f t="array" ref="G820">_xlfn.IFS(F820&lt;=10000,"Level1",F820&lt;=20000,"Level2", F820&lt;=30000,"Level3", F820&lt;=40000,"Level4",F820&gt;40000,"Level5")</f>
        <v>Level4</v>
      </c>
      <c r="H820" s="2" t="s">
        <v>9</v>
      </c>
      <c r="I820" s="2" t="s">
        <v>16</v>
      </c>
      <c r="J820" s="1" t="b">
        <f t="shared" si="48"/>
        <v>0</v>
      </c>
      <c r="K820" s="1" t="b">
        <f t="shared" si="49"/>
        <v>0</v>
      </c>
      <c r="L820" s="1" t="str">
        <f t="shared" si="50"/>
        <v>NOT ELIGIBLE</v>
      </c>
      <c r="M820" s="1" t="str">
        <f t="shared" si="51"/>
        <v>NOT ELIGIBLE</v>
      </c>
    </row>
    <row r="821" spans="1:13" x14ac:dyDescent="0.35">
      <c r="A821" s="2" t="s">
        <v>17</v>
      </c>
      <c r="B821" s="2" t="s">
        <v>18</v>
      </c>
      <c r="C821" s="2">
        <v>2014</v>
      </c>
      <c r="D821" s="2">
        <v>83120</v>
      </c>
      <c r="E821" t="str" cm="1">
        <f t="array" ref="E821">_xlfn.IFS(D821&lt;10000, "GOOD", AND(D821&gt;10001, D821&lt;24999),"BETTER", AND(D821 &gt; 25000, D821 &lt; 39999), "BEST", D821 &gt;= 40000, "Excellent")</f>
        <v>Excellent</v>
      </c>
      <c r="F821" s="2">
        <v>23611</v>
      </c>
      <c r="G821" s="2" t="str" cm="1">
        <f t="array" ref="G821">_xlfn.IFS(F821&lt;=10000,"Level1",F821&lt;=20000,"Level2", F821&lt;=30000,"Level3", F821&lt;=40000,"Level4",F821&gt;40000,"Level5")</f>
        <v>Level3</v>
      </c>
      <c r="H821" s="2" t="s">
        <v>19</v>
      </c>
      <c r="I821" s="2" t="s">
        <v>16</v>
      </c>
      <c r="J821" s="1" t="b">
        <f t="shared" si="48"/>
        <v>0</v>
      </c>
      <c r="K821" s="1" t="b">
        <f t="shared" si="49"/>
        <v>0</v>
      </c>
      <c r="L821" s="1" t="str">
        <f t="shared" si="50"/>
        <v>NOT ELIGIBLE</v>
      </c>
      <c r="M821" s="1" t="str">
        <f t="shared" si="51"/>
        <v>NOT ELIGIBLE</v>
      </c>
    </row>
    <row r="822" spans="1:13" x14ac:dyDescent="0.35">
      <c r="A822" s="2" t="s">
        <v>7</v>
      </c>
      <c r="B822" s="2" t="s">
        <v>23</v>
      </c>
      <c r="C822" s="2">
        <v>2017</v>
      </c>
      <c r="D822" s="2">
        <v>83164</v>
      </c>
      <c r="E822" t="str" cm="1">
        <f t="array" ref="E822">_xlfn.IFS(D822&lt;10000, "GOOD", AND(D822&gt;10001, D822&lt;24999),"BETTER", AND(D822 &gt; 25000, D822 &lt; 39999), "BEST", D822 &gt;= 40000, "Excellent")</f>
        <v>Excellent</v>
      </c>
      <c r="F822" s="2">
        <v>23195</v>
      </c>
      <c r="G822" s="2" t="str" cm="1">
        <f t="array" ref="G822">_xlfn.IFS(F822&lt;=10000,"Level1",F822&lt;=20000,"Level2", F822&lt;=30000,"Level3", F822&lt;=40000,"Level4",F822&gt;40000,"Level5")</f>
        <v>Level3</v>
      </c>
      <c r="H822" s="2" t="s">
        <v>15</v>
      </c>
      <c r="I822" s="2" t="s">
        <v>25</v>
      </c>
      <c r="J822" s="1" t="b">
        <f t="shared" si="48"/>
        <v>0</v>
      </c>
      <c r="K822" s="1" t="b">
        <f t="shared" si="49"/>
        <v>0</v>
      </c>
      <c r="L822" s="1" t="str">
        <f t="shared" si="50"/>
        <v>NOT ELIGIBLE</v>
      </c>
      <c r="M822" s="1" t="str">
        <f t="shared" si="51"/>
        <v>NOT ELIGIBLE</v>
      </c>
    </row>
    <row r="823" spans="1:13" x14ac:dyDescent="0.35">
      <c r="A823" s="2" t="s">
        <v>11</v>
      </c>
      <c r="B823" s="2" t="s">
        <v>22</v>
      </c>
      <c r="C823" s="2">
        <v>2014</v>
      </c>
      <c r="D823" s="2">
        <v>83357</v>
      </c>
      <c r="E823" t="str" cm="1">
        <f t="array" ref="E823">_xlfn.IFS(D823&lt;10000, "GOOD", AND(D823&gt;10001, D823&lt;24999),"BETTER", AND(D823 &gt; 25000, D823 &lt; 39999), "BEST", D823 &gt;= 40000, "Excellent")</f>
        <v>Excellent</v>
      </c>
      <c r="F823" s="2">
        <v>37597</v>
      </c>
      <c r="G823" s="2" t="str" cm="1">
        <f t="array" ref="G823">_xlfn.IFS(F823&lt;=10000,"Level1",F823&lt;=20000,"Level2", F823&lt;=30000,"Level3", F823&lt;=40000,"Level4",F823&gt;40000,"Level5")</f>
        <v>Level4</v>
      </c>
      <c r="H823" s="2" t="s">
        <v>15</v>
      </c>
      <c r="I823" s="2" t="s">
        <v>25</v>
      </c>
      <c r="J823" s="1" t="b">
        <f t="shared" si="48"/>
        <v>0</v>
      </c>
      <c r="K823" s="1" t="b">
        <f t="shared" si="49"/>
        <v>0</v>
      </c>
      <c r="L823" s="1" t="str">
        <f t="shared" si="50"/>
        <v>NOT ELIGIBLE</v>
      </c>
      <c r="M823" s="1" t="str">
        <f t="shared" si="51"/>
        <v>ELIGIBLE</v>
      </c>
    </row>
    <row r="824" spans="1:13" x14ac:dyDescent="0.35">
      <c r="A824" s="2" t="s">
        <v>20</v>
      </c>
      <c r="B824" s="2" t="s">
        <v>8</v>
      </c>
      <c r="C824" s="2">
        <v>2013</v>
      </c>
      <c r="D824" s="2">
        <v>83531</v>
      </c>
      <c r="E824" t="str" cm="1">
        <f t="array" ref="E824">_xlfn.IFS(D824&lt;10000, "GOOD", AND(D824&gt;10001, D824&lt;24999),"BETTER", AND(D824 &gt; 25000, D824 &lt; 39999), "BEST", D824 &gt;= 40000, "Excellent")</f>
        <v>Excellent</v>
      </c>
      <c r="F824" s="2">
        <v>36058</v>
      </c>
      <c r="G824" s="2" t="str" cm="1">
        <f t="array" ref="G824">_xlfn.IFS(F824&lt;=10000,"Level1",F824&lt;=20000,"Level2", F824&lt;=30000,"Level3", F824&lt;=40000,"Level4",F824&gt;40000,"Level5")</f>
        <v>Level4</v>
      </c>
      <c r="H824" s="2" t="s">
        <v>12</v>
      </c>
      <c r="I824" s="2" t="s">
        <v>25</v>
      </c>
      <c r="J824" s="1" t="b">
        <f t="shared" si="48"/>
        <v>0</v>
      </c>
      <c r="K824" s="1" t="b">
        <f t="shared" si="49"/>
        <v>0</v>
      </c>
      <c r="L824" s="1" t="str">
        <f t="shared" si="50"/>
        <v>NOT ELIGIBLE</v>
      </c>
      <c r="M824" s="1" t="str">
        <f t="shared" si="51"/>
        <v>ELIGIBLE</v>
      </c>
    </row>
    <row r="825" spans="1:13" x14ac:dyDescent="0.35">
      <c r="A825" s="2" t="s">
        <v>11</v>
      </c>
      <c r="B825" s="2" t="s">
        <v>18</v>
      </c>
      <c r="C825" s="2">
        <v>2013</v>
      </c>
      <c r="D825" s="2">
        <v>83539</v>
      </c>
      <c r="E825" t="str" cm="1">
        <f t="array" ref="E825">_xlfn.IFS(D825&lt;10000, "GOOD", AND(D825&gt;10001, D825&lt;24999),"BETTER", AND(D825 &gt; 25000, D825 &lt; 39999), "BEST", D825 &gt;= 40000, "Excellent")</f>
        <v>Excellent</v>
      </c>
      <c r="F825" s="2">
        <v>44056</v>
      </c>
      <c r="G825" s="2" t="str" cm="1">
        <f t="array" ref="G825">_xlfn.IFS(F825&lt;=10000,"Level1",F825&lt;=20000,"Level2", F825&lt;=30000,"Level3", F825&lt;=40000,"Level4",F825&gt;40000,"Level5")</f>
        <v>Level5</v>
      </c>
      <c r="H825" s="2" t="s">
        <v>9</v>
      </c>
      <c r="I825" s="2" t="s">
        <v>10</v>
      </c>
      <c r="J825" s="1" t="b">
        <f t="shared" si="48"/>
        <v>0</v>
      </c>
      <c r="K825" s="1" t="b">
        <f t="shared" si="49"/>
        <v>1</v>
      </c>
      <c r="L825" s="1" t="str">
        <f t="shared" si="50"/>
        <v>NOT ELIGIBLE</v>
      </c>
      <c r="M825" s="1" t="str">
        <f t="shared" si="51"/>
        <v>NOT ELIGIBLE</v>
      </c>
    </row>
    <row r="826" spans="1:13" x14ac:dyDescent="0.35">
      <c r="A826" s="2" t="s">
        <v>7</v>
      </c>
      <c r="B826" s="2" t="s">
        <v>22</v>
      </c>
      <c r="C826" s="2">
        <v>2018</v>
      </c>
      <c r="D826" s="2">
        <v>83609</v>
      </c>
      <c r="E826" t="str" cm="1">
        <f t="array" ref="E826">_xlfn.IFS(D826&lt;10000, "GOOD", AND(D826&gt;10001, D826&lt;24999),"BETTER", AND(D826 &gt; 25000, D826 &lt; 39999), "BEST", D826 &gt;= 40000, "Excellent")</f>
        <v>Excellent</v>
      </c>
      <c r="F826" s="2">
        <v>48807</v>
      </c>
      <c r="G826" s="2" t="str" cm="1">
        <f t="array" ref="G826">_xlfn.IFS(F826&lt;=10000,"Level1",F826&lt;=20000,"Level2", F826&lt;=30000,"Level3", F826&lt;=40000,"Level4",F826&gt;40000,"Level5")</f>
        <v>Level5</v>
      </c>
      <c r="H826" s="2" t="s">
        <v>15</v>
      </c>
      <c r="I826" s="2" t="s">
        <v>25</v>
      </c>
      <c r="J826" s="1" t="b">
        <f t="shared" si="48"/>
        <v>1</v>
      </c>
      <c r="K826" s="1" t="b">
        <f t="shared" si="49"/>
        <v>1</v>
      </c>
      <c r="L826" s="1" t="str">
        <f t="shared" si="50"/>
        <v>ELIGIBLE</v>
      </c>
      <c r="M826" s="1" t="str">
        <f t="shared" si="51"/>
        <v>NOT ELIGIBLE</v>
      </c>
    </row>
    <row r="827" spans="1:13" x14ac:dyDescent="0.35">
      <c r="A827" s="2" t="s">
        <v>17</v>
      </c>
      <c r="B827" s="2" t="s">
        <v>18</v>
      </c>
      <c r="C827" s="2">
        <v>2012</v>
      </c>
      <c r="D827" s="2">
        <v>83613</v>
      </c>
      <c r="E827" t="str" cm="1">
        <f t="array" ref="E827">_xlfn.IFS(D827&lt;10000, "GOOD", AND(D827&gt;10001, D827&lt;24999),"BETTER", AND(D827 &gt; 25000, D827 &lt; 39999), "BEST", D827 &gt;= 40000, "Excellent")</f>
        <v>Excellent</v>
      </c>
      <c r="F827" s="2">
        <v>43492</v>
      </c>
      <c r="G827" s="2" t="str" cm="1">
        <f t="array" ref="G827">_xlfn.IFS(F827&lt;=10000,"Level1",F827&lt;=20000,"Level2", F827&lt;=30000,"Level3", F827&lt;=40000,"Level4",F827&gt;40000,"Level5")</f>
        <v>Level5</v>
      </c>
      <c r="H827" s="2" t="s">
        <v>19</v>
      </c>
      <c r="I827" s="2" t="s">
        <v>10</v>
      </c>
      <c r="J827" s="1" t="b">
        <f t="shared" si="48"/>
        <v>0</v>
      </c>
      <c r="K827" s="1" t="b">
        <f t="shared" si="49"/>
        <v>1</v>
      </c>
      <c r="L827" s="1" t="str">
        <f t="shared" si="50"/>
        <v>NOT ELIGIBLE</v>
      </c>
      <c r="M827" s="1" t="str">
        <f t="shared" si="51"/>
        <v>NOT ELIGIBLE</v>
      </c>
    </row>
    <row r="828" spans="1:13" x14ac:dyDescent="0.35">
      <c r="A828" s="2" t="s">
        <v>24</v>
      </c>
      <c r="B828" s="2" t="s">
        <v>14</v>
      </c>
      <c r="C828" s="2">
        <v>2010</v>
      </c>
      <c r="D828" s="2">
        <v>83934</v>
      </c>
      <c r="E828" t="str" cm="1">
        <f t="array" ref="E828">_xlfn.IFS(D828&lt;10000, "GOOD", AND(D828&gt;10001, D828&lt;24999),"BETTER", AND(D828 &gt; 25000, D828 &lt; 39999), "BEST", D828 &gt;= 40000, "Excellent")</f>
        <v>Excellent</v>
      </c>
      <c r="F828" s="2">
        <v>46820</v>
      </c>
      <c r="G828" s="2" t="str" cm="1">
        <f t="array" ref="G828">_xlfn.IFS(F828&lt;=10000,"Level1",F828&lt;=20000,"Level2", F828&lt;=30000,"Level3", F828&lt;=40000,"Level4",F828&gt;40000,"Level5")</f>
        <v>Level5</v>
      </c>
      <c r="H828" s="2" t="s">
        <v>9</v>
      </c>
      <c r="I828" s="2" t="s">
        <v>21</v>
      </c>
      <c r="J828" s="1" t="b">
        <f t="shared" si="48"/>
        <v>1</v>
      </c>
      <c r="K828" s="1" t="b">
        <f t="shared" si="49"/>
        <v>1</v>
      </c>
      <c r="L828" s="1" t="str">
        <f t="shared" si="50"/>
        <v>ELIGIBLE</v>
      </c>
      <c r="M828" s="1" t="str">
        <f t="shared" si="51"/>
        <v>NOT ELIGIBLE</v>
      </c>
    </row>
    <row r="829" spans="1:13" x14ac:dyDescent="0.35">
      <c r="A829" s="2" t="s">
        <v>11</v>
      </c>
      <c r="B829" s="2" t="s">
        <v>23</v>
      </c>
      <c r="C829" s="2">
        <v>2018</v>
      </c>
      <c r="D829" s="2">
        <v>84039</v>
      </c>
      <c r="E829" t="str" cm="1">
        <f t="array" ref="E829">_xlfn.IFS(D829&lt;10000, "GOOD", AND(D829&gt;10001, D829&lt;24999),"BETTER", AND(D829 &gt; 25000, D829 &lt; 39999), "BEST", D829 &gt;= 40000, "Excellent")</f>
        <v>Excellent</v>
      </c>
      <c r="F829" s="2">
        <v>30971</v>
      </c>
      <c r="G829" s="2" t="str" cm="1">
        <f t="array" ref="G829">_xlfn.IFS(F829&lt;=10000,"Level1",F829&lt;=20000,"Level2", F829&lt;=30000,"Level3", F829&lt;=40000,"Level4",F829&gt;40000,"Level5")</f>
        <v>Level4</v>
      </c>
      <c r="H829" s="2" t="s">
        <v>19</v>
      </c>
      <c r="I829" s="2" t="s">
        <v>13</v>
      </c>
      <c r="J829" s="1" t="b">
        <f t="shared" si="48"/>
        <v>0</v>
      </c>
      <c r="K829" s="1" t="b">
        <f t="shared" si="49"/>
        <v>0</v>
      </c>
      <c r="L829" s="1" t="str">
        <f t="shared" si="50"/>
        <v>NOT ELIGIBLE</v>
      </c>
      <c r="M829" s="1" t="str">
        <f t="shared" si="51"/>
        <v>ELIGIBLE</v>
      </c>
    </row>
    <row r="830" spans="1:13" x14ac:dyDescent="0.35">
      <c r="A830" s="2" t="s">
        <v>11</v>
      </c>
      <c r="B830" s="2" t="s">
        <v>8</v>
      </c>
      <c r="C830" s="2">
        <v>2017</v>
      </c>
      <c r="D830" s="2">
        <v>84102</v>
      </c>
      <c r="E830" t="str" cm="1">
        <f t="array" ref="E830">_xlfn.IFS(D830&lt;10000, "GOOD", AND(D830&gt;10001, D830&lt;24999),"BETTER", AND(D830 &gt; 25000, D830 &lt; 39999), "BEST", D830 &gt;= 40000, "Excellent")</f>
        <v>Excellent</v>
      </c>
      <c r="F830" s="2">
        <v>35908</v>
      </c>
      <c r="G830" s="2" t="str" cm="1">
        <f t="array" ref="G830">_xlfn.IFS(F830&lt;=10000,"Level1",F830&lt;=20000,"Level2", F830&lt;=30000,"Level3", F830&lt;=40000,"Level4",F830&gt;40000,"Level5")</f>
        <v>Level4</v>
      </c>
      <c r="H830" s="2" t="s">
        <v>26</v>
      </c>
      <c r="I830" s="2" t="s">
        <v>25</v>
      </c>
      <c r="J830" s="1" t="b">
        <f t="shared" si="48"/>
        <v>0</v>
      </c>
      <c r="K830" s="1" t="b">
        <f t="shared" si="49"/>
        <v>0</v>
      </c>
      <c r="L830" s="1" t="str">
        <f t="shared" si="50"/>
        <v>NOT ELIGIBLE</v>
      </c>
      <c r="M830" s="1" t="str">
        <f t="shared" si="51"/>
        <v>ELIGIBLE</v>
      </c>
    </row>
    <row r="831" spans="1:13" x14ac:dyDescent="0.35">
      <c r="A831" s="2" t="s">
        <v>11</v>
      </c>
      <c r="B831" s="2" t="s">
        <v>23</v>
      </c>
      <c r="C831" s="2">
        <v>2015</v>
      </c>
      <c r="D831" s="2">
        <v>84171</v>
      </c>
      <c r="E831" t="str" cm="1">
        <f t="array" ref="E831">_xlfn.IFS(D831&lt;10000, "GOOD", AND(D831&gt;10001, D831&lt;24999),"BETTER", AND(D831 &gt; 25000, D831 &lt; 39999), "BEST", D831 &gt;= 40000, "Excellent")</f>
        <v>Excellent</v>
      </c>
      <c r="F831" s="2">
        <v>28173</v>
      </c>
      <c r="G831" s="2" t="str" cm="1">
        <f t="array" ref="G831">_xlfn.IFS(F831&lt;=10000,"Level1",F831&lt;=20000,"Level2", F831&lt;=30000,"Level3", F831&lt;=40000,"Level4",F831&gt;40000,"Level5")</f>
        <v>Level3</v>
      </c>
      <c r="H831" s="2" t="s">
        <v>9</v>
      </c>
      <c r="I831" s="2" t="s">
        <v>25</v>
      </c>
      <c r="J831" s="1" t="b">
        <f t="shared" si="48"/>
        <v>0</v>
      </c>
      <c r="K831" s="1" t="b">
        <f t="shared" si="49"/>
        <v>0</v>
      </c>
      <c r="L831" s="1" t="str">
        <f t="shared" si="50"/>
        <v>NOT ELIGIBLE</v>
      </c>
      <c r="M831" s="1" t="str">
        <f t="shared" si="51"/>
        <v>ELIGIBLE</v>
      </c>
    </row>
    <row r="832" spans="1:13" x14ac:dyDescent="0.35">
      <c r="A832" s="2" t="s">
        <v>24</v>
      </c>
      <c r="B832" s="2" t="s">
        <v>8</v>
      </c>
      <c r="C832" s="2">
        <v>2015</v>
      </c>
      <c r="D832" s="2">
        <v>84211</v>
      </c>
      <c r="E832" t="str" cm="1">
        <f t="array" ref="E832">_xlfn.IFS(D832&lt;10000, "GOOD", AND(D832&gt;10001, D832&lt;24999),"BETTER", AND(D832 &gt; 25000, D832 &lt; 39999), "BEST", D832 &gt;= 40000, "Excellent")</f>
        <v>Excellent</v>
      </c>
      <c r="F832" s="2">
        <v>32808</v>
      </c>
      <c r="G832" s="2" t="str" cm="1">
        <f t="array" ref="G832">_xlfn.IFS(F832&lt;=10000,"Level1",F832&lt;=20000,"Level2", F832&lt;=30000,"Level3", F832&lt;=40000,"Level4",F832&gt;40000,"Level5")</f>
        <v>Level4</v>
      </c>
      <c r="H832" s="2" t="s">
        <v>12</v>
      </c>
      <c r="I832" s="2" t="s">
        <v>13</v>
      </c>
      <c r="J832" s="1" t="b">
        <f t="shared" si="48"/>
        <v>0</v>
      </c>
      <c r="K832" s="1" t="b">
        <f t="shared" si="49"/>
        <v>0</v>
      </c>
      <c r="L832" s="1" t="str">
        <f t="shared" si="50"/>
        <v>NOT ELIGIBLE</v>
      </c>
      <c r="M832" s="1" t="str">
        <f t="shared" si="51"/>
        <v>ELIGIBLE</v>
      </c>
    </row>
    <row r="833" spans="1:13" x14ac:dyDescent="0.35">
      <c r="A833" s="2" t="s">
        <v>17</v>
      </c>
      <c r="B833" s="2" t="s">
        <v>8</v>
      </c>
      <c r="C833" s="2">
        <v>2011</v>
      </c>
      <c r="D833" s="2">
        <v>84321</v>
      </c>
      <c r="E833" t="str" cm="1">
        <f t="array" ref="E833">_xlfn.IFS(D833&lt;10000, "GOOD", AND(D833&gt;10001, D833&lt;24999),"BETTER", AND(D833 &gt; 25000, D833 &lt; 39999), "BEST", D833 &gt;= 40000, "Excellent")</f>
        <v>Excellent</v>
      </c>
      <c r="F833" s="2">
        <v>25574</v>
      </c>
      <c r="G833" s="2" t="str" cm="1">
        <f t="array" ref="G833">_xlfn.IFS(F833&lt;=10000,"Level1",F833&lt;=20000,"Level2", F833&lt;=30000,"Level3", F833&lt;=40000,"Level4",F833&gt;40000,"Level5")</f>
        <v>Level3</v>
      </c>
      <c r="H833" s="2" t="s">
        <v>12</v>
      </c>
      <c r="I833" s="2" t="s">
        <v>25</v>
      </c>
      <c r="J833" s="1" t="b">
        <f t="shared" si="48"/>
        <v>0</v>
      </c>
      <c r="K833" s="1" t="b">
        <f t="shared" si="49"/>
        <v>0</v>
      </c>
      <c r="L833" s="1" t="str">
        <f t="shared" si="50"/>
        <v>NOT ELIGIBLE</v>
      </c>
      <c r="M833" s="1" t="str">
        <f t="shared" si="51"/>
        <v>ELIGIBLE</v>
      </c>
    </row>
    <row r="834" spans="1:13" x14ac:dyDescent="0.35">
      <c r="A834" s="2" t="s">
        <v>20</v>
      </c>
      <c r="B834" s="2" t="s">
        <v>8</v>
      </c>
      <c r="C834" s="2">
        <v>2010</v>
      </c>
      <c r="D834" s="2">
        <v>84333</v>
      </c>
      <c r="E834" t="str" cm="1">
        <f t="array" ref="E834">_xlfn.IFS(D834&lt;10000, "GOOD", AND(D834&gt;10001, D834&lt;24999),"BETTER", AND(D834 &gt; 25000, D834 &lt; 39999), "BEST", D834 &gt;= 40000, "Excellent")</f>
        <v>Excellent</v>
      </c>
      <c r="F834" s="2">
        <v>15370</v>
      </c>
      <c r="G834" s="2" t="str" cm="1">
        <f t="array" ref="G834">_xlfn.IFS(F834&lt;=10000,"Level1",F834&lt;=20000,"Level2", F834&lt;=30000,"Level3", F834&lt;=40000,"Level4",F834&gt;40000,"Level5")</f>
        <v>Level2</v>
      </c>
      <c r="H834" s="2" t="s">
        <v>9</v>
      </c>
      <c r="I834" s="2" t="s">
        <v>21</v>
      </c>
      <c r="J834" s="1" t="b">
        <f t="shared" ref="J834:J897" si="52">F834&gt;45000</f>
        <v>0</v>
      </c>
      <c r="K834" s="1" t="b">
        <f t="shared" ref="K834:K897" si="53">OR(F834&gt;40000, F834="RED")</f>
        <v>0</v>
      </c>
      <c r="L834" s="1" t="str">
        <f t="shared" ref="L834:L897" si="54">IF(F834&gt;45000,"ELIGIBLE","NOT ELIGIBLE")</f>
        <v>NOT ELIGIBLE</v>
      </c>
      <c r="M834" s="1" t="str">
        <f t="shared" ref="M834:M897" si="55">IF(OR(AND(D834&gt;45000, H834 = "RED"), AND(F834&lt;40000, A834="TOYOTA")),"ELIGIBLE","NOT ELIGIBLE")</f>
        <v>NOT ELIGIBLE</v>
      </c>
    </row>
    <row r="835" spans="1:13" x14ac:dyDescent="0.35">
      <c r="A835" s="2" t="s">
        <v>7</v>
      </c>
      <c r="B835" s="2" t="s">
        <v>14</v>
      </c>
      <c r="C835" s="2">
        <v>2014</v>
      </c>
      <c r="D835" s="2">
        <v>84439</v>
      </c>
      <c r="E835" t="str" cm="1">
        <f t="array" ref="E835">_xlfn.IFS(D835&lt;10000, "GOOD", AND(D835&gt;10001, D835&lt;24999),"BETTER", AND(D835 &gt; 25000, D835 &lt; 39999), "BEST", D835 &gt;= 40000, "Excellent")</f>
        <v>Excellent</v>
      </c>
      <c r="F835" s="2">
        <v>42702</v>
      </c>
      <c r="G835" s="2" t="str" cm="1">
        <f t="array" ref="G835">_xlfn.IFS(F835&lt;=10000,"Level1",F835&lt;=20000,"Level2", F835&lt;=30000,"Level3", F835&lt;=40000,"Level4",F835&gt;40000,"Level5")</f>
        <v>Level5</v>
      </c>
      <c r="H835" s="2" t="s">
        <v>19</v>
      </c>
      <c r="I835" s="2" t="s">
        <v>13</v>
      </c>
      <c r="J835" s="1" t="b">
        <f t="shared" si="52"/>
        <v>0</v>
      </c>
      <c r="K835" s="1" t="b">
        <f t="shared" si="53"/>
        <v>1</v>
      </c>
      <c r="L835" s="1" t="str">
        <f t="shared" si="54"/>
        <v>NOT ELIGIBLE</v>
      </c>
      <c r="M835" s="1" t="str">
        <f t="shared" si="55"/>
        <v>NOT ELIGIBLE</v>
      </c>
    </row>
    <row r="836" spans="1:13" x14ac:dyDescent="0.35">
      <c r="A836" s="2" t="s">
        <v>17</v>
      </c>
      <c r="B836" s="2" t="s">
        <v>8</v>
      </c>
      <c r="C836" s="2">
        <v>2013</v>
      </c>
      <c r="D836" s="2">
        <v>84500</v>
      </c>
      <c r="E836" t="str" cm="1">
        <f t="array" ref="E836">_xlfn.IFS(D836&lt;10000, "GOOD", AND(D836&gt;10001, D836&lt;24999),"BETTER", AND(D836 &gt; 25000, D836 &lt; 39999), "BEST", D836 &gt;= 40000, "Excellent")</f>
        <v>Excellent</v>
      </c>
      <c r="F836" s="2">
        <v>40181</v>
      </c>
      <c r="G836" s="2" t="str" cm="1">
        <f t="array" ref="G836">_xlfn.IFS(F836&lt;=10000,"Level1",F836&lt;=20000,"Level2", F836&lt;=30000,"Level3", F836&lt;=40000,"Level4",F836&gt;40000,"Level5")</f>
        <v>Level5</v>
      </c>
      <c r="H836" s="2" t="s">
        <v>26</v>
      </c>
      <c r="I836" s="2" t="s">
        <v>16</v>
      </c>
      <c r="J836" s="1" t="b">
        <f t="shared" si="52"/>
        <v>0</v>
      </c>
      <c r="K836" s="1" t="b">
        <f t="shared" si="53"/>
        <v>1</v>
      </c>
      <c r="L836" s="1" t="str">
        <f t="shared" si="54"/>
        <v>NOT ELIGIBLE</v>
      </c>
      <c r="M836" s="1" t="str">
        <f t="shared" si="55"/>
        <v>NOT ELIGIBLE</v>
      </c>
    </row>
    <row r="837" spans="1:13" x14ac:dyDescent="0.35">
      <c r="A837" s="2" t="s">
        <v>11</v>
      </c>
      <c r="B837" s="2" t="s">
        <v>18</v>
      </c>
      <c r="C837" s="2">
        <v>2014</v>
      </c>
      <c r="D837" s="2">
        <v>84608</v>
      </c>
      <c r="E837" t="str" cm="1">
        <f t="array" ref="E837">_xlfn.IFS(D837&lt;10000, "GOOD", AND(D837&gt;10001, D837&lt;24999),"BETTER", AND(D837 &gt; 25000, D837 &lt; 39999), "BEST", D837 &gt;= 40000, "Excellent")</f>
        <v>Excellent</v>
      </c>
      <c r="F837" s="2">
        <v>15644</v>
      </c>
      <c r="G837" s="2" t="str" cm="1">
        <f t="array" ref="G837">_xlfn.IFS(F837&lt;=10000,"Level1",F837&lt;=20000,"Level2", F837&lt;=30000,"Level3", F837&lt;=40000,"Level4",F837&gt;40000,"Level5")</f>
        <v>Level2</v>
      </c>
      <c r="H837" s="2" t="s">
        <v>12</v>
      </c>
      <c r="I837" s="2" t="s">
        <v>10</v>
      </c>
      <c r="J837" s="1" t="b">
        <f t="shared" si="52"/>
        <v>0</v>
      </c>
      <c r="K837" s="1" t="b">
        <f t="shared" si="53"/>
        <v>0</v>
      </c>
      <c r="L837" s="1" t="str">
        <f t="shared" si="54"/>
        <v>NOT ELIGIBLE</v>
      </c>
      <c r="M837" s="1" t="str">
        <f t="shared" si="55"/>
        <v>ELIGIBLE</v>
      </c>
    </row>
    <row r="838" spans="1:13" x14ac:dyDescent="0.35">
      <c r="A838" s="2" t="s">
        <v>11</v>
      </c>
      <c r="B838" s="2" t="s">
        <v>14</v>
      </c>
      <c r="C838" s="2">
        <v>2010</v>
      </c>
      <c r="D838" s="2">
        <v>84644</v>
      </c>
      <c r="E838" t="str" cm="1">
        <f t="array" ref="E838">_xlfn.IFS(D838&lt;10000, "GOOD", AND(D838&gt;10001, D838&lt;24999),"BETTER", AND(D838 &gt; 25000, D838 &lt; 39999), "BEST", D838 &gt;= 40000, "Excellent")</f>
        <v>Excellent</v>
      </c>
      <c r="F838" s="2">
        <v>40651</v>
      </c>
      <c r="G838" s="2" t="str" cm="1">
        <f t="array" ref="G838">_xlfn.IFS(F838&lt;=10000,"Level1",F838&lt;=20000,"Level2", F838&lt;=30000,"Level3", F838&lt;=40000,"Level4",F838&gt;40000,"Level5")</f>
        <v>Level5</v>
      </c>
      <c r="H838" s="2" t="s">
        <v>19</v>
      </c>
      <c r="I838" s="2" t="s">
        <v>21</v>
      </c>
      <c r="J838" s="1" t="b">
        <f t="shared" si="52"/>
        <v>0</v>
      </c>
      <c r="K838" s="1" t="b">
        <f t="shared" si="53"/>
        <v>1</v>
      </c>
      <c r="L838" s="1" t="str">
        <f t="shared" si="54"/>
        <v>NOT ELIGIBLE</v>
      </c>
      <c r="M838" s="1" t="str">
        <f t="shared" si="55"/>
        <v>NOT ELIGIBLE</v>
      </c>
    </row>
    <row r="839" spans="1:13" x14ac:dyDescent="0.35">
      <c r="A839" s="2" t="s">
        <v>11</v>
      </c>
      <c r="B839" s="2" t="s">
        <v>18</v>
      </c>
      <c r="C839" s="2">
        <v>2017</v>
      </c>
      <c r="D839" s="2">
        <v>84759</v>
      </c>
      <c r="E839" t="str" cm="1">
        <f t="array" ref="E839">_xlfn.IFS(D839&lt;10000, "GOOD", AND(D839&gt;10001, D839&lt;24999),"BETTER", AND(D839 &gt; 25000, D839 &lt; 39999), "BEST", D839 &gt;= 40000, "Excellent")</f>
        <v>Excellent</v>
      </c>
      <c r="F839" s="2">
        <v>49041</v>
      </c>
      <c r="G839" s="2" t="str" cm="1">
        <f t="array" ref="G839">_xlfn.IFS(F839&lt;=10000,"Level1",F839&lt;=20000,"Level2", F839&lt;=30000,"Level3", F839&lt;=40000,"Level4",F839&gt;40000,"Level5")</f>
        <v>Level5</v>
      </c>
      <c r="H839" s="2" t="s">
        <v>26</v>
      </c>
      <c r="I839" s="2" t="s">
        <v>21</v>
      </c>
      <c r="J839" s="1" t="b">
        <f t="shared" si="52"/>
        <v>1</v>
      </c>
      <c r="K839" s="1" t="b">
        <f t="shared" si="53"/>
        <v>1</v>
      </c>
      <c r="L839" s="1" t="str">
        <f t="shared" si="54"/>
        <v>ELIGIBLE</v>
      </c>
      <c r="M839" s="1" t="str">
        <f t="shared" si="55"/>
        <v>NOT ELIGIBLE</v>
      </c>
    </row>
    <row r="840" spans="1:13" x14ac:dyDescent="0.35">
      <c r="A840" s="2" t="s">
        <v>11</v>
      </c>
      <c r="B840" s="2" t="s">
        <v>18</v>
      </c>
      <c r="C840" s="2">
        <v>2010</v>
      </c>
      <c r="D840" s="2">
        <v>84786</v>
      </c>
      <c r="E840" t="str" cm="1">
        <f t="array" ref="E840">_xlfn.IFS(D840&lt;10000, "GOOD", AND(D840&gt;10001, D840&lt;24999),"BETTER", AND(D840 &gt; 25000, D840 &lt; 39999), "BEST", D840 &gt;= 40000, "Excellent")</f>
        <v>Excellent</v>
      </c>
      <c r="F840" s="2">
        <v>40159</v>
      </c>
      <c r="G840" s="2" t="str" cm="1">
        <f t="array" ref="G840">_xlfn.IFS(F840&lt;=10000,"Level1",F840&lt;=20000,"Level2", F840&lt;=30000,"Level3", F840&lt;=40000,"Level4",F840&gt;40000,"Level5")</f>
        <v>Level5</v>
      </c>
      <c r="H840" s="2" t="s">
        <v>26</v>
      </c>
      <c r="I840" s="2" t="s">
        <v>21</v>
      </c>
      <c r="J840" s="1" t="b">
        <f t="shared" si="52"/>
        <v>0</v>
      </c>
      <c r="K840" s="1" t="b">
        <f t="shared" si="53"/>
        <v>1</v>
      </c>
      <c r="L840" s="1" t="str">
        <f t="shared" si="54"/>
        <v>NOT ELIGIBLE</v>
      </c>
      <c r="M840" s="1" t="str">
        <f t="shared" si="55"/>
        <v>NOT ELIGIBLE</v>
      </c>
    </row>
    <row r="841" spans="1:13" x14ac:dyDescent="0.35">
      <c r="A841" s="2" t="s">
        <v>20</v>
      </c>
      <c r="B841" s="2" t="s">
        <v>22</v>
      </c>
      <c r="C841" s="2">
        <v>2018</v>
      </c>
      <c r="D841" s="2">
        <v>84864</v>
      </c>
      <c r="E841" t="str" cm="1">
        <f t="array" ref="E841">_xlfn.IFS(D841&lt;10000, "GOOD", AND(D841&gt;10001, D841&lt;24999),"BETTER", AND(D841 &gt; 25000, D841 &lt; 39999), "BEST", D841 &gt;= 40000, "Excellent")</f>
        <v>Excellent</v>
      </c>
      <c r="F841" s="2">
        <v>38413</v>
      </c>
      <c r="G841" s="2" t="str" cm="1">
        <f t="array" ref="G841">_xlfn.IFS(F841&lt;=10000,"Level1",F841&lt;=20000,"Level2", F841&lt;=30000,"Level3", F841&lt;=40000,"Level4",F841&gt;40000,"Level5")</f>
        <v>Level4</v>
      </c>
      <c r="H841" s="2" t="s">
        <v>15</v>
      </c>
      <c r="I841" s="2" t="s">
        <v>16</v>
      </c>
      <c r="J841" s="1" t="b">
        <f t="shared" si="52"/>
        <v>0</v>
      </c>
      <c r="K841" s="1" t="b">
        <f t="shared" si="53"/>
        <v>0</v>
      </c>
      <c r="L841" s="1" t="str">
        <f t="shared" si="54"/>
        <v>NOT ELIGIBLE</v>
      </c>
      <c r="M841" s="1" t="str">
        <f t="shared" si="55"/>
        <v>NOT ELIGIBLE</v>
      </c>
    </row>
    <row r="842" spans="1:13" x14ac:dyDescent="0.35">
      <c r="A842" s="2" t="s">
        <v>24</v>
      </c>
      <c r="B842" s="2" t="s">
        <v>8</v>
      </c>
      <c r="C842" s="2">
        <v>2014</v>
      </c>
      <c r="D842" s="2">
        <v>84920</v>
      </c>
      <c r="E842" t="str" cm="1">
        <f t="array" ref="E842">_xlfn.IFS(D842&lt;10000, "GOOD", AND(D842&gt;10001, D842&lt;24999),"BETTER", AND(D842 &gt; 25000, D842 &lt; 39999), "BEST", D842 &gt;= 40000, "Excellent")</f>
        <v>Excellent</v>
      </c>
      <c r="F842" s="2">
        <v>14548</v>
      </c>
      <c r="G842" s="2" t="str" cm="1">
        <f t="array" ref="G842">_xlfn.IFS(F842&lt;=10000,"Level1",F842&lt;=20000,"Level2", F842&lt;=30000,"Level3", F842&lt;=40000,"Level4",F842&gt;40000,"Level5")</f>
        <v>Level2</v>
      </c>
      <c r="H842" s="2" t="s">
        <v>15</v>
      </c>
      <c r="I842" s="2" t="s">
        <v>16</v>
      </c>
      <c r="J842" s="1" t="b">
        <f t="shared" si="52"/>
        <v>0</v>
      </c>
      <c r="K842" s="1" t="b">
        <f t="shared" si="53"/>
        <v>0</v>
      </c>
      <c r="L842" s="1" t="str">
        <f t="shared" si="54"/>
        <v>NOT ELIGIBLE</v>
      </c>
      <c r="M842" s="1" t="str">
        <f t="shared" si="55"/>
        <v>NOT ELIGIBLE</v>
      </c>
    </row>
    <row r="843" spans="1:13" x14ac:dyDescent="0.35">
      <c r="A843" s="2" t="s">
        <v>20</v>
      </c>
      <c r="B843" s="2" t="s">
        <v>22</v>
      </c>
      <c r="C843" s="2">
        <v>2011</v>
      </c>
      <c r="D843" s="2">
        <v>84988</v>
      </c>
      <c r="E843" t="str" cm="1">
        <f t="array" ref="E843">_xlfn.IFS(D843&lt;10000, "GOOD", AND(D843&gt;10001, D843&lt;24999),"BETTER", AND(D843 &gt; 25000, D843 &lt; 39999), "BEST", D843 &gt;= 40000, "Excellent")</f>
        <v>Excellent</v>
      </c>
      <c r="F843" s="2">
        <v>19130</v>
      </c>
      <c r="G843" s="2" t="str" cm="1">
        <f t="array" ref="G843">_xlfn.IFS(F843&lt;=10000,"Level1",F843&lt;=20000,"Level2", F843&lt;=30000,"Level3", F843&lt;=40000,"Level4",F843&gt;40000,"Level5")</f>
        <v>Level2</v>
      </c>
      <c r="H843" s="2" t="s">
        <v>19</v>
      </c>
      <c r="I843" s="2" t="s">
        <v>13</v>
      </c>
      <c r="J843" s="1" t="b">
        <f t="shared" si="52"/>
        <v>0</v>
      </c>
      <c r="K843" s="1" t="b">
        <f t="shared" si="53"/>
        <v>0</v>
      </c>
      <c r="L843" s="1" t="str">
        <f t="shared" si="54"/>
        <v>NOT ELIGIBLE</v>
      </c>
      <c r="M843" s="1" t="str">
        <f t="shared" si="55"/>
        <v>NOT ELIGIBLE</v>
      </c>
    </row>
    <row r="844" spans="1:13" x14ac:dyDescent="0.35">
      <c r="A844" s="2" t="s">
        <v>17</v>
      </c>
      <c r="B844" s="2" t="s">
        <v>23</v>
      </c>
      <c r="C844" s="2">
        <v>2015</v>
      </c>
      <c r="D844" s="2">
        <v>85056</v>
      </c>
      <c r="E844" t="str" cm="1">
        <f t="array" ref="E844">_xlfn.IFS(D844&lt;10000, "GOOD", AND(D844&gt;10001, D844&lt;24999),"BETTER", AND(D844 &gt; 25000, D844 &lt; 39999), "BEST", D844 &gt;= 40000, "Excellent")</f>
        <v>Excellent</v>
      </c>
      <c r="F844" s="2">
        <v>38407</v>
      </c>
      <c r="G844" s="2" t="str" cm="1">
        <f t="array" ref="G844">_xlfn.IFS(F844&lt;=10000,"Level1",F844&lt;=20000,"Level2", F844&lt;=30000,"Level3", F844&lt;=40000,"Level4",F844&gt;40000,"Level5")</f>
        <v>Level4</v>
      </c>
      <c r="H844" s="2" t="s">
        <v>9</v>
      </c>
      <c r="I844" s="2" t="s">
        <v>21</v>
      </c>
      <c r="J844" s="1" t="b">
        <f t="shared" si="52"/>
        <v>0</v>
      </c>
      <c r="K844" s="1" t="b">
        <f t="shared" si="53"/>
        <v>0</v>
      </c>
      <c r="L844" s="1" t="str">
        <f t="shared" si="54"/>
        <v>NOT ELIGIBLE</v>
      </c>
      <c r="M844" s="1" t="str">
        <f t="shared" si="55"/>
        <v>NOT ELIGIBLE</v>
      </c>
    </row>
    <row r="845" spans="1:13" x14ac:dyDescent="0.35">
      <c r="A845" s="2" t="s">
        <v>20</v>
      </c>
      <c r="B845" s="2" t="s">
        <v>22</v>
      </c>
      <c r="C845" s="2">
        <v>2017</v>
      </c>
      <c r="D845" s="2">
        <v>85118</v>
      </c>
      <c r="E845" t="str" cm="1">
        <f t="array" ref="E845">_xlfn.IFS(D845&lt;10000, "GOOD", AND(D845&gt;10001, D845&lt;24999),"BETTER", AND(D845 &gt; 25000, D845 &lt; 39999), "BEST", D845 &gt;= 40000, "Excellent")</f>
        <v>Excellent</v>
      </c>
      <c r="F845" s="2">
        <v>34569</v>
      </c>
      <c r="G845" s="2" t="str" cm="1">
        <f t="array" ref="G845">_xlfn.IFS(F845&lt;=10000,"Level1",F845&lt;=20000,"Level2", F845&lt;=30000,"Level3", F845&lt;=40000,"Level4",F845&gt;40000,"Level5")</f>
        <v>Level4</v>
      </c>
      <c r="H845" s="2" t="s">
        <v>19</v>
      </c>
      <c r="I845" s="2" t="s">
        <v>13</v>
      </c>
      <c r="J845" s="1" t="b">
        <f t="shared" si="52"/>
        <v>0</v>
      </c>
      <c r="K845" s="1" t="b">
        <f t="shared" si="53"/>
        <v>0</v>
      </c>
      <c r="L845" s="1" t="str">
        <f t="shared" si="54"/>
        <v>NOT ELIGIBLE</v>
      </c>
      <c r="M845" s="1" t="str">
        <f t="shared" si="55"/>
        <v>NOT ELIGIBLE</v>
      </c>
    </row>
    <row r="846" spans="1:13" x14ac:dyDescent="0.35">
      <c r="A846" s="2" t="s">
        <v>7</v>
      </c>
      <c r="B846" s="2" t="s">
        <v>23</v>
      </c>
      <c r="C846" s="2">
        <v>2016</v>
      </c>
      <c r="D846" s="2">
        <v>85237</v>
      </c>
      <c r="E846" t="str" cm="1">
        <f t="array" ref="E846">_xlfn.IFS(D846&lt;10000, "GOOD", AND(D846&gt;10001, D846&lt;24999),"BETTER", AND(D846 &gt; 25000, D846 &lt; 39999), "BEST", D846 &gt;= 40000, "Excellent")</f>
        <v>Excellent</v>
      </c>
      <c r="F846" s="2">
        <v>11760</v>
      </c>
      <c r="G846" s="2" t="str" cm="1">
        <f t="array" ref="G846">_xlfn.IFS(F846&lt;=10000,"Level1",F846&lt;=20000,"Level2", F846&lt;=30000,"Level3", F846&lt;=40000,"Level4",F846&gt;40000,"Level5")</f>
        <v>Level2</v>
      </c>
      <c r="H846" s="2" t="s">
        <v>19</v>
      </c>
      <c r="I846" s="2" t="s">
        <v>13</v>
      </c>
      <c r="J846" s="1" t="b">
        <f t="shared" si="52"/>
        <v>0</v>
      </c>
      <c r="K846" s="1" t="b">
        <f t="shared" si="53"/>
        <v>0</v>
      </c>
      <c r="L846" s="1" t="str">
        <f t="shared" si="54"/>
        <v>NOT ELIGIBLE</v>
      </c>
      <c r="M846" s="1" t="str">
        <f t="shared" si="55"/>
        <v>NOT ELIGIBLE</v>
      </c>
    </row>
    <row r="847" spans="1:13" x14ac:dyDescent="0.35">
      <c r="A847" s="2" t="s">
        <v>7</v>
      </c>
      <c r="B847" s="2" t="s">
        <v>23</v>
      </c>
      <c r="C847" s="2">
        <v>2012</v>
      </c>
      <c r="D847" s="2">
        <v>85404</v>
      </c>
      <c r="E847" t="str" cm="1">
        <f t="array" ref="E847">_xlfn.IFS(D847&lt;10000, "GOOD", AND(D847&gt;10001, D847&lt;24999),"BETTER", AND(D847 &gt; 25000, D847 &lt; 39999), "BEST", D847 &gt;= 40000, "Excellent")</f>
        <v>Excellent</v>
      </c>
      <c r="F847" s="2">
        <v>28708</v>
      </c>
      <c r="G847" s="2" t="str" cm="1">
        <f t="array" ref="G847">_xlfn.IFS(F847&lt;=10000,"Level1",F847&lt;=20000,"Level2", F847&lt;=30000,"Level3", F847&lt;=40000,"Level4",F847&gt;40000,"Level5")</f>
        <v>Level3</v>
      </c>
      <c r="H847" s="2" t="s">
        <v>12</v>
      </c>
      <c r="I847" s="2" t="s">
        <v>16</v>
      </c>
      <c r="J847" s="1" t="b">
        <f t="shared" si="52"/>
        <v>0</v>
      </c>
      <c r="K847" s="1" t="b">
        <f t="shared" si="53"/>
        <v>0</v>
      </c>
      <c r="L847" s="1" t="str">
        <f t="shared" si="54"/>
        <v>NOT ELIGIBLE</v>
      </c>
      <c r="M847" s="1" t="str">
        <f t="shared" si="55"/>
        <v>ELIGIBLE</v>
      </c>
    </row>
    <row r="848" spans="1:13" x14ac:dyDescent="0.35">
      <c r="A848" s="2" t="s">
        <v>7</v>
      </c>
      <c r="B848" s="2" t="s">
        <v>23</v>
      </c>
      <c r="C848" s="2">
        <v>2013</v>
      </c>
      <c r="D848" s="2">
        <v>85479</v>
      </c>
      <c r="E848" t="str" cm="1">
        <f t="array" ref="E848">_xlfn.IFS(D848&lt;10000, "GOOD", AND(D848&gt;10001, D848&lt;24999),"BETTER", AND(D848 &gt; 25000, D848 &lt; 39999), "BEST", D848 &gt;= 40000, "Excellent")</f>
        <v>Excellent</v>
      </c>
      <c r="F848" s="2">
        <v>26708</v>
      </c>
      <c r="G848" s="2" t="str" cm="1">
        <f t="array" ref="G848">_xlfn.IFS(F848&lt;=10000,"Level1",F848&lt;=20000,"Level2", F848&lt;=30000,"Level3", F848&lt;=40000,"Level4",F848&gt;40000,"Level5")</f>
        <v>Level3</v>
      </c>
      <c r="H848" s="2" t="s">
        <v>12</v>
      </c>
      <c r="I848" s="2" t="s">
        <v>10</v>
      </c>
      <c r="J848" s="1" t="b">
        <f t="shared" si="52"/>
        <v>0</v>
      </c>
      <c r="K848" s="1" t="b">
        <f t="shared" si="53"/>
        <v>0</v>
      </c>
      <c r="L848" s="1" t="str">
        <f t="shared" si="54"/>
        <v>NOT ELIGIBLE</v>
      </c>
      <c r="M848" s="1" t="str">
        <f t="shared" si="55"/>
        <v>ELIGIBLE</v>
      </c>
    </row>
    <row r="849" spans="1:13" x14ac:dyDescent="0.35">
      <c r="A849" s="2" t="s">
        <v>24</v>
      </c>
      <c r="B849" s="2" t="s">
        <v>8</v>
      </c>
      <c r="C849" s="2">
        <v>2016</v>
      </c>
      <c r="D849" s="2">
        <v>85494</v>
      </c>
      <c r="E849" t="str" cm="1">
        <f t="array" ref="E849">_xlfn.IFS(D849&lt;10000, "GOOD", AND(D849&gt;10001, D849&lt;24999),"BETTER", AND(D849 &gt; 25000, D849 &lt; 39999), "BEST", D849 &gt;= 40000, "Excellent")</f>
        <v>Excellent</v>
      </c>
      <c r="F849" s="2">
        <v>16471</v>
      </c>
      <c r="G849" s="2" t="str" cm="1">
        <f t="array" ref="G849">_xlfn.IFS(F849&lt;=10000,"Level1",F849&lt;=20000,"Level2", F849&lt;=30000,"Level3", F849&lt;=40000,"Level4",F849&gt;40000,"Level5")</f>
        <v>Level2</v>
      </c>
      <c r="H849" s="2" t="s">
        <v>26</v>
      </c>
      <c r="I849" s="2" t="s">
        <v>25</v>
      </c>
      <c r="J849" s="1" t="b">
        <f t="shared" si="52"/>
        <v>0</v>
      </c>
      <c r="K849" s="1" t="b">
        <f t="shared" si="53"/>
        <v>0</v>
      </c>
      <c r="L849" s="1" t="str">
        <f t="shared" si="54"/>
        <v>NOT ELIGIBLE</v>
      </c>
      <c r="M849" s="1" t="str">
        <f t="shared" si="55"/>
        <v>NOT ELIGIBLE</v>
      </c>
    </row>
    <row r="850" spans="1:13" x14ac:dyDescent="0.35">
      <c r="A850" s="2" t="s">
        <v>7</v>
      </c>
      <c r="B850" s="2" t="s">
        <v>18</v>
      </c>
      <c r="C850" s="2">
        <v>2013</v>
      </c>
      <c r="D850" s="2">
        <v>85581</v>
      </c>
      <c r="E850" t="str" cm="1">
        <f t="array" ref="E850">_xlfn.IFS(D850&lt;10000, "GOOD", AND(D850&gt;10001, D850&lt;24999),"BETTER", AND(D850 &gt; 25000, D850 &lt; 39999), "BEST", D850 &gt;= 40000, "Excellent")</f>
        <v>Excellent</v>
      </c>
      <c r="F850" s="2">
        <v>46080</v>
      </c>
      <c r="G850" s="2" t="str" cm="1">
        <f t="array" ref="G850">_xlfn.IFS(F850&lt;=10000,"Level1",F850&lt;=20000,"Level2", F850&lt;=30000,"Level3", F850&lt;=40000,"Level4",F850&gt;40000,"Level5")</f>
        <v>Level5</v>
      </c>
      <c r="H850" s="2" t="s">
        <v>26</v>
      </c>
      <c r="I850" s="2" t="s">
        <v>21</v>
      </c>
      <c r="J850" s="1" t="b">
        <f t="shared" si="52"/>
        <v>1</v>
      </c>
      <c r="K850" s="1" t="b">
        <f t="shared" si="53"/>
        <v>1</v>
      </c>
      <c r="L850" s="1" t="str">
        <f t="shared" si="54"/>
        <v>ELIGIBLE</v>
      </c>
      <c r="M850" s="1" t="str">
        <f t="shared" si="55"/>
        <v>NOT ELIGIBLE</v>
      </c>
    </row>
    <row r="851" spans="1:13" x14ac:dyDescent="0.35">
      <c r="A851" s="2" t="s">
        <v>7</v>
      </c>
      <c r="B851" s="2" t="s">
        <v>8</v>
      </c>
      <c r="C851" s="2">
        <v>2018</v>
      </c>
      <c r="D851" s="2">
        <v>85808</v>
      </c>
      <c r="E851" t="str" cm="1">
        <f t="array" ref="E851">_xlfn.IFS(D851&lt;10000, "GOOD", AND(D851&gt;10001, D851&lt;24999),"BETTER", AND(D851 &gt; 25000, D851 &lt; 39999), "BEST", D851 &gt;= 40000, "Excellent")</f>
        <v>Excellent</v>
      </c>
      <c r="F851" s="2">
        <v>25127</v>
      </c>
      <c r="G851" s="2" t="str" cm="1">
        <f t="array" ref="G851">_xlfn.IFS(F851&lt;=10000,"Level1",F851&lt;=20000,"Level2", F851&lt;=30000,"Level3", F851&lt;=40000,"Level4",F851&gt;40000,"Level5")</f>
        <v>Level3</v>
      </c>
      <c r="H851" s="2" t="s">
        <v>15</v>
      </c>
      <c r="I851" s="2" t="s">
        <v>25</v>
      </c>
      <c r="J851" s="1" t="b">
        <f t="shared" si="52"/>
        <v>0</v>
      </c>
      <c r="K851" s="1" t="b">
        <f t="shared" si="53"/>
        <v>0</v>
      </c>
      <c r="L851" s="1" t="str">
        <f t="shared" si="54"/>
        <v>NOT ELIGIBLE</v>
      </c>
      <c r="M851" s="1" t="str">
        <f t="shared" si="55"/>
        <v>NOT ELIGIBLE</v>
      </c>
    </row>
    <row r="852" spans="1:13" x14ac:dyDescent="0.35">
      <c r="A852" s="2" t="s">
        <v>20</v>
      </c>
      <c r="B852" s="2" t="s">
        <v>14</v>
      </c>
      <c r="C852" s="2">
        <v>2014</v>
      </c>
      <c r="D852" s="2">
        <v>85896</v>
      </c>
      <c r="E852" t="str" cm="1">
        <f t="array" ref="E852">_xlfn.IFS(D852&lt;10000, "GOOD", AND(D852&gt;10001, D852&lt;24999),"BETTER", AND(D852 &gt; 25000, D852 &lt; 39999), "BEST", D852 &gt;= 40000, "Excellent")</f>
        <v>Excellent</v>
      </c>
      <c r="F852" s="2">
        <v>33091</v>
      </c>
      <c r="G852" s="2" t="str" cm="1">
        <f t="array" ref="G852">_xlfn.IFS(F852&lt;=10000,"Level1",F852&lt;=20000,"Level2", F852&lt;=30000,"Level3", F852&lt;=40000,"Level4",F852&gt;40000,"Level5")</f>
        <v>Level4</v>
      </c>
      <c r="H852" s="2" t="s">
        <v>12</v>
      </c>
      <c r="I852" s="2" t="s">
        <v>25</v>
      </c>
      <c r="J852" s="1" t="b">
        <f t="shared" si="52"/>
        <v>0</v>
      </c>
      <c r="K852" s="1" t="b">
        <f t="shared" si="53"/>
        <v>0</v>
      </c>
      <c r="L852" s="1" t="str">
        <f t="shared" si="54"/>
        <v>NOT ELIGIBLE</v>
      </c>
      <c r="M852" s="1" t="str">
        <f t="shared" si="55"/>
        <v>ELIGIBLE</v>
      </c>
    </row>
    <row r="853" spans="1:13" x14ac:dyDescent="0.35">
      <c r="A853" s="2" t="s">
        <v>17</v>
      </c>
      <c r="B853" s="2" t="s">
        <v>14</v>
      </c>
      <c r="C853" s="2">
        <v>2014</v>
      </c>
      <c r="D853" s="2">
        <v>85932</v>
      </c>
      <c r="E853" t="str" cm="1">
        <f t="array" ref="E853">_xlfn.IFS(D853&lt;10000, "GOOD", AND(D853&gt;10001, D853&lt;24999),"BETTER", AND(D853 &gt; 25000, D853 &lt; 39999), "BEST", D853 &gt;= 40000, "Excellent")</f>
        <v>Excellent</v>
      </c>
      <c r="F853" s="2">
        <v>43429</v>
      </c>
      <c r="G853" s="2" t="str" cm="1">
        <f t="array" ref="G853">_xlfn.IFS(F853&lt;=10000,"Level1",F853&lt;=20000,"Level2", F853&lt;=30000,"Level3", F853&lt;=40000,"Level4",F853&gt;40000,"Level5")</f>
        <v>Level5</v>
      </c>
      <c r="H853" s="2" t="s">
        <v>15</v>
      </c>
      <c r="I853" s="2" t="s">
        <v>16</v>
      </c>
      <c r="J853" s="1" t="b">
        <f t="shared" si="52"/>
        <v>0</v>
      </c>
      <c r="K853" s="1" t="b">
        <f t="shared" si="53"/>
        <v>1</v>
      </c>
      <c r="L853" s="1" t="str">
        <f t="shared" si="54"/>
        <v>NOT ELIGIBLE</v>
      </c>
      <c r="M853" s="1" t="str">
        <f t="shared" si="55"/>
        <v>NOT ELIGIBLE</v>
      </c>
    </row>
    <row r="854" spans="1:13" x14ac:dyDescent="0.35">
      <c r="A854" s="2" t="s">
        <v>11</v>
      </c>
      <c r="B854" s="2" t="s">
        <v>18</v>
      </c>
      <c r="C854" s="2">
        <v>2018</v>
      </c>
      <c r="D854" s="2">
        <v>86084</v>
      </c>
      <c r="E854" t="str" cm="1">
        <f t="array" ref="E854">_xlfn.IFS(D854&lt;10000, "GOOD", AND(D854&gt;10001, D854&lt;24999),"BETTER", AND(D854 &gt; 25000, D854 &lt; 39999), "BEST", D854 &gt;= 40000, "Excellent")</f>
        <v>Excellent</v>
      </c>
      <c r="F854" s="2">
        <v>35769</v>
      </c>
      <c r="G854" s="2" t="str" cm="1">
        <f t="array" ref="G854">_xlfn.IFS(F854&lt;=10000,"Level1",F854&lt;=20000,"Level2", F854&lt;=30000,"Level3", F854&lt;=40000,"Level4",F854&gt;40000,"Level5")</f>
        <v>Level4</v>
      </c>
      <c r="H854" s="2" t="s">
        <v>9</v>
      </c>
      <c r="I854" s="2" t="s">
        <v>13</v>
      </c>
      <c r="J854" s="1" t="b">
        <f t="shared" si="52"/>
        <v>0</v>
      </c>
      <c r="K854" s="1" t="b">
        <f t="shared" si="53"/>
        <v>0</v>
      </c>
      <c r="L854" s="1" t="str">
        <f t="shared" si="54"/>
        <v>NOT ELIGIBLE</v>
      </c>
      <c r="M854" s="1" t="str">
        <f t="shared" si="55"/>
        <v>ELIGIBLE</v>
      </c>
    </row>
    <row r="855" spans="1:13" x14ac:dyDescent="0.35">
      <c r="A855" s="2" t="s">
        <v>20</v>
      </c>
      <c r="B855" s="2" t="s">
        <v>14</v>
      </c>
      <c r="C855" s="2">
        <v>2018</v>
      </c>
      <c r="D855" s="2">
        <v>86239</v>
      </c>
      <c r="E855" t="str" cm="1">
        <f t="array" ref="E855">_xlfn.IFS(D855&lt;10000, "GOOD", AND(D855&gt;10001, D855&lt;24999),"BETTER", AND(D855 &gt; 25000, D855 &lt; 39999), "BEST", D855 &gt;= 40000, "Excellent")</f>
        <v>Excellent</v>
      </c>
      <c r="F855" s="2">
        <v>22701</v>
      </c>
      <c r="G855" s="2" t="str" cm="1">
        <f t="array" ref="G855">_xlfn.IFS(F855&lt;=10000,"Level1",F855&lt;=20000,"Level2", F855&lt;=30000,"Level3", F855&lt;=40000,"Level4",F855&gt;40000,"Level5")</f>
        <v>Level3</v>
      </c>
      <c r="H855" s="2" t="s">
        <v>15</v>
      </c>
      <c r="I855" s="2" t="s">
        <v>25</v>
      </c>
      <c r="J855" s="1" t="b">
        <f t="shared" si="52"/>
        <v>0</v>
      </c>
      <c r="K855" s="1" t="b">
        <f t="shared" si="53"/>
        <v>0</v>
      </c>
      <c r="L855" s="1" t="str">
        <f t="shared" si="54"/>
        <v>NOT ELIGIBLE</v>
      </c>
      <c r="M855" s="1" t="str">
        <f t="shared" si="55"/>
        <v>NOT ELIGIBLE</v>
      </c>
    </row>
    <row r="856" spans="1:13" x14ac:dyDescent="0.35">
      <c r="A856" s="2" t="s">
        <v>7</v>
      </c>
      <c r="B856" s="2" t="s">
        <v>22</v>
      </c>
      <c r="C856" s="2">
        <v>2018</v>
      </c>
      <c r="D856" s="2">
        <v>86439</v>
      </c>
      <c r="E856" t="str" cm="1">
        <f t="array" ref="E856">_xlfn.IFS(D856&lt;10000, "GOOD", AND(D856&gt;10001, D856&lt;24999),"BETTER", AND(D856 &gt; 25000, D856 &lt; 39999), "BEST", D856 &gt;= 40000, "Excellent")</f>
        <v>Excellent</v>
      </c>
      <c r="F856" s="2">
        <v>16140</v>
      </c>
      <c r="G856" s="2" t="str" cm="1">
        <f t="array" ref="G856">_xlfn.IFS(F856&lt;=10000,"Level1",F856&lt;=20000,"Level2", F856&lt;=30000,"Level3", F856&lt;=40000,"Level4",F856&gt;40000,"Level5")</f>
        <v>Level2</v>
      </c>
      <c r="H856" s="2" t="s">
        <v>19</v>
      </c>
      <c r="I856" s="2" t="s">
        <v>21</v>
      </c>
      <c r="J856" s="1" t="b">
        <f t="shared" si="52"/>
        <v>0</v>
      </c>
      <c r="K856" s="1" t="b">
        <f t="shared" si="53"/>
        <v>0</v>
      </c>
      <c r="L856" s="1" t="str">
        <f t="shared" si="54"/>
        <v>NOT ELIGIBLE</v>
      </c>
      <c r="M856" s="1" t="str">
        <f t="shared" si="55"/>
        <v>NOT ELIGIBLE</v>
      </c>
    </row>
    <row r="857" spans="1:13" x14ac:dyDescent="0.35">
      <c r="A857" s="2" t="s">
        <v>7</v>
      </c>
      <c r="B857" s="2" t="s">
        <v>22</v>
      </c>
      <c r="C857" s="2">
        <v>2011</v>
      </c>
      <c r="D857" s="2">
        <v>86598</v>
      </c>
      <c r="E857" t="str" cm="1">
        <f t="array" ref="E857">_xlfn.IFS(D857&lt;10000, "GOOD", AND(D857&gt;10001, D857&lt;24999),"BETTER", AND(D857 &gt; 25000, D857 &lt; 39999), "BEST", D857 &gt;= 40000, "Excellent")</f>
        <v>Excellent</v>
      </c>
      <c r="F857" s="2">
        <v>19335</v>
      </c>
      <c r="G857" s="2" t="str" cm="1">
        <f t="array" ref="G857">_xlfn.IFS(F857&lt;=10000,"Level1",F857&lt;=20000,"Level2", F857&lt;=30000,"Level3", F857&lt;=40000,"Level4",F857&gt;40000,"Level5")</f>
        <v>Level2</v>
      </c>
      <c r="H857" s="2" t="s">
        <v>15</v>
      </c>
      <c r="I857" s="2" t="s">
        <v>16</v>
      </c>
      <c r="J857" s="1" t="b">
        <f t="shared" si="52"/>
        <v>0</v>
      </c>
      <c r="K857" s="1" t="b">
        <f t="shared" si="53"/>
        <v>0</v>
      </c>
      <c r="L857" s="1" t="str">
        <f t="shared" si="54"/>
        <v>NOT ELIGIBLE</v>
      </c>
      <c r="M857" s="1" t="str">
        <f t="shared" si="55"/>
        <v>NOT ELIGIBLE</v>
      </c>
    </row>
    <row r="858" spans="1:13" x14ac:dyDescent="0.35">
      <c r="A858" s="2" t="s">
        <v>20</v>
      </c>
      <c r="B858" s="2" t="s">
        <v>18</v>
      </c>
      <c r="C858" s="2">
        <v>2014</v>
      </c>
      <c r="D858" s="2">
        <v>86633</v>
      </c>
      <c r="E858" t="str" cm="1">
        <f t="array" ref="E858">_xlfn.IFS(D858&lt;10000, "GOOD", AND(D858&gt;10001, D858&lt;24999),"BETTER", AND(D858 &gt; 25000, D858 &lt; 39999), "BEST", D858 &gt;= 40000, "Excellent")</f>
        <v>Excellent</v>
      </c>
      <c r="F858" s="2">
        <v>16085</v>
      </c>
      <c r="G858" s="2" t="str" cm="1">
        <f t="array" ref="G858">_xlfn.IFS(F858&lt;=10000,"Level1",F858&lt;=20000,"Level2", F858&lt;=30000,"Level3", F858&lt;=40000,"Level4",F858&gt;40000,"Level5")</f>
        <v>Level2</v>
      </c>
      <c r="H858" s="2" t="s">
        <v>9</v>
      </c>
      <c r="I858" s="2" t="s">
        <v>10</v>
      </c>
      <c r="J858" s="1" t="b">
        <f t="shared" si="52"/>
        <v>0</v>
      </c>
      <c r="K858" s="1" t="b">
        <f t="shared" si="53"/>
        <v>0</v>
      </c>
      <c r="L858" s="1" t="str">
        <f t="shared" si="54"/>
        <v>NOT ELIGIBLE</v>
      </c>
      <c r="M858" s="1" t="str">
        <f t="shared" si="55"/>
        <v>NOT ELIGIBLE</v>
      </c>
    </row>
    <row r="859" spans="1:13" x14ac:dyDescent="0.35">
      <c r="A859" s="2" t="s">
        <v>7</v>
      </c>
      <c r="B859" s="2" t="s">
        <v>22</v>
      </c>
      <c r="C859" s="2">
        <v>2017</v>
      </c>
      <c r="D859" s="2">
        <v>86700</v>
      </c>
      <c r="E859" t="str" cm="1">
        <f t="array" ref="E859">_xlfn.IFS(D859&lt;10000, "GOOD", AND(D859&gt;10001, D859&lt;24999),"BETTER", AND(D859 &gt; 25000, D859 &lt; 39999), "BEST", D859 &gt;= 40000, "Excellent")</f>
        <v>Excellent</v>
      </c>
      <c r="F859" s="2">
        <v>46310</v>
      </c>
      <c r="G859" s="2" t="str" cm="1">
        <f t="array" ref="G859">_xlfn.IFS(F859&lt;=10000,"Level1",F859&lt;=20000,"Level2", F859&lt;=30000,"Level3", F859&lt;=40000,"Level4",F859&gt;40000,"Level5")</f>
        <v>Level5</v>
      </c>
      <c r="H859" s="2" t="s">
        <v>9</v>
      </c>
      <c r="I859" s="2" t="s">
        <v>13</v>
      </c>
      <c r="J859" s="1" t="b">
        <f t="shared" si="52"/>
        <v>1</v>
      </c>
      <c r="K859" s="1" t="b">
        <f t="shared" si="53"/>
        <v>1</v>
      </c>
      <c r="L859" s="1" t="str">
        <f t="shared" si="54"/>
        <v>ELIGIBLE</v>
      </c>
      <c r="M859" s="1" t="str">
        <f t="shared" si="55"/>
        <v>NOT ELIGIBLE</v>
      </c>
    </row>
    <row r="860" spans="1:13" x14ac:dyDescent="0.35">
      <c r="A860" s="2" t="s">
        <v>7</v>
      </c>
      <c r="B860" s="2" t="s">
        <v>14</v>
      </c>
      <c r="C860" s="2">
        <v>2018</v>
      </c>
      <c r="D860" s="2">
        <v>86710</v>
      </c>
      <c r="E860" t="str" cm="1">
        <f t="array" ref="E860">_xlfn.IFS(D860&lt;10000, "GOOD", AND(D860&gt;10001, D860&lt;24999),"BETTER", AND(D860 &gt; 25000, D860 &lt; 39999), "BEST", D860 &gt;= 40000, "Excellent")</f>
        <v>Excellent</v>
      </c>
      <c r="F860" s="2">
        <v>13340</v>
      </c>
      <c r="G860" s="2" t="str" cm="1">
        <f t="array" ref="G860">_xlfn.IFS(F860&lt;=10000,"Level1",F860&lt;=20000,"Level2", F860&lt;=30000,"Level3", F860&lt;=40000,"Level4",F860&gt;40000,"Level5")</f>
        <v>Level2</v>
      </c>
      <c r="H860" s="2" t="s">
        <v>15</v>
      </c>
      <c r="I860" s="2" t="s">
        <v>21</v>
      </c>
      <c r="J860" s="1" t="b">
        <f t="shared" si="52"/>
        <v>0</v>
      </c>
      <c r="K860" s="1" t="b">
        <f t="shared" si="53"/>
        <v>0</v>
      </c>
      <c r="L860" s="1" t="str">
        <f t="shared" si="54"/>
        <v>NOT ELIGIBLE</v>
      </c>
      <c r="M860" s="1" t="str">
        <f t="shared" si="55"/>
        <v>NOT ELIGIBLE</v>
      </c>
    </row>
    <row r="861" spans="1:13" x14ac:dyDescent="0.35">
      <c r="A861" s="2" t="s">
        <v>7</v>
      </c>
      <c r="B861" s="2" t="s">
        <v>23</v>
      </c>
      <c r="C861" s="2">
        <v>2011</v>
      </c>
      <c r="D861" s="2">
        <v>86851</v>
      </c>
      <c r="E861" t="str" cm="1">
        <f t="array" ref="E861">_xlfn.IFS(D861&lt;10000, "GOOD", AND(D861&gt;10001, D861&lt;24999),"BETTER", AND(D861 &gt; 25000, D861 &lt; 39999), "BEST", D861 &gt;= 40000, "Excellent")</f>
        <v>Excellent</v>
      </c>
      <c r="F861" s="2">
        <v>14660</v>
      </c>
      <c r="G861" s="2" t="str" cm="1">
        <f t="array" ref="G861">_xlfn.IFS(F861&lt;=10000,"Level1",F861&lt;=20000,"Level2", F861&lt;=30000,"Level3", F861&lt;=40000,"Level4",F861&gt;40000,"Level5")</f>
        <v>Level2</v>
      </c>
      <c r="H861" s="2" t="s">
        <v>26</v>
      </c>
      <c r="I861" s="2" t="s">
        <v>25</v>
      </c>
      <c r="J861" s="1" t="b">
        <f t="shared" si="52"/>
        <v>0</v>
      </c>
      <c r="K861" s="1" t="b">
        <f t="shared" si="53"/>
        <v>0</v>
      </c>
      <c r="L861" s="1" t="str">
        <f t="shared" si="54"/>
        <v>NOT ELIGIBLE</v>
      </c>
      <c r="M861" s="1" t="str">
        <f t="shared" si="55"/>
        <v>NOT ELIGIBLE</v>
      </c>
    </row>
    <row r="862" spans="1:13" x14ac:dyDescent="0.35">
      <c r="A862" s="2" t="s">
        <v>11</v>
      </c>
      <c r="B862" s="2" t="s">
        <v>14</v>
      </c>
      <c r="C862" s="2">
        <v>2011</v>
      </c>
      <c r="D862" s="2">
        <v>86857</v>
      </c>
      <c r="E862" t="str" cm="1">
        <f t="array" ref="E862">_xlfn.IFS(D862&lt;10000, "GOOD", AND(D862&gt;10001, D862&lt;24999),"BETTER", AND(D862 &gt; 25000, D862 &lt; 39999), "BEST", D862 &gt;= 40000, "Excellent")</f>
        <v>Excellent</v>
      </c>
      <c r="F862" s="2">
        <v>47153</v>
      </c>
      <c r="G862" s="2" t="str" cm="1">
        <f t="array" ref="G862">_xlfn.IFS(F862&lt;=10000,"Level1",F862&lt;=20000,"Level2", F862&lt;=30000,"Level3", F862&lt;=40000,"Level4",F862&gt;40000,"Level5")</f>
        <v>Level5</v>
      </c>
      <c r="H862" s="2" t="s">
        <v>9</v>
      </c>
      <c r="I862" s="2" t="s">
        <v>25</v>
      </c>
      <c r="J862" s="1" t="b">
        <f t="shared" si="52"/>
        <v>1</v>
      </c>
      <c r="K862" s="1" t="b">
        <f t="shared" si="53"/>
        <v>1</v>
      </c>
      <c r="L862" s="1" t="str">
        <f t="shared" si="54"/>
        <v>ELIGIBLE</v>
      </c>
      <c r="M862" s="1" t="str">
        <f t="shared" si="55"/>
        <v>NOT ELIGIBLE</v>
      </c>
    </row>
    <row r="863" spans="1:13" x14ac:dyDescent="0.35">
      <c r="A863" s="2" t="s">
        <v>11</v>
      </c>
      <c r="B863" s="2" t="s">
        <v>23</v>
      </c>
      <c r="C863" s="2">
        <v>2014</v>
      </c>
      <c r="D863" s="2">
        <v>86860</v>
      </c>
      <c r="E863" t="str" cm="1">
        <f t="array" ref="E863">_xlfn.IFS(D863&lt;10000, "GOOD", AND(D863&gt;10001, D863&lt;24999),"BETTER", AND(D863 &gt; 25000, D863 &lt; 39999), "BEST", D863 &gt;= 40000, "Excellent")</f>
        <v>Excellent</v>
      </c>
      <c r="F863" s="2">
        <v>17323</v>
      </c>
      <c r="G863" s="2" t="str" cm="1">
        <f t="array" ref="G863">_xlfn.IFS(F863&lt;=10000,"Level1",F863&lt;=20000,"Level2", F863&lt;=30000,"Level3", F863&lt;=40000,"Level4",F863&gt;40000,"Level5")</f>
        <v>Level2</v>
      </c>
      <c r="H863" s="2" t="s">
        <v>19</v>
      </c>
      <c r="I863" s="2" t="s">
        <v>25</v>
      </c>
      <c r="J863" s="1" t="b">
        <f t="shared" si="52"/>
        <v>0</v>
      </c>
      <c r="K863" s="1" t="b">
        <f t="shared" si="53"/>
        <v>0</v>
      </c>
      <c r="L863" s="1" t="str">
        <f t="shared" si="54"/>
        <v>NOT ELIGIBLE</v>
      </c>
      <c r="M863" s="1" t="str">
        <f t="shared" si="55"/>
        <v>ELIGIBLE</v>
      </c>
    </row>
    <row r="864" spans="1:13" x14ac:dyDescent="0.35">
      <c r="A864" s="2" t="s">
        <v>24</v>
      </c>
      <c r="B864" s="2" t="s">
        <v>14</v>
      </c>
      <c r="C864" s="2">
        <v>2015</v>
      </c>
      <c r="D864" s="2">
        <v>87021</v>
      </c>
      <c r="E864" t="str" cm="1">
        <f t="array" ref="E864">_xlfn.IFS(D864&lt;10000, "GOOD", AND(D864&gt;10001, D864&lt;24999),"BETTER", AND(D864 &gt; 25000, D864 &lt; 39999), "BEST", D864 &gt;= 40000, "Excellent")</f>
        <v>Excellent</v>
      </c>
      <c r="F864" s="2">
        <v>49424</v>
      </c>
      <c r="G864" s="2" t="str" cm="1">
        <f t="array" ref="G864">_xlfn.IFS(F864&lt;=10000,"Level1",F864&lt;=20000,"Level2", F864&lt;=30000,"Level3", F864&lt;=40000,"Level4",F864&gt;40000,"Level5")</f>
        <v>Level5</v>
      </c>
      <c r="H864" s="2" t="s">
        <v>12</v>
      </c>
      <c r="I864" s="2" t="s">
        <v>13</v>
      </c>
      <c r="J864" s="1" t="b">
        <f t="shared" si="52"/>
        <v>1</v>
      </c>
      <c r="K864" s="1" t="b">
        <f t="shared" si="53"/>
        <v>1</v>
      </c>
      <c r="L864" s="1" t="str">
        <f t="shared" si="54"/>
        <v>ELIGIBLE</v>
      </c>
      <c r="M864" s="1" t="str">
        <f t="shared" si="55"/>
        <v>ELIGIBLE</v>
      </c>
    </row>
    <row r="865" spans="1:13" x14ac:dyDescent="0.35">
      <c r="A865" s="2" t="s">
        <v>20</v>
      </c>
      <c r="B865" s="2" t="s">
        <v>14</v>
      </c>
      <c r="C865" s="2">
        <v>2010</v>
      </c>
      <c r="D865" s="2">
        <v>87052</v>
      </c>
      <c r="E865" t="str" cm="1">
        <f t="array" ref="E865">_xlfn.IFS(D865&lt;10000, "GOOD", AND(D865&gt;10001, D865&lt;24999),"BETTER", AND(D865 &gt; 25000, D865 &lt; 39999), "BEST", D865 &gt;= 40000, "Excellent")</f>
        <v>Excellent</v>
      </c>
      <c r="F865" s="2">
        <v>37013</v>
      </c>
      <c r="G865" s="2" t="str" cm="1">
        <f t="array" ref="G865">_xlfn.IFS(F865&lt;=10000,"Level1",F865&lt;=20000,"Level2", F865&lt;=30000,"Level3", F865&lt;=40000,"Level4",F865&gt;40000,"Level5")</f>
        <v>Level4</v>
      </c>
      <c r="H865" s="2" t="s">
        <v>26</v>
      </c>
      <c r="I865" s="2" t="s">
        <v>25</v>
      </c>
      <c r="J865" s="1" t="b">
        <f t="shared" si="52"/>
        <v>0</v>
      </c>
      <c r="K865" s="1" t="b">
        <f t="shared" si="53"/>
        <v>0</v>
      </c>
      <c r="L865" s="1" t="str">
        <f t="shared" si="54"/>
        <v>NOT ELIGIBLE</v>
      </c>
      <c r="M865" s="1" t="str">
        <f t="shared" si="55"/>
        <v>NOT ELIGIBLE</v>
      </c>
    </row>
    <row r="866" spans="1:13" x14ac:dyDescent="0.35">
      <c r="A866" s="2" t="s">
        <v>24</v>
      </c>
      <c r="B866" s="2" t="s">
        <v>8</v>
      </c>
      <c r="C866" s="2">
        <v>2017</v>
      </c>
      <c r="D866" s="2">
        <v>87423</v>
      </c>
      <c r="E866" t="str" cm="1">
        <f t="array" ref="E866">_xlfn.IFS(D866&lt;10000, "GOOD", AND(D866&gt;10001, D866&lt;24999),"BETTER", AND(D866 &gt; 25000, D866 &lt; 39999), "BEST", D866 &gt;= 40000, "Excellent")</f>
        <v>Excellent</v>
      </c>
      <c r="F866" s="2">
        <v>47348</v>
      </c>
      <c r="G866" s="2" t="str" cm="1">
        <f t="array" ref="G866">_xlfn.IFS(F866&lt;=10000,"Level1",F866&lt;=20000,"Level2", F866&lt;=30000,"Level3", F866&lt;=40000,"Level4",F866&gt;40000,"Level5")</f>
        <v>Level5</v>
      </c>
      <c r="H866" s="2" t="s">
        <v>19</v>
      </c>
      <c r="I866" s="2" t="s">
        <v>21</v>
      </c>
      <c r="J866" s="1" t="b">
        <f t="shared" si="52"/>
        <v>1</v>
      </c>
      <c r="K866" s="1" t="b">
        <f t="shared" si="53"/>
        <v>1</v>
      </c>
      <c r="L866" s="1" t="str">
        <f t="shared" si="54"/>
        <v>ELIGIBLE</v>
      </c>
      <c r="M866" s="1" t="str">
        <f t="shared" si="55"/>
        <v>NOT ELIGIBLE</v>
      </c>
    </row>
    <row r="867" spans="1:13" x14ac:dyDescent="0.35">
      <c r="A867" s="2" t="s">
        <v>20</v>
      </c>
      <c r="B867" s="2" t="s">
        <v>14</v>
      </c>
      <c r="C867" s="2">
        <v>2015</v>
      </c>
      <c r="D867" s="2">
        <v>87473</v>
      </c>
      <c r="E867" t="str" cm="1">
        <f t="array" ref="E867">_xlfn.IFS(D867&lt;10000, "GOOD", AND(D867&gt;10001, D867&lt;24999),"BETTER", AND(D867 &gt; 25000, D867 &lt; 39999), "BEST", D867 &gt;= 40000, "Excellent")</f>
        <v>Excellent</v>
      </c>
      <c r="F867" s="2">
        <v>11379</v>
      </c>
      <c r="G867" s="2" t="str" cm="1">
        <f t="array" ref="G867">_xlfn.IFS(F867&lt;=10000,"Level1",F867&lt;=20000,"Level2", F867&lt;=30000,"Level3", F867&lt;=40000,"Level4",F867&gt;40000,"Level5")</f>
        <v>Level2</v>
      </c>
      <c r="H867" s="2" t="s">
        <v>19</v>
      </c>
      <c r="I867" s="2" t="s">
        <v>25</v>
      </c>
      <c r="J867" s="1" t="b">
        <f t="shared" si="52"/>
        <v>0</v>
      </c>
      <c r="K867" s="1" t="b">
        <f t="shared" si="53"/>
        <v>0</v>
      </c>
      <c r="L867" s="1" t="str">
        <f t="shared" si="54"/>
        <v>NOT ELIGIBLE</v>
      </c>
      <c r="M867" s="1" t="str">
        <f t="shared" si="55"/>
        <v>NOT ELIGIBLE</v>
      </c>
    </row>
    <row r="868" spans="1:13" x14ac:dyDescent="0.35">
      <c r="A868" s="2" t="s">
        <v>20</v>
      </c>
      <c r="B868" s="2" t="s">
        <v>23</v>
      </c>
      <c r="C868" s="2">
        <v>2015</v>
      </c>
      <c r="D868" s="2">
        <v>87489</v>
      </c>
      <c r="E868" t="str" cm="1">
        <f t="array" ref="E868">_xlfn.IFS(D868&lt;10000, "GOOD", AND(D868&gt;10001, D868&lt;24999),"BETTER", AND(D868 &gt; 25000, D868 &lt; 39999), "BEST", D868 &gt;= 40000, "Excellent")</f>
        <v>Excellent</v>
      </c>
      <c r="F868" s="2">
        <v>38995</v>
      </c>
      <c r="G868" s="2" t="str" cm="1">
        <f t="array" ref="G868">_xlfn.IFS(F868&lt;=10000,"Level1",F868&lt;=20000,"Level2", F868&lt;=30000,"Level3", F868&lt;=40000,"Level4",F868&gt;40000,"Level5")</f>
        <v>Level4</v>
      </c>
      <c r="H868" s="2" t="s">
        <v>26</v>
      </c>
      <c r="I868" s="2" t="s">
        <v>25</v>
      </c>
      <c r="J868" s="1" t="b">
        <f t="shared" si="52"/>
        <v>0</v>
      </c>
      <c r="K868" s="1" t="b">
        <f t="shared" si="53"/>
        <v>0</v>
      </c>
      <c r="L868" s="1" t="str">
        <f t="shared" si="54"/>
        <v>NOT ELIGIBLE</v>
      </c>
      <c r="M868" s="1" t="str">
        <f t="shared" si="55"/>
        <v>NOT ELIGIBLE</v>
      </c>
    </row>
    <row r="869" spans="1:13" x14ac:dyDescent="0.35">
      <c r="A869" s="2" t="s">
        <v>17</v>
      </c>
      <c r="B869" s="2" t="s">
        <v>18</v>
      </c>
      <c r="C869" s="2">
        <v>2013</v>
      </c>
      <c r="D869" s="2">
        <v>87512</v>
      </c>
      <c r="E869" t="str" cm="1">
        <f t="array" ref="E869">_xlfn.IFS(D869&lt;10000, "GOOD", AND(D869&gt;10001, D869&lt;24999),"BETTER", AND(D869 &gt; 25000, D869 &lt; 39999), "BEST", D869 &gt;= 40000, "Excellent")</f>
        <v>Excellent</v>
      </c>
      <c r="F869" s="2">
        <v>45667</v>
      </c>
      <c r="G869" s="2" t="str" cm="1">
        <f t="array" ref="G869">_xlfn.IFS(F869&lt;=10000,"Level1",F869&lt;=20000,"Level2", F869&lt;=30000,"Level3", F869&lt;=40000,"Level4",F869&gt;40000,"Level5")</f>
        <v>Level5</v>
      </c>
      <c r="H869" s="2" t="s">
        <v>9</v>
      </c>
      <c r="I869" s="2" t="s">
        <v>25</v>
      </c>
      <c r="J869" s="1" t="b">
        <f t="shared" si="52"/>
        <v>1</v>
      </c>
      <c r="K869" s="1" t="b">
        <f t="shared" si="53"/>
        <v>1</v>
      </c>
      <c r="L869" s="1" t="str">
        <f t="shared" si="54"/>
        <v>ELIGIBLE</v>
      </c>
      <c r="M869" s="1" t="str">
        <f t="shared" si="55"/>
        <v>NOT ELIGIBLE</v>
      </c>
    </row>
    <row r="870" spans="1:13" x14ac:dyDescent="0.35">
      <c r="A870" s="2" t="s">
        <v>11</v>
      </c>
      <c r="B870" s="2" t="s">
        <v>8</v>
      </c>
      <c r="C870" s="2">
        <v>2011</v>
      </c>
      <c r="D870" s="2">
        <v>87526</v>
      </c>
      <c r="E870" t="str" cm="1">
        <f t="array" ref="E870">_xlfn.IFS(D870&lt;10000, "GOOD", AND(D870&gt;10001, D870&lt;24999),"BETTER", AND(D870 &gt; 25000, D870 &lt; 39999), "BEST", D870 &gt;= 40000, "Excellent")</f>
        <v>Excellent</v>
      </c>
      <c r="F870" s="2">
        <v>12541</v>
      </c>
      <c r="G870" s="2" t="str" cm="1">
        <f t="array" ref="G870">_xlfn.IFS(F870&lt;=10000,"Level1",F870&lt;=20000,"Level2", F870&lt;=30000,"Level3", F870&lt;=40000,"Level4",F870&gt;40000,"Level5")</f>
        <v>Level2</v>
      </c>
      <c r="H870" s="2" t="s">
        <v>19</v>
      </c>
      <c r="I870" s="2" t="s">
        <v>25</v>
      </c>
      <c r="J870" s="1" t="b">
        <f t="shared" si="52"/>
        <v>0</v>
      </c>
      <c r="K870" s="1" t="b">
        <f t="shared" si="53"/>
        <v>0</v>
      </c>
      <c r="L870" s="1" t="str">
        <f t="shared" si="54"/>
        <v>NOT ELIGIBLE</v>
      </c>
      <c r="M870" s="1" t="str">
        <f t="shared" si="55"/>
        <v>ELIGIBLE</v>
      </c>
    </row>
    <row r="871" spans="1:13" x14ac:dyDescent="0.35">
      <c r="A871" s="2" t="s">
        <v>20</v>
      </c>
      <c r="B871" s="2" t="s">
        <v>14</v>
      </c>
      <c r="C871" s="2">
        <v>2017</v>
      </c>
      <c r="D871" s="2">
        <v>87566</v>
      </c>
      <c r="E871" t="str" cm="1">
        <f t="array" ref="E871">_xlfn.IFS(D871&lt;10000, "GOOD", AND(D871&gt;10001, D871&lt;24999),"BETTER", AND(D871 &gt; 25000, D871 &lt; 39999), "BEST", D871 &gt;= 40000, "Excellent")</f>
        <v>Excellent</v>
      </c>
      <c r="F871" s="2">
        <v>40385</v>
      </c>
      <c r="G871" s="2" t="str" cm="1">
        <f t="array" ref="G871">_xlfn.IFS(F871&lt;=10000,"Level1",F871&lt;=20000,"Level2", F871&lt;=30000,"Level3", F871&lt;=40000,"Level4",F871&gt;40000,"Level5")</f>
        <v>Level5</v>
      </c>
      <c r="H871" s="2" t="s">
        <v>19</v>
      </c>
      <c r="I871" s="2" t="s">
        <v>21</v>
      </c>
      <c r="J871" s="1" t="b">
        <f t="shared" si="52"/>
        <v>0</v>
      </c>
      <c r="K871" s="1" t="b">
        <f t="shared" si="53"/>
        <v>1</v>
      </c>
      <c r="L871" s="1" t="str">
        <f t="shared" si="54"/>
        <v>NOT ELIGIBLE</v>
      </c>
      <c r="M871" s="1" t="str">
        <f t="shared" si="55"/>
        <v>NOT ELIGIBLE</v>
      </c>
    </row>
    <row r="872" spans="1:13" x14ac:dyDescent="0.35">
      <c r="A872" s="2" t="s">
        <v>24</v>
      </c>
      <c r="B872" s="2" t="s">
        <v>22</v>
      </c>
      <c r="C872" s="2">
        <v>2014</v>
      </c>
      <c r="D872" s="2">
        <v>87613</v>
      </c>
      <c r="E872" t="str" cm="1">
        <f t="array" ref="E872">_xlfn.IFS(D872&lt;10000, "GOOD", AND(D872&gt;10001, D872&lt;24999),"BETTER", AND(D872 &gt; 25000, D872 &lt; 39999), "BEST", D872 &gt;= 40000, "Excellent")</f>
        <v>Excellent</v>
      </c>
      <c r="F872" s="2">
        <v>12640</v>
      </c>
      <c r="G872" s="2" t="str" cm="1">
        <f t="array" ref="G872">_xlfn.IFS(F872&lt;=10000,"Level1",F872&lt;=20000,"Level2", F872&lt;=30000,"Level3", F872&lt;=40000,"Level4",F872&gt;40000,"Level5")</f>
        <v>Level2</v>
      </c>
      <c r="H872" s="2" t="s">
        <v>9</v>
      </c>
      <c r="I872" s="2" t="s">
        <v>10</v>
      </c>
      <c r="J872" s="1" t="b">
        <f t="shared" si="52"/>
        <v>0</v>
      </c>
      <c r="K872" s="1" t="b">
        <f t="shared" si="53"/>
        <v>0</v>
      </c>
      <c r="L872" s="1" t="str">
        <f t="shared" si="54"/>
        <v>NOT ELIGIBLE</v>
      </c>
      <c r="M872" s="1" t="str">
        <f t="shared" si="55"/>
        <v>NOT ELIGIBLE</v>
      </c>
    </row>
    <row r="873" spans="1:13" x14ac:dyDescent="0.35">
      <c r="A873" s="2" t="s">
        <v>17</v>
      </c>
      <c r="B873" s="2" t="s">
        <v>18</v>
      </c>
      <c r="C873" s="2">
        <v>2012</v>
      </c>
      <c r="D873" s="2">
        <v>87705</v>
      </c>
      <c r="E873" t="str" cm="1">
        <f t="array" ref="E873">_xlfn.IFS(D873&lt;10000, "GOOD", AND(D873&gt;10001, D873&lt;24999),"BETTER", AND(D873 &gt; 25000, D873 &lt; 39999), "BEST", D873 &gt;= 40000, "Excellent")</f>
        <v>Excellent</v>
      </c>
      <c r="F873" s="2">
        <v>31326</v>
      </c>
      <c r="G873" s="2" t="str" cm="1">
        <f t="array" ref="G873">_xlfn.IFS(F873&lt;=10000,"Level1",F873&lt;=20000,"Level2", F873&lt;=30000,"Level3", F873&lt;=40000,"Level4",F873&gt;40000,"Level5")</f>
        <v>Level4</v>
      </c>
      <c r="H873" s="2" t="s">
        <v>12</v>
      </c>
      <c r="I873" s="2" t="s">
        <v>25</v>
      </c>
      <c r="J873" s="1" t="b">
        <f t="shared" si="52"/>
        <v>0</v>
      </c>
      <c r="K873" s="1" t="b">
        <f t="shared" si="53"/>
        <v>0</v>
      </c>
      <c r="L873" s="1" t="str">
        <f t="shared" si="54"/>
        <v>NOT ELIGIBLE</v>
      </c>
      <c r="M873" s="1" t="str">
        <f t="shared" si="55"/>
        <v>ELIGIBLE</v>
      </c>
    </row>
    <row r="874" spans="1:13" x14ac:dyDescent="0.35">
      <c r="A874" s="2" t="s">
        <v>17</v>
      </c>
      <c r="B874" s="2" t="s">
        <v>18</v>
      </c>
      <c r="C874" s="2">
        <v>2015</v>
      </c>
      <c r="D874" s="2">
        <v>88007</v>
      </c>
      <c r="E874" t="str" cm="1">
        <f t="array" ref="E874">_xlfn.IFS(D874&lt;10000, "GOOD", AND(D874&gt;10001, D874&lt;24999),"BETTER", AND(D874 &gt; 25000, D874 &lt; 39999), "BEST", D874 &gt;= 40000, "Excellent")</f>
        <v>Excellent</v>
      </c>
      <c r="F874" s="2">
        <v>21480</v>
      </c>
      <c r="G874" s="2" t="str" cm="1">
        <f t="array" ref="G874">_xlfn.IFS(F874&lt;=10000,"Level1",F874&lt;=20000,"Level2", F874&lt;=30000,"Level3", F874&lt;=40000,"Level4",F874&gt;40000,"Level5")</f>
        <v>Level3</v>
      </c>
      <c r="H874" s="2" t="s">
        <v>9</v>
      </c>
      <c r="I874" s="2" t="s">
        <v>10</v>
      </c>
      <c r="J874" s="1" t="b">
        <f t="shared" si="52"/>
        <v>0</v>
      </c>
      <c r="K874" s="1" t="b">
        <f t="shared" si="53"/>
        <v>0</v>
      </c>
      <c r="L874" s="1" t="str">
        <f t="shared" si="54"/>
        <v>NOT ELIGIBLE</v>
      </c>
      <c r="M874" s="1" t="str">
        <f t="shared" si="55"/>
        <v>NOT ELIGIBLE</v>
      </c>
    </row>
    <row r="875" spans="1:13" x14ac:dyDescent="0.35">
      <c r="A875" s="2" t="s">
        <v>17</v>
      </c>
      <c r="B875" s="2" t="s">
        <v>23</v>
      </c>
      <c r="C875" s="2">
        <v>2013</v>
      </c>
      <c r="D875" s="2">
        <v>88226</v>
      </c>
      <c r="E875" t="str" cm="1">
        <f t="array" ref="E875">_xlfn.IFS(D875&lt;10000, "GOOD", AND(D875&gt;10001, D875&lt;24999),"BETTER", AND(D875 &gt; 25000, D875 &lt; 39999), "BEST", D875 &gt;= 40000, "Excellent")</f>
        <v>Excellent</v>
      </c>
      <c r="F875" s="2">
        <v>35412</v>
      </c>
      <c r="G875" s="2" t="str" cm="1">
        <f t="array" ref="G875">_xlfn.IFS(F875&lt;=10000,"Level1",F875&lt;=20000,"Level2", F875&lt;=30000,"Level3", F875&lt;=40000,"Level4",F875&gt;40000,"Level5")</f>
        <v>Level4</v>
      </c>
      <c r="H875" s="2" t="s">
        <v>12</v>
      </c>
      <c r="I875" s="2" t="s">
        <v>10</v>
      </c>
      <c r="J875" s="1" t="b">
        <f t="shared" si="52"/>
        <v>0</v>
      </c>
      <c r="K875" s="1" t="b">
        <f t="shared" si="53"/>
        <v>0</v>
      </c>
      <c r="L875" s="1" t="str">
        <f t="shared" si="54"/>
        <v>NOT ELIGIBLE</v>
      </c>
      <c r="M875" s="1" t="str">
        <f t="shared" si="55"/>
        <v>ELIGIBLE</v>
      </c>
    </row>
    <row r="876" spans="1:13" x14ac:dyDescent="0.35">
      <c r="A876" s="2" t="s">
        <v>17</v>
      </c>
      <c r="B876" s="2" t="s">
        <v>14</v>
      </c>
      <c r="C876" s="2">
        <v>2013</v>
      </c>
      <c r="D876" s="2">
        <v>88353</v>
      </c>
      <c r="E876" t="str" cm="1">
        <f t="array" ref="E876">_xlfn.IFS(D876&lt;10000, "GOOD", AND(D876&gt;10001, D876&lt;24999),"BETTER", AND(D876 &gt; 25000, D876 &lt; 39999), "BEST", D876 &gt;= 40000, "Excellent")</f>
        <v>Excellent</v>
      </c>
      <c r="F876" s="2">
        <v>32534</v>
      </c>
      <c r="G876" s="2" t="str" cm="1">
        <f t="array" ref="G876">_xlfn.IFS(F876&lt;=10000,"Level1",F876&lt;=20000,"Level2", F876&lt;=30000,"Level3", F876&lt;=40000,"Level4",F876&gt;40000,"Level5")</f>
        <v>Level4</v>
      </c>
      <c r="H876" s="2" t="s">
        <v>12</v>
      </c>
      <c r="I876" s="2" t="s">
        <v>21</v>
      </c>
      <c r="J876" s="1" t="b">
        <f t="shared" si="52"/>
        <v>0</v>
      </c>
      <c r="K876" s="1" t="b">
        <f t="shared" si="53"/>
        <v>0</v>
      </c>
      <c r="L876" s="1" t="str">
        <f t="shared" si="54"/>
        <v>NOT ELIGIBLE</v>
      </c>
      <c r="M876" s="1" t="str">
        <f t="shared" si="55"/>
        <v>ELIGIBLE</v>
      </c>
    </row>
    <row r="877" spans="1:13" x14ac:dyDescent="0.35">
      <c r="A877" s="2" t="s">
        <v>20</v>
      </c>
      <c r="B877" s="2" t="s">
        <v>8</v>
      </c>
      <c r="C877" s="2">
        <v>2013</v>
      </c>
      <c r="D877" s="2">
        <v>88519</v>
      </c>
      <c r="E877" t="str" cm="1">
        <f t="array" ref="E877">_xlfn.IFS(D877&lt;10000, "GOOD", AND(D877&gt;10001, D877&lt;24999),"BETTER", AND(D877 &gt; 25000, D877 &lt; 39999), "BEST", D877 &gt;= 40000, "Excellent")</f>
        <v>Excellent</v>
      </c>
      <c r="F877" s="2">
        <v>44143</v>
      </c>
      <c r="G877" s="2" t="str" cm="1">
        <f t="array" ref="G877">_xlfn.IFS(F877&lt;=10000,"Level1",F877&lt;=20000,"Level2", F877&lt;=30000,"Level3", F877&lt;=40000,"Level4",F877&gt;40000,"Level5")</f>
        <v>Level5</v>
      </c>
      <c r="H877" s="2" t="s">
        <v>19</v>
      </c>
      <c r="I877" s="2" t="s">
        <v>13</v>
      </c>
      <c r="J877" s="1" t="b">
        <f t="shared" si="52"/>
        <v>0</v>
      </c>
      <c r="K877" s="1" t="b">
        <f t="shared" si="53"/>
        <v>1</v>
      </c>
      <c r="L877" s="1" t="str">
        <f t="shared" si="54"/>
        <v>NOT ELIGIBLE</v>
      </c>
      <c r="M877" s="1" t="str">
        <f t="shared" si="55"/>
        <v>NOT ELIGIBLE</v>
      </c>
    </row>
    <row r="878" spans="1:13" x14ac:dyDescent="0.35">
      <c r="A878" s="2" t="s">
        <v>24</v>
      </c>
      <c r="B878" s="2" t="s">
        <v>14</v>
      </c>
      <c r="C878" s="2">
        <v>2017</v>
      </c>
      <c r="D878" s="2">
        <v>88529</v>
      </c>
      <c r="E878" t="str" cm="1">
        <f t="array" ref="E878">_xlfn.IFS(D878&lt;10000, "GOOD", AND(D878&gt;10001, D878&lt;24999),"BETTER", AND(D878 &gt; 25000, D878 &lt; 39999), "BEST", D878 &gt;= 40000, "Excellent")</f>
        <v>Excellent</v>
      </c>
      <c r="F878" s="2">
        <v>38257</v>
      </c>
      <c r="G878" s="2" t="str" cm="1">
        <f t="array" ref="G878">_xlfn.IFS(F878&lt;=10000,"Level1",F878&lt;=20000,"Level2", F878&lt;=30000,"Level3", F878&lt;=40000,"Level4",F878&gt;40000,"Level5")</f>
        <v>Level4</v>
      </c>
      <c r="H878" s="2" t="s">
        <v>15</v>
      </c>
      <c r="I878" s="2" t="s">
        <v>10</v>
      </c>
      <c r="J878" s="1" t="b">
        <f t="shared" si="52"/>
        <v>0</v>
      </c>
      <c r="K878" s="1" t="b">
        <f t="shared" si="53"/>
        <v>0</v>
      </c>
      <c r="L878" s="1" t="str">
        <f t="shared" si="54"/>
        <v>NOT ELIGIBLE</v>
      </c>
      <c r="M878" s="1" t="str">
        <f t="shared" si="55"/>
        <v>NOT ELIGIBLE</v>
      </c>
    </row>
    <row r="879" spans="1:13" x14ac:dyDescent="0.35">
      <c r="A879" s="2" t="s">
        <v>11</v>
      </c>
      <c r="B879" s="2" t="s">
        <v>14</v>
      </c>
      <c r="C879" s="2">
        <v>2015</v>
      </c>
      <c r="D879" s="2">
        <v>88831</v>
      </c>
      <c r="E879" t="str" cm="1">
        <f t="array" ref="E879">_xlfn.IFS(D879&lt;10000, "GOOD", AND(D879&gt;10001, D879&lt;24999),"BETTER", AND(D879 &gt; 25000, D879 &lt; 39999), "BEST", D879 &gt;= 40000, "Excellent")</f>
        <v>Excellent</v>
      </c>
      <c r="F879" s="2">
        <v>39761</v>
      </c>
      <c r="G879" s="2" t="str" cm="1">
        <f t="array" ref="G879">_xlfn.IFS(F879&lt;=10000,"Level1",F879&lt;=20000,"Level2", F879&lt;=30000,"Level3", F879&lt;=40000,"Level4",F879&gt;40000,"Level5")</f>
        <v>Level4</v>
      </c>
      <c r="H879" s="2" t="s">
        <v>15</v>
      </c>
      <c r="I879" s="2" t="s">
        <v>21</v>
      </c>
      <c r="J879" s="1" t="b">
        <f t="shared" si="52"/>
        <v>0</v>
      </c>
      <c r="K879" s="1" t="b">
        <f t="shared" si="53"/>
        <v>0</v>
      </c>
      <c r="L879" s="1" t="str">
        <f t="shared" si="54"/>
        <v>NOT ELIGIBLE</v>
      </c>
      <c r="M879" s="1" t="str">
        <f t="shared" si="55"/>
        <v>ELIGIBLE</v>
      </c>
    </row>
    <row r="880" spans="1:13" x14ac:dyDescent="0.35">
      <c r="A880" s="2" t="s">
        <v>7</v>
      </c>
      <c r="B880" s="2" t="s">
        <v>8</v>
      </c>
      <c r="C880" s="2">
        <v>2014</v>
      </c>
      <c r="D880" s="2">
        <v>88874</v>
      </c>
      <c r="E880" t="str" cm="1">
        <f t="array" ref="E880">_xlfn.IFS(D880&lt;10000, "GOOD", AND(D880&gt;10001, D880&lt;24999),"BETTER", AND(D880 &gt; 25000, D880 &lt; 39999), "BEST", D880 &gt;= 40000, "Excellent")</f>
        <v>Excellent</v>
      </c>
      <c r="F880" s="2">
        <v>18278</v>
      </c>
      <c r="G880" s="2" t="str" cm="1">
        <f t="array" ref="G880">_xlfn.IFS(F880&lt;=10000,"Level1",F880&lt;=20000,"Level2", F880&lt;=30000,"Level3", F880&lt;=40000,"Level4",F880&gt;40000,"Level5")</f>
        <v>Level2</v>
      </c>
      <c r="H880" s="2" t="s">
        <v>26</v>
      </c>
      <c r="I880" s="2" t="s">
        <v>10</v>
      </c>
      <c r="J880" s="1" t="b">
        <f t="shared" si="52"/>
        <v>0</v>
      </c>
      <c r="K880" s="1" t="b">
        <f t="shared" si="53"/>
        <v>0</v>
      </c>
      <c r="L880" s="1" t="str">
        <f t="shared" si="54"/>
        <v>NOT ELIGIBLE</v>
      </c>
      <c r="M880" s="1" t="str">
        <f t="shared" si="55"/>
        <v>NOT ELIGIBLE</v>
      </c>
    </row>
    <row r="881" spans="1:13" x14ac:dyDescent="0.35">
      <c r="A881" s="2" t="s">
        <v>11</v>
      </c>
      <c r="B881" s="2" t="s">
        <v>22</v>
      </c>
      <c r="C881" s="2">
        <v>2011</v>
      </c>
      <c r="D881" s="2">
        <v>89020</v>
      </c>
      <c r="E881" t="str" cm="1">
        <f t="array" ref="E881">_xlfn.IFS(D881&lt;10000, "GOOD", AND(D881&gt;10001, D881&lt;24999),"BETTER", AND(D881 &gt; 25000, D881 &lt; 39999), "BEST", D881 &gt;= 40000, "Excellent")</f>
        <v>Excellent</v>
      </c>
      <c r="F881" s="2">
        <v>33420</v>
      </c>
      <c r="G881" s="2" t="str" cm="1">
        <f t="array" ref="G881">_xlfn.IFS(F881&lt;=10000,"Level1",F881&lt;=20000,"Level2", F881&lt;=30000,"Level3", F881&lt;=40000,"Level4",F881&gt;40000,"Level5")</f>
        <v>Level4</v>
      </c>
      <c r="H881" s="2" t="s">
        <v>26</v>
      </c>
      <c r="I881" s="2" t="s">
        <v>13</v>
      </c>
      <c r="J881" s="1" t="b">
        <f t="shared" si="52"/>
        <v>0</v>
      </c>
      <c r="K881" s="1" t="b">
        <f t="shared" si="53"/>
        <v>0</v>
      </c>
      <c r="L881" s="1" t="str">
        <f t="shared" si="54"/>
        <v>NOT ELIGIBLE</v>
      </c>
      <c r="M881" s="1" t="str">
        <f t="shared" si="55"/>
        <v>ELIGIBLE</v>
      </c>
    </row>
    <row r="882" spans="1:13" x14ac:dyDescent="0.35">
      <c r="A882" s="2" t="s">
        <v>11</v>
      </c>
      <c r="B882" s="2" t="s">
        <v>14</v>
      </c>
      <c r="C882" s="2">
        <v>2018</v>
      </c>
      <c r="D882" s="2">
        <v>89119</v>
      </c>
      <c r="E882" t="str" cm="1">
        <f t="array" ref="E882">_xlfn.IFS(D882&lt;10000, "GOOD", AND(D882&gt;10001, D882&lt;24999),"BETTER", AND(D882 &gt; 25000, D882 &lt; 39999), "BEST", D882 &gt;= 40000, "Excellent")</f>
        <v>Excellent</v>
      </c>
      <c r="F882" s="2">
        <v>30225</v>
      </c>
      <c r="G882" s="2" t="str" cm="1">
        <f t="array" ref="G882">_xlfn.IFS(F882&lt;=10000,"Level1",F882&lt;=20000,"Level2", F882&lt;=30000,"Level3", F882&lt;=40000,"Level4",F882&gt;40000,"Level5")</f>
        <v>Level4</v>
      </c>
      <c r="H882" s="2" t="s">
        <v>26</v>
      </c>
      <c r="I882" s="2" t="s">
        <v>16</v>
      </c>
      <c r="J882" s="1" t="b">
        <f t="shared" si="52"/>
        <v>0</v>
      </c>
      <c r="K882" s="1" t="b">
        <f t="shared" si="53"/>
        <v>0</v>
      </c>
      <c r="L882" s="1" t="str">
        <f t="shared" si="54"/>
        <v>NOT ELIGIBLE</v>
      </c>
      <c r="M882" s="1" t="str">
        <f t="shared" si="55"/>
        <v>ELIGIBLE</v>
      </c>
    </row>
    <row r="883" spans="1:13" x14ac:dyDescent="0.35">
      <c r="A883" s="2" t="s">
        <v>11</v>
      </c>
      <c r="B883" s="2" t="s">
        <v>18</v>
      </c>
      <c r="C883" s="2">
        <v>2011</v>
      </c>
      <c r="D883" s="2">
        <v>89139</v>
      </c>
      <c r="E883" t="str" cm="1">
        <f t="array" ref="E883">_xlfn.IFS(D883&lt;10000, "GOOD", AND(D883&gt;10001, D883&lt;24999),"BETTER", AND(D883 &gt; 25000, D883 &lt; 39999), "BEST", D883 &gt;= 40000, "Excellent")</f>
        <v>Excellent</v>
      </c>
      <c r="F883" s="2">
        <v>35765</v>
      </c>
      <c r="G883" s="2" t="str" cm="1">
        <f t="array" ref="G883">_xlfn.IFS(F883&lt;=10000,"Level1",F883&lt;=20000,"Level2", F883&lt;=30000,"Level3", F883&lt;=40000,"Level4",F883&gt;40000,"Level5")</f>
        <v>Level4</v>
      </c>
      <c r="H883" s="2" t="s">
        <v>12</v>
      </c>
      <c r="I883" s="2" t="s">
        <v>13</v>
      </c>
      <c r="J883" s="1" t="b">
        <f t="shared" si="52"/>
        <v>0</v>
      </c>
      <c r="K883" s="1" t="b">
        <f t="shared" si="53"/>
        <v>0</v>
      </c>
      <c r="L883" s="1" t="str">
        <f t="shared" si="54"/>
        <v>NOT ELIGIBLE</v>
      </c>
      <c r="M883" s="1" t="str">
        <f t="shared" si="55"/>
        <v>ELIGIBLE</v>
      </c>
    </row>
    <row r="884" spans="1:13" x14ac:dyDescent="0.35">
      <c r="A884" s="2" t="s">
        <v>20</v>
      </c>
      <c r="B884" s="2" t="s">
        <v>8</v>
      </c>
      <c r="C884" s="2">
        <v>2011</v>
      </c>
      <c r="D884" s="2">
        <v>89164</v>
      </c>
      <c r="E884" t="str" cm="1">
        <f t="array" ref="E884">_xlfn.IFS(D884&lt;10000, "GOOD", AND(D884&gt;10001, D884&lt;24999),"BETTER", AND(D884 &gt; 25000, D884 &lt; 39999), "BEST", D884 &gt;= 40000, "Excellent")</f>
        <v>Excellent</v>
      </c>
      <c r="F884" s="2">
        <v>18593</v>
      </c>
      <c r="G884" s="2" t="str" cm="1">
        <f t="array" ref="G884">_xlfn.IFS(F884&lt;=10000,"Level1",F884&lt;=20000,"Level2", F884&lt;=30000,"Level3", F884&lt;=40000,"Level4",F884&gt;40000,"Level5")</f>
        <v>Level2</v>
      </c>
      <c r="H884" s="2" t="s">
        <v>15</v>
      </c>
      <c r="I884" s="2" t="s">
        <v>16</v>
      </c>
      <c r="J884" s="1" t="b">
        <f t="shared" si="52"/>
        <v>0</v>
      </c>
      <c r="K884" s="1" t="b">
        <f t="shared" si="53"/>
        <v>0</v>
      </c>
      <c r="L884" s="1" t="str">
        <f t="shared" si="54"/>
        <v>NOT ELIGIBLE</v>
      </c>
      <c r="M884" s="1" t="str">
        <f t="shared" si="55"/>
        <v>NOT ELIGIBLE</v>
      </c>
    </row>
    <row r="885" spans="1:13" x14ac:dyDescent="0.35">
      <c r="A885" s="2" t="s">
        <v>7</v>
      </c>
      <c r="B885" s="2" t="s">
        <v>22</v>
      </c>
      <c r="C885" s="2">
        <v>2018</v>
      </c>
      <c r="D885" s="2">
        <v>89305</v>
      </c>
      <c r="E885" t="str" cm="1">
        <f t="array" ref="E885">_xlfn.IFS(D885&lt;10000, "GOOD", AND(D885&gt;10001, D885&lt;24999),"BETTER", AND(D885 &gt; 25000, D885 &lt; 39999), "BEST", D885 &gt;= 40000, "Excellent")</f>
        <v>Excellent</v>
      </c>
      <c r="F885" s="2">
        <v>47240</v>
      </c>
      <c r="G885" s="2" t="str" cm="1">
        <f t="array" ref="G885">_xlfn.IFS(F885&lt;=10000,"Level1",F885&lt;=20000,"Level2", F885&lt;=30000,"Level3", F885&lt;=40000,"Level4",F885&gt;40000,"Level5")</f>
        <v>Level5</v>
      </c>
      <c r="H885" s="2" t="s">
        <v>12</v>
      </c>
      <c r="I885" s="2" t="s">
        <v>13</v>
      </c>
      <c r="J885" s="1" t="b">
        <f t="shared" si="52"/>
        <v>1</v>
      </c>
      <c r="K885" s="1" t="b">
        <f t="shared" si="53"/>
        <v>1</v>
      </c>
      <c r="L885" s="1" t="str">
        <f t="shared" si="54"/>
        <v>ELIGIBLE</v>
      </c>
      <c r="M885" s="1" t="str">
        <f t="shared" si="55"/>
        <v>ELIGIBLE</v>
      </c>
    </row>
    <row r="886" spans="1:13" x14ac:dyDescent="0.35">
      <c r="A886" s="2" t="s">
        <v>7</v>
      </c>
      <c r="B886" s="2" t="s">
        <v>14</v>
      </c>
      <c r="C886" s="2">
        <v>2017</v>
      </c>
      <c r="D886" s="2">
        <v>89329</v>
      </c>
      <c r="E886" t="str" cm="1">
        <f t="array" ref="E886">_xlfn.IFS(D886&lt;10000, "GOOD", AND(D886&gt;10001, D886&lt;24999),"BETTER", AND(D886 &gt; 25000, D886 &lt; 39999), "BEST", D886 &gt;= 40000, "Excellent")</f>
        <v>Excellent</v>
      </c>
      <c r="F886" s="2">
        <v>16770</v>
      </c>
      <c r="G886" s="2" t="str" cm="1">
        <f t="array" ref="G886">_xlfn.IFS(F886&lt;=10000,"Level1",F886&lt;=20000,"Level2", F886&lt;=30000,"Level3", F886&lt;=40000,"Level4",F886&gt;40000,"Level5")</f>
        <v>Level2</v>
      </c>
      <c r="H886" s="2" t="s">
        <v>19</v>
      </c>
      <c r="I886" s="2" t="s">
        <v>21</v>
      </c>
      <c r="J886" s="1" t="b">
        <f t="shared" si="52"/>
        <v>0</v>
      </c>
      <c r="K886" s="1" t="b">
        <f t="shared" si="53"/>
        <v>0</v>
      </c>
      <c r="L886" s="1" t="str">
        <f t="shared" si="54"/>
        <v>NOT ELIGIBLE</v>
      </c>
      <c r="M886" s="1" t="str">
        <f t="shared" si="55"/>
        <v>NOT ELIGIBLE</v>
      </c>
    </row>
    <row r="887" spans="1:13" x14ac:dyDescent="0.35">
      <c r="A887" s="2" t="s">
        <v>7</v>
      </c>
      <c r="B887" s="2" t="s">
        <v>22</v>
      </c>
      <c r="C887" s="2">
        <v>2010</v>
      </c>
      <c r="D887" s="2">
        <v>89400</v>
      </c>
      <c r="E887" t="str" cm="1">
        <f t="array" ref="E887">_xlfn.IFS(D887&lt;10000, "GOOD", AND(D887&gt;10001, D887&lt;24999),"BETTER", AND(D887 &gt; 25000, D887 &lt; 39999), "BEST", D887 &gt;= 40000, "Excellent")</f>
        <v>Excellent</v>
      </c>
      <c r="F887" s="2">
        <v>33644</v>
      </c>
      <c r="G887" s="2" t="str" cm="1">
        <f t="array" ref="G887">_xlfn.IFS(F887&lt;=10000,"Level1",F887&lt;=20000,"Level2", F887&lt;=30000,"Level3", F887&lt;=40000,"Level4",F887&gt;40000,"Level5")</f>
        <v>Level4</v>
      </c>
      <c r="H887" s="2" t="s">
        <v>15</v>
      </c>
      <c r="I887" s="2" t="s">
        <v>25</v>
      </c>
      <c r="J887" s="1" t="b">
        <f t="shared" si="52"/>
        <v>0</v>
      </c>
      <c r="K887" s="1" t="b">
        <f t="shared" si="53"/>
        <v>0</v>
      </c>
      <c r="L887" s="1" t="str">
        <f t="shared" si="54"/>
        <v>NOT ELIGIBLE</v>
      </c>
      <c r="M887" s="1" t="str">
        <f t="shared" si="55"/>
        <v>NOT ELIGIBLE</v>
      </c>
    </row>
    <row r="888" spans="1:13" x14ac:dyDescent="0.35">
      <c r="A888" s="2" t="s">
        <v>17</v>
      </c>
      <c r="B888" s="2" t="s">
        <v>14</v>
      </c>
      <c r="C888" s="2">
        <v>2013</v>
      </c>
      <c r="D888" s="2">
        <v>89404</v>
      </c>
      <c r="E888" t="str" cm="1">
        <f t="array" ref="E888">_xlfn.IFS(D888&lt;10000, "GOOD", AND(D888&gt;10001, D888&lt;24999),"BETTER", AND(D888 &gt; 25000, D888 &lt; 39999), "BEST", D888 &gt;= 40000, "Excellent")</f>
        <v>Excellent</v>
      </c>
      <c r="F888" s="2">
        <v>20034</v>
      </c>
      <c r="G888" s="2" t="str" cm="1">
        <f t="array" ref="G888">_xlfn.IFS(F888&lt;=10000,"Level1",F888&lt;=20000,"Level2", F888&lt;=30000,"Level3", F888&lt;=40000,"Level4",F888&gt;40000,"Level5")</f>
        <v>Level3</v>
      </c>
      <c r="H888" s="2" t="s">
        <v>19</v>
      </c>
      <c r="I888" s="2" t="s">
        <v>25</v>
      </c>
      <c r="J888" s="1" t="b">
        <f t="shared" si="52"/>
        <v>0</v>
      </c>
      <c r="K888" s="1" t="b">
        <f t="shared" si="53"/>
        <v>0</v>
      </c>
      <c r="L888" s="1" t="str">
        <f t="shared" si="54"/>
        <v>NOT ELIGIBLE</v>
      </c>
      <c r="M888" s="1" t="str">
        <f t="shared" si="55"/>
        <v>NOT ELIGIBLE</v>
      </c>
    </row>
    <row r="889" spans="1:13" x14ac:dyDescent="0.35">
      <c r="A889" s="2" t="s">
        <v>20</v>
      </c>
      <c r="B889" s="2" t="s">
        <v>14</v>
      </c>
      <c r="C889" s="2">
        <v>2015</v>
      </c>
      <c r="D889" s="2">
        <v>89447</v>
      </c>
      <c r="E889" t="str" cm="1">
        <f t="array" ref="E889">_xlfn.IFS(D889&lt;10000, "GOOD", AND(D889&gt;10001, D889&lt;24999),"BETTER", AND(D889 &gt; 25000, D889 &lt; 39999), "BEST", D889 &gt;= 40000, "Excellent")</f>
        <v>Excellent</v>
      </c>
      <c r="F889" s="2">
        <v>22548</v>
      </c>
      <c r="G889" s="2" t="str" cm="1">
        <f t="array" ref="G889">_xlfn.IFS(F889&lt;=10000,"Level1",F889&lt;=20000,"Level2", F889&lt;=30000,"Level3", F889&lt;=40000,"Level4",F889&gt;40000,"Level5")</f>
        <v>Level3</v>
      </c>
      <c r="H889" s="2" t="s">
        <v>19</v>
      </c>
      <c r="I889" s="2" t="s">
        <v>16</v>
      </c>
      <c r="J889" s="1" t="b">
        <f t="shared" si="52"/>
        <v>0</v>
      </c>
      <c r="K889" s="1" t="b">
        <f t="shared" si="53"/>
        <v>0</v>
      </c>
      <c r="L889" s="1" t="str">
        <f t="shared" si="54"/>
        <v>NOT ELIGIBLE</v>
      </c>
      <c r="M889" s="1" t="str">
        <f t="shared" si="55"/>
        <v>NOT ELIGIBLE</v>
      </c>
    </row>
    <row r="890" spans="1:13" x14ac:dyDescent="0.35">
      <c r="A890" s="2" t="s">
        <v>20</v>
      </c>
      <c r="B890" s="2" t="s">
        <v>8</v>
      </c>
      <c r="C890" s="2">
        <v>2017</v>
      </c>
      <c r="D890" s="2">
        <v>89454</v>
      </c>
      <c r="E890" t="str" cm="1">
        <f t="array" ref="E890">_xlfn.IFS(D890&lt;10000, "GOOD", AND(D890&gt;10001, D890&lt;24999),"BETTER", AND(D890 &gt; 25000, D890 &lt; 39999), "BEST", D890 &gt;= 40000, "Excellent")</f>
        <v>Excellent</v>
      </c>
      <c r="F890" s="2">
        <v>21249</v>
      </c>
      <c r="G890" s="2" t="str" cm="1">
        <f t="array" ref="G890">_xlfn.IFS(F890&lt;=10000,"Level1",F890&lt;=20000,"Level2", F890&lt;=30000,"Level3", F890&lt;=40000,"Level4",F890&gt;40000,"Level5")</f>
        <v>Level3</v>
      </c>
      <c r="H890" s="2" t="s">
        <v>19</v>
      </c>
      <c r="I890" s="2" t="s">
        <v>16</v>
      </c>
      <c r="J890" s="1" t="b">
        <f t="shared" si="52"/>
        <v>0</v>
      </c>
      <c r="K890" s="1" t="b">
        <f t="shared" si="53"/>
        <v>0</v>
      </c>
      <c r="L890" s="1" t="str">
        <f t="shared" si="54"/>
        <v>NOT ELIGIBLE</v>
      </c>
      <c r="M890" s="1" t="str">
        <f t="shared" si="55"/>
        <v>NOT ELIGIBLE</v>
      </c>
    </row>
    <row r="891" spans="1:13" x14ac:dyDescent="0.35">
      <c r="A891" s="2" t="s">
        <v>20</v>
      </c>
      <c r="B891" s="2" t="s">
        <v>18</v>
      </c>
      <c r="C891" s="2">
        <v>2016</v>
      </c>
      <c r="D891" s="2">
        <v>89481</v>
      </c>
      <c r="E891" t="str" cm="1">
        <f t="array" ref="E891">_xlfn.IFS(D891&lt;10000, "GOOD", AND(D891&gt;10001, D891&lt;24999),"BETTER", AND(D891 &gt; 25000, D891 &lt; 39999), "BEST", D891 &gt;= 40000, "Excellent")</f>
        <v>Excellent</v>
      </c>
      <c r="F891" s="2">
        <v>18592</v>
      </c>
      <c r="G891" s="2" t="str" cm="1">
        <f t="array" ref="G891">_xlfn.IFS(F891&lt;=10000,"Level1",F891&lt;=20000,"Level2", F891&lt;=30000,"Level3", F891&lt;=40000,"Level4",F891&gt;40000,"Level5")</f>
        <v>Level2</v>
      </c>
      <c r="H891" s="2" t="s">
        <v>9</v>
      </c>
      <c r="I891" s="2" t="s">
        <v>13</v>
      </c>
      <c r="J891" s="1" t="b">
        <f t="shared" si="52"/>
        <v>0</v>
      </c>
      <c r="K891" s="1" t="b">
        <f t="shared" si="53"/>
        <v>0</v>
      </c>
      <c r="L891" s="1" t="str">
        <f t="shared" si="54"/>
        <v>NOT ELIGIBLE</v>
      </c>
      <c r="M891" s="1" t="str">
        <f t="shared" si="55"/>
        <v>NOT ELIGIBLE</v>
      </c>
    </row>
    <row r="892" spans="1:13" x14ac:dyDescent="0.35">
      <c r="A892" s="2" t="s">
        <v>11</v>
      </c>
      <c r="B892" s="2" t="s">
        <v>18</v>
      </c>
      <c r="C892" s="2">
        <v>2016</v>
      </c>
      <c r="D892" s="2">
        <v>89606</v>
      </c>
      <c r="E892" t="str" cm="1">
        <f t="array" ref="E892">_xlfn.IFS(D892&lt;10000, "GOOD", AND(D892&gt;10001, D892&lt;24999),"BETTER", AND(D892 &gt; 25000, D892 &lt; 39999), "BEST", D892 &gt;= 40000, "Excellent")</f>
        <v>Excellent</v>
      </c>
      <c r="F892" s="2">
        <v>47875</v>
      </c>
      <c r="G892" s="2" t="str" cm="1">
        <f t="array" ref="G892">_xlfn.IFS(F892&lt;=10000,"Level1",F892&lt;=20000,"Level2", F892&lt;=30000,"Level3", F892&lt;=40000,"Level4",F892&gt;40000,"Level5")</f>
        <v>Level5</v>
      </c>
      <c r="H892" s="2" t="s">
        <v>26</v>
      </c>
      <c r="I892" s="2" t="s">
        <v>25</v>
      </c>
      <c r="J892" s="1" t="b">
        <f t="shared" si="52"/>
        <v>1</v>
      </c>
      <c r="K892" s="1" t="b">
        <f t="shared" si="53"/>
        <v>1</v>
      </c>
      <c r="L892" s="1" t="str">
        <f t="shared" si="54"/>
        <v>ELIGIBLE</v>
      </c>
      <c r="M892" s="1" t="str">
        <f t="shared" si="55"/>
        <v>NOT ELIGIBLE</v>
      </c>
    </row>
    <row r="893" spans="1:13" x14ac:dyDescent="0.35">
      <c r="A893" s="2" t="s">
        <v>20</v>
      </c>
      <c r="B893" s="2" t="s">
        <v>8</v>
      </c>
      <c r="C893" s="2">
        <v>2014</v>
      </c>
      <c r="D893" s="2">
        <v>89616</v>
      </c>
      <c r="E893" t="str" cm="1">
        <f t="array" ref="E893">_xlfn.IFS(D893&lt;10000, "GOOD", AND(D893&gt;10001, D893&lt;24999),"BETTER", AND(D893 &gt; 25000, D893 &lt; 39999), "BEST", D893 &gt;= 40000, "Excellent")</f>
        <v>Excellent</v>
      </c>
      <c r="F893" s="2">
        <v>15917</v>
      </c>
      <c r="G893" s="2" t="str" cm="1">
        <f t="array" ref="G893">_xlfn.IFS(F893&lt;=10000,"Level1",F893&lt;=20000,"Level2", F893&lt;=30000,"Level3", F893&lt;=40000,"Level4",F893&gt;40000,"Level5")</f>
        <v>Level2</v>
      </c>
      <c r="H893" s="2" t="s">
        <v>9</v>
      </c>
      <c r="I893" s="2" t="s">
        <v>16</v>
      </c>
      <c r="J893" s="1" t="b">
        <f t="shared" si="52"/>
        <v>0</v>
      </c>
      <c r="K893" s="1" t="b">
        <f t="shared" si="53"/>
        <v>0</v>
      </c>
      <c r="L893" s="1" t="str">
        <f t="shared" si="54"/>
        <v>NOT ELIGIBLE</v>
      </c>
      <c r="M893" s="1" t="str">
        <f t="shared" si="55"/>
        <v>NOT ELIGIBLE</v>
      </c>
    </row>
    <row r="894" spans="1:13" x14ac:dyDescent="0.35">
      <c r="A894" s="2" t="s">
        <v>24</v>
      </c>
      <c r="B894" s="2" t="s">
        <v>8</v>
      </c>
      <c r="C894" s="2">
        <v>2017</v>
      </c>
      <c r="D894" s="2">
        <v>89704</v>
      </c>
      <c r="E894" t="str" cm="1">
        <f t="array" ref="E894">_xlfn.IFS(D894&lt;10000, "GOOD", AND(D894&gt;10001, D894&lt;24999),"BETTER", AND(D894 &gt; 25000, D894 &lt; 39999), "BEST", D894 &gt;= 40000, "Excellent")</f>
        <v>Excellent</v>
      </c>
      <c r="F894" s="2">
        <v>40498</v>
      </c>
      <c r="G894" s="2" t="str" cm="1">
        <f t="array" ref="G894">_xlfn.IFS(F894&lt;=10000,"Level1",F894&lt;=20000,"Level2", F894&lt;=30000,"Level3", F894&lt;=40000,"Level4",F894&gt;40000,"Level5")</f>
        <v>Level5</v>
      </c>
      <c r="H894" s="2" t="s">
        <v>12</v>
      </c>
      <c r="I894" s="2" t="s">
        <v>10</v>
      </c>
      <c r="J894" s="1" t="b">
        <f t="shared" si="52"/>
        <v>0</v>
      </c>
      <c r="K894" s="1" t="b">
        <f t="shared" si="53"/>
        <v>1</v>
      </c>
      <c r="L894" s="1" t="str">
        <f t="shared" si="54"/>
        <v>NOT ELIGIBLE</v>
      </c>
      <c r="M894" s="1" t="str">
        <f t="shared" si="55"/>
        <v>ELIGIBLE</v>
      </c>
    </row>
    <row r="895" spans="1:13" x14ac:dyDescent="0.35">
      <c r="A895" s="2" t="s">
        <v>7</v>
      </c>
      <c r="B895" s="2" t="s">
        <v>18</v>
      </c>
      <c r="C895" s="2">
        <v>2010</v>
      </c>
      <c r="D895" s="2">
        <v>89745</v>
      </c>
      <c r="E895" t="str" cm="1">
        <f t="array" ref="E895">_xlfn.IFS(D895&lt;10000, "GOOD", AND(D895&gt;10001, D895&lt;24999),"BETTER", AND(D895 &gt; 25000, D895 &lt; 39999), "BEST", D895 &gt;= 40000, "Excellent")</f>
        <v>Excellent</v>
      </c>
      <c r="F895" s="2">
        <v>24371</v>
      </c>
      <c r="G895" s="2" t="str" cm="1">
        <f t="array" ref="G895">_xlfn.IFS(F895&lt;=10000,"Level1",F895&lt;=20000,"Level2", F895&lt;=30000,"Level3", F895&lt;=40000,"Level4",F895&gt;40000,"Level5")</f>
        <v>Level3</v>
      </c>
      <c r="H895" s="2" t="s">
        <v>19</v>
      </c>
      <c r="I895" s="2" t="s">
        <v>21</v>
      </c>
      <c r="J895" s="1" t="b">
        <f t="shared" si="52"/>
        <v>0</v>
      </c>
      <c r="K895" s="1" t="b">
        <f t="shared" si="53"/>
        <v>0</v>
      </c>
      <c r="L895" s="1" t="str">
        <f t="shared" si="54"/>
        <v>NOT ELIGIBLE</v>
      </c>
      <c r="M895" s="1" t="str">
        <f t="shared" si="55"/>
        <v>NOT ELIGIBLE</v>
      </c>
    </row>
    <row r="896" spans="1:13" x14ac:dyDescent="0.35">
      <c r="A896" s="2" t="s">
        <v>17</v>
      </c>
      <c r="B896" s="2" t="s">
        <v>18</v>
      </c>
      <c r="C896" s="2">
        <v>2014</v>
      </c>
      <c r="D896" s="2">
        <v>89764</v>
      </c>
      <c r="E896" t="str" cm="1">
        <f t="array" ref="E896">_xlfn.IFS(D896&lt;10000, "GOOD", AND(D896&gt;10001, D896&lt;24999),"BETTER", AND(D896 &gt; 25000, D896 &lt; 39999), "BEST", D896 &gt;= 40000, "Excellent")</f>
        <v>Excellent</v>
      </c>
      <c r="F896" s="2">
        <v>43031</v>
      </c>
      <c r="G896" s="2" t="str" cm="1">
        <f t="array" ref="G896">_xlfn.IFS(F896&lt;=10000,"Level1",F896&lt;=20000,"Level2", F896&lt;=30000,"Level3", F896&lt;=40000,"Level4",F896&gt;40000,"Level5")</f>
        <v>Level5</v>
      </c>
      <c r="H896" s="2" t="s">
        <v>26</v>
      </c>
      <c r="I896" s="2" t="s">
        <v>13</v>
      </c>
      <c r="J896" s="1" t="b">
        <f t="shared" si="52"/>
        <v>0</v>
      </c>
      <c r="K896" s="1" t="b">
        <f t="shared" si="53"/>
        <v>1</v>
      </c>
      <c r="L896" s="1" t="str">
        <f t="shared" si="54"/>
        <v>NOT ELIGIBLE</v>
      </c>
      <c r="M896" s="1" t="str">
        <f t="shared" si="55"/>
        <v>NOT ELIGIBLE</v>
      </c>
    </row>
    <row r="897" spans="1:13" x14ac:dyDescent="0.35">
      <c r="A897" s="2" t="s">
        <v>17</v>
      </c>
      <c r="B897" s="2" t="s">
        <v>14</v>
      </c>
      <c r="C897" s="2">
        <v>2011</v>
      </c>
      <c r="D897" s="2">
        <v>89965</v>
      </c>
      <c r="E897" t="str" cm="1">
        <f t="array" ref="E897">_xlfn.IFS(D897&lt;10000, "GOOD", AND(D897&gt;10001, D897&lt;24999),"BETTER", AND(D897 &gt; 25000, D897 &lt; 39999), "BEST", D897 &gt;= 40000, "Excellent")</f>
        <v>Excellent</v>
      </c>
      <c r="F897" s="2">
        <v>10776</v>
      </c>
      <c r="G897" s="2" t="str" cm="1">
        <f t="array" ref="G897">_xlfn.IFS(F897&lt;=10000,"Level1",F897&lt;=20000,"Level2", F897&lt;=30000,"Level3", F897&lt;=40000,"Level4",F897&gt;40000,"Level5")</f>
        <v>Level2</v>
      </c>
      <c r="H897" s="2" t="s">
        <v>19</v>
      </c>
      <c r="I897" s="2" t="s">
        <v>16</v>
      </c>
      <c r="J897" s="1" t="b">
        <f t="shared" si="52"/>
        <v>0</v>
      </c>
      <c r="K897" s="1" t="b">
        <f t="shared" si="53"/>
        <v>0</v>
      </c>
      <c r="L897" s="1" t="str">
        <f t="shared" si="54"/>
        <v>NOT ELIGIBLE</v>
      </c>
      <c r="M897" s="1" t="str">
        <f t="shared" si="55"/>
        <v>NOT ELIGIBLE</v>
      </c>
    </row>
    <row r="898" spans="1:13" x14ac:dyDescent="0.35">
      <c r="A898" s="2" t="s">
        <v>24</v>
      </c>
      <c r="B898" s="2" t="s">
        <v>8</v>
      </c>
      <c r="C898" s="2">
        <v>2011</v>
      </c>
      <c r="D898" s="2">
        <v>90097</v>
      </c>
      <c r="E898" t="str" cm="1">
        <f t="array" ref="E898">_xlfn.IFS(D898&lt;10000, "GOOD", AND(D898&gt;10001, D898&lt;24999),"BETTER", AND(D898 &gt; 25000, D898 &lt; 39999), "BEST", D898 &gt;= 40000, "Excellent")</f>
        <v>Excellent</v>
      </c>
      <c r="F898" s="2">
        <v>10796</v>
      </c>
      <c r="G898" s="2" t="str" cm="1">
        <f t="array" ref="G898">_xlfn.IFS(F898&lt;=10000,"Level1",F898&lt;=20000,"Level2", F898&lt;=30000,"Level3", F898&lt;=40000,"Level4",F898&gt;40000,"Level5")</f>
        <v>Level2</v>
      </c>
      <c r="H898" s="2" t="s">
        <v>26</v>
      </c>
      <c r="I898" s="2" t="s">
        <v>10</v>
      </c>
      <c r="J898" s="1" t="b">
        <f t="shared" ref="J898:J961" si="56">F898&gt;45000</f>
        <v>0</v>
      </c>
      <c r="K898" s="1" t="b">
        <f t="shared" ref="K898:K961" si="57">OR(F898&gt;40000, F898="RED")</f>
        <v>0</v>
      </c>
      <c r="L898" s="1" t="str">
        <f t="shared" ref="L898:L961" si="58">IF(F898&gt;45000,"ELIGIBLE","NOT ELIGIBLE")</f>
        <v>NOT ELIGIBLE</v>
      </c>
      <c r="M898" s="1" t="str">
        <f t="shared" ref="M898:M961" si="59">IF(OR(AND(D898&gt;45000, H898 = "RED"), AND(F898&lt;40000, A898="TOYOTA")),"ELIGIBLE","NOT ELIGIBLE")</f>
        <v>NOT ELIGIBLE</v>
      </c>
    </row>
    <row r="899" spans="1:13" x14ac:dyDescent="0.35">
      <c r="A899" s="2" t="s">
        <v>24</v>
      </c>
      <c r="B899" s="2" t="s">
        <v>18</v>
      </c>
      <c r="C899" s="2">
        <v>2018</v>
      </c>
      <c r="D899" s="2">
        <v>90218</v>
      </c>
      <c r="E899" t="str" cm="1">
        <f t="array" ref="E899">_xlfn.IFS(D899&lt;10000, "GOOD", AND(D899&gt;10001, D899&lt;24999),"BETTER", AND(D899 &gt; 25000, D899 &lt; 39999), "BEST", D899 &gt;= 40000, "Excellent")</f>
        <v>Excellent</v>
      </c>
      <c r="F899" s="2">
        <v>29560</v>
      </c>
      <c r="G899" s="2" t="str" cm="1">
        <f t="array" ref="G899">_xlfn.IFS(F899&lt;=10000,"Level1",F899&lt;=20000,"Level2", F899&lt;=30000,"Level3", F899&lt;=40000,"Level4",F899&gt;40000,"Level5")</f>
        <v>Level3</v>
      </c>
      <c r="H899" s="2" t="s">
        <v>9</v>
      </c>
      <c r="I899" s="2" t="s">
        <v>25</v>
      </c>
      <c r="J899" s="1" t="b">
        <f t="shared" si="56"/>
        <v>0</v>
      </c>
      <c r="K899" s="1" t="b">
        <f t="shared" si="57"/>
        <v>0</v>
      </c>
      <c r="L899" s="1" t="str">
        <f t="shared" si="58"/>
        <v>NOT ELIGIBLE</v>
      </c>
      <c r="M899" s="1" t="str">
        <f t="shared" si="59"/>
        <v>NOT ELIGIBLE</v>
      </c>
    </row>
    <row r="900" spans="1:13" x14ac:dyDescent="0.35">
      <c r="A900" s="2" t="s">
        <v>24</v>
      </c>
      <c r="B900" s="2" t="s">
        <v>23</v>
      </c>
      <c r="C900" s="2">
        <v>2013</v>
      </c>
      <c r="D900" s="2">
        <v>90392</v>
      </c>
      <c r="E900" t="str" cm="1">
        <f t="array" ref="E900">_xlfn.IFS(D900&lt;10000, "GOOD", AND(D900&gt;10001, D900&lt;24999),"BETTER", AND(D900 &gt; 25000, D900 &lt; 39999), "BEST", D900 &gt;= 40000, "Excellent")</f>
        <v>Excellent</v>
      </c>
      <c r="F900" s="2">
        <v>28391</v>
      </c>
      <c r="G900" s="2" t="str" cm="1">
        <f t="array" ref="G900">_xlfn.IFS(F900&lt;=10000,"Level1",F900&lt;=20000,"Level2", F900&lt;=30000,"Level3", F900&lt;=40000,"Level4",F900&gt;40000,"Level5")</f>
        <v>Level3</v>
      </c>
      <c r="H900" s="2" t="s">
        <v>19</v>
      </c>
      <c r="I900" s="2" t="s">
        <v>16</v>
      </c>
      <c r="J900" s="1" t="b">
        <f t="shared" si="56"/>
        <v>0</v>
      </c>
      <c r="K900" s="1" t="b">
        <f t="shared" si="57"/>
        <v>0</v>
      </c>
      <c r="L900" s="1" t="str">
        <f t="shared" si="58"/>
        <v>NOT ELIGIBLE</v>
      </c>
      <c r="M900" s="1" t="str">
        <f t="shared" si="59"/>
        <v>NOT ELIGIBLE</v>
      </c>
    </row>
    <row r="901" spans="1:13" x14ac:dyDescent="0.35">
      <c r="A901" s="2" t="s">
        <v>20</v>
      </c>
      <c r="B901" s="2" t="s">
        <v>14</v>
      </c>
      <c r="C901" s="2">
        <v>2015</v>
      </c>
      <c r="D901" s="2">
        <v>90618</v>
      </c>
      <c r="E901" t="str" cm="1">
        <f t="array" ref="E901">_xlfn.IFS(D901&lt;10000, "GOOD", AND(D901&gt;10001, D901&lt;24999),"BETTER", AND(D901 &gt; 25000, D901 &lt; 39999), "BEST", D901 &gt;= 40000, "Excellent")</f>
        <v>Excellent</v>
      </c>
      <c r="F901" s="2">
        <v>13901</v>
      </c>
      <c r="G901" s="2" t="str" cm="1">
        <f t="array" ref="G901">_xlfn.IFS(F901&lt;=10000,"Level1",F901&lt;=20000,"Level2", F901&lt;=30000,"Level3", F901&lt;=40000,"Level4",F901&gt;40000,"Level5")</f>
        <v>Level2</v>
      </c>
      <c r="H901" s="2" t="s">
        <v>26</v>
      </c>
      <c r="I901" s="2" t="s">
        <v>25</v>
      </c>
      <c r="J901" s="1" t="b">
        <f t="shared" si="56"/>
        <v>0</v>
      </c>
      <c r="K901" s="1" t="b">
        <f t="shared" si="57"/>
        <v>0</v>
      </c>
      <c r="L901" s="1" t="str">
        <f t="shared" si="58"/>
        <v>NOT ELIGIBLE</v>
      </c>
      <c r="M901" s="1" t="str">
        <f t="shared" si="59"/>
        <v>NOT ELIGIBLE</v>
      </c>
    </row>
    <row r="902" spans="1:13" x14ac:dyDescent="0.35">
      <c r="A902" s="2" t="s">
        <v>24</v>
      </c>
      <c r="B902" s="2" t="s">
        <v>22</v>
      </c>
      <c r="C902" s="2">
        <v>2016</v>
      </c>
      <c r="D902" s="2">
        <v>90679</v>
      </c>
      <c r="E902" t="str" cm="1">
        <f t="array" ref="E902">_xlfn.IFS(D902&lt;10000, "GOOD", AND(D902&gt;10001, D902&lt;24999),"BETTER", AND(D902 &gt; 25000, D902 &lt; 39999), "BEST", D902 &gt;= 40000, "Excellent")</f>
        <v>Excellent</v>
      </c>
      <c r="F902" s="2">
        <v>21621</v>
      </c>
      <c r="G902" s="2" t="str" cm="1">
        <f t="array" ref="G902">_xlfn.IFS(F902&lt;=10000,"Level1",F902&lt;=20000,"Level2", F902&lt;=30000,"Level3", F902&lt;=40000,"Level4",F902&gt;40000,"Level5")</f>
        <v>Level3</v>
      </c>
      <c r="H902" s="2" t="s">
        <v>19</v>
      </c>
      <c r="I902" s="2" t="s">
        <v>25</v>
      </c>
      <c r="J902" s="1" t="b">
        <f t="shared" si="56"/>
        <v>0</v>
      </c>
      <c r="K902" s="1" t="b">
        <f t="shared" si="57"/>
        <v>0</v>
      </c>
      <c r="L902" s="1" t="str">
        <f t="shared" si="58"/>
        <v>NOT ELIGIBLE</v>
      </c>
      <c r="M902" s="1" t="str">
        <f t="shared" si="59"/>
        <v>NOT ELIGIBLE</v>
      </c>
    </row>
    <row r="903" spans="1:13" x14ac:dyDescent="0.35">
      <c r="A903" s="2" t="s">
        <v>7</v>
      </c>
      <c r="B903" s="2" t="s">
        <v>18</v>
      </c>
      <c r="C903" s="2">
        <v>2015</v>
      </c>
      <c r="D903" s="2">
        <v>90755</v>
      </c>
      <c r="E903" t="str" cm="1">
        <f t="array" ref="E903">_xlfn.IFS(D903&lt;10000, "GOOD", AND(D903&gt;10001, D903&lt;24999),"BETTER", AND(D903 &gt; 25000, D903 &lt; 39999), "BEST", D903 &gt;= 40000, "Excellent")</f>
        <v>Excellent</v>
      </c>
      <c r="F903" s="2">
        <v>32967</v>
      </c>
      <c r="G903" s="2" t="str" cm="1">
        <f t="array" ref="G903">_xlfn.IFS(F903&lt;=10000,"Level1",F903&lt;=20000,"Level2", F903&lt;=30000,"Level3", F903&lt;=40000,"Level4",F903&gt;40000,"Level5")</f>
        <v>Level4</v>
      </c>
      <c r="H903" s="2" t="s">
        <v>15</v>
      </c>
      <c r="I903" s="2" t="s">
        <v>16</v>
      </c>
      <c r="J903" s="1" t="b">
        <f t="shared" si="56"/>
        <v>0</v>
      </c>
      <c r="K903" s="1" t="b">
        <f t="shared" si="57"/>
        <v>0</v>
      </c>
      <c r="L903" s="1" t="str">
        <f t="shared" si="58"/>
        <v>NOT ELIGIBLE</v>
      </c>
      <c r="M903" s="1" t="str">
        <f t="shared" si="59"/>
        <v>NOT ELIGIBLE</v>
      </c>
    </row>
    <row r="904" spans="1:13" x14ac:dyDescent="0.35">
      <c r="A904" s="2" t="s">
        <v>17</v>
      </c>
      <c r="B904" s="2" t="s">
        <v>14</v>
      </c>
      <c r="C904" s="2">
        <v>2015</v>
      </c>
      <c r="D904" s="2">
        <v>91085</v>
      </c>
      <c r="E904" t="str" cm="1">
        <f t="array" ref="E904">_xlfn.IFS(D904&lt;10000, "GOOD", AND(D904&gt;10001, D904&lt;24999),"BETTER", AND(D904 &gt; 25000, D904 &lt; 39999), "BEST", D904 &gt;= 40000, "Excellent")</f>
        <v>Excellent</v>
      </c>
      <c r="F904" s="2">
        <v>21525</v>
      </c>
      <c r="G904" s="2" t="str" cm="1">
        <f t="array" ref="G904">_xlfn.IFS(F904&lt;=10000,"Level1",F904&lt;=20000,"Level2", F904&lt;=30000,"Level3", F904&lt;=40000,"Level4",F904&gt;40000,"Level5")</f>
        <v>Level3</v>
      </c>
      <c r="H904" s="2" t="s">
        <v>9</v>
      </c>
      <c r="I904" s="2" t="s">
        <v>21</v>
      </c>
      <c r="J904" s="1" t="b">
        <f t="shared" si="56"/>
        <v>0</v>
      </c>
      <c r="K904" s="1" t="b">
        <f t="shared" si="57"/>
        <v>0</v>
      </c>
      <c r="L904" s="1" t="str">
        <f t="shared" si="58"/>
        <v>NOT ELIGIBLE</v>
      </c>
      <c r="M904" s="1" t="str">
        <f t="shared" si="59"/>
        <v>NOT ELIGIBLE</v>
      </c>
    </row>
    <row r="905" spans="1:13" x14ac:dyDescent="0.35">
      <c r="A905" s="2" t="s">
        <v>11</v>
      </c>
      <c r="B905" s="2" t="s">
        <v>8</v>
      </c>
      <c r="C905" s="2">
        <v>2017</v>
      </c>
      <c r="D905" s="2">
        <v>91115</v>
      </c>
      <c r="E905" t="str" cm="1">
        <f t="array" ref="E905">_xlfn.IFS(D905&lt;10000, "GOOD", AND(D905&gt;10001, D905&lt;24999),"BETTER", AND(D905 &gt; 25000, D905 &lt; 39999), "BEST", D905 &gt;= 40000, "Excellent")</f>
        <v>Excellent</v>
      </c>
      <c r="F905" s="2">
        <v>38568</v>
      </c>
      <c r="G905" s="2" t="str" cm="1">
        <f t="array" ref="G905">_xlfn.IFS(F905&lt;=10000,"Level1",F905&lt;=20000,"Level2", F905&lt;=30000,"Level3", F905&lt;=40000,"Level4",F905&gt;40000,"Level5")</f>
        <v>Level4</v>
      </c>
      <c r="H905" s="2" t="s">
        <v>19</v>
      </c>
      <c r="I905" s="2" t="s">
        <v>13</v>
      </c>
      <c r="J905" s="1" t="b">
        <f t="shared" si="56"/>
        <v>0</v>
      </c>
      <c r="K905" s="1" t="b">
        <f t="shared" si="57"/>
        <v>0</v>
      </c>
      <c r="L905" s="1" t="str">
        <f t="shared" si="58"/>
        <v>NOT ELIGIBLE</v>
      </c>
      <c r="M905" s="1" t="str">
        <f t="shared" si="59"/>
        <v>ELIGIBLE</v>
      </c>
    </row>
    <row r="906" spans="1:13" x14ac:dyDescent="0.35">
      <c r="A906" s="2" t="s">
        <v>11</v>
      </c>
      <c r="B906" s="2" t="s">
        <v>8</v>
      </c>
      <c r="C906" s="2">
        <v>2011</v>
      </c>
      <c r="D906" s="2">
        <v>91148</v>
      </c>
      <c r="E906" t="str" cm="1">
        <f t="array" ref="E906">_xlfn.IFS(D906&lt;10000, "GOOD", AND(D906&gt;10001, D906&lt;24999),"BETTER", AND(D906 &gt; 25000, D906 &lt; 39999), "BEST", D906 &gt;= 40000, "Excellent")</f>
        <v>Excellent</v>
      </c>
      <c r="F906" s="2">
        <v>48456</v>
      </c>
      <c r="G906" s="2" t="str" cm="1">
        <f t="array" ref="G906">_xlfn.IFS(F906&lt;=10000,"Level1",F906&lt;=20000,"Level2", F906&lt;=30000,"Level3", F906&lt;=40000,"Level4",F906&gt;40000,"Level5")</f>
        <v>Level5</v>
      </c>
      <c r="H906" s="2" t="s">
        <v>15</v>
      </c>
      <c r="I906" s="2" t="s">
        <v>16</v>
      </c>
      <c r="J906" s="1" t="b">
        <f t="shared" si="56"/>
        <v>1</v>
      </c>
      <c r="K906" s="1" t="b">
        <f t="shared" si="57"/>
        <v>1</v>
      </c>
      <c r="L906" s="1" t="str">
        <f t="shared" si="58"/>
        <v>ELIGIBLE</v>
      </c>
      <c r="M906" s="1" t="str">
        <f t="shared" si="59"/>
        <v>NOT ELIGIBLE</v>
      </c>
    </row>
    <row r="907" spans="1:13" x14ac:dyDescent="0.35">
      <c r="A907" s="2" t="s">
        <v>20</v>
      </c>
      <c r="B907" s="2" t="s">
        <v>22</v>
      </c>
      <c r="C907" s="2">
        <v>2018</v>
      </c>
      <c r="D907" s="2">
        <v>91185</v>
      </c>
      <c r="E907" t="str" cm="1">
        <f t="array" ref="E907">_xlfn.IFS(D907&lt;10000, "GOOD", AND(D907&gt;10001, D907&lt;24999),"BETTER", AND(D907 &gt; 25000, D907 &lt; 39999), "BEST", D907 &gt;= 40000, "Excellent")</f>
        <v>Excellent</v>
      </c>
      <c r="F907" s="2">
        <v>18381</v>
      </c>
      <c r="G907" s="2" t="str" cm="1">
        <f t="array" ref="G907">_xlfn.IFS(F907&lt;=10000,"Level1",F907&lt;=20000,"Level2", F907&lt;=30000,"Level3", F907&lt;=40000,"Level4",F907&gt;40000,"Level5")</f>
        <v>Level2</v>
      </c>
      <c r="H907" s="2" t="s">
        <v>9</v>
      </c>
      <c r="I907" s="2" t="s">
        <v>21</v>
      </c>
      <c r="J907" s="1" t="b">
        <f t="shared" si="56"/>
        <v>0</v>
      </c>
      <c r="K907" s="1" t="b">
        <f t="shared" si="57"/>
        <v>0</v>
      </c>
      <c r="L907" s="1" t="str">
        <f t="shared" si="58"/>
        <v>NOT ELIGIBLE</v>
      </c>
      <c r="M907" s="1" t="str">
        <f t="shared" si="59"/>
        <v>NOT ELIGIBLE</v>
      </c>
    </row>
    <row r="908" spans="1:13" x14ac:dyDescent="0.35">
      <c r="A908" s="2" t="s">
        <v>11</v>
      </c>
      <c r="B908" s="2" t="s">
        <v>8</v>
      </c>
      <c r="C908" s="2">
        <v>2012</v>
      </c>
      <c r="D908" s="2">
        <v>91205</v>
      </c>
      <c r="E908" t="str" cm="1">
        <f t="array" ref="E908">_xlfn.IFS(D908&lt;10000, "GOOD", AND(D908&gt;10001, D908&lt;24999),"BETTER", AND(D908 &gt; 25000, D908 &lt; 39999), "BEST", D908 &gt;= 40000, "Excellent")</f>
        <v>Excellent</v>
      </c>
      <c r="F908" s="2">
        <v>40255</v>
      </c>
      <c r="G908" s="2" t="str" cm="1">
        <f t="array" ref="G908">_xlfn.IFS(F908&lt;=10000,"Level1",F908&lt;=20000,"Level2", F908&lt;=30000,"Level3", F908&lt;=40000,"Level4",F908&gt;40000,"Level5")</f>
        <v>Level5</v>
      </c>
      <c r="H908" s="2" t="s">
        <v>15</v>
      </c>
      <c r="I908" s="2" t="s">
        <v>13</v>
      </c>
      <c r="J908" s="1" t="b">
        <f t="shared" si="56"/>
        <v>0</v>
      </c>
      <c r="K908" s="1" t="b">
        <f t="shared" si="57"/>
        <v>1</v>
      </c>
      <c r="L908" s="1" t="str">
        <f t="shared" si="58"/>
        <v>NOT ELIGIBLE</v>
      </c>
      <c r="M908" s="1" t="str">
        <f t="shared" si="59"/>
        <v>NOT ELIGIBLE</v>
      </c>
    </row>
    <row r="909" spans="1:13" x14ac:dyDescent="0.35">
      <c r="A909" s="2" t="s">
        <v>7</v>
      </c>
      <c r="B909" s="2" t="s">
        <v>14</v>
      </c>
      <c r="C909" s="2">
        <v>2012</v>
      </c>
      <c r="D909" s="2">
        <v>91286</v>
      </c>
      <c r="E909" t="str" cm="1">
        <f t="array" ref="E909">_xlfn.IFS(D909&lt;10000, "GOOD", AND(D909&gt;10001, D909&lt;24999),"BETTER", AND(D909 &gt; 25000, D909 &lt; 39999), "BEST", D909 &gt;= 40000, "Excellent")</f>
        <v>Excellent</v>
      </c>
      <c r="F909" s="2">
        <v>23734</v>
      </c>
      <c r="G909" s="2" t="str" cm="1">
        <f t="array" ref="G909">_xlfn.IFS(F909&lt;=10000,"Level1",F909&lt;=20000,"Level2", F909&lt;=30000,"Level3", F909&lt;=40000,"Level4",F909&gt;40000,"Level5")</f>
        <v>Level3</v>
      </c>
      <c r="H909" s="2" t="s">
        <v>26</v>
      </c>
      <c r="I909" s="2" t="s">
        <v>25</v>
      </c>
      <c r="J909" s="1" t="b">
        <f t="shared" si="56"/>
        <v>0</v>
      </c>
      <c r="K909" s="1" t="b">
        <f t="shared" si="57"/>
        <v>0</v>
      </c>
      <c r="L909" s="1" t="str">
        <f t="shared" si="58"/>
        <v>NOT ELIGIBLE</v>
      </c>
      <c r="M909" s="1" t="str">
        <f t="shared" si="59"/>
        <v>NOT ELIGIBLE</v>
      </c>
    </row>
    <row r="910" spans="1:13" x14ac:dyDescent="0.35">
      <c r="A910" s="2" t="s">
        <v>20</v>
      </c>
      <c r="B910" s="2" t="s">
        <v>14</v>
      </c>
      <c r="C910" s="2">
        <v>2011</v>
      </c>
      <c r="D910" s="2">
        <v>91306</v>
      </c>
      <c r="E910" t="str" cm="1">
        <f t="array" ref="E910">_xlfn.IFS(D910&lt;10000, "GOOD", AND(D910&gt;10001, D910&lt;24999),"BETTER", AND(D910 &gt; 25000, D910 &lt; 39999), "BEST", D910 &gt;= 40000, "Excellent")</f>
        <v>Excellent</v>
      </c>
      <c r="F910" s="2">
        <v>37530</v>
      </c>
      <c r="G910" s="2" t="str" cm="1">
        <f t="array" ref="G910">_xlfn.IFS(F910&lt;=10000,"Level1",F910&lt;=20000,"Level2", F910&lt;=30000,"Level3", F910&lt;=40000,"Level4",F910&gt;40000,"Level5")</f>
        <v>Level4</v>
      </c>
      <c r="H910" s="2" t="s">
        <v>19</v>
      </c>
      <c r="I910" s="2" t="s">
        <v>21</v>
      </c>
      <c r="J910" s="1" t="b">
        <f t="shared" si="56"/>
        <v>0</v>
      </c>
      <c r="K910" s="1" t="b">
        <f t="shared" si="57"/>
        <v>0</v>
      </c>
      <c r="L910" s="1" t="str">
        <f t="shared" si="58"/>
        <v>NOT ELIGIBLE</v>
      </c>
      <c r="M910" s="1" t="str">
        <f t="shared" si="59"/>
        <v>NOT ELIGIBLE</v>
      </c>
    </row>
    <row r="911" spans="1:13" x14ac:dyDescent="0.35">
      <c r="A911" s="2" t="s">
        <v>7</v>
      </c>
      <c r="B911" s="2" t="s">
        <v>8</v>
      </c>
      <c r="C911" s="2">
        <v>2013</v>
      </c>
      <c r="D911" s="2">
        <v>91325</v>
      </c>
      <c r="E911" t="str" cm="1">
        <f t="array" ref="E911">_xlfn.IFS(D911&lt;10000, "GOOD", AND(D911&gt;10001, D911&lt;24999),"BETTER", AND(D911 &gt; 25000, D911 &lt; 39999), "BEST", D911 &gt;= 40000, "Excellent")</f>
        <v>Excellent</v>
      </c>
      <c r="F911" s="2">
        <v>24223</v>
      </c>
      <c r="G911" s="2" t="str" cm="1">
        <f t="array" ref="G911">_xlfn.IFS(F911&lt;=10000,"Level1",F911&lt;=20000,"Level2", F911&lt;=30000,"Level3", F911&lt;=40000,"Level4",F911&gt;40000,"Level5")</f>
        <v>Level3</v>
      </c>
      <c r="H911" s="2" t="s">
        <v>9</v>
      </c>
      <c r="I911" s="2" t="s">
        <v>25</v>
      </c>
      <c r="J911" s="1" t="b">
        <f t="shared" si="56"/>
        <v>0</v>
      </c>
      <c r="K911" s="1" t="b">
        <f t="shared" si="57"/>
        <v>0</v>
      </c>
      <c r="L911" s="1" t="str">
        <f t="shared" si="58"/>
        <v>NOT ELIGIBLE</v>
      </c>
      <c r="M911" s="1" t="str">
        <f t="shared" si="59"/>
        <v>NOT ELIGIBLE</v>
      </c>
    </row>
    <row r="912" spans="1:13" x14ac:dyDescent="0.35">
      <c r="A912" s="2" t="s">
        <v>20</v>
      </c>
      <c r="B912" s="2" t="s">
        <v>23</v>
      </c>
      <c r="C912" s="2">
        <v>2018</v>
      </c>
      <c r="D912" s="2">
        <v>91366</v>
      </c>
      <c r="E912" t="str" cm="1">
        <f t="array" ref="E912">_xlfn.IFS(D912&lt;10000, "GOOD", AND(D912&gt;10001, D912&lt;24999),"BETTER", AND(D912 &gt; 25000, D912 &lt; 39999), "BEST", D912 &gt;= 40000, "Excellent")</f>
        <v>Excellent</v>
      </c>
      <c r="F912" s="2">
        <v>37120</v>
      </c>
      <c r="G912" s="2" t="str" cm="1">
        <f t="array" ref="G912">_xlfn.IFS(F912&lt;=10000,"Level1",F912&lt;=20000,"Level2", F912&lt;=30000,"Level3", F912&lt;=40000,"Level4",F912&gt;40000,"Level5")</f>
        <v>Level4</v>
      </c>
      <c r="H912" s="2" t="s">
        <v>15</v>
      </c>
      <c r="I912" s="2" t="s">
        <v>21</v>
      </c>
      <c r="J912" s="1" t="b">
        <f t="shared" si="56"/>
        <v>0</v>
      </c>
      <c r="K912" s="1" t="b">
        <f t="shared" si="57"/>
        <v>0</v>
      </c>
      <c r="L912" s="1" t="str">
        <f t="shared" si="58"/>
        <v>NOT ELIGIBLE</v>
      </c>
      <c r="M912" s="1" t="str">
        <f t="shared" si="59"/>
        <v>NOT ELIGIBLE</v>
      </c>
    </row>
    <row r="913" spans="1:13" x14ac:dyDescent="0.35">
      <c r="A913" s="2" t="s">
        <v>17</v>
      </c>
      <c r="B913" s="2" t="s">
        <v>22</v>
      </c>
      <c r="C913" s="2">
        <v>2013</v>
      </c>
      <c r="D913" s="2">
        <v>91399</v>
      </c>
      <c r="E913" t="str" cm="1">
        <f t="array" ref="E913">_xlfn.IFS(D913&lt;10000, "GOOD", AND(D913&gt;10001, D913&lt;24999),"BETTER", AND(D913 &gt; 25000, D913 &lt; 39999), "BEST", D913 &gt;= 40000, "Excellent")</f>
        <v>Excellent</v>
      </c>
      <c r="F913" s="2">
        <v>45893</v>
      </c>
      <c r="G913" s="2" t="str" cm="1">
        <f t="array" ref="G913">_xlfn.IFS(F913&lt;=10000,"Level1",F913&lt;=20000,"Level2", F913&lt;=30000,"Level3", F913&lt;=40000,"Level4",F913&gt;40000,"Level5")</f>
        <v>Level5</v>
      </c>
      <c r="H913" s="2" t="s">
        <v>19</v>
      </c>
      <c r="I913" s="2" t="s">
        <v>10</v>
      </c>
      <c r="J913" s="1" t="b">
        <f t="shared" si="56"/>
        <v>1</v>
      </c>
      <c r="K913" s="1" t="b">
        <f t="shared" si="57"/>
        <v>1</v>
      </c>
      <c r="L913" s="1" t="str">
        <f t="shared" si="58"/>
        <v>ELIGIBLE</v>
      </c>
      <c r="M913" s="1" t="str">
        <f t="shared" si="59"/>
        <v>NOT ELIGIBLE</v>
      </c>
    </row>
    <row r="914" spans="1:13" x14ac:dyDescent="0.35">
      <c r="A914" s="2" t="s">
        <v>11</v>
      </c>
      <c r="B914" s="2" t="s">
        <v>23</v>
      </c>
      <c r="C914" s="2">
        <v>2012</v>
      </c>
      <c r="D914" s="2">
        <v>91479</v>
      </c>
      <c r="E914" t="str" cm="1">
        <f t="array" ref="E914">_xlfn.IFS(D914&lt;10000, "GOOD", AND(D914&gt;10001, D914&lt;24999),"BETTER", AND(D914 &gt; 25000, D914 &lt; 39999), "BEST", D914 &gt;= 40000, "Excellent")</f>
        <v>Excellent</v>
      </c>
      <c r="F914" s="2">
        <v>21942</v>
      </c>
      <c r="G914" s="2" t="str" cm="1">
        <f t="array" ref="G914">_xlfn.IFS(F914&lt;=10000,"Level1",F914&lt;=20000,"Level2", F914&lt;=30000,"Level3", F914&lt;=40000,"Level4",F914&gt;40000,"Level5")</f>
        <v>Level3</v>
      </c>
      <c r="H914" s="2" t="s">
        <v>12</v>
      </c>
      <c r="I914" s="2" t="s">
        <v>16</v>
      </c>
      <c r="J914" s="1" t="b">
        <f t="shared" si="56"/>
        <v>0</v>
      </c>
      <c r="K914" s="1" t="b">
        <f t="shared" si="57"/>
        <v>0</v>
      </c>
      <c r="L914" s="1" t="str">
        <f t="shared" si="58"/>
        <v>NOT ELIGIBLE</v>
      </c>
      <c r="M914" s="1" t="str">
        <f t="shared" si="59"/>
        <v>ELIGIBLE</v>
      </c>
    </row>
    <row r="915" spans="1:13" x14ac:dyDescent="0.35">
      <c r="A915" s="2" t="s">
        <v>17</v>
      </c>
      <c r="B915" s="2" t="s">
        <v>14</v>
      </c>
      <c r="C915" s="2">
        <v>2010</v>
      </c>
      <c r="D915" s="2">
        <v>91489</v>
      </c>
      <c r="E915" t="str" cm="1">
        <f t="array" ref="E915">_xlfn.IFS(D915&lt;10000, "GOOD", AND(D915&gt;10001, D915&lt;24999),"BETTER", AND(D915 &gt; 25000, D915 &lt; 39999), "BEST", D915 &gt;= 40000, "Excellent")</f>
        <v>Excellent</v>
      </c>
      <c r="F915" s="2">
        <v>22121</v>
      </c>
      <c r="G915" s="2" t="str" cm="1">
        <f t="array" ref="G915">_xlfn.IFS(F915&lt;=10000,"Level1",F915&lt;=20000,"Level2", F915&lt;=30000,"Level3", F915&lt;=40000,"Level4",F915&gt;40000,"Level5")</f>
        <v>Level3</v>
      </c>
      <c r="H915" s="2" t="s">
        <v>15</v>
      </c>
      <c r="I915" s="2" t="s">
        <v>21</v>
      </c>
      <c r="J915" s="1" t="b">
        <f t="shared" si="56"/>
        <v>0</v>
      </c>
      <c r="K915" s="1" t="b">
        <f t="shared" si="57"/>
        <v>0</v>
      </c>
      <c r="L915" s="1" t="str">
        <f t="shared" si="58"/>
        <v>NOT ELIGIBLE</v>
      </c>
      <c r="M915" s="1" t="str">
        <f t="shared" si="59"/>
        <v>NOT ELIGIBLE</v>
      </c>
    </row>
    <row r="916" spans="1:13" x14ac:dyDescent="0.35">
      <c r="A916" s="2" t="s">
        <v>11</v>
      </c>
      <c r="B916" s="2" t="s">
        <v>14</v>
      </c>
      <c r="C916" s="2">
        <v>2014</v>
      </c>
      <c r="D916" s="2">
        <v>91489</v>
      </c>
      <c r="E916" t="str" cm="1">
        <f t="array" ref="E916">_xlfn.IFS(D916&lt;10000, "GOOD", AND(D916&gt;10001, D916&lt;24999),"BETTER", AND(D916 &gt; 25000, D916 &lt; 39999), "BEST", D916 &gt;= 40000, "Excellent")</f>
        <v>Excellent</v>
      </c>
      <c r="F916" s="2">
        <v>32079</v>
      </c>
      <c r="G916" s="2" t="str" cm="1">
        <f t="array" ref="G916">_xlfn.IFS(F916&lt;=10000,"Level1",F916&lt;=20000,"Level2", F916&lt;=30000,"Level3", F916&lt;=40000,"Level4",F916&gt;40000,"Level5")</f>
        <v>Level4</v>
      </c>
      <c r="H916" s="2" t="s">
        <v>15</v>
      </c>
      <c r="I916" s="2" t="s">
        <v>21</v>
      </c>
      <c r="J916" s="1" t="b">
        <f t="shared" si="56"/>
        <v>0</v>
      </c>
      <c r="K916" s="1" t="b">
        <f t="shared" si="57"/>
        <v>0</v>
      </c>
      <c r="L916" s="1" t="str">
        <f t="shared" si="58"/>
        <v>NOT ELIGIBLE</v>
      </c>
      <c r="M916" s="1" t="str">
        <f t="shared" si="59"/>
        <v>ELIGIBLE</v>
      </c>
    </row>
    <row r="917" spans="1:13" x14ac:dyDescent="0.35">
      <c r="A917" s="2" t="s">
        <v>7</v>
      </c>
      <c r="B917" s="2" t="s">
        <v>8</v>
      </c>
      <c r="C917" s="2">
        <v>2011</v>
      </c>
      <c r="D917" s="2">
        <v>91582</v>
      </c>
      <c r="E917" t="str" cm="1">
        <f t="array" ref="E917">_xlfn.IFS(D917&lt;10000, "GOOD", AND(D917&gt;10001, D917&lt;24999),"BETTER", AND(D917 &gt; 25000, D917 &lt; 39999), "BEST", D917 &gt;= 40000, "Excellent")</f>
        <v>Excellent</v>
      </c>
      <c r="F917" s="2">
        <v>47689</v>
      </c>
      <c r="G917" s="2" t="str" cm="1">
        <f t="array" ref="G917">_xlfn.IFS(F917&lt;=10000,"Level1",F917&lt;=20000,"Level2", F917&lt;=30000,"Level3", F917&lt;=40000,"Level4",F917&gt;40000,"Level5")</f>
        <v>Level5</v>
      </c>
      <c r="H917" s="2" t="s">
        <v>19</v>
      </c>
      <c r="I917" s="2" t="s">
        <v>16</v>
      </c>
      <c r="J917" s="1" t="b">
        <f t="shared" si="56"/>
        <v>1</v>
      </c>
      <c r="K917" s="1" t="b">
        <f t="shared" si="57"/>
        <v>1</v>
      </c>
      <c r="L917" s="1" t="str">
        <f t="shared" si="58"/>
        <v>ELIGIBLE</v>
      </c>
      <c r="M917" s="1" t="str">
        <f t="shared" si="59"/>
        <v>NOT ELIGIBLE</v>
      </c>
    </row>
    <row r="918" spans="1:13" x14ac:dyDescent="0.35">
      <c r="A918" s="2" t="s">
        <v>20</v>
      </c>
      <c r="B918" s="2" t="s">
        <v>22</v>
      </c>
      <c r="C918" s="2">
        <v>2017</v>
      </c>
      <c r="D918" s="2">
        <v>91701</v>
      </c>
      <c r="E918" t="str" cm="1">
        <f t="array" ref="E918">_xlfn.IFS(D918&lt;10000, "GOOD", AND(D918&gt;10001, D918&lt;24999),"BETTER", AND(D918 &gt; 25000, D918 &lt; 39999), "BEST", D918 &gt;= 40000, "Excellent")</f>
        <v>Excellent</v>
      </c>
      <c r="F918" s="2">
        <v>40216</v>
      </c>
      <c r="G918" s="2" t="str" cm="1">
        <f t="array" ref="G918">_xlfn.IFS(F918&lt;=10000,"Level1",F918&lt;=20000,"Level2", F918&lt;=30000,"Level3", F918&lt;=40000,"Level4",F918&gt;40000,"Level5")</f>
        <v>Level5</v>
      </c>
      <c r="H918" s="2" t="s">
        <v>15</v>
      </c>
      <c r="I918" s="2" t="s">
        <v>10</v>
      </c>
      <c r="J918" s="1" t="b">
        <f t="shared" si="56"/>
        <v>0</v>
      </c>
      <c r="K918" s="1" t="b">
        <f t="shared" si="57"/>
        <v>1</v>
      </c>
      <c r="L918" s="1" t="str">
        <f t="shared" si="58"/>
        <v>NOT ELIGIBLE</v>
      </c>
      <c r="M918" s="1" t="str">
        <f t="shared" si="59"/>
        <v>NOT ELIGIBLE</v>
      </c>
    </row>
    <row r="919" spans="1:13" x14ac:dyDescent="0.35">
      <c r="A919" s="2" t="s">
        <v>7</v>
      </c>
      <c r="B919" s="2" t="s">
        <v>23</v>
      </c>
      <c r="C919" s="2">
        <v>2014</v>
      </c>
      <c r="D919" s="2">
        <v>91723</v>
      </c>
      <c r="E919" t="str" cm="1">
        <f t="array" ref="E919">_xlfn.IFS(D919&lt;10000, "GOOD", AND(D919&gt;10001, D919&lt;24999),"BETTER", AND(D919 &gt; 25000, D919 &lt; 39999), "BEST", D919 &gt;= 40000, "Excellent")</f>
        <v>Excellent</v>
      </c>
      <c r="F919" s="2">
        <v>48533</v>
      </c>
      <c r="G919" s="2" t="str" cm="1">
        <f t="array" ref="G919">_xlfn.IFS(F919&lt;=10000,"Level1",F919&lt;=20000,"Level2", F919&lt;=30000,"Level3", F919&lt;=40000,"Level4",F919&gt;40000,"Level5")</f>
        <v>Level5</v>
      </c>
      <c r="H919" s="2" t="s">
        <v>12</v>
      </c>
      <c r="I919" s="2" t="s">
        <v>25</v>
      </c>
      <c r="J919" s="1" t="b">
        <f t="shared" si="56"/>
        <v>1</v>
      </c>
      <c r="K919" s="1" t="b">
        <f t="shared" si="57"/>
        <v>1</v>
      </c>
      <c r="L919" s="1" t="str">
        <f t="shared" si="58"/>
        <v>ELIGIBLE</v>
      </c>
      <c r="M919" s="1" t="str">
        <f t="shared" si="59"/>
        <v>ELIGIBLE</v>
      </c>
    </row>
    <row r="920" spans="1:13" x14ac:dyDescent="0.35">
      <c r="A920" s="2" t="s">
        <v>11</v>
      </c>
      <c r="B920" s="2" t="s">
        <v>14</v>
      </c>
      <c r="C920" s="2">
        <v>2010</v>
      </c>
      <c r="D920" s="2">
        <v>91736</v>
      </c>
      <c r="E920" t="str" cm="1">
        <f t="array" ref="E920">_xlfn.IFS(D920&lt;10000, "GOOD", AND(D920&gt;10001, D920&lt;24999),"BETTER", AND(D920 &gt; 25000, D920 &lt; 39999), "BEST", D920 &gt;= 40000, "Excellent")</f>
        <v>Excellent</v>
      </c>
      <c r="F920" s="2">
        <v>11102</v>
      </c>
      <c r="G920" s="2" t="str" cm="1">
        <f t="array" ref="G920">_xlfn.IFS(F920&lt;=10000,"Level1",F920&lt;=20000,"Level2", F920&lt;=30000,"Level3", F920&lt;=40000,"Level4",F920&gt;40000,"Level5")</f>
        <v>Level2</v>
      </c>
      <c r="H920" s="2" t="s">
        <v>19</v>
      </c>
      <c r="I920" s="2" t="s">
        <v>13</v>
      </c>
      <c r="J920" s="1" t="b">
        <f t="shared" si="56"/>
        <v>0</v>
      </c>
      <c r="K920" s="1" t="b">
        <f t="shared" si="57"/>
        <v>0</v>
      </c>
      <c r="L920" s="1" t="str">
        <f t="shared" si="58"/>
        <v>NOT ELIGIBLE</v>
      </c>
      <c r="M920" s="1" t="str">
        <f t="shared" si="59"/>
        <v>ELIGIBLE</v>
      </c>
    </row>
    <row r="921" spans="1:13" x14ac:dyDescent="0.35">
      <c r="A921" s="2" t="s">
        <v>20</v>
      </c>
      <c r="B921" s="2" t="s">
        <v>22</v>
      </c>
      <c r="C921" s="2">
        <v>2014</v>
      </c>
      <c r="D921" s="2">
        <v>91900</v>
      </c>
      <c r="E921" t="str" cm="1">
        <f t="array" ref="E921">_xlfn.IFS(D921&lt;10000, "GOOD", AND(D921&gt;10001, D921&lt;24999),"BETTER", AND(D921 &gt; 25000, D921 &lt; 39999), "BEST", D921 &gt;= 40000, "Excellent")</f>
        <v>Excellent</v>
      </c>
      <c r="F921" s="2">
        <v>32512</v>
      </c>
      <c r="G921" s="2" t="str" cm="1">
        <f t="array" ref="G921">_xlfn.IFS(F921&lt;=10000,"Level1",F921&lt;=20000,"Level2", F921&lt;=30000,"Level3", F921&lt;=40000,"Level4",F921&gt;40000,"Level5")</f>
        <v>Level4</v>
      </c>
      <c r="H921" s="2" t="s">
        <v>12</v>
      </c>
      <c r="I921" s="2" t="s">
        <v>25</v>
      </c>
      <c r="J921" s="1" t="b">
        <f t="shared" si="56"/>
        <v>0</v>
      </c>
      <c r="K921" s="1" t="b">
        <f t="shared" si="57"/>
        <v>0</v>
      </c>
      <c r="L921" s="1" t="str">
        <f t="shared" si="58"/>
        <v>NOT ELIGIBLE</v>
      </c>
      <c r="M921" s="1" t="str">
        <f t="shared" si="59"/>
        <v>ELIGIBLE</v>
      </c>
    </row>
    <row r="922" spans="1:13" x14ac:dyDescent="0.35">
      <c r="A922" s="2" t="s">
        <v>7</v>
      </c>
      <c r="B922" s="2" t="s">
        <v>8</v>
      </c>
      <c r="C922" s="2">
        <v>2014</v>
      </c>
      <c r="D922" s="2">
        <v>91902</v>
      </c>
      <c r="E922" t="str" cm="1">
        <f t="array" ref="E922">_xlfn.IFS(D922&lt;10000, "GOOD", AND(D922&gt;10001, D922&lt;24999),"BETTER", AND(D922 &gt; 25000, D922 &lt; 39999), "BEST", D922 &gt;= 40000, "Excellent")</f>
        <v>Excellent</v>
      </c>
      <c r="F922" s="2">
        <v>42524</v>
      </c>
      <c r="G922" s="2" t="str" cm="1">
        <f t="array" ref="G922">_xlfn.IFS(F922&lt;=10000,"Level1",F922&lt;=20000,"Level2", F922&lt;=30000,"Level3", F922&lt;=40000,"Level4",F922&gt;40000,"Level5")</f>
        <v>Level5</v>
      </c>
      <c r="H922" s="2" t="s">
        <v>26</v>
      </c>
      <c r="I922" s="2" t="s">
        <v>21</v>
      </c>
      <c r="J922" s="1" t="b">
        <f t="shared" si="56"/>
        <v>0</v>
      </c>
      <c r="K922" s="1" t="b">
        <f t="shared" si="57"/>
        <v>1</v>
      </c>
      <c r="L922" s="1" t="str">
        <f t="shared" si="58"/>
        <v>NOT ELIGIBLE</v>
      </c>
      <c r="M922" s="1" t="str">
        <f t="shared" si="59"/>
        <v>NOT ELIGIBLE</v>
      </c>
    </row>
    <row r="923" spans="1:13" x14ac:dyDescent="0.35">
      <c r="A923" s="2" t="s">
        <v>24</v>
      </c>
      <c r="B923" s="2" t="s">
        <v>22</v>
      </c>
      <c r="C923" s="2">
        <v>2014</v>
      </c>
      <c r="D923" s="2">
        <v>92005</v>
      </c>
      <c r="E923" t="str" cm="1">
        <f t="array" ref="E923">_xlfn.IFS(D923&lt;10000, "GOOD", AND(D923&gt;10001, D923&lt;24999),"BETTER", AND(D923 &gt; 25000, D923 &lt; 39999), "BEST", D923 &gt;= 40000, "Excellent")</f>
        <v>Excellent</v>
      </c>
      <c r="F923" s="2">
        <v>36333</v>
      </c>
      <c r="G923" s="2" t="str" cm="1">
        <f t="array" ref="G923">_xlfn.IFS(F923&lt;=10000,"Level1",F923&lt;=20000,"Level2", F923&lt;=30000,"Level3", F923&lt;=40000,"Level4",F923&gt;40000,"Level5")</f>
        <v>Level4</v>
      </c>
      <c r="H923" s="2" t="s">
        <v>19</v>
      </c>
      <c r="I923" s="2" t="s">
        <v>10</v>
      </c>
      <c r="J923" s="1" t="b">
        <f t="shared" si="56"/>
        <v>0</v>
      </c>
      <c r="K923" s="1" t="b">
        <f t="shared" si="57"/>
        <v>0</v>
      </c>
      <c r="L923" s="1" t="str">
        <f t="shared" si="58"/>
        <v>NOT ELIGIBLE</v>
      </c>
      <c r="M923" s="1" t="str">
        <f t="shared" si="59"/>
        <v>NOT ELIGIBLE</v>
      </c>
    </row>
    <row r="924" spans="1:13" x14ac:dyDescent="0.35">
      <c r="A924" s="2" t="s">
        <v>17</v>
      </c>
      <c r="B924" s="2" t="s">
        <v>23</v>
      </c>
      <c r="C924" s="2">
        <v>2014</v>
      </c>
      <c r="D924" s="2">
        <v>92009</v>
      </c>
      <c r="E924" t="str" cm="1">
        <f t="array" ref="E924">_xlfn.IFS(D924&lt;10000, "GOOD", AND(D924&gt;10001, D924&lt;24999),"BETTER", AND(D924 &gt; 25000, D924 &lt; 39999), "BEST", D924 &gt;= 40000, "Excellent")</f>
        <v>Excellent</v>
      </c>
      <c r="F924" s="2">
        <v>44695</v>
      </c>
      <c r="G924" s="2" t="str" cm="1">
        <f t="array" ref="G924">_xlfn.IFS(F924&lt;=10000,"Level1",F924&lt;=20000,"Level2", F924&lt;=30000,"Level3", F924&lt;=40000,"Level4",F924&gt;40000,"Level5")</f>
        <v>Level5</v>
      </c>
      <c r="H924" s="2" t="s">
        <v>9</v>
      </c>
      <c r="I924" s="2" t="s">
        <v>13</v>
      </c>
      <c r="J924" s="1" t="b">
        <f t="shared" si="56"/>
        <v>0</v>
      </c>
      <c r="K924" s="1" t="b">
        <f t="shared" si="57"/>
        <v>1</v>
      </c>
      <c r="L924" s="1" t="str">
        <f t="shared" si="58"/>
        <v>NOT ELIGIBLE</v>
      </c>
      <c r="M924" s="1" t="str">
        <f t="shared" si="59"/>
        <v>NOT ELIGIBLE</v>
      </c>
    </row>
    <row r="925" spans="1:13" x14ac:dyDescent="0.35">
      <c r="A925" s="2" t="s">
        <v>24</v>
      </c>
      <c r="B925" s="2" t="s">
        <v>23</v>
      </c>
      <c r="C925" s="2">
        <v>2011</v>
      </c>
      <c r="D925" s="2">
        <v>92036</v>
      </c>
      <c r="E925" t="str" cm="1">
        <f t="array" ref="E925">_xlfn.IFS(D925&lt;10000, "GOOD", AND(D925&gt;10001, D925&lt;24999),"BETTER", AND(D925 &gt; 25000, D925 &lt; 39999), "BEST", D925 &gt;= 40000, "Excellent")</f>
        <v>Excellent</v>
      </c>
      <c r="F925" s="2">
        <v>48213</v>
      </c>
      <c r="G925" s="2" t="str" cm="1">
        <f t="array" ref="G925">_xlfn.IFS(F925&lt;=10000,"Level1",F925&lt;=20000,"Level2", F925&lt;=30000,"Level3", F925&lt;=40000,"Level4",F925&gt;40000,"Level5")</f>
        <v>Level5</v>
      </c>
      <c r="H925" s="2" t="s">
        <v>26</v>
      </c>
      <c r="I925" s="2" t="s">
        <v>21</v>
      </c>
      <c r="J925" s="1" t="b">
        <f t="shared" si="56"/>
        <v>1</v>
      </c>
      <c r="K925" s="1" t="b">
        <f t="shared" si="57"/>
        <v>1</v>
      </c>
      <c r="L925" s="1" t="str">
        <f t="shared" si="58"/>
        <v>ELIGIBLE</v>
      </c>
      <c r="M925" s="1" t="str">
        <f t="shared" si="59"/>
        <v>NOT ELIGIBLE</v>
      </c>
    </row>
    <row r="926" spans="1:13" x14ac:dyDescent="0.35">
      <c r="A926" s="2" t="s">
        <v>24</v>
      </c>
      <c r="B926" s="2" t="s">
        <v>14</v>
      </c>
      <c r="C926" s="2">
        <v>2010</v>
      </c>
      <c r="D926" s="2">
        <v>92062</v>
      </c>
      <c r="E926" t="str" cm="1">
        <f t="array" ref="E926">_xlfn.IFS(D926&lt;10000, "GOOD", AND(D926&gt;10001, D926&lt;24999),"BETTER", AND(D926 &gt; 25000, D926 &lt; 39999), "BEST", D926 &gt;= 40000, "Excellent")</f>
        <v>Excellent</v>
      </c>
      <c r="F926" s="2">
        <v>18318</v>
      </c>
      <c r="G926" s="2" t="str" cm="1">
        <f t="array" ref="G926">_xlfn.IFS(F926&lt;=10000,"Level1",F926&lt;=20000,"Level2", F926&lt;=30000,"Level3", F926&lt;=40000,"Level4",F926&gt;40000,"Level5")</f>
        <v>Level2</v>
      </c>
      <c r="H926" s="2" t="s">
        <v>15</v>
      </c>
      <c r="I926" s="2" t="s">
        <v>25</v>
      </c>
      <c r="J926" s="1" t="b">
        <f t="shared" si="56"/>
        <v>0</v>
      </c>
      <c r="K926" s="1" t="b">
        <f t="shared" si="57"/>
        <v>0</v>
      </c>
      <c r="L926" s="1" t="str">
        <f t="shared" si="58"/>
        <v>NOT ELIGIBLE</v>
      </c>
      <c r="M926" s="1" t="str">
        <f t="shared" si="59"/>
        <v>NOT ELIGIBLE</v>
      </c>
    </row>
    <row r="927" spans="1:13" x14ac:dyDescent="0.35">
      <c r="A927" s="2" t="s">
        <v>17</v>
      </c>
      <c r="B927" s="2" t="s">
        <v>14</v>
      </c>
      <c r="C927" s="2">
        <v>2010</v>
      </c>
      <c r="D927" s="2">
        <v>92108</v>
      </c>
      <c r="E927" t="str" cm="1">
        <f t="array" ref="E927">_xlfn.IFS(D927&lt;10000, "GOOD", AND(D927&gt;10001, D927&lt;24999),"BETTER", AND(D927 &gt; 25000, D927 &lt; 39999), "BEST", D927 &gt;= 40000, "Excellent")</f>
        <v>Excellent</v>
      </c>
      <c r="F927" s="2">
        <v>13831</v>
      </c>
      <c r="G927" s="2" t="str" cm="1">
        <f t="array" ref="G927">_xlfn.IFS(F927&lt;=10000,"Level1",F927&lt;=20000,"Level2", F927&lt;=30000,"Level3", F927&lt;=40000,"Level4",F927&gt;40000,"Level5")</f>
        <v>Level2</v>
      </c>
      <c r="H927" s="2" t="s">
        <v>12</v>
      </c>
      <c r="I927" s="2" t="s">
        <v>21</v>
      </c>
      <c r="J927" s="1" t="b">
        <f t="shared" si="56"/>
        <v>0</v>
      </c>
      <c r="K927" s="1" t="b">
        <f t="shared" si="57"/>
        <v>0</v>
      </c>
      <c r="L927" s="1" t="str">
        <f t="shared" si="58"/>
        <v>NOT ELIGIBLE</v>
      </c>
      <c r="M927" s="1" t="str">
        <f t="shared" si="59"/>
        <v>ELIGIBLE</v>
      </c>
    </row>
    <row r="928" spans="1:13" x14ac:dyDescent="0.35">
      <c r="A928" s="2" t="s">
        <v>11</v>
      </c>
      <c r="B928" s="2" t="s">
        <v>22</v>
      </c>
      <c r="C928" s="2">
        <v>2018</v>
      </c>
      <c r="D928" s="2">
        <v>92122</v>
      </c>
      <c r="E928" t="str" cm="1">
        <f t="array" ref="E928">_xlfn.IFS(D928&lt;10000, "GOOD", AND(D928&gt;10001, D928&lt;24999),"BETTER", AND(D928 &gt; 25000, D928 &lt; 39999), "BEST", D928 &gt;= 40000, "Excellent")</f>
        <v>Excellent</v>
      </c>
      <c r="F928" s="2">
        <v>33949</v>
      </c>
      <c r="G928" s="2" t="str" cm="1">
        <f t="array" ref="G928">_xlfn.IFS(F928&lt;=10000,"Level1",F928&lt;=20000,"Level2", F928&lt;=30000,"Level3", F928&lt;=40000,"Level4",F928&gt;40000,"Level5")</f>
        <v>Level4</v>
      </c>
      <c r="H928" s="2" t="s">
        <v>15</v>
      </c>
      <c r="I928" s="2" t="s">
        <v>21</v>
      </c>
      <c r="J928" s="1" t="b">
        <f t="shared" si="56"/>
        <v>0</v>
      </c>
      <c r="K928" s="1" t="b">
        <f t="shared" si="57"/>
        <v>0</v>
      </c>
      <c r="L928" s="1" t="str">
        <f t="shared" si="58"/>
        <v>NOT ELIGIBLE</v>
      </c>
      <c r="M928" s="1" t="str">
        <f t="shared" si="59"/>
        <v>ELIGIBLE</v>
      </c>
    </row>
    <row r="929" spans="1:13" x14ac:dyDescent="0.35">
      <c r="A929" s="2" t="s">
        <v>20</v>
      </c>
      <c r="B929" s="2" t="s">
        <v>22</v>
      </c>
      <c r="C929" s="2">
        <v>2010</v>
      </c>
      <c r="D929" s="2">
        <v>92134</v>
      </c>
      <c r="E929" t="str" cm="1">
        <f t="array" ref="E929">_xlfn.IFS(D929&lt;10000, "GOOD", AND(D929&gt;10001, D929&lt;24999),"BETTER", AND(D929 &gt; 25000, D929 &lt; 39999), "BEST", D929 &gt;= 40000, "Excellent")</f>
        <v>Excellent</v>
      </c>
      <c r="F929" s="2">
        <v>48926</v>
      </c>
      <c r="G929" s="2" t="str" cm="1">
        <f t="array" ref="G929">_xlfn.IFS(F929&lt;=10000,"Level1",F929&lt;=20000,"Level2", F929&lt;=30000,"Level3", F929&lt;=40000,"Level4",F929&gt;40000,"Level5")</f>
        <v>Level5</v>
      </c>
      <c r="H929" s="2" t="s">
        <v>26</v>
      </c>
      <c r="I929" s="2" t="s">
        <v>25</v>
      </c>
      <c r="J929" s="1" t="b">
        <f t="shared" si="56"/>
        <v>1</v>
      </c>
      <c r="K929" s="1" t="b">
        <f t="shared" si="57"/>
        <v>1</v>
      </c>
      <c r="L929" s="1" t="str">
        <f t="shared" si="58"/>
        <v>ELIGIBLE</v>
      </c>
      <c r="M929" s="1" t="str">
        <f t="shared" si="59"/>
        <v>NOT ELIGIBLE</v>
      </c>
    </row>
    <row r="930" spans="1:13" x14ac:dyDescent="0.35">
      <c r="A930" s="2" t="s">
        <v>20</v>
      </c>
      <c r="B930" s="2" t="s">
        <v>22</v>
      </c>
      <c r="C930" s="2">
        <v>2016</v>
      </c>
      <c r="D930" s="2">
        <v>92247</v>
      </c>
      <c r="E930" t="str" cm="1">
        <f t="array" ref="E930">_xlfn.IFS(D930&lt;10000, "GOOD", AND(D930&gt;10001, D930&lt;24999),"BETTER", AND(D930 &gt; 25000, D930 &lt; 39999), "BEST", D930 &gt;= 40000, "Excellent")</f>
        <v>Excellent</v>
      </c>
      <c r="F930" s="2">
        <v>38301</v>
      </c>
      <c r="G930" s="2" t="str" cm="1">
        <f t="array" ref="G930">_xlfn.IFS(F930&lt;=10000,"Level1",F930&lt;=20000,"Level2", F930&lt;=30000,"Level3", F930&lt;=40000,"Level4",F930&gt;40000,"Level5")</f>
        <v>Level4</v>
      </c>
      <c r="H930" s="2" t="s">
        <v>9</v>
      </c>
      <c r="I930" s="2" t="s">
        <v>21</v>
      </c>
      <c r="J930" s="1" t="b">
        <f t="shared" si="56"/>
        <v>0</v>
      </c>
      <c r="K930" s="1" t="b">
        <f t="shared" si="57"/>
        <v>0</v>
      </c>
      <c r="L930" s="1" t="str">
        <f t="shared" si="58"/>
        <v>NOT ELIGIBLE</v>
      </c>
      <c r="M930" s="1" t="str">
        <f t="shared" si="59"/>
        <v>NOT ELIGIBLE</v>
      </c>
    </row>
    <row r="931" spans="1:13" x14ac:dyDescent="0.35">
      <c r="A931" s="2" t="s">
        <v>11</v>
      </c>
      <c r="B931" s="2" t="s">
        <v>23</v>
      </c>
      <c r="C931" s="2">
        <v>2016</v>
      </c>
      <c r="D931" s="2">
        <v>92396</v>
      </c>
      <c r="E931" t="str" cm="1">
        <f t="array" ref="E931">_xlfn.IFS(D931&lt;10000, "GOOD", AND(D931&gt;10001, D931&lt;24999),"BETTER", AND(D931 &gt; 25000, D931 &lt; 39999), "BEST", D931 &gt;= 40000, "Excellent")</f>
        <v>Excellent</v>
      </c>
      <c r="F931" s="2">
        <v>16615</v>
      </c>
      <c r="G931" s="2" t="str" cm="1">
        <f t="array" ref="G931">_xlfn.IFS(F931&lt;=10000,"Level1",F931&lt;=20000,"Level2", F931&lt;=30000,"Level3", F931&lt;=40000,"Level4",F931&gt;40000,"Level5")</f>
        <v>Level2</v>
      </c>
      <c r="H931" s="2" t="s">
        <v>19</v>
      </c>
      <c r="I931" s="2" t="s">
        <v>13</v>
      </c>
      <c r="J931" s="1" t="b">
        <f t="shared" si="56"/>
        <v>0</v>
      </c>
      <c r="K931" s="1" t="b">
        <f t="shared" si="57"/>
        <v>0</v>
      </c>
      <c r="L931" s="1" t="str">
        <f t="shared" si="58"/>
        <v>NOT ELIGIBLE</v>
      </c>
      <c r="M931" s="1" t="str">
        <f t="shared" si="59"/>
        <v>ELIGIBLE</v>
      </c>
    </row>
    <row r="932" spans="1:13" x14ac:dyDescent="0.35">
      <c r="A932" s="2" t="s">
        <v>11</v>
      </c>
      <c r="B932" s="2" t="s">
        <v>14</v>
      </c>
      <c r="C932" s="2">
        <v>2018</v>
      </c>
      <c r="D932" s="2">
        <v>92711</v>
      </c>
      <c r="E932" t="str" cm="1">
        <f t="array" ref="E932">_xlfn.IFS(D932&lt;10000, "GOOD", AND(D932&gt;10001, D932&lt;24999),"BETTER", AND(D932 &gt; 25000, D932 &lt; 39999), "BEST", D932 &gt;= 40000, "Excellent")</f>
        <v>Excellent</v>
      </c>
      <c r="F932" s="2">
        <v>15887</v>
      </c>
      <c r="G932" s="2" t="str" cm="1">
        <f t="array" ref="G932">_xlfn.IFS(F932&lt;=10000,"Level1",F932&lt;=20000,"Level2", F932&lt;=30000,"Level3", F932&lt;=40000,"Level4",F932&gt;40000,"Level5")</f>
        <v>Level2</v>
      </c>
      <c r="H932" s="2" t="s">
        <v>12</v>
      </c>
      <c r="I932" s="2" t="s">
        <v>10</v>
      </c>
      <c r="J932" s="1" t="b">
        <f t="shared" si="56"/>
        <v>0</v>
      </c>
      <c r="K932" s="1" t="b">
        <f t="shared" si="57"/>
        <v>0</v>
      </c>
      <c r="L932" s="1" t="str">
        <f t="shared" si="58"/>
        <v>NOT ELIGIBLE</v>
      </c>
      <c r="M932" s="1" t="str">
        <f t="shared" si="59"/>
        <v>ELIGIBLE</v>
      </c>
    </row>
    <row r="933" spans="1:13" x14ac:dyDescent="0.35">
      <c r="A933" s="2" t="s">
        <v>17</v>
      </c>
      <c r="B933" s="2" t="s">
        <v>22</v>
      </c>
      <c r="C933" s="2">
        <v>2011</v>
      </c>
      <c r="D933" s="2">
        <v>92817</v>
      </c>
      <c r="E933" t="str" cm="1">
        <f t="array" ref="E933">_xlfn.IFS(D933&lt;10000, "GOOD", AND(D933&gt;10001, D933&lt;24999),"BETTER", AND(D933 &gt; 25000, D933 &lt; 39999), "BEST", D933 &gt;= 40000, "Excellent")</f>
        <v>Excellent</v>
      </c>
      <c r="F933" s="2">
        <v>43178</v>
      </c>
      <c r="G933" s="2" t="str" cm="1">
        <f t="array" ref="G933">_xlfn.IFS(F933&lt;=10000,"Level1",F933&lt;=20000,"Level2", F933&lt;=30000,"Level3", F933&lt;=40000,"Level4",F933&gt;40000,"Level5")</f>
        <v>Level5</v>
      </c>
      <c r="H933" s="2" t="s">
        <v>15</v>
      </c>
      <c r="I933" s="2" t="s">
        <v>16</v>
      </c>
      <c r="J933" s="1" t="b">
        <f t="shared" si="56"/>
        <v>0</v>
      </c>
      <c r="K933" s="1" t="b">
        <f t="shared" si="57"/>
        <v>1</v>
      </c>
      <c r="L933" s="1" t="str">
        <f t="shared" si="58"/>
        <v>NOT ELIGIBLE</v>
      </c>
      <c r="M933" s="1" t="str">
        <f t="shared" si="59"/>
        <v>NOT ELIGIBLE</v>
      </c>
    </row>
    <row r="934" spans="1:13" x14ac:dyDescent="0.35">
      <c r="A934" s="2" t="s">
        <v>7</v>
      </c>
      <c r="B934" s="2" t="s">
        <v>23</v>
      </c>
      <c r="C934" s="2">
        <v>2018</v>
      </c>
      <c r="D934" s="2">
        <v>92897</v>
      </c>
      <c r="E934" t="str" cm="1">
        <f t="array" ref="E934">_xlfn.IFS(D934&lt;10000, "GOOD", AND(D934&gt;10001, D934&lt;24999),"BETTER", AND(D934 &gt; 25000, D934 &lt; 39999), "BEST", D934 &gt;= 40000, "Excellent")</f>
        <v>Excellent</v>
      </c>
      <c r="F934" s="2">
        <v>23119</v>
      </c>
      <c r="G934" s="2" t="str" cm="1">
        <f t="array" ref="G934">_xlfn.IFS(F934&lt;=10000,"Level1",F934&lt;=20000,"Level2", F934&lt;=30000,"Level3", F934&lt;=40000,"Level4",F934&gt;40000,"Level5")</f>
        <v>Level3</v>
      </c>
      <c r="H934" s="2" t="s">
        <v>26</v>
      </c>
      <c r="I934" s="2" t="s">
        <v>13</v>
      </c>
      <c r="J934" s="1" t="b">
        <f t="shared" si="56"/>
        <v>0</v>
      </c>
      <c r="K934" s="1" t="b">
        <f t="shared" si="57"/>
        <v>0</v>
      </c>
      <c r="L934" s="1" t="str">
        <f t="shared" si="58"/>
        <v>NOT ELIGIBLE</v>
      </c>
      <c r="M934" s="1" t="str">
        <f t="shared" si="59"/>
        <v>NOT ELIGIBLE</v>
      </c>
    </row>
    <row r="935" spans="1:13" x14ac:dyDescent="0.35">
      <c r="A935" s="2" t="s">
        <v>24</v>
      </c>
      <c r="B935" s="2" t="s">
        <v>8</v>
      </c>
      <c r="C935" s="2">
        <v>2015</v>
      </c>
      <c r="D935" s="2">
        <v>93098</v>
      </c>
      <c r="E935" t="str" cm="1">
        <f t="array" ref="E935">_xlfn.IFS(D935&lt;10000, "GOOD", AND(D935&gt;10001, D935&lt;24999),"BETTER", AND(D935 &gt; 25000, D935 &lt; 39999), "BEST", D935 &gt;= 40000, "Excellent")</f>
        <v>Excellent</v>
      </c>
      <c r="F935" s="2">
        <v>11894</v>
      </c>
      <c r="G935" s="2" t="str" cm="1">
        <f t="array" ref="G935">_xlfn.IFS(F935&lt;=10000,"Level1",F935&lt;=20000,"Level2", F935&lt;=30000,"Level3", F935&lt;=40000,"Level4",F935&gt;40000,"Level5")</f>
        <v>Level2</v>
      </c>
      <c r="H935" s="2" t="s">
        <v>12</v>
      </c>
      <c r="I935" s="2" t="s">
        <v>25</v>
      </c>
      <c r="J935" s="1" t="b">
        <f t="shared" si="56"/>
        <v>0</v>
      </c>
      <c r="K935" s="1" t="b">
        <f t="shared" si="57"/>
        <v>0</v>
      </c>
      <c r="L935" s="1" t="str">
        <f t="shared" si="58"/>
        <v>NOT ELIGIBLE</v>
      </c>
      <c r="M935" s="1" t="str">
        <f t="shared" si="59"/>
        <v>ELIGIBLE</v>
      </c>
    </row>
    <row r="936" spans="1:13" x14ac:dyDescent="0.35">
      <c r="A936" s="2" t="s">
        <v>7</v>
      </c>
      <c r="B936" s="2" t="s">
        <v>22</v>
      </c>
      <c r="C936" s="2">
        <v>2011</v>
      </c>
      <c r="D936" s="2">
        <v>93272</v>
      </c>
      <c r="E936" t="str" cm="1">
        <f t="array" ref="E936">_xlfn.IFS(D936&lt;10000, "GOOD", AND(D936&gt;10001, D936&lt;24999),"BETTER", AND(D936 &gt; 25000, D936 &lt; 39999), "BEST", D936 &gt;= 40000, "Excellent")</f>
        <v>Excellent</v>
      </c>
      <c r="F936" s="2">
        <v>12002</v>
      </c>
      <c r="G936" s="2" t="str" cm="1">
        <f t="array" ref="G936">_xlfn.IFS(F936&lt;=10000,"Level1",F936&lt;=20000,"Level2", F936&lt;=30000,"Level3", F936&lt;=40000,"Level4",F936&gt;40000,"Level5")</f>
        <v>Level2</v>
      </c>
      <c r="H936" s="2" t="s">
        <v>26</v>
      </c>
      <c r="I936" s="2" t="s">
        <v>13</v>
      </c>
      <c r="J936" s="1" t="b">
        <f t="shared" si="56"/>
        <v>0</v>
      </c>
      <c r="K936" s="1" t="b">
        <f t="shared" si="57"/>
        <v>0</v>
      </c>
      <c r="L936" s="1" t="str">
        <f t="shared" si="58"/>
        <v>NOT ELIGIBLE</v>
      </c>
      <c r="M936" s="1" t="str">
        <f t="shared" si="59"/>
        <v>NOT ELIGIBLE</v>
      </c>
    </row>
    <row r="937" spans="1:13" x14ac:dyDescent="0.35">
      <c r="A937" s="2" t="s">
        <v>7</v>
      </c>
      <c r="B937" s="2" t="s">
        <v>22</v>
      </c>
      <c r="C937" s="2">
        <v>2014</v>
      </c>
      <c r="D937" s="2">
        <v>93298</v>
      </c>
      <c r="E937" t="str" cm="1">
        <f t="array" ref="E937">_xlfn.IFS(D937&lt;10000, "GOOD", AND(D937&gt;10001, D937&lt;24999),"BETTER", AND(D937 &gt; 25000, D937 &lt; 39999), "BEST", D937 &gt;= 40000, "Excellent")</f>
        <v>Excellent</v>
      </c>
      <c r="F937" s="2">
        <v>16196</v>
      </c>
      <c r="G937" s="2" t="str" cm="1">
        <f t="array" ref="G937">_xlfn.IFS(F937&lt;=10000,"Level1",F937&lt;=20000,"Level2", F937&lt;=30000,"Level3", F937&lt;=40000,"Level4",F937&gt;40000,"Level5")</f>
        <v>Level2</v>
      </c>
      <c r="H937" s="2" t="s">
        <v>9</v>
      </c>
      <c r="I937" s="2" t="s">
        <v>13</v>
      </c>
      <c r="J937" s="1" t="b">
        <f t="shared" si="56"/>
        <v>0</v>
      </c>
      <c r="K937" s="1" t="b">
        <f t="shared" si="57"/>
        <v>0</v>
      </c>
      <c r="L937" s="1" t="str">
        <f t="shared" si="58"/>
        <v>NOT ELIGIBLE</v>
      </c>
      <c r="M937" s="1" t="str">
        <f t="shared" si="59"/>
        <v>NOT ELIGIBLE</v>
      </c>
    </row>
    <row r="938" spans="1:13" x14ac:dyDescent="0.35">
      <c r="A938" s="2" t="s">
        <v>7</v>
      </c>
      <c r="B938" s="2" t="s">
        <v>14</v>
      </c>
      <c r="C938" s="2">
        <v>2014</v>
      </c>
      <c r="D938" s="2">
        <v>93341</v>
      </c>
      <c r="E938" t="str" cm="1">
        <f t="array" ref="E938">_xlfn.IFS(D938&lt;10000, "GOOD", AND(D938&gt;10001, D938&lt;24999),"BETTER", AND(D938 &gt; 25000, D938 &lt; 39999), "BEST", D938 &gt;= 40000, "Excellent")</f>
        <v>Excellent</v>
      </c>
      <c r="F938" s="2">
        <v>15979</v>
      </c>
      <c r="G938" s="2" t="str" cm="1">
        <f t="array" ref="G938">_xlfn.IFS(F938&lt;=10000,"Level1",F938&lt;=20000,"Level2", F938&lt;=30000,"Level3", F938&lt;=40000,"Level4",F938&gt;40000,"Level5")</f>
        <v>Level2</v>
      </c>
      <c r="H938" s="2" t="s">
        <v>15</v>
      </c>
      <c r="I938" s="2" t="s">
        <v>21</v>
      </c>
      <c r="J938" s="1" t="b">
        <f t="shared" si="56"/>
        <v>0</v>
      </c>
      <c r="K938" s="1" t="b">
        <f t="shared" si="57"/>
        <v>0</v>
      </c>
      <c r="L938" s="1" t="str">
        <f t="shared" si="58"/>
        <v>NOT ELIGIBLE</v>
      </c>
      <c r="M938" s="1" t="str">
        <f t="shared" si="59"/>
        <v>NOT ELIGIBLE</v>
      </c>
    </row>
    <row r="939" spans="1:13" x14ac:dyDescent="0.35">
      <c r="A939" s="2" t="s">
        <v>11</v>
      </c>
      <c r="B939" s="2" t="s">
        <v>23</v>
      </c>
      <c r="C939" s="2">
        <v>2012</v>
      </c>
      <c r="D939" s="2">
        <v>93536</v>
      </c>
      <c r="E939" t="str" cm="1">
        <f t="array" ref="E939">_xlfn.IFS(D939&lt;10000, "GOOD", AND(D939&gt;10001, D939&lt;24999),"BETTER", AND(D939 &gt; 25000, D939 &lt; 39999), "BEST", D939 &gt;= 40000, "Excellent")</f>
        <v>Excellent</v>
      </c>
      <c r="F939" s="2">
        <v>34668</v>
      </c>
      <c r="G939" s="2" t="str" cm="1">
        <f t="array" ref="G939">_xlfn.IFS(F939&lt;=10000,"Level1",F939&lt;=20000,"Level2", F939&lt;=30000,"Level3", F939&lt;=40000,"Level4",F939&gt;40000,"Level5")</f>
        <v>Level4</v>
      </c>
      <c r="H939" s="2" t="s">
        <v>26</v>
      </c>
      <c r="I939" s="2" t="s">
        <v>21</v>
      </c>
      <c r="J939" s="1" t="b">
        <f t="shared" si="56"/>
        <v>0</v>
      </c>
      <c r="K939" s="1" t="b">
        <f t="shared" si="57"/>
        <v>0</v>
      </c>
      <c r="L939" s="1" t="str">
        <f t="shared" si="58"/>
        <v>NOT ELIGIBLE</v>
      </c>
      <c r="M939" s="1" t="str">
        <f t="shared" si="59"/>
        <v>ELIGIBLE</v>
      </c>
    </row>
    <row r="940" spans="1:13" x14ac:dyDescent="0.35">
      <c r="A940" s="2" t="s">
        <v>24</v>
      </c>
      <c r="B940" s="2" t="s">
        <v>23</v>
      </c>
      <c r="C940" s="2">
        <v>2018</v>
      </c>
      <c r="D940" s="2">
        <v>93813</v>
      </c>
      <c r="E940" t="str" cm="1">
        <f t="array" ref="E940">_xlfn.IFS(D940&lt;10000, "GOOD", AND(D940&gt;10001, D940&lt;24999),"BETTER", AND(D940 &gt; 25000, D940 &lt; 39999), "BEST", D940 &gt;= 40000, "Excellent")</f>
        <v>Excellent</v>
      </c>
      <c r="F940" s="2">
        <v>14436</v>
      </c>
      <c r="G940" s="2" t="str" cm="1">
        <f t="array" ref="G940">_xlfn.IFS(F940&lt;=10000,"Level1",F940&lt;=20000,"Level2", F940&lt;=30000,"Level3", F940&lt;=40000,"Level4",F940&gt;40000,"Level5")</f>
        <v>Level2</v>
      </c>
      <c r="H940" s="2" t="s">
        <v>19</v>
      </c>
      <c r="I940" s="2" t="s">
        <v>10</v>
      </c>
      <c r="J940" s="1" t="b">
        <f t="shared" si="56"/>
        <v>0</v>
      </c>
      <c r="K940" s="1" t="b">
        <f t="shared" si="57"/>
        <v>0</v>
      </c>
      <c r="L940" s="1" t="str">
        <f t="shared" si="58"/>
        <v>NOT ELIGIBLE</v>
      </c>
      <c r="M940" s="1" t="str">
        <f t="shared" si="59"/>
        <v>NOT ELIGIBLE</v>
      </c>
    </row>
    <row r="941" spans="1:13" x14ac:dyDescent="0.35">
      <c r="A941" s="2" t="s">
        <v>17</v>
      </c>
      <c r="B941" s="2" t="s">
        <v>22</v>
      </c>
      <c r="C941" s="2">
        <v>2018</v>
      </c>
      <c r="D941" s="2">
        <v>93865</v>
      </c>
      <c r="E941" t="str" cm="1">
        <f t="array" ref="E941">_xlfn.IFS(D941&lt;10000, "GOOD", AND(D941&gt;10001, D941&lt;24999),"BETTER", AND(D941 &gt; 25000, D941 &lt; 39999), "BEST", D941 &gt;= 40000, "Excellent")</f>
        <v>Excellent</v>
      </c>
      <c r="F941" s="2">
        <v>14663</v>
      </c>
      <c r="G941" s="2" t="str" cm="1">
        <f t="array" ref="G941">_xlfn.IFS(F941&lt;=10000,"Level1",F941&lt;=20000,"Level2", F941&lt;=30000,"Level3", F941&lt;=40000,"Level4",F941&gt;40000,"Level5")</f>
        <v>Level2</v>
      </c>
      <c r="H941" s="2" t="s">
        <v>26</v>
      </c>
      <c r="I941" s="2" t="s">
        <v>16</v>
      </c>
      <c r="J941" s="1" t="b">
        <f t="shared" si="56"/>
        <v>0</v>
      </c>
      <c r="K941" s="1" t="b">
        <f t="shared" si="57"/>
        <v>0</v>
      </c>
      <c r="L941" s="1" t="str">
        <f t="shared" si="58"/>
        <v>NOT ELIGIBLE</v>
      </c>
      <c r="M941" s="1" t="str">
        <f t="shared" si="59"/>
        <v>NOT ELIGIBLE</v>
      </c>
    </row>
    <row r="942" spans="1:13" x14ac:dyDescent="0.35">
      <c r="A942" s="2" t="s">
        <v>24</v>
      </c>
      <c r="B942" s="2" t="s">
        <v>22</v>
      </c>
      <c r="C942" s="2">
        <v>2016</v>
      </c>
      <c r="D942" s="2">
        <v>93871</v>
      </c>
      <c r="E942" t="str" cm="1">
        <f t="array" ref="E942">_xlfn.IFS(D942&lt;10000, "GOOD", AND(D942&gt;10001, D942&lt;24999),"BETTER", AND(D942 &gt; 25000, D942 &lt; 39999), "BEST", D942 &gt;= 40000, "Excellent")</f>
        <v>Excellent</v>
      </c>
      <c r="F942" s="2">
        <v>48770</v>
      </c>
      <c r="G942" s="2" t="str" cm="1">
        <f t="array" ref="G942">_xlfn.IFS(F942&lt;=10000,"Level1",F942&lt;=20000,"Level2", F942&lt;=30000,"Level3", F942&lt;=40000,"Level4",F942&gt;40000,"Level5")</f>
        <v>Level5</v>
      </c>
      <c r="H942" s="2" t="s">
        <v>15</v>
      </c>
      <c r="I942" s="2" t="s">
        <v>21</v>
      </c>
      <c r="J942" s="1" t="b">
        <f t="shared" si="56"/>
        <v>1</v>
      </c>
      <c r="K942" s="1" t="b">
        <f t="shared" si="57"/>
        <v>1</v>
      </c>
      <c r="L942" s="1" t="str">
        <f t="shared" si="58"/>
        <v>ELIGIBLE</v>
      </c>
      <c r="M942" s="1" t="str">
        <f t="shared" si="59"/>
        <v>NOT ELIGIBLE</v>
      </c>
    </row>
    <row r="943" spans="1:13" x14ac:dyDescent="0.35">
      <c r="A943" s="2" t="s">
        <v>11</v>
      </c>
      <c r="B943" s="2" t="s">
        <v>14</v>
      </c>
      <c r="C943" s="2">
        <v>2011</v>
      </c>
      <c r="D943" s="2">
        <v>94147</v>
      </c>
      <c r="E943" t="str" cm="1">
        <f t="array" ref="E943">_xlfn.IFS(D943&lt;10000, "GOOD", AND(D943&gt;10001, D943&lt;24999),"BETTER", AND(D943 &gt; 25000, D943 &lt; 39999), "BEST", D943 &gt;= 40000, "Excellent")</f>
        <v>Excellent</v>
      </c>
      <c r="F943" s="2">
        <v>29682</v>
      </c>
      <c r="G943" s="2" t="str" cm="1">
        <f t="array" ref="G943">_xlfn.IFS(F943&lt;=10000,"Level1",F943&lt;=20000,"Level2", F943&lt;=30000,"Level3", F943&lt;=40000,"Level4",F943&gt;40000,"Level5")</f>
        <v>Level3</v>
      </c>
      <c r="H943" s="2" t="s">
        <v>12</v>
      </c>
      <c r="I943" s="2" t="s">
        <v>21</v>
      </c>
      <c r="J943" s="1" t="b">
        <f t="shared" si="56"/>
        <v>0</v>
      </c>
      <c r="K943" s="1" t="b">
        <f t="shared" si="57"/>
        <v>0</v>
      </c>
      <c r="L943" s="1" t="str">
        <f t="shared" si="58"/>
        <v>NOT ELIGIBLE</v>
      </c>
      <c r="M943" s="1" t="str">
        <f t="shared" si="59"/>
        <v>ELIGIBLE</v>
      </c>
    </row>
    <row r="944" spans="1:13" x14ac:dyDescent="0.35">
      <c r="A944" s="2" t="s">
        <v>17</v>
      </c>
      <c r="B944" s="2" t="s">
        <v>8</v>
      </c>
      <c r="C944" s="2">
        <v>2011</v>
      </c>
      <c r="D944" s="2">
        <v>94176</v>
      </c>
      <c r="E944" t="str" cm="1">
        <f t="array" ref="E944">_xlfn.IFS(D944&lt;10000, "GOOD", AND(D944&gt;10001, D944&lt;24999),"BETTER", AND(D944 &gt; 25000, D944 &lt; 39999), "BEST", D944 &gt;= 40000, "Excellent")</f>
        <v>Excellent</v>
      </c>
      <c r="F944" s="2">
        <v>26010</v>
      </c>
      <c r="G944" s="2" t="str" cm="1">
        <f t="array" ref="G944">_xlfn.IFS(F944&lt;=10000,"Level1",F944&lt;=20000,"Level2", F944&lt;=30000,"Level3", F944&lt;=40000,"Level4",F944&gt;40000,"Level5")</f>
        <v>Level3</v>
      </c>
      <c r="H944" s="2" t="s">
        <v>9</v>
      </c>
      <c r="I944" s="2" t="s">
        <v>25</v>
      </c>
      <c r="J944" s="1" t="b">
        <f t="shared" si="56"/>
        <v>0</v>
      </c>
      <c r="K944" s="1" t="b">
        <f t="shared" si="57"/>
        <v>0</v>
      </c>
      <c r="L944" s="1" t="str">
        <f t="shared" si="58"/>
        <v>NOT ELIGIBLE</v>
      </c>
      <c r="M944" s="1" t="str">
        <f t="shared" si="59"/>
        <v>NOT ELIGIBLE</v>
      </c>
    </row>
    <row r="945" spans="1:13" x14ac:dyDescent="0.35">
      <c r="A945" s="2" t="s">
        <v>7</v>
      </c>
      <c r="B945" s="2" t="s">
        <v>23</v>
      </c>
      <c r="C945" s="2">
        <v>2013</v>
      </c>
      <c r="D945" s="2">
        <v>94305</v>
      </c>
      <c r="E945" t="str" cm="1">
        <f t="array" ref="E945">_xlfn.IFS(D945&lt;10000, "GOOD", AND(D945&gt;10001, D945&lt;24999),"BETTER", AND(D945 &gt; 25000, D945 &lt; 39999), "BEST", D945 &gt;= 40000, "Excellent")</f>
        <v>Excellent</v>
      </c>
      <c r="F945" s="2">
        <v>30688</v>
      </c>
      <c r="G945" s="2" t="str" cm="1">
        <f t="array" ref="G945">_xlfn.IFS(F945&lt;=10000,"Level1",F945&lt;=20000,"Level2", F945&lt;=30000,"Level3", F945&lt;=40000,"Level4",F945&gt;40000,"Level5")</f>
        <v>Level4</v>
      </c>
      <c r="H945" s="2" t="s">
        <v>15</v>
      </c>
      <c r="I945" s="2" t="s">
        <v>13</v>
      </c>
      <c r="J945" s="1" t="b">
        <f t="shared" si="56"/>
        <v>0</v>
      </c>
      <c r="K945" s="1" t="b">
        <f t="shared" si="57"/>
        <v>0</v>
      </c>
      <c r="L945" s="1" t="str">
        <f t="shared" si="58"/>
        <v>NOT ELIGIBLE</v>
      </c>
      <c r="M945" s="1" t="str">
        <f t="shared" si="59"/>
        <v>NOT ELIGIBLE</v>
      </c>
    </row>
    <row r="946" spans="1:13" x14ac:dyDescent="0.35">
      <c r="A946" s="2" t="s">
        <v>7</v>
      </c>
      <c r="B946" s="2" t="s">
        <v>18</v>
      </c>
      <c r="C946" s="2">
        <v>2011</v>
      </c>
      <c r="D946" s="2">
        <v>94457</v>
      </c>
      <c r="E946" t="str" cm="1">
        <f t="array" ref="E946">_xlfn.IFS(D946&lt;10000, "GOOD", AND(D946&gt;10001, D946&lt;24999),"BETTER", AND(D946 &gt; 25000, D946 &lt; 39999), "BEST", D946 &gt;= 40000, "Excellent")</f>
        <v>Excellent</v>
      </c>
      <c r="F946" s="2">
        <v>22210</v>
      </c>
      <c r="G946" s="2" t="str" cm="1">
        <f t="array" ref="G946">_xlfn.IFS(F946&lt;=10000,"Level1",F946&lt;=20000,"Level2", F946&lt;=30000,"Level3", F946&lt;=40000,"Level4",F946&gt;40000,"Level5")</f>
        <v>Level3</v>
      </c>
      <c r="H946" s="2" t="s">
        <v>9</v>
      </c>
      <c r="I946" s="2" t="s">
        <v>10</v>
      </c>
      <c r="J946" s="1" t="b">
        <f t="shared" si="56"/>
        <v>0</v>
      </c>
      <c r="K946" s="1" t="b">
        <f t="shared" si="57"/>
        <v>0</v>
      </c>
      <c r="L946" s="1" t="str">
        <f t="shared" si="58"/>
        <v>NOT ELIGIBLE</v>
      </c>
      <c r="M946" s="1" t="str">
        <f t="shared" si="59"/>
        <v>NOT ELIGIBLE</v>
      </c>
    </row>
    <row r="947" spans="1:13" x14ac:dyDescent="0.35">
      <c r="A947" s="2" t="s">
        <v>20</v>
      </c>
      <c r="B947" s="2" t="s">
        <v>22</v>
      </c>
      <c r="C947" s="2">
        <v>2013</v>
      </c>
      <c r="D947" s="2">
        <v>94691</v>
      </c>
      <c r="E947" t="str" cm="1">
        <f t="array" ref="E947">_xlfn.IFS(D947&lt;10000, "GOOD", AND(D947&gt;10001, D947&lt;24999),"BETTER", AND(D947 &gt; 25000, D947 &lt; 39999), "BEST", D947 &gt;= 40000, "Excellent")</f>
        <v>Excellent</v>
      </c>
      <c r="F947" s="2">
        <v>11732</v>
      </c>
      <c r="G947" s="2" t="str" cm="1">
        <f t="array" ref="G947">_xlfn.IFS(F947&lt;=10000,"Level1",F947&lt;=20000,"Level2", F947&lt;=30000,"Level3", F947&lt;=40000,"Level4",F947&gt;40000,"Level5")</f>
        <v>Level2</v>
      </c>
      <c r="H947" s="2" t="s">
        <v>12</v>
      </c>
      <c r="I947" s="2" t="s">
        <v>25</v>
      </c>
      <c r="J947" s="1" t="b">
        <f t="shared" si="56"/>
        <v>0</v>
      </c>
      <c r="K947" s="1" t="b">
        <f t="shared" si="57"/>
        <v>0</v>
      </c>
      <c r="L947" s="1" t="str">
        <f t="shared" si="58"/>
        <v>NOT ELIGIBLE</v>
      </c>
      <c r="M947" s="1" t="str">
        <f t="shared" si="59"/>
        <v>ELIGIBLE</v>
      </c>
    </row>
    <row r="948" spans="1:13" x14ac:dyDescent="0.35">
      <c r="A948" s="2" t="s">
        <v>17</v>
      </c>
      <c r="B948" s="2" t="s">
        <v>18</v>
      </c>
      <c r="C948" s="2">
        <v>2011</v>
      </c>
      <c r="D948" s="2">
        <v>94724</v>
      </c>
      <c r="E948" t="str" cm="1">
        <f t="array" ref="E948">_xlfn.IFS(D948&lt;10000, "GOOD", AND(D948&gt;10001, D948&lt;24999),"BETTER", AND(D948 &gt; 25000, D948 &lt; 39999), "BEST", D948 &gt;= 40000, "Excellent")</f>
        <v>Excellent</v>
      </c>
      <c r="F948" s="2">
        <v>37585</v>
      </c>
      <c r="G948" s="2" t="str" cm="1">
        <f t="array" ref="G948">_xlfn.IFS(F948&lt;=10000,"Level1",F948&lt;=20000,"Level2", F948&lt;=30000,"Level3", F948&lt;=40000,"Level4",F948&gt;40000,"Level5")</f>
        <v>Level4</v>
      </c>
      <c r="H948" s="2" t="s">
        <v>12</v>
      </c>
      <c r="I948" s="2" t="s">
        <v>25</v>
      </c>
      <c r="J948" s="1" t="b">
        <f t="shared" si="56"/>
        <v>0</v>
      </c>
      <c r="K948" s="1" t="b">
        <f t="shared" si="57"/>
        <v>0</v>
      </c>
      <c r="L948" s="1" t="str">
        <f t="shared" si="58"/>
        <v>NOT ELIGIBLE</v>
      </c>
      <c r="M948" s="1" t="str">
        <f t="shared" si="59"/>
        <v>ELIGIBLE</v>
      </c>
    </row>
    <row r="949" spans="1:13" x14ac:dyDescent="0.35">
      <c r="A949" s="2" t="s">
        <v>17</v>
      </c>
      <c r="B949" s="2" t="s">
        <v>23</v>
      </c>
      <c r="C949" s="2">
        <v>2011</v>
      </c>
      <c r="D949" s="2">
        <v>94750</v>
      </c>
      <c r="E949" t="str" cm="1">
        <f t="array" ref="E949">_xlfn.IFS(D949&lt;10000, "GOOD", AND(D949&gt;10001, D949&lt;24999),"BETTER", AND(D949 &gt; 25000, D949 &lt; 39999), "BEST", D949 &gt;= 40000, "Excellent")</f>
        <v>Excellent</v>
      </c>
      <c r="F949" s="2">
        <v>11168</v>
      </c>
      <c r="G949" s="2" t="str" cm="1">
        <f t="array" ref="G949">_xlfn.IFS(F949&lt;=10000,"Level1",F949&lt;=20000,"Level2", F949&lt;=30000,"Level3", F949&lt;=40000,"Level4",F949&gt;40000,"Level5")</f>
        <v>Level2</v>
      </c>
      <c r="H949" s="2" t="s">
        <v>26</v>
      </c>
      <c r="I949" s="2" t="s">
        <v>13</v>
      </c>
      <c r="J949" s="1" t="b">
        <f t="shared" si="56"/>
        <v>0</v>
      </c>
      <c r="K949" s="1" t="b">
        <f t="shared" si="57"/>
        <v>0</v>
      </c>
      <c r="L949" s="1" t="str">
        <f t="shared" si="58"/>
        <v>NOT ELIGIBLE</v>
      </c>
      <c r="M949" s="1" t="str">
        <f t="shared" si="59"/>
        <v>NOT ELIGIBLE</v>
      </c>
    </row>
    <row r="950" spans="1:13" x14ac:dyDescent="0.35">
      <c r="A950" s="2" t="s">
        <v>17</v>
      </c>
      <c r="B950" s="2" t="s">
        <v>23</v>
      </c>
      <c r="C950" s="2">
        <v>2010</v>
      </c>
      <c r="D950" s="2">
        <v>94789</v>
      </c>
      <c r="E950" t="str" cm="1">
        <f t="array" ref="E950">_xlfn.IFS(D950&lt;10000, "GOOD", AND(D950&gt;10001, D950&lt;24999),"BETTER", AND(D950 &gt; 25000, D950 &lt; 39999), "BEST", D950 &gt;= 40000, "Excellent")</f>
        <v>Excellent</v>
      </c>
      <c r="F950" s="2">
        <v>10672</v>
      </c>
      <c r="G950" s="2" t="str" cm="1">
        <f t="array" ref="G950">_xlfn.IFS(F950&lt;=10000,"Level1",F950&lt;=20000,"Level2", F950&lt;=30000,"Level3", F950&lt;=40000,"Level4",F950&gt;40000,"Level5")</f>
        <v>Level2</v>
      </c>
      <c r="H950" s="2" t="s">
        <v>19</v>
      </c>
      <c r="I950" s="2" t="s">
        <v>16</v>
      </c>
      <c r="J950" s="1" t="b">
        <f t="shared" si="56"/>
        <v>0</v>
      </c>
      <c r="K950" s="1" t="b">
        <f t="shared" si="57"/>
        <v>0</v>
      </c>
      <c r="L950" s="1" t="str">
        <f t="shared" si="58"/>
        <v>NOT ELIGIBLE</v>
      </c>
      <c r="M950" s="1" t="str">
        <f t="shared" si="59"/>
        <v>NOT ELIGIBLE</v>
      </c>
    </row>
    <row r="951" spans="1:13" x14ac:dyDescent="0.35">
      <c r="A951" s="2" t="s">
        <v>11</v>
      </c>
      <c r="B951" s="2" t="s">
        <v>8</v>
      </c>
      <c r="C951" s="2">
        <v>2017</v>
      </c>
      <c r="D951" s="2">
        <v>94883</v>
      </c>
      <c r="E951" t="str" cm="1">
        <f t="array" ref="E951">_xlfn.IFS(D951&lt;10000, "GOOD", AND(D951&gt;10001, D951&lt;24999),"BETTER", AND(D951 &gt; 25000, D951 &lt; 39999), "BEST", D951 &gt;= 40000, "Excellent")</f>
        <v>Excellent</v>
      </c>
      <c r="F951" s="2">
        <v>20183</v>
      </c>
      <c r="G951" s="2" t="str" cm="1">
        <f t="array" ref="G951">_xlfn.IFS(F951&lt;=10000,"Level1",F951&lt;=20000,"Level2", F951&lt;=30000,"Level3", F951&lt;=40000,"Level4",F951&gt;40000,"Level5")</f>
        <v>Level3</v>
      </c>
      <c r="H951" s="2" t="s">
        <v>12</v>
      </c>
      <c r="I951" s="2" t="s">
        <v>21</v>
      </c>
      <c r="J951" s="1" t="b">
        <f t="shared" si="56"/>
        <v>0</v>
      </c>
      <c r="K951" s="1" t="b">
        <f t="shared" si="57"/>
        <v>0</v>
      </c>
      <c r="L951" s="1" t="str">
        <f t="shared" si="58"/>
        <v>NOT ELIGIBLE</v>
      </c>
      <c r="M951" s="1" t="str">
        <f t="shared" si="59"/>
        <v>ELIGIBLE</v>
      </c>
    </row>
    <row r="952" spans="1:13" x14ac:dyDescent="0.35">
      <c r="A952" s="2" t="s">
        <v>24</v>
      </c>
      <c r="B952" s="2" t="s">
        <v>8</v>
      </c>
      <c r="C952" s="2">
        <v>2011</v>
      </c>
      <c r="D952" s="2">
        <v>94907</v>
      </c>
      <c r="E952" t="str" cm="1">
        <f t="array" ref="E952">_xlfn.IFS(D952&lt;10000, "GOOD", AND(D952&gt;10001, D952&lt;24999),"BETTER", AND(D952 &gt; 25000, D952 &lt; 39999), "BEST", D952 &gt;= 40000, "Excellent")</f>
        <v>Excellent</v>
      </c>
      <c r="F952" s="2">
        <v>19088</v>
      </c>
      <c r="G952" s="2" t="str" cm="1">
        <f t="array" ref="G952">_xlfn.IFS(F952&lt;=10000,"Level1",F952&lt;=20000,"Level2", F952&lt;=30000,"Level3", F952&lt;=40000,"Level4",F952&gt;40000,"Level5")</f>
        <v>Level2</v>
      </c>
      <c r="H952" s="2" t="s">
        <v>9</v>
      </c>
      <c r="I952" s="2" t="s">
        <v>16</v>
      </c>
      <c r="J952" s="1" t="b">
        <f t="shared" si="56"/>
        <v>0</v>
      </c>
      <c r="K952" s="1" t="b">
        <f t="shared" si="57"/>
        <v>0</v>
      </c>
      <c r="L952" s="1" t="str">
        <f t="shared" si="58"/>
        <v>NOT ELIGIBLE</v>
      </c>
      <c r="M952" s="1" t="str">
        <f t="shared" si="59"/>
        <v>NOT ELIGIBLE</v>
      </c>
    </row>
    <row r="953" spans="1:13" x14ac:dyDescent="0.35">
      <c r="A953" s="2" t="s">
        <v>7</v>
      </c>
      <c r="B953" s="2" t="s">
        <v>23</v>
      </c>
      <c r="C953" s="2">
        <v>2017</v>
      </c>
      <c r="D953" s="2">
        <v>95067</v>
      </c>
      <c r="E953" t="str" cm="1">
        <f t="array" ref="E953">_xlfn.IFS(D953&lt;10000, "GOOD", AND(D953&gt;10001, D953&lt;24999),"BETTER", AND(D953 &gt; 25000, D953 &lt; 39999), "BEST", D953 &gt;= 40000, "Excellent")</f>
        <v>Excellent</v>
      </c>
      <c r="F953" s="2">
        <v>11847</v>
      </c>
      <c r="G953" s="2" t="str" cm="1">
        <f t="array" ref="G953">_xlfn.IFS(F953&lt;=10000,"Level1",F953&lt;=20000,"Level2", F953&lt;=30000,"Level3", F953&lt;=40000,"Level4",F953&gt;40000,"Level5")</f>
        <v>Level2</v>
      </c>
      <c r="H953" s="2" t="s">
        <v>19</v>
      </c>
      <c r="I953" s="2" t="s">
        <v>16</v>
      </c>
      <c r="J953" s="1" t="b">
        <f t="shared" si="56"/>
        <v>0</v>
      </c>
      <c r="K953" s="1" t="b">
        <f t="shared" si="57"/>
        <v>0</v>
      </c>
      <c r="L953" s="1" t="str">
        <f t="shared" si="58"/>
        <v>NOT ELIGIBLE</v>
      </c>
      <c r="M953" s="1" t="str">
        <f t="shared" si="59"/>
        <v>NOT ELIGIBLE</v>
      </c>
    </row>
    <row r="954" spans="1:13" x14ac:dyDescent="0.35">
      <c r="A954" s="2" t="s">
        <v>20</v>
      </c>
      <c r="B954" s="2" t="s">
        <v>8</v>
      </c>
      <c r="C954" s="2">
        <v>2016</v>
      </c>
      <c r="D954" s="2">
        <v>95349</v>
      </c>
      <c r="E954" t="str" cm="1">
        <f t="array" ref="E954">_xlfn.IFS(D954&lt;10000, "GOOD", AND(D954&gt;10001, D954&lt;24999),"BETTER", AND(D954 &gt; 25000, D954 &lt; 39999), "BEST", D954 &gt;= 40000, "Excellent")</f>
        <v>Excellent</v>
      </c>
      <c r="F954" s="2">
        <v>26655</v>
      </c>
      <c r="G954" s="2" t="str" cm="1">
        <f t="array" ref="G954">_xlfn.IFS(F954&lt;=10000,"Level1",F954&lt;=20000,"Level2", F954&lt;=30000,"Level3", F954&lt;=40000,"Level4",F954&gt;40000,"Level5")</f>
        <v>Level3</v>
      </c>
      <c r="H954" s="2" t="s">
        <v>12</v>
      </c>
      <c r="I954" s="2" t="s">
        <v>21</v>
      </c>
      <c r="J954" s="1" t="b">
        <f t="shared" si="56"/>
        <v>0</v>
      </c>
      <c r="K954" s="1" t="b">
        <f t="shared" si="57"/>
        <v>0</v>
      </c>
      <c r="L954" s="1" t="str">
        <f t="shared" si="58"/>
        <v>NOT ELIGIBLE</v>
      </c>
      <c r="M954" s="1" t="str">
        <f t="shared" si="59"/>
        <v>ELIGIBLE</v>
      </c>
    </row>
    <row r="955" spans="1:13" x14ac:dyDescent="0.35">
      <c r="A955" s="2" t="s">
        <v>20</v>
      </c>
      <c r="B955" s="2" t="s">
        <v>18</v>
      </c>
      <c r="C955" s="2">
        <v>2015</v>
      </c>
      <c r="D955" s="2">
        <v>95389</v>
      </c>
      <c r="E955" t="str" cm="1">
        <f t="array" ref="E955">_xlfn.IFS(D955&lt;10000, "GOOD", AND(D955&gt;10001, D955&lt;24999),"BETTER", AND(D955 &gt; 25000, D955 &lt; 39999), "BEST", D955 &gt;= 40000, "Excellent")</f>
        <v>Excellent</v>
      </c>
      <c r="F955" s="2">
        <v>10597</v>
      </c>
      <c r="G955" s="2" t="str" cm="1">
        <f t="array" ref="G955">_xlfn.IFS(F955&lt;=10000,"Level1",F955&lt;=20000,"Level2", F955&lt;=30000,"Level3", F955&lt;=40000,"Level4",F955&gt;40000,"Level5")</f>
        <v>Level2</v>
      </c>
      <c r="H955" s="2" t="s">
        <v>26</v>
      </c>
      <c r="I955" s="2" t="s">
        <v>16</v>
      </c>
      <c r="J955" s="1" t="b">
        <f t="shared" si="56"/>
        <v>0</v>
      </c>
      <c r="K955" s="1" t="b">
        <f t="shared" si="57"/>
        <v>0</v>
      </c>
      <c r="L955" s="1" t="str">
        <f t="shared" si="58"/>
        <v>NOT ELIGIBLE</v>
      </c>
      <c r="M955" s="1" t="str">
        <f t="shared" si="59"/>
        <v>NOT ELIGIBLE</v>
      </c>
    </row>
    <row r="956" spans="1:13" x14ac:dyDescent="0.35">
      <c r="A956" s="2" t="s">
        <v>24</v>
      </c>
      <c r="B956" s="2" t="s">
        <v>22</v>
      </c>
      <c r="C956" s="2">
        <v>2011</v>
      </c>
      <c r="D956" s="2">
        <v>95431</v>
      </c>
      <c r="E956" t="str" cm="1">
        <f t="array" ref="E956">_xlfn.IFS(D956&lt;10000, "GOOD", AND(D956&gt;10001, D956&lt;24999),"BETTER", AND(D956 &gt; 25000, D956 &lt; 39999), "BEST", D956 &gt;= 40000, "Excellent")</f>
        <v>Excellent</v>
      </c>
      <c r="F956" s="2">
        <v>44328</v>
      </c>
      <c r="G956" s="2" t="str" cm="1">
        <f t="array" ref="G956">_xlfn.IFS(F956&lt;=10000,"Level1",F956&lt;=20000,"Level2", F956&lt;=30000,"Level3", F956&lt;=40000,"Level4",F956&gt;40000,"Level5")</f>
        <v>Level5</v>
      </c>
      <c r="H956" s="2" t="s">
        <v>19</v>
      </c>
      <c r="I956" s="2" t="s">
        <v>13</v>
      </c>
      <c r="J956" s="1" t="b">
        <f t="shared" si="56"/>
        <v>0</v>
      </c>
      <c r="K956" s="1" t="b">
        <f t="shared" si="57"/>
        <v>1</v>
      </c>
      <c r="L956" s="1" t="str">
        <f t="shared" si="58"/>
        <v>NOT ELIGIBLE</v>
      </c>
      <c r="M956" s="1" t="str">
        <f t="shared" si="59"/>
        <v>NOT ELIGIBLE</v>
      </c>
    </row>
    <row r="957" spans="1:13" x14ac:dyDescent="0.35">
      <c r="A957" s="2" t="s">
        <v>20</v>
      </c>
      <c r="B957" s="2" t="s">
        <v>22</v>
      </c>
      <c r="C957" s="2">
        <v>2010</v>
      </c>
      <c r="D957" s="2">
        <v>95602</v>
      </c>
      <c r="E957" t="str" cm="1">
        <f t="array" ref="E957">_xlfn.IFS(D957&lt;10000, "GOOD", AND(D957&gt;10001, D957&lt;24999),"BETTER", AND(D957 &gt; 25000, D957 &lt; 39999), "BEST", D957 &gt;= 40000, "Excellent")</f>
        <v>Excellent</v>
      </c>
      <c r="F957" s="2">
        <v>14837</v>
      </c>
      <c r="G957" s="2" t="str" cm="1">
        <f t="array" ref="G957">_xlfn.IFS(F957&lt;=10000,"Level1",F957&lt;=20000,"Level2", F957&lt;=30000,"Level3", F957&lt;=40000,"Level4",F957&gt;40000,"Level5")</f>
        <v>Level2</v>
      </c>
      <c r="H957" s="2" t="s">
        <v>12</v>
      </c>
      <c r="I957" s="2" t="s">
        <v>13</v>
      </c>
      <c r="J957" s="1" t="b">
        <f t="shared" si="56"/>
        <v>0</v>
      </c>
      <c r="K957" s="1" t="b">
        <f t="shared" si="57"/>
        <v>0</v>
      </c>
      <c r="L957" s="1" t="str">
        <f t="shared" si="58"/>
        <v>NOT ELIGIBLE</v>
      </c>
      <c r="M957" s="1" t="str">
        <f t="shared" si="59"/>
        <v>ELIGIBLE</v>
      </c>
    </row>
    <row r="958" spans="1:13" x14ac:dyDescent="0.35">
      <c r="A958" s="2" t="s">
        <v>7</v>
      </c>
      <c r="B958" s="2" t="s">
        <v>8</v>
      </c>
      <c r="C958" s="2">
        <v>2010</v>
      </c>
      <c r="D958" s="2">
        <v>95625</v>
      </c>
      <c r="E958" t="str" cm="1">
        <f t="array" ref="E958">_xlfn.IFS(D958&lt;10000, "GOOD", AND(D958&gt;10001, D958&lt;24999),"BETTER", AND(D958 &gt; 25000, D958 &lt; 39999), "BEST", D958 &gt;= 40000, "Excellent")</f>
        <v>Excellent</v>
      </c>
      <c r="F958" s="2">
        <v>23393</v>
      </c>
      <c r="G958" s="2" t="str" cm="1">
        <f t="array" ref="G958">_xlfn.IFS(F958&lt;=10000,"Level1",F958&lt;=20000,"Level2", F958&lt;=30000,"Level3", F958&lt;=40000,"Level4",F958&gt;40000,"Level5")</f>
        <v>Level3</v>
      </c>
      <c r="H958" s="2" t="s">
        <v>19</v>
      </c>
      <c r="I958" s="2" t="s">
        <v>25</v>
      </c>
      <c r="J958" s="1" t="b">
        <f t="shared" si="56"/>
        <v>0</v>
      </c>
      <c r="K958" s="1" t="b">
        <f t="shared" si="57"/>
        <v>0</v>
      </c>
      <c r="L958" s="1" t="str">
        <f t="shared" si="58"/>
        <v>NOT ELIGIBLE</v>
      </c>
      <c r="M958" s="1" t="str">
        <f t="shared" si="59"/>
        <v>NOT ELIGIBLE</v>
      </c>
    </row>
    <row r="959" spans="1:13" x14ac:dyDescent="0.35">
      <c r="A959" s="2" t="s">
        <v>7</v>
      </c>
      <c r="B959" s="2" t="s">
        <v>18</v>
      </c>
      <c r="C959" s="2">
        <v>2017</v>
      </c>
      <c r="D959" s="2">
        <v>95695</v>
      </c>
      <c r="E959" t="str" cm="1">
        <f t="array" ref="E959">_xlfn.IFS(D959&lt;10000, "GOOD", AND(D959&gt;10001, D959&lt;24999),"BETTER", AND(D959 &gt; 25000, D959 &lt; 39999), "BEST", D959 &gt;= 40000, "Excellent")</f>
        <v>Excellent</v>
      </c>
      <c r="F959" s="2">
        <v>21479</v>
      </c>
      <c r="G959" s="2" t="str" cm="1">
        <f t="array" ref="G959">_xlfn.IFS(F959&lt;=10000,"Level1",F959&lt;=20000,"Level2", F959&lt;=30000,"Level3", F959&lt;=40000,"Level4",F959&gt;40000,"Level5")</f>
        <v>Level3</v>
      </c>
      <c r="H959" s="2" t="s">
        <v>26</v>
      </c>
      <c r="I959" s="2" t="s">
        <v>13</v>
      </c>
      <c r="J959" s="1" t="b">
        <f t="shared" si="56"/>
        <v>0</v>
      </c>
      <c r="K959" s="1" t="b">
        <f t="shared" si="57"/>
        <v>0</v>
      </c>
      <c r="L959" s="1" t="str">
        <f t="shared" si="58"/>
        <v>NOT ELIGIBLE</v>
      </c>
      <c r="M959" s="1" t="str">
        <f t="shared" si="59"/>
        <v>NOT ELIGIBLE</v>
      </c>
    </row>
    <row r="960" spans="1:13" x14ac:dyDescent="0.35">
      <c r="A960" s="2" t="s">
        <v>7</v>
      </c>
      <c r="B960" s="2" t="s">
        <v>14</v>
      </c>
      <c r="C960" s="2">
        <v>2012</v>
      </c>
      <c r="D960" s="2">
        <v>95859</v>
      </c>
      <c r="E960" t="str" cm="1">
        <f t="array" ref="E960">_xlfn.IFS(D960&lt;10000, "GOOD", AND(D960&gt;10001, D960&lt;24999),"BETTER", AND(D960 &gt; 25000, D960 &lt; 39999), "BEST", D960 &gt;= 40000, "Excellent")</f>
        <v>Excellent</v>
      </c>
      <c r="F960" s="2">
        <v>17736</v>
      </c>
      <c r="G960" s="2" t="str" cm="1">
        <f t="array" ref="G960">_xlfn.IFS(F960&lt;=10000,"Level1",F960&lt;=20000,"Level2", F960&lt;=30000,"Level3", F960&lt;=40000,"Level4",F960&gt;40000,"Level5")</f>
        <v>Level2</v>
      </c>
      <c r="H960" s="2" t="s">
        <v>9</v>
      </c>
      <c r="I960" s="2" t="s">
        <v>21</v>
      </c>
      <c r="J960" s="1" t="b">
        <f t="shared" si="56"/>
        <v>0</v>
      </c>
      <c r="K960" s="1" t="b">
        <f t="shared" si="57"/>
        <v>0</v>
      </c>
      <c r="L960" s="1" t="str">
        <f t="shared" si="58"/>
        <v>NOT ELIGIBLE</v>
      </c>
      <c r="M960" s="1" t="str">
        <f t="shared" si="59"/>
        <v>NOT ELIGIBLE</v>
      </c>
    </row>
    <row r="961" spans="1:13" x14ac:dyDescent="0.35">
      <c r="A961" s="2" t="s">
        <v>20</v>
      </c>
      <c r="B961" s="2" t="s">
        <v>18</v>
      </c>
      <c r="C961" s="2">
        <v>2014</v>
      </c>
      <c r="D961" s="2">
        <v>96044</v>
      </c>
      <c r="E961" t="str" cm="1">
        <f t="array" ref="E961">_xlfn.IFS(D961&lt;10000, "GOOD", AND(D961&gt;10001, D961&lt;24999),"BETTER", AND(D961 &gt; 25000, D961 &lt; 39999), "BEST", D961 &gt;= 40000, "Excellent")</f>
        <v>Excellent</v>
      </c>
      <c r="F961" s="2">
        <v>13560</v>
      </c>
      <c r="G961" s="2" t="str" cm="1">
        <f t="array" ref="G961">_xlfn.IFS(F961&lt;=10000,"Level1",F961&lt;=20000,"Level2", F961&lt;=30000,"Level3", F961&lt;=40000,"Level4",F961&gt;40000,"Level5")</f>
        <v>Level2</v>
      </c>
      <c r="H961" s="2" t="s">
        <v>26</v>
      </c>
      <c r="I961" s="2" t="s">
        <v>16</v>
      </c>
      <c r="J961" s="1" t="b">
        <f t="shared" si="56"/>
        <v>0</v>
      </c>
      <c r="K961" s="1" t="b">
        <f t="shared" si="57"/>
        <v>0</v>
      </c>
      <c r="L961" s="1" t="str">
        <f t="shared" si="58"/>
        <v>NOT ELIGIBLE</v>
      </c>
      <c r="M961" s="1" t="str">
        <f t="shared" si="59"/>
        <v>NOT ELIGIBLE</v>
      </c>
    </row>
    <row r="962" spans="1:13" x14ac:dyDescent="0.35">
      <c r="A962" s="2" t="s">
        <v>11</v>
      </c>
      <c r="B962" s="2" t="s">
        <v>18</v>
      </c>
      <c r="C962" s="2">
        <v>2011</v>
      </c>
      <c r="D962" s="2">
        <v>96214</v>
      </c>
      <c r="E962" t="str" cm="1">
        <f t="array" ref="E962">_xlfn.IFS(D962&lt;10000, "GOOD", AND(D962&gt;10001, D962&lt;24999),"BETTER", AND(D962 &gt; 25000, D962 &lt; 39999), "BEST", D962 &gt;= 40000, "Excellent")</f>
        <v>Excellent</v>
      </c>
      <c r="F962" s="2">
        <v>20773</v>
      </c>
      <c r="G962" s="2" t="str" cm="1">
        <f t="array" ref="G962">_xlfn.IFS(F962&lt;=10000,"Level1",F962&lt;=20000,"Level2", F962&lt;=30000,"Level3", F962&lt;=40000,"Level4",F962&gt;40000,"Level5")</f>
        <v>Level3</v>
      </c>
      <c r="H962" s="2" t="s">
        <v>12</v>
      </c>
      <c r="I962" s="2" t="s">
        <v>25</v>
      </c>
      <c r="J962" s="1" t="b">
        <f t="shared" ref="J962:J1001" si="60">F962&gt;45000</f>
        <v>0</v>
      </c>
      <c r="K962" s="1" t="b">
        <f t="shared" ref="K962:K1001" si="61">OR(F962&gt;40000, F962="RED")</f>
        <v>0</v>
      </c>
      <c r="L962" s="1" t="str">
        <f t="shared" ref="L962:L1001" si="62">IF(F962&gt;45000,"ELIGIBLE","NOT ELIGIBLE")</f>
        <v>NOT ELIGIBLE</v>
      </c>
      <c r="M962" s="1" t="str">
        <f t="shared" ref="M962:M1001" si="63">IF(OR(AND(D962&gt;45000, H962 = "RED"), AND(F962&lt;40000, A962="TOYOTA")),"ELIGIBLE","NOT ELIGIBLE")</f>
        <v>ELIGIBLE</v>
      </c>
    </row>
    <row r="963" spans="1:13" x14ac:dyDescent="0.35">
      <c r="A963" s="2" t="s">
        <v>7</v>
      </c>
      <c r="B963" s="2" t="s">
        <v>18</v>
      </c>
      <c r="C963" s="2">
        <v>2011</v>
      </c>
      <c r="D963" s="2">
        <v>96291</v>
      </c>
      <c r="E963" t="str" cm="1">
        <f t="array" ref="E963">_xlfn.IFS(D963&lt;10000, "GOOD", AND(D963&gt;10001, D963&lt;24999),"BETTER", AND(D963 &gt; 25000, D963 &lt; 39999), "BEST", D963 &gt;= 40000, "Excellent")</f>
        <v>Excellent</v>
      </c>
      <c r="F963" s="2">
        <v>14162</v>
      </c>
      <c r="G963" s="2" t="str" cm="1">
        <f t="array" ref="G963">_xlfn.IFS(F963&lt;=10000,"Level1",F963&lt;=20000,"Level2", F963&lt;=30000,"Level3", F963&lt;=40000,"Level4",F963&gt;40000,"Level5")</f>
        <v>Level2</v>
      </c>
      <c r="H963" s="2" t="s">
        <v>9</v>
      </c>
      <c r="I963" s="2" t="s">
        <v>16</v>
      </c>
      <c r="J963" s="1" t="b">
        <f t="shared" si="60"/>
        <v>0</v>
      </c>
      <c r="K963" s="1" t="b">
        <f t="shared" si="61"/>
        <v>0</v>
      </c>
      <c r="L963" s="1" t="str">
        <f t="shared" si="62"/>
        <v>NOT ELIGIBLE</v>
      </c>
      <c r="M963" s="1" t="str">
        <f t="shared" si="63"/>
        <v>NOT ELIGIBLE</v>
      </c>
    </row>
    <row r="964" spans="1:13" x14ac:dyDescent="0.35">
      <c r="A964" s="2" t="s">
        <v>24</v>
      </c>
      <c r="B964" s="2" t="s">
        <v>8</v>
      </c>
      <c r="C964" s="2">
        <v>2011</v>
      </c>
      <c r="D964" s="2">
        <v>96442</v>
      </c>
      <c r="E964" t="str" cm="1">
        <f t="array" ref="E964">_xlfn.IFS(D964&lt;10000, "GOOD", AND(D964&gt;10001, D964&lt;24999),"BETTER", AND(D964 &gt; 25000, D964 &lt; 39999), "BEST", D964 &gt;= 40000, "Excellent")</f>
        <v>Excellent</v>
      </c>
      <c r="F964" s="2">
        <v>46996</v>
      </c>
      <c r="G964" s="2" t="str" cm="1">
        <f t="array" ref="G964">_xlfn.IFS(F964&lt;=10000,"Level1",F964&lt;=20000,"Level2", F964&lt;=30000,"Level3", F964&lt;=40000,"Level4",F964&gt;40000,"Level5")</f>
        <v>Level5</v>
      </c>
      <c r="H964" s="2" t="s">
        <v>19</v>
      </c>
      <c r="I964" s="2" t="s">
        <v>16</v>
      </c>
      <c r="J964" s="1" t="b">
        <f t="shared" si="60"/>
        <v>1</v>
      </c>
      <c r="K964" s="1" t="b">
        <f t="shared" si="61"/>
        <v>1</v>
      </c>
      <c r="L964" s="1" t="str">
        <f t="shared" si="62"/>
        <v>ELIGIBLE</v>
      </c>
      <c r="M964" s="1" t="str">
        <f t="shared" si="63"/>
        <v>NOT ELIGIBLE</v>
      </c>
    </row>
    <row r="965" spans="1:13" x14ac:dyDescent="0.35">
      <c r="A965" s="2" t="s">
        <v>7</v>
      </c>
      <c r="B965" s="2" t="s">
        <v>18</v>
      </c>
      <c r="C965" s="2">
        <v>2018</v>
      </c>
      <c r="D965" s="2">
        <v>96576</v>
      </c>
      <c r="E965" t="str" cm="1">
        <f t="array" ref="E965">_xlfn.IFS(D965&lt;10000, "GOOD", AND(D965&gt;10001, D965&lt;24999),"BETTER", AND(D965 &gt; 25000, D965 &lt; 39999), "BEST", D965 &gt;= 40000, "Excellent")</f>
        <v>Excellent</v>
      </c>
      <c r="F965" s="2">
        <v>22367</v>
      </c>
      <c r="G965" s="2" t="str" cm="1">
        <f t="array" ref="G965">_xlfn.IFS(F965&lt;=10000,"Level1",F965&lt;=20000,"Level2", F965&lt;=30000,"Level3", F965&lt;=40000,"Level4",F965&gt;40000,"Level5")</f>
        <v>Level3</v>
      </c>
      <c r="H965" s="2" t="s">
        <v>9</v>
      </c>
      <c r="I965" s="2" t="s">
        <v>10</v>
      </c>
      <c r="J965" s="1" t="b">
        <f t="shared" si="60"/>
        <v>0</v>
      </c>
      <c r="K965" s="1" t="b">
        <f t="shared" si="61"/>
        <v>0</v>
      </c>
      <c r="L965" s="1" t="str">
        <f t="shared" si="62"/>
        <v>NOT ELIGIBLE</v>
      </c>
      <c r="M965" s="1" t="str">
        <f t="shared" si="63"/>
        <v>NOT ELIGIBLE</v>
      </c>
    </row>
    <row r="966" spans="1:13" x14ac:dyDescent="0.35">
      <c r="A966" s="2" t="s">
        <v>7</v>
      </c>
      <c r="B966" s="2" t="s">
        <v>23</v>
      </c>
      <c r="C966" s="2">
        <v>2017</v>
      </c>
      <c r="D966" s="2">
        <v>96608</v>
      </c>
      <c r="E966" t="str" cm="1">
        <f t="array" ref="E966">_xlfn.IFS(D966&lt;10000, "GOOD", AND(D966&gt;10001, D966&lt;24999),"BETTER", AND(D966 &gt; 25000, D966 &lt; 39999), "BEST", D966 &gt;= 40000, "Excellent")</f>
        <v>Excellent</v>
      </c>
      <c r="F966" s="2">
        <v>16855</v>
      </c>
      <c r="G966" s="2" t="str" cm="1">
        <f t="array" ref="G966">_xlfn.IFS(F966&lt;=10000,"Level1",F966&lt;=20000,"Level2", F966&lt;=30000,"Level3", F966&lt;=40000,"Level4",F966&gt;40000,"Level5")</f>
        <v>Level2</v>
      </c>
      <c r="H966" s="2" t="s">
        <v>12</v>
      </c>
      <c r="I966" s="2" t="s">
        <v>21</v>
      </c>
      <c r="J966" s="1" t="b">
        <f t="shared" si="60"/>
        <v>0</v>
      </c>
      <c r="K966" s="1" t="b">
        <f t="shared" si="61"/>
        <v>0</v>
      </c>
      <c r="L966" s="1" t="str">
        <f t="shared" si="62"/>
        <v>NOT ELIGIBLE</v>
      </c>
      <c r="M966" s="1" t="str">
        <f t="shared" si="63"/>
        <v>ELIGIBLE</v>
      </c>
    </row>
    <row r="967" spans="1:13" x14ac:dyDescent="0.35">
      <c r="A967" s="2" t="s">
        <v>17</v>
      </c>
      <c r="B967" s="2" t="s">
        <v>18</v>
      </c>
      <c r="C967" s="2">
        <v>2014</v>
      </c>
      <c r="D967" s="2">
        <v>96681</v>
      </c>
      <c r="E967" t="str" cm="1">
        <f t="array" ref="E967">_xlfn.IFS(D967&lt;10000, "GOOD", AND(D967&gt;10001, D967&lt;24999),"BETTER", AND(D967 &gt; 25000, D967 &lt; 39999), "BEST", D967 &gt;= 40000, "Excellent")</f>
        <v>Excellent</v>
      </c>
      <c r="F967" s="2">
        <v>41438</v>
      </c>
      <c r="G967" s="2" t="str" cm="1">
        <f t="array" ref="G967">_xlfn.IFS(F967&lt;=10000,"Level1",F967&lt;=20000,"Level2", F967&lt;=30000,"Level3", F967&lt;=40000,"Level4",F967&gt;40000,"Level5")</f>
        <v>Level5</v>
      </c>
      <c r="H967" s="2" t="s">
        <v>19</v>
      </c>
      <c r="I967" s="2" t="s">
        <v>13</v>
      </c>
      <c r="J967" s="1" t="b">
        <f t="shared" si="60"/>
        <v>0</v>
      </c>
      <c r="K967" s="1" t="b">
        <f t="shared" si="61"/>
        <v>1</v>
      </c>
      <c r="L967" s="1" t="str">
        <f t="shared" si="62"/>
        <v>NOT ELIGIBLE</v>
      </c>
      <c r="M967" s="1" t="str">
        <f t="shared" si="63"/>
        <v>NOT ELIGIBLE</v>
      </c>
    </row>
    <row r="968" spans="1:13" x14ac:dyDescent="0.35">
      <c r="A968" s="2" t="s">
        <v>17</v>
      </c>
      <c r="B968" s="2" t="s">
        <v>14</v>
      </c>
      <c r="C968" s="2">
        <v>2018</v>
      </c>
      <c r="D968" s="2">
        <v>96846</v>
      </c>
      <c r="E968" t="str" cm="1">
        <f t="array" ref="E968">_xlfn.IFS(D968&lt;10000, "GOOD", AND(D968&gt;10001, D968&lt;24999),"BETTER", AND(D968 &gt; 25000, D968 &lt; 39999), "BEST", D968 &gt;= 40000, "Excellent")</f>
        <v>Excellent</v>
      </c>
      <c r="F968" s="2">
        <v>22390</v>
      </c>
      <c r="G968" s="2" t="str" cm="1">
        <f t="array" ref="G968">_xlfn.IFS(F968&lt;=10000,"Level1",F968&lt;=20000,"Level2", F968&lt;=30000,"Level3", F968&lt;=40000,"Level4",F968&gt;40000,"Level5")</f>
        <v>Level3</v>
      </c>
      <c r="H968" s="2" t="s">
        <v>26</v>
      </c>
      <c r="I968" s="2" t="s">
        <v>25</v>
      </c>
      <c r="J968" s="1" t="b">
        <f t="shared" si="60"/>
        <v>0</v>
      </c>
      <c r="K968" s="1" t="b">
        <f t="shared" si="61"/>
        <v>0</v>
      </c>
      <c r="L968" s="1" t="str">
        <f t="shared" si="62"/>
        <v>NOT ELIGIBLE</v>
      </c>
      <c r="M968" s="1" t="str">
        <f t="shared" si="63"/>
        <v>NOT ELIGIBLE</v>
      </c>
    </row>
    <row r="969" spans="1:13" x14ac:dyDescent="0.35">
      <c r="A969" s="2" t="s">
        <v>20</v>
      </c>
      <c r="B969" s="2" t="s">
        <v>22</v>
      </c>
      <c r="C969" s="2">
        <v>2018</v>
      </c>
      <c r="D969" s="2">
        <v>96879</v>
      </c>
      <c r="E969" t="str" cm="1">
        <f t="array" ref="E969">_xlfn.IFS(D969&lt;10000, "GOOD", AND(D969&gt;10001, D969&lt;24999),"BETTER", AND(D969 &gt; 25000, D969 &lt; 39999), "BEST", D969 &gt;= 40000, "Excellent")</f>
        <v>Excellent</v>
      </c>
      <c r="F969" s="2">
        <v>47473</v>
      </c>
      <c r="G969" s="2" t="str" cm="1">
        <f t="array" ref="G969">_xlfn.IFS(F969&lt;=10000,"Level1",F969&lt;=20000,"Level2", F969&lt;=30000,"Level3", F969&lt;=40000,"Level4",F969&gt;40000,"Level5")</f>
        <v>Level5</v>
      </c>
      <c r="H969" s="2" t="s">
        <v>19</v>
      </c>
      <c r="I969" s="2" t="s">
        <v>10</v>
      </c>
      <c r="J969" s="1" t="b">
        <f t="shared" si="60"/>
        <v>1</v>
      </c>
      <c r="K969" s="1" t="b">
        <f t="shared" si="61"/>
        <v>1</v>
      </c>
      <c r="L969" s="1" t="str">
        <f t="shared" si="62"/>
        <v>ELIGIBLE</v>
      </c>
      <c r="M969" s="1" t="str">
        <f t="shared" si="63"/>
        <v>NOT ELIGIBLE</v>
      </c>
    </row>
    <row r="970" spans="1:13" x14ac:dyDescent="0.35">
      <c r="A970" s="2" t="s">
        <v>20</v>
      </c>
      <c r="B970" s="2" t="s">
        <v>14</v>
      </c>
      <c r="C970" s="2">
        <v>2017</v>
      </c>
      <c r="D970" s="2">
        <v>97052</v>
      </c>
      <c r="E970" t="str" cm="1">
        <f t="array" ref="E970">_xlfn.IFS(D970&lt;10000, "GOOD", AND(D970&gt;10001, D970&lt;24999),"BETTER", AND(D970 &gt; 25000, D970 &lt; 39999), "BEST", D970 &gt;= 40000, "Excellent")</f>
        <v>Excellent</v>
      </c>
      <c r="F970" s="2">
        <v>22058</v>
      </c>
      <c r="G970" s="2" t="str" cm="1">
        <f t="array" ref="G970">_xlfn.IFS(F970&lt;=10000,"Level1",F970&lt;=20000,"Level2", F970&lt;=30000,"Level3", F970&lt;=40000,"Level4",F970&gt;40000,"Level5")</f>
        <v>Level3</v>
      </c>
      <c r="H970" s="2" t="s">
        <v>15</v>
      </c>
      <c r="I970" s="2" t="s">
        <v>25</v>
      </c>
      <c r="J970" s="1" t="b">
        <f t="shared" si="60"/>
        <v>0</v>
      </c>
      <c r="K970" s="1" t="b">
        <f t="shared" si="61"/>
        <v>0</v>
      </c>
      <c r="L970" s="1" t="str">
        <f t="shared" si="62"/>
        <v>NOT ELIGIBLE</v>
      </c>
      <c r="M970" s="1" t="str">
        <f t="shared" si="63"/>
        <v>NOT ELIGIBLE</v>
      </c>
    </row>
    <row r="971" spans="1:13" x14ac:dyDescent="0.35">
      <c r="A971" s="2" t="s">
        <v>24</v>
      </c>
      <c r="B971" s="2" t="s">
        <v>8</v>
      </c>
      <c r="C971" s="2">
        <v>2014</v>
      </c>
      <c r="D971" s="2">
        <v>97116</v>
      </c>
      <c r="E971" t="str" cm="1">
        <f t="array" ref="E971">_xlfn.IFS(D971&lt;10000, "GOOD", AND(D971&gt;10001, D971&lt;24999),"BETTER", AND(D971 &gt; 25000, D971 &lt; 39999), "BEST", D971 &gt;= 40000, "Excellent")</f>
        <v>Excellent</v>
      </c>
      <c r="F971" s="2">
        <v>20256</v>
      </c>
      <c r="G971" s="2" t="str" cm="1">
        <f t="array" ref="G971">_xlfn.IFS(F971&lt;=10000,"Level1",F971&lt;=20000,"Level2", F971&lt;=30000,"Level3", F971&lt;=40000,"Level4",F971&gt;40000,"Level5")</f>
        <v>Level3</v>
      </c>
      <c r="H971" s="2" t="s">
        <v>26</v>
      </c>
      <c r="I971" s="2" t="s">
        <v>21</v>
      </c>
      <c r="J971" s="1" t="b">
        <f t="shared" si="60"/>
        <v>0</v>
      </c>
      <c r="K971" s="1" t="b">
        <f t="shared" si="61"/>
        <v>0</v>
      </c>
      <c r="L971" s="1" t="str">
        <f t="shared" si="62"/>
        <v>NOT ELIGIBLE</v>
      </c>
      <c r="M971" s="1" t="str">
        <f t="shared" si="63"/>
        <v>NOT ELIGIBLE</v>
      </c>
    </row>
    <row r="972" spans="1:13" x14ac:dyDescent="0.35">
      <c r="A972" s="2" t="s">
        <v>17</v>
      </c>
      <c r="B972" s="2" t="s">
        <v>22</v>
      </c>
      <c r="C972" s="2">
        <v>2014</v>
      </c>
      <c r="D972" s="2">
        <v>97158</v>
      </c>
      <c r="E972" t="str" cm="1">
        <f t="array" ref="E972">_xlfn.IFS(D972&lt;10000, "GOOD", AND(D972&gt;10001, D972&lt;24999),"BETTER", AND(D972 &gt; 25000, D972 &lt; 39999), "BEST", D972 &gt;= 40000, "Excellent")</f>
        <v>Excellent</v>
      </c>
      <c r="F972" s="2">
        <v>13682</v>
      </c>
      <c r="G972" s="2" t="str" cm="1">
        <f t="array" ref="G972">_xlfn.IFS(F972&lt;=10000,"Level1",F972&lt;=20000,"Level2", F972&lt;=30000,"Level3", F972&lt;=40000,"Level4",F972&gt;40000,"Level5")</f>
        <v>Level2</v>
      </c>
      <c r="H972" s="2" t="s">
        <v>26</v>
      </c>
      <c r="I972" s="2" t="s">
        <v>25</v>
      </c>
      <c r="J972" s="1" t="b">
        <f t="shared" si="60"/>
        <v>0</v>
      </c>
      <c r="K972" s="1" t="b">
        <f t="shared" si="61"/>
        <v>0</v>
      </c>
      <c r="L972" s="1" t="str">
        <f t="shared" si="62"/>
        <v>NOT ELIGIBLE</v>
      </c>
      <c r="M972" s="1" t="str">
        <f t="shared" si="63"/>
        <v>NOT ELIGIBLE</v>
      </c>
    </row>
    <row r="973" spans="1:13" x14ac:dyDescent="0.35">
      <c r="A973" s="2" t="s">
        <v>11</v>
      </c>
      <c r="B973" s="2" t="s">
        <v>8</v>
      </c>
      <c r="C973" s="2">
        <v>2013</v>
      </c>
      <c r="D973" s="2">
        <v>97228</v>
      </c>
      <c r="E973" t="str" cm="1">
        <f t="array" ref="E973">_xlfn.IFS(D973&lt;10000, "GOOD", AND(D973&gt;10001, D973&lt;24999),"BETTER", AND(D973 &gt; 25000, D973 &lt; 39999), "BEST", D973 &gt;= 40000, "Excellent")</f>
        <v>Excellent</v>
      </c>
      <c r="F973" s="2">
        <v>14953</v>
      </c>
      <c r="G973" s="2" t="str" cm="1">
        <f t="array" ref="G973">_xlfn.IFS(F973&lt;=10000,"Level1",F973&lt;=20000,"Level2", F973&lt;=30000,"Level3", F973&lt;=40000,"Level4",F973&gt;40000,"Level5")</f>
        <v>Level2</v>
      </c>
      <c r="H973" s="2" t="s">
        <v>15</v>
      </c>
      <c r="I973" s="2" t="s">
        <v>21</v>
      </c>
      <c r="J973" s="1" t="b">
        <f t="shared" si="60"/>
        <v>0</v>
      </c>
      <c r="K973" s="1" t="b">
        <f t="shared" si="61"/>
        <v>0</v>
      </c>
      <c r="L973" s="1" t="str">
        <f t="shared" si="62"/>
        <v>NOT ELIGIBLE</v>
      </c>
      <c r="M973" s="1" t="str">
        <f t="shared" si="63"/>
        <v>ELIGIBLE</v>
      </c>
    </row>
    <row r="974" spans="1:13" x14ac:dyDescent="0.35">
      <c r="A974" s="2" t="s">
        <v>20</v>
      </c>
      <c r="B974" s="2" t="s">
        <v>23</v>
      </c>
      <c r="C974" s="2">
        <v>2014</v>
      </c>
      <c r="D974" s="2">
        <v>97246</v>
      </c>
      <c r="E974" t="str" cm="1">
        <f t="array" ref="E974">_xlfn.IFS(D974&lt;10000, "GOOD", AND(D974&gt;10001, D974&lt;24999),"BETTER", AND(D974 &gt; 25000, D974 &lt; 39999), "BEST", D974 &gt;= 40000, "Excellent")</f>
        <v>Excellent</v>
      </c>
      <c r="F974" s="2">
        <v>22553</v>
      </c>
      <c r="G974" s="2" t="str" cm="1">
        <f t="array" ref="G974">_xlfn.IFS(F974&lt;=10000,"Level1",F974&lt;=20000,"Level2", F974&lt;=30000,"Level3", F974&lt;=40000,"Level4",F974&gt;40000,"Level5")</f>
        <v>Level3</v>
      </c>
      <c r="H974" s="2" t="s">
        <v>12</v>
      </c>
      <c r="I974" s="2" t="s">
        <v>10</v>
      </c>
      <c r="J974" s="1" t="b">
        <f t="shared" si="60"/>
        <v>0</v>
      </c>
      <c r="K974" s="1" t="b">
        <f t="shared" si="61"/>
        <v>0</v>
      </c>
      <c r="L974" s="1" t="str">
        <f t="shared" si="62"/>
        <v>NOT ELIGIBLE</v>
      </c>
      <c r="M974" s="1" t="str">
        <f t="shared" si="63"/>
        <v>ELIGIBLE</v>
      </c>
    </row>
    <row r="975" spans="1:13" x14ac:dyDescent="0.35">
      <c r="A975" s="2" t="s">
        <v>11</v>
      </c>
      <c r="B975" s="2" t="s">
        <v>23</v>
      </c>
      <c r="C975" s="2">
        <v>2013</v>
      </c>
      <c r="D975" s="2">
        <v>97328</v>
      </c>
      <c r="E975" t="str" cm="1">
        <f t="array" ref="E975">_xlfn.IFS(D975&lt;10000, "GOOD", AND(D975&gt;10001, D975&lt;24999),"BETTER", AND(D975 &gt; 25000, D975 &lt; 39999), "BEST", D975 &gt;= 40000, "Excellent")</f>
        <v>Excellent</v>
      </c>
      <c r="F975" s="2">
        <v>27098</v>
      </c>
      <c r="G975" s="2" t="str" cm="1">
        <f t="array" ref="G975">_xlfn.IFS(F975&lt;=10000,"Level1",F975&lt;=20000,"Level2", F975&lt;=30000,"Level3", F975&lt;=40000,"Level4",F975&gt;40000,"Level5")</f>
        <v>Level3</v>
      </c>
      <c r="H975" s="2" t="s">
        <v>15</v>
      </c>
      <c r="I975" s="2" t="s">
        <v>21</v>
      </c>
      <c r="J975" s="1" t="b">
        <f t="shared" si="60"/>
        <v>0</v>
      </c>
      <c r="K975" s="1" t="b">
        <f t="shared" si="61"/>
        <v>0</v>
      </c>
      <c r="L975" s="1" t="str">
        <f t="shared" si="62"/>
        <v>NOT ELIGIBLE</v>
      </c>
      <c r="M975" s="1" t="str">
        <f t="shared" si="63"/>
        <v>ELIGIBLE</v>
      </c>
    </row>
    <row r="976" spans="1:13" x14ac:dyDescent="0.35">
      <c r="A976" s="2" t="s">
        <v>20</v>
      </c>
      <c r="B976" s="2" t="s">
        <v>23</v>
      </c>
      <c r="C976" s="2">
        <v>2016</v>
      </c>
      <c r="D976" s="2">
        <v>97387</v>
      </c>
      <c r="E976" t="str" cm="1">
        <f t="array" ref="E976">_xlfn.IFS(D976&lt;10000, "GOOD", AND(D976&gt;10001, D976&lt;24999),"BETTER", AND(D976 &gt; 25000, D976 &lt; 39999), "BEST", D976 &gt;= 40000, "Excellent")</f>
        <v>Excellent</v>
      </c>
      <c r="F976" s="2">
        <v>28156</v>
      </c>
      <c r="G976" s="2" t="str" cm="1">
        <f t="array" ref="G976">_xlfn.IFS(F976&lt;=10000,"Level1",F976&lt;=20000,"Level2", F976&lt;=30000,"Level3", F976&lt;=40000,"Level4",F976&gt;40000,"Level5")</f>
        <v>Level3</v>
      </c>
      <c r="H976" s="2" t="s">
        <v>26</v>
      </c>
      <c r="I976" s="2" t="s">
        <v>13</v>
      </c>
      <c r="J976" s="1" t="b">
        <f t="shared" si="60"/>
        <v>0</v>
      </c>
      <c r="K976" s="1" t="b">
        <f t="shared" si="61"/>
        <v>0</v>
      </c>
      <c r="L976" s="1" t="str">
        <f t="shared" si="62"/>
        <v>NOT ELIGIBLE</v>
      </c>
      <c r="M976" s="1" t="str">
        <f t="shared" si="63"/>
        <v>NOT ELIGIBLE</v>
      </c>
    </row>
    <row r="977" spans="1:13" x14ac:dyDescent="0.35">
      <c r="A977" s="2" t="s">
        <v>11</v>
      </c>
      <c r="B977" s="2" t="s">
        <v>8</v>
      </c>
      <c r="C977" s="2">
        <v>2015</v>
      </c>
      <c r="D977" s="2">
        <v>97559</v>
      </c>
      <c r="E977" t="str" cm="1">
        <f t="array" ref="E977">_xlfn.IFS(D977&lt;10000, "GOOD", AND(D977&gt;10001, D977&lt;24999),"BETTER", AND(D977 &gt; 25000, D977 &lt; 39999), "BEST", D977 &gt;= 40000, "Excellent")</f>
        <v>Excellent</v>
      </c>
      <c r="F977" s="2">
        <v>38738</v>
      </c>
      <c r="G977" s="2" t="str" cm="1">
        <f t="array" ref="G977">_xlfn.IFS(F977&lt;=10000,"Level1",F977&lt;=20000,"Level2", F977&lt;=30000,"Level3", F977&lt;=40000,"Level4",F977&gt;40000,"Level5")</f>
        <v>Level4</v>
      </c>
      <c r="H977" s="2" t="s">
        <v>19</v>
      </c>
      <c r="I977" s="2" t="s">
        <v>25</v>
      </c>
      <c r="J977" s="1" t="b">
        <f t="shared" si="60"/>
        <v>0</v>
      </c>
      <c r="K977" s="1" t="b">
        <f t="shared" si="61"/>
        <v>0</v>
      </c>
      <c r="L977" s="1" t="str">
        <f t="shared" si="62"/>
        <v>NOT ELIGIBLE</v>
      </c>
      <c r="M977" s="1" t="str">
        <f t="shared" si="63"/>
        <v>ELIGIBLE</v>
      </c>
    </row>
    <row r="978" spans="1:13" x14ac:dyDescent="0.35">
      <c r="A978" s="2" t="s">
        <v>20</v>
      </c>
      <c r="B978" s="2" t="s">
        <v>22</v>
      </c>
      <c r="C978" s="2">
        <v>2011</v>
      </c>
      <c r="D978" s="2">
        <v>97633</v>
      </c>
      <c r="E978" t="str" cm="1">
        <f t="array" ref="E978">_xlfn.IFS(D978&lt;10000, "GOOD", AND(D978&gt;10001, D978&lt;24999),"BETTER", AND(D978 &gt; 25000, D978 &lt; 39999), "BEST", D978 &gt;= 40000, "Excellent")</f>
        <v>Excellent</v>
      </c>
      <c r="F978" s="2">
        <v>44212</v>
      </c>
      <c r="G978" s="2" t="str" cm="1">
        <f t="array" ref="G978">_xlfn.IFS(F978&lt;=10000,"Level1",F978&lt;=20000,"Level2", F978&lt;=30000,"Level3", F978&lt;=40000,"Level4",F978&gt;40000,"Level5")</f>
        <v>Level5</v>
      </c>
      <c r="H978" s="2" t="s">
        <v>12</v>
      </c>
      <c r="I978" s="2" t="s">
        <v>25</v>
      </c>
      <c r="J978" s="1" t="b">
        <f t="shared" si="60"/>
        <v>0</v>
      </c>
      <c r="K978" s="1" t="b">
        <f t="shared" si="61"/>
        <v>1</v>
      </c>
      <c r="L978" s="1" t="str">
        <f t="shared" si="62"/>
        <v>NOT ELIGIBLE</v>
      </c>
      <c r="M978" s="1" t="str">
        <f t="shared" si="63"/>
        <v>ELIGIBLE</v>
      </c>
    </row>
    <row r="979" spans="1:13" x14ac:dyDescent="0.35">
      <c r="A979" s="2" t="s">
        <v>7</v>
      </c>
      <c r="B979" s="2" t="s">
        <v>8</v>
      </c>
      <c r="C979" s="2">
        <v>2013</v>
      </c>
      <c r="D979" s="2">
        <v>97727</v>
      </c>
      <c r="E979" t="str" cm="1">
        <f t="array" ref="E979">_xlfn.IFS(D979&lt;10000, "GOOD", AND(D979&gt;10001, D979&lt;24999),"BETTER", AND(D979 &gt; 25000, D979 &lt; 39999), "BEST", D979 &gt;= 40000, "Excellent")</f>
        <v>Excellent</v>
      </c>
      <c r="F979" s="2">
        <v>48795</v>
      </c>
      <c r="G979" s="2" t="str" cm="1">
        <f t="array" ref="G979">_xlfn.IFS(F979&lt;=10000,"Level1",F979&lt;=20000,"Level2", F979&lt;=30000,"Level3", F979&lt;=40000,"Level4",F979&gt;40000,"Level5")</f>
        <v>Level5</v>
      </c>
      <c r="H979" s="2" t="s">
        <v>15</v>
      </c>
      <c r="I979" s="2" t="s">
        <v>16</v>
      </c>
      <c r="J979" s="1" t="b">
        <f t="shared" si="60"/>
        <v>1</v>
      </c>
      <c r="K979" s="1" t="b">
        <f t="shared" si="61"/>
        <v>1</v>
      </c>
      <c r="L979" s="1" t="str">
        <f t="shared" si="62"/>
        <v>ELIGIBLE</v>
      </c>
      <c r="M979" s="1" t="str">
        <f t="shared" si="63"/>
        <v>NOT ELIGIBLE</v>
      </c>
    </row>
    <row r="980" spans="1:13" x14ac:dyDescent="0.35">
      <c r="A980" s="2" t="s">
        <v>17</v>
      </c>
      <c r="B980" s="2" t="s">
        <v>23</v>
      </c>
      <c r="C980" s="2">
        <v>2012</v>
      </c>
      <c r="D980" s="2">
        <v>97730</v>
      </c>
      <c r="E980" t="str" cm="1">
        <f t="array" ref="E980">_xlfn.IFS(D980&lt;10000, "GOOD", AND(D980&gt;10001, D980&lt;24999),"BETTER", AND(D980 &gt; 25000, D980 &lt; 39999), "BEST", D980 &gt;= 40000, "Excellent")</f>
        <v>Excellent</v>
      </c>
      <c r="F980" s="2">
        <v>42837</v>
      </c>
      <c r="G980" s="2" t="str" cm="1">
        <f t="array" ref="G980">_xlfn.IFS(F980&lt;=10000,"Level1",F980&lt;=20000,"Level2", F980&lt;=30000,"Level3", F980&lt;=40000,"Level4",F980&gt;40000,"Level5")</f>
        <v>Level5</v>
      </c>
      <c r="H980" s="2" t="s">
        <v>19</v>
      </c>
      <c r="I980" s="2" t="s">
        <v>16</v>
      </c>
      <c r="J980" s="1" t="b">
        <f t="shared" si="60"/>
        <v>0</v>
      </c>
      <c r="K980" s="1" t="b">
        <f t="shared" si="61"/>
        <v>1</v>
      </c>
      <c r="L980" s="1" t="str">
        <f t="shared" si="62"/>
        <v>NOT ELIGIBLE</v>
      </c>
      <c r="M980" s="1" t="str">
        <f t="shared" si="63"/>
        <v>NOT ELIGIBLE</v>
      </c>
    </row>
    <row r="981" spans="1:13" x14ac:dyDescent="0.35">
      <c r="A981" s="2" t="s">
        <v>24</v>
      </c>
      <c r="B981" s="2" t="s">
        <v>14</v>
      </c>
      <c r="C981" s="2">
        <v>2011</v>
      </c>
      <c r="D981" s="2">
        <v>97849</v>
      </c>
      <c r="E981" t="str" cm="1">
        <f t="array" ref="E981">_xlfn.IFS(D981&lt;10000, "GOOD", AND(D981&gt;10001, D981&lt;24999),"BETTER", AND(D981 &gt; 25000, D981 &lt; 39999), "BEST", D981 &gt;= 40000, "Excellent")</f>
        <v>Excellent</v>
      </c>
      <c r="F981" s="2">
        <v>22338</v>
      </c>
      <c r="G981" s="2" t="str" cm="1">
        <f t="array" ref="G981">_xlfn.IFS(F981&lt;=10000,"Level1",F981&lt;=20000,"Level2", F981&lt;=30000,"Level3", F981&lt;=40000,"Level4",F981&gt;40000,"Level5")</f>
        <v>Level3</v>
      </c>
      <c r="H981" s="2" t="s">
        <v>19</v>
      </c>
      <c r="I981" s="2" t="s">
        <v>25</v>
      </c>
      <c r="J981" s="1" t="b">
        <f t="shared" si="60"/>
        <v>0</v>
      </c>
      <c r="K981" s="1" t="b">
        <f t="shared" si="61"/>
        <v>0</v>
      </c>
      <c r="L981" s="1" t="str">
        <f t="shared" si="62"/>
        <v>NOT ELIGIBLE</v>
      </c>
      <c r="M981" s="1" t="str">
        <f t="shared" si="63"/>
        <v>NOT ELIGIBLE</v>
      </c>
    </row>
    <row r="982" spans="1:13" x14ac:dyDescent="0.35">
      <c r="A982" s="2" t="s">
        <v>11</v>
      </c>
      <c r="B982" s="2" t="s">
        <v>8</v>
      </c>
      <c r="C982" s="2">
        <v>2018</v>
      </c>
      <c r="D982" s="2">
        <v>98225</v>
      </c>
      <c r="E982" t="str" cm="1">
        <f t="array" ref="E982">_xlfn.IFS(D982&lt;10000, "GOOD", AND(D982&gt;10001, D982&lt;24999),"BETTER", AND(D982 &gt; 25000, D982 &lt; 39999), "BEST", D982 &gt;= 40000, "Excellent")</f>
        <v>Excellent</v>
      </c>
      <c r="F982" s="2">
        <v>48224</v>
      </c>
      <c r="G982" s="2" t="str" cm="1">
        <f t="array" ref="G982">_xlfn.IFS(F982&lt;=10000,"Level1",F982&lt;=20000,"Level2", F982&lt;=30000,"Level3", F982&lt;=40000,"Level4",F982&gt;40000,"Level5")</f>
        <v>Level5</v>
      </c>
      <c r="H982" s="2" t="s">
        <v>15</v>
      </c>
      <c r="I982" s="2" t="s">
        <v>21</v>
      </c>
      <c r="J982" s="1" t="b">
        <f t="shared" si="60"/>
        <v>1</v>
      </c>
      <c r="K982" s="1" t="b">
        <f t="shared" si="61"/>
        <v>1</v>
      </c>
      <c r="L982" s="1" t="str">
        <f t="shared" si="62"/>
        <v>ELIGIBLE</v>
      </c>
      <c r="M982" s="1" t="str">
        <f t="shared" si="63"/>
        <v>NOT ELIGIBLE</v>
      </c>
    </row>
    <row r="983" spans="1:13" x14ac:dyDescent="0.35">
      <c r="A983" s="2" t="s">
        <v>17</v>
      </c>
      <c r="B983" s="2" t="s">
        <v>14</v>
      </c>
      <c r="C983" s="2">
        <v>2018</v>
      </c>
      <c r="D983" s="2">
        <v>98391</v>
      </c>
      <c r="E983" t="str" cm="1">
        <f t="array" ref="E983">_xlfn.IFS(D983&lt;10000, "GOOD", AND(D983&gt;10001, D983&lt;24999),"BETTER", AND(D983 &gt; 25000, D983 &lt; 39999), "BEST", D983 &gt;= 40000, "Excellent")</f>
        <v>Excellent</v>
      </c>
      <c r="F983" s="2">
        <v>22681</v>
      </c>
      <c r="G983" s="2" t="str" cm="1">
        <f t="array" ref="G983">_xlfn.IFS(F983&lt;=10000,"Level1",F983&lt;=20000,"Level2", F983&lt;=30000,"Level3", F983&lt;=40000,"Level4",F983&gt;40000,"Level5")</f>
        <v>Level3</v>
      </c>
      <c r="H983" s="2" t="s">
        <v>9</v>
      </c>
      <c r="I983" s="2" t="s">
        <v>16</v>
      </c>
      <c r="J983" s="1" t="b">
        <f t="shared" si="60"/>
        <v>0</v>
      </c>
      <c r="K983" s="1" t="b">
        <f t="shared" si="61"/>
        <v>0</v>
      </c>
      <c r="L983" s="1" t="str">
        <f t="shared" si="62"/>
        <v>NOT ELIGIBLE</v>
      </c>
      <c r="M983" s="1" t="str">
        <f t="shared" si="63"/>
        <v>NOT ELIGIBLE</v>
      </c>
    </row>
    <row r="984" spans="1:13" x14ac:dyDescent="0.35">
      <c r="A984" s="2" t="s">
        <v>7</v>
      </c>
      <c r="B984" s="2" t="s">
        <v>8</v>
      </c>
      <c r="C984" s="2">
        <v>2011</v>
      </c>
      <c r="D984" s="2">
        <v>98571</v>
      </c>
      <c r="E984" t="str" cm="1">
        <f t="array" ref="E984">_xlfn.IFS(D984&lt;10000, "GOOD", AND(D984&gt;10001, D984&lt;24999),"BETTER", AND(D984 &gt; 25000, D984 &lt; 39999), "BEST", D984 &gt;= 40000, "Excellent")</f>
        <v>Excellent</v>
      </c>
      <c r="F984" s="2">
        <v>44999</v>
      </c>
      <c r="G984" s="2" t="str" cm="1">
        <f t="array" ref="G984">_xlfn.IFS(F984&lt;=10000,"Level1",F984&lt;=20000,"Level2", F984&lt;=30000,"Level3", F984&lt;=40000,"Level4",F984&gt;40000,"Level5")</f>
        <v>Level5</v>
      </c>
      <c r="H984" s="2" t="s">
        <v>9</v>
      </c>
      <c r="I984" s="2" t="s">
        <v>16</v>
      </c>
      <c r="J984" s="1" t="b">
        <f t="shared" si="60"/>
        <v>0</v>
      </c>
      <c r="K984" s="1" t="b">
        <f t="shared" si="61"/>
        <v>1</v>
      </c>
      <c r="L984" s="1" t="str">
        <f t="shared" si="62"/>
        <v>NOT ELIGIBLE</v>
      </c>
      <c r="M984" s="1" t="str">
        <f t="shared" si="63"/>
        <v>NOT ELIGIBLE</v>
      </c>
    </row>
    <row r="985" spans="1:13" x14ac:dyDescent="0.35">
      <c r="A985" s="2" t="s">
        <v>20</v>
      </c>
      <c r="B985" s="2" t="s">
        <v>8</v>
      </c>
      <c r="C985" s="2">
        <v>2014</v>
      </c>
      <c r="D985" s="2">
        <v>98661</v>
      </c>
      <c r="E985" t="str" cm="1">
        <f t="array" ref="E985">_xlfn.IFS(D985&lt;10000, "GOOD", AND(D985&gt;10001, D985&lt;24999),"BETTER", AND(D985 &gt; 25000, D985 &lt; 39999), "BEST", D985 &gt;= 40000, "Excellent")</f>
        <v>Excellent</v>
      </c>
      <c r="F985" s="2">
        <v>34128</v>
      </c>
      <c r="G985" s="2" t="str" cm="1">
        <f t="array" ref="G985">_xlfn.IFS(F985&lt;=10000,"Level1",F985&lt;=20000,"Level2", F985&lt;=30000,"Level3", F985&lt;=40000,"Level4",F985&gt;40000,"Level5")</f>
        <v>Level4</v>
      </c>
      <c r="H985" s="2" t="s">
        <v>15</v>
      </c>
      <c r="I985" s="2" t="s">
        <v>25</v>
      </c>
      <c r="J985" s="1" t="b">
        <f t="shared" si="60"/>
        <v>0</v>
      </c>
      <c r="K985" s="1" t="b">
        <f t="shared" si="61"/>
        <v>0</v>
      </c>
      <c r="L985" s="1" t="str">
        <f t="shared" si="62"/>
        <v>NOT ELIGIBLE</v>
      </c>
      <c r="M985" s="1" t="str">
        <f t="shared" si="63"/>
        <v>NOT ELIGIBLE</v>
      </c>
    </row>
    <row r="986" spans="1:13" x14ac:dyDescent="0.35">
      <c r="A986" s="2" t="s">
        <v>7</v>
      </c>
      <c r="B986" s="2" t="s">
        <v>22</v>
      </c>
      <c r="C986" s="2">
        <v>2015</v>
      </c>
      <c r="D986" s="2">
        <v>98738</v>
      </c>
      <c r="E986" t="str" cm="1">
        <f t="array" ref="E986">_xlfn.IFS(D986&lt;10000, "GOOD", AND(D986&gt;10001, D986&lt;24999),"BETTER", AND(D986 &gt; 25000, D986 &lt; 39999), "BEST", D986 &gt;= 40000, "Excellent")</f>
        <v>Excellent</v>
      </c>
      <c r="F986" s="2">
        <v>47147</v>
      </c>
      <c r="G986" s="2" t="str" cm="1">
        <f t="array" ref="G986">_xlfn.IFS(F986&lt;=10000,"Level1",F986&lt;=20000,"Level2", F986&lt;=30000,"Level3", F986&lt;=40000,"Level4",F986&gt;40000,"Level5")</f>
        <v>Level5</v>
      </c>
      <c r="H986" s="2" t="s">
        <v>15</v>
      </c>
      <c r="I986" s="2" t="s">
        <v>25</v>
      </c>
      <c r="J986" s="1" t="b">
        <f t="shared" si="60"/>
        <v>1</v>
      </c>
      <c r="K986" s="1" t="b">
        <f t="shared" si="61"/>
        <v>1</v>
      </c>
      <c r="L986" s="1" t="str">
        <f t="shared" si="62"/>
        <v>ELIGIBLE</v>
      </c>
      <c r="M986" s="1" t="str">
        <f t="shared" si="63"/>
        <v>NOT ELIGIBLE</v>
      </c>
    </row>
    <row r="987" spans="1:13" x14ac:dyDescent="0.35">
      <c r="A987" s="2" t="s">
        <v>17</v>
      </c>
      <c r="B987" s="2" t="s">
        <v>18</v>
      </c>
      <c r="C987" s="2">
        <v>2015</v>
      </c>
      <c r="D987" s="2">
        <v>98895</v>
      </c>
      <c r="E987" t="str" cm="1">
        <f t="array" ref="E987">_xlfn.IFS(D987&lt;10000, "GOOD", AND(D987&gt;10001, D987&lt;24999),"BETTER", AND(D987 &gt; 25000, D987 &lt; 39999), "BEST", D987 &gt;= 40000, "Excellent")</f>
        <v>Excellent</v>
      </c>
      <c r="F987" s="2">
        <v>17338</v>
      </c>
      <c r="G987" s="2" t="str" cm="1">
        <f t="array" ref="G987">_xlfn.IFS(F987&lt;=10000,"Level1",F987&lt;=20000,"Level2", F987&lt;=30000,"Level3", F987&lt;=40000,"Level4",F987&gt;40000,"Level5")</f>
        <v>Level2</v>
      </c>
      <c r="H987" s="2" t="s">
        <v>15</v>
      </c>
      <c r="I987" s="2" t="s">
        <v>25</v>
      </c>
      <c r="J987" s="1" t="b">
        <f t="shared" si="60"/>
        <v>0</v>
      </c>
      <c r="K987" s="1" t="b">
        <f t="shared" si="61"/>
        <v>0</v>
      </c>
      <c r="L987" s="1" t="str">
        <f t="shared" si="62"/>
        <v>NOT ELIGIBLE</v>
      </c>
      <c r="M987" s="1" t="str">
        <f t="shared" si="63"/>
        <v>NOT ELIGIBLE</v>
      </c>
    </row>
    <row r="988" spans="1:13" x14ac:dyDescent="0.35">
      <c r="A988" s="2" t="s">
        <v>24</v>
      </c>
      <c r="B988" s="2" t="s">
        <v>8</v>
      </c>
      <c r="C988" s="2">
        <v>2014</v>
      </c>
      <c r="D988" s="2">
        <v>99093</v>
      </c>
      <c r="E988" t="str" cm="1">
        <f t="array" ref="E988">_xlfn.IFS(D988&lt;10000, "GOOD", AND(D988&gt;10001, D988&lt;24999),"BETTER", AND(D988 &gt; 25000, D988 &lt; 39999), "BEST", D988 &gt;= 40000, "Excellent")</f>
        <v>Excellent</v>
      </c>
      <c r="F988" s="2">
        <v>32592</v>
      </c>
      <c r="G988" s="2" t="str" cm="1">
        <f t="array" ref="G988">_xlfn.IFS(F988&lt;=10000,"Level1",F988&lt;=20000,"Level2", F988&lt;=30000,"Level3", F988&lt;=40000,"Level4",F988&gt;40000,"Level5")</f>
        <v>Level4</v>
      </c>
      <c r="H988" s="2" t="s">
        <v>9</v>
      </c>
      <c r="I988" s="2" t="s">
        <v>13</v>
      </c>
      <c r="J988" s="1" t="b">
        <f t="shared" si="60"/>
        <v>0</v>
      </c>
      <c r="K988" s="1" t="b">
        <f t="shared" si="61"/>
        <v>0</v>
      </c>
      <c r="L988" s="1" t="str">
        <f t="shared" si="62"/>
        <v>NOT ELIGIBLE</v>
      </c>
      <c r="M988" s="1" t="str">
        <f t="shared" si="63"/>
        <v>NOT ELIGIBLE</v>
      </c>
    </row>
    <row r="989" spans="1:13" x14ac:dyDescent="0.35">
      <c r="A989" s="2" t="s">
        <v>11</v>
      </c>
      <c r="B989" s="2" t="s">
        <v>23</v>
      </c>
      <c r="C989" s="2">
        <v>2014</v>
      </c>
      <c r="D989" s="2">
        <v>99124</v>
      </c>
      <c r="E989" t="str" cm="1">
        <f t="array" ref="E989">_xlfn.IFS(D989&lt;10000, "GOOD", AND(D989&gt;10001, D989&lt;24999),"BETTER", AND(D989 &gt; 25000, D989 &lt; 39999), "BEST", D989 &gt;= 40000, "Excellent")</f>
        <v>Excellent</v>
      </c>
      <c r="F989" s="2">
        <v>16344</v>
      </c>
      <c r="G989" s="2" t="str" cm="1">
        <f t="array" ref="G989">_xlfn.IFS(F989&lt;=10000,"Level1",F989&lt;=20000,"Level2", F989&lt;=30000,"Level3", F989&lt;=40000,"Level4",F989&gt;40000,"Level5")</f>
        <v>Level2</v>
      </c>
      <c r="H989" s="2" t="s">
        <v>26</v>
      </c>
      <c r="I989" s="2" t="s">
        <v>13</v>
      </c>
      <c r="J989" s="1" t="b">
        <f t="shared" si="60"/>
        <v>0</v>
      </c>
      <c r="K989" s="1" t="b">
        <f t="shared" si="61"/>
        <v>0</v>
      </c>
      <c r="L989" s="1" t="str">
        <f t="shared" si="62"/>
        <v>NOT ELIGIBLE</v>
      </c>
      <c r="M989" s="1" t="str">
        <f t="shared" si="63"/>
        <v>ELIGIBLE</v>
      </c>
    </row>
    <row r="990" spans="1:13" x14ac:dyDescent="0.35">
      <c r="A990" s="2" t="s">
        <v>7</v>
      </c>
      <c r="B990" s="2" t="s">
        <v>8</v>
      </c>
      <c r="C990" s="2">
        <v>2011</v>
      </c>
      <c r="D990" s="2">
        <v>99157</v>
      </c>
      <c r="E990" t="str" cm="1">
        <f t="array" ref="E990">_xlfn.IFS(D990&lt;10000, "GOOD", AND(D990&gt;10001, D990&lt;24999),"BETTER", AND(D990 &gt; 25000, D990 &lt; 39999), "BEST", D990 &gt;= 40000, "Excellent")</f>
        <v>Excellent</v>
      </c>
      <c r="F990" s="2">
        <v>37488</v>
      </c>
      <c r="G990" s="2" t="str" cm="1">
        <f t="array" ref="G990">_xlfn.IFS(F990&lt;=10000,"Level1",F990&lt;=20000,"Level2", F990&lt;=30000,"Level3", F990&lt;=40000,"Level4",F990&gt;40000,"Level5")</f>
        <v>Level4</v>
      </c>
      <c r="H990" s="2" t="s">
        <v>9</v>
      </c>
      <c r="I990" s="2" t="s">
        <v>10</v>
      </c>
      <c r="J990" s="1" t="b">
        <f t="shared" si="60"/>
        <v>0</v>
      </c>
      <c r="K990" s="1" t="b">
        <f t="shared" si="61"/>
        <v>0</v>
      </c>
      <c r="L990" s="1" t="str">
        <f t="shared" si="62"/>
        <v>NOT ELIGIBLE</v>
      </c>
      <c r="M990" s="1" t="str">
        <f t="shared" si="63"/>
        <v>NOT ELIGIBLE</v>
      </c>
    </row>
    <row r="991" spans="1:13" x14ac:dyDescent="0.35">
      <c r="A991" s="2" t="s">
        <v>17</v>
      </c>
      <c r="B991" s="2" t="s">
        <v>8</v>
      </c>
      <c r="C991" s="2">
        <v>2015</v>
      </c>
      <c r="D991" s="2">
        <v>99258</v>
      </c>
      <c r="E991" t="str" cm="1">
        <f t="array" ref="E991">_xlfn.IFS(D991&lt;10000, "GOOD", AND(D991&gt;10001, D991&lt;24999),"BETTER", AND(D991 &gt; 25000, D991 &lt; 39999), "BEST", D991 &gt;= 40000, "Excellent")</f>
        <v>Excellent</v>
      </c>
      <c r="F991" s="2">
        <v>38084</v>
      </c>
      <c r="G991" s="2" t="str" cm="1">
        <f t="array" ref="G991">_xlfn.IFS(F991&lt;=10000,"Level1",F991&lt;=20000,"Level2", F991&lt;=30000,"Level3", F991&lt;=40000,"Level4",F991&gt;40000,"Level5")</f>
        <v>Level4</v>
      </c>
      <c r="H991" s="2" t="s">
        <v>9</v>
      </c>
      <c r="I991" s="2" t="s">
        <v>25</v>
      </c>
      <c r="J991" s="1" t="b">
        <f t="shared" si="60"/>
        <v>0</v>
      </c>
      <c r="K991" s="1" t="b">
        <f t="shared" si="61"/>
        <v>0</v>
      </c>
      <c r="L991" s="1" t="str">
        <f t="shared" si="62"/>
        <v>NOT ELIGIBLE</v>
      </c>
      <c r="M991" s="1" t="str">
        <f t="shared" si="63"/>
        <v>NOT ELIGIBLE</v>
      </c>
    </row>
    <row r="992" spans="1:13" x14ac:dyDescent="0.35">
      <c r="A992" s="2" t="s">
        <v>17</v>
      </c>
      <c r="B992" s="2" t="s">
        <v>22</v>
      </c>
      <c r="C992" s="2">
        <v>2017</v>
      </c>
      <c r="D992" s="2">
        <v>99295</v>
      </c>
      <c r="E992" t="str" cm="1">
        <f t="array" ref="E992">_xlfn.IFS(D992&lt;10000, "GOOD", AND(D992&gt;10001, D992&lt;24999),"BETTER", AND(D992 &gt; 25000, D992 &lt; 39999), "BEST", D992 &gt;= 40000, "Excellent")</f>
        <v>Excellent</v>
      </c>
      <c r="F992" s="2">
        <v>27393</v>
      </c>
      <c r="G992" s="2" t="str" cm="1">
        <f t="array" ref="G992">_xlfn.IFS(F992&lt;=10000,"Level1",F992&lt;=20000,"Level2", F992&lt;=30000,"Level3", F992&lt;=40000,"Level4",F992&gt;40000,"Level5")</f>
        <v>Level3</v>
      </c>
      <c r="H992" s="2" t="s">
        <v>12</v>
      </c>
      <c r="I992" s="2" t="s">
        <v>16</v>
      </c>
      <c r="J992" s="1" t="b">
        <f t="shared" si="60"/>
        <v>0</v>
      </c>
      <c r="K992" s="1" t="b">
        <f t="shared" si="61"/>
        <v>0</v>
      </c>
      <c r="L992" s="1" t="str">
        <f t="shared" si="62"/>
        <v>NOT ELIGIBLE</v>
      </c>
      <c r="M992" s="1" t="str">
        <f t="shared" si="63"/>
        <v>ELIGIBLE</v>
      </c>
    </row>
    <row r="993" spans="1:13" x14ac:dyDescent="0.35">
      <c r="A993" s="2" t="s">
        <v>7</v>
      </c>
      <c r="B993" s="2" t="s">
        <v>8</v>
      </c>
      <c r="C993" s="2">
        <v>2010</v>
      </c>
      <c r="D993" s="2">
        <v>99313</v>
      </c>
      <c r="E993" t="str" cm="1">
        <f t="array" ref="E993">_xlfn.IFS(D993&lt;10000, "GOOD", AND(D993&gt;10001, D993&lt;24999),"BETTER", AND(D993 &gt; 25000, D993 &lt; 39999), "BEST", D993 &gt;= 40000, "Excellent")</f>
        <v>Excellent</v>
      </c>
      <c r="F993" s="2">
        <v>31827</v>
      </c>
      <c r="G993" s="2" t="str" cm="1">
        <f t="array" ref="G993">_xlfn.IFS(F993&lt;=10000,"Level1",F993&lt;=20000,"Level2", F993&lt;=30000,"Level3", F993&lt;=40000,"Level4",F993&gt;40000,"Level5")</f>
        <v>Level4</v>
      </c>
      <c r="H993" s="2" t="s">
        <v>26</v>
      </c>
      <c r="I993" s="2" t="s">
        <v>16</v>
      </c>
      <c r="J993" s="1" t="b">
        <f t="shared" si="60"/>
        <v>0</v>
      </c>
      <c r="K993" s="1" t="b">
        <f t="shared" si="61"/>
        <v>0</v>
      </c>
      <c r="L993" s="1" t="str">
        <f t="shared" si="62"/>
        <v>NOT ELIGIBLE</v>
      </c>
      <c r="M993" s="1" t="str">
        <f t="shared" si="63"/>
        <v>NOT ELIGIBLE</v>
      </c>
    </row>
    <row r="994" spans="1:13" x14ac:dyDescent="0.35">
      <c r="A994" s="2" t="s">
        <v>20</v>
      </c>
      <c r="B994" s="2" t="s">
        <v>8</v>
      </c>
      <c r="C994" s="2">
        <v>2016</v>
      </c>
      <c r="D994" s="2">
        <v>99321</v>
      </c>
      <c r="E994" t="str" cm="1">
        <f t="array" ref="E994">_xlfn.IFS(D994&lt;10000, "GOOD", AND(D994&gt;10001, D994&lt;24999),"BETTER", AND(D994 &gt; 25000, D994 &lt; 39999), "BEST", D994 &gt;= 40000, "Excellent")</f>
        <v>Excellent</v>
      </c>
      <c r="F994" s="2">
        <v>37274</v>
      </c>
      <c r="G994" s="2" t="str" cm="1">
        <f t="array" ref="G994">_xlfn.IFS(F994&lt;=10000,"Level1",F994&lt;=20000,"Level2", F994&lt;=30000,"Level3", F994&lt;=40000,"Level4",F994&gt;40000,"Level5")</f>
        <v>Level4</v>
      </c>
      <c r="H994" s="2" t="s">
        <v>19</v>
      </c>
      <c r="I994" s="2" t="s">
        <v>21</v>
      </c>
      <c r="J994" s="1" t="b">
        <f t="shared" si="60"/>
        <v>0</v>
      </c>
      <c r="K994" s="1" t="b">
        <f t="shared" si="61"/>
        <v>0</v>
      </c>
      <c r="L994" s="1" t="str">
        <f t="shared" si="62"/>
        <v>NOT ELIGIBLE</v>
      </c>
      <c r="M994" s="1" t="str">
        <f t="shared" si="63"/>
        <v>NOT ELIGIBLE</v>
      </c>
    </row>
    <row r="995" spans="1:13" x14ac:dyDescent="0.35">
      <c r="A995" s="2" t="s">
        <v>7</v>
      </c>
      <c r="B995" s="2" t="s">
        <v>18</v>
      </c>
      <c r="C995" s="2">
        <v>2014</v>
      </c>
      <c r="D995" s="2">
        <v>99354</v>
      </c>
      <c r="E995" t="str" cm="1">
        <f t="array" ref="E995">_xlfn.IFS(D995&lt;10000, "GOOD", AND(D995&gt;10001, D995&lt;24999),"BETTER", AND(D995 &gt; 25000, D995 &lt; 39999), "BEST", D995 &gt;= 40000, "Excellent")</f>
        <v>Excellent</v>
      </c>
      <c r="F995" s="2">
        <v>22193</v>
      </c>
      <c r="G995" s="2" t="str" cm="1">
        <f t="array" ref="G995">_xlfn.IFS(F995&lt;=10000,"Level1",F995&lt;=20000,"Level2", F995&lt;=30000,"Level3", F995&lt;=40000,"Level4",F995&gt;40000,"Level5")</f>
        <v>Level3</v>
      </c>
      <c r="H995" s="2" t="s">
        <v>12</v>
      </c>
      <c r="I995" s="2" t="s">
        <v>16</v>
      </c>
      <c r="J995" s="1" t="b">
        <f t="shared" si="60"/>
        <v>0</v>
      </c>
      <c r="K995" s="1" t="b">
        <f t="shared" si="61"/>
        <v>0</v>
      </c>
      <c r="L995" s="1" t="str">
        <f t="shared" si="62"/>
        <v>NOT ELIGIBLE</v>
      </c>
      <c r="M995" s="1" t="str">
        <f t="shared" si="63"/>
        <v>ELIGIBLE</v>
      </c>
    </row>
    <row r="996" spans="1:13" x14ac:dyDescent="0.35">
      <c r="A996" s="2" t="s">
        <v>20</v>
      </c>
      <c r="B996" s="2" t="s">
        <v>14</v>
      </c>
      <c r="C996" s="2">
        <v>2013</v>
      </c>
      <c r="D996" s="2">
        <v>99359</v>
      </c>
      <c r="E996" t="str" cm="1">
        <f t="array" ref="E996">_xlfn.IFS(D996&lt;10000, "GOOD", AND(D996&gt;10001, D996&lt;24999),"BETTER", AND(D996 &gt; 25000, D996 &lt; 39999), "BEST", D996 &gt;= 40000, "Excellent")</f>
        <v>Excellent</v>
      </c>
      <c r="F996" s="2">
        <v>28183</v>
      </c>
      <c r="G996" s="2" t="str" cm="1">
        <f t="array" ref="G996">_xlfn.IFS(F996&lt;=10000,"Level1",F996&lt;=20000,"Level2", F996&lt;=30000,"Level3", F996&lt;=40000,"Level4",F996&gt;40000,"Level5")</f>
        <v>Level3</v>
      </c>
      <c r="H996" s="2" t="s">
        <v>9</v>
      </c>
      <c r="I996" s="2" t="s">
        <v>16</v>
      </c>
      <c r="J996" s="1" t="b">
        <f t="shared" si="60"/>
        <v>0</v>
      </c>
      <c r="K996" s="1" t="b">
        <f t="shared" si="61"/>
        <v>0</v>
      </c>
      <c r="L996" s="1" t="str">
        <f t="shared" si="62"/>
        <v>NOT ELIGIBLE</v>
      </c>
      <c r="M996" s="1" t="str">
        <f t="shared" si="63"/>
        <v>NOT ELIGIBLE</v>
      </c>
    </row>
    <row r="997" spans="1:13" x14ac:dyDescent="0.35">
      <c r="A997" s="2" t="s">
        <v>24</v>
      </c>
      <c r="B997" s="2" t="s">
        <v>23</v>
      </c>
      <c r="C997" s="2">
        <v>2018</v>
      </c>
      <c r="D997" s="2">
        <v>99367</v>
      </c>
      <c r="E997" t="str" cm="1">
        <f t="array" ref="E997">_xlfn.IFS(D997&lt;10000, "GOOD", AND(D997&gt;10001, D997&lt;24999),"BETTER", AND(D997 &gt; 25000, D997 &lt; 39999), "BEST", D997 &gt;= 40000, "Excellent")</f>
        <v>Excellent</v>
      </c>
      <c r="F997" s="2">
        <v>11520</v>
      </c>
      <c r="G997" s="2" t="str" cm="1">
        <f t="array" ref="G997">_xlfn.IFS(F997&lt;=10000,"Level1",F997&lt;=20000,"Level2", F997&lt;=30000,"Level3", F997&lt;=40000,"Level4",F997&gt;40000,"Level5")</f>
        <v>Level2</v>
      </c>
      <c r="H997" s="2" t="s">
        <v>15</v>
      </c>
      <c r="I997" s="2" t="s">
        <v>25</v>
      </c>
      <c r="J997" s="1" t="b">
        <f t="shared" si="60"/>
        <v>0</v>
      </c>
      <c r="K997" s="1" t="b">
        <f t="shared" si="61"/>
        <v>0</v>
      </c>
      <c r="L997" s="1" t="str">
        <f t="shared" si="62"/>
        <v>NOT ELIGIBLE</v>
      </c>
      <c r="M997" s="1" t="str">
        <f t="shared" si="63"/>
        <v>NOT ELIGIBLE</v>
      </c>
    </row>
    <row r="998" spans="1:13" x14ac:dyDescent="0.35">
      <c r="A998" s="2" t="s">
        <v>24</v>
      </c>
      <c r="B998" s="2" t="s">
        <v>23</v>
      </c>
      <c r="C998" s="2">
        <v>2014</v>
      </c>
      <c r="D998" s="2">
        <v>99415</v>
      </c>
      <c r="E998" t="str" cm="1">
        <f t="array" ref="E998">_xlfn.IFS(D998&lt;10000, "GOOD", AND(D998&gt;10001, D998&lt;24999),"BETTER", AND(D998 &gt; 25000, D998 &lt; 39999), "BEST", D998 &gt;= 40000, "Excellent")</f>
        <v>Excellent</v>
      </c>
      <c r="F998" s="2">
        <v>38072</v>
      </c>
      <c r="G998" s="2" t="str" cm="1">
        <f t="array" ref="G998">_xlfn.IFS(F998&lt;=10000,"Level1",F998&lt;=20000,"Level2", F998&lt;=30000,"Level3", F998&lt;=40000,"Level4",F998&gt;40000,"Level5")</f>
        <v>Level4</v>
      </c>
      <c r="H998" s="2" t="s">
        <v>12</v>
      </c>
      <c r="I998" s="2" t="s">
        <v>13</v>
      </c>
      <c r="J998" s="1" t="b">
        <f t="shared" si="60"/>
        <v>0</v>
      </c>
      <c r="K998" s="1" t="b">
        <f t="shared" si="61"/>
        <v>0</v>
      </c>
      <c r="L998" s="1" t="str">
        <f t="shared" si="62"/>
        <v>NOT ELIGIBLE</v>
      </c>
      <c r="M998" s="1" t="str">
        <f t="shared" si="63"/>
        <v>ELIGIBLE</v>
      </c>
    </row>
    <row r="999" spans="1:13" x14ac:dyDescent="0.35">
      <c r="A999" s="2" t="s">
        <v>7</v>
      </c>
      <c r="B999" s="2" t="s">
        <v>18</v>
      </c>
      <c r="C999" s="2">
        <v>2017</v>
      </c>
      <c r="D999" s="2">
        <v>99521</v>
      </c>
      <c r="E999" t="str" cm="1">
        <f t="array" ref="E999">_xlfn.IFS(D999&lt;10000, "GOOD", AND(D999&gt;10001, D999&lt;24999),"BETTER", AND(D999 &gt; 25000, D999 &lt; 39999), "BEST", D999 &gt;= 40000, "Excellent")</f>
        <v>Excellent</v>
      </c>
      <c r="F999" s="2">
        <v>15731</v>
      </c>
      <c r="G999" s="2" t="str" cm="1">
        <f t="array" ref="G999">_xlfn.IFS(F999&lt;=10000,"Level1",F999&lt;=20000,"Level2", F999&lt;=30000,"Level3", F999&lt;=40000,"Level4",F999&gt;40000,"Level5")</f>
        <v>Level2</v>
      </c>
      <c r="H999" s="2" t="s">
        <v>19</v>
      </c>
      <c r="I999" s="2" t="s">
        <v>10</v>
      </c>
      <c r="J999" s="1" t="b">
        <f t="shared" si="60"/>
        <v>0</v>
      </c>
      <c r="K999" s="1" t="b">
        <f t="shared" si="61"/>
        <v>0</v>
      </c>
      <c r="L999" s="1" t="str">
        <f t="shared" si="62"/>
        <v>NOT ELIGIBLE</v>
      </c>
      <c r="M999" s="1" t="str">
        <f t="shared" si="63"/>
        <v>NOT ELIGIBLE</v>
      </c>
    </row>
    <row r="1000" spans="1:13" x14ac:dyDescent="0.35">
      <c r="A1000" s="2" t="s">
        <v>20</v>
      </c>
      <c r="B1000" s="2" t="s">
        <v>8</v>
      </c>
      <c r="C1000" s="2">
        <v>2014</v>
      </c>
      <c r="D1000" s="2">
        <v>99672</v>
      </c>
      <c r="E1000" t="str" cm="1">
        <f t="array" ref="E1000">_xlfn.IFS(D1000&lt;10000, "GOOD", AND(D1000&gt;10001, D1000&lt;24999),"BETTER", AND(D1000 &gt; 25000, D1000 &lt; 39999), "BEST", D1000 &gt;= 40000, "Excellent")</f>
        <v>Excellent</v>
      </c>
      <c r="F1000" s="2">
        <v>27771</v>
      </c>
      <c r="G1000" s="2" t="str" cm="1">
        <f t="array" ref="G1000">_xlfn.IFS(F1000&lt;=10000,"Level1",F1000&lt;=20000,"Level2", F1000&lt;=30000,"Level3", F1000&lt;=40000,"Level4",F1000&gt;40000,"Level5")</f>
        <v>Level3</v>
      </c>
      <c r="H1000" s="2" t="s">
        <v>26</v>
      </c>
      <c r="I1000" s="2" t="s">
        <v>25</v>
      </c>
      <c r="J1000" s="1" t="b">
        <f t="shared" si="60"/>
        <v>0</v>
      </c>
      <c r="K1000" s="1" t="b">
        <f t="shared" si="61"/>
        <v>0</v>
      </c>
      <c r="L1000" s="1" t="str">
        <f t="shared" si="62"/>
        <v>NOT ELIGIBLE</v>
      </c>
      <c r="M1000" s="1" t="str">
        <f t="shared" si="63"/>
        <v>NOT ELIGIBLE</v>
      </c>
    </row>
    <row r="1001" spans="1:13" x14ac:dyDescent="0.35">
      <c r="A1001" s="2" t="s">
        <v>11</v>
      </c>
      <c r="B1001" s="2" t="s">
        <v>22</v>
      </c>
      <c r="C1001" s="2">
        <v>2011</v>
      </c>
      <c r="D1001" s="2">
        <v>99783</v>
      </c>
      <c r="E1001" t="str" cm="1">
        <f t="array" ref="E1001">_xlfn.IFS(D1001&lt;10000, "GOOD", AND(D1001&gt;10001, D1001&lt;24999),"BETTER", AND(D1001 &gt; 25000, D1001 &lt; 39999), "BEST", D1001 &gt;= 40000, "Excellent")</f>
        <v>Excellent</v>
      </c>
      <c r="F1001" s="2">
        <v>34589</v>
      </c>
      <c r="G1001" s="2" t="str" cm="1">
        <f t="array" ref="G1001">_xlfn.IFS(F1001&lt;=10000,"Level1",F1001&lt;=20000,"Level2", F1001&lt;=30000,"Level3", F1001&lt;=40000,"Level4",F1001&gt;40000,"Level5")</f>
        <v>Level4</v>
      </c>
      <c r="H1001" s="2" t="s">
        <v>19</v>
      </c>
      <c r="I1001" s="2" t="s">
        <v>13</v>
      </c>
      <c r="J1001" s="1" t="b">
        <f t="shared" si="60"/>
        <v>0</v>
      </c>
      <c r="K1001" s="1" t="b">
        <f t="shared" si="61"/>
        <v>0</v>
      </c>
      <c r="L1001" s="1" t="str">
        <f t="shared" si="62"/>
        <v>NOT ELIGIBLE</v>
      </c>
      <c r="M1001" s="1" t="str">
        <f t="shared" si="63"/>
        <v>ELIGIBLE</v>
      </c>
    </row>
  </sheetData>
  <conditionalFormatting sqref="F2:G1001">
    <cfRule type="cellIs" dxfId="2" priority="2" operator="greaterThan">
      <formula>30000</formula>
    </cfRule>
  </conditionalFormatting>
  <conditionalFormatting sqref="M2:M1001">
    <cfRule type="cellIs" dxfId="1" priority="1" operator="equal">
      <formula>"ELIGIBLE"</formula>
    </cfRule>
  </conditionalFormatting>
  <dataValidations count="1">
    <dataValidation type="list" allowBlank="1" showInputMessage="1" showErrorMessage="1" sqref="N7" xr:uid="{329FE5D5-7CE8-45A2-99EE-B86441635F01}">
      <formula1>$B$3:$B$1001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EE7D-6F0A-4434-85D8-AAB3D7F5A121}">
  <dimension ref="A1:B1001"/>
  <sheetViews>
    <sheetView tabSelected="1" zoomScale="110" workbookViewId="0">
      <selection activeCell="A2" sqref="A2"/>
    </sheetView>
  </sheetViews>
  <sheetFormatPr defaultRowHeight="14.5" x14ac:dyDescent="0.35"/>
  <cols>
    <col min="1" max="1" width="18.90625" bestFit="1" customWidth="1"/>
  </cols>
  <sheetData>
    <row r="1" spans="1:2" x14ac:dyDescent="0.35">
      <c r="A1" t="s">
        <v>34</v>
      </c>
      <c r="B1" t="s">
        <v>35</v>
      </c>
    </row>
    <row r="2" spans="1:2" x14ac:dyDescent="0.35">
      <c r="A2" s="2" t="str" cm="1">
        <f t="array" ref="A2:A5">_xlfn.UNIQUE('Practice 1 - Car Prices'!G2:G1001)</f>
        <v>Level4</v>
      </c>
      <c r="B2">
        <f>COUNTIF('Practice 1 - Car Prices'!G2:G1001,"Level4")</f>
        <v>252</v>
      </c>
    </row>
    <row r="3" spans="1:2" x14ac:dyDescent="0.35">
      <c r="A3" s="2" t="str">
        <v>Level3</v>
      </c>
      <c r="B3">
        <f>COUNTIF('Practice 1 - Car Prices'!G3:G1002,"Level3")</f>
        <v>238</v>
      </c>
    </row>
    <row r="4" spans="1:2" x14ac:dyDescent="0.35">
      <c r="A4" s="2" t="str">
        <v>Level5</v>
      </c>
      <c r="B4">
        <f>COUNTIF('Practice 1 - Car Prices'!G4:G1003,"Level5")</f>
        <v>230</v>
      </c>
    </row>
    <row r="5" spans="1:2" x14ac:dyDescent="0.35">
      <c r="A5" s="2" t="str">
        <v>Level2</v>
      </c>
      <c r="B5">
        <f>COUNTIF('Practice 1 - Car Prices'!G5:G1004,"Level2")</f>
        <v>280</v>
      </c>
    </row>
    <row r="6" spans="1:2" x14ac:dyDescent="0.35">
      <c r="A6" s="2"/>
      <c r="B6">
        <f>SUM(B2:B5)</f>
        <v>1000</v>
      </c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1 - Car Prices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T(Latentview)</dc:creator>
  <cp:lastModifiedBy>Prateek Tripathi</cp:lastModifiedBy>
  <dcterms:created xsi:type="dcterms:W3CDTF">2024-03-27T06:58:13Z</dcterms:created>
  <dcterms:modified xsi:type="dcterms:W3CDTF">2024-03-27T10:19:30Z</dcterms:modified>
</cp:coreProperties>
</file>