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verma/Desktop/Gene_Drive/Literature/Database/"/>
    </mc:Choice>
  </mc:AlternateContent>
  <xr:revisionPtr revIDLastSave="0" documentId="13_ncr:1_{6C20703B-B004-6646-A11B-F2B1D81E21D6}" xr6:coauthVersionLast="43" xr6:coauthVersionMax="43" xr10:uidLastSave="{00000000-0000-0000-0000-000000000000}"/>
  <bookViews>
    <workbookView xWindow="7900" yWindow="940" windowWidth="19800" windowHeight="14580" xr2:uid="{48D1C182-AEF1-824A-AF31-3D6131FB60D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6" i="1" l="1"/>
  <c r="D39" i="2" l="1"/>
  <c r="B7" i="2"/>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7" i="1" s="1"/>
  <c r="A48" i="1" s="1"/>
  <c r="A49" i="1" s="1"/>
  <c r="A50" i="1" s="1"/>
</calcChain>
</file>

<file path=xl/sharedStrings.xml><?xml version="1.0" encoding="utf-8"?>
<sst xmlns="http://schemas.openxmlformats.org/spreadsheetml/2006/main" count="591" uniqueCount="346">
  <si>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</si>
  <si>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</si>
  <si>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</si>
  <si>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</si>
  <si>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</si>
  <si>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</si>
  <si>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</si>
  <si>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</si>
  <si>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</si>
  <si>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</si>
  <si>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Aim of the Study (Suppresion/replacement)</t>
  </si>
  <si>
    <t>#</t>
  </si>
  <si>
    <t>Scope (Theory/Experiment)</t>
  </si>
  <si>
    <t>100/0</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</si>
  <si>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modeled settings. </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</si>
  <si>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</si>
  <si>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Mosquitoes - Anopheles arabinsis</t>
  </si>
  <si>
    <t>Epidemological modelling takes into account stochasticity, vector populations, larval dynamics, Adult feeding behaviour, closed egg laying, spatial for human and vectors, migration, data from subsaharan africa</t>
  </si>
  <si>
    <t>Peer Reviewed (PNAS)</t>
  </si>
  <si>
    <t>Peer Reviewed and open acess (eLife)</t>
  </si>
  <si>
    <t xml:space="preserve">M. R. Vella, C. E. Gunning, A. L. Lloyd, and F. Gould, “Evaluating strategies for reversing CRISPR-Cas9 gene drives,” Scientific Reports, vol. 7, dec 2017. </t>
  </si>
  <si>
    <t>Peer Reviewed and open acess (Scientific Reports)</t>
  </si>
  <si>
    <t xml:space="preserve">C. Noble, B. Adlam, G. M. Church, K. M. Esvelt, and M. A. Nowak, “Current CRISPR gene drive systems are likely to be highly invasive in wild populations,” eLife, vol. 7, June 2018. </t>
  </si>
  <si>
    <t>Generic System</t>
  </si>
  <si>
    <t xml:space="preserve">Emperical data in modelling. Sub Sharan Africa. Namawala (Tanzania) and Garki (Nigeria)  </t>
  </si>
  <si>
    <t>NA</t>
  </si>
  <si>
    <t>CRISPR</t>
  </si>
  <si>
    <t>CRISPR, Homing Endonuclease Genes (HEGs), Driving-Y and Population replacement</t>
  </si>
  <si>
    <t>Supression</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</si>
  <si>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supression (2) Driving Y (3) Population replacement. </t>
  </si>
  <si>
    <t xml:space="preserve">Aim - Stochastic, spatial and migration effect on invasion of drive allele in the population.  </t>
  </si>
  <si>
    <t>Synthetic Resistance, Reversal Drives, Immunizing reversal drives</t>
  </si>
  <si>
    <t>Aim - Analytical modelling to evaluate the efficiency of synthetic resitance, reversal drives and immunizing reversal drives in eliminating HD. Countermeasures against the spread of drive alleles</t>
  </si>
  <si>
    <t>Synthetic resitance and reversal drives are unlikely to prevent Homing drive fixation because of stable polymorphic equlibrium. Immunizing Reversal Drives (IRD) theoretically ensure elimination of HD. But Cas9 remains</t>
  </si>
  <si>
    <t>"We conclude with specific recommendations about how to address current challenges and foster more effective communication and decision- making for complex, post-normal issues, such as gene drives."</t>
  </si>
  <si>
    <t>CRIPR</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</si>
  <si>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</si>
  <si>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</si>
  <si>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</si>
  <si>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</si>
  <si>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</si>
  <si>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Drosophila Suzukii</t>
  </si>
  <si>
    <t>Lab Experiment</t>
  </si>
  <si>
    <t>Resistance from natural genetic variation</t>
  </si>
  <si>
    <t>70/30 (Uses emperical data in the study)</t>
  </si>
  <si>
    <t>"10 / 90"</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</si>
  <si>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</si>
  <si>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</si>
  <si>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</si>
  <si>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</si>
  <si>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</si>
  <si>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</si>
  <si>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</si>
  <si>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</si>
  <si>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</si>
  <si>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</si>
  <si>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</si>
  <si>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</si>
  <si>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</si>
  <si>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 xml:space="preserve">Many Systems - Drosophila, flour beetle Tribolium castaneum, </t>
  </si>
  <si>
    <t>Review of experimental studies leading to resistance</t>
  </si>
  <si>
    <t>Ref 20: "Champer et al. [20] show that resistance to a CRISPR gene drive engineered in the germ line of D. melanogaster"</t>
  </si>
  <si>
    <r>
      <t xml:space="preserve"> Ref 17-19 "Lyttle’s caged popula- tions of </t>
    </r>
    <r>
      <rPr>
        <i/>
        <sz val="11"/>
        <color theme="1"/>
        <rFont val="Calibri"/>
        <family val="2"/>
        <scheme val="minor"/>
      </rPr>
      <t xml:space="preserve">Drosophila" </t>
    </r>
    <r>
      <rPr>
        <sz val="11"/>
        <color theme="1"/>
        <rFont val="Calibri"/>
        <family val="2"/>
        <scheme val="minor"/>
      </rPr>
      <t xml:space="preserve"> Ref 21: " supported by a new flour beetle study analyzing preexisting DNA sequence variation in genomic sites that would be prime candidates for CRISPR-Cas9 GDSs "</t>
    </r>
  </si>
  <si>
    <t>Review of different experimental studies leading to resistance in Gene Drive Systems.</t>
  </si>
  <si>
    <t>10.1038/nrg.2015.34</t>
  </si>
  <si>
    <t>Peer Reviewed (PloS Genetics)</t>
  </si>
  <si>
    <t xml:space="preserve">J. Champer, A. Buchman, and O. S. Akbari, “Cheating evolution: engi- neering gene drives to manipulate the fate of wild populations,” Nature Reviews Genetics, vol. 17, pp. 146–159, Feb. 2016. </t>
  </si>
  <si>
    <t>Peer Reviewed (Nature Reviews Genetics)</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</si>
  <si>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</si>
  <si>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</si>
  <si>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</si>
  <si>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NHEJ (non- homologous end joining)</t>
  </si>
  <si>
    <t>NHEJ (non- homologous end joining) and MMEJ (microhomology mediated end joining)</t>
  </si>
  <si>
    <t>"Contemporary tools can contribute to the creation of gene drives inspired from systems that naturally exist in the wild. An overview of the background of several types of gene drives"</t>
  </si>
  <si>
    <t>See Figures and tables</t>
  </si>
  <si>
    <t>10.1073/pnas.1720354115</t>
  </si>
  <si>
    <t>Drosophila Melanogaster</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</si>
  <si>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</si>
  <si>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</si>
  <si>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Experiment to demostrate the gRNA multiplexing as mechanism against gene drive resistance.</t>
  </si>
  <si>
    <t>Yes</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</si>
  <si>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</si>
  <si>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</si>
  <si>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</si>
  <si>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"100 / 0"</t>
  </si>
  <si>
    <t>" 10 / 90 "</t>
  </si>
  <si>
    <t>Peer Reviewed (Evolutionary Applications)</t>
  </si>
  <si>
    <t>Generic</t>
  </si>
  <si>
    <t>"Here, we use a population genetics model to compare the expected characteristics of three spatially self-limiting gene drive systems: one-locus underdominance, two-locus underdominance and daisychain drives. We find large differences b"</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</si>
  <si>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</si>
  <si>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</si>
  <si>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</si>
  <si>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</si>
  <si>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No particular system but discussed - Mosquitoes, Human, Crops, fruitfly, Insects etc.</t>
  </si>
  <si>
    <t>"We detail likely capabilities, discuss limitations, and provide novel precautionary strategies to control the spread of gene drives and reverse genomic changes. "</t>
  </si>
  <si>
    <t>Peer Reviewed (PloS Biology)</t>
  </si>
  <si>
    <t>https://doi.org/10.1371/journal.pbio.2003850</t>
  </si>
  <si>
    <t xml:space="preserve">K. M. Esvelt and N. J. Gemmell, “Conservation demands safe gene drive,” PLoS Biology, vol. 15, nov 2017. </t>
  </si>
  <si>
    <t>Rodents</t>
  </si>
  <si>
    <t>Newzealand, gene drive system, risks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</si>
  <si>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</si>
  <si>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</si>
  <si>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</si>
  <si>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</si>
  <si>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Review - mathematical models</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</si>
  <si>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</si>
  <si>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</si>
  <si>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Peer reviewed - open archive (Current Biology)</t>
  </si>
  <si>
    <t>Drosophila</t>
  </si>
  <si>
    <t>"Here we describe the first creation of a synthetic threshold-dependent gene drive system, designated maternal-effect lethal underdominance (UDMEL)"</t>
  </si>
  <si>
    <t>Maternal-Effect Lethal Underdominance (UDMEL)</t>
  </si>
  <si>
    <t>"30 / 70"</t>
  </si>
  <si>
    <t>Suppression and replacement and reversal</t>
  </si>
  <si>
    <t>We used a simple difference equation framework to model the spread of single- and two-locus UDMEL through a randomly mating population."</t>
  </si>
  <si>
    <t>" To investigate the confinement properties of single- and two-locus UDMEL, we follow the framework of Marshall and Hay"</t>
  </si>
  <si>
    <t xml:space="preserve">Medea and engineered underedominance </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</si>
  <si>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</si>
  <si>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</si>
  <si>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</si>
  <si>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Emperical data</t>
  </si>
  <si>
    <t>No</t>
  </si>
  <si>
    <t xml:space="preserve">Y. Huang, K. Magori, A. L. Lloyd, and F. Gould, “Introducing transgenes into insect populations using combined gene-drive strategies: Modeling and analysis,” Insect Biochemistry and Molecular Biology, vol. 37, pp. 1054– 1063, Oct. 2007. </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</si>
  <si>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</si>
  <si>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</si>
  <si>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</si>
  <si>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 80 / 20 "</t>
  </si>
  <si>
    <t xml:space="preserve">Aedes aegypti, the primary vector of dengue and yellow fever </t>
  </si>
  <si>
    <t>Aedes aegypti Mosquitoes</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</si>
  <si>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</si>
  <si>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</si>
  <si>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</si>
  <si>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</si>
  <si>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</si>
  <si>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Anopheles gambiae</t>
  </si>
  <si>
    <t>"70 / 30"</t>
  </si>
  <si>
    <t>Lab data</t>
  </si>
  <si>
    <t>Peer Reviewed (Scientific Reports)</t>
  </si>
  <si>
    <t>Peer Reviewed (Journal of Heredity)</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</si>
  <si>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</si>
  <si>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</si>
  <si>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</si>
  <si>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</si>
  <si>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</si>
  <si>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</si>
  <si>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"90 /10"</t>
  </si>
  <si>
    <t>Spread of various drives</t>
  </si>
  <si>
    <t>"we develop stochastic models to analyze the loss probabilities for several gene drive mechanisms, including 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</si>
  <si>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</si>
  <si>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Non peer Reviewed (BioX)</t>
  </si>
  <si>
    <t>https://doi.org/10.1101/115618</t>
  </si>
  <si>
    <t>Quorum, Supression and Replacement</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</si>
  <si>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</si>
  <si>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</si>
  <si>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</si>
  <si>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</si>
  <si>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</si>
  <si>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</si>
  <si>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Yes (NHEJ and MHMR repair pathways, as well as incomplete HDR)</t>
  </si>
  <si>
    <t>" 70 / 30 "</t>
  </si>
  <si>
    <t>"40 / 60"</t>
  </si>
  <si>
    <t>10.1126/sciadv.1601964</t>
  </si>
  <si>
    <t xml:space="preserve">C. Noble, J. Olejarz, K. M. Esvelt, G. M. Church, and M. A. Nowak, “Evolutionary dynamics of CRISPR gene drives,” Science Advances, vol. 3, p. e1601964, Apr. 2017. </t>
  </si>
  <si>
    <t>Peer reviewed (Biology open)</t>
  </si>
  <si>
    <t>Peer reviewed (Insect Biochemisry and Molecular Biology)</t>
  </si>
  <si>
    <t>Peer reviewed (Science Advances)</t>
  </si>
  <si>
    <t>" 90/ 10"</t>
  </si>
  <si>
    <t>"we constructed and analyzed a mathematical model of CRISPR gene drive that includes multiplex cutting via multiple gRNAs and allows for multiple costly and cost-free resistant alleles. "</t>
  </si>
  <si>
    <t>NHEJ</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</si>
  <si>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</si>
  <si>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</si>
  <si>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</si>
  <si>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"We develop mathematical models which suggest that daisy-chain-drive systems will not spread indefi- nitely through successive populations, and we report numer- ous CRISPR targeting sequences which could offer enhanced stability."</t>
  </si>
  <si>
    <t>See Appendix for analysis of equations</t>
  </si>
  <si>
    <t>" 80/20 "</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</si>
  <si>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</si>
  <si>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</si>
  <si>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</si>
  <si>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</si>
  <si>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 30 / 70 "</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</si>
  <si>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</si>
  <si>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</si>
  <si>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</si>
  <si>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 30 /70 "</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</si>
  <si>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</si>
  <si>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</si>
  <si>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</si>
  <si>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</si>
  <si>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</si>
  <si>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</si>
  <si>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90/10 "</t>
  </si>
  <si>
    <t>Generic - particular Mosquitoes</t>
  </si>
  <si>
    <t xml:space="preserve">R. L. Unckless, A. G. Clark, and P. W. Messer, “Evolution of Resistance Against CRISPR/Cas9 Gene Drive.,” Genetics, vol. 205, no. 2, pp. 827– 841, 2017. </t>
  </si>
  <si>
    <t>Peer reviewed (Genetics) open acess delayed after 12 months</t>
  </si>
  <si>
    <t>https://doi.org/10.1534/genetics.116.197285</t>
  </si>
  <si>
    <t>" 90 /10 "</t>
  </si>
  <si>
    <t xml:space="preserve">" we develop a population genetic framework for modeling CGD dynamics, which incorporates potential resistance mechanisms as well as random genetic drift." </t>
  </si>
  <si>
    <t>G. Backus and K. Gross, “Genetic engineering to eradicate invasive mice on islands: Modeling the efficiency and ecological impacts,” Ecosphere, vol. 7, no. 12, 2016.</t>
  </si>
  <si>
    <t>https://doi.org/10.1002/ecs2.1589</t>
  </si>
  <si>
    <t xml:space="preserve">Peer reviewed (Ecosphere) </t>
  </si>
  <si>
    <t>Mice</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</si>
  <si>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</si>
  <si>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</si>
  <si>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</si>
  <si>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</si>
  <si>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</si>
  <si>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</si>
  <si>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</si>
  <si>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</si>
  <si>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</si>
  <si>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</si>
  <si>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</si>
  <si>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</si>
  <si>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</si>
  <si>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</si>
  <si>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Peer Reviewed (Nature)</t>
  </si>
  <si>
    <t>https://doi.org/10.1073/pnas.1611064114</t>
  </si>
  <si>
    <t>"mathematical model to analyze the population dynamics of eradication with this genetically engineered mouse and determined its eradication efficiency through model analysis and simulations."</t>
  </si>
  <si>
    <t>" 90 / 10 "</t>
  </si>
  <si>
    <t xml:space="preserve">M. Edgington and L. Alphey, “Population dynamics of engineered under- dominance and killer rescue gene drives in the control of disease vectors,” PLoS Computational Biology, vol. 14, no. 3, 2018. </t>
  </si>
  <si>
    <t xml:space="preserve">Mosquitoes - Aedes aegypti </t>
  </si>
  <si>
    <t xml:space="preserve">Engineered underdominance and killer-rescue </t>
  </si>
  <si>
    <t xml:space="preserve">t-Sry construct </t>
  </si>
  <si>
    <t>Supression and Replacement</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</si>
  <si>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</si>
  <si>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</si>
  <si>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</si>
  <si>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</si>
  <si>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</si>
  <si>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</si>
  <si>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</si>
  <si>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Suppression and replacement</t>
  </si>
  <si>
    <t xml:space="preserve">Drosophila melanogaster </t>
  </si>
  <si>
    <t>"we show that in-frame drive-resistant alleles can be produced readily and inherently in a suppression gene-drive system."</t>
  </si>
  <si>
    <t>" 50/ 50 "</t>
  </si>
  <si>
    <t>Lab Experiment and Parameter values form study</t>
  </si>
  <si>
    <t xml:space="preserve">Aedes aegypti </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</si>
  <si>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</si>
  <si>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</si>
  <si>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</si>
  <si>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 50/50 " Review of practical applications and mathematical analyses</t>
  </si>
  <si>
    <t>Underdominance - CRISPR, meternal effect, reciprocal translocation, Haploinsucient RNA; Wolbachia, CRISPR</t>
  </si>
  <si>
    <t>"A simulation model was created to examine the impact of insertion bias on TE spread in mosquito populations. "</t>
  </si>
  <si>
    <t xml:space="preserve">Transposable elements </t>
  </si>
  <si>
    <t>" 90/ 10 "</t>
  </si>
  <si>
    <t>?</t>
  </si>
  <si>
    <t>"A deterministic population dynamics model of the spread of transposable elements (TE) in sexually reproducing populations is presented. "</t>
  </si>
  <si>
    <t>" 100/0 "</t>
  </si>
  <si>
    <t>Invasion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</si>
  <si>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</si>
  <si>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</si>
  <si>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</si>
  <si>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Yes (NHEJ)</t>
  </si>
  <si>
    <t>" a synthetic genetic element, consisting of mosquito regulatory regions10 and the homing endonuclease gene I-SceI11–13, can substantially increase its transmission to the pro- geny in transgenic mosquitoes of the human malaria vector Anopheles gambiae. "</t>
  </si>
  <si>
    <t>Paper acess</t>
  </si>
  <si>
    <t>Journal Acess</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</si>
  <si>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</si>
  <si>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</si>
  <si>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</si>
  <si>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Peer Reviewed (Journal of Theoretical Biology)</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</si>
  <si>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</si>
  <si>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</si>
  <si>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</si>
  <si>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</si>
  <si>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Forcing the Farm: how gene grive organisms could entrench industrial agriculture and threaten food sovereignty; {ETC Group} and {Heinrich Boll Foundation}</t>
  </si>
  <si>
    <t>Gene Drives on the Horizon;  {Committee on gene drive research in non-human organisms: recommendations for responsible conduct}</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</si>
  <si>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</si>
  <si>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</si>
  <si>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https://doi.org/10.17226/23405</t>
  </si>
  <si>
    <t>Peer Reviewd Articles</t>
  </si>
  <si>
    <t>Theoretical (&gt;50% theo component)</t>
  </si>
  <si>
    <t>Experimental (&gt;50% exp component)</t>
  </si>
  <si>
    <t>Scope</t>
  </si>
  <si>
    <t>Document Type</t>
  </si>
  <si>
    <t>Document Acessibility</t>
  </si>
  <si>
    <t xml:space="preserve">Open </t>
  </si>
  <si>
    <t>Closed</t>
  </si>
  <si>
    <t>Model System</t>
  </si>
  <si>
    <t>Mosquito</t>
  </si>
  <si>
    <t>Fruit Fly</t>
  </si>
  <si>
    <t>Theoretical method</t>
  </si>
  <si>
    <t>Suppresion</t>
  </si>
  <si>
    <t>Resistance</t>
  </si>
  <si>
    <t>No resistance</t>
  </si>
  <si>
    <t xml:space="preserve">flour beetle Tribolium castaneum </t>
  </si>
  <si>
    <t>CRISPR Cas-9</t>
  </si>
  <si>
    <t>Drury DW, Dapper AL, Siniard DJ, Zentner GE, Wade MJ. CRISPR/Cas9 gene drives in genetically variable and nonrandomly mating wild populations. Science advances. 2017 May 1;3(5):e1601910.</t>
  </si>
  <si>
    <t xml:space="preserve">   Peer reviewed (Science Advances)</t>
  </si>
  <si>
    <t>http://doi.org/10.1126/sciadv.1601910</t>
  </si>
  <si>
    <t>Genetic data from sequencing</t>
  </si>
  <si>
    <t>Natural variants, PAM immune to drive (ITD)</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</si>
  <si>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</si>
  <si>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</si>
  <si>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"50/50" Genetic data for theoretical prediction</t>
  </si>
  <si>
    <t>de Jong TJ. Gene drives do not always increase in frequency: from genetic models to risk assessment. Journal of Consumer Protection and Food Safety. 2017 Dec 1;12(4):299-307.</t>
  </si>
  <si>
    <t>Peer reviewed (Journal of Consumer Protection and Food Safety)</t>
  </si>
  <si>
    <t>Peer reviewed (Journal of Biological Dynamics)</t>
  </si>
  <si>
    <t>Peer reviewed (Journal of Biological Systems)</t>
  </si>
  <si>
    <t>Peer reviewed (Biochemical Society Transactions)</t>
  </si>
  <si>
    <t>Peer reviewed (Nature - Review)</t>
  </si>
  <si>
    <t>Peer reviewed (PLoS Computational Biology)</t>
  </si>
  <si>
    <t>Peer reviewed (BMC Biology)</t>
  </si>
  <si>
    <t>https://doi.org/10.1007/s00003-017-1131-z</t>
  </si>
  <si>
    <t>" 100 / 0 " Review</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</si>
  <si>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</si>
  <si>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</si>
  <si>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</si>
  <si>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Biorxiv</t>
  </si>
  <si>
    <t>" 100/0"</t>
  </si>
  <si>
    <t>Generic - can be employed for Mosquitoes</t>
  </si>
  <si>
    <t>"Here we use simple models to show that spatial structure in the vector population can greatly
facilitate persistence and evolution of resistance by the disease agent."</t>
  </si>
  <si>
    <t>ArXiv</t>
  </si>
  <si>
    <t>"100/0"</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</si>
  <si>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</si>
  <si>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</si>
  <si>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"Here, we consider a reaction-diffusion system modeling the release of a gene drive (of fitness 1 − a) and a brake (fitness 1 − b, b ≤ a) in a wild-type population (fitness 1)."</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</si>
  <si>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</si>
  <si>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</si>
  <si>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</si>
  <si>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</si>
  <si>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</si>
  <si>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Generic - some assumption from mosquito system</t>
  </si>
  <si>
    <t>Alphey N, Bonsall MB. Interplay of population genetics and dynamics in the genetic control of mosquitoes. Journal of the Royal Society Interface. 2014 Apr 6;11(93):20131071.</t>
  </si>
  <si>
    <t>Peer reviewed (Journal of the Royal Society Interface)</t>
  </si>
  <si>
    <t xml:space="preserve">http://dx.doi.org/10.1098/rsif.2013.1071 </t>
  </si>
  <si>
    <t>" 80/20"</t>
  </si>
  <si>
    <t>Anopheles gambiae (Mosquito)</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</si>
  <si>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</si>
  <si>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</si>
  <si>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</si>
  <si>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</si>
  <si>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</si>
  <si>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</si>
  <si>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</si>
  <si>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 5/95 "</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</si>
  <si>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</si>
  <si>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</si>
  <si>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Peer reviewed (In BMC proceedings)</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</si>
  <si>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</si>
  <si>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</si>
  <si>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</si>
  <si>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</si>
  <si>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</si>
  <si>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Social Experiment</t>
  </si>
  <si>
    <t>"We analyze a statistically representative survey (n = 1018) of U.S. adult attitudes toward agricultural gene drives."</t>
  </si>
  <si>
    <t>"Uncertain human health and ecological effects are the public’s most important concerns to resolve."</t>
  </si>
  <si>
    <t>"The one-fifth of respondents seeking out non–GMO–labeled food are more likely to oppose drives, although their support exceeds opposition for limited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</si>
</sst>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i/>
      <sz val="12"/>
      <color rgb="FF222222"/>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76">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46"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17" fontId="0" fillId="0" borderId="1" xfId="0" applyNumberFormat="1" applyBorder="1" applyAlignment="1">
      <alignment horizontal="center" vertical="center"/>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0" xfId="0" applyBorder="1" applyAlignment="1">
      <alignment horizontal="center" vertical="center"/>
    </xf>
    <xf numFmtId="0" fontId="0" fillId="0" borderId="0" xfId="0" applyBorder="1"/>
    <xf numFmtId="0" fontId="0" fillId="0" borderId="0" xfId="0" applyFont="1" applyBorder="1" applyAlignment="1">
      <alignment horizontal="center" vertical="center" wrapText="1"/>
    </xf>
    <xf numFmtId="17" fontId="0" fillId="0" borderId="0" xfId="0" applyNumberFormat="1" applyBorder="1" applyAlignment="1">
      <alignment horizontal="center" vertical="center"/>
    </xf>
    <xf numFmtId="0" fontId="0" fillId="0" borderId="0" xfId="0" applyBorder="1" applyAlignment="1">
      <alignment horizontal="center"/>
    </xf>
    <xf numFmtId="0" fontId="0" fillId="0" borderId="0" xfId="0" applyBorder="1" applyAlignment="1">
      <alignment horizontal="left" vertical="top"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17" fontId="0" fillId="0" borderId="1" xfId="0" applyNumberFormat="1" applyBorder="1" applyAlignment="1">
      <alignment horizontal="left" vertical="center"/>
    </xf>
    <xf numFmtId="0" fontId="5" fillId="0" borderId="1" xfId="1" applyBorder="1" applyAlignment="1">
      <alignment horizontal="center" vertical="center" wrapText="1"/>
    </xf>
    <xf numFmtId="17" fontId="0" fillId="0" borderId="1" xfId="0" applyNumberFormat="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1" fillId="0" borderId="0" xfId="0" applyFont="1" applyAlignment="1">
      <alignment horizontal="center" vertical="center" wrapText="1"/>
    </xf>
    <xf numFmtId="0" fontId="1" fillId="0" borderId="1" xfId="0" applyFont="1" applyBorder="1" applyAlignment="1">
      <alignment horizontal="left" vertical="center"/>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2"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4" fillId="0" borderId="1" xfId="0" applyFont="1" applyBorder="1" applyAlignment="1">
      <alignment horizontal="center" vertical="center"/>
    </xf>
    <xf numFmtId="0" fontId="13" fillId="0" borderId="1" xfId="0" applyFont="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left" vertical="center" wrapText="1"/>
    </xf>
    <xf numFmtId="0" fontId="15" fillId="0" borderId="0" xfId="0" applyFont="1" applyAlignment="1">
      <alignment horizontal="left" vertical="top" wrapText="1"/>
    </xf>
    <xf numFmtId="0" fontId="16" fillId="0" borderId="0" xfId="0" applyFont="1" applyAlignment="1">
      <alignment horizontal="center" vertical="center" wrapText="1"/>
    </xf>
    <xf numFmtId="0" fontId="0" fillId="0" borderId="6" xfId="0" applyFill="1" applyBorder="1" applyAlignment="1">
      <alignment horizontal="center" vertical="center"/>
    </xf>
    <xf numFmtId="0" fontId="16" fillId="0" borderId="1" xfId="0" applyFont="1" applyBorder="1" applyAlignment="1">
      <alignment horizontal="center" vertical="center" wrapText="1"/>
    </xf>
    <xf numFmtId="0" fontId="3" fillId="0" borderId="2" xfId="0" applyFont="1" applyBorder="1" applyAlignment="1">
      <alignment horizontal="left" vertical="top" wrapText="1"/>
    </xf>
    <xf numFmtId="0" fontId="0" fillId="0" borderId="1" xfId="0" applyNumberFormat="1" applyBorder="1" applyAlignment="1">
      <alignment horizontal="center" vertical="center"/>
    </xf>
    <xf numFmtId="0" fontId="1" fillId="0" borderId="1" xfId="0" applyFont="1" applyBorder="1" applyAlignment="1">
      <alignment horizontal="left" vertical="top" wrapText="1"/>
    </xf>
    <xf numFmtId="0" fontId="12" fillId="0" borderId="1" xfId="0" applyFont="1" applyBorder="1" applyAlignment="1">
      <alignment vertical="top" wrapText="1"/>
    </xf>
    <xf numFmtId="0" fontId="0" fillId="0" borderId="0" xfId="0" applyAlignment="1">
      <alignment wrapText="1"/>
    </xf>
    <xf numFmtId="0" fontId="17"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8" fillId="0" borderId="1" xfId="0" applyFont="1" applyBorder="1" applyAlignment="1">
      <alignment horizontal="left" vertical="top" wrapText="1"/>
    </xf>
    <xf numFmtId="0" fontId="0" fillId="0" borderId="1" xfId="0" applyFont="1" applyBorder="1" applyAlignment="1">
      <alignment vertical="top" wrapText="1"/>
    </xf>
    <xf numFmtId="0" fontId="16" fillId="0" borderId="0" xfId="0" applyFont="1" applyAlignment="1">
      <alignment horizontal="left" vertical="top" wrapText="1"/>
    </xf>
    <xf numFmtId="0" fontId="18" fillId="0" borderId="1" xfId="0" applyFont="1" applyBorder="1" applyAlignment="1">
      <alignmen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5" fillId="0" borderId="1" xfId="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stacked"/>
        <c:varyColors val="0"/>
        <c:ser>
          <c:idx val="0"/>
          <c:order val="0"/>
          <c:spPr>
            <a:solidFill>
              <a:schemeClr val="dk1">
                <a:tint val="88500"/>
              </a:schemeClr>
            </a:solidFill>
            <a:ln>
              <a:noFill/>
            </a:ln>
            <a:effectLst/>
          </c:spPr>
          <c:invertIfNegative val="0"/>
          <c:dLbls>
            <c:dLbl>
              <c:idx val="0"/>
              <c:tx>
                <c:rich>
                  <a:bodyPr/>
                  <a:lstStyle/>
                  <a:p>
                    <a:r>
                      <a:rPr lang="en-US"/>
                      <a:t>Peer reviewed</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FB-2240-8827-74B3C3C8C5C4}"/>
                </c:ext>
              </c:extLst>
            </c:dLbl>
            <c:dLbl>
              <c:idx val="1"/>
              <c:tx>
                <c:rich>
                  <a:bodyPr/>
                  <a:lstStyle/>
                  <a:p>
                    <a:r>
                      <a:rPr lang="en-US"/>
                      <a:t>Open acess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FB-2240-8827-74B3C3C8C5C4}"/>
                </c:ext>
              </c:extLst>
            </c:dLbl>
            <c:dLbl>
              <c:idx val="2"/>
              <c:tx>
                <c:rich>
                  <a:bodyPr/>
                  <a:lstStyle/>
                  <a:p>
                    <a:r>
                      <a:rPr lang="en-US"/>
                      <a:t>Review</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6FB-2240-8827-74B3C3C8C5C4}"/>
                </c:ext>
              </c:extLst>
            </c:dLbl>
            <c:dLbl>
              <c:idx val="3"/>
              <c:tx>
                <c:rich>
                  <a:bodyPr/>
                  <a:lstStyle/>
                  <a:p>
                    <a:r>
                      <a:rPr lang="en-US"/>
                      <a:t>Mosquito</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6FB-2240-8827-74B3C3C8C5C4}"/>
                </c:ext>
              </c:extLst>
            </c:dLbl>
            <c:dLbl>
              <c:idx val="4"/>
              <c:tx>
                <c:rich>
                  <a:bodyPr/>
                  <a:lstStyle/>
                  <a:p>
                    <a:r>
                      <a:rPr lang="en-US"/>
                      <a:t>Deterministic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6FB-2240-8827-74B3C3C8C5C4}"/>
                </c:ext>
              </c:extLst>
            </c:dLbl>
            <c:dLbl>
              <c:idx val="5"/>
              <c:tx>
                <c:rich>
                  <a:bodyPr/>
                  <a:lstStyle/>
                  <a:p>
                    <a:r>
                      <a:rPr lang="en-US"/>
                      <a:t>Suppression</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6FB-2240-8827-74B3C3C8C5C4}"/>
                </c:ext>
              </c:extLst>
            </c:dLbl>
            <c:dLbl>
              <c:idx val="6"/>
              <c:tx>
                <c:rich>
                  <a:bodyPr/>
                  <a:lstStyle/>
                  <a:p>
                    <a:r>
                      <a:rPr lang="en-US"/>
                      <a:t>Breakdown of drive - Yes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6FB-2240-8827-74B3C3C8C5C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Sheet2!$C$38:$I$38</c:f>
              <c:numCache>
                <c:formatCode>General</c:formatCode>
                <c:ptCount val="7"/>
                <c:pt idx="0">
                  <c:v>35</c:v>
                </c:pt>
                <c:pt idx="1">
                  <c:v>31</c:v>
                </c:pt>
                <c:pt idx="2">
                  <c:v>8</c:v>
                </c:pt>
                <c:pt idx="3">
                  <c:v>14</c:v>
                </c:pt>
                <c:pt idx="4">
                  <c:v>21</c:v>
                </c:pt>
                <c:pt idx="5">
                  <c:v>10</c:v>
                </c:pt>
                <c:pt idx="6">
                  <c:v>19</c:v>
                </c:pt>
              </c:numCache>
            </c:numRef>
          </c:val>
          <c:extLst>
            <c:ext xmlns:c16="http://schemas.microsoft.com/office/drawing/2014/chart" uri="{C3380CC4-5D6E-409C-BE32-E72D297353CC}">
              <c16:uniqueId val="{00000000-86FB-2240-8827-74B3C3C8C5C4}"/>
            </c:ext>
          </c:extLst>
        </c:ser>
        <c:ser>
          <c:idx val="1"/>
          <c:order val="1"/>
          <c:spPr>
            <a:solidFill>
              <a:schemeClr val="dk1">
                <a:tint val="55000"/>
              </a:schemeClr>
            </a:solidFill>
            <a:ln>
              <a:noFill/>
            </a:ln>
            <a:effectLst/>
          </c:spPr>
          <c:invertIfNegative val="0"/>
          <c:dLbls>
            <c:dLbl>
              <c:idx val="0"/>
              <c:tx>
                <c:rich>
                  <a:bodyPr/>
                  <a:lstStyle/>
                  <a:p>
                    <a:r>
                      <a:rPr lang="en-US"/>
                      <a:t>Report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FB-2240-8827-74B3C3C8C5C4}"/>
                </c:ext>
              </c:extLst>
            </c:dLbl>
            <c:dLbl>
              <c:idx val="1"/>
              <c:tx>
                <c:rich>
                  <a:bodyPr/>
                  <a:lstStyle/>
                  <a:p>
                    <a:r>
                      <a:rPr lang="en-US"/>
                      <a:t>Closed</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FB-2240-8827-74B3C3C8C5C4}"/>
                </c:ext>
              </c:extLst>
            </c:dLbl>
            <c:dLbl>
              <c:idx val="2"/>
              <c:tx>
                <c:rich>
                  <a:bodyPr/>
                  <a:lstStyle/>
                  <a:p>
                    <a:r>
                      <a:rPr lang="en-US"/>
                      <a:t>Experimental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6FB-2240-8827-74B3C3C8C5C4}"/>
                </c:ext>
              </c:extLst>
            </c:dLbl>
            <c:dLbl>
              <c:idx val="3"/>
              <c:tx>
                <c:rich>
                  <a:bodyPr/>
                  <a:lstStyle/>
                  <a:p>
                    <a:r>
                      <a:rPr lang="en-US"/>
                      <a:t>Fruit</a:t>
                    </a:r>
                    <a:r>
                      <a:rPr lang="en-US" baseline="0"/>
                      <a:t> fly</a:t>
                    </a:r>
                    <a:endParaRPr lang="en-US"/>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6FB-2240-8827-74B3C3C8C5C4}"/>
                </c:ext>
              </c:extLst>
            </c:dLbl>
            <c:dLbl>
              <c:idx val="4"/>
              <c:tx>
                <c:rich>
                  <a:bodyPr/>
                  <a:lstStyle/>
                  <a:p>
                    <a:r>
                      <a:rPr lang="en-US"/>
                      <a:t>Stochastic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FB-2240-8827-74B3C3C8C5C4}"/>
                </c:ext>
              </c:extLst>
            </c:dLbl>
            <c:dLbl>
              <c:idx val="5"/>
              <c:tx>
                <c:rich>
                  <a:bodyPr/>
                  <a:lstStyle/>
                  <a:p>
                    <a:r>
                      <a:rPr lang="en-US"/>
                      <a:t>Replacement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6FB-2240-8827-74B3C3C8C5C4}"/>
                </c:ext>
              </c:extLst>
            </c:dLbl>
            <c:dLbl>
              <c:idx val="6"/>
              <c:tx>
                <c:rich>
                  <a:bodyPr/>
                  <a:lstStyle/>
                  <a:p>
                    <a:r>
                      <a:rPr lang="en-US"/>
                      <a:t>No</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6FB-2240-8827-74B3C3C8C5C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Sheet2!$C$39:$I$39</c:f>
              <c:numCache>
                <c:formatCode>General</c:formatCode>
                <c:ptCount val="7"/>
                <c:pt idx="0">
                  <c:v>4</c:v>
                </c:pt>
                <c:pt idx="1">
                  <c:v>8</c:v>
                </c:pt>
                <c:pt idx="2">
                  <c:v>5</c:v>
                </c:pt>
                <c:pt idx="3">
                  <c:v>8</c:v>
                </c:pt>
                <c:pt idx="4">
                  <c:v>9</c:v>
                </c:pt>
                <c:pt idx="5">
                  <c:v>9</c:v>
                </c:pt>
                <c:pt idx="6">
                  <c:v>10</c:v>
                </c:pt>
              </c:numCache>
            </c:numRef>
          </c:val>
          <c:extLst>
            <c:ext xmlns:c16="http://schemas.microsoft.com/office/drawing/2014/chart" uri="{C3380CC4-5D6E-409C-BE32-E72D297353CC}">
              <c16:uniqueId val="{00000001-86FB-2240-8827-74B3C3C8C5C4}"/>
            </c:ext>
          </c:extLst>
        </c:ser>
        <c:ser>
          <c:idx val="2"/>
          <c:order val="2"/>
          <c:spPr>
            <a:solidFill>
              <a:schemeClr val="dk1">
                <a:tint val="75000"/>
              </a:schemeClr>
            </a:solidFill>
            <a:ln>
              <a:noFill/>
            </a:ln>
            <a:effectLst/>
          </c:spPr>
          <c:invertIfNegative val="0"/>
          <c:dLbls>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6FB-2240-8827-74B3C3C8C5C4}"/>
                </c:ext>
              </c:extLst>
            </c:dLbl>
            <c:dLbl>
              <c:idx val="3"/>
              <c:tx>
                <c:rich>
                  <a:bodyPr/>
                  <a:lstStyle/>
                  <a:p>
                    <a:r>
                      <a:rPr lang="en-US"/>
                      <a:t>Rodent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6FB-2240-8827-74B3C3C8C5C4}"/>
                </c:ext>
              </c:extLst>
            </c:dLbl>
            <c:dLbl>
              <c:idx val="4"/>
              <c:tx>
                <c:rich>
                  <a:bodyPr/>
                  <a:lstStyle/>
                  <a:p>
                    <a:r>
                      <a:rPr lang="en-US"/>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6FB-2240-8827-74B3C3C8C5C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Sheet2!$C$40:$I$40</c:f>
              <c:numCache>
                <c:formatCode>General</c:formatCode>
                <c:ptCount val="7"/>
                <c:pt idx="2">
                  <c:v>19</c:v>
                </c:pt>
                <c:pt idx="3">
                  <c:v>3</c:v>
                </c:pt>
                <c:pt idx="4">
                  <c:v>11</c:v>
                </c:pt>
              </c:numCache>
            </c:numRef>
          </c:val>
          <c:extLst>
            <c:ext xmlns:c16="http://schemas.microsoft.com/office/drawing/2014/chart" uri="{C3380CC4-5D6E-409C-BE32-E72D297353CC}">
              <c16:uniqueId val="{00000002-86FB-2240-8827-74B3C3C8C5C4}"/>
            </c:ext>
          </c:extLst>
        </c:ser>
        <c:ser>
          <c:idx val="3"/>
          <c:order val="3"/>
          <c:spPr>
            <a:solidFill>
              <a:schemeClr val="dk1">
                <a:tint val="98500"/>
              </a:schemeClr>
            </a:solidFill>
            <a:ln>
              <a:noFill/>
            </a:ln>
            <a:effectLst/>
          </c:spPr>
          <c:invertIfNegative val="0"/>
          <c:dLbls>
            <c:dLbl>
              <c:idx val="2"/>
              <c:tx>
                <c:rich>
                  <a:bodyPr/>
                  <a:lstStyle/>
                  <a:p>
                    <a:r>
                      <a:rPr lang="en-US"/>
                      <a:t>Report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6FB-2240-8827-74B3C3C8C5C4}"/>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FB-2240-8827-74B3C3C8C5C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Sheet2!$C$41:$I$41</c:f>
              <c:numCache>
                <c:formatCode>General</c:formatCode>
                <c:ptCount val="7"/>
                <c:pt idx="2">
                  <c:v>4</c:v>
                </c:pt>
                <c:pt idx="3">
                  <c:v>7</c:v>
                </c:pt>
              </c:numCache>
            </c:numRef>
          </c:val>
          <c:extLst>
            <c:ext xmlns:c16="http://schemas.microsoft.com/office/drawing/2014/chart" uri="{C3380CC4-5D6E-409C-BE32-E72D297353CC}">
              <c16:uniqueId val="{00000003-86FB-2240-8827-74B3C3C8C5C4}"/>
            </c:ext>
          </c:extLst>
        </c:ser>
        <c:dLbls>
          <c:dLblPos val="ctr"/>
          <c:showLegendKey val="0"/>
          <c:showVal val="1"/>
          <c:showCatName val="0"/>
          <c:showSerName val="0"/>
          <c:showPercent val="0"/>
          <c:showBubbleSize val="0"/>
        </c:dLbls>
        <c:gapWidth val="79"/>
        <c:overlap val="100"/>
        <c:axId val="90488831"/>
        <c:axId val="90490511"/>
      </c:barChart>
      <c:catAx>
        <c:axId val="9048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US" sz="1600"/>
                  <a:t>Categories</a:t>
                </a:r>
              </a:p>
            </c:rich>
          </c:tx>
          <c:overlay val="0"/>
          <c:spPr>
            <a:noFill/>
            <a:ln>
              <a:noFill/>
            </a:ln>
            <a:effectLst/>
          </c:spPr>
          <c:txPr>
            <a:bodyPr rot="-540000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de-DE"/>
          </a:p>
        </c:txPr>
        <c:crossAx val="90490511"/>
        <c:crosses val="autoZero"/>
        <c:auto val="1"/>
        <c:lblAlgn val="ctr"/>
        <c:lblOffset val="100"/>
        <c:noMultiLvlLbl val="0"/>
      </c:catAx>
      <c:valAx>
        <c:axId val="90490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US" sz="1600"/>
                  <a:t>Number of Documents</a:t>
                </a:r>
              </a:p>
            </c:rich>
          </c:tx>
          <c:overlay val="0"/>
          <c:spPr>
            <a:noFill/>
            <a:ln>
              <a:noFill/>
            </a:ln>
            <a:effectLst/>
          </c:spPr>
          <c:txPr>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90488831"/>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139700</xdr:colOff>
      <xdr:row>0</xdr:row>
      <xdr:rowOff>25400</xdr:rowOff>
    </xdr:from>
    <xdr:to>
      <xdr:col>14</xdr:col>
      <xdr:colOff>63500</xdr:colOff>
      <xdr:row>29</xdr:row>
      <xdr:rowOff>50800</xdr:rowOff>
    </xdr:to>
    <xdr:graphicFrame macro="">
      <xdr:nvGraphicFramePr>
        <xdr:cNvPr id="7" name="Chart 6">
          <a:extLst>
            <a:ext uri="{FF2B5EF4-FFF2-40B4-BE49-F238E27FC236}">
              <a16:creationId xmlns:a16="http://schemas.microsoft.com/office/drawing/2014/main" id="{CB669092-ADF9-9749-8029-442061E6E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86/s12919-018-0110-4"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007/s00003-017-1131-z" TargetMode="External"/><Relationship Id="rId7" Type="http://schemas.openxmlformats.org/officeDocument/2006/relationships/hyperlink" Target="https://doi.org/10.1073/pnas.172035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doi.org/10.1126/sciadv.1601910" TargetMode="External"/><Relationship Id="rId38" Type="http://schemas.openxmlformats.org/officeDocument/2006/relationships/hyperlink" Target="https://doi.org/10.1126/science.aaa594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0" Type="http://schemas.openxmlformats.org/officeDocument/2006/relationships/hyperlink" Target="https://doi.org/10.1002/ecs2.1589" TargetMode="External"/><Relationship Id="rId29" Type="http://schemas.openxmlformats.org/officeDocument/2006/relationships/hyperlink" Target="https://doi.org/10.1186/s12915-017-0420-4"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s://doi.org/10.17226/23405" TargetMode="External"/><Relationship Id="rId37" Type="http://schemas.openxmlformats.org/officeDocument/2006/relationships/hyperlink" Target="http://dx.doi.org/10.1098/rsif.2013.1071" TargetMode="External"/><Relationship Id="rId40" Type="http://schemas.openxmlformats.org/officeDocument/2006/relationships/hyperlink" Target="https://doi.org/10.1126/sciadv.aau8462"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s://doi.org/10.1101/769810"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28006"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T68"/>
  <sheetViews>
    <sheetView tabSelected="1" topLeftCell="A46" workbookViewId="0">
      <selection activeCell="A3" sqref="A3"/>
    </sheetView>
  </sheetViews>
  <sheetFormatPr baseColWidth="10" defaultRowHeight="16"/>
  <cols>
    <col min="2" max="2" width="17.5" customWidth="1"/>
    <col min="3" max="5" width="10.83203125" style="17" customWidth="1"/>
    <col min="6" max="7" width="29.6640625" customWidth="1"/>
    <col min="8" max="8" width="23.5" customWidth="1"/>
    <col min="9" max="9" width="16.6640625" customWidth="1"/>
    <col min="10" max="10" width="17" customWidth="1"/>
    <col min="11" max="11" width="16.1640625" customWidth="1"/>
    <col min="12" max="12" width="13.1640625" customWidth="1"/>
    <col min="13" max="13" width="11.83203125" customWidth="1"/>
    <col min="14" max="14" width="11" customWidth="1"/>
    <col min="15" max="15" width="19.33203125" customWidth="1"/>
    <col min="16" max="16" width="18.33203125" customWidth="1"/>
    <col min="17" max="17" width="32.33203125" customWidth="1"/>
    <col min="18" max="18" width="31.83203125" customWidth="1"/>
    <col min="19" max="19" width="27.6640625" customWidth="1"/>
    <col min="20" max="20" width="26.6640625" customWidth="1"/>
  </cols>
  <sheetData>
    <row r="1" spans="1:20" ht="24" customHeight="1">
      <c r="A1" s="72" t="s">
        <v>0</v>
      </c>
      <c r="B1" s="73"/>
      <c r="C1" s="73"/>
      <c r="D1" s="73"/>
      <c r="E1" s="73"/>
      <c r="F1" s="73"/>
      <c r="G1" s="73"/>
      <c r="H1" s="73"/>
      <c r="I1" s="73"/>
      <c r="J1" s="73"/>
      <c r="K1" s="73"/>
      <c r="L1" s="73"/>
      <c r="M1" s="73"/>
      <c r="N1" s="73"/>
      <c r="O1" s="73"/>
      <c r="P1" s="73"/>
      <c r="Q1" s="73"/>
      <c r="R1" s="73"/>
      <c r="S1" s="73"/>
      <c r="T1" s="74"/>
    </row>
    <row r="2" spans="1:20" s="7" customFormat="1" ht="51">
      <c r="A2" s="5" t="s">
        <v>11</v>
      </c>
      <c r="B2" s="5" t="s">
        <v>38</v>
      </c>
      <c r="C2" s="5" t="s">
        <v>254</v>
      </c>
      <c r="D2" s="16" t="s">
        <v>253</v>
      </c>
      <c r="E2" s="16" t="s">
        <v>186</v>
      </c>
      <c r="F2" s="16" t="s">
        <v>9</v>
      </c>
      <c r="G2" s="16" t="s">
        <v>52</v>
      </c>
      <c r="H2" s="5" t="s">
        <v>12</v>
      </c>
      <c r="I2" s="6" t="s">
        <v>1</v>
      </c>
      <c r="J2" s="5" t="s">
        <v>2</v>
      </c>
      <c r="K2" s="6" t="s">
        <v>6</v>
      </c>
      <c r="L2" s="5" t="s">
        <v>3</v>
      </c>
      <c r="M2" s="5" t="s">
        <v>4</v>
      </c>
      <c r="N2" s="5" t="s">
        <v>5</v>
      </c>
      <c r="O2" s="6" t="s">
        <v>10</v>
      </c>
      <c r="P2" s="5" t="s">
        <v>7</v>
      </c>
      <c r="Q2" s="5" t="s">
        <v>8</v>
      </c>
      <c r="R2" s="5" t="s">
        <v>8</v>
      </c>
      <c r="S2" s="5" t="s">
        <v>8</v>
      </c>
      <c r="T2" s="5" t="s">
        <v>8</v>
      </c>
    </row>
    <row r="3" spans="1:20" s="2" customFormat="1" ht="142" customHeight="1">
      <c r="A3" s="3">
        <v>1</v>
      </c>
      <c r="B3" s="13" t="s">
        <v>18</v>
      </c>
      <c r="C3" s="10" t="s">
        <v>255</v>
      </c>
      <c r="D3" s="46">
        <v>1</v>
      </c>
      <c r="E3" s="46">
        <v>2017</v>
      </c>
      <c r="F3" s="8" t="s">
        <v>260</v>
      </c>
      <c r="G3" s="39" t="s">
        <v>215</v>
      </c>
      <c r="H3" s="12" t="s">
        <v>44</v>
      </c>
      <c r="I3" s="10" t="s">
        <v>16</v>
      </c>
      <c r="J3" s="4" t="s">
        <v>27</v>
      </c>
      <c r="K3" s="4" t="s">
        <v>24</v>
      </c>
      <c r="L3" s="3">
        <v>0</v>
      </c>
      <c r="M3" s="3">
        <v>1</v>
      </c>
      <c r="N3" s="3">
        <v>1</v>
      </c>
      <c r="O3" s="4" t="s">
        <v>230</v>
      </c>
      <c r="P3" s="4" t="s">
        <v>71</v>
      </c>
      <c r="Q3" s="8" t="s">
        <v>29</v>
      </c>
      <c r="R3" s="18" t="s">
        <v>14</v>
      </c>
      <c r="S3" s="9" t="s">
        <v>15</v>
      </c>
      <c r="T3" s="4" t="s">
        <v>17</v>
      </c>
    </row>
    <row r="4" spans="1:20" ht="94" customHeight="1">
      <c r="A4" s="3">
        <f>1+A3</f>
        <v>2</v>
      </c>
      <c r="B4" s="13" t="s">
        <v>19</v>
      </c>
      <c r="C4" s="10">
        <v>1</v>
      </c>
      <c r="D4" s="10">
        <v>1</v>
      </c>
      <c r="E4" s="10">
        <v>2018</v>
      </c>
      <c r="F4" s="18" t="s">
        <v>22</v>
      </c>
      <c r="G4" s="23" t="s">
        <v>53</v>
      </c>
      <c r="H4" s="3" t="s">
        <v>13</v>
      </c>
      <c r="I4" s="3" t="s">
        <v>23</v>
      </c>
      <c r="J4" s="11" t="s">
        <v>26</v>
      </c>
      <c r="K4" s="3" t="s">
        <v>25</v>
      </c>
      <c r="L4" s="3">
        <v>0</v>
      </c>
      <c r="M4" s="3">
        <v>1</v>
      </c>
      <c r="N4" s="3">
        <v>1</v>
      </c>
      <c r="O4" s="11" t="s">
        <v>28</v>
      </c>
      <c r="P4" s="13" t="s">
        <v>71</v>
      </c>
      <c r="Q4" s="14" t="s">
        <v>30</v>
      </c>
      <c r="R4" s="3"/>
      <c r="S4" s="3"/>
      <c r="T4" s="3"/>
    </row>
    <row r="5" spans="1:20" ht="101" customHeight="1">
      <c r="A5" s="3">
        <f t="shared" ref="A5:A52" si="0">1+A4</f>
        <v>3</v>
      </c>
      <c r="B5" s="13" t="s">
        <v>21</v>
      </c>
      <c r="C5" s="10">
        <v>1</v>
      </c>
      <c r="D5" s="10">
        <v>1</v>
      </c>
      <c r="E5" s="10">
        <v>2017</v>
      </c>
      <c r="F5" s="18" t="s">
        <v>20</v>
      </c>
      <c r="G5" s="23" t="s">
        <v>54</v>
      </c>
      <c r="H5" s="3" t="s">
        <v>13</v>
      </c>
      <c r="I5" s="3" t="s">
        <v>23</v>
      </c>
      <c r="J5" s="11" t="s">
        <v>26</v>
      </c>
      <c r="K5" s="3" t="s">
        <v>25</v>
      </c>
      <c r="L5" s="3">
        <v>1</v>
      </c>
      <c r="M5" s="3">
        <v>0</v>
      </c>
      <c r="N5" s="3">
        <v>0</v>
      </c>
      <c r="O5" s="13" t="s">
        <v>31</v>
      </c>
      <c r="P5" s="13" t="s">
        <v>71</v>
      </c>
      <c r="Q5" s="14" t="s">
        <v>32</v>
      </c>
      <c r="R5" s="21" t="s">
        <v>33</v>
      </c>
      <c r="S5" s="1"/>
      <c r="T5" s="1"/>
    </row>
    <row r="6" spans="1:20" ht="104" customHeight="1">
      <c r="A6" s="3">
        <f t="shared" si="0"/>
        <v>4</v>
      </c>
      <c r="B6" s="4" t="s">
        <v>18</v>
      </c>
      <c r="C6" s="10" t="s">
        <v>255</v>
      </c>
      <c r="D6" s="47">
        <v>1</v>
      </c>
      <c r="E6" s="47">
        <v>2019</v>
      </c>
      <c r="F6" s="22" t="s">
        <v>55</v>
      </c>
      <c r="G6" s="23" t="s">
        <v>56</v>
      </c>
      <c r="H6" s="19" t="s">
        <v>50</v>
      </c>
      <c r="I6" s="3" t="s">
        <v>25</v>
      </c>
      <c r="J6" s="11" t="s">
        <v>35</v>
      </c>
      <c r="K6" s="3" t="s">
        <v>25</v>
      </c>
      <c r="L6" s="3">
        <v>0</v>
      </c>
      <c r="M6" s="3">
        <v>0</v>
      </c>
      <c r="N6" s="3">
        <v>0</v>
      </c>
      <c r="O6" s="38" t="s">
        <v>50</v>
      </c>
      <c r="P6" s="3" t="s">
        <v>25</v>
      </c>
      <c r="Q6" s="14" t="s">
        <v>37</v>
      </c>
      <c r="R6" s="15" t="s">
        <v>36</v>
      </c>
      <c r="S6" s="18" t="s">
        <v>34</v>
      </c>
      <c r="T6" s="1" t="s">
        <v>261</v>
      </c>
    </row>
    <row r="7" spans="1:20" ht="126" customHeight="1">
      <c r="A7" s="3">
        <f t="shared" si="0"/>
        <v>5</v>
      </c>
      <c r="B7" s="4" t="s">
        <v>18</v>
      </c>
      <c r="C7" s="3" t="s">
        <v>255</v>
      </c>
      <c r="D7" s="3">
        <v>1</v>
      </c>
      <c r="E7" s="3">
        <v>2018</v>
      </c>
      <c r="F7" s="18" t="s">
        <v>39</v>
      </c>
      <c r="G7" s="23" t="s">
        <v>57</v>
      </c>
      <c r="H7" s="19" t="s">
        <v>45</v>
      </c>
      <c r="I7" s="3" t="s">
        <v>41</v>
      </c>
      <c r="J7" s="11" t="s">
        <v>40</v>
      </c>
      <c r="K7" s="3" t="s">
        <v>42</v>
      </c>
      <c r="L7" s="3">
        <v>0</v>
      </c>
      <c r="M7" s="3">
        <v>0</v>
      </c>
      <c r="N7" s="3">
        <v>0</v>
      </c>
      <c r="O7" s="11" t="s">
        <v>47</v>
      </c>
      <c r="P7" s="13" t="s">
        <v>43</v>
      </c>
      <c r="Q7" s="14" t="s">
        <v>46</v>
      </c>
      <c r="R7" s="15" t="s">
        <v>48</v>
      </c>
      <c r="S7" s="14"/>
      <c r="T7" s="1"/>
    </row>
    <row r="8" spans="1:20" ht="110" customHeight="1">
      <c r="A8" s="3">
        <f t="shared" si="0"/>
        <v>6</v>
      </c>
      <c r="B8" s="13" t="s">
        <v>65</v>
      </c>
      <c r="C8" s="3">
        <v>1</v>
      </c>
      <c r="D8" s="3">
        <v>1</v>
      </c>
      <c r="E8" s="3">
        <v>2017</v>
      </c>
      <c r="F8" s="18" t="s">
        <v>49</v>
      </c>
      <c r="G8" s="23" t="s">
        <v>58</v>
      </c>
      <c r="H8" s="19" t="s">
        <v>50</v>
      </c>
      <c r="I8" s="13" t="s">
        <v>59</v>
      </c>
      <c r="J8" s="11" t="s">
        <v>35</v>
      </c>
      <c r="K8" s="10" t="s">
        <v>25</v>
      </c>
      <c r="L8" s="3">
        <v>0</v>
      </c>
      <c r="M8" s="3">
        <v>0</v>
      </c>
      <c r="N8" s="3">
        <v>0</v>
      </c>
      <c r="O8" s="13" t="s">
        <v>60</v>
      </c>
      <c r="P8" s="3" t="s">
        <v>25</v>
      </c>
      <c r="Q8" s="14" t="s">
        <v>63</v>
      </c>
      <c r="R8" s="14" t="s">
        <v>51</v>
      </c>
      <c r="S8" s="8" t="s">
        <v>62</v>
      </c>
      <c r="T8" s="18" t="s">
        <v>61</v>
      </c>
    </row>
    <row r="9" spans="1:20" ht="107" customHeight="1">
      <c r="A9" s="3">
        <f t="shared" si="0"/>
        <v>7</v>
      </c>
      <c r="B9" s="13" t="s">
        <v>67</v>
      </c>
      <c r="C9" s="27">
        <v>0</v>
      </c>
      <c r="D9" s="3">
        <v>0</v>
      </c>
      <c r="E9" s="3">
        <v>2016</v>
      </c>
      <c r="F9" s="8" t="s">
        <v>66</v>
      </c>
      <c r="G9" s="23" t="s">
        <v>64</v>
      </c>
      <c r="H9" s="19" t="s">
        <v>68</v>
      </c>
      <c r="I9" s="3" t="s">
        <v>69</v>
      </c>
      <c r="J9" s="25" t="s">
        <v>70</v>
      </c>
      <c r="K9" s="3" t="s">
        <v>25</v>
      </c>
      <c r="L9" s="3">
        <v>0</v>
      </c>
      <c r="M9" s="3">
        <v>0</v>
      </c>
      <c r="N9" s="3">
        <v>0</v>
      </c>
      <c r="O9" s="1"/>
      <c r="P9" s="13" t="s">
        <v>72</v>
      </c>
      <c r="Q9" s="26" t="s">
        <v>73</v>
      </c>
      <c r="R9" s="24" t="s">
        <v>74</v>
      </c>
      <c r="S9" s="1"/>
      <c r="T9" s="1"/>
    </row>
    <row r="10" spans="1:20" ht="116" customHeight="1">
      <c r="A10" s="3">
        <f t="shared" si="0"/>
        <v>8</v>
      </c>
      <c r="B10" s="4" t="s">
        <v>18</v>
      </c>
      <c r="C10" s="3" t="s">
        <v>255</v>
      </c>
      <c r="D10" s="3">
        <v>1</v>
      </c>
      <c r="E10" s="3">
        <v>2018</v>
      </c>
      <c r="F10" s="60" t="s">
        <v>77</v>
      </c>
      <c r="G10" s="23" t="s">
        <v>75</v>
      </c>
      <c r="H10" s="19" t="s">
        <v>85</v>
      </c>
      <c r="I10" s="10" t="s">
        <v>76</v>
      </c>
      <c r="J10" s="11" t="s">
        <v>26</v>
      </c>
      <c r="K10" s="3" t="s">
        <v>42</v>
      </c>
      <c r="L10" s="3">
        <v>0</v>
      </c>
      <c r="M10" s="3">
        <v>0</v>
      </c>
      <c r="N10" s="3">
        <v>0</v>
      </c>
      <c r="O10" s="13" t="s">
        <v>79</v>
      </c>
      <c r="P10" s="3" t="s">
        <v>80</v>
      </c>
      <c r="Q10" s="28" t="s">
        <v>78</v>
      </c>
      <c r="R10" s="29" t="s">
        <v>81</v>
      </c>
      <c r="S10" s="14"/>
      <c r="T10" s="14"/>
    </row>
    <row r="11" spans="1:20" ht="118" customHeight="1">
      <c r="A11" s="3">
        <f t="shared" si="0"/>
        <v>9</v>
      </c>
      <c r="B11" s="13" t="s">
        <v>86</v>
      </c>
      <c r="C11" s="3">
        <v>1</v>
      </c>
      <c r="D11" s="3">
        <v>1</v>
      </c>
      <c r="E11" s="3">
        <v>2018</v>
      </c>
      <c r="F11" s="9" t="s">
        <v>82</v>
      </c>
      <c r="G11" s="23" t="s">
        <v>83</v>
      </c>
      <c r="H11" s="19" t="s">
        <v>84</v>
      </c>
      <c r="I11" s="3" t="s">
        <v>23</v>
      </c>
      <c r="J11" s="11" t="s">
        <v>26</v>
      </c>
      <c r="K11" s="3" t="s">
        <v>25</v>
      </c>
      <c r="L11" s="3">
        <v>1</v>
      </c>
      <c r="M11" s="3">
        <v>0</v>
      </c>
      <c r="N11" s="3">
        <v>1</v>
      </c>
      <c r="P11" s="13" t="s">
        <v>71</v>
      </c>
      <c r="Q11" s="14" t="s">
        <v>88</v>
      </c>
      <c r="R11" s="14" t="s">
        <v>89</v>
      </c>
      <c r="S11" s="14" t="s">
        <v>90</v>
      </c>
      <c r="T11" s="14"/>
    </row>
    <row r="12" spans="1:20" ht="87" customHeight="1">
      <c r="A12" s="20">
        <f t="shared" si="0"/>
        <v>10</v>
      </c>
      <c r="B12" s="13" t="s">
        <v>19</v>
      </c>
      <c r="C12" s="3">
        <v>1</v>
      </c>
      <c r="D12" s="3">
        <v>1</v>
      </c>
      <c r="E12" s="3">
        <v>2014</v>
      </c>
      <c r="F12" s="60" t="s">
        <v>91</v>
      </c>
      <c r="G12" s="23" t="s">
        <v>92</v>
      </c>
      <c r="H12" s="19" t="s">
        <v>50</v>
      </c>
      <c r="I12" s="37" t="s">
        <v>93</v>
      </c>
      <c r="J12" s="11" t="s">
        <v>26</v>
      </c>
      <c r="K12" s="3" t="s">
        <v>25</v>
      </c>
      <c r="L12" s="3">
        <v>0</v>
      </c>
      <c r="M12" s="3">
        <v>0</v>
      </c>
      <c r="N12" s="3">
        <v>0</v>
      </c>
      <c r="O12" s="38" t="s">
        <v>50</v>
      </c>
      <c r="P12" s="11" t="s">
        <v>80</v>
      </c>
      <c r="Q12" s="14" t="s">
        <v>94</v>
      </c>
      <c r="R12" s="14"/>
      <c r="S12" s="14"/>
      <c r="T12" s="14"/>
    </row>
    <row r="13" spans="1:20" ht="81" customHeight="1">
      <c r="A13" s="3">
        <f t="shared" si="0"/>
        <v>11</v>
      </c>
      <c r="B13" s="13" t="s">
        <v>95</v>
      </c>
      <c r="C13" s="3">
        <v>1</v>
      </c>
      <c r="D13" s="3">
        <v>1</v>
      </c>
      <c r="E13" s="3">
        <v>2017</v>
      </c>
      <c r="F13" s="9" t="s">
        <v>97</v>
      </c>
      <c r="G13" s="39" t="s">
        <v>96</v>
      </c>
      <c r="H13" s="19" t="s">
        <v>50</v>
      </c>
      <c r="I13" s="3" t="s">
        <v>98</v>
      </c>
      <c r="J13" s="11" t="s">
        <v>26</v>
      </c>
      <c r="K13" s="3" t="s">
        <v>25</v>
      </c>
      <c r="L13" s="3">
        <v>0</v>
      </c>
      <c r="M13" s="3">
        <v>0</v>
      </c>
      <c r="N13" s="3">
        <v>0</v>
      </c>
      <c r="O13" s="38" t="s">
        <v>50</v>
      </c>
      <c r="P13" s="11" t="s">
        <v>80</v>
      </c>
      <c r="Q13" s="14" t="s">
        <v>99</v>
      </c>
      <c r="R13" s="14" t="s">
        <v>100</v>
      </c>
      <c r="S13" s="14"/>
      <c r="T13" s="14"/>
    </row>
    <row r="14" spans="1:20" ht="80" customHeight="1">
      <c r="A14" s="3">
        <f t="shared" si="0"/>
        <v>12</v>
      </c>
      <c r="B14" s="13" t="s">
        <v>300</v>
      </c>
      <c r="C14" s="3">
        <v>1</v>
      </c>
      <c r="D14" s="3">
        <v>1</v>
      </c>
      <c r="E14" s="3">
        <v>2017</v>
      </c>
      <c r="F14" s="60" t="s">
        <v>102</v>
      </c>
      <c r="G14" s="39" t="s">
        <v>103</v>
      </c>
      <c r="H14" s="40" t="s">
        <v>104</v>
      </c>
      <c r="I14" s="3" t="s">
        <v>87</v>
      </c>
      <c r="J14" s="11" t="s">
        <v>26</v>
      </c>
      <c r="K14" s="3" t="s">
        <v>25</v>
      </c>
      <c r="L14" s="3">
        <v>1</v>
      </c>
      <c r="M14" s="3">
        <v>1</v>
      </c>
      <c r="N14" s="3">
        <v>1</v>
      </c>
      <c r="O14" s="11" t="s">
        <v>68</v>
      </c>
      <c r="P14" s="11" t="s">
        <v>80</v>
      </c>
      <c r="Q14" s="14" t="s">
        <v>101</v>
      </c>
      <c r="R14" s="14"/>
      <c r="S14" s="14"/>
      <c r="T14" s="14"/>
    </row>
    <row r="15" spans="1:20" ht="112">
      <c r="A15" s="3">
        <f t="shared" si="0"/>
        <v>13</v>
      </c>
      <c r="B15" s="13" t="s">
        <v>107</v>
      </c>
      <c r="C15" s="10" t="s">
        <v>255</v>
      </c>
      <c r="D15" s="10">
        <v>1</v>
      </c>
      <c r="E15" s="10">
        <v>2013</v>
      </c>
      <c r="F15" s="60" t="s">
        <v>105</v>
      </c>
      <c r="G15" s="39" t="s">
        <v>106</v>
      </c>
      <c r="H15" s="19" t="s">
        <v>111</v>
      </c>
      <c r="I15" s="3" t="s">
        <v>108</v>
      </c>
      <c r="J15" s="13" t="s">
        <v>110</v>
      </c>
      <c r="K15" s="3" t="s">
        <v>42</v>
      </c>
      <c r="L15" s="3">
        <v>1</v>
      </c>
      <c r="M15" s="3">
        <v>0</v>
      </c>
      <c r="N15" s="3">
        <v>1</v>
      </c>
      <c r="O15" s="4" t="s">
        <v>112</v>
      </c>
      <c r="P15" s="11" t="s">
        <v>80</v>
      </c>
      <c r="Q15" s="14" t="s">
        <v>109</v>
      </c>
      <c r="R15" s="14" t="s">
        <v>113</v>
      </c>
      <c r="S15" s="14" t="s">
        <v>114</v>
      </c>
      <c r="T15" s="14"/>
    </row>
    <row r="16" spans="1:20" ht="96" customHeight="1">
      <c r="A16" s="3">
        <f t="shared" si="0"/>
        <v>14</v>
      </c>
      <c r="B16" s="13" t="s">
        <v>86</v>
      </c>
      <c r="C16" s="3">
        <v>1</v>
      </c>
      <c r="D16" s="3">
        <v>1</v>
      </c>
      <c r="E16" s="3">
        <v>2011</v>
      </c>
      <c r="F16" s="60" t="s">
        <v>259</v>
      </c>
      <c r="G16" s="39" t="s">
        <v>116</v>
      </c>
      <c r="H16" s="19" t="s">
        <v>125</v>
      </c>
      <c r="I16" s="10" t="s">
        <v>127</v>
      </c>
      <c r="J16" s="13" t="s">
        <v>115</v>
      </c>
      <c r="K16" s="10" t="s">
        <v>119</v>
      </c>
      <c r="L16" s="3">
        <v>1</v>
      </c>
      <c r="M16" s="3">
        <v>1</v>
      </c>
      <c r="N16" s="3">
        <v>1</v>
      </c>
      <c r="O16" s="11"/>
      <c r="P16" s="11" t="s">
        <v>120</v>
      </c>
      <c r="Q16" s="14" t="s">
        <v>117</v>
      </c>
      <c r="R16" s="14" t="s">
        <v>118</v>
      </c>
      <c r="S16" s="14"/>
      <c r="T16" s="14"/>
    </row>
    <row r="17" spans="1:20" ht="112" customHeight="1">
      <c r="A17" s="3">
        <f t="shared" si="0"/>
        <v>15</v>
      </c>
      <c r="B17" s="13" t="s">
        <v>163</v>
      </c>
      <c r="C17" s="3">
        <v>0</v>
      </c>
      <c r="D17" s="3">
        <v>0</v>
      </c>
      <c r="E17" s="3">
        <v>2007</v>
      </c>
      <c r="F17" s="42" t="s">
        <v>121</v>
      </c>
      <c r="G17" s="39" t="s">
        <v>122</v>
      </c>
      <c r="H17" s="19" t="s">
        <v>125</v>
      </c>
      <c r="I17" s="36" t="s">
        <v>126</v>
      </c>
      <c r="J17" s="41" t="s">
        <v>229</v>
      </c>
      <c r="K17" s="3" t="s">
        <v>25</v>
      </c>
      <c r="L17" s="3">
        <v>1</v>
      </c>
      <c r="M17" s="3">
        <v>0</v>
      </c>
      <c r="N17" s="3">
        <v>0</v>
      </c>
      <c r="O17" s="11" t="s">
        <v>128</v>
      </c>
      <c r="P17" s="11" t="s">
        <v>120</v>
      </c>
      <c r="Q17" s="14" t="s">
        <v>123</v>
      </c>
      <c r="R17" s="14" t="s">
        <v>124</v>
      </c>
      <c r="S17" s="14"/>
      <c r="T17" s="14"/>
    </row>
    <row r="18" spans="1:20" ht="97" customHeight="1">
      <c r="A18" s="3">
        <f t="shared" si="0"/>
        <v>16</v>
      </c>
      <c r="B18" s="13" t="s">
        <v>136</v>
      </c>
      <c r="C18" s="10">
        <v>1</v>
      </c>
      <c r="D18" s="10">
        <v>1</v>
      </c>
      <c r="E18" s="10">
        <v>2017</v>
      </c>
      <c r="F18" s="21" t="s">
        <v>131</v>
      </c>
      <c r="G18" s="39" t="s">
        <v>132</v>
      </c>
      <c r="H18" s="19" t="s">
        <v>134</v>
      </c>
      <c r="I18" s="43" t="s">
        <v>133</v>
      </c>
      <c r="J18" s="11" t="s">
        <v>26</v>
      </c>
      <c r="K18" s="3" t="s">
        <v>135</v>
      </c>
      <c r="L18" s="3">
        <v>1</v>
      </c>
      <c r="M18" s="3">
        <v>1</v>
      </c>
      <c r="N18" s="3">
        <v>0</v>
      </c>
      <c r="O18" s="44" t="s">
        <v>47</v>
      </c>
      <c r="P18" s="13" t="s">
        <v>71</v>
      </c>
      <c r="Q18" s="14" t="s">
        <v>129</v>
      </c>
      <c r="R18" s="14" t="s">
        <v>130</v>
      </c>
      <c r="S18" s="14"/>
      <c r="T18" s="14"/>
    </row>
    <row r="19" spans="1:20" ht="102">
      <c r="A19" s="3">
        <f t="shared" si="0"/>
        <v>17</v>
      </c>
      <c r="B19" s="13" t="s">
        <v>137</v>
      </c>
      <c r="C19" s="3" t="s">
        <v>255</v>
      </c>
      <c r="D19" s="3">
        <v>1</v>
      </c>
      <c r="E19" s="3">
        <v>2011</v>
      </c>
      <c r="F19" s="18" t="s">
        <v>256</v>
      </c>
      <c r="G19" s="39" t="s">
        <v>138</v>
      </c>
      <c r="H19" s="19" t="s">
        <v>134</v>
      </c>
      <c r="I19" s="3" t="s">
        <v>69</v>
      </c>
      <c r="J19" s="11" t="s">
        <v>40</v>
      </c>
      <c r="K19" s="3" t="s">
        <v>25</v>
      </c>
      <c r="L19" s="3">
        <v>1</v>
      </c>
      <c r="M19" s="3">
        <v>1</v>
      </c>
      <c r="N19" s="3">
        <v>1</v>
      </c>
      <c r="O19" s="11" t="s">
        <v>128</v>
      </c>
      <c r="P19" s="11" t="s">
        <v>120</v>
      </c>
      <c r="Q19" s="14" t="s">
        <v>139</v>
      </c>
      <c r="R19" s="14" t="s">
        <v>140</v>
      </c>
      <c r="S19" s="14"/>
      <c r="T19" s="14"/>
    </row>
    <row r="20" spans="1:20" ht="157" customHeight="1">
      <c r="A20" s="3">
        <f t="shared" si="0"/>
        <v>18</v>
      </c>
      <c r="B20" s="13" t="s">
        <v>258</v>
      </c>
      <c r="C20" s="3">
        <v>0</v>
      </c>
      <c r="D20" s="27">
        <v>0</v>
      </c>
      <c r="E20" s="27">
        <v>2009</v>
      </c>
      <c r="F20" s="22" t="s">
        <v>141</v>
      </c>
      <c r="G20" s="39" t="s">
        <v>142</v>
      </c>
      <c r="H20" s="19" t="s">
        <v>144</v>
      </c>
      <c r="I20" s="3" t="s">
        <v>69</v>
      </c>
      <c r="J20" s="45" t="s">
        <v>143</v>
      </c>
      <c r="K20" s="3" t="s">
        <v>25</v>
      </c>
      <c r="L20" s="3">
        <v>0</v>
      </c>
      <c r="M20" s="3">
        <v>1</v>
      </c>
      <c r="N20" s="3">
        <v>0</v>
      </c>
      <c r="O20" s="13" t="s">
        <v>145</v>
      </c>
      <c r="P20" s="11" t="s">
        <v>120</v>
      </c>
      <c r="Q20" s="14" t="s">
        <v>146</v>
      </c>
      <c r="R20" s="14"/>
      <c r="S20" s="14"/>
      <c r="T20" s="14"/>
    </row>
    <row r="21" spans="1:20" ht="82" customHeight="1">
      <c r="A21" s="3">
        <f t="shared" si="0"/>
        <v>19</v>
      </c>
      <c r="B21" s="13" t="s">
        <v>148</v>
      </c>
      <c r="C21" s="3">
        <v>1</v>
      </c>
      <c r="D21" s="3">
        <v>1</v>
      </c>
      <c r="E21" s="3">
        <v>2017</v>
      </c>
      <c r="F21" s="18" t="s">
        <v>147</v>
      </c>
      <c r="G21" s="23" t="s">
        <v>149</v>
      </c>
      <c r="H21" s="19" t="s">
        <v>159</v>
      </c>
      <c r="I21" s="3" t="s">
        <v>87</v>
      </c>
      <c r="J21" s="11" t="s">
        <v>35</v>
      </c>
      <c r="K21" s="3" t="s">
        <v>25</v>
      </c>
      <c r="L21" s="3">
        <v>0</v>
      </c>
      <c r="M21" s="3">
        <v>0</v>
      </c>
      <c r="N21" s="3">
        <v>0</v>
      </c>
      <c r="O21" s="13" t="s">
        <v>150</v>
      </c>
      <c r="P21" s="11"/>
      <c r="Q21" s="8" t="s">
        <v>151</v>
      </c>
      <c r="R21" s="14" t="s">
        <v>152</v>
      </c>
      <c r="S21" s="14"/>
      <c r="T21" s="14"/>
    </row>
    <row r="22" spans="1:20" ht="99" customHeight="1">
      <c r="A22" s="3">
        <f t="shared" si="0"/>
        <v>20</v>
      </c>
      <c r="B22" s="13" t="s">
        <v>162</v>
      </c>
      <c r="C22" s="3">
        <v>1</v>
      </c>
      <c r="D22" s="3">
        <v>1</v>
      </c>
      <c r="E22" s="3">
        <v>2019</v>
      </c>
      <c r="F22" s="18" t="s">
        <v>153</v>
      </c>
      <c r="G22" s="53" t="s">
        <v>154</v>
      </c>
      <c r="H22" s="19" t="s">
        <v>158</v>
      </c>
      <c r="I22" s="3" t="s">
        <v>69</v>
      </c>
      <c r="J22" s="11" t="s">
        <v>35</v>
      </c>
      <c r="K22" s="10" t="s">
        <v>155</v>
      </c>
      <c r="L22" s="3">
        <v>1</v>
      </c>
      <c r="M22" s="3">
        <v>0</v>
      </c>
      <c r="N22" s="3">
        <v>0</v>
      </c>
      <c r="O22" s="11" t="s">
        <v>128</v>
      </c>
      <c r="P22" s="13" t="s">
        <v>157</v>
      </c>
      <c r="Q22" s="14" t="s">
        <v>156</v>
      </c>
      <c r="R22" s="14"/>
      <c r="S22" s="14"/>
      <c r="T22" s="14"/>
    </row>
    <row r="23" spans="1:20" ht="109" customHeight="1">
      <c r="A23" s="3">
        <f t="shared" si="0"/>
        <v>21</v>
      </c>
      <c r="B23" s="13" t="s">
        <v>164</v>
      </c>
      <c r="C23" s="3">
        <v>1</v>
      </c>
      <c r="D23" s="3">
        <v>1</v>
      </c>
      <c r="E23" s="3">
        <v>2017</v>
      </c>
      <c r="F23" s="18" t="s">
        <v>161</v>
      </c>
      <c r="G23" s="20" t="s">
        <v>160</v>
      </c>
      <c r="H23" s="19" t="s">
        <v>165</v>
      </c>
      <c r="I23" s="3" t="s">
        <v>87</v>
      </c>
      <c r="J23" s="11" t="s">
        <v>35</v>
      </c>
      <c r="K23" s="3" t="s">
        <v>25</v>
      </c>
      <c r="L23" s="3">
        <v>1</v>
      </c>
      <c r="M23" s="3">
        <v>0</v>
      </c>
      <c r="N23" s="3">
        <v>0</v>
      </c>
      <c r="O23" s="11"/>
      <c r="P23" s="11" t="s">
        <v>167</v>
      </c>
      <c r="Q23" s="14" t="s">
        <v>166</v>
      </c>
      <c r="R23" s="14" t="s">
        <v>168</v>
      </c>
      <c r="S23" s="14"/>
      <c r="T23" s="14"/>
    </row>
    <row r="24" spans="1:20" ht="123" customHeight="1">
      <c r="A24" s="3">
        <f t="shared" si="0"/>
        <v>22</v>
      </c>
      <c r="B24" s="4" t="s">
        <v>18</v>
      </c>
      <c r="C24" s="3" t="s">
        <v>255</v>
      </c>
      <c r="D24" s="3">
        <v>1</v>
      </c>
      <c r="E24" s="3">
        <v>2019</v>
      </c>
      <c r="F24" s="18" t="s">
        <v>169</v>
      </c>
      <c r="G24" s="39" t="s">
        <v>170</v>
      </c>
      <c r="H24" s="19" t="s">
        <v>173</v>
      </c>
      <c r="I24" s="3" t="s">
        <v>87</v>
      </c>
      <c r="J24" s="11" t="s">
        <v>35</v>
      </c>
      <c r="K24" s="3" t="s">
        <v>25</v>
      </c>
      <c r="L24" s="3">
        <v>1</v>
      </c>
      <c r="M24" s="3">
        <v>0</v>
      </c>
      <c r="N24" s="3">
        <v>1</v>
      </c>
      <c r="O24" s="11" t="s">
        <v>47</v>
      </c>
      <c r="P24" s="11" t="s">
        <v>80</v>
      </c>
      <c r="Q24" s="14" t="s">
        <v>171</v>
      </c>
      <c r="R24" s="14" t="s">
        <v>172</v>
      </c>
      <c r="S24" s="14"/>
      <c r="T24" s="14"/>
    </row>
    <row r="25" spans="1:20" ht="134" customHeight="1">
      <c r="A25" s="3">
        <f t="shared" si="0"/>
        <v>23</v>
      </c>
      <c r="B25" s="4" t="s">
        <v>18</v>
      </c>
      <c r="C25" s="3" t="s">
        <v>255</v>
      </c>
      <c r="D25" s="3">
        <v>1</v>
      </c>
      <c r="E25" s="3">
        <v>2018</v>
      </c>
      <c r="F25" s="18" t="s">
        <v>174</v>
      </c>
      <c r="G25" s="39" t="s">
        <v>175</v>
      </c>
      <c r="H25" s="19" t="s">
        <v>178</v>
      </c>
      <c r="I25" s="10" t="s">
        <v>76</v>
      </c>
      <c r="J25" s="11" t="s">
        <v>26</v>
      </c>
      <c r="K25" s="3" t="s">
        <v>42</v>
      </c>
      <c r="L25" s="3">
        <v>1</v>
      </c>
      <c r="M25" s="3">
        <v>0</v>
      </c>
      <c r="N25" s="3">
        <v>0</v>
      </c>
      <c r="O25" s="11"/>
      <c r="P25" s="11" t="s">
        <v>80</v>
      </c>
      <c r="Q25" s="14" t="s">
        <v>176</v>
      </c>
      <c r="R25" s="14" t="s">
        <v>177</v>
      </c>
      <c r="S25" s="14" t="s">
        <v>179</v>
      </c>
      <c r="T25" s="14"/>
    </row>
    <row r="26" spans="1:20" ht="97" customHeight="1">
      <c r="A26" s="3">
        <f t="shared" si="0"/>
        <v>24</v>
      </c>
      <c r="B26" s="4" t="s">
        <v>18</v>
      </c>
      <c r="C26" s="3" t="s">
        <v>255</v>
      </c>
      <c r="D26" s="3">
        <v>1</v>
      </c>
      <c r="E26" s="3">
        <v>2019</v>
      </c>
      <c r="F26" s="18" t="s">
        <v>180</v>
      </c>
      <c r="G26" s="39" t="s">
        <v>181</v>
      </c>
      <c r="H26" s="19" t="s">
        <v>182</v>
      </c>
      <c r="I26" s="10" t="s">
        <v>76</v>
      </c>
      <c r="J26" s="11" t="s">
        <v>26</v>
      </c>
      <c r="K26" s="3" t="s">
        <v>42</v>
      </c>
      <c r="L26" s="3">
        <v>1</v>
      </c>
      <c r="M26" s="3">
        <v>0</v>
      </c>
      <c r="N26" s="3">
        <v>0</v>
      </c>
      <c r="O26" s="11" t="s">
        <v>128</v>
      </c>
      <c r="P26" s="11" t="s">
        <v>80</v>
      </c>
      <c r="Q26" s="14" t="s">
        <v>183</v>
      </c>
      <c r="R26" s="14"/>
      <c r="S26" s="14"/>
      <c r="T26" s="14"/>
    </row>
    <row r="27" spans="1:20" ht="101" customHeight="1">
      <c r="A27" s="3">
        <f t="shared" si="0"/>
        <v>25</v>
      </c>
      <c r="B27" s="4" t="s">
        <v>18</v>
      </c>
      <c r="C27" s="3" t="s">
        <v>255</v>
      </c>
      <c r="D27" s="3">
        <v>1</v>
      </c>
      <c r="E27" s="3">
        <v>2017</v>
      </c>
      <c r="F27" s="18" t="s">
        <v>185</v>
      </c>
      <c r="G27" s="39" t="s">
        <v>184</v>
      </c>
      <c r="H27" s="19" t="s">
        <v>189</v>
      </c>
      <c r="I27" s="10" t="s">
        <v>190</v>
      </c>
      <c r="J27" s="11" t="s">
        <v>26</v>
      </c>
      <c r="K27" s="3" t="s">
        <v>25</v>
      </c>
      <c r="L27" s="3">
        <v>1</v>
      </c>
      <c r="M27" s="3">
        <v>0</v>
      </c>
      <c r="N27" s="3">
        <v>1</v>
      </c>
      <c r="O27" s="11"/>
      <c r="P27" s="11" t="s">
        <v>120</v>
      </c>
      <c r="Q27" s="14" t="s">
        <v>187</v>
      </c>
      <c r="R27" s="14" t="s">
        <v>188</v>
      </c>
      <c r="S27" s="14"/>
      <c r="T27" s="14"/>
    </row>
    <row r="28" spans="1:20" ht="86" customHeight="1">
      <c r="A28" s="3">
        <f t="shared" si="0"/>
        <v>26</v>
      </c>
      <c r="B28" s="13" t="s">
        <v>192</v>
      </c>
      <c r="C28" s="3" t="s">
        <v>255</v>
      </c>
      <c r="D28" s="3">
        <v>0</v>
      </c>
      <c r="E28" s="3">
        <v>2017</v>
      </c>
      <c r="F28" s="8" t="s">
        <v>191</v>
      </c>
      <c r="G28" s="39" t="s">
        <v>193</v>
      </c>
      <c r="H28" s="19" t="s">
        <v>194</v>
      </c>
      <c r="I28" s="3" t="s">
        <v>23</v>
      </c>
      <c r="J28" s="11" t="s">
        <v>35</v>
      </c>
      <c r="K28" s="3" t="s">
        <v>25</v>
      </c>
      <c r="L28" s="3">
        <v>1</v>
      </c>
      <c r="M28" s="3">
        <v>0</v>
      </c>
      <c r="N28" s="3">
        <v>0</v>
      </c>
      <c r="O28" s="11" t="s">
        <v>128</v>
      </c>
      <c r="P28" s="11" t="s">
        <v>80</v>
      </c>
      <c r="Q28" s="14" t="s">
        <v>195</v>
      </c>
      <c r="R28" s="14"/>
      <c r="S28" s="14"/>
      <c r="T28" s="14"/>
    </row>
    <row r="29" spans="1:20" ht="83" customHeight="1">
      <c r="A29" s="3">
        <f t="shared" si="0"/>
        <v>27</v>
      </c>
      <c r="B29" s="13" t="s">
        <v>198</v>
      </c>
      <c r="C29" s="3">
        <v>1</v>
      </c>
      <c r="D29" s="3">
        <v>1</v>
      </c>
      <c r="E29" s="3">
        <v>2016</v>
      </c>
      <c r="F29" s="48" t="s">
        <v>196</v>
      </c>
      <c r="G29" s="23" t="s">
        <v>197</v>
      </c>
      <c r="H29" s="19" t="s">
        <v>217</v>
      </c>
      <c r="I29" s="3" t="s">
        <v>199</v>
      </c>
      <c r="J29" s="54" t="s">
        <v>221</v>
      </c>
      <c r="K29" s="10" t="s">
        <v>155</v>
      </c>
      <c r="L29" s="3">
        <v>1</v>
      </c>
      <c r="M29" s="3">
        <v>0</v>
      </c>
      <c r="N29" s="3">
        <v>0</v>
      </c>
      <c r="O29" s="11" t="s">
        <v>25</v>
      </c>
      <c r="P29" s="11" t="s">
        <v>25</v>
      </c>
      <c r="Q29" s="14" t="s">
        <v>216</v>
      </c>
      <c r="R29" s="14"/>
      <c r="S29" s="14"/>
      <c r="T29" s="14"/>
    </row>
    <row r="30" spans="1:20" ht="97" customHeight="1">
      <c r="A30" s="3">
        <f t="shared" si="0"/>
        <v>28</v>
      </c>
      <c r="B30" s="13" t="s">
        <v>299</v>
      </c>
      <c r="C30" s="3">
        <v>1</v>
      </c>
      <c r="D30" s="3">
        <v>1</v>
      </c>
      <c r="E30" s="3">
        <v>2018</v>
      </c>
      <c r="F30" s="18" t="s">
        <v>218</v>
      </c>
      <c r="G30" s="39" t="s">
        <v>200</v>
      </c>
      <c r="H30" s="19" t="s">
        <v>217</v>
      </c>
      <c r="I30" s="10" t="s">
        <v>219</v>
      </c>
      <c r="J30" s="55" t="s">
        <v>220</v>
      </c>
      <c r="K30" s="10" t="s">
        <v>155</v>
      </c>
      <c r="L30" s="3">
        <v>1</v>
      </c>
      <c r="M30" s="3">
        <v>0</v>
      </c>
      <c r="N30" s="3">
        <v>1</v>
      </c>
      <c r="O30" s="13" t="s">
        <v>222</v>
      </c>
      <c r="P30" s="11" t="s">
        <v>120</v>
      </c>
      <c r="Q30" s="14" t="s">
        <v>223</v>
      </c>
      <c r="R30" s="14" t="s">
        <v>224</v>
      </c>
      <c r="S30" s="14" t="s">
        <v>225</v>
      </c>
      <c r="T30" s="14"/>
    </row>
    <row r="31" spans="1:20" ht="80">
      <c r="A31" s="3">
        <f t="shared" si="0"/>
        <v>29</v>
      </c>
      <c r="B31" s="50" t="s">
        <v>298</v>
      </c>
      <c r="C31" s="27">
        <v>0</v>
      </c>
      <c r="D31" s="27">
        <v>0</v>
      </c>
      <c r="E31" s="27">
        <v>2018</v>
      </c>
      <c r="F31" s="21" t="s">
        <v>201</v>
      </c>
      <c r="G31" s="39" t="s">
        <v>202</v>
      </c>
      <c r="H31" s="19" t="s">
        <v>68</v>
      </c>
      <c r="I31" s="3" t="s">
        <v>69</v>
      </c>
      <c r="J31" s="13" t="s">
        <v>226</v>
      </c>
      <c r="K31" s="3" t="s">
        <v>25</v>
      </c>
      <c r="L31" s="3">
        <v>0</v>
      </c>
      <c r="M31" s="3">
        <v>0</v>
      </c>
      <c r="N31" s="3">
        <v>0</v>
      </c>
      <c r="O31" s="11" t="s">
        <v>25</v>
      </c>
      <c r="P31" s="11" t="s">
        <v>25</v>
      </c>
      <c r="Q31" s="14" t="s">
        <v>227</v>
      </c>
      <c r="R31" s="14" t="s">
        <v>228</v>
      </c>
      <c r="S31" s="14"/>
      <c r="T31" s="14"/>
    </row>
    <row r="32" spans="1:20" ht="132" customHeight="1">
      <c r="A32" s="3">
        <f t="shared" si="0"/>
        <v>30</v>
      </c>
      <c r="B32" s="4" t="s">
        <v>18</v>
      </c>
      <c r="C32" s="3" t="s">
        <v>255</v>
      </c>
      <c r="D32" s="3">
        <v>1</v>
      </c>
      <c r="E32" s="3">
        <v>2018</v>
      </c>
      <c r="F32" s="49" t="s">
        <v>257</v>
      </c>
      <c r="G32" s="39" t="s">
        <v>203</v>
      </c>
      <c r="H32" s="19" t="s">
        <v>233</v>
      </c>
      <c r="I32" s="7" t="s">
        <v>231</v>
      </c>
      <c r="J32" s="11" t="s">
        <v>35</v>
      </c>
      <c r="K32" s="10" t="s">
        <v>234</v>
      </c>
      <c r="L32" s="3">
        <v>1</v>
      </c>
      <c r="M32" s="3">
        <v>0</v>
      </c>
      <c r="N32" s="3">
        <v>0</v>
      </c>
      <c r="O32" s="11" t="s">
        <v>47</v>
      </c>
      <c r="P32" s="11" t="s">
        <v>80</v>
      </c>
      <c r="Q32" s="14" t="s">
        <v>232</v>
      </c>
      <c r="R32" s="14"/>
      <c r="S32" s="14"/>
      <c r="T32" s="14"/>
    </row>
    <row r="33" spans="1:20" ht="119">
      <c r="A33" s="3">
        <f>1+A32</f>
        <v>31</v>
      </c>
      <c r="B33" s="13" t="s">
        <v>297</v>
      </c>
      <c r="C33" s="3" t="s">
        <v>255</v>
      </c>
      <c r="D33" s="3">
        <v>1</v>
      </c>
      <c r="E33" s="3">
        <v>2018</v>
      </c>
      <c r="F33" s="18" t="s">
        <v>205</v>
      </c>
      <c r="G33" s="51" t="s">
        <v>204</v>
      </c>
      <c r="H33" s="40" t="s">
        <v>239</v>
      </c>
      <c r="I33" s="20" t="s">
        <v>235</v>
      </c>
      <c r="J33" s="13" t="s">
        <v>240</v>
      </c>
      <c r="K33" s="3" t="s">
        <v>25</v>
      </c>
      <c r="L33" s="3">
        <v>0</v>
      </c>
      <c r="M33" s="3">
        <v>0</v>
      </c>
      <c r="N33" s="3">
        <v>0</v>
      </c>
      <c r="O33" s="13" t="s">
        <v>222</v>
      </c>
      <c r="P33" s="11" t="s">
        <v>25</v>
      </c>
      <c r="Q33" s="14" t="s">
        <v>236</v>
      </c>
      <c r="R33" s="14" t="s">
        <v>237</v>
      </c>
      <c r="S33" s="14" t="s">
        <v>238</v>
      </c>
      <c r="T33" s="14"/>
    </row>
    <row r="34" spans="1:20" ht="96" customHeight="1">
      <c r="A34" s="3">
        <f t="shared" si="0"/>
        <v>32</v>
      </c>
      <c r="B34" s="13" t="s">
        <v>163</v>
      </c>
      <c r="C34" s="3">
        <v>0</v>
      </c>
      <c r="D34" s="3">
        <v>0</v>
      </c>
      <c r="E34" s="3">
        <v>2005</v>
      </c>
      <c r="F34" s="18" t="s">
        <v>206</v>
      </c>
      <c r="G34" s="39" t="s">
        <v>207</v>
      </c>
      <c r="H34" s="19" t="s">
        <v>243</v>
      </c>
      <c r="I34" s="3" t="s">
        <v>69</v>
      </c>
      <c r="J34" s="57" t="s">
        <v>242</v>
      </c>
      <c r="K34" s="3" t="s">
        <v>25</v>
      </c>
      <c r="L34" s="3">
        <v>0</v>
      </c>
      <c r="M34" s="3">
        <v>1</v>
      </c>
      <c r="N34" s="3">
        <v>0</v>
      </c>
      <c r="O34" s="58" t="s">
        <v>244</v>
      </c>
      <c r="P34" s="11" t="s">
        <v>120</v>
      </c>
      <c r="Q34" s="56" t="s">
        <v>241</v>
      </c>
      <c r="R34" s="14"/>
      <c r="S34" s="14"/>
      <c r="T34" s="14"/>
    </row>
    <row r="35" spans="1:20" ht="112" customHeight="1">
      <c r="A35" s="3">
        <f t="shared" si="0"/>
        <v>33</v>
      </c>
      <c r="B35" s="13" t="s">
        <v>296</v>
      </c>
      <c r="C35" s="3">
        <v>0</v>
      </c>
      <c r="D35" s="3">
        <v>0</v>
      </c>
      <c r="E35" s="3">
        <v>2005</v>
      </c>
      <c r="F35" s="18" t="s">
        <v>209</v>
      </c>
      <c r="G35" s="52" t="s">
        <v>208</v>
      </c>
      <c r="H35" s="19" t="s">
        <v>246</v>
      </c>
      <c r="I35" s="3" t="s">
        <v>87</v>
      </c>
      <c r="J35" s="59" t="s">
        <v>242</v>
      </c>
      <c r="K35" s="3" t="s">
        <v>25</v>
      </c>
      <c r="L35" s="3">
        <v>1</v>
      </c>
      <c r="M35" s="3">
        <v>0</v>
      </c>
      <c r="N35" s="3">
        <v>0</v>
      </c>
      <c r="O35" s="3" t="s">
        <v>128</v>
      </c>
      <c r="P35" s="11" t="s">
        <v>120</v>
      </c>
      <c r="Q35" s="14" t="s">
        <v>245</v>
      </c>
      <c r="R35" s="14"/>
      <c r="S35" s="14"/>
      <c r="T35" s="14"/>
    </row>
    <row r="36" spans="1:20" ht="85" customHeight="1">
      <c r="A36" s="3">
        <f t="shared" si="0"/>
        <v>34</v>
      </c>
      <c r="B36" s="13" t="s">
        <v>295</v>
      </c>
      <c r="C36" s="3">
        <v>1</v>
      </c>
      <c r="D36" s="3">
        <v>1</v>
      </c>
      <c r="E36" s="3">
        <v>2018</v>
      </c>
      <c r="F36" s="18" t="s">
        <v>213</v>
      </c>
      <c r="G36" s="39" t="s">
        <v>210</v>
      </c>
      <c r="H36" s="19" t="s">
        <v>189</v>
      </c>
      <c r="I36" s="3" t="s">
        <v>69</v>
      </c>
      <c r="J36" s="3" t="s">
        <v>87</v>
      </c>
      <c r="K36" s="10" t="s">
        <v>155</v>
      </c>
      <c r="L36" s="3">
        <v>1</v>
      </c>
      <c r="M36" s="3">
        <v>0</v>
      </c>
      <c r="N36" s="3">
        <v>1</v>
      </c>
      <c r="O36" s="3" t="s">
        <v>47</v>
      </c>
      <c r="P36" s="11" t="s">
        <v>120</v>
      </c>
      <c r="Q36" s="14" t="s">
        <v>248</v>
      </c>
      <c r="R36" s="14" t="s">
        <v>249</v>
      </c>
      <c r="S36" s="14"/>
      <c r="T36" s="14"/>
    </row>
    <row r="37" spans="1:20" ht="134" customHeight="1">
      <c r="A37" s="3">
        <f t="shared" si="0"/>
        <v>35</v>
      </c>
      <c r="B37" s="13" t="s">
        <v>214</v>
      </c>
      <c r="C37" s="3">
        <v>0</v>
      </c>
      <c r="D37" s="3">
        <v>0</v>
      </c>
      <c r="E37" s="3">
        <v>2011</v>
      </c>
      <c r="F37" s="18" t="s">
        <v>212</v>
      </c>
      <c r="G37" s="39" t="s">
        <v>211</v>
      </c>
      <c r="H37" s="19" t="s">
        <v>158</v>
      </c>
      <c r="I37" s="10" t="s">
        <v>133</v>
      </c>
      <c r="J37" s="57" t="s">
        <v>250</v>
      </c>
      <c r="K37" s="3" t="s">
        <v>42</v>
      </c>
      <c r="L37" s="3">
        <v>1</v>
      </c>
      <c r="M37" s="3">
        <v>1</v>
      </c>
      <c r="N37" s="3">
        <v>0</v>
      </c>
      <c r="O37" s="11" t="s">
        <v>247</v>
      </c>
      <c r="P37" s="11" t="s">
        <v>251</v>
      </c>
      <c r="Q37" s="14" t="s">
        <v>252</v>
      </c>
      <c r="R37" s="14"/>
      <c r="S37" s="14"/>
      <c r="T37" s="14"/>
    </row>
    <row r="38" spans="1:20" ht="81" customHeight="1">
      <c r="A38" s="3">
        <f t="shared" si="0"/>
        <v>36</v>
      </c>
      <c r="B38" s="11" t="s">
        <v>262</v>
      </c>
      <c r="C38" s="3"/>
      <c r="D38" s="3">
        <v>1</v>
      </c>
      <c r="E38" s="3">
        <v>2016</v>
      </c>
      <c r="F38" s="63" t="s">
        <v>264</v>
      </c>
      <c r="G38" s="39" t="s">
        <v>267</v>
      </c>
      <c r="H38" s="3" t="s">
        <v>25</v>
      </c>
      <c r="I38" s="3" t="s">
        <v>25</v>
      </c>
      <c r="J38" s="3" t="s">
        <v>25</v>
      </c>
      <c r="K38" s="3" t="s">
        <v>25</v>
      </c>
      <c r="L38" s="3" t="s">
        <v>25</v>
      </c>
      <c r="M38" s="3" t="s">
        <v>25</v>
      </c>
      <c r="N38" s="3" t="s">
        <v>25</v>
      </c>
      <c r="O38" s="3" t="s">
        <v>25</v>
      </c>
      <c r="P38" s="3" t="s">
        <v>25</v>
      </c>
      <c r="Q38" s="14"/>
      <c r="R38" s="14"/>
      <c r="S38" s="14"/>
      <c r="T38" s="14"/>
    </row>
    <row r="39" spans="1:20" ht="84" customHeight="1">
      <c r="A39" s="3">
        <f t="shared" si="0"/>
        <v>37</v>
      </c>
      <c r="B39" s="11" t="s">
        <v>262</v>
      </c>
      <c r="C39" s="3"/>
      <c r="D39" s="3">
        <v>1</v>
      </c>
      <c r="E39" s="61">
        <v>2018</v>
      </c>
      <c r="F39" s="14" t="s">
        <v>263</v>
      </c>
      <c r="G39" s="3" t="s">
        <v>25</v>
      </c>
      <c r="H39" s="3" t="s">
        <v>25</v>
      </c>
      <c r="I39" s="3" t="s">
        <v>25</v>
      </c>
      <c r="J39" s="3" t="s">
        <v>25</v>
      </c>
      <c r="K39" s="3" t="s">
        <v>25</v>
      </c>
      <c r="L39" s="3" t="s">
        <v>25</v>
      </c>
      <c r="M39" s="3" t="s">
        <v>25</v>
      </c>
      <c r="N39" s="3" t="s">
        <v>25</v>
      </c>
      <c r="O39" s="3" t="s">
        <v>25</v>
      </c>
      <c r="P39" s="3" t="s">
        <v>25</v>
      </c>
      <c r="Q39" s="14"/>
      <c r="R39" s="14"/>
      <c r="S39" s="14"/>
      <c r="T39" s="14"/>
    </row>
    <row r="40" spans="1:20" ht="85" customHeight="1">
      <c r="A40" s="3">
        <f t="shared" si="0"/>
        <v>38</v>
      </c>
      <c r="B40" s="11" t="s">
        <v>262</v>
      </c>
      <c r="C40" s="3"/>
      <c r="D40" s="3">
        <v>1</v>
      </c>
      <c r="E40" s="3">
        <v>2017</v>
      </c>
      <c r="F40" s="62" t="s">
        <v>265</v>
      </c>
      <c r="G40" s="3" t="s">
        <v>25</v>
      </c>
      <c r="H40" s="3" t="s">
        <v>25</v>
      </c>
      <c r="I40" s="3" t="s">
        <v>25</v>
      </c>
      <c r="J40" s="3" t="s">
        <v>25</v>
      </c>
      <c r="K40" s="3" t="s">
        <v>25</v>
      </c>
      <c r="L40" s="3" t="s">
        <v>25</v>
      </c>
      <c r="M40" s="3" t="s">
        <v>25</v>
      </c>
      <c r="N40" s="3" t="s">
        <v>25</v>
      </c>
      <c r="O40" s="3" t="s">
        <v>25</v>
      </c>
      <c r="P40" s="3" t="s">
        <v>25</v>
      </c>
      <c r="Q40" s="14"/>
      <c r="R40" s="14"/>
      <c r="S40" s="14"/>
      <c r="T40" s="14"/>
    </row>
    <row r="41" spans="1:20" ht="125" customHeight="1">
      <c r="A41" s="3">
        <f t="shared" si="0"/>
        <v>39</v>
      </c>
      <c r="B41" s="11" t="s">
        <v>262</v>
      </c>
      <c r="C41" s="3"/>
      <c r="D41" s="3">
        <v>1</v>
      </c>
      <c r="E41" s="3">
        <v>2015</v>
      </c>
      <c r="F41" s="18" t="s">
        <v>266</v>
      </c>
      <c r="G41" s="3" t="s">
        <v>25</v>
      </c>
      <c r="H41" s="3" t="s">
        <v>25</v>
      </c>
      <c r="I41" s="3" t="s">
        <v>25</v>
      </c>
      <c r="J41" s="3" t="s">
        <v>25</v>
      </c>
      <c r="K41" s="3" t="s">
        <v>25</v>
      </c>
      <c r="L41" s="3" t="s">
        <v>25</v>
      </c>
      <c r="M41" s="3" t="s">
        <v>25</v>
      </c>
      <c r="N41" s="3" t="s">
        <v>25</v>
      </c>
      <c r="O41" s="3" t="s">
        <v>25</v>
      </c>
      <c r="P41" s="3" t="s">
        <v>25</v>
      </c>
      <c r="Q41" s="14"/>
      <c r="R41" s="14"/>
      <c r="S41" s="14"/>
      <c r="T41" s="14"/>
    </row>
    <row r="42" spans="1:20" ht="119">
      <c r="A42" s="3">
        <f t="shared" si="0"/>
        <v>40</v>
      </c>
      <c r="B42" s="13" t="s">
        <v>286</v>
      </c>
      <c r="C42" s="3">
        <v>1</v>
      </c>
      <c r="D42" s="3">
        <v>1</v>
      </c>
      <c r="E42" s="3">
        <v>2017</v>
      </c>
      <c r="F42" s="69" t="s">
        <v>285</v>
      </c>
      <c r="G42" s="67" t="s">
        <v>287</v>
      </c>
      <c r="H42" s="10" t="s">
        <v>292</v>
      </c>
      <c r="I42" s="7" t="s">
        <v>283</v>
      </c>
      <c r="J42" s="3" t="s">
        <v>284</v>
      </c>
      <c r="K42" s="10" t="s">
        <v>288</v>
      </c>
      <c r="L42" s="3" t="s">
        <v>25</v>
      </c>
      <c r="M42" s="3" t="s">
        <v>25</v>
      </c>
      <c r="N42" s="3" t="s">
        <v>25</v>
      </c>
      <c r="O42" s="3" t="s">
        <v>47</v>
      </c>
      <c r="P42" s="10" t="s">
        <v>289</v>
      </c>
      <c r="Q42" s="65" t="s">
        <v>290</v>
      </c>
      <c r="R42" s="14" t="s">
        <v>291</v>
      </c>
      <c r="S42" s="14"/>
      <c r="T42" s="14"/>
    </row>
    <row r="43" spans="1:20" ht="115" customHeight="1">
      <c r="A43" s="3">
        <f t="shared" si="0"/>
        <v>41</v>
      </c>
      <c r="B43" s="13" t="s">
        <v>294</v>
      </c>
      <c r="C43" s="10">
        <v>1</v>
      </c>
      <c r="D43" s="3">
        <v>1</v>
      </c>
      <c r="E43" s="3">
        <v>2017</v>
      </c>
      <c r="F43" s="68" t="s">
        <v>293</v>
      </c>
      <c r="G43" s="39" t="s">
        <v>301</v>
      </c>
      <c r="H43" s="3" t="s">
        <v>302</v>
      </c>
      <c r="I43" s="3" t="s">
        <v>87</v>
      </c>
      <c r="J43" s="3" t="s">
        <v>284</v>
      </c>
      <c r="K43" s="3" t="s">
        <v>25</v>
      </c>
      <c r="L43" s="3">
        <v>1</v>
      </c>
      <c r="M43" s="3">
        <v>0</v>
      </c>
      <c r="N43" s="3">
        <v>0</v>
      </c>
      <c r="O43" s="3" t="s">
        <v>128</v>
      </c>
      <c r="P43" s="3" t="s">
        <v>80</v>
      </c>
      <c r="Q43" s="14" t="s">
        <v>303</v>
      </c>
      <c r="R43" s="14"/>
      <c r="S43" s="14"/>
      <c r="T43" s="14"/>
    </row>
    <row r="44" spans="1:20" ht="85">
      <c r="A44" s="3">
        <f t="shared" si="0"/>
        <v>42</v>
      </c>
      <c r="B44" s="11" t="s">
        <v>306</v>
      </c>
      <c r="C44" s="3">
        <v>1</v>
      </c>
      <c r="D44" s="3">
        <v>1</v>
      </c>
      <c r="E44" s="3">
        <v>2019</v>
      </c>
      <c r="F44" s="69" t="s">
        <v>304</v>
      </c>
      <c r="G44" s="66" t="s">
        <v>305</v>
      </c>
      <c r="H44" s="3" t="s">
        <v>307</v>
      </c>
      <c r="I44" s="10" t="s">
        <v>308</v>
      </c>
      <c r="J44" s="3" t="s">
        <v>87</v>
      </c>
      <c r="K44" s="3" t="s">
        <v>25</v>
      </c>
      <c r="L44" s="3">
        <v>1</v>
      </c>
      <c r="M44" s="3">
        <v>1</v>
      </c>
      <c r="N44" s="3">
        <v>1</v>
      </c>
      <c r="O44" s="3" t="s">
        <v>47</v>
      </c>
      <c r="P44" s="3" t="s">
        <v>80</v>
      </c>
      <c r="Q44" s="14" t="s">
        <v>309</v>
      </c>
      <c r="R44" s="14"/>
      <c r="S44" s="14"/>
      <c r="T44" s="14"/>
    </row>
    <row r="45" spans="1:20" ht="100" customHeight="1">
      <c r="A45" s="3">
        <f t="shared" si="0"/>
        <v>43</v>
      </c>
      <c r="B45" s="11" t="s">
        <v>310</v>
      </c>
      <c r="C45" s="3">
        <v>1</v>
      </c>
      <c r="D45" s="3">
        <v>1</v>
      </c>
      <c r="E45" s="3">
        <v>2018</v>
      </c>
      <c r="F45" s="69" t="s">
        <v>312</v>
      </c>
      <c r="G45" s="3" t="s">
        <v>25</v>
      </c>
      <c r="H45" s="3" t="s">
        <v>311</v>
      </c>
      <c r="I45" s="3" t="s">
        <v>87</v>
      </c>
      <c r="J45" s="3" t="s">
        <v>284</v>
      </c>
      <c r="K45" s="3" t="s">
        <v>25</v>
      </c>
      <c r="L45" s="3">
        <v>1</v>
      </c>
      <c r="M45" s="3">
        <v>0</v>
      </c>
      <c r="N45" s="3">
        <v>1</v>
      </c>
      <c r="O45" s="3" t="s">
        <v>128</v>
      </c>
      <c r="P45" s="3" t="s">
        <v>120</v>
      </c>
      <c r="Q45" s="14" t="s">
        <v>314</v>
      </c>
      <c r="R45" s="14" t="s">
        <v>313</v>
      </c>
      <c r="S45" s="14"/>
      <c r="T45" s="14"/>
    </row>
    <row r="46" spans="1:20" ht="131" customHeight="1">
      <c r="A46" s="3">
        <f t="shared" si="0"/>
        <v>44</v>
      </c>
      <c r="B46" s="13" t="s">
        <v>306</v>
      </c>
      <c r="C46" s="3">
        <v>1</v>
      </c>
      <c r="D46" s="3">
        <v>1</v>
      </c>
      <c r="E46" s="3">
        <v>2019</v>
      </c>
      <c r="F46" s="69" t="s">
        <v>316</v>
      </c>
      <c r="G46" s="23" t="s">
        <v>317</v>
      </c>
      <c r="H46" s="3" t="s">
        <v>246</v>
      </c>
      <c r="I46" s="10" t="s">
        <v>320</v>
      </c>
      <c r="J46" s="10" t="s">
        <v>315</v>
      </c>
      <c r="K46" s="3" t="s">
        <v>25</v>
      </c>
      <c r="L46" s="3">
        <v>0</v>
      </c>
      <c r="M46" s="3">
        <v>1</v>
      </c>
      <c r="N46" s="3">
        <v>1</v>
      </c>
      <c r="O46" s="3" t="s">
        <v>47</v>
      </c>
      <c r="P46" s="3" t="s">
        <v>80</v>
      </c>
      <c r="Q46" s="14" t="s">
        <v>318</v>
      </c>
      <c r="R46" s="14" t="s">
        <v>319</v>
      </c>
      <c r="S46" s="14"/>
      <c r="T46" s="14"/>
    </row>
    <row r="47" spans="1:20" ht="120" customHeight="1">
      <c r="A47" s="3">
        <f t="shared" si="0"/>
        <v>45</v>
      </c>
      <c r="B47" s="13" t="s">
        <v>322</v>
      </c>
      <c r="C47" s="3" t="s">
        <v>255</v>
      </c>
      <c r="D47" s="3">
        <v>1</v>
      </c>
      <c r="E47" s="3">
        <v>2014</v>
      </c>
      <c r="F47" s="71" t="s">
        <v>321</v>
      </c>
      <c r="G47" s="39" t="s">
        <v>323</v>
      </c>
      <c r="H47" s="3" t="s">
        <v>324</v>
      </c>
      <c r="I47" s="10" t="s">
        <v>325</v>
      </c>
      <c r="J47" s="10" t="s">
        <v>326</v>
      </c>
      <c r="K47" s="10" t="s">
        <v>155</v>
      </c>
      <c r="L47" s="3">
        <v>1</v>
      </c>
      <c r="M47" s="3">
        <v>0</v>
      </c>
      <c r="N47" s="3">
        <v>0</v>
      </c>
      <c r="O47" s="3" t="s">
        <v>47</v>
      </c>
      <c r="P47" s="3" t="s">
        <v>120</v>
      </c>
      <c r="Q47" s="70" t="s">
        <v>327</v>
      </c>
      <c r="R47" s="14" t="s">
        <v>328</v>
      </c>
      <c r="S47" s="14" t="s">
        <v>329</v>
      </c>
      <c r="T47" s="14" t="s">
        <v>330</v>
      </c>
    </row>
    <row r="48" spans="1:20" ht="87" customHeight="1">
      <c r="A48" s="3">
        <f t="shared" si="0"/>
        <v>46</v>
      </c>
      <c r="B48" s="13" t="s">
        <v>164</v>
      </c>
      <c r="C48" s="3">
        <v>1</v>
      </c>
      <c r="D48" s="3">
        <v>1</v>
      </c>
      <c r="E48" s="3">
        <v>2015</v>
      </c>
      <c r="F48" s="68" t="s">
        <v>331</v>
      </c>
      <c r="G48" s="75" t="s">
        <v>332</v>
      </c>
      <c r="H48" s="3" t="s">
        <v>333</v>
      </c>
      <c r="I48" s="3" t="s">
        <v>108</v>
      </c>
      <c r="J48" s="3" t="s">
        <v>284</v>
      </c>
      <c r="K48" s="3" t="s">
        <v>42</v>
      </c>
      <c r="L48" s="3">
        <v>0</v>
      </c>
      <c r="M48" s="3">
        <v>0</v>
      </c>
      <c r="N48" s="3">
        <v>0</v>
      </c>
      <c r="O48" s="3"/>
      <c r="P48" s="3" t="s">
        <v>25</v>
      </c>
      <c r="Q48" s="14" t="s">
        <v>334</v>
      </c>
      <c r="R48" s="14"/>
      <c r="S48" s="14"/>
      <c r="T48" s="14"/>
    </row>
    <row r="49" spans="1:20" ht="96">
      <c r="A49" s="3">
        <f t="shared" si="0"/>
        <v>47</v>
      </c>
      <c r="B49" s="13" t="s">
        <v>336</v>
      </c>
      <c r="C49" s="3">
        <v>1</v>
      </c>
      <c r="D49" s="3">
        <v>1</v>
      </c>
      <c r="E49" s="3">
        <v>2018</v>
      </c>
      <c r="F49" s="18" t="s">
        <v>335</v>
      </c>
      <c r="G49" s="39" t="s">
        <v>337</v>
      </c>
      <c r="H49" s="3" t="s">
        <v>50</v>
      </c>
      <c r="I49" s="3" t="s">
        <v>25</v>
      </c>
      <c r="J49" s="3" t="s">
        <v>25</v>
      </c>
      <c r="K49" s="3" t="s">
        <v>25</v>
      </c>
      <c r="L49" s="3" t="s">
        <v>25</v>
      </c>
      <c r="M49" s="3" t="s">
        <v>25</v>
      </c>
      <c r="N49" s="3" t="s">
        <v>25</v>
      </c>
      <c r="O49" s="3" t="s">
        <v>25</v>
      </c>
      <c r="P49" s="3" t="s">
        <v>25</v>
      </c>
      <c r="Q49" s="14" t="s">
        <v>338</v>
      </c>
      <c r="R49" s="14" t="s">
        <v>339</v>
      </c>
      <c r="S49" s="14"/>
      <c r="T49" s="14"/>
    </row>
    <row r="50" spans="1:20" ht="117" customHeight="1">
      <c r="A50" s="3">
        <f t="shared" si="0"/>
        <v>48</v>
      </c>
      <c r="B50" s="10" t="s">
        <v>164</v>
      </c>
      <c r="C50" s="3">
        <v>1</v>
      </c>
      <c r="D50" s="3">
        <v>1</v>
      </c>
      <c r="E50" s="3">
        <v>2019</v>
      </c>
      <c r="F50" s="71" t="s">
        <v>340</v>
      </c>
      <c r="G50" s="39" t="s">
        <v>341</v>
      </c>
      <c r="H50" s="3" t="s">
        <v>342</v>
      </c>
      <c r="I50" s="3" t="s">
        <v>25</v>
      </c>
      <c r="J50" s="3" t="s">
        <v>25</v>
      </c>
      <c r="K50" s="3" t="s">
        <v>25</v>
      </c>
      <c r="L50" s="3" t="s">
        <v>25</v>
      </c>
      <c r="M50" s="3" t="s">
        <v>25</v>
      </c>
      <c r="N50" s="3" t="s">
        <v>25</v>
      </c>
      <c r="O50" s="3" t="s">
        <v>25</v>
      </c>
      <c r="P50" s="3" t="s">
        <v>25</v>
      </c>
      <c r="Q50" s="14" t="s">
        <v>343</v>
      </c>
      <c r="R50" s="14" t="s">
        <v>344</v>
      </c>
      <c r="S50" s="29" t="s">
        <v>345</v>
      </c>
      <c r="T50" s="14"/>
    </row>
    <row r="51" spans="1:20">
      <c r="A51" s="3"/>
      <c r="B51" s="11"/>
      <c r="C51" s="3"/>
      <c r="D51" s="3"/>
      <c r="E51" s="3"/>
      <c r="F51" s="18"/>
      <c r="G51" s="3"/>
      <c r="H51" s="3"/>
      <c r="I51" s="3"/>
      <c r="J51" s="3"/>
      <c r="K51" s="3"/>
      <c r="L51" s="3"/>
      <c r="M51" s="3"/>
      <c r="N51" s="3"/>
      <c r="O51" s="3"/>
      <c r="P51" s="3"/>
      <c r="Q51" s="14"/>
      <c r="R51" s="14"/>
      <c r="S51" s="14"/>
      <c r="T51" s="14"/>
    </row>
    <row r="52" spans="1:20">
      <c r="A52" s="3"/>
      <c r="B52" s="11"/>
      <c r="C52" s="3"/>
      <c r="D52" s="3"/>
      <c r="E52" s="3"/>
      <c r="F52" s="18"/>
      <c r="G52" s="3"/>
      <c r="H52" s="3"/>
      <c r="I52" s="3"/>
      <c r="J52" s="3"/>
      <c r="K52" s="3"/>
      <c r="L52" s="3"/>
      <c r="M52" s="3"/>
      <c r="N52" s="3"/>
      <c r="O52" s="3"/>
      <c r="P52" s="3"/>
      <c r="Q52" s="14"/>
      <c r="R52" s="14"/>
      <c r="S52" s="14"/>
      <c r="T52" s="14"/>
    </row>
    <row r="53" spans="1:20">
      <c r="A53" s="3"/>
      <c r="B53" s="11"/>
      <c r="C53" s="3"/>
      <c r="D53" s="3"/>
      <c r="E53" s="3"/>
      <c r="F53" s="18"/>
      <c r="G53" s="3"/>
      <c r="H53" s="3"/>
      <c r="I53" s="3"/>
      <c r="J53" s="3"/>
      <c r="K53" s="3"/>
      <c r="L53" s="3"/>
      <c r="M53" s="3"/>
      <c r="N53" s="3"/>
      <c r="O53" s="3"/>
      <c r="P53" s="3"/>
      <c r="Q53" s="14"/>
      <c r="R53" s="14"/>
      <c r="S53" s="14"/>
      <c r="T53" s="14"/>
    </row>
    <row r="54" spans="1:20">
      <c r="A54" s="3"/>
      <c r="B54" s="11"/>
      <c r="C54" s="3"/>
      <c r="D54" s="3"/>
      <c r="E54" s="3"/>
      <c r="F54" s="18"/>
      <c r="G54" s="3"/>
      <c r="H54" s="3"/>
      <c r="I54" s="3"/>
      <c r="J54" s="3"/>
      <c r="K54" s="3"/>
      <c r="L54" s="3"/>
      <c r="M54" s="3"/>
      <c r="N54" s="3"/>
      <c r="O54" s="3"/>
      <c r="P54" s="3"/>
      <c r="Q54" s="14"/>
      <c r="R54" s="14"/>
      <c r="S54" s="14"/>
      <c r="T54" s="14"/>
    </row>
    <row r="55" spans="1:20">
      <c r="A55" s="3"/>
      <c r="B55" s="11"/>
      <c r="C55" s="3"/>
      <c r="D55" s="3"/>
      <c r="E55" s="3"/>
      <c r="F55" s="18"/>
      <c r="G55" s="3"/>
      <c r="H55" s="3"/>
      <c r="I55" s="3"/>
      <c r="J55" s="3"/>
      <c r="K55" s="3"/>
      <c r="L55" s="3"/>
      <c r="M55" s="3"/>
      <c r="N55" s="3"/>
      <c r="O55" s="3"/>
      <c r="P55" s="3"/>
      <c r="Q55" s="14"/>
      <c r="R55" s="14"/>
      <c r="S55" s="14"/>
      <c r="T55" s="14"/>
    </row>
    <row r="56" spans="1:20">
      <c r="A56" s="3"/>
      <c r="B56" s="11"/>
      <c r="C56" s="3"/>
      <c r="D56" s="3"/>
      <c r="E56" s="3"/>
      <c r="F56" s="18"/>
      <c r="G56" s="3"/>
      <c r="H56" s="3"/>
      <c r="I56" s="3"/>
      <c r="J56" s="3"/>
      <c r="K56" s="3"/>
      <c r="L56" s="3"/>
      <c r="M56" s="3"/>
      <c r="N56" s="3"/>
      <c r="O56" s="3"/>
      <c r="P56" s="3"/>
      <c r="Q56" s="14"/>
      <c r="R56" s="14"/>
      <c r="S56" s="14"/>
      <c r="T56" s="14"/>
    </row>
    <row r="57" spans="1:20">
      <c r="A57" s="3"/>
      <c r="B57" s="11"/>
      <c r="C57" s="3"/>
      <c r="D57" s="3"/>
      <c r="E57" s="3"/>
      <c r="F57" s="18"/>
      <c r="G57" s="3"/>
      <c r="H57" s="3"/>
      <c r="I57" s="3"/>
      <c r="J57" s="3"/>
      <c r="K57" s="3"/>
      <c r="L57" s="3"/>
      <c r="M57" s="3"/>
      <c r="N57" s="3"/>
      <c r="O57" s="3"/>
      <c r="P57" s="3"/>
      <c r="Q57" s="14"/>
      <c r="R57" s="14"/>
      <c r="S57" s="14"/>
      <c r="T57" s="14"/>
    </row>
    <row r="58" spans="1:20">
      <c r="A58" s="30"/>
      <c r="B58" s="30"/>
      <c r="C58" s="30"/>
      <c r="D58" s="30"/>
      <c r="E58" s="30"/>
      <c r="F58" s="31"/>
      <c r="G58" s="32"/>
      <c r="H58" s="33"/>
      <c r="I58" s="31"/>
      <c r="J58" s="31"/>
      <c r="K58" s="31"/>
      <c r="L58" s="34"/>
      <c r="M58" s="34"/>
      <c r="N58" s="34"/>
      <c r="O58" s="31"/>
      <c r="P58" s="31"/>
      <c r="Q58" s="35"/>
      <c r="R58" s="35"/>
      <c r="S58" s="35"/>
      <c r="T58" s="35"/>
    </row>
    <row r="59" spans="1:20">
      <c r="A59" s="30"/>
      <c r="B59" s="30"/>
      <c r="C59" s="30"/>
      <c r="D59" s="30"/>
      <c r="E59" s="30"/>
      <c r="F59" s="31"/>
      <c r="G59" s="32"/>
      <c r="H59" s="33"/>
      <c r="I59" s="31"/>
      <c r="J59" s="31"/>
      <c r="K59" s="31"/>
      <c r="L59" s="34"/>
      <c r="M59" s="34"/>
      <c r="N59" s="34"/>
      <c r="O59" s="31"/>
      <c r="P59" s="31"/>
      <c r="Q59" s="35"/>
      <c r="R59" s="35"/>
      <c r="S59" s="35"/>
      <c r="T59" s="35"/>
    </row>
    <row r="60" spans="1:20">
      <c r="A60" s="30"/>
      <c r="B60" s="30"/>
      <c r="C60" s="30"/>
      <c r="D60" s="30"/>
      <c r="E60" s="30"/>
      <c r="F60" s="31"/>
      <c r="G60" s="32"/>
      <c r="H60" s="33"/>
      <c r="I60" s="31"/>
      <c r="J60" s="31"/>
      <c r="K60" s="31"/>
      <c r="L60" s="34"/>
      <c r="M60" s="34"/>
      <c r="N60" s="34"/>
      <c r="O60" s="31"/>
      <c r="P60" s="31"/>
      <c r="Q60" s="35"/>
      <c r="R60" s="35"/>
      <c r="S60" s="35"/>
      <c r="T60" s="35"/>
    </row>
    <row r="61" spans="1:20">
      <c r="A61" s="30"/>
      <c r="B61" s="30"/>
      <c r="C61" s="30"/>
      <c r="D61" s="30"/>
      <c r="E61" s="30"/>
      <c r="F61" s="31"/>
      <c r="G61" s="32"/>
      <c r="H61" s="33"/>
      <c r="I61" s="31"/>
      <c r="J61" s="31"/>
      <c r="K61" s="31"/>
      <c r="L61" s="34"/>
      <c r="M61" s="34"/>
      <c r="N61" s="34"/>
      <c r="O61" s="31"/>
      <c r="P61" s="31"/>
      <c r="Q61" s="35"/>
      <c r="R61" s="35"/>
      <c r="S61" s="35"/>
      <c r="T61" s="35"/>
    </row>
    <row r="62" spans="1:20">
      <c r="A62" s="30"/>
      <c r="B62" s="30"/>
      <c r="C62" s="30"/>
      <c r="D62" s="30"/>
      <c r="E62" s="30"/>
      <c r="F62" s="31"/>
      <c r="G62" s="32"/>
      <c r="H62" s="33"/>
      <c r="I62" s="31"/>
      <c r="J62" s="31"/>
      <c r="K62" s="31"/>
      <c r="L62" s="34"/>
      <c r="M62" s="34"/>
      <c r="N62" s="34"/>
      <c r="O62" s="31"/>
      <c r="P62" s="31"/>
      <c r="Q62" s="35"/>
      <c r="R62" s="35"/>
      <c r="S62" s="35"/>
      <c r="T62" s="35"/>
    </row>
    <row r="63" spans="1:20">
      <c r="A63" s="30"/>
      <c r="B63" s="30"/>
      <c r="C63" s="30"/>
      <c r="D63" s="30"/>
      <c r="E63" s="30"/>
      <c r="F63" s="31"/>
      <c r="G63" s="32"/>
      <c r="H63" s="33"/>
      <c r="I63" s="31"/>
      <c r="J63" s="31"/>
      <c r="K63" s="31"/>
      <c r="L63" s="34"/>
      <c r="M63" s="34"/>
      <c r="N63" s="34"/>
      <c r="O63" s="31"/>
      <c r="P63" s="31"/>
      <c r="Q63" s="35"/>
      <c r="R63" s="35"/>
      <c r="S63" s="35"/>
      <c r="T63" s="35"/>
    </row>
    <row r="64" spans="1:20">
      <c r="A64" s="30"/>
      <c r="B64" s="30"/>
      <c r="C64" s="30"/>
      <c r="D64" s="30"/>
      <c r="E64" s="30"/>
      <c r="F64" s="31"/>
      <c r="G64" s="32"/>
      <c r="H64" s="33"/>
      <c r="I64" s="31"/>
      <c r="J64" s="31"/>
      <c r="K64" s="31"/>
      <c r="L64" s="34"/>
      <c r="M64" s="34"/>
      <c r="N64" s="34"/>
      <c r="O64" s="31"/>
      <c r="P64" s="31"/>
      <c r="Q64" s="35"/>
      <c r="R64" s="35"/>
      <c r="S64" s="35"/>
      <c r="T64" s="35"/>
    </row>
    <row r="65" spans="1:20">
      <c r="A65" s="30"/>
      <c r="B65" s="30"/>
      <c r="C65" s="30"/>
      <c r="D65" s="30"/>
      <c r="E65" s="30"/>
      <c r="F65" s="31"/>
      <c r="G65" s="32"/>
      <c r="H65" s="33"/>
      <c r="I65" s="31"/>
      <c r="J65" s="31"/>
      <c r="K65" s="31"/>
      <c r="L65" s="34"/>
      <c r="M65" s="34"/>
      <c r="N65" s="34"/>
      <c r="O65" s="31"/>
      <c r="P65" s="31"/>
      <c r="Q65" s="35"/>
      <c r="R65" s="35"/>
      <c r="S65" s="35"/>
      <c r="T65" s="35"/>
    </row>
    <row r="66" spans="1:20">
      <c r="A66" s="30"/>
      <c r="B66" s="30"/>
      <c r="C66" s="30"/>
      <c r="D66" s="30"/>
      <c r="E66" s="30"/>
      <c r="F66" s="31"/>
      <c r="G66" s="32"/>
      <c r="H66" s="33"/>
      <c r="I66" s="31"/>
      <c r="J66" s="31"/>
      <c r="K66" s="31"/>
      <c r="L66" s="34"/>
      <c r="M66" s="34"/>
      <c r="N66" s="34"/>
      <c r="O66" s="31"/>
      <c r="P66" s="31"/>
      <c r="Q66" s="35"/>
      <c r="R66" s="35"/>
      <c r="S66" s="35"/>
      <c r="T66" s="35"/>
    </row>
    <row r="67" spans="1:20">
      <c r="A67" s="30"/>
      <c r="B67" s="30"/>
      <c r="C67" s="30"/>
      <c r="D67" s="30"/>
      <c r="E67" s="30"/>
      <c r="F67" s="31"/>
      <c r="G67" s="32"/>
      <c r="H67" s="33"/>
      <c r="I67" s="31"/>
      <c r="J67" s="31"/>
      <c r="K67" s="31"/>
      <c r="L67" s="34"/>
      <c r="M67" s="34"/>
      <c r="N67" s="34"/>
      <c r="O67" s="31"/>
      <c r="P67" s="31"/>
      <c r="Q67" s="35"/>
      <c r="R67" s="35"/>
      <c r="S67" s="35"/>
      <c r="T67" s="35"/>
    </row>
    <row r="68" spans="1:20">
      <c r="A68" s="30"/>
      <c r="B68" s="30"/>
      <c r="C68" s="30"/>
      <c r="D68" s="30"/>
      <c r="E68" s="30"/>
      <c r="F68" s="31"/>
      <c r="G68" s="32"/>
      <c r="H68" s="33"/>
      <c r="I68" s="31"/>
      <c r="J68" s="31"/>
      <c r="K68" s="31"/>
      <c r="L68" s="34"/>
      <c r="M68" s="34"/>
      <c r="N68" s="34"/>
      <c r="O68" s="31"/>
      <c r="P68" s="31"/>
      <c r="Q68" s="35"/>
      <c r="R68" s="35"/>
      <c r="S68" s="35"/>
      <c r="T68" s="35"/>
    </row>
  </sheetData>
  <mergeCells count="1">
    <mergeCell ref="A1:T1"/>
  </mergeCells>
  <phoneticPr fontId="4" type="noConversion"/>
  <hyperlinks>
    <hyperlink ref="G4" r:id="rId1" display="https://doi.org/10.7554/eLife.33423" xr:uid="{CC46B415-6765-7D49-81A1-DC386700E410}"/>
    <hyperlink ref="G5" r:id="rId2" display="https://doi.org/10.1038/s41598-017-10633-2" xr:uid="{FFCC9F0A-DA0D-EA4F-9DD9-66837CCD2BFB}"/>
    <hyperlink ref="G6" r:id="rId3" display="https://doi.org/10.1073/pnas.1805874115" xr:uid="{D9C32CED-F952-2B49-A04F-B70BE95F94D1}"/>
    <hyperlink ref="G7" r:id="rId4" display="https://doi.org/10.1073/pnas.1713139115" xr:uid="{89A04E1F-BFB5-6744-9E67-0934E32F9EE5}"/>
    <hyperlink ref="G8" r:id="rId5" display="https://doi.org/10.1371/journal.pgen.1006850" xr:uid="{23F91299-AEA6-3943-91CE-BEA3CF759145}"/>
    <hyperlink ref="G9" r:id="rId6" display="https://doi.org/10.1038/nrg.2015.34" xr:uid="{9219719E-984C-FD40-B10E-5B9AA176DDD9}"/>
    <hyperlink ref="G10" r:id="rId7" display="https://doi.org/10.1073/pnas.1720354115" xr:uid="{7EA01DBF-7BBF-D749-B6AF-3F56638E3169}"/>
    <hyperlink ref="G11" r:id="rId8" display="https://dx.doi.org/10.1111%2Feva.12583" xr:uid="{06277A37-A703-0144-B9BE-FE99A32EDEC2}"/>
    <hyperlink ref="G12" r:id="rId9" display="https://doi.org/10.7554/eLife.03401" xr:uid="{A2ED8424-CE7D-DA43-922C-F40CB6ADCEB0}"/>
    <hyperlink ref="G13" r:id="rId10" xr:uid="{DF8D49BA-B869-BC49-A1F9-FA86391458EF}"/>
    <hyperlink ref="G16" r:id="rId11" xr:uid="{F851A28E-1973-674F-8EDA-33B0873101E3}"/>
    <hyperlink ref="G17" r:id="rId12" tooltip="Persistent link using digital object identifier" xr:uid="{20958DD5-B643-3E43-8FC8-14258B1408DA}"/>
    <hyperlink ref="G18" r:id="rId13" xr:uid="{0398E149-F81B-344E-A0A4-3A154884BC9C}"/>
    <hyperlink ref="G19" r:id="rId14" xr:uid="{D3FDDED0-7289-4A40-838A-DC5B3A42159E}"/>
    <hyperlink ref="G20" r:id="rId15" tooltip="Persistent link using digital object identifier" xr:uid="{DCE72B22-74E7-3F4F-8422-CCEABE4BDF50}"/>
    <hyperlink ref="G24" r:id="rId16" xr:uid="{33A795E7-842E-8142-BFF3-F34586BD5225}"/>
    <hyperlink ref="G25" r:id="rId17" xr:uid="{79F124C9-A846-8648-974A-5BEDC12291CA}"/>
    <hyperlink ref="G26" r:id="rId18" display="https://doi.org/10.1073/pnas.1816928116" xr:uid="{9C390945-E61D-A84D-8E96-A100D7153AB3}"/>
    <hyperlink ref="G27" r:id="rId19" xr:uid="{39C7C130-A195-A748-B46A-29E8083EBECD}"/>
    <hyperlink ref="G29" r:id="rId20" xr:uid="{2B5E0774-5F5D-4A43-8408-04D4E2BCC446}"/>
    <hyperlink ref="G30" r:id="rId21" xr:uid="{ECEDAD23-068B-9C4E-A6EE-A63C4D07B0EB}"/>
    <hyperlink ref="G31" r:id="rId22" xr:uid="{5AF6230D-C701-D54C-AD90-543D3CF66398}"/>
    <hyperlink ref="G32" r:id="rId23" xr:uid="{E1DD53C2-5430-8E49-942A-858EFE39589D}"/>
    <hyperlink ref="G34" r:id="rId24" display="https://doi.org/10.1111/j.1365-2583.2005.00580.x" xr:uid="{F6E77B6D-FC21-6047-B315-4EB30BF66F9C}"/>
    <hyperlink ref="G36" r:id="rId25" xr:uid="{8D0D0AE4-7F76-BE49-B12F-84DDD65B90DD}"/>
    <hyperlink ref="G37" r:id="rId26" xr:uid="{15E37072-FE6F-3941-942D-B69EB4742497}"/>
    <hyperlink ref="G28" r:id="rId27" xr:uid="{9BCDD53B-1471-E243-A6D6-4E17800815C7}"/>
    <hyperlink ref="G3" r:id="rId28" xr:uid="{83AA7052-6C20-4E43-9073-7E4DC68E8309}"/>
    <hyperlink ref="G14" r:id="rId29" xr:uid="{66E5104D-DF86-7E40-9839-6F81EE2E38FC}"/>
    <hyperlink ref="G15" r:id="rId30" xr:uid="{FFA97E5C-9421-AF44-A51D-5E55D71CD569}"/>
    <hyperlink ref="G21" r:id="rId31" xr:uid="{3CA253C6-242D-DC46-B441-5E8DDAADB284}"/>
    <hyperlink ref="G38" r:id="rId32" xr:uid="{2D401AFE-7EC5-9B42-B0B0-2CD0C584647F}"/>
    <hyperlink ref="G42" r:id="rId33" xr:uid="{4A8C5DBA-CE50-E044-8844-2FDF44112B35}"/>
    <hyperlink ref="G43" r:id="rId34" xr:uid="{6848B189-B214-824C-BE9D-474C2A48EAC3}"/>
    <hyperlink ref="G44" r:id="rId35" xr:uid="{5BFACBD3-8CB0-7343-BE5E-92D8A0230C27}"/>
    <hyperlink ref="G46" r:id="rId36" xr:uid="{78EBFF56-E3AF-D242-A35F-DD75E311A7DB}"/>
    <hyperlink ref="G47" r:id="rId37" xr:uid="{2441405C-AE85-1C45-B8D2-F505966BF23A}"/>
    <hyperlink ref="G48" r:id="rId38" xr:uid="{0E63125C-3A6E-1F42-B212-272182F8F31E}"/>
    <hyperlink ref="G49" r:id="rId39" xr:uid="{02456DD8-B45F-6B41-9AB9-D17BAA3DC4A7}"/>
    <hyperlink ref="G50" r:id="rId40" xr:uid="{99738256-C76A-1E4A-B128-3B19433EFC8E}"/>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0BBA4-888A-084E-9D06-80A50D9D2FBD}">
  <dimension ref="A1:I41"/>
  <sheetViews>
    <sheetView workbookViewId="0">
      <selection activeCell="B18" sqref="B18"/>
    </sheetView>
  </sheetViews>
  <sheetFormatPr baseColWidth="10" defaultRowHeight="16"/>
  <cols>
    <col min="1" max="1" width="21.33203125" customWidth="1"/>
    <col min="2" max="2" width="12.5" customWidth="1"/>
    <col min="3" max="3" width="11.6640625" customWidth="1"/>
  </cols>
  <sheetData>
    <row r="1" spans="1:2">
      <c r="A1" t="s">
        <v>272</v>
      </c>
    </row>
    <row r="2" spans="1:2">
      <c r="A2" t="s">
        <v>268</v>
      </c>
      <c r="B2">
        <v>35</v>
      </c>
    </row>
    <row r="3" spans="1:2">
      <c r="A3" t="s">
        <v>262</v>
      </c>
      <c r="B3">
        <v>4</v>
      </c>
    </row>
    <row r="5" spans="1:2">
      <c r="A5" t="s">
        <v>273</v>
      </c>
    </row>
    <row r="6" spans="1:2">
      <c r="A6" t="s">
        <v>274</v>
      </c>
      <c r="B6">
        <v>31</v>
      </c>
    </row>
    <row r="7" spans="1:2" ht="17">
      <c r="A7" s="64" t="s">
        <v>275</v>
      </c>
      <c r="B7">
        <f>39-31</f>
        <v>8</v>
      </c>
    </row>
    <row r="8" spans="1:2" ht="30" customHeight="1">
      <c r="A8" s="64"/>
    </row>
    <row r="11" spans="1:2">
      <c r="A11" t="s">
        <v>271</v>
      </c>
    </row>
    <row r="12" spans="1:2">
      <c r="A12" t="s">
        <v>68</v>
      </c>
      <c r="B12">
        <v>8</v>
      </c>
    </row>
    <row r="13" spans="1:2" ht="34">
      <c r="A13" s="64" t="s">
        <v>270</v>
      </c>
      <c r="B13">
        <v>5</v>
      </c>
    </row>
    <row r="14" spans="1:2" ht="34">
      <c r="A14" s="64" t="s">
        <v>269</v>
      </c>
      <c r="B14">
        <v>19</v>
      </c>
    </row>
    <row r="15" spans="1:2">
      <c r="A15" t="s">
        <v>262</v>
      </c>
      <c r="B15">
        <v>4</v>
      </c>
    </row>
    <row r="18" spans="1:2">
      <c r="A18" t="s">
        <v>276</v>
      </c>
    </row>
    <row r="19" spans="1:2">
      <c r="A19" t="s">
        <v>277</v>
      </c>
      <c r="B19">
        <v>14</v>
      </c>
    </row>
    <row r="20" spans="1:2">
      <c r="A20" t="s">
        <v>278</v>
      </c>
      <c r="B20">
        <v>8</v>
      </c>
    </row>
    <row r="21" spans="1:2">
      <c r="A21" t="s">
        <v>98</v>
      </c>
      <c r="B21">
        <v>3</v>
      </c>
    </row>
    <row r="22" spans="1:2">
      <c r="A22" t="s">
        <v>87</v>
      </c>
      <c r="B22">
        <v>7</v>
      </c>
    </row>
    <row r="24" spans="1:2">
      <c r="A24" t="s">
        <v>279</v>
      </c>
    </row>
    <row r="25" spans="1:2">
      <c r="A25" t="s">
        <v>3</v>
      </c>
      <c r="B25">
        <v>21</v>
      </c>
    </row>
    <row r="26" spans="1:2">
      <c r="A26" t="s">
        <v>4</v>
      </c>
      <c r="B26">
        <v>9</v>
      </c>
    </row>
    <row r="27" spans="1:2">
      <c r="A27" t="s">
        <v>5</v>
      </c>
      <c r="B27">
        <v>11</v>
      </c>
    </row>
    <row r="30" spans="1:2">
      <c r="A30" t="s">
        <v>280</v>
      </c>
      <c r="B30">
        <v>10</v>
      </c>
    </row>
    <row r="31" spans="1:2">
      <c r="A31" t="s">
        <v>128</v>
      </c>
      <c r="B31">
        <v>9</v>
      </c>
    </row>
    <row r="33" spans="1:9">
      <c r="A33" t="s">
        <v>281</v>
      </c>
      <c r="B33">
        <v>19</v>
      </c>
    </row>
    <row r="34" spans="1:9">
      <c r="A34" t="s">
        <v>282</v>
      </c>
      <c r="B34">
        <v>10</v>
      </c>
    </row>
    <row r="38" spans="1:9">
      <c r="C38">
        <v>35</v>
      </c>
      <c r="D38">
        <v>31</v>
      </c>
      <c r="E38">
        <v>8</v>
      </c>
      <c r="F38">
        <v>14</v>
      </c>
      <c r="G38">
        <v>21</v>
      </c>
      <c r="H38">
        <v>10</v>
      </c>
      <c r="I38">
        <v>19</v>
      </c>
    </row>
    <row r="39" spans="1:9">
      <c r="C39">
        <v>4</v>
      </c>
      <c r="D39">
        <f>39-31</f>
        <v>8</v>
      </c>
      <c r="E39">
        <v>5</v>
      </c>
      <c r="F39">
        <v>8</v>
      </c>
      <c r="G39">
        <v>9</v>
      </c>
      <c r="H39">
        <v>9</v>
      </c>
      <c r="I39">
        <v>10</v>
      </c>
    </row>
    <row r="40" spans="1:9">
      <c r="E40">
        <v>19</v>
      </c>
      <c r="F40">
        <v>3</v>
      </c>
      <c r="G40">
        <v>11</v>
      </c>
    </row>
    <row r="41" spans="1:9">
      <c r="E41">
        <v>4</v>
      </c>
      <c r="F41">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2019-09-17T09:20:12Z</dcterms:modified>
</cp:coreProperties>
</file>