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rateeksrivastava/Downloads/"/>
    </mc:Choice>
  </mc:AlternateContent>
  <bookViews>
    <workbookView xWindow="0" yWindow="0" windowWidth="28800" windowHeight="18000" tabRatio="500"/>
  </bookViews>
  <sheets>
    <sheet name="Karst Results" sheetId="8" r:id="rId1"/>
    <sheet name="delta_stepping boost-flowerpot" sheetId="4" r:id="rId2"/>
    <sheet name="delta_stepping-karst" sheetId="7" r:id="rId3"/>
    <sheet name="delta_stepping boost-cutter" sheetId="6" r:id="rId4"/>
    <sheet name="delta_stepping boost-bigred II" sheetId="5" r:id="rId5"/>
    <sheet name="Custom Random Gen" sheetId="1" r:id="rId6"/>
    <sheet name="graph500-flowerpot" sheetId="2" r:id="rId7"/>
    <sheet name="graph500-bigred" sheetId="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8" l="1"/>
  <c r="J11" i="8"/>
  <c r="J10" i="8"/>
  <c r="J9" i="8"/>
  <c r="J8" i="8"/>
  <c r="J7" i="8"/>
  <c r="J6" i="8"/>
  <c r="J5" i="8"/>
  <c r="J4" i="8"/>
  <c r="J41" i="8"/>
  <c r="J40" i="8"/>
  <c r="J39" i="8"/>
  <c r="J38" i="8"/>
  <c r="J37" i="8"/>
  <c r="E41" i="8"/>
  <c r="E40" i="8"/>
  <c r="E39" i="8"/>
  <c r="E38" i="8"/>
  <c r="E37" i="8"/>
  <c r="H9" i="8"/>
  <c r="L8" i="8"/>
  <c r="L7" i="8"/>
  <c r="L6" i="8"/>
  <c r="L5" i="8"/>
  <c r="L4" i="8"/>
  <c r="N11" i="8"/>
  <c r="H11" i="8"/>
  <c r="E11" i="8"/>
  <c r="N10" i="8"/>
  <c r="H10" i="8"/>
  <c r="E10" i="8"/>
  <c r="N9" i="8"/>
  <c r="E9" i="8"/>
  <c r="N8" i="8"/>
  <c r="H8" i="8"/>
  <c r="E8" i="8"/>
  <c r="N7" i="8"/>
  <c r="H7" i="8"/>
  <c r="E7" i="8"/>
  <c r="N6" i="8"/>
  <c r="H6" i="8"/>
  <c r="E6" i="8"/>
  <c r="N5" i="8"/>
  <c r="H5" i="8"/>
  <c r="E5" i="8"/>
  <c r="N4" i="8"/>
  <c r="H4" i="8"/>
  <c r="E4" i="8"/>
  <c r="E3" i="8"/>
  <c r="H14" i="7"/>
  <c r="H13" i="7"/>
  <c r="H12" i="7"/>
  <c r="H11" i="7"/>
  <c r="H10" i="7"/>
  <c r="H9" i="7"/>
  <c r="H8" i="7"/>
  <c r="H7" i="7"/>
  <c r="L27" i="7"/>
  <c r="L28" i="7"/>
  <c r="L29" i="7"/>
  <c r="L30" i="7"/>
  <c r="L26" i="7"/>
  <c r="L8" i="7"/>
  <c r="L9" i="7"/>
  <c r="L10" i="7"/>
  <c r="L11" i="7"/>
  <c r="L12" i="7"/>
  <c r="L13" i="7"/>
  <c r="L14" i="7"/>
  <c r="L7" i="7"/>
  <c r="E14" i="7"/>
  <c r="E12" i="7"/>
  <c r="E13" i="7"/>
  <c r="E30" i="7"/>
  <c r="E29" i="7"/>
  <c r="E28" i="7"/>
  <c r="E27" i="7"/>
  <c r="E26" i="7"/>
  <c r="E10" i="7"/>
  <c r="E9" i="7"/>
  <c r="E11" i="7"/>
  <c r="E8" i="7"/>
  <c r="E7" i="7"/>
  <c r="E6" i="7"/>
  <c r="E36" i="6"/>
  <c r="E35" i="6"/>
  <c r="I36" i="6"/>
  <c r="H36" i="6"/>
  <c r="E34" i="6"/>
  <c r="I35" i="6"/>
  <c r="H35" i="6"/>
  <c r="E33" i="6"/>
  <c r="I34" i="6"/>
  <c r="H34" i="6"/>
  <c r="E29" i="6"/>
  <c r="E28" i="6"/>
  <c r="I29" i="6"/>
  <c r="H29" i="6"/>
  <c r="E27" i="6"/>
  <c r="I28" i="6"/>
  <c r="H28" i="6"/>
  <c r="E26" i="6"/>
  <c r="I27" i="6"/>
  <c r="H27" i="6"/>
  <c r="E15" i="6"/>
  <c r="E14" i="6"/>
  <c r="I15" i="6"/>
  <c r="H15" i="6"/>
  <c r="E13" i="6"/>
  <c r="I14" i="6"/>
  <c r="H14" i="6"/>
  <c r="E12" i="6"/>
  <c r="I13" i="6"/>
  <c r="H13" i="6"/>
  <c r="E8" i="6"/>
  <c r="E7" i="6"/>
  <c r="I8" i="6"/>
  <c r="H8" i="6"/>
  <c r="E6" i="6"/>
  <c r="I7" i="6"/>
  <c r="H7" i="6"/>
  <c r="E5" i="6"/>
  <c r="I6" i="6"/>
  <c r="H6" i="6"/>
  <c r="E36" i="5"/>
  <c r="E35" i="5"/>
  <c r="I36" i="5"/>
  <c r="H36" i="5"/>
  <c r="E28" i="5"/>
  <c r="E27" i="5"/>
  <c r="I28" i="5"/>
  <c r="H28" i="5"/>
  <c r="E16" i="5"/>
  <c r="E15" i="5"/>
  <c r="I16" i="5"/>
  <c r="H16" i="5"/>
  <c r="E8" i="5"/>
  <c r="E7" i="5"/>
  <c r="I8" i="5"/>
  <c r="H8" i="5"/>
  <c r="E34" i="5"/>
  <c r="I35" i="5"/>
  <c r="H35" i="5"/>
  <c r="E33" i="5"/>
  <c r="I34" i="5"/>
  <c r="H34" i="5"/>
  <c r="E32" i="5"/>
  <c r="I33" i="5"/>
  <c r="H33" i="5"/>
  <c r="E26" i="5"/>
  <c r="I27" i="5"/>
  <c r="H27" i="5"/>
  <c r="E25" i="5"/>
  <c r="I26" i="5"/>
  <c r="H26" i="5"/>
  <c r="E24" i="5"/>
  <c r="I25" i="5"/>
  <c r="H25" i="5"/>
  <c r="E14" i="5"/>
  <c r="I15" i="5"/>
  <c r="H15" i="5"/>
  <c r="E13" i="5"/>
  <c r="I14" i="5"/>
  <c r="H14" i="5"/>
  <c r="E12" i="5"/>
  <c r="I13" i="5"/>
  <c r="H13" i="5"/>
  <c r="E6" i="5"/>
  <c r="I7" i="5"/>
  <c r="H7" i="5"/>
  <c r="E5" i="5"/>
  <c r="I6" i="5"/>
  <c r="H6" i="5"/>
  <c r="E4" i="5"/>
  <c r="I5" i="5"/>
  <c r="H5" i="5"/>
  <c r="E36" i="4"/>
  <c r="E35" i="4"/>
  <c r="I36" i="4"/>
  <c r="H36" i="4"/>
  <c r="E34" i="4"/>
  <c r="I35" i="4"/>
  <c r="H35" i="4"/>
  <c r="E33" i="4"/>
  <c r="I34" i="4"/>
  <c r="H34" i="4"/>
  <c r="E29" i="4"/>
  <c r="E28" i="4"/>
  <c r="I29" i="4"/>
  <c r="H29" i="4"/>
  <c r="E27" i="4"/>
  <c r="I28" i="4"/>
  <c r="H28" i="4"/>
  <c r="E26" i="4"/>
  <c r="I27" i="4"/>
  <c r="H27" i="4"/>
  <c r="E15" i="4"/>
  <c r="E14" i="4"/>
  <c r="I15" i="4"/>
  <c r="H15" i="4"/>
  <c r="E13" i="4"/>
  <c r="I14" i="4"/>
  <c r="H14" i="4"/>
  <c r="E12" i="4"/>
  <c r="I13" i="4"/>
  <c r="H13" i="4"/>
  <c r="E8" i="4"/>
  <c r="E7" i="4"/>
  <c r="I8" i="4"/>
  <c r="H8" i="4"/>
  <c r="E6" i="4"/>
  <c r="I7" i="4"/>
  <c r="H7" i="4"/>
  <c r="E5" i="4"/>
  <c r="I6" i="4"/>
  <c r="H6" i="4"/>
  <c r="E23" i="3"/>
  <c r="E22" i="3"/>
  <c r="I23" i="3"/>
  <c r="E24" i="3"/>
  <c r="I24" i="3"/>
  <c r="E25" i="3"/>
  <c r="I25" i="3"/>
  <c r="E21" i="3"/>
  <c r="I22" i="3"/>
  <c r="E7" i="3"/>
  <c r="E6" i="3"/>
  <c r="I7" i="3"/>
  <c r="E8" i="3"/>
  <c r="I8" i="3"/>
  <c r="E9" i="3"/>
  <c r="I9" i="3"/>
  <c r="E5" i="3"/>
  <c r="I6" i="3"/>
  <c r="H7" i="3"/>
  <c r="H8" i="3"/>
  <c r="H9" i="3"/>
  <c r="H6" i="3"/>
  <c r="H23" i="3"/>
  <c r="H24" i="3"/>
  <c r="H25" i="3"/>
  <c r="H22" i="3"/>
  <c r="D15" i="2"/>
  <c r="E15" i="2"/>
  <c r="D16" i="2"/>
  <c r="E16" i="2"/>
  <c r="D17" i="2"/>
  <c r="E17" i="2"/>
  <c r="D18" i="2"/>
  <c r="E18" i="2"/>
  <c r="D12" i="2"/>
  <c r="E12" i="2"/>
  <c r="D8" i="2"/>
  <c r="E8" i="2"/>
  <c r="D6" i="2"/>
  <c r="E6" i="2"/>
  <c r="D5" i="2"/>
  <c r="E5" i="2"/>
  <c r="D4" i="2"/>
  <c r="E4" i="2"/>
  <c r="D3" i="2"/>
  <c r="E3" i="2"/>
  <c r="D9" i="2"/>
  <c r="E9" i="2"/>
  <c r="D10" i="2"/>
  <c r="E10" i="2"/>
  <c r="D13" i="2"/>
  <c r="E13" i="2"/>
  <c r="D19" i="2"/>
  <c r="E19" i="2"/>
  <c r="D11" i="2"/>
  <c r="E11" i="2"/>
  <c r="D7" i="2"/>
  <c r="E7" i="2"/>
  <c r="D14" i="2"/>
  <c r="E14" i="2"/>
</calcChain>
</file>

<file path=xl/sharedStrings.xml><?xml version="1.0" encoding="utf-8"?>
<sst xmlns="http://schemas.openxmlformats.org/spreadsheetml/2006/main" count="209" uniqueCount="48">
  <si>
    <t>Processes</t>
  </si>
  <si>
    <t>Time taken by the Algorithm</t>
  </si>
  <si>
    <t>Number of Vertices</t>
  </si>
  <si>
    <t>Strong Scaling</t>
  </si>
  <si>
    <t>Weak Scaling</t>
  </si>
  <si>
    <t>Sequential TTS</t>
  </si>
  <si>
    <t>Parallel TTS</t>
  </si>
  <si>
    <t>Data Size</t>
  </si>
  <si>
    <t>Number of Edges</t>
  </si>
  <si>
    <t>Scale</t>
  </si>
  <si>
    <t>edge factor</t>
  </si>
  <si>
    <t>threads</t>
  </si>
  <si>
    <t>Vertices</t>
  </si>
  <si>
    <t>Edges</t>
  </si>
  <si>
    <t>tts</t>
  </si>
  <si>
    <t>Big Red II Measurements</t>
  </si>
  <si>
    <t>Flowerpot.crest.iu.edu</t>
  </si>
  <si>
    <t>Edge Factor</t>
  </si>
  <si>
    <t>Vertices Factor</t>
  </si>
  <si>
    <t>-</t>
  </si>
  <si>
    <t>Not Correct - Over Subscription</t>
  </si>
  <si>
    <t>Hyper Threaded 8 Cores - Still Over Subscription</t>
  </si>
  <si>
    <r>
      <t>Flowerpot Measurements - 4 core machine (</t>
    </r>
    <r>
      <rPr>
        <b/>
        <sz val="12"/>
        <color theme="1"/>
        <rFont val="Calibri"/>
        <family val="2"/>
        <scheme val="minor"/>
      </rPr>
      <t>Parallel Dijkstra OpenMP</t>
    </r>
    <r>
      <rPr>
        <sz val="12"/>
        <color theme="1"/>
        <rFont val="Calibri"/>
        <family val="2"/>
        <scheme val="minor"/>
      </rPr>
      <t>)</t>
    </r>
  </si>
  <si>
    <t>MPI Processes</t>
  </si>
  <si>
    <t>OpenMP Threads</t>
  </si>
  <si>
    <r>
      <t>Flowerpot Measurements - 4 core machine (</t>
    </r>
    <r>
      <rPr>
        <b/>
        <sz val="12"/>
        <color theme="1"/>
        <rFont val="Calibri"/>
        <family val="2"/>
        <scheme val="minor"/>
      </rPr>
      <t>Parallel Dijkstra Code</t>
    </r>
    <r>
      <rPr>
        <sz val="12"/>
        <color theme="1"/>
        <rFont val="Calibri"/>
        <family val="2"/>
        <scheme val="minor"/>
      </rPr>
      <t>)</t>
    </r>
  </si>
  <si>
    <r>
      <t>Flowerpot Measurements - 4 core machine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</si>
  <si>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r>
      <t>Bigred II Measurements - 32 core machine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</si>
  <si>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r>
      <t>Bigred II Measurements - 32 core machine (</t>
    </r>
    <r>
      <rPr>
        <b/>
        <sz val="12"/>
        <color theme="1"/>
        <rFont val="Calibri"/>
        <family val="2"/>
        <scheme val="minor"/>
      </rPr>
      <t>Parallel Dijkstra OpenMP</t>
    </r>
    <r>
      <rPr>
        <sz val="12"/>
        <color theme="1"/>
        <rFont val="Calibri"/>
        <family val="2"/>
        <scheme val="minor"/>
      </rPr>
      <t>)</t>
    </r>
  </si>
  <si>
    <r>
      <t>Bigred II Measurements - 32 core machine (</t>
    </r>
    <r>
      <rPr>
        <b/>
        <sz val="12"/>
        <color theme="1"/>
        <rFont val="Calibri"/>
        <family val="2"/>
        <scheme val="minor"/>
      </rPr>
      <t>Parallel Dijkstra Code</t>
    </r>
    <r>
      <rPr>
        <sz val="12"/>
        <color theme="1"/>
        <rFont val="Calibri"/>
        <family val="2"/>
        <scheme val="minor"/>
      </rPr>
      <t>)</t>
    </r>
  </si>
  <si>
    <r>
      <t>Cutter Measurements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</si>
  <si>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r>
      <t>Cutter Measurements  (</t>
    </r>
    <r>
      <rPr>
        <b/>
        <sz val="12"/>
        <color theme="1"/>
        <rFont val="Calibri"/>
        <family val="2"/>
        <scheme val="minor"/>
      </rPr>
      <t>Parallel Dijkstra OpenMP</t>
    </r>
    <r>
      <rPr>
        <sz val="12"/>
        <color theme="1"/>
        <rFont val="Calibri"/>
        <family val="2"/>
        <scheme val="minor"/>
      </rPr>
      <t>)</t>
    </r>
  </si>
  <si>
    <r>
      <t>Cutter Measurements (</t>
    </r>
    <r>
      <rPr>
        <b/>
        <sz val="12"/>
        <color theme="1"/>
        <rFont val="Calibri"/>
        <family val="2"/>
        <scheme val="minor"/>
      </rPr>
      <t>Parallel Dijkstra Code</t>
    </r>
    <r>
      <rPr>
        <sz val="12"/>
        <color theme="1"/>
        <rFont val="Calibri"/>
        <family val="2"/>
        <scheme val="minor"/>
      </rPr>
      <t>)</t>
    </r>
  </si>
  <si>
    <t>edge factor (parameter)</t>
  </si>
  <si>
    <r>
      <t>Karst Measurements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</si>
  <si>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t>Edge Increment Ratio - (E current/E previous)</t>
  </si>
  <si>
    <t>Boost - tts</t>
  </si>
  <si>
    <t>PD - tts</t>
  </si>
  <si>
    <t>ideal</t>
  </si>
  <si>
    <t>Boost - speedup</t>
  </si>
  <si>
    <t>PD - Speed up</t>
  </si>
  <si>
    <t>Karst-Boost - tts</t>
  </si>
  <si>
    <t>Karst-Boost - speedup</t>
  </si>
  <si>
    <t>Bigred-Boost-tts</t>
  </si>
  <si>
    <t>Bigred-Boost-speedup</t>
  </si>
  <si>
    <t>Karst-PD - tts</t>
  </si>
  <si>
    <t>Karst-PD - Speed up</t>
  </si>
  <si>
    <t>Karst-PD-tts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</si>
</sst>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5" xfId="0" applyBorder="1"/>
    <xf numFmtId="0" fontId="0" fillId="0" borderId="1" xfId="0" applyFill="1" applyBorder="1" applyAlignment="1">
      <alignment wrapText="1"/>
    </xf>
    <xf numFmtId="0" fontId="0" fillId="5" borderId="1" xfId="0" applyFill="1" applyBorder="1"/>
    <xf numFmtId="0" fontId="0" fillId="0" borderId="0" xfId="0" applyBorder="1"/>
    <xf numFmtId="0" fontId="0" fillId="0" borderId="1" xfId="0" applyBorder="1" applyAlignment="1"/>
    <xf numFmtId="0" fontId="0" fillId="0" borderId="0" xfId="0" applyBorder="1" applyAlignme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boost-mpi vs parallel dijkstra-openmp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Karst-boost-mpi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Results'!$B$36:$B$42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'Karst Results'!$G$36:$G$43</c:f>
              <c:numCache>
                <c:formatCode>General</c:formatCode>
                <c:ptCount val="8"/>
                <c:pt idx="0">
                  <c:v>0.0197539</c:v>
                </c:pt>
                <c:pt idx="1">
                  <c:v>0.0364311</c:v>
                </c:pt>
                <c:pt idx="2">
                  <c:v>0.0567229</c:v>
                </c:pt>
                <c:pt idx="3">
                  <c:v>0.0913339</c:v>
                </c:pt>
                <c:pt idx="4">
                  <c:v>0.123336</c:v>
                </c:pt>
                <c:pt idx="5">
                  <c:v>0.230675</c:v>
                </c:pt>
                <c:pt idx="6">
                  <c:v>0.697915</c:v>
                </c:pt>
              </c:numCache>
            </c:numRef>
          </c:yVal>
          <c:smooth val="0"/>
        </c:ser>
        <c:ser>
          <c:idx val="1"/>
          <c:order val="1"/>
          <c:tx>
            <c:v>openmp-parallel dijkstra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Results'!$B$36:$B$41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'Karst Results'!$I$36:$I$41</c:f>
              <c:numCache>
                <c:formatCode>General</c:formatCode>
                <c:ptCount val="6"/>
                <c:pt idx="0">
                  <c:v>0.01724</c:v>
                </c:pt>
                <c:pt idx="1">
                  <c:v>0.045184</c:v>
                </c:pt>
                <c:pt idx="2">
                  <c:v>0.092677</c:v>
                </c:pt>
                <c:pt idx="3">
                  <c:v>0.139616</c:v>
                </c:pt>
                <c:pt idx="4">
                  <c:v>0.32748</c:v>
                </c:pt>
                <c:pt idx="5">
                  <c:v>0.765184</c:v>
                </c:pt>
              </c:numCache>
            </c:numRef>
          </c:yVal>
          <c:smooth val="0"/>
        </c:ser>
        <c:ser>
          <c:idx val="2"/>
          <c:order val="2"/>
          <c:tx>
            <c:v>Bigred-boost-mpi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Results'!$B$36:$B$42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'Karst Results'!$H$36:$H$43</c:f>
              <c:numCache>
                <c:formatCode>General</c:formatCode>
                <c:ptCount val="8"/>
                <c:pt idx="0">
                  <c:v>0.0289969</c:v>
                </c:pt>
                <c:pt idx="1">
                  <c:v>0.0582199</c:v>
                </c:pt>
                <c:pt idx="2">
                  <c:v>0.0935431</c:v>
                </c:pt>
                <c:pt idx="3">
                  <c:v>0.160657</c:v>
                </c:pt>
                <c:pt idx="4">
                  <c:v>0.212901</c:v>
                </c:pt>
                <c:pt idx="5">
                  <c:v>0.337122</c:v>
                </c:pt>
                <c:pt idx="6">
                  <c:v>0.515764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727472"/>
        <c:axId val="-1667723376"/>
      </c:scatterChart>
      <c:valAx>
        <c:axId val="-16677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723376"/>
        <c:crosses val="autoZero"/>
        <c:crossBetween val="midCat"/>
      </c:valAx>
      <c:valAx>
        <c:axId val="-16677233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7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Vs Parallel 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 Random Gen'!$B$21</c:f>
              <c:strCache>
                <c:ptCount val="1"/>
                <c:pt idx="0">
                  <c:v>Sequential TTS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'Custom Random Gen'!$A$22:$A$26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'Custom Random Gen'!$B$22:$B$26</c:f>
              <c:numCache>
                <c:formatCode>General</c:formatCode>
                <c:ptCount val="5"/>
                <c:pt idx="0">
                  <c:v>0.643034</c:v>
                </c:pt>
                <c:pt idx="1">
                  <c:v>2.549897</c:v>
                </c:pt>
                <c:pt idx="2">
                  <c:v>5.729901</c:v>
                </c:pt>
                <c:pt idx="3">
                  <c:v>10.195915</c:v>
                </c:pt>
                <c:pt idx="4">
                  <c:v>15.938908</c:v>
                </c:pt>
              </c:numCache>
            </c:numRef>
          </c:val>
        </c:ser>
        <c:ser>
          <c:idx val="1"/>
          <c:order val="1"/>
          <c:tx>
            <c:strRef>
              <c:f>'Custom Random Gen'!$C$21</c:f>
              <c:strCache>
                <c:ptCount val="1"/>
                <c:pt idx="0">
                  <c:v>Parallel TTS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'Custom Random Gen'!$A$22:$A$26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'Custom Random Gen'!$C$22:$C$26</c:f>
              <c:numCache>
                <c:formatCode>General</c:formatCode>
                <c:ptCount val="5"/>
                <c:pt idx="0">
                  <c:v>0.446397</c:v>
                </c:pt>
                <c:pt idx="1">
                  <c:v>0.953553</c:v>
                </c:pt>
                <c:pt idx="2">
                  <c:v>1.536716</c:v>
                </c:pt>
                <c:pt idx="3">
                  <c:v>2.174591</c:v>
                </c:pt>
                <c:pt idx="4">
                  <c:v>2.903006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35910528"/>
        <c:axId val="-1735931328"/>
      </c:barChart>
      <c:catAx>
        <c:axId val="-17359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931328"/>
        <c:crosses val="autoZero"/>
        <c:auto val="1"/>
        <c:lblAlgn val="ctr"/>
        <c:lblOffset val="100"/>
        <c:noMultiLvlLbl val="0"/>
      </c:catAx>
      <c:valAx>
        <c:axId val="-17359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9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Gen'!$A$13:$A$17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'Custom Random Gen'!$B$13:$B$17</c:f>
              <c:numCache>
                <c:formatCode>General</c:formatCode>
                <c:ptCount val="5"/>
                <c:pt idx="0">
                  <c:v>0.040977</c:v>
                </c:pt>
                <c:pt idx="1">
                  <c:v>0.133654</c:v>
                </c:pt>
                <c:pt idx="2">
                  <c:v>0.274705</c:v>
                </c:pt>
                <c:pt idx="3">
                  <c:v>0.706254</c:v>
                </c:pt>
                <c:pt idx="4">
                  <c:v>1.851482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662960"/>
        <c:axId val="-1667659200"/>
      </c:scatterChart>
      <c:valAx>
        <c:axId val="-16676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59200"/>
        <c:crosses val="autoZero"/>
        <c:crossBetween val="midCat"/>
      </c:valAx>
      <c:valAx>
        <c:axId val="-16676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 vs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Gen'!$A$13:$A$17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'Custom Random Gen'!$C$13:$C$17</c:f>
              <c:numCache>
                <c:formatCode>General</c:formatCode>
                <c:ptCount val="5"/>
                <c:pt idx="0">
                  <c:v>2500.0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40000.0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637936"/>
        <c:axId val="-1667634176"/>
      </c:scatterChart>
      <c:valAx>
        <c:axId val="-16676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34176"/>
        <c:crosses val="autoZero"/>
        <c:crossBetween val="midCat"/>
      </c:valAx>
      <c:valAx>
        <c:axId val="-16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vs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Gen'!$A$13:$A$17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'Custom Random Gen'!$D$13:$D$17</c:f>
              <c:numCache>
                <c:formatCode>General</c:formatCode>
                <c:ptCount val="5"/>
                <c:pt idx="0">
                  <c:v>3.123902E6</c:v>
                </c:pt>
                <c:pt idx="1">
                  <c:v>1.2501347E7</c:v>
                </c:pt>
                <c:pt idx="2">
                  <c:v>4.9993803E7</c:v>
                </c:pt>
                <c:pt idx="3">
                  <c:v>1.99999637E8</c:v>
                </c:pt>
                <c:pt idx="4">
                  <c:v>7.99958172E8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612912"/>
        <c:axId val="-1667609152"/>
      </c:scatterChart>
      <c:valAx>
        <c:axId val="-16676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09152"/>
        <c:crosses val="autoZero"/>
        <c:crossBetween val="midCat"/>
      </c:valAx>
      <c:valAx>
        <c:axId val="-1667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with Constant Edge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'graph500-bigred'!$C$5:$C$9</c:f>
              <c:numCache>
                <c:formatCode>General</c:formatCode>
                <c:ptCount val="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</c:numCache>
            </c:numRef>
          </c:xVal>
          <c:yVal>
            <c:numRef>
              <c:f>'graph500-bigred'!$G$5:$G$9</c:f>
              <c:numCache>
                <c:formatCode>General</c:formatCode>
                <c:ptCount val="5"/>
                <c:pt idx="0">
                  <c:v>0.031903</c:v>
                </c:pt>
                <c:pt idx="1">
                  <c:v>0.084559</c:v>
                </c:pt>
                <c:pt idx="2">
                  <c:v>0.168274</c:v>
                </c:pt>
                <c:pt idx="3">
                  <c:v>0.492923</c:v>
                </c:pt>
                <c:pt idx="4">
                  <c:v>1.203521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577552"/>
        <c:axId val="-1667573792"/>
      </c:scatterChart>
      <c:valAx>
        <c:axId val="-166757755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573792"/>
        <c:crosses val="autoZero"/>
        <c:crossBetween val="midCat"/>
      </c:valAx>
      <c:valAx>
        <c:axId val="-1667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57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with decreasing Edge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'graph500-bigred'!$G$20</c:f>
              <c:strCache>
                <c:ptCount val="1"/>
                <c:pt idx="0">
                  <c:v>tts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'graph500-bigred'!$C$21:$C$25</c:f>
              <c:numCache>
                <c:formatCode>General</c:formatCode>
                <c:ptCount val="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</c:numCache>
            </c:numRef>
          </c:xVal>
          <c:yVal>
            <c:numRef>
              <c:f>'graph500-bigred'!$G$21:$G$25</c:f>
              <c:numCache>
                <c:formatCode>General</c:formatCode>
                <c:ptCount val="5"/>
                <c:pt idx="0">
                  <c:v>0.032033</c:v>
                </c:pt>
                <c:pt idx="1">
                  <c:v>0.087652</c:v>
                </c:pt>
                <c:pt idx="2">
                  <c:v>0.177772</c:v>
                </c:pt>
                <c:pt idx="3">
                  <c:v>0.478248</c:v>
                </c:pt>
                <c:pt idx="4">
                  <c:v>1.415268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552336"/>
        <c:axId val="-1667548576"/>
      </c:scatterChart>
      <c:valAx>
        <c:axId val="-1667552336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548576"/>
        <c:crosses val="autoZero"/>
        <c:crossBetween val="midCat"/>
      </c:valAx>
      <c:valAx>
        <c:axId val="-1667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5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boost-mpi vs parallel dijkstra-openmp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karst-boost-mpi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Results'!$B$3:$B$11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'Karst Results'!$H$3:$H$11</c:f>
              <c:numCache>
                <c:formatCode>General</c:formatCode>
                <c:ptCount val="9"/>
                <c:pt idx="0">
                  <c:v>1.0</c:v>
                </c:pt>
                <c:pt idx="1">
                  <c:v>1.575001055545838</c:v>
                </c:pt>
                <c:pt idx="2">
                  <c:v>2.641200835486954</c:v>
                </c:pt>
                <c:pt idx="3">
                  <c:v>4.45614945245478</c:v>
                </c:pt>
                <c:pt idx="4">
                  <c:v>7.256424934972544</c:v>
                </c:pt>
                <c:pt idx="5">
                  <c:v>10.41434679259129</c:v>
                </c:pt>
                <c:pt idx="6">
                  <c:v>8.95777730512998</c:v>
                </c:pt>
                <c:pt idx="7">
                  <c:v>3.679958172204245</c:v>
                </c:pt>
                <c:pt idx="8">
                  <c:v>1.055832083230562</c:v>
                </c:pt>
              </c:numCache>
            </c:numRef>
          </c:yVal>
          <c:smooth val="0"/>
        </c:ser>
        <c:ser>
          <c:idx val="1"/>
          <c:order val="1"/>
          <c:tx>
            <c:v>openmp-parallel dijkstra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Results'!$B$3:$B$8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'Karst Results'!$L$3:$L$8</c:f>
              <c:numCache>
                <c:formatCode>General</c:formatCode>
                <c:ptCount val="6"/>
                <c:pt idx="0">
                  <c:v>1.0</c:v>
                </c:pt>
                <c:pt idx="1">
                  <c:v>1.562377474489678</c:v>
                </c:pt>
                <c:pt idx="2">
                  <c:v>3.323596721990103</c:v>
                </c:pt>
                <c:pt idx="3">
                  <c:v>5.80341075443389</c:v>
                </c:pt>
                <c:pt idx="4">
                  <c:v>5.886802446676991</c:v>
                </c:pt>
                <c:pt idx="5">
                  <c:v>6.320896560288092</c:v>
                </c:pt>
              </c:numCache>
            </c:numRef>
          </c:yVal>
          <c:smooth val="0"/>
        </c:ser>
        <c:ser>
          <c:idx val="2"/>
          <c:order val="2"/>
          <c:tx>
            <c:v>bigred-boost-mpi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Results'!$B$3:$B$11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'Karst Results'!$J$3:$J$11</c:f>
              <c:numCache>
                <c:formatCode>General</c:formatCode>
                <c:ptCount val="9"/>
                <c:pt idx="0">
                  <c:v>1.0</c:v>
                </c:pt>
                <c:pt idx="1">
                  <c:v>1.145793549114877</c:v>
                </c:pt>
                <c:pt idx="2">
                  <c:v>1.762181520769307</c:v>
                </c:pt>
                <c:pt idx="3">
                  <c:v>2.460395183057651</c:v>
                </c:pt>
                <c:pt idx="4">
                  <c:v>4.597369301621838</c:v>
                </c:pt>
                <c:pt idx="5">
                  <c:v>8.389414780487372</c:v>
                </c:pt>
                <c:pt idx="6">
                  <c:v>13.17481053236237</c:v>
                </c:pt>
                <c:pt idx="7">
                  <c:v>15.15929406371763</c:v>
                </c:pt>
                <c:pt idx="8">
                  <c:v>12.62275364055586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7693040"/>
        <c:axId val="-1667689280"/>
      </c:scatterChart>
      <c:valAx>
        <c:axId val="-16676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89280"/>
        <c:crosses val="autoZero"/>
        <c:crossBetween val="midCat"/>
      </c:valAx>
      <c:valAx>
        <c:axId val="-16676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6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boost-flowerpot'!$G$5:$G$8</c:f>
              <c:numCache>
                <c:formatCode>General</c:formatCode>
                <c:ptCount val="4"/>
                <c:pt idx="0">
                  <c:v>0.942679</c:v>
                </c:pt>
                <c:pt idx="1">
                  <c:v>1.56539</c:v>
                </c:pt>
                <c:pt idx="2">
                  <c:v>2.95328</c:v>
                </c:pt>
                <c:pt idx="3">
                  <c:v>5.93892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boost-flowerpot'!$B$12:$B$15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boost-flowerpot'!$G$12:$G$15</c:f>
              <c:numCache>
                <c:formatCode>General</c:formatCode>
                <c:ptCount val="4"/>
                <c:pt idx="0">
                  <c:v>0.47132</c:v>
                </c:pt>
                <c:pt idx="1">
                  <c:v>0.109637</c:v>
                </c:pt>
                <c:pt idx="2">
                  <c:v>0.320057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723072"/>
        <c:axId val="-1780719312"/>
      </c:scatterChart>
      <c:valAx>
        <c:axId val="-17807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719312"/>
        <c:crosses val="autoZero"/>
        <c:crossBetween val="midCat"/>
      </c:valAx>
      <c:valAx>
        <c:axId val="-17807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7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boost-flowerpot'!$B$26:$B$29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boost-flowerpot'!$G$26:$G$29</c:f>
              <c:numCache>
                <c:formatCode>General</c:formatCode>
                <c:ptCount val="4"/>
                <c:pt idx="0">
                  <c:v>13.0692</c:v>
                </c:pt>
                <c:pt idx="1">
                  <c:v>7.97836</c:v>
                </c:pt>
                <c:pt idx="2">
                  <c:v>6.95144</c:v>
                </c:pt>
                <c:pt idx="3">
                  <c:v>5.85907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boost-flowerpot'!$B$33:$B$36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boost-flowerpot'!$G$33:$G$36</c:f>
              <c:numCache>
                <c:formatCode>General</c:formatCode>
                <c:ptCount val="4"/>
                <c:pt idx="0">
                  <c:v>2.840533</c:v>
                </c:pt>
                <c:pt idx="1">
                  <c:v>1.780903</c:v>
                </c:pt>
                <c:pt idx="2">
                  <c:v>1.080112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690352"/>
        <c:axId val="-1780686592"/>
      </c:scatterChart>
      <c:valAx>
        <c:axId val="-17806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686592"/>
        <c:crosses val="autoZero"/>
        <c:crossBetween val="midCat"/>
      </c:valAx>
      <c:valAx>
        <c:axId val="-1780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69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 - 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'delta_stepping-karst'!$B$6:$B$14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'delta_stepping-karst'!$H$6:$H$14</c:f>
              <c:numCache>
                <c:formatCode>General</c:formatCode>
                <c:ptCount val="9"/>
                <c:pt idx="0">
                  <c:v>1.0</c:v>
                </c:pt>
                <c:pt idx="1">
                  <c:v>1.717262192177692</c:v>
                </c:pt>
                <c:pt idx="2">
                  <c:v>2.969151778260144</c:v>
                </c:pt>
                <c:pt idx="3">
                  <c:v>5.362479455979252</c:v>
                </c:pt>
                <c:pt idx="4">
                  <c:v>10.02150010426001</c:v>
                </c:pt>
                <c:pt idx="5">
                  <c:v>18.25144912847015</c:v>
                </c:pt>
                <c:pt idx="6">
                  <c:v>27.30081600380751</c:v>
                </c:pt>
                <c:pt idx="7">
                  <c:v>32.58000833634877</c:v>
                </c:pt>
                <c:pt idx="8">
                  <c:v>20.17586407408983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'delta_stepping-karst'!$B$6:$B$14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'delta_stepping-karst'!$K$6:$K$14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655680"/>
        <c:axId val="-1780651920"/>
      </c:scatterChart>
      <c:valAx>
        <c:axId val="-17806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651920"/>
        <c:crosses val="autoZero"/>
        <c:crossBetween val="midCat"/>
      </c:valAx>
      <c:valAx>
        <c:axId val="-1780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65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 - 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'delta_stepping-karst'!$B$25:$B$30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'delta_stepping-karst'!$G$25:$G$30</c:f>
              <c:numCache>
                <c:formatCode>General</c:formatCode>
                <c:ptCount val="6"/>
                <c:pt idx="0">
                  <c:v>0.962704</c:v>
                </c:pt>
                <c:pt idx="1">
                  <c:v>1.47425</c:v>
                </c:pt>
                <c:pt idx="2">
                  <c:v>1.9838</c:v>
                </c:pt>
                <c:pt idx="3">
                  <c:v>2.4436</c:v>
                </c:pt>
                <c:pt idx="4">
                  <c:v>3.20286</c:v>
                </c:pt>
                <c:pt idx="5">
                  <c:v>3.90923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625568"/>
        <c:axId val="-1780621808"/>
      </c:scatterChart>
      <c:valAx>
        <c:axId val="-17806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621808"/>
        <c:crosses val="autoZero"/>
        <c:crossBetween val="midCat"/>
      </c:valAx>
      <c:valAx>
        <c:axId val="-17806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6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boost-flowerpot'!$G$5:$G$8</c:f>
              <c:numCache>
                <c:formatCode>General</c:formatCode>
                <c:ptCount val="4"/>
                <c:pt idx="0">
                  <c:v>0.942679</c:v>
                </c:pt>
                <c:pt idx="1">
                  <c:v>1.56539</c:v>
                </c:pt>
                <c:pt idx="2">
                  <c:v>2.95328</c:v>
                </c:pt>
                <c:pt idx="3">
                  <c:v>5.93892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boost-flowerpot'!$B$12:$B$15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boost-flowerpot'!$G$12:$G$15</c:f>
              <c:numCache>
                <c:formatCode>General</c:formatCode>
                <c:ptCount val="4"/>
                <c:pt idx="0">
                  <c:v>0.47132</c:v>
                </c:pt>
                <c:pt idx="1">
                  <c:v>0.109637</c:v>
                </c:pt>
                <c:pt idx="2">
                  <c:v>0.320057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587008"/>
        <c:axId val="-1780583248"/>
      </c:scatterChart>
      <c:valAx>
        <c:axId val="-17805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583248"/>
        <c:crosses val="autoZero"/>
        <c:crossBetween val="midCat"/>
      </c:valAx>
      <c:valAx>
        <c:axId val="-17805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5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boost-flowerpot'!$B$26:$B$29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boost-flowerpot'!$G$26:$G$29</c:f>
              <c:numCache>
                <c:formatCode>General</c:formatCode>
                <c:ptCount val="4"/>
                <c:pt idx="0">
                  <c:v>13.0692</c:v>
                </c:pt>
                <c:pt idx="1">
                  <c:v>7.97836</c:v>
                </c:pt>
                <c:pt idx="2">
                  <c:v>6.95144</c:v>
                </c:pt>
                <c:pt idx="3">
                  <c:v>5.85907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boost-flowerpot'!$B$33:$B$36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boost-flowerpot'!$G$33:$G$36</c:f>
              <c:numCache>
                <c:formatCode>General</c:formatCode>
                <c:ptCount val="4"/>
                <c:pt idx="0">
                  <c:v>2.840533</c:v>
                </c:pt>
                <c:pt idx="1">
                  <c:v>1.780903</c:v>
                </c:pt>
                <c:pt idx="2">
                  <c:v>1.080112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561424"/>
        <c:axId val="-1780557664"/>
      </c:scatterChart>
      <c:valAx>
        <c:axId val="-17805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557664"/>
        <c:crosses val="autoZero"/>
        <c:crossBetween val="midCat"/>
      </c:valAx>
      <c:valAx>
        <c:axId val="-17805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5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'Custom Random Gen'!$B$3:$B$8</c:f>
              <c:numCache>
                <c:formatCode>General</c:formatCode>
                <c:ptCount val="6"/>
                <c:pt idx="0">
                  <c:v>15.936028</c:v>
                </c:pt>
                <c:pt idx="1">
                  <c:v>11.303444</c:v>
                </c:pt>
                <c:pt idx="2">
                  <c:v>6.652278</c:v>
                </c:pt>
                <c:pt idx="3">
                  <c:v>3.899686</c:v>
                </c:pt>
                <c:pt idx="4">
                  <c:v>2.682534</c:v>
                </c:pt>
                <c:pt idx="5">
                  <c:v>2.93082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5786352"/>
        <c:axId val="-1735801728"/>
      </c:scatterChart>
      <c:valAx>
        <c:axId val="-17357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801728"/>
        <c:crosses val="autoZero"/>
        <c:crossBetween val="midCat"/>
      </c:valAx>
      <c:valAx>
        <c:axId val="-1735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7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43</xdr:row>
      <xdr:rowOff>152400</xdr:rowOff>
    </xdr:from>
    <xdr:to>
      <xdr:col>9</xdr:col>
      <xdr:colOff>139700</xdr:colOff>
      <xdr:row>62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13</xdr:row>
      <xdr:rowOff>184150</xdr:rowOff>
    </xdr:from>
    <xdr:to>
      <xdr:col>9</xdr:col>
      <xdr:colOff>368300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0</xdr:row>
      <xdr:rowOff>139700</xdr:rowOff>
    </xdr:from>
    <xdr:to>
      <xdr:col>18</xdr:col>
      <xdr:colOff>749300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21</xdr:row>
      <xdr:rowOff>25400</xdr:rowOff>
    </xdr:from>
    <xdr:to>
      <xdr:col>18</xdr:col>
      <xdr:colOff>749300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2</xdr:row>
      <xdr:rowOff>69850</xdr:rowOff>
    </xdr:from>
    <xdr:to>
      <xdr:col>18</xdr:col>
      <xdr:colOff>533400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21</xdr:row>
      <xdr:rowOff>6350</xdr:rowOff>
    </xdr:from>
    <xdr:to>
      <xdr:col>18</xdr:col>
      <xdr:colOff>495300</xdr:colOff>
      <xdr:row>31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0</xdr:row>
      <xdr:rowOff>139700</xdr:rowOff>
    </xdr:from>
    <xdr:to>
      <xdr:col>18</xdr:col>
      <xdr:colOff>749300</xdr:colOff>
      <xdr:row>18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19</xdr:row>
      <xdr:rowOff>177800</xdr:rowOff>
    </xdr:from>
    <xdr:to>
      <xdr:col>18</xdr:col>
      <xdr:colOff>723900</xdr:colOff>
      <xdr:row>36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0</xdr:row>
      <xdr:rowOff>69850</xdr:rowOff>
    </xdr:from>
    <xdr:to>
      <xdr:col>11</xdr:col>
      <xdr:colOff>406400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27</xdr:row>
      <xdr:rowOff>114300</xdr:rowOff>
    </xdr:from>
    <xdr:to>
      <xdr:col>3</xdr:col>
      <xdr:colOff>393700</xdr:colOff>
      <xdr:row>39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15</xdr:row>
      <xdr:rowOff>50800</xdr:rowOff>
    </xdr:from>
    <xdr:to>
      <xdr:col>11</xdr:col>
      <xdr:colOff>457200</xdr:colOff>
      <xdr:row>28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508000</xdr:colOff>
      <xdr:row>16</xdr:row>
      <xdr:rowOff>63500</xdr:rowOff>
    </xdr:from>
    <xdr:to>
      <xdr:col>16</xdr:col>
      <xdr:colOff>482600</xdr:colOff>
      <xdr:row>27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30</xdr:row>
      <xdr:rowOff>63500</xdr:rowOff>
    </xdr:from>
    <xdr:to>
      <xdr:col>10</xdr:col>
      <xdr:colOff>381000</xdr:colOff>
      <xdr:row>39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12700</xdr:rowOff>
    </xdr:from>
    <xdr:to>
      <xdr:col>15</xdr:col>
      <xdr:colOff>419100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16</xdr:row>
      <xdr:rowOff>12700</xdr:rowOff>
    </xdr:from>
    <xdr:to>
      <xdr:col>15</xdr:col>
      <xdr:colOff>419100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abSelected="1" workbookViewId="0">
      <selection activeCell="H2" sqref="H2"/>
    </sheetView>
  </sheetViews>
  <sheetFormatPr baseColWidth="10" defaultRowHeight="16" x14ac:dyDescent="0.2"/>
  <cols>
    <col min="2" max="2" width="12.83203125" bestFit="1" customWidth="1"/>
    <col min="3" max="3" width="5.33203125" bestFit="1" customWidth="1"/>
    <col min="4" max="4" width="20.6640625" bestFit="1" customWidth="1"/>
    <col min="5" max="5" width="7.6640625" bestFit="1" customWidth="1"/>
    <col min="6" max="6" width="9.1640625" bestFit="1" customWidth="1"/>
    <col min="7" max="7" width="14.1640625" bestFit="1" customWidth="1"/>
    <col min="8" max="8" width="19" bestFit="1" customWidth="1"/>
    <col min="9" max="9" width="14.1640625" customWidth="1"/>
    <col min="10" max="10" width="19.1640625" bestFit="1" customWidth="1"/>
    <col min="11" max="11" width="11.83203125" bestFit="1" customWidth="1"/>
    <col min="12" max="12" width="17.1640625" bestFit="1" customWidth="1"/>
    <col min="13" max="13" width="5" bestFit="1" customWidth="1"/>
    <col min="14" max="14" width="12.1640625" bestFit="1" customWidth="1"/>
    <col min="15" max="15" width="12.5" bestFit="1" customWidth="1"/>
  </cols>
  <sheetData>
    <row r="2" spans="2:15" ht="80" x14ac:dyDescent="0.2">
      <c r="B2" s="1" t="s">
        <v>0</v>
      </c>
      <c r="C2" s="1" t="s">
        <v>9</v>
      </c>
      <c r="D2" s="1" t="s">
        <v>33</v>
      </c>
      <c r="E2" s="1" t="s">
        <v>12</v>
      </c>
      <c r="F2" s="1" t="s">
        <v>13</v>
      </c>
      <c r="G2" s="15" t="s">
        <v>41</v>
      </c>
      <c r="H2" s="15" t="s">
        <v>42</v>
      </c>
      <c r="I2" s="14" t="s">
        <v>43</v>
      </c>
      <c r="J2" s="14" t="s">
        <v>44</v>
      </c>
      <c r="K2" s="16" t="s">
        <v>45</v>
      </c>
      <c r="L2" s="16" t="s">
        <v>46</v>
      </c>
      <c r="M2" s="3" t="s">
        <v>38</v>
      </c>
      <c r="N2" s="9" t="s">
        <v>35</v>
      </c>
      <c r="O2" s="17" t="s">
        <v>3</v>
      </c>
    </row>
    <row r="3" spans="2:15" x14ac:dyDescent="0.2">
      <c r="B3" s="1">
        <v>1</v>
      </c>
      <c r="C3" s="1">
        <v>15</v>
      </c>
      <c r="D3" s="1">
        <v>500</v>
      </c>
      <c r="E3" s="1">
        <f t="shared" ref="E3:E11" si="0">2^C3</f>
        <v>32768</v>
      </c>
      <c r="F3" s="3">
        <v>14503074</v>
      </c>
      <c r="G3" s="1">
        <v>2.6112099999999998</v>
      </c>
      <c r="H3" s="1">
        <v>1</v>
      </c>
      <c r="I3" s="1">
        <v>2.84402</v>
      </c>
      <c r="J3" s="1">
        <v>1</v>
      </c>
      <c r="K3" s="1">
        <v>5.0902180000000001</v>
      </c>
      <c r="L3" s="1">
        <v>1</v>
      </c>
      <c r="M3" s="1">
        <v>1</v>
      </c>
      <c r="N3" s="1"/>
      <c r="O3" s="17"/>
    </row>
    <row r="4" spans="2:15" x14ac:dyDescent="0.2">
      <c r="B4" s="1">
        <v>2</v>
      </c>
      <c r="C4" s="1">
        <v>15</v>
      </c>
      <c r="D4" s="1">
        <v>500</v>
      </c>
      <c r="E4" s="1">
        <f t="shared" si="0"/>
        <v>32768</v>
      </c>
      <c r="F4" s="3">
        <v>14503074</v>
      </c>
      <c r="G4" s="1">
        <v>1.65791</v>
      </c>
      <c r="H4" s="1">
        <f>G3/G4</f>
        <v>1.5750010555458378</v>
      </c>
      <c r="I4" s="1">
        <v>2.4821399999999998</v>
      </c>
      <c r="J4" s="1">
        <f>I3/I4</f>
        <v>1.1457935491148767</v>
      </c>
      <c r="K4" s="1">
        <v>3.2579950000000002</v>
      </c>
      <c r="L4" s="1">
        <f>K3/K4</f>
        <v>1.5623774744896783</v>
      </c>
      <c r="M4" s="1">
        <v>2</v>
      </c>
      <c r="N4" s="1">
        <f>F4/F3</f>
        <v>1</v>
      </c>
      <c r="O4" s="17"/>
    </row>
    <row r="5" spans="2:15" x14ac:dyDescent="0.2">
      <c r="B5" s="1">
        <v>4</v>
      </c>
      <c r="C5" s="1">
        <v>15</v>
      </c>
      <c r="D5" s="1">
        <v>500</v>
      </c>
      <c r="E5" s="1">
        <f t="shared" si="0"/>
        <v>32768</v>
      </c>
      <c r="F5" s="3">
        <v>14503074</v>
      </c>
      <c r="G5" s="1">
        <v>0.988645</v>
      </c>
      <c r="H5" s="1">
        <f>G3/G5</f>
        <v>2.6412008354869543</v>
      </c>
      <c r="I5" s="1">
        <v>1.61392</v>
      </c>
      <c r="J5" s="1">
        <f>I3/I5</f>
        <v>1.762181520769307</v>
      </c>
      <c r="K5" s="1">
        <v>1.531539</v>
      </c>
      <c r="L5" s="1">
        <f>K3/K5</f>
        <v>3.323596721990103</v>
      </c>
      <c r="M5" s="1">
        <v>4</v>
      </c>
      <c r="N5" s="1">
        <f t="shared" ref="N5:N11" si="1">F5/F4</f>
        <v>1</v>
      </c>
      <c r="O5" s="17"/>
    </row>
    <row r="6" spans="2:15" x14ac:dyDescent="0.2">
      <c r="B6" s="1">
        <v>8</v>
      </c>
      <c r="C6" s="1">
        <v>15</v>
      </c>
      <c r="D6" s="1">
        <v>500</v>
      </c>
      <c r="E6" s="1">
        <f t="shared" si="0"/>
        <v>32768</v>
      </c>
      <c r="F6" s="3">
        <v>14503074</v>
      </c>
      <c r="G6" s="1">
        <v>0.58597900000000003</v>
      </c>
      <c r="H6" s="1">
        <f>G3/G6</f>
        <v>4.4561494524547802</v>
      </c>
      <c r="I6" s="1">
        <v>1.1559200000000001</v>
      </c>
      <c r="J6" s="1">
        <f>I3/I6</f>
        <v>2.4603951830576509</v>
      </c>
      <c r="K6" s="1">
        <v>0.877108</v>
      </c>
      <c r="L6" s="1">
        <f>K3/K6</f>
        <v>5.80341075443389</v>
      </c>
      <c r="M6" s="1">
        <v>8</v>
      </c>
      <c r="N6" s="1">
        <f t="shared" si="1"/>
        <v>1</v>
      </c>
      <c r="O6" s="17"/>
    </row>
    <row r="7" spans="2:15" x14ac:dyDescent="0.2">
      <c r="B7" s="3">
        <v>16</v>
      </c>
      <c r="C7" s="1">
        <v>15</v>
      </c>
      <c r="D7" s="1">
        <v>500</v>
      </c>
      <c r="E7" s="3">
        <f t="shared" si="0"/>
        <v>32768</v>
      </c>
      <c r="F7" s="3">
        <v>14503074</v>
      </c>
      <c r="G7" s="1">
        <v>0.359848</v>
      </c>
      <c r="H7" s="1">
        <f>G3/G7</f>
        <v>7.2564249349725438</v>
      </c>
      <c r="I7" s="1">
        <v>0.61861900000000003</v>
      </c>
      <c r="J7" s="1">
        <f>I3/I7</f>
        <v>4.5973693016218382</v>
      </c>
      <c r="K7" s="1">
        <v>0.86468299999999998</v>
      </c>
      <c r="L7" s="1">
        <f>K3/K7</f>
        <v>5.8868024466769908</v>
      </c>
      <c r="M7" s="3">
        <v>16</v>
      </c>
      <c r="N7" s="1">
        <f t="shared" si="1"/>
        <v>1</v>
      </c>
      <c r="O7" s="17"/>
    </row>
    <row r="8" spans="2:15" x14ac:dyDescent="0.2">
      <c r="B8" s="3">
        <v>32</v>
      </c>
      <c r="C8" s="1">
        <v>15</v>
      </c>
      <c r="D8" s="1">
        <v>500</v>
      </c>
      <c r="E8" s="3">
        <f t="shared" si="0"/>
        <v>32768</v>
      </c>
      <c r="F8" s="3">
        <v>14503074</v>
      </c>
      <c r="G8" s="1">
        <v>0.25073200000000001</v>
      </c>
      <c r="H8" s="1">
        <f>G3/G8</f>
        <v>10.414346792591292</v>
      </c>
      <c r="I8" s="1">
        <v>0.339001</v>
      </c>
      <c r="J8" s="1">
        <f>I3/I8</f>
        <v>8.3894147804873729</v>
      </c>
      <c r="K8" s="1">
        <v>0.80530000000000002</v>
      </c>
      <c r="L8" s="1">
        <f>K3/K8</f>
        <v>6.3208965602880918</v>
      </c>
      <c r="M8" s="3">
        <v>32</v>
      </c>
      <c r="N8" s="1">
        <f t="shared" si="1"/>
        <v>1</v>
      </c>
      <c r="O8" s="17"/>
    </row>
    <row r="9" spans="2:15" x14ac:dyDescent="0.2">
      <c r="B9" s="3">
        <v>64</v>
      </c>
      <c r="C9" s="1">
        <v>15</v>
      </c>
      <c r="D9" s="1">
        <v>500</v>
      </c>
      <c r="E9" s="3">
        <f t="shared" si="0"/>
        <v>32768</v>
      </c>
      <c r="F9" s="3">
        <v>14503074</v>
      </c>
      <c r="G9" s="1">
        <v>0.29150199999999998</v>
      </c>
      <c r="H9" s="1">
        <f>G3/G9</f>
        <v>8.9577773051299818</v>
      </c>
      <c r="I9" s="1">
        <v>0.215868</v>
      </c>
      <c r="J9" s="1">
        <f>I3/I9</f>
        <v>13.17481053236237</v>
      </c>
      <c r="K9" s="1">
        <v>8.9762880000000003</v>
      </c>
      <c r="L9" s="1"/>
      <c r="M9" s="3">
        <v>64</v>
      </c>
      <c r="N9" s="1">
        <f t="shared" si="1"/>
        <v>1</v>
      </c>
      <c r="O9" s="17"/>
    </row>
    <row r="10" spans="2:15" x14ac:dyDescent="0.2">
      <c r="B10" s="3">
        <v>128</v>
      </c>
      <c r="C10" s="1">
        <v>15</v>
      </c>
      <c r="D10" s="1">
        <v>500</v>
      </c>
      <c r="E10" s="3">
        <f t="shared" si="0"/>
        <v>32768</v>
      </c>
      <c r="F10" s="3">
        <v>14503074</v>
      </c>
      <c r="G10" s="1">
        <v>0.70957599999999998</v>
      </c>
      <c r="H10" s="1">
        <f>G3/G10</f>
        <v>3.6799581722042456</v>
      </c>
      <c r="I10" s="1">
        <v>0.187609</v>
      </c>
      <c r="J10" s="1">
        <f>I3/I10</f>
        <v>15.159294063717626</v>
      </c>
      <c r="K10" s="1">
        <v>18.328807999999999</v>
      </c>
      <c r="L10" s="1"/>
      <c r="M10" s="3">
        <v>128</v>
      </c>
      <c r="N10" s="1">
        <f t="shared" si="1"/>
        <v>1</v>
      </c>
      <c r="O10" s="17"/>
    </row>
    <row r="11" spans="2:15" x14ac:dyDescent="0.2">
      <c r="B11" s="3">
        <v>256</v>
      </c>
      <c r="C11" s="1">
        <v>15</v>
      </c>
      <c r="D11" s="1">
        <v>500</v>
      </c>
      <c r="E11" s="3">
        <f t="shared" si="0"/>
        <v>32768</v>
      </c>
      <c r="F11" s="3">
        <v>14503074</v>
      </c>
      <c r="G11" s="1">
        <v>2.4731299999999998</v>
      </c>
      <c r="H11" s="1">
        <f>G3/G11</f>
        <v>1.0558320832305621</v>
      </c>
      <c r="I11" s="1">
        <v>0.22530900000000001</v>
      </c>
      <c r="J11" s="1">
        <f>I3/I11</f>
        <v>12.622753640555858</v>
      </c>
      <c r="K11" s="1">
        <v>73.294129999999996</v>
      </c>
      <c r="L11" s="1"/>
      <c r="M11" s="3">
        <v>256</v>
      </c>
      <c r="N11" s="1">
        <f t="shared" si="1"/>
        <v>1</v>
      </c>
      <c r="O11" s="17"/>
    </row>
    <row r="16" spans="2:15" x14ac:dyDescent="0.2">
      <c r="M16" s="13"/>
      <c r="N16" s="13"/>
      <c r="O16" s="11"/>
    </row>
    <row r="17" spans="13:15" x14ac:dyDescent="0.2">
      <c r="M17" s="11"/>
      <c r="N17" s="11"/>
      <c r="O17" s="11"/>
    </row>
    <row r="18" spans="13:15" x14ac:dyDescent="0.2">
      <c r="M18" s="11"/>
      <c r="N18" s="11"/>
      <c r="O18" s="11"/>
    </row>
    <row r="19" spans="13:15" x14ac:dyDescent="0.2">
      <c r="M19" s="11"/>
      <c r="N19" s="11"/>
      <c r="O19" s="11"/>
    </row>
    <row r="20" spans="13:15" x14ac:dyDescent="0.2">
      <c r="M20" s="11"/>
      <c r="N20" s="11"/>
      <c r="O20" s="11"/>
    </row>
    <row r="21" spans="13:15" x14ac:dyDescent="0.2">
      <c r="M21" s="11"/>
      <c r="N21" s="11"/>
      <c r="O21" s="11"/>
    </row>
    <row r="34" spans="2:11" x14ac:dyDescent="0.2">
      <c r="B34" s="18" t="s">
        <v>34</v>
      </c>
      <c r="C34" s="18"/>
      <c r="D34" s="18"/>
      <c r="E34" s="18"/>
      <c r="F34" s="18"/>
      <c r="G34" s="18"/>
      <c r="H34" s="18"/>
      <c r="I34" s="18"/>
      <c r="J34" s="18"/>
      <c r="K34" s="18"/>
    </row>
    <row r="35" spans="2:11" x14ac:dyDescent="0.2">
      <c r="B35" s="1" t="s">
        <v>0</v>
      </c>
      <c r="C35" s="1" t="s">
        <v>9</v>
      </c>
      <c r="D35" s="1" t="s">
        <v>33</v>
      </c>
      <c r="E35" s="1" t="s">
        <v>12</v>
      </c>
      <c r="F35" s="1" t="s">
        <v>13</v>
      </c>
      <c r="G35" s="15" t="s">
        <v>41</v>
      </c>
      <c r="H35" s="14" t="s">
        <v>43</v>
      </c>
      <c r="I35" s="16" t="s">
        <v>47</v>
      </c>
      <c r="J35" s="1" t="s">
        <v>35</v>
      </c>
      <c r="K35" s="23" t="s">
        <v>4</v>
      </c>
    </row>
    <row r="36" spans="2:11" x14ac:dyDescent="0.2">
      <c r="B36" s="1">
        <v>1</v>
      </c>
      <c r="C36" s="1">
        <v>10</v>
      </c>
      <c r="D36" s="1">
        <v>500</v>
      </c>
      <c r="E36" s="3">
        <v>1024</v>
      </c>
      <c r="F36" s="1">
        <v>186130</v>
      </c>
      <c r="G36" s="12">
        <v>1.9753900000000001E-2</v>
      </c>
      <c r="H36" s="1">
        <v>2.8996899999999999E-2</v>
      </c>
      <c r="I36" s="12">
        <v>1.7239999999999998E-2</v>
      </c>
      <c r="J36" s="1"/>
      <c r="K36" s="24"/>
    </row>
    <row r="37" spans="2:11" x14ac:dyDescent="0.2">
      <c r="B37" s="1">
        <v>2</v>
      </c>
      <c r="C37" s="1">
        <v>11</v>
      </c>
      <c r="D37" s="1">
        <v>500</v>
      </c>
      <c r="E37" s="1">
        <f t="shared" ref="E37:E42" si="2">2^C37</f>
        <v>2048</v>
      </c>
      <c r="F37" s="1">
        <v>469552</v>
      </c>
      <c r="G37" s="12">
        <v>3.6431100000000001E-2</v>
      </c>
      <c r="H37" s="1">
        <v>5.8219899999999998E-2</v>
      </c>
      <c r="I37" s="12">
        <v>4.5184000000000002E-2</v>
      </c>
      <c r="J37" s="1">
        <f>F37/F36</f>
        <v>2.5227099339171546</v>
      </c>
      <c r="K37" s="24"/>
    </row>
    <row r="38" spans="2:11" x14ac:dyDescent="0.2">
      <c r="B38" s="1">
        <v>4</v>
      </c>
      <c r="C38" s="1">
        <v>12</v>
      </c>
      <c r="D38" s="1">
        <v>500</v>
      </c>
      <c r="E38" s="1">
        <f t="shared" si="2"/>
        <v>4096</v>
      </c>
      <c r="F38" s="1">
        <v>1150944</v>
      </c>
      <c r="G38" s="12">
        <v>5.67229E-2</v>
      </c>
      <c r="H38" s="1">
        <v>9.3543100000000004E-2</v>
      </c>
      <c r="I38" s="12">
        <v>9.2676999999999995E-2</v>
      </c>
      <c r="J38" s="1">
        <f>F38/F37</f>
        <v>2.451153439874604</v>
      </c>
      <c r="K38" s="24"/>
    </row>
    <row r="39" spans="2:11" x14ac:dyDescent="0.2">
      <c r="B39" s="1">
        <v>8</v>
      </c>
      <c r="C39" s="1">
        <v>13</v>
      </c>
      <c r="D39" s="1">
        <v>500</v>
      </c>
      <c r="E39" s="1">
        <f t="shared" si="2"/>
        <v>8192</v>
      </c>
      <c r="F39" s="1">
        <v>2737620</v>
      </c>
      <c r="G39" s="12">
        <v>9.1333899999999996E-2</v>
      </c>
      <c r="H39" s="1">
        <v>0.16065699999999999</v>
      </c>
      <c r="I39" s="12">
        <v>0.13961599999999999</v>
      </c>
      <c r="J39" s="1">
        <f>F39/F38</f>
        <v>2.3785866210693136</v>
      </c>
      <c r="K39" s="24"/>
    </row>
    <row r="40" spans="2:11" x14ac:dyDescent="0.2">
      <c r="B40" s="3">
        <v>16</v>
      </c>
      <c r="C40" s="1">
        <v>14</v>
      </c>
      <c r="D40" s="1">
        <v>500</v>
      </c>
      <c r="E40" s="1">
        <f t="shared" si="2"/>
        <v>16384</v>
      </c>
      <c r="F40" s="1">
        <v>6365394</v>
      </c>
      <c r="G40" s="12">
        <v>0.123336</v>
      </c>
      <c r="H40" s="1">
        <v>0.21290100000000001</v>
      </c>
      <c r="I40" s="12">
        <v>0.32747999999999999</v>
      </c>
      <c r="J40" s="1">
        <f>F40/F39</f>
        <v>2.3251561575382995</v>
      </c>
      <c r="K40" s="24"/>
    </row>
    <row r="41" spans="2:11" x14ac:dyDescent="0.2">
      <c r="B41" s="3">
        <v>32</v>
      </c>
      <c r="C41" s="3">
        <v>15</v>
      </c>
      <c r="D41" s="1">
        <v>500</v>
      </c>
      <c r="E41" s="3">
        <f t="shared" si="2"/>
        <v>32768</v>
      </c>
      <c r="F41" s="1">
        <v>14503074</v>
      </c>
      <c r="G41" s="12">
        <v>0.23067499999999999</v>
      </c>
      <c r="H41" s="1">
        <v>0.33712199999999998</v>
      </c>
      <c r="I41" s="12">
        <v>0.76518399999999998</v>
      </c>
      <c r="J41" s="1">
        <f>F41/F40</f>
        <v>2.2784251846782775</v>
      </c>
      <c r="K41" s="24"/>
    </row>
    <row r="42" spans="2:11" x14ac:dyDescent="0.2">
      <c r="B42" s="3">
        <v>64</v>
      </c>
      <c r="C42" s="3">
        <v>16</v>
      </c>
      <c r="D42" s="3">
        <v>500</v>
      </c>
      <c r="E42" s="3">
        <f t="shared" si="2"/>
        <v>65536</v>
      </c>
      <c r="F42" s="1">
        <v>32448902</v>
      </c>
      <c r="G42" s="1">
        <v>0.69791499999999995</v>
      </c>
      <c r="H42" s="1">
        <v>0.515764</v>
      </c>
      <c r="I42" s="1"/>
      <c r="J42" s="1"/>
      <c r="K42" s="25"/>
    </row>
  </sheetData>
  <mergeCells count="3">
    <mergeCell ref="O2:O11"/>
    <mergeCell ref="B34:K34"/>
    <mergeCell ref="K35:K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B24" sqref="B24:J29"/>
    </sheetView>
  </sheetViews>
  <sheetFormatPr baseColWidth="10" defaultRowHeight="16" x14ac:dyDescent="0.2"/>
  <cols>
    <col min="1" max="1" width="14.83203125" bestFit="1" customWidth="1"/>
    <col min="2" max="2" width="15.1640625" bestFit="1" customWidth="1"/>
    <col min="3" max="3" width="5.33203125" bestFit="1" customWidth="1"/>
    <col min="4" max="4" width="10.33203125" bestFit="1" customWidth="1"/>
    <col min="5" max="5" width="7.6640625" bestFit="1" customWidth="1"/>
    <col min="6" max="6" width="8.1640625" bestFit="1" customWidth="1"/>
    <col min="7" max="7" width="10.1640625" bestFit="1" customWidth="1"/>
    <col min="8" max="8" width="12.1640625" bestFit="1" customWidth="1"/>
    <col min="9" max="9" width="13.33203125" bestFit="1" customWidth="1"/>
    <col min="10" max="10" width="12.5" bestFit="1" customWidth="1"/>
  </cols>
  <sheetData>
    <row r="3" spans="2:10" x14ac:dyDescent="0.2">
      <c r="B3" s="18" t="s">
        <v>26</v>
      </c>
      <c r="C3" s="18"/>
      <c r="D3" s="18"/>
      <c r="E3" s="18"/>
      <c r="F3" s="18"/>
      <c r="G3" s="18"/>
      <c r="H3" s="18"/>
      <c r="I3" s="18"/>
      <c r="J3" s="17" t="s">
        <v>4</v>
      </c>
    </row>
    <row r="4" spans="2:10" x14ac:dyDescent="0.2">
      <c r="B4" s="1" t="s">
        <v>23</v>
      </c>
      <c r="C4" s="1" t="s">
        <v>9</v>
      </c>
      <c r="D4" s="1" t="s">
        <v>10</v>
      </c>
      <c r="E4" s="1" t="s">
        <v>12</v>
      </c>
      <c r="F4" s="1" t="s">
        <v>13</v>
      </c>
      <c r="G4" s="1" t="s">
        <v>14</v>
      </c>
      <c r="H4" s="3" t="s">
        <v>17</v>
      </c>
      <c r="I4" s="3" t="s">
        <v>18</v>
      </c>
      <c r="J4" s="17"/>
    </row>
    <row r="5" spans="2:10" x14ac:dyDescent="0.2">
      <c r="B5" s="1">
        <v>1</v>
      </c>
      <c r="C5" s="1">
        <v>11</v>
      </c>
      <c r="D5" s="1">
        <v>500</v>
      </c>
      <c r="E5" s="1">
        <f>2^C5</f>
        <v>2048</v>
      </c>
      <c r="F5" s="1">
        <v>469552</v>
      </c>
      <c r="G5" s="1">
        <v>0.94267900000000004</v>
      </c>
      <c r="H5" s="1"/>
      <c r="I5" s="1"/>
      <c r="J5" s="17"/>
    </row>
    <row r="6" spans="2:10" x14ac:dyDescent="0.2">
      <c r="B6" s="1">
        <v>2</v>
      </c>
      <c r="C6" s="1">
        <v>12</v>
      </c>
      <c r="D6" s="1">
        <v>500</v>
      </c>
      <c r="E6" s="1">
        <f>2^C6</f>
        <v>4096</v>
      </c>
      <c r="F6" s="1">
        <v>1150944</v>
      </c>
      <c r="G6" s="1">
        <v>1.5653900000000001</v>
      </c>
      <c r="H6" s="1">
        <f>F6/F5</f>
        <v>2.451153439874604</v>
      </c>
      <c r="I6" s="1">
        <f>E6/E5</f>
        <v>2</v>
      </c>
      <c r="J6" s="17"/>
    </row>
    <row r="7" spans="2:10" x14ac:dyDescent="0.2">
      <c r="B7" s="1">
        <v>4</v>
      </c>
      <c r="C7" s="1">
        <v>13</v>
      </c>
      <c r="D7" s="1">
        <v>500</v>
      </c>
      <c r="E7" s="1">
        <f>2^C7</f>
        <v>8192</v>
      </c>
      <c r="F7" s="1">
        <v>2737620</v>
      </c>
      <c r="G7" s="1">
        <v>2.9532799999999999</v>
      </c>
      <c r="H7" s="1">
        <f t="shared" ref="H7:H8" si="0">F7/F6</f>
        <v>2.3785866210693136</v>
      </c>
      <c r="I7" s="1">
        <f t="shared" ref="I7:I8" si="1">E7/E6</f>
        <v>2</v>
      </c>
      <c r="J7" s="17"/>
    </row>
    <row r="8" spans="2:10" x14ac:dyDescent="0.2">
      <c r="B8" s="1">
        <v>8</v>
      </c>
      <c r="C8" s="1">
        <v>14</v>
      </c>
      <c r="D8" s="1">
        <v>500</v>
      </c>
      <c r="E8" s="1">
        <f>2^C8</f>
        <v>16384</v>
      </c>
      <c r="F8" s="1">
        <v>6365394</v>
      </c>
      <c r="G8" s="1">
        <v>5.9389200000000004</v>
      </c>
      <c r="H8" s="1">
        <f t="shared" si="0"/>
        <v>2.3251561575382995</v>
      </c>
      <c r="I8" s="1">
        <f t="shared" si="1"/>
        <v>2</v>
      </c>
      <c r="J8" s="17"/>
    </row>
    <row r="10" spans="2:10" x14ac:dyDescent="0.2">
      <c r="B10" s="18" t="s">
        <v>22</v>
      </c>
      <c r="C10" s="18"/>
      <c r="D10" s="18"/>
      <c r="E10" s="18"/>
      <c r="F10" s="18"/>
      <c r="G10" s="18"/>
      <c r="H10" s="18"/>
      <c r="I10" s="18"/>
      <c r="J10" s="17" t="s">
        <v>4</v>
      </c>
    </row>
    <row r="11" spans="2:10" x14ac:dyDescent="0.2">
      <c r="B11" s="1" t="s">
        <v>24</v>
      </c>
      <c r="C11" s="1" t="s">
        <v>9</v>
      </c>
      <c r="D11" s="1" t="s">
        <v>10</v>
      </c>
      <c r="E11" s="1" t="s">
        <v>12</v>
      </c>
      <c r="F11" s="1" t="s">
        <v>13</v>
      </c>
      <c r="G11" s="1" t="s">
        <v>14</v>
      </c>
      <c r="H11" s="3" t="s">
        <v>17</v>
      </c>
      <c r="I11" s="3" t="s">
        <v>18</v>
      </c>
      <c r="J11" s="17"/>
    </row>
    <row r="12" spans="2:10" x14ac:dyDescent="0.2">
      <c r="B12" s="1">
        <v>1</v>
      </c>
      <c r="C12" s="1">
        <v>11</v>
      </c>
      <c r="D12" s="1">
        <v>500</v>
      </c>
      <c r="E12" s="1">
        <f>2^C12</f>
        <v>2048</v>
      </c>
      <c r="F12" s="1">
        <v>469552</v>
      </c>
      <c r="G12" s="1">
        <v>0.47132000000000002</v>
      </c>
      <c r="H12" s="1"/>
      <c r="I12" s="1"/>
      <c r="J12" s="17"/>
    </row>
    <row r="13" spans="2:10" x14ac:dyDescent="0.2">
      <c r="B13" s="1">
        <v>2</v>
      </c>
      <c r="C13" s="1">
        <v>12</v>
      </c>
      <c r="D13" s="1">
        <v>500</v>
      </c>
      <c r="E13" s="1">
        <f>2^C13</f>
        <v>4096</v>
      </c>
      <c r="F13" s="1">
        <v>1150944</v>
      </c>
      <c r="G13" s="1">
        <v>0.109637</v>
      </c>
      <c r="H13" s="1">
        <f>F13/F12</f>
        <v>2.451153439874604</v>
      </c>
      <c r="I13" s="1">
        <f>E13/E12</f>
        <v>2</v>
      </c>
      <c r="J13" s="17"/>
    </row>
    <row r="14" spans="2:10" x14ac:dyDescent="0.2">
      <c r="B14" s="1">
        <v>4</v>
      </c>
      <c r="C14" s="1">
        <v>13</v>
      </c>
      <c r="D14" s="1">
        <v>500</v>
      </c>
      <c r="E14" s="1">
        <f>2^C14</f>
        <v>8192</v>
      </c>
      <c r="F14" s="1">
        <v>2737620</v>
      </c>
      <c r="G14" s="1">
        <v>0.32005699999999998</v>
      </c>
      <c r="H14" s="1">
        <f t="shared" ref="H14:H15" si="2">F14/F13</f>
        <v>2.3785866210693136</v>
      </c>
      <c r="I14" s="1">
        <f t="shared" ref="I14:I15" si="3">E14/E13</f>
        <v>2</v>
      </c>
      <c r="J14" s="17"/>
    </row>
    <row r="15" spans="2:10" x14ac:dyDescent="0.2">
      <c r="B15" s="1">
        <v>8</v>
      </c>
      <c r="C15" s="1">
        <v>14</v>
      </c>
      <c r="D15" s="1">
        <v>500</v>
      </c>
      <c r="E15" s="1">
        <f>2^C15</f>
        <v>16384</v>
      </c>
      <c r="F15" s="1">
        <v>6365394</v>
      </c>
      <c r="G15" s="1">
        <v>35.757587999999998</v>
      </c>
      <c r="H15" s="1">
        <f t="shared" si="2"/>
        <v>2.3251561575382995</v>
      </c>
      <c r="I15" s="1">
        <f t="shared" si="3"/>
        <v>2</v>
      </c>
      <c r="J15" s="17"/>
    </row>
    <row r="24" spans="2:10" x14ac:dyDescent="0.2">
      <c r="B24" s="18" t="s">
        <v>26</v>
      </c>
      <c r="C24" s="18"/>
      <c r="D24" s="18"/>
      <c r="E24" s="18"/>
      <c r="F24" s="18"/>
      <c r="G24" s="18"/>
      <c r="H24" s="18"/>
      <c r="I24" s="18"/>
      <c r="J24" s="17" t="s">
        <v>3</v>
      </c>
    </row>
    <row r="25" spans="2:10" x14ac:dyDescent="0.2">
      <c r="B25" s="1" t="s">
        <v>23</v>
      </c>
      <c r="C25" s="1" t="s">
        <v>9</v>
      </c>
      <c r="D25" s="1" t="s">
        <v>10</v>
      </c>
      <c r="E25" s="1" t="s">
        <v>12</v>
      </c>
      <c r="F25" s="1" t="s">
        <v>13</v>
      </c>
      <c r="G25" s="1" t="s">
        <v>14</v>
      </c>
      <c r="H25" s="3" t="s">
        <v>17</v>
      </c>
      <c r="I25" s="3" t="s">
        <v>18</v>
      </c>
      <c r="J25" s="17"/>
    </row>
    <row r="26" spans="2:10" x14ac:dyDescent="0.2">
      <c r="B26" s="1">
        <v>1</v>
      </c>
      <c r="C26" s="1">
        <v>14</v>
      </c>
      <c r="D26" s="1">
        <v>500</v>
      </c>
      <c r="E26" s="1">
        <f>2^C26</f>
        <v>16384</v>
      </c>
      <c r="F26" s="1">
        <v>469552</v>
      </c>
      <c r="G26" s="1">
        <v>13.0692</v>
      </c>
      <c r="H26" s="1"/>
      <c r="I26" s="1"/>
      <c r="J26" s="17"/>
    </row>
    <row r="27" spans="2:10" x14ac:dyDescent="0.2">
      <c r="B27" s="1">
        <v>2</v>
      </c>
      <c r="C27" s="1">
        <v>14</v>
      </c>
      <c r="D27" s="1">
        <v>500</v>
      </c>
      <c r="E27" s="1">
        <f>2^C27</f>
        <v>16384</v>
      </c>
      <c r="F27" s="1">
        <v>1150944</v>
      </c>
      <c r="G27" s="1">
        <v>7.9783600000000003</v>
      </c>
      <c r="H27" s="1">
        <f>F27/F26</f>
        <v>2.451153439874604</v>
      </c>
      <c r="I27" s="1">
        <f>E27/E26</f>
        <v>1</v>
      </c>
      <c r="J27" s="17"/>
    </row>
    <row r="28" spans="2:10" x14ac:dyDescent="0.2">
      <c r="B28" s="1">
        <v>4</v>
      </c>
      <c r="C28" s="1">
        <v>14</v>
      </c>
      <c r="D28" s="1">
        <v>500</v>
      </c>
      <c r="E28" s="1">
        <f>2^C28</f>
        <v>16384</v>
      </c>
      <c r="F28" s="1">
        <v>2737620</v>
      </c>
      <c r="G28" s="1">
        <v>6.9514399999999998</v>
      </c>
      <c r="H28" s="1">
        <f t="shared" ref="H28:H29" si="4">F28/F27</f>
        <v>2.3785866210693136</v>
      </c>
      <c r="I28" s="1">
        <f t="shared" ref="I28:I29" si="5">E28/E27</f>
        <v>1</v>
      </c>
      <c r="J28" s="17"/>
    </row>
    <row r="29" spans="2:10" x14ac:dyDescent="0.2">
      <c r="B29" s="1">
        <v>8</v>
      </c>
      <c r="C29" s="1">
        <v>14</v>
      </c>
      <c r="D29" s="1">
        <v>500</v>
      </c>
      <c r="E29" s="1">
        <f>2^C29</f>
        <v>16384</v>
      </c>
      <c r="F29" s="1">
        <v>6365394</v>
      </c>
      <c r="G29" s="1">
        <v>5.85907</v>
      </c>
      <c r="H29" s="1">
        <f t="shared" si="4"/>
        <v>2.3251561575382995</v>
      </c>
      <c r="I29" s="1">
        <f t="shared" si="5"/>
        <v>1</v>
      </c>
      <c r="J29" s="17"/>
    </row>
    <row r="31" spans="2:10" x14ac:dyDescent="0.2">
      <c r="B31" s="18" t="s">
        <v>25</v>
      </c>
      <c r="C31" s="18"/>
      <c r="D31" s="18"/>
      <c r="E31" s="18"/>
      <c r="F31" s="18"/>
      <c r="G31" s="18"/>
      <c r="H31" s="18"/>
      <c r="I31" s="18"/>
      <c r="J31" s="17" t="s">
        <v>3</v>
      </c>
    </row>
    <row r="32" spans="2:10" x14ac:dyDescent="0.2">
      <c r="B32" s="1" t="s">
        <v>23</v>
      </c>
      <c r="C32" s="1" t="s">
        <v>9</v>
      </c>
      <c r="D32" s="1" t="s">
        <v>10</v>
      </c>
      <c r="E32" s="1" t="s">
        <v>12</v>
      </c>
      <c r="F32" s="1" t="s">
        <v>13</v>
      </c>
      <c r="G32" s="1" t="s">
        <v>14</v>
      </c>
      <c r="H32" s="3" t="s">
        <v>17</v>
      </c>
      <c r="I32" s="3" t="s">
        <v>18</v>
      </c>
      <c r="J32" s="17"/>
    </row>
    <row r="33" spans="2:10" x14ac:dyDescent="0.2">
      <c r="B33" s="1">
        <v>1</v>
      </c>
      <c r="C33" s="1">
        <v>14</v>
      </c>
      <c r="D33" s="1">
        <v>500</v>
      </c>
      <c r="E33" s="1">
        <f>2^C33</f>
        <v>16384</v>
      </c>
      <c r="F33" s="1">
        <v>469552</v>
      </c>
      <c r="G33" s="1">
        <v>2.8405330000000002</v>
      </c>
      <c r="H33" s="1"/>
      <c r="I33" s="1"/>
      <c r="J33" s="17"/>
    </row>
    <row r="34" spans="2:10" x14ac:dyDescent="0.2">
      <c r="B34" s="1">
        <v>2</v>
      </c>
      <c r="C34" s="1">
        <v>14</v>
      </c>
      <c r="D34" s="1">
        <v>500</v>
      </c>
      <c r="E34" s="1">
        <f>2^C34</f>
        <v>16384</v>
      </c>
      <c r="F34" s="1">
        <v>1150944</v>
      </c>
      <c r="G34" s="1">
        <v>1.7809029999999999</v>
      </c>
      <c r="H34" s="1">
        <f>F34/F33</f>
        <v>2.451153439874604</v>
      </c>
      <c r="I34" s="1">
        <f>E34/E33</f>
        <v>1</v>
      </c>
      <c r="J34" s="17"/>
    </row>
    <row r="35" spans="2:10" x14ac:dyDescent="0.2">
      <c r="B35" s="1">
        <v>4</v>
      </c>
      <c r="C35" s="1">
        <v>14</v>
      </c>
      <c r="D35" s="1">
        <v>500</v>
      </c>
      <c r="E35" s="1">
        <f>2^C35</f>
        <v>16384</v>
      </c>
      <c r="F35" s="1">
        <v>2737620</v>
      </c>
      <c r="G35" s="1">
        <v>1.080112</v>
      </c>
      <c r="H35" s="1">
        <f t="shared" ref="H35:H36" si="6">F35/F34</f>
        <v>2.3785866210693136</v>
      </c>
      <c r="I35" s="1">
        <f t="shared" ref="I35:I36" si="7">E35/E34</f>
        <v>1</v>
      </c>
      <c r="J35" s="17"/>
    </row>
    <row r="36" spans="2:10" x14ac:dyDescent="0.2">
      <c r="B36" s="1">
        <v>8</v>
      </c>
      <c r="C36" s="1">
        <v>14</v>
      </c>
      <c r="D36" s="1">
        <v>500</v>
      </c>
      <c r="E36" s="1">
        <f>2^C36</f>
        <v>16384</v>
      </c>
      <c r="F36" s="1">
        <v>6365394</v>
      </c>
      <c r="G36" s="1">
        <v>35.757587999999998</v>
      </c>
      <c r="H36" s="1">
        <f t="shared" si="6"/>
        <v>2.3251561575382995</v>
      </c>
      <c r="I36" s="1">
        <f t="shared" si="7"/>
        <v>1</v>
      </c>
      <c r="J36" s="17"/>
    </row>
  </sheetData>
  <mergeCells count="8">
    <mergeCell ref="B31:I31"/>
    <mergeCell ref="J31:J36"/>
    <mergeCell ref="B3:I3"/>
    <mergeCell ref="J3:J8"/>
    <mergeCell ref="B10:I10"/>
    <mergeCell ref="J10:J15"/>
    <mergeCell ref="B24:I24"/>
    <mergeCell ref="J24:J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0"/>
  <sheetViews>
    <sheetView workbookViewId="0">
      <selection activeCell="B23" sqref="B23:M30"/>
    </sheetView>
  </sheetViews>
  <sheetFormatPr baseColWidth="10" defaultRowHeight="16" x14ac:dyDescent="0.2"/>
  <cols>
    <col min="2" max="2" width="12.83203125" bestFit="1" customWidth="1"/>
    <col min="4" max="4" width="20.6640625" bestFit="1" customWidth="1"/>
    <col min="8" max="8" width="14.1640625" bestFit="1" customWidth="1"/>
    <col min="9" max="10" width="14.1640625" customWidth="1"/>
    <col min="12" max="12" width="19.83203125" customWidth="1"/>
    <col min="13" max="13" width="12.5" bestFit="1" customWidth="1"/>
  </cols>
  <sheetData>
    <row r="4" spans="2:13" x14ac:dyDescent="0.2">
      <c r="B4" s="18" t="s">
        <v>34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7" t="s">
        <v>3</v>
      </c>
    </row>
    <row r="5" spans="2:13" ht="32" x14ac:dyDescent="0.2">
      <c r="B5" s="1" t="s">
        <v>23</v>
      </c>
      <c r="C5" s="1" t="s">
        <v>9</v>
      </c>
      <c r="D5" s="1" t="s">
        <v>33</v>
      </c>
      <c r="E5" s="1" t="s">
        <v>12</v>
      </c>
      <c r="F5" s="1" t="s">
        <v>13</v>
      </c>
      <c r="G5" s="4" t="s">
        <v>36</v>
      </c>
      <c r="H5" s="4" t="s">
        <v>39</v>
      </c>
      <c r="I5" s="10" t="s">
        <v>37</v>
      </c>
      <c r="J5" s="10" t="s">
        <v>40</v>
      </c>
      <c r="K5" s="3" t="s">
        <v>38</v>
      </c>
      <c r="L5" s="9" t="s">
        <v>35</v>
      </c>
      <c r="M5" s="17"/>
    </row>
    <row r="6" spans="2:13" x14ac:dyDescent="0.2">
      <c r="B6" s="1">
        <v>1</v>
      </c>
      <c r="C6" s="1">
        <v>16</v>
      </c>
      <c r="D6" s="1">
        <v>500</v>
      </c>
      <c r="E6" s="1">
        <f t="shared" ref="E6:E11" si="0">2^C6</f>
        <v>65536</v>
      </c>
      <c r="F6" s="3">
        <v>71543642</v>
      </c>
      <c r="G6" s="1">
        <v>71.129000000000005</v>
      </c>
      <c r="H6" s="1">
        <v>1</v>
      </c>
      <c r="I6" s="1"/>
      <c r="J6" s="1"/>
      <c r="K6" s="1">
        <v>1</v>
      </c>
      <c r="L6" s="1"/>
      <c r="M6" s="17"/>
    </row>
    <row r="7" spans="2:13" x14ac:dyDescent="0.2">
      <c r="B7" s="1">
        <v>2</v>
      </c>
      <c r="C7" s="1">
        <v>16</v>
      </c>
      <c r="D7" s="1">
        <v>500</v>
      </c>
      <c r="E7" s="1">
        <f t="shared" si="0"/>
        <v>65536</v>
      </c>
      <c r="F7" s="3">
        <v>71543642</v>
      </c>
      <c r="G7" s="1">
        <v>41.42</v>
      </c>
      <c r="H7" s="1">
        <f>G6/G7</f>
        <v>1.717262192177692</v>
      </c>
      <c r="I7" s="1"/>
      <c r="J7" s="1"/>
      <c r="K7" s="1">
        <v>2</v>
      </c>
      <c r="L7" s="1">
        <f>F7/F6</f>
        <v>1</v>
      </c>
      <c r="M7" s="17"/>
    </row>
    <row r="8" spans="2:13" x14ac:dyDescent="0.2">
      <c r="B8" s="1">
        <v>4</v>
      </c>
      <c r="C8" s="1">
        <v>16</v>
      </c>
      <c r="D8" s="1">
        <v>500</v>
      </c>
      <c r="E8" s="1">
        <f t="shared" si="0"/>
        <v>65536</v>
      </c>
      <c r="F8" s="3">
        <v>71543642</v>
      </c>
      <c r="G8" s="1">
        <v>23.956</v>
      </c>
      <c r="H8" s="1">
        <f>G6/G8</f>
        <v>2.969151778260144</v>
      </c>
      <c r="I8" s="1"/>
      <c r="J8" s="1"/>
      <c r="K8" s="1">
        <v>4</v>
      </c>
      <c r="L8" s="1">
        <f t="shared" ref="L8:L14" si="1">F8/F7</f>
        <v>1</v>
      </c>
      <c r="M8" s="17"/>
    </row>
    <row r="9" spans="2:13" x14ac:dyDescent="0.2">
      <c r="B9" s="1">
        <v>8</v>
      </c>
      <c r="C9" s="1">
        <v>16</v>
      </c>
      <c r="D9" s="1">
        <v>500</v>
      </c>
      <c r="E9" s="1">
        <f t="shared" si="0"/>
        <v>65536</v>
      </c>
      <c r="F9" s="3">
        <v>71543642</v>
      </c>
      <c r="G9" s="1">
        <v>13.264200000000001</v>
      </c>
      <c r="H9" s="1">
        <f>G6/G9</f>
        <v>5.3624794559792521</v>
      </c>
      <c r="I9" s="1"/>
      <c r="J9" s="1"/>
      <c r="K9" s="1">
        <v>8</v>
      </c>
      <c r="L9" s="1">
        <f t="shared" si="1"/>
        <v>1</v>
      </c>
      <c r="M9" s="17"/>
    </row>
    <row r="10" spans="2:13" x14ac:dyDescent="0.2">
      <c r="B10" s="3">
        <v>16</v>
      </c>
      <c r="C10" s="1">
        <v>16</v>
      </c>
      <c r="D10" s="1">
        <v>500</v>
      </c>
      <c r="E10" s="3">
        <f t="shared" si="0"/>
        <v>65536</v>
      </c>
      <c r="F10" s="3">
        <v>71543642</v>
      </c>
      <c r="G10" s="1">
        <v>7.0976400000000002</v>
      </c>
      <c r="H10" s="1">
        <f>G6/G10</f>
        <v>10.021500104260008</v>
      </c>
      <c r="I10" s="1"/>
      <c r="J10" s="1"/>
      <c r="K10" s="3">
        <v>16</v>
      </c>
      <c r="L10" s="1">
        <f t="shared" si="1"/>
        <v>1</v>
      </c>
      <c r="M10" s="17"/>
    </row>
    <row r="11" spans="2:13" x14ac:dyDescent="0.2">
      <c r="B11" s="3">
        <v>32</v>
      </c>
      <c r="C11" s="1">
        <v>16</v>
      </c>
      <c r="D11" s="1">
        <v>500</v>
      </c>
      <c r="E11" s="3">
        <f t="shared" si="0"/>
        <v>65536</v>
      </c>
      <c r="F11" s="3">
        <v>71543642</v>
      </c>
      <c r="G11" s="1">
        <v>3.89717</v>
      </c>
      <c r="H11" s="1">
        <f>G6/G11</f>
        <v>18.251449128470146</v>
      </c>
      <c r="I11" s="1"/>
      <c r="J11" s="1"/>
      <c r="K11" s="3">
        <v>32</v>
      </c>
      <c r="L11" s="1">
        <f t="shared" si="1"/>
        <v>1</v>
      </c>
      <c r="M11" s="17"/>
    </row>
    <row r="12" spans="2:13" x14ac:dyDescent="0.2">
      <c r="B12" s="3">
        <v>64</v>
      </c>
      <c r="C12" s="1">
        <v>16</v>
      </c>
      <c r="D12" s="1">
        <v>500</v>
      </c>
      <c r="E12" s="3">
        <f t="shared" ref="E12:E13" si="2">2^C12</f>
        <v>65536</v>
      </c>
      <c r="F12" s="3">
        <v>71543642</v>
      </c>
      <c r="G12" s="1">
        <v>2.6053799999999998</v>
      </c>
      <c r="H12" s="1">
        <f>G6/G12</f>
        <v>27.300816003807508</v>
      </c>
      <c r="I12" s="1"/>
      <c r="J12" s="1"/>
      <c r="K12" s="3">
        <v>64</v>
      </c>
      <c r="L12" s="1">
        <f t="shared" si="1"/>
        <v>1</v>
      </c>
      <c r="M12" s="17"/>
    </row>
    <row r="13" spans="2:13" x14ac:dyDescent="0.2">
      <c r="B13" s="3">
        <v>128</v>
      </c>
      <c r="C13" s="1">
        <v>16</v>
      </c>
      <c r="D13" s="1">
        <v>500</v>
      </c>
      <c r="E13" s="3">
        <f t="shared" si="2"/>
        <v>65536</v>
      </c>
      <c r="F13" s="3">
        <v>71543642</v>
      </c>
      <c r="G13" s="1">
        <v>2.1832099999999999</v>
      </c>
      <c r="H13" s="1">
        <f>G6/G13</f>
        <v>32.580008336348776</v>
      </c>
      <c r="I13" s="1"/>
      <c r="J13" s="1"/>
      <c r="K13" s="3">
        <v>128</v>
      </c>
      <c r="L13" s="1">
        <f t="shared" si="1"/>
        <v>1</v>
      </c>
      <c r="M13" s="17"/>
    </row>
    <row r="14" spans="2:13" x14ac:dyDescent="0.2">
      <c r="B14" s="3">
        <v>256</v>
      </c>
      <c r="C14" s="1">
        <v>16</v>
      </c>
      <c r="D14" s="1">
        <v>500</v>
      </c>
      <c r="E14" s="3">
        <f t="shared" ref="E14" si="3">2^C14</f>
        <v>65536</v>
      </c>
      <c r="F14" s="3">
        <v>71543642</v>
      </c>
      <c r="G14" s="1">
        <v>3.5254500000000002</v>
      </c>
      <c r="H14" s="1">
        <f>G6/G14</f>
        <v>20.175864074089834</v>
      </c>
      <c r="I14" s="1"/>
      <c r="J14" s="1"/>
      <c r="K14" s="3">
        <v>256</v>
      </c>
      <c r="L14" s="1">
        <f t="shared" si="1"/>
        <v>1</v>
      </c>
      <c r="M14" s="17"/>
    </row>
    <row r="23" spans="2:13" x14ac:dyDescent="0.2">
      <c r="B23" s="18" t="s">
        <v>34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7" t="s">
        <v>4</v>
      </c>
    </row>
    <row r="24" spans="2:13" ht="32" x14ac:dyDescent="0.2">
      <c r="B24" s="1" t="s">
        <v>23</v>
      </c>
      <c r="C24" s="1" t="s">
        <v>9</v>
      </c>
      <c r="D24" s="1" t="s">
        <v>33</v>
      </c>
      <c r="E24" s="1" t="s">
        <v>12</v>
      </c>
      <c r="F24" s="1" t="s">
        <v>13</v>
      </c>
      <c r="G24" s="4" t="s">
        <v>36</v>
      </c>
      <c r="H24" s="4"/>
      <c r="I24" s="10" t="s">
        <v>37</v>
      </c>
      <c r="J24" s="10"/>
      <c r="K24" s="4"/>
      <c r="L24" s="9" t="s">
        <v>35</v>
      </c>
      <c r="M24" s="17"/>
    </row>
    <row r="25" spans="2:13" x14ac:dyDescent="0.2">
      <c r="B25" s="1">
        <v>1</v>
      </c>
      <c r="C25">
        <v>11</v>
      </c>
      <c r="D25" s="1">
        <v>500</v>
      </c>
      <c r="E25" s="7">
        <v>1024</v>
      </c>
      <c r="F25">
        <v>186130</v>
      </c>
      <c r="G25" s="1">
        <v>0.962704</v>
      </c>
      <c r="H25" s="1"/>
      <c r="I25" s="1"/>
      <c r="J25" s="1"/>
      <c r="K25" s="1"/>
      <c r="L25" s="1"/>
      <c r="M25" s="17"/>
    </row>
    <row r="26" spans="2:13" x14ac:dyDescent="0.2">
      <c r="B26" s="1">
        <v>2</v>
      </c>
      <c r="C26" s="1">
        <v>12</v>
      </c>
      <c r="D26" s="1">
        <v>500</v>
      </c>
      <c r="E26" s="1">
        <f t="shared" ref="E26:E30" si="4">2^C26</f>
        <v>4096</v>
      </c>
      <c r="F26" s="8">
        <v>469552</v>
      </c>
      <c r="G26" s="1">
        <v>1.4742500000000001</v>
      </c>
      <c r="H26" s="1"/>
      <c r="I26" s="1"/>
      <c r="J26" s="1"/>
      <c r="K26" s="1"/>
      <c r="L26" s="1">
        <f>F26/F25</f>
        <v>2.5227099339171546</v>
      </c>
      <c r="M26" s="17"/>
    </row>
    <row r="27" spans="2:13" x14ac:dyDescent="0.2">
      <c r="B27" s="1">
        <v>4</v>
      </c>
      <c r="C27" s="1">
        <v>13</v>
      </c>
      <c r="D27" s="1">
        <v>500</v>
      </c>
      <c r="E27" s="1">
        <f t="shared" si="4"/>
        <v>8192</v>
      </c>
      <c r="F27" s="8">
        <v>1150944</v>
      </c>
      <c r="G27" s="1">
        <v>1.9838</v>
      </c>
      <c r="H27" s="1"/>
      <c r="I27" s="1"/>
      <c r="J27" s="1"/>
      <c r="K27" s="1"/>
      <c r="L27" s="1">
        <f>F27/F26</f>
        <v>2.451153439874604</v>
      </c>
      <c r="M27" s="17"/>
    </row>
    <row r="28" spans="2:13" x14ac:dyDescent="0.2">
      <c r="B28" s="1">
        <v>8</v>
      </c>
      <c r="C28" s="1">
        <v>14</v>
      </c>
      <c r="D28" s="1">
        <v>500</v>
      </c>
      <c r="E28" s="1">
        <f t="shared" si="4"/>
        <v>16384</v>
      </c>
      <c r="F28" s="8">
        <v>2737620</v>
      </c>
      <c r="G28" s="1">
        <v>2.4436</v>
      </c>
      <c r="H28" s="1"/>
      <c r="I28" s="1"/>
      <c r="J28" s="1"/>
      <c r="K28" s="1"/>
      <c r="L28" s="1">
        <f>F28/F27</f>
        <v>2.3785866210693136</v>
      </c>
      <c r="M28" s="17"/>
    </row>
    <row r="29" spans="2:13" x14ac:dyDescent="0.2">
      <c r="B29" s="3">
        <v>16</v>
      </c>
      <c r="C29" s="1">
        <v>15</v>
      </c>
      <c r="D29" s="1">
        <v>500</v>
      </c>
      <c r="E29" s="1">
        <f t="shared" si="4"/>
        <v>32768</v>
      </c>
      <c r="F29" s="8">
        <v>6365394</v>
      </c>
      <c r="G29" s="1">
        <v>3.2028599999999998</v>
      </c>
      <c r="H29" s="1"/>
      <c r="I29" s="1"/>
      <c r="J29" s="1"/>
      <c r="K29" s="1"/>
      <c r="L29" s="1">
        <f>F29/F28</f>
        <v>2.3251561575382995</v>
      </c>
      <c r="M29" s="17"/>
    </row>
    <row r="30" spans="2:13" x14ac:dyDescent="0.2">
      <c r="B30" s="3">
        <v>32</v>
      </c>
      <c r="C30" s="3">
        <v>16</v>
      </c>
      <c r="D30" s="1">
        <v>500</v>
      </c>
      <c r="E30" s="3">
        <f t="shared" si="4"/>
        <v>65536</v>
      </c>
      <c r="F30" s="8">
        <v>14503074</v>
      </c>
      <c r="G30" s="1">
        <v>3.90923</v>
      </c>
      <c r="H30" s="1"/>
      <c r="I30" s="1"/>
      <c r="J30" s="1"/>
      <c r="K30" s="1"/>
      <c r="L30" s="1">
        <f>F30/F29</f>
        <v>2.2784251846782775</v>
      </c>
      <c r="M30" s="17"/>
    </row>
  </sheetData>
  <mergeCells count="4">
    <mergeCell ref="B4:L4"/>
    <mergeCell ref="B23:L23"/>
    <mergeCell ref="M23:M30"/>
    <mergeCell ref="M4:M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B3" sqref="B3:I3"/>
    </sheetView>
  </sheetViews>
  <sheetFormatPr baseColWidth="10" defaultRowHeight="16" x14ac:dyDescent="0.2"/>
  <cols>
    <col min="1" max="1" width="14.83203125" bestFit="1" customWidth="1"/>
    <col min="2" max="2" width="15.1640625" bestFit="1" customWidth="1"/>
    <col min="3" max="3" width="5.33203125" bestFit="1" customWidth="1"/>
    <col min="4" max="4" width="10.33203125" bestFit="1" customWidth="1"/>
    <col min="5" max="5" width="7.6640625" bestFit="1" customWidth="1"/>
    <col min="6" max="6" width="8.1640625" bestFit="1" customWidth="1"/>
    <col min="7" max="7" width="10.1640625" bestFit="1" customWidth="1"/>
    <col min="8" max="8" width="12.1640625" bestFit="1" customWidth="1"/>
    <col min="9" max="9" width="13.33203125" bestFit="1" customWidth="1"/>
    <col min="10" max="10" width="12.5" bestFit="1" customWidth="1"/>
  </cols>
  <sheetData>
    <row r="3" spans="2:10" x14ac:dyDescent="0.2">
      <c r="B3" s="18" t="s">
        <v>30</v>
      </c>
      <c r="C3" s="18"/>
      <c r="D3" s="18"/>
      <c r="E3" s="18"/>
      <c r="F3" s="18"/>
      <c r="G3" s="18"/>
      <c r="H3" s="18"/>
      <c r="I3" s="18"/>
      <c r="J3" s="17" t="s">
        <v>4</v>
      </c>
    </row>
    <row r="4" spans="2:10" x14ac:dyDescent="0.2">
      <c r="B4" s="1" t="s">
        <v>23</v>
      </c>
      <c r="C4" s="1" t="s">
        <v>9</v>
      </c>
      <c r="D4" s="1" t="s">
        <v>10</v>
      </c>
      <c r="E4" s="1" t="s">
        <v>12</v>
      </c>
      <c r="F4" s="1" t="s">
        <v>13</v>
      </c>
      <c r="G4" s="1" t="s">
        <v>14</v>
      </c>
      <c r="H4" s="3" t="s">
        <v>17</v>
      </c>
      <c r="I4" s="3" t="s">
        <v>18</v>
      </c>
      <c r="J4" s="17"/>
    </row>
    <row r="5" spans="2:10" x14ac:dyDescent="0.2">
      <c r="B5" s="1">
        <v>1</v>
      </c>
      <c r="C5" s="1">
        <v>11</v>
      </c>
      <c r="D5" s="1">
        <v>500</v>
      </c>
      <c r="E5" s="1">
        <f>2^C5</f>
        <v>2048</v>
      </c>
      <c r="F5" s="1">
        <v>469552</v>
      </c>
      <c r="G5" s="1">
        <v>0.94267900000000004</v>
      </c>
      <c r="H5" s="1"/>
      <c r="I5" s="1"/>
      <c r="J5" s="17"/>
    </row>
    <row r="6" spans="2:10" x14ac:dyDescent="0.2">
      <c r="B6" s="1">
        <v>2</v>
      </c>
      <c r="C6" s="1">
        <v>12</v>
      </c>
      <c r="D6" s="1">
        <v>500</v>
      </c>
      <c r="E6" s="1">
        <f>2^C6</f>
        <v>4096</v>
      </c>
      <c r="F6" s="1">
        <v>1150944</v>
      </c>
      <c r="G6" s="1">
        <v>1.5653900000000001</v>
      </c>
      <c r="H6" s="1">
        <f>F6/F5</f>
        <v>2.451153439874604</v>
      </c>
      <c r="I6" s="1">
        <f>E6/E5</f>
        <v>2</v>
      </c>
      <c r="J6" s="17"/>
    </row>
    <row r="7" spans="2:10" x14ac:dyDescent="0.2">
      <c r="B7" s="1">
        <v>4</v>
      </c>
      <c r="C7" s="1">
        <v>13</v>
      </c>
      <c r="D7" s="1">
        <v>500</v>
      </c>
      <c r="E7" s="1">
        <f>2^C7</f>
        <v>8192</v>
      </c>
      <c r="F7" s="1">
        <v>2737620</v>
      </c>
      <c r="G7" s="1">
        <v>2.9532799999999999</v>
      </c>
      <c r="H7" s="1">
        <f t="shared" ref="H7:H8" si="0">F7/F6</f>
        <v>2.3785866210693136</v>
      </c>
      <c r="I7" s="1">
        <f t="shared" ref="I7:I8" si="1">E7/E6</f>
        <v>2</v>
      </c>
      <c r="J7" s="17"/>
    </row>
    <row r="8" spans="2:10" x14ac:dyDescent="0.2">
      <c r="B8" s="1">
        <v>8</v>
      </c>
      <c r="C8" s="1">
        <v>14</v>
      </c>
      <c r="D8" s="1">
        <v>500</v>
      </c>
      <c r="E8" s="1">
        <f>2^C8</f>
        <v>16384</v>
      </c>
      <c r="F8" s="1">
        <v>6365394</v>
      </c>
      <c r="G8" s="1">
        <v>5.9389200000000004</v>
      </c>
      <c r="H8" s="1">
        <f t="shared" si="0"/>
        <v>2.3251561575382995</v>
      </c>
      <c r="I8" s="1">
        <f t="shared" si="1"/>
        <v>2</v>
      </c>
      <c r="J8" s="17"/>
    </row>
    <row r="10" spans="2:10" x14ac:dyDescent="0.2">
      <c r="B10" s="18" t="s">
        <v>31</v>
      </c>
      <c r="C10" s="18"/>
      <c r="D10" s="18"/>
      <c r="E10" s="18"/>
      <c r="F10" s="18"/>
      <c r="G10" s="18"/>
      <c r="H10" s="18"/>
      <c r="I10" s="18"/>
      <c r="J10" s="17" t="s">
        <v>4</v>
      </c>
    </row>
    <row r="11" spans="2:10" x14ac:dyDescent="0.2">
      <c r="B11" s="1" t="s">
        <v>24</v>
      </c>
      <c r="C11" s="1" t="s">
        <v>9</v>
      </c>
      <c r="D11" s="1" t="s">
        <v>10</v>
      </c>
      <c r="E11" s="1" t="s">
        <v>12</v>
      </c>
      <c r="F11" s="1" t="s">
        <v>13</v>
      </c>
      <c r="G11" s="1" t="s">
        <v>14</v>
      </c>
      <c r="H11" s="3" t="s">
        <v>17</v>
      </c>
      <c r="I11" s="3" t="s">
        <v>18</v>
      </c>
      <c r="J11" s="17"/>
    </row>
    <row r="12" spans="2:10" x14ac:dyDescent="0.2">
      <c r="B12" s="1">
        <v>1</v>
      </c>
      <c r="C12" s="1">
        <v>11</v>
      </c>
      <c r="D12" s="1">
        <v>500</v>
      </c>
      <c r="E12" s="1">
        <f>2^C12</f>
        <v>2048</v>
      </c>
      <c r="F12" s="1">
        <v>469552</v>
      </c>
      <c r="G12" s="1">
        <v>0.47132000000000002</v>
      </c>
      <c r="H12" s="1"/>
      <c r="I12" s="1"/>
      <c r="J12" s="17"/>
    </row>
    <row r="13" spans="2:10" x14ac:dyDescent="0.2">
      <c r="B13" s="1">
        <v>2</v>
      </c>
      <c r="C13" s="1">
        <v>12</v>
      </c>
      <c r="D13" s="1">
        <v>500</v>
      </c>
      <c r="E13" s="1">
        <f>2^C13</f>
        <v>4096</v>
      </c>
      <c r="F13" s="1">
        <v>1150944</v>
      </c>
      <c r="G13" s="1">
        <v>0.109637</v>
      </c>
      <c r="H13" s="1">
        <f>F13/F12</f>
        <v>2.451153439874604</v>
      </c>
      <c r="I13" s="1">
        <f>E13/E12</f>
        <v>2</v>
      </c>
      <c r="J13" s="17"/>
    </row>
    <row r="14" spans="2:10" x14ac:dyDescent="0.2">
      <c r="B14" s="1">
        <v>4</v>
      </c>
      <c r="C14" s="1">
        <v>13</v>
      </c>
      <c r="D14" s="1">
        <v>500</v>
      </c>
      <c r="E14" s="1">
        <f>2^C14</f>
        <v>8192</v>
      </c>
      <c r="F14" s="1">
        <v>2737620</v>
      </c>
      <c r="G14" s="1">
        <v>0.32005699999999998</v>
      </c>
      <c r="H14" s="1">
        <f t="shared" ref="H14:H15" si="2">F14/F13</f>
        <v>2.3785866210693136</v>
      </c>
      <c r="I14" s="1">
        <f t="shared" ref="I14:I15" si="3">E14/E13</f>
        <v>2</v>
      </c>
      <c r="J14" s="17"/>
    </row>
    <row r="15" spans="2:10" x14ac:dyDescent="0.2">
      <c r="B15" s="1">
        <v>8</v>
      </c>
      <c r="C15" s="1">
        <v>14</v>
      </c>
      <c r="D15" s="1">
        <v>500</v>
      </c>
      <c r="E15" s="1">
        <f>2^C15</f>
        <v>16384</v>
      </c>
      <c r="F15" s="1">
        <v>6365394</v>
      </c>
      <c r="G15" s="1">
        <v>35.757587999999998</v>
      </c>
      <c r="H15" s="1">
        <f t="shared" si="2"/>
        <v>2.3251561575382995</v>
      </c>
      <c r="I15" s="1">
        <f t="shared" si="3"/>
        <v>2</v>
      </c>
      <c r="J15" s="17"/>
    </row>
    <row r="24" spans="2:10" x14ac:dyDescent="0.2">
      <c r="B24" s="18" t="s">
        <v>30</v>
      </c>
      <c r="C24" s="18"/>
      <c r="D24" s="18"/>
      <c r="E24" s="18"/>
      <c r="F24" s="18"/>
      <c r="G24" s="18"/>
      <c r="H24" s="18"/>
      <c r="I24" s="18"/>
      <c r="J24" s="17" t="s">
        <v>3</v>
      </c>
    </row>
    <row r="25" spans="2:10" x14ac:dyDescent="0.2">
      <c r="B25" s="1" t="s">
        <v>23</v>
      </c>
      <c r="C25" s="1" t="s">
        <v>9</v>
      </c>
      <c r="D25" s="1" t="s">
        <v>10</v>
      </c>
      <c r="E25" s="1" t="s">
        <v>12</v>
      </c>
      <c r="F25" s="1" t="s">
        <v>13</v>
      </c>
      <c r="G25" s="1" t="s">
        <v>14</v>
      </c>
      <c r="H25" s="3" t="s">
        <v>17</v>
      </c>
      <c r="I25" s="3" t="s">
        <v>18</v>
      </c>
      <c r="J25" s="17"/>
    </row>
    <row r="26" spans="2:10" x14ac:dyDescent="0.2">
      <c r="B26" s="1">
        <v>1</v>
      </c>
      <c r="C26" s="1">
        <v>14</v>
      </c>
      <c r="D26" s="1">
        <v>500</v>
      </c>
      <c r="E26" s="1">
        <f>2^C26</f>
        <v>16384</v>
      </c>
      <c r="F26" s="1">
        <v>469552</v>
      </c>
      <c r="G26" s="1">
        <v>13.0692</v>
      </c>
      <c r="H26" s="1"/>
      <c r="I26" s="1"/>
      <c r="J26" s="17"/>
    </row>
    <row r="27" spans="2:10" x14ac:dyDescent="0.2">
      <c r="B27" s="1">
        <v>2</v>
      </c>
      <c r="C27" s="1">
        <v>14</v>
      </c>
      <c r="D27" s="1">
        <v>500</v>
      </c>
      <c r="E27" s="1">
        <f>2^C27</f>
        <v>16384</v>
      </c>
      <c r="F27" s="1">
        <v>1150944</v>
      </c>
      <c r="G27" s="1">
        <v>7.9783600000000003</v>
      </c>
      <c r="H27" s="1">
        <f>F27/F26</f>
        <v>2.451153439874604</v>
      </c>
      <c r="I27" s="1">
        <f>E27/E26</f>
        <v>1</v>
      </c>
      <c r="J27" s="17"/>
    </row>
    <row r="28" spans="2:10" x14ac:dyDescent="0.2">
      <c r="B28" s="1">
        <v>4</v>
      </c>
      <c r="C28" s="1">
        <v>14</v>
      </c>
      <c r="D28" s="1">
        <v>500</v>
      </c>
      <c r="E28" s="1">
        <f>2^C28</f>
        <v>16384</v>
      </c>
      <c r="F28" s="1">
        <v>2737620</v>
      </c>
      <c r="G28" s="1">
        <v>6.9514399999999998</v>
      </c>
      <c r="H28" s="1">
        <f t="shared" ref="H28:H29" si="4">F28/F27</f>
        <v>2.3785866210693136</v>
      </c>
      <c r="I28" s="1">
        <f t="shared" ref="I28:I29" si="5">E28/E27</f>
        <v>1</v>
      </c>
      <c r="J28" s="17"/>
    </row>
    <row r="29" spans="2:10" x14ac:dyDescent="0.2">
      <c r="B29" s="1">
        <v>8</v>
      </c>
      <c r="C29" s="1">
        <v>14</v>
      </c>
      <c r="D29" s="1">
        <v>500</v>
      </c>
      <c r="E29" s="1">
        <f>2^C29</f>
        <v>16384</v>
      </c>
      <c r="F29" s="1">
        <v>6365394</v>
      </c>
      <c r="G29" s="1">
        <v>5.85907</v>
      </c>
      <c r="H29" s="1">
        <f t="shared" si="4"/>
        <v>2.3251561575382995</v>
      </c>
      <c r="I29" s="1">
        <f t="shared" si="5"/>
        <v>1</v>
      </c>
      <c r="J29" s="17"/>
    </row>
    <row r="31" spans="2:10" x14ac:dyDescent="0.2">
      <c r="B31" s="18" t="s">
        <v>32</v>
      </c>
      <c r="C31" s="18"/>
      <c r="D31" s="18"/>
      <c r="E31" s="18"/>
      <c r="F31" s="18"/>
      <c r="G31" s="18"/>
      <c r="H31" s="18"/>
      <c r="I31" s="18"/>
      <c r="J31" s="17" t="s">
        <v>3</v>
      </c>
    </row>
    <row r="32" spans="2:10" x14ac:dyDescent="0.2">
      <c r="B32" s="1" t="s">
        <v>23</v>
      </c>
      <c r="C32" s="1" t="s">
        <v>9</v>
      </c>
      <c r="D32" s="1" t="s">
        <v>10</v>
      </c>
      <c r="E32" s="1" t="s">
        <v>12</v>
      </c>
      <c r="F32" s="1" t="s">
        <v>13</v>
      </c>
      <c r="G32" s="1" t="s">
        <v>14</v>
      </c>
      <c r="H32" s="3" t="s">
        <v>17</v>
      </c>
      <c r="I32" s="3" t="s">
        <v>18</v>
      </c>
      <c r="J32" s="17"/>
    </row>
    <row r="33" spans="2:10" x14ac:dyDescent="0.2">
      <c r="B33" s="1">
        <v>1</v>
      </c>
      <c r="C33" s="1">
        <v>14</v>
      </c>
      <c r="D33" s="1">
        <v>500</v>
      </c>
      <c r="E33" s="1">
        <f>2^C33</f>
        <v>16384</v>
      </c>
      <c r="F33" s="1">
        <v>469552</v>
      </c>
      <c r="G33" s="1">
        <v>2.8405330000000002</v>
      </c>
      <c r="H33" s="1"/>
      <c r="I33" s="1"/>
      <c r="J33" s="17"/>
    </row>
    <row r="34" spans="2:10" x14ac:dyDescent="0.2">
      <c r="B34" s="1">
        <v>2</v>
      </c>
      <c r="C34" s="1">
        <v>14</v>
      </c>
      <c r="D34" s="1">
        <v>500</v>
      </c>
      <c r="E34" s="1">
        <f>2^C34</f>
        <v>16384</v>
      </c>
      <c r="F34" s="1">
        <v>1150944</v>
      </c>
      <c r="G34" s="1">
        <v>1.7809029999999999</v>
      </c>
      <c r="H34" s="1">
        <f>F34/F33</f>
        <v>2.451153439874604</v>
      </c>
      <c r="I34" s="1">
        <f>E34/E33</f>
        <v>1</v>
      </c>
      <c r="J34" s="17"/>
    </row>
    <row r="35" spans="2:10" x14ac:dyDescent="0.2">
      <c r="B35" s="1">
        <v>4</v>
      </c>
      <c r="C35" s="1">
        <v>14</v>
      </c>
      <c r="D35" s="1">
        <v>500</v>
      </c>
      <c r="E35" s="1">
        <f>2^C35</f>
        <v>16384</v>
      </c>
      <c r="F35" s="1">
        <v>2737620</v>
      </c>
      <c r="G35" s="1">
        <v>1.080112</v>
      </c>
      <c r="H35" s="1">
        <f t="shared" ref="H35:H36" si="6">F35/F34</f>
        <v>2.3785866210693136</v>
      </c>
      <c r="I35" s="1">
        <f t="shared" ref="I35:I36" si="7">E35/E34</f>
        <v>1</v>
      </c>
      <c r="J35" s="17"/>
    </row>
    <row r="36" spans="2:10" x14ac:dyDescent="0.2">
      <c r="B36" s="1">
        <v>8</v>
      </c>
      <c r="C36" s="1">
        <v>14</v>
      </c>
      <c r="D36" s="1">
        <v>500</v>
      </c>
      <c r="E36" s="1">
        <f>2^C36</f>
        <v>16384</v>
      </c>
      <c r="F36" s="1">
        <v>6365394</v>
      </c>
      <c r="G36" s="1">
        <v>35.757587999999998</v>
      </c>
      <c r="H36" s="1">
        <f t="shared" si="6"/>
        <v>2.3251561575382995</v>
      </c>
      <c r="I36" s="1">
        <f t="shared" si="7"/>
        <v>1</v>
      </c>
      <c r="J36" s="17"/>
    </row>
  </sheetData>
  <mergeCells count="8">
    <mergeCell ref="B31:I31"/>
    <mergeCell ref="J31:J36"/>
    <mergeCell ref="B3:I3"/>
    <mergeCell ref="J3:J8"/>
    <mergeCell ref="B10:I10"/>
    <mergeCell ref="J10:J15"/>
    <mergeCell ref="B24:I24"/>
    <mergeCell ref="J24:J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/>
  </sheetViews>
  <sheetFormatPr baseColWidth="10" defaultRowHeight="16" x14ac:dyDescent="0.2"/>
  <cols>
    <col min="2" max="2" width="15.1640625" bestFit="1" customWidth="1"/>
    <col min="3" max="3" width="5.33203125" bestFit="1" customWidth="1"/>
    <col min="4" max="4" width="10.33203125" bestFit="1" customWidth="1"/>
    <col min="5" max="5" width="7.6640625" bestFit="1" customWidth="1"/>
    <col min="6" max="6" width="8.1640625" bestFit="1" customWidth="1"/>
    <col min="7" max="7" width="10.1640625" bestFit="1" customWidth="1"/>
    <col min="8" max="8" width="12.1640625" bestFit="1" customWidth="1"/>
    <col min="9" max="9" width="13.33203125" bestFit="1" customWidth="1"/>
    <col min="10" max="10" width="12.5" bestFit="1" customWidth="1"/>
  </cols>
  <sheetData>
    <row r="2" spans="2:10" x14ac:dyDescent="0.2">
      <c r="B2" s="18" t="s">
        <v>27</v>
      </c>
      <c r="C2" s="18"/>
      <c r="D2" s="18"/>
      <c r="E2" s="18"/>
      <c r="F2" s="18"/>
      <c r="G2" s="18"/>
      <c r="H2" s="18"/>
      <c r="I2" s="18"/>
      <c r="J2" s="17" t="s">
        <v>4</v>
      </c>
    </row>
    <row r="3" spans="2:10" x14ac:dyDescent="0.2">
      <c r="B3" s="1" t="s">
        <v>23</v>
      </c>
      <c r="C3" s="1" t="s">
        <v>9</v>
      </c>
      <c r="D3" s="1" t="s">
        <v>10</v>
      </c>
      <c r="E3" s="1" t="s">
        <v>12</v>
      </c>
      <c r="F3" s="1" t="s">
        <v>13</v>
      </c>
      <c r="G3" s="1" t="s">
        <v>14</v>
      </c>
      <c r="H3" s="3" t="s">
        <v>17</v>
      </c>
      <c r="I3" s="3" t="s">
        <v>18</v>
      </c>
      <c r="J3" s="17"/>
    </row>
    <row r="4" spans="2:10" x14ac:dyDescent="0.2">
      <c r="B4" s="1">
        <v>1</v>
      </c>
      <c r="C4" s="1">
        <v>11</v>
      </c>
      <c r="D4" s="1">
        <v>500</v>
      </c>
      <c r="E4" s="1">
        <f>2^C4</f>
        <v>2048</v>
      </c>
      <c r="F4" s="1">
        <v>469552</v>
      </c>
      <c r="G4" s="1">
        <v>0.94267900000000004</v>
      </c>
      <c r="H4" s="1"/>
      <c r="I4" s="1"/>
      <c r="J4" s="17"/>
    </row>
    <row r="5" spans="2:10" x14ac:dyDescent="0.2">
      <c r="B5" s="1">
        <v>2</v>
      </c>
      <c r="C5" s="1">
        <v>12</v>
      </c>
      <c r="D5" s="1">
        <v>500</v>
      </c>
      <c r="E5" s="1">
        <f>2^C5</f>
        <v>4096</v>
      </c>
      <c r="F5" s="1">
        <v>1150944</v>
      </c>
      <c r="G5" s="1">
        <v>1.5653900000000001</v>
      </c>
      <c r="H5" s="1">
        <f>F5/F4</f>
        <v>2.451153439874604</v>
      </c>
      <c r="I5" s="1">
        <f>E5/E4</f>
        <v>2</v>
      </c>
      <c r="J5" s="17"/>
    </row>
    <row r="6" spans="2:10" x14ac:dyDescent="0.2">
      <c r="B6" s="1">
        <v>4</v>
      </c>
      <c r="C6" s="1">
        <v>13</v>
      </c>
      <c r="D6" s="1">
        <v>500</v>
      </c>
      <c r="E6" s="1">
        <f>2^C6</f>
        <v>8192</v>
      </c>
      <c r="F6" s="1">
        <v>2737620</v>
      </c>
      <c r="G6" s="1">
        <v>2.9532799999999999</v>
      </c>
      <c r="H6" s="1">
        <f t="shared" ref="H6:H7" si="0">F6/F5</f>
        <v>2.3785866210693136</v>
      </c>
      <c r="I6" s="1">
        <f t="shared" ref="I6:I7" si="1">E6/E5</f>
        <v>2</v>
      </c>
      <c r="J6" s="17"/>
    </row>
    <row r="7" spans="2:10" x14ac:dyDescent="0.2">
      <c r="B7" s="1">
        <v>8</v>
      </c>
      <c r="C7" s="1">
        <v>14</v>
      </c>
      <c r="D7" s="1">
        <v>500</v>
      </c>
      <c r="E7" s="1">
        <f>2^C7</f>
        <v>16384</v>
      </c>
      <c r="F7" s="1">
        <v>6365394</v>
      </c>
      <c r="G7" s="1">
        <v>5.9389200000000004</v>
      </c>
      <c r="H7" s="1">
        <f t="shared" si="0"/>
        <v>2.3251561575382995</v>
      </c>
      <c r="I7" s="1">
        <f t="shared" si="1"/>
        <v>2</v>
      </c>
      <c r="J7" s="17"/>
    </row>
    <row r="8" spans="2:10" x14ac:dyDescent="0.2">
      <c r="B8" s="1">
        <v>16</v>
      </c>
      <c r="C8" s="1">
        <v>15</v>
      </c>
      <c r="D8" s="1">
        <v>500</v>
      </c>
      <c r="E8" s="1">
        <f>2^C8</f>
        <v>32768</v>
      </c>
      <c r="F8" s="1">
        <v>6365394</v>
      </c>
      <c r="G8" s="1">
        <v>5.9389200000000004</v>
      </c>
      <c r="H8" s="1">
        <f t="shared" ref="H8" si="2">F8/F7</f>
        <v>1</v>
      </c>
      <c r="I8" s="1">
        <f t="shared" ref="I8" si="3">E8/E7</f>
        <v>2</v>
      </c>
      <c r="J8" s="17"/>
    </row>
    <row r="10" spans="2:10" x14ac:dyDescent="0.2">
      <c r="B10" s="18" t="s">
        <v>28</v>
      </c>
      <c r="C10" s="18"/>
      <c r="D10" s="18"/>
      <c r="E10" s="18"/>
      <c r="F10" s="18"/>
      <c r="G10" s="18"/>
      <c r="H10" s="18"/>
      <c r="I10" s="18"/>
      <c r="J10" s="17" t="s">
        <v>4</v>
      </c>
    </row>
    <row r="11" spans="2:10" x14ac:dyDescent="0.2">
      <c r="B11" s="1" t="s">
        <v>24</v>
      </c>
      <c r="C11" s="1" t="s">
        <v>9</v>
      </c>
      <c r="D11" s="1" t="s">
        <v>10</v>
      </c>
      <c r="E11" s="1" t="s">
        <v>12</v>
      </c>
      <c r="F11" s="1" t="s">
        <v>13</v>
      </c>
      <c r="G11" s="1" t="s">
        <v>14</v>
      </c>
      <c r="H11" s="3" t="s">
        <v>17</v>
      </c>
      <c r="I11" s="3" t="s">
        <v>18</v>
      </c>
      <c r="J11" s="17"/>
    </row>
    <row r="12" spans="2:10" x14ac:dyDescent="0.2">
      <c r="B12" s="1">
        <v>1</v>
      </c>
      <c r="C12" s="1">
        <v>11</v>
      </c>
      <c r="D12" s="1">
        <v>500</v>
      </c>
      <c r="E12" s="1">
        <f>2^C12</f>
        <v>2048</v>
      </c>
      <c r="F12" s="1">
        <v>469552</v>
      </c>
      <c r="G12" s="1">
        <v>0.47132000000000002</v>
      </c>
      <c r="H12" s="1"/>
      <c r="I12" s="1"/>
      <c r="J12" s="17"/>
    </row>
    <row r="13" spans="2:10" x14ac:dyDescent="0.2">
      <c r="B13" s="1">
        <v>2</v>
      </c>
      <c r="C13" s="1">
        <v>12</v>
      </c>
      <c r="D13" s="1">
        <v>500</v>
      </c>
      <c r="E13" s="1">
        <f>2^C13</f>
        <v>4096</v>
      </c>
      <c r="F13" s="1">
        <v>1150944</v>
      </c>
      <c r="G13" s="1">
        <v>0.109637</v>
      </c>
      <c r="H13" s="1">
        <f>F13/F12</f>
        <v>2.451153439874604</v>
      </c>
      <c r="I13" s="1">
        <f>E13/E12</f>
        <v>2</v>
      </c>
      <c r="J13" s="17"/>
    </row>
    <row r="14" spans="2:10" x14ac:dyDescent="0.2">
      <c r="B14" s="1">
        <v>4</v>
      </c>
      <c r="C14" s="1">
        <v>13</v>
      </c>
      <c r="D14" s="1">
        <v>500</v>
      </c>
      <c r="E14" s="1">
        <f>2^C14</f>
        <v>8192</v>
      </c>
      <c r="F14" s="1">
        <v>2737620</v>
      </c>
      <c r="G14" s="1">
        <v>0.32005699999999998</v>
      </c>
      <c r="H14" s="1">
        <f t="shared" ref="H14:H16" si="4">F14/F13</f>
        <v>2.3785866210693136</v>
      </c>
      <c r="I14" s="1">
        <f t="shared" ref="I14:I16" si="5">E14/E13</f>
        <v>2</v>
      </c>
      <c r="J14" s="17"/>
    </row>
    <row r="15" spans="2:10" x14ac:dyDescent="0.2">
      <c r="B15" s="1">
        <v>8</v>
      </c>
      <c r="C15" s="1">
        <v>14</v>
      </c>
      <c r="D15" s="1">
        <v>500</v>
      </c>
      <c r="E15" s="1">
        <f>2^C15</f>
        <v>16384</v>
      </c>
      <c r="F15" s="1">
        <v>6365394</v>
      </c>
      <c r="G15" s="1">
        <v>35.757587999999998</v>
      </c>
      <c r="H15" s="1">
        <f t="shared" si="4"/>
        <v>2.3251561575382995</v>
      </c>
      <c r="I15" s="1">
        <f t="shared" si="5"/>
        <v>2</v>
      </c>
      <c r="J15" s="17"/>
    </row>
    <row r="16" spans="2:10" x14ac:dyDescent="0.2">
      <c r="B16" s="1">
        <v>16</v>
      </c>
      <c r="C16" s="1">
        <v>15</v>
      </c>
      <c r="D16" s="1">
        <v>500</v>
      </c>
      <c r="E16" s="1">
        <f>2^C16</f>
        <v>32768</v>
      </c>
      <c r="F16" s="1">
        <v>6365394</v>
      </c>
      <c r="G16" s="1">
        <v>5.9389200000000004</v>
      </c>
      <c r="H16" s="1">
        <f t="shared" si="4"/>
        <v>1</v>
      </c>
      <c r="I16" s="1">
        <f t="shared" si="5"/>
        <v>2</v>
      </c>
      <c r="J16" s="17"/>
    </row>
    <row r="22" spans="2:10" x14ac:dyDescent="0.2">
      <c r="B22" s="18" t="s">
        <v>27</v>
      </c>
      <c r="C22" s="18"/>
      <c r="D22" s="18"/>
      <c r="E22" s="18"/>
      <c r="F22" s="18"/>
      <c r="G22" s="18"/>
      <c r="H22" s="18"/>
      <c r="I22" s="18"/>
      <c r="J22" s="17" t="s">
        <v>3</v>
      </c>
    </row>
    <row r="23" spans="2:10" x14ac:dyDescent="0.2">
      <c r="B23" s="1" t="s">
        <v>23</v>
      </c>
      <c r="C23" s="1" t="s">
        <v>9</v>
      </c>
      <c r="D23" s="1" t="s">
        <v>10</v>
      </c>
      <c r="E23" s="1" t="s">
        <v>12</v>
      </c>
      <c r="F23" s="1" t="s">
        <v>13</v>
      </c>
      <c r="G23" s="1" t="s">
        <v>14</v>
      </c>
      <c r="H23" s="3" t="s">
        <v>17</v>
      </c>
      <c r="I23" s="3" t="s">
        <v>18</v>
      </c>
      <c r="J23" s="17"/>
    </row>
    <row r="24" spans="2:10" x14ac:dyDescent="0.2">
      <c r="B24" s="1">
        <v>1</v>
      </c>
      <c r="C24" s="1">
        <v>14</v>
      </c>
      <c r="D24" s="1">
        <v>500</v>
      </c>
      <c r="E24" s="1">
        <f>2^C24</f>
        <v>16384</v>
      </c>
      <c r="F24" s="1">
        <v>469552</v>
      </c>
      <c r="G24" s="1">
        <v>13.0692</v>
      </c>
      <c r="H24" s="1"/>
      <c r="I24" s="1"/>
      <c r="J24" s="17"/>
    </row>
    <row r="25" spans="2:10" x14ac:dyDescent="0.2">
      <c r="B25" s="1">
        <v>2</v>
      </c>
      <c r="C25" s="1">
        <v>14</v>
      </c>
      <c r="D25" s="1">
        <v>500</v>
      </c>
      <c r="E25" s="1">
        <f>2^C25</f>
        <v>16384</v>
      </c>
      <c r="F25" s="1">
        <v>1150944</v>
      </c>
      <c r="G25" s="1">
        <v>7.9783600000000003</v>
      </c>
      <c r="H25" s="1">
        <f>F25/F24</f>
        <v>2.451153439874604</v>
      </c>
      <c r="I25" s="1">
        <f>E25/E24</f>
        <v>1</v>
      </c>
      <c r="J25" s="17"/>
    </row>
    <row r="26" spans="2:10" x14ac:dyDescent="0.2">
      <c r="B26" s="1">
        <v>4</v>
      </c>
      <c r="C26" s="1">
        <v>14</v>
      </c>
      <c r="D26" s="1">
        <v>500</v>
      </c>
      <c r="E26" s="1">
        <f>2^C26</f>
        <v>16384</v>
      </c>
      <c r="F26" s="1">
        <v>2737620</v>
      </c>
      <c r="G26" s="1">
        <v>6.9514399999999998</v>
      </c>
      <c r="H26" s="1">
        <f t="shared" ref="H26:H28" si="6">F26/F25</f>
        <v>2.3785866210693136</v>
      </c>
      <c r="I26" s="1">
        <f t="shared" ref="I26:I28" si="7">E26/E25</f>
        <v>1</v>
      </c>
      <c r="J26" s="17"/>
    </row>
    <row r="27" spans="2:10" x14ac:dyDescent="0.2">
      <c r="B27" s="1">
        <v>8</v>
      </c>
      <c r="C27" s="1">
        <v>14</v>
      </c>
      <c r="D27" s="1">
        <v>500</v>
      </c>
      <c r="E27" s="1">
        <f>2^C27</f>
        <v>16384</v>
      </c>
      <c r="F27" s="1">
        <v>6365394</v>
      </c>
      <c r="G27" s="1">
        <v>5.85907</v>
      </c>
      <c r="H27" s="1">
        <f t="shared" si="6"/>
        <v>2.3251561575382995</v>
      </c>
      <c r="I27" s="1">
        <f t="shared" si="7"/>
        <v>1</v>
      </c>
      <c r="J27" s="17"/>
    </row>
    <row r="28" spans="2:10" x14ac:dyDescent="0.2">
      <c r="B28" s="1">
        <v>16</v>
      </c>
      <c r="C28" s="1">
        <v>15</v>
      </c>
      <c r="D28" s="1">
        <v>500</v>
      </c>
      <c r="E28" s="1">
        <f>2^C28</f>
        <v>32768</v>
      </c>
      <c r="F28" s="1">
        <v>6365394</v>
      </c>
      <c r="G28" s="1">
        <v>5.9389200000000004</v>
      </c>
      <c r="H28" s="1">
        <f t="shared" si="6"/>
        <v>1</v>
      </c>
      <c r="I28" s="1">
        <f t="shared" si="7"/>
        <v>2</v>
      </c>
      <c r="J28" s="17"/>
    </row>
    <row r="30" spans="2:10" x14ac:dyDescent="0.2">
      <c r="B30" s="18" t="s">
        <v>29</v>
      </c>
      <c r="C30" s="18"/>
      <c r="D30" s="18"/>
      <c r="E30" s="18"/>
      <c r="F30" s="18"/>
      <c r="G30" s="18"/>
      <c r="H30" s="18"/>
      <c r="I30" s="18"/>
      <c r="J30" s="17" t="s">
        <v>3</v>
      </c>
    </row>
    <row r="31" spans="2:10" x14ac:dyDescent="0.2">
      <c r="B31" s="1" t="s">
        <v>23</v>
      </c>
      <c r="C31" s="1" t="s">
        <v>9</v>
      </c>
      <c r="D31" s="1" t="s">
        <v>10</v>
      </c>
      <c r="E31" s="1" t="s">
        <v>12</v>
      </c>
      <c r="F31" s="1" t="s">
        <v>13</v>
      </c>
      <c r="G31" s="1" t="s">
        <v>14</v>
      </c>
      <c r="H31" s="3" t="s">
        <v>17</v>
      </c>
      <c r="I31" s="3" t="s">
        <v>18</v>
      </c>
      <c r="J31" s="17"/>
    </row>
    <row r="32" spans="2:10" x14ac:dyDescent="0.2">
      <c r="B32" s="1">
        <v>1</v>
      </c>
      <c r="C32" s="1">
        <v>14</v>
      </c>
      <c r="D32" s="1">
        <v>500</v>
      </c>
      <c r="E32" s="1">
        <f>2^C32</f>
        <v>16384</v>
      </c>
      <c r="F32" s="1">
        <v>469552</v>
      </c>
      <c r="G32" s="1">
        <v>2.8405330000000002</v>
      </c>
      <c r="H32" s="1"/>
      <c r="I32" s="1"/>
      <c r="J32" s="17"/>
    </row>
    <row r="33" spans="2:10" x14ac:dyDescent="0.2">
      <c r="B33" s="1">
        <v>2</v>
      </c>
      <c r="C33" s="1">
        <v>14</v>
      </c>
      <c r="D33" s="1">
        <v>500</v>
      </c>
      <c r="E33" s="1">
        <f>2^C33</f>
        <v>16384</v>
      </c>
      <c r="F33" s="1">
        <v>1150944</v>
      </c>
      <c r="G33" s="1">
        <v>1.7809029999999999</v>
      </c>
      <c r="H33" s="1">
        <f>F33/F32</f>
        <v>2.451153439874604</v>
      </c>
      <c r="I33" s="1">
        <f>E33/E32</f>
        <v>1</v>
      </c>
      <c r="J33" s="17"/>
    </row>
    <row r="34" spans="2:10" x14ac:dyDescent="0.2">
      <c r="B34" s="1">
        <v>4</v>
      </c>
      <c r="C34" s="1">
        <v>14</v>
      </c>
      <c r="D34" s="1">
        <v>500</v>
      </c>
      <c r="E34" s="1">
        <f>2^C34</f>
        <v>16384</v>
      </c>
      <c r="F34" s="1">
        <v>2737620</v>
      </c>
      <c r="G34" s="1">
        <v>1.080112</v>
      </c>
      <c r="H34" s="1">
        <f t="shared" ref="H34:H36" si="8">F34/F33</f>
        <v>2.3785866210693136</v>
      </c>
      <c r="I34" s="1">
        <f t="shared" ref="I34:I36" si="9">E34/E33</f>
        <v>1</v>
      </c>
      <c r="J34" s="17"/>
    </row>
    <row r="35" spans="2:10" x14ac:dyDescent="0.2">
      <c r="B35" s="1">
        <v>8</v>
      </c>
      <c r="C35" s="1">
        <v>14</v>
      </c>
      <c r="D35" s="1">
        <v>500</v>
      </c>
      <c r="E35" s="1">
        <f>2^C35</f>
        <v>16384</v>
      </c>
      <c r="F35" s="1">
        <v>6365394</v>
      </c>
      <c r="G35" s="1">
        <v>35.757587999999998</v>
      </c>
      <c r="H35" s="1">
        <f t="shared" si="8"/>
        <v>2.3251561575382995</v>
      </c>
      <c r="I35" s="1">
        <f t="shared" si="9"/>
        <v>1</v>
      </c>
      <c r="J35" s="17"/>
    </row>
    <row r="36" spans="2:10" x14ac:dyDescent="0.2">
      <c r="B36" s="1">
        <v>16</v>
      </c>
      <c r="C36" s="1">
        <v>15</v>
      </c>
      <c r="D36" s="1">
        <v>500</v>
      </c>
      <c r="E36" s="1">
        <f>2^C36</f>
        <v>32768</v>
      </c>
      <c r="F36" s="1">
        <v>6365394</v>
      </c>
      <c r="G36" s="1">
        <v>5.9389200000000004</v>
      </c>
      <c r="H36" s="1">
        <f t="shared" si="8"/>
        <v>1</v>
      </c>
      <c r="I36" s="1">
        <f t="shared" si="9"/>
        <v>2</v>
      </c>
      <c r="J36" s="17"/>
    </row>
  </sheetData>
  <mergeCells count="8">
    <mergeCell ref="B30:I30"/>
    <mergeCell ref="J2:J8"/>
    <mergeCell ref="J10:J16"/>
    <mergeCell ref="J22:J28"/>
    <mergeCell ref="J30:J36"/>
    <mergeCell ref="B2:I2"/>
    <mergeCell ref="B10:I10"/>
    <mergeCell ref="B22:I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L38" sqref="L38"/>
    </sheetView>
  </sheetViews>
  <sheetFormatPr baseColWidth="10" defaultRowHeight="16" x14ac:dyDescent="0.2"/>
  <cols>
    <col min="1" max="1" width="13" bestFit="1" customWidth="1"/>
    <col min="2" max="2" width="24.33203125" bestFit="1" customWidth="1"/>
    <col min="3" max="3" width="16.83203125" bestFit="1" customWidth="1"/>
    <col min="4" max="4" width="15" bestFit="1" customWidth="1"/>
    <col min="18" max="18" width="11.1640625" bestFit="1" customWidth="1"/>
  </cols>
  <sheetData>
    <row r="1" spans="1:4" x14ac:dyDescent="0.2">
      <c r="A1" s="18" t="s">
        <v>3</v>
      </c>
      <c r="B1" s="18"/>
      <c r="C1" s="18"/>
    </row>
    <row r="2" spans="1:4" x14ac:dyDescent="0.2">
      <c r="A2" s="1" t="s">
        <v>0</v>
      </c>
      <c r="B2" s="1" t="s">
        <v>1</v>
      </c>
      <c r="C2" s="1" t="s">
        <v>2</v>
      </c>
    </row>
    <row r="3" spans="1:4" x14ac:dyDescent="0.2">
      <c r="A3" s="1">
        <v>1</v>
      </c>
      <c r="B3" s="1">
        <v>15.936028</v>
      </c>
      <c r="C3" s="19">
        <v>50000</v>
      </c>
    </row>
    <row r="4" spans="1:4" x14ac:dyDescent="0.2">
      <c r="A4" s="1">
        <v>2</v>
      </c>
      <c r="B4" s="1">
        <v>11.303444000000001</v>
      </c>
      <c r="C4" s="20"/>
    </row>
    <row r="5" spans="1:4" x14ac:dyDescent="0.2">
      <c r="A5" s="1">
        <v>4</v>
      </c>
      <c r="B5" s="1">
        <v>6.6522779999999999</v>
      </c>
      <c r="C5" s="20"/>
    </row>
    <row r="6" spans="1:4" x14ac:dyDescent="0.2">
      <c r="A6" s="1">
        <v>8</v>
      </c>
      <c r="B6" s="1">
        <v>3.899686</v>
      </c>
      <c r="C6" s="20"/>
    </row>
    <row r="7" spans="1:4" x14ac:dyDescent="0.2">
      <c r="A7" s="1">
        <v>16</v>
      </c>
      <c r="B7" s="1">
        <v>2.682534</v>
      </c>
      <c r="C7" s="20"/>
    </row>
    <row r="8" spans="1:4" x14ac:dyDescent="0.2">
      <c r="A8" s="1">
        <v>32</v>
      </c>
      <c r="B8" s="1">
        <v>2.9308200000000002</v>
      </c>
      <c r="C8" s="21"/>
    </row>
    <row r="11" spans="1:4" x14ac:dyDescent="0.2">
      <c r="A11" s="18" t="s">
        <v>4</v>
      </c>
      <c r="B11" s="18"/>
      <c r="C11" s="18"/>
      <c r="D11" s="18"/>
    </row>
    <row r="12" spans="1:4" x14ac:dyDescent="0.2">
      <c r="A12" s="1" t="s">
        <v>0</v>
      </c>
      <c r="B12" s="1" t="s">
        <v>1</v>
      </c>
      <c r="C12" s="1" t="s">
        <v>2</v>
      </c>
      <c r="D12" s="3" t="s">
        <v>8</v>
      </c>
    </row>
    <row r="13" spans="1:4" x14ac:dyDescent="0.2">
      <c r="A13" s="1">
        <v>1</v>
      </c>
      <c r="B13" s="1">
        <v>4.0977E-2</v>
      </c>
      <c r="C13" s="1">
        <v>2500</v>
      </c>
      <c r="D13" s="1">
        <v>3123902</v>
      </c>
    </row>
    <row r="14" spans="1:4" x14ac:dyDescent="0.2">
      <c r="A14" s="1">
        <v>2</v>
      </c>
      <c r="B14" s="1">
        <v>0.133654</v>
      </c>
      <c r="C14" s="2">
        <v>5000</v>
      </c>
      <c r="D14" s="1">
        <v>12501347</v>
      </c>
    </row>
    <row r="15" spans="1:4" x14ac:dyDescent="0.2">
      <c r="A15" s="1">
        <v>4</v>
      </c>
      <c r="B15" s="1">
        <v>0.27470499999999998</v>
      </c>
      <c r="C15" s="2">
        <v>10000</v>
      </c>
      <c r="D15" s="1">
        <v>49993803</v>
      </c>
    </row>
    <row r="16" spans="1:4" x14ac:dyDescent="0.2">
      <c r="A16" s="1">
        <v>8</v>
      </c>
      <c r="B16" s="1">
        <v>0.70625400000000005</v>
      </c>
      <c r="C16" s="2">
        <v>20000</v>
      </c>
      <c r="D16" s="1">
        <v>199999637</v>
      </c>
    </row>
    <row r="17" spans="1:4" x14ac:dyDescent="0.2">
      <c r="A17" s="1">
        <v>16</v>
      </c>
      <c r="B17" s="1">
        <v>1.8514820000000001</v>
      </c>
      <c r="C17" s="2">
        <v>40000</v>
      </c>
      <c r="D17" s="1">
        <v>799958172</v>
      </c>
    </row>
    <row r="21" spans="1:4" x14ac:dyDescent="0.2">
      <c r="A21" s="1" t="s">
        <v>7</v>
      </c>
      <c r="B21" s="1" t="s">
        <v>5</v>
      </c>
      <c r="C21" s="1" t="s">
        <v>6</v>
      </c>
    </row>
    <row r="22" spans="1:4" x14ac:dyDescent="0.2">
      <c r="A22" s="1">
        <v>10000</v>
      </c>
      <c r="B22" s="1">
        <v>0.64303399999999999</v>
      </c>
      <c r="C22" s="1">
        <v>0.44639699999999999</v>
      </c>
    </row>
    <row r="23" spans="1:4" x14ac:dyDescent="0.2">
      <c r="A23" s="1">
        <v>20000</v>
      </c>
      <c r="B23" s="1">
        <v>2.5498970000000001</v>
      </c>
      <c r="C23" s="1">
        <v>0.95355299999999998</v>
      </c>
    </row>
    <row r="24" spans="1:4" x14ac:dyDescent="0.2">
      <c r="A24" s="1">
        <v>30000</v>
      </c>
      <c r="B24" s="1">
        <v>5.7299009999999999</v>
      </c>
      <c r="C24" s="1">
        <v>1.536716</v>
      </c>
    </row>
    <row r="25" spans="1:4" x14ac:dyDescent="0.2">
      <c r="A25" s="1">
        <v>40000</v>
      </c>
      <c r="B25" s="1">
        <v>10.195914999999999</v>
      </c>
      <c r="C25" s="1">
        <v>2.1745909999999999</v>
      </c>
    </row>
    <row r="26" spans="1:4" x14ac:dyDescent="0.2">
      <c r="A26" s="1">
        <v>50000</v>
      </c>
      <c r="B26" s="1">
        <v>15.938908</v>
      </c>
      <c r="C26" s="1">
        <v>2.903006</v>
      </c>
    </row>
  </sheetData>
  <mergeCells count="3">
    <mergeCell ref="A1:C1"/>
    <mergeCell ref="C3:C8"/>
    <mergeCell ref="A11:D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F1"/>
    </sheetView>
  </sheetViews>
  <sheetFormatPr baseColWidth="10" defaultColWidth="11.5" defaultRowHeight="16" x14ac:dyDescent="0.2"/>
  <sheetData>
    <row r="1" spans="1:12" x14ac:dyDescent="0.2">
      <c r="A1" s="18" t="s">
        <v>16</v>
      </c>
      <c r="B1" s="18"/>
      <c r="C1" s="18"/>
      <c r="D1" s="18"/>
      <c r="E1" s="18"/>
      <c r="F1" s="18"/>
    </row>
    <row r="2" spans="1:12" x14ac:dyDescent="0.2">
      <c r="A2" s="1" t="s">
        <v>11</v>
      </c>
      <c r="B2" s="1" t="s">
        <v>9</v>
      </c>
      <c r="C2" s="1" t="s">
        <v>10</v>
      </c>
      <c r="D2" s="1" t="s">
        <v>12</v>
      </c>
      <c r="E2" s="1" t="s">
        <v>13</v>
      </c>
      <c r="F2" s="1" t="s">
        <v>14</v>
      </c>
    </row>
    <row r="3" spans="1:12" x14ac:dyDescent="0.2">
      <c r="A3" s="6">
        <v>1</v>
      </c>
      <c r="B3" s="6">
        <v>11</v>
      </c>
      <c r="C3" s="6">
        <v>500</v>
      </c>
      <c r="D3" s="6">
        <f t="shared" ref="D3:D19" si="0">2^B3</f>
        <v>2048</v>
      </c>
      <c r="E3" s="6">
        <f t="shared" ref="E3:E19" si="1">D3*C3</f>
        <v>1024000</v>
      </c>
      <c r="F3" s="6">
        <v>4.6561999999999999E-2</v>
      </c>
    </row>
    <row r="4" spans="1:12" x14ac:dyDescent="0.2">
      <c r="A4" s="6">
        <v>1</v>
      </c>
      <c r="B4" s="6">
        <v>12</v>
      </c>
      <c r="C4" s="6">
        <v>500</v>
      </c>
      <c r="D4" s="6">
        <f t="shared" si="0"/>
        <v>4096</v>
      </c>
      <c r="E4" s="6">
        <f t="shared" si="1"/>
        <v>2048000</v>
      </c>
      <c r="F4" s="6">
        <v>0.170741</v>
      </c>
    </row>
    <row r="5" spans="1:12" x14ac:dyDescent="0.2">
      <c r="A5" s="6">
        <v>1</v>
      </c>
      <c r="B5" s="6">
        <v>13</v>
      </c>
      <c r="C5" s="6">
        <v>500</v>
      </c>
      <c r="D5" s="6">
        <f t="shared" si="0"/>
        <v>8192</v>
      </c>
      <c r="E5" s="6">
        <f t="shared" si="1"/>
        <v>4096000</v>
      </c>
      <c r="F5" s="6">
        <v>0.69208099999999995</v>
      </c>
    </row>
    <row r="6" spans="1:12" x14ac:dyDescent="0.2">
      <c r="A6" s="6">
        <v>1</v>
      </c>
      <c r="B6" s="6">
        <v>14</v>
      </c>
      <c r="C6" s="6">
        <v>500</v>
      </c>
      <c r="D6" s="6">
        <f t="shared" si="0"/>
        <v>16384</v>
      </c>
      <c r="E6" s="6">
        <f t="shared" si="1"/>
        <v>8192000</v>
      </c>
      <c r="F6" s="6">
        <v>2.7806090000000001</v>
      </c>
    </row>
    <row r="7" spans="1:12" x14ac:dyDescent="0.2">
      <c r="A7" s="6">
        <v>1</v>
      </c>
      <c r="B7" s="6">
        <v>15</v>
      </c>
      <c r="C7" s="6">
        <v>2</v>
      </c>
      <c r="D7" s="6">
        <f t="shared" si="0"/>
        <v>32768</v>
      </c>
      <c r="E7" s="6">
        <f t="shared" si="1"/>
        <v>65536</v>
      </c>
      <c r="F7" s="6">
        <v>9.4956449999999997</v>
      </c>
    </row>
    <row r="8" spans="1:12" x14ac:dyDescent="0.2">
      <c r="A8" s="6">
        <v>1</v>
      </c>
      <c r="B8" s="6">
        <v>15</v>
      </c>
      <c r="C8" s="6">
        <v>500</v>
      </c>
      <c r="D8" s="6">
        <f t="shared" si="0"/>
        <v>32768</v>
      </c>
      <c r="E8" s="6">
        <f t="shared" si="1"/>
        <v>16384000</v>
      </c>
      <c r="F8" s="6">
        <v>10.499596</v>
      </c>
    </row>
    <row r="9" spans="1:12" x14ac:dyDescent="0.2">
      <c r="A9" s="6">
        <v>2</v>
      </c>
      <c r="B9" s="6">
        <v>12</v>
      </c>
      <c r="C9" s="6">
        <v>500</v>
      </c>
      <c r="D9" s="6">
        <f t="shared" si="0"/>
        <v>4096</v>
      </c>
      <c r="E9" s="6">
        <f t="shared" si="1"/>
        <v>2048000</v>
      </c>
      <c r="F9" s="6">
        <v>9.758399999999999E-2</v>
      </c>
    </row>
    <row r="10" spans="1:12" x14ac:dyDescent="0.2">
      <c r="A10" s="6">
        <v>4</v>
      </c>
      <c r="B10" s="6">
        <v>13</v>
      </c>
      <c r="C10" s="6">
        <v>500</v>
      </c>
      <c r="D10" s="6">
        <f t="shared" si="0"/>
        <v>8192</v>
      </c>
      <c r="E10" s="6">
        <f t="shared" si="1"/>
        <v>4096000</v>
      </c>
      <c r="F10" s="6">
        <v>0.34065000000000001</v>
      </c>
    </row>
    <row r="11" spans="1:12" x14ac:dyDescent="0.2">
      <c r="A11" s="6">
        <v>4</v>
      </c>
      <c r="B11" s="6">
        <v>14</v>
      </c>
      <c r="C11" s="6">
        <v>2</v>
      </c>
      <c r="D11" s="6">
        <f t="shared" si="0"/>
        <v>16384</v>
      </c>
      <c r="E11" s="6">
        <f t="shared" si="1"/>
        <v>32768</v>
      </c>
      <c r="F11" s="6">
        <v>0.93790499999999999</v>
      </c>
    </row>
    <row r="12" spans="1:12" x14ac:dyDescent="0.2">
      <c r="A12" s="6">
        <v>4</v>
      </c>
      <c r="B12" s="6">
        <v>15</v>
      </c>
      <c r="C12" s="6">
        <v>500</v>
      </c>
      <c r="D12" s="6">
        <f t="shared" si="0"/>
        <v>32768</v>
      </c>
      <c r="E12" s="6">
        <f t="shared" si="1"/>
        <v>16384000</v>
      </c>
      <c r="F12" s="6">
        <v>3.0322939999999998</v>
      </c>
    </row>
    <row r="13" spans="1:12" x14ac:dyDescent="0.2">
      <c r="A13" s="4">
        <v>8</v>
      </c>
      <c r="B13" s="4">
        <v>14</v>
      </c>
      <c r="C13" s="4">
        <v>500</v>
      </c>
      <c r="D13" s="4">
        <f t="shared" si="0"/>
        <v>16384</v>
      </c>
      <c r="E13" s="4">
        <f t="shared" si="1"/>
        <v>8192000</v>
      </c>
      <c r="F13" s="4">
        <v>2.612765</v>
      </c>
      <c r="G13" s="22" t="s">
        <v>21</v>
      </c>
      <c r="H13" s="22"/>
      <c r="I13" s="22"/>
      <c r="J13" s="22"/>
      <c r="K13" s="22"/>
      <c r="L13" s="22"/>
    </row>
    <row r="14" spans="1:12" x14ac:dyDescent="0.2">
      <c r="A14" s="4">
        <v>8</v>
      </c>
      <c r="B14" s="4">
        <v>15</v>
      </c>
      <c r="C14" s="4">
        <v>2</v>
      </c>
      <c r="D14" s="4">
        <f t="shared" si="0"/>
        <v>32768</v>
      </c>
      <c r="E14" s="4">
        <f t="shared" si="1"/>
        <v>65536</v>
      </c>
      <c r="F14" s="4">
        <v>2.6455259999999998</v>
      </c>
      <c r="G14" s="22"/>
      <c r="H14" s="22"/>
      <c r="I14" s="22"/>
      <c r="J14" s="22"/>
      <c r="K14" s="22"/>
      <c r="L14" s="22"/>
    </row>
    <row r="15" spans="1:12" x14ac:dyDescent="0.2">
      <c r="A15" s="5">
        <v>16</v>
      </c>
      <c r="B15" s="5">
        <v>11</v>
      </c>
      <c r="C15" s="5">
        <v>500</v>
      </c>
      <c r="D15" s="5">
        <f t="shared" si="0"/>
        <v>2048</v>
      </c>
      <c r="E15" s="5">
        <f t="shared" si="1"/>
        <v>1024000</v>
      </c>
      <c r="F15" s="5">
        <v>0.193823</v>
      </c>
      <c r="G15" s="22" t="s">
        <v>20</v>
      </c>
      <c r="H15" s="22"/>
      <c r="I15" s="22"/>
      <c r="J15" s="22"/>
      <c r="K15" s="22"/>
      <c r="L15" s="22"/>
    </row>
    <row r="16" spans="1:12" x14ac:dyDescent="0.2">
      <c r="A16" s="5">
        <v>16</v>
      </c>
      <c r="B16" s="5">
        <v>12</v>
      </c>
      <c r="C16" s="5">
        <v>500</v>
      </c>
      <c r="D16" s="5">
        <f t="shared" si="0"/>
        <v>4096</v>
      </c>
      <c r="E16" s="5">
        <f t="shared" si="1"/>
        <v>2048000</v>
      </c>
      <c r="F16" s="5">
        <v>0.36621700000000001</v>
      </c>
      <c r="G16" s="22"/>
      <c r="H16" s="22"/>
      <c r="I16" s="22"/>
      <c r="J16" s="22"/>
      <c r="K16" s="22"/>
      <c r="L16" s="22"/>
    </row>
    <row r="17" spans="1:12" x14ac:dyDescent="0.2">
      <c r="A17" s="5">
        <v>16</v>
      </c>
      <c r="B17" s="5">
        <v>13</v>
      </c>
      <c r="C17" s="5">
        <v>500</v>
      </c>
      <c r="D17" s="5">
        <f t="shared" si="0"/>
        <v>8192</v>
      </c>
      <c r="E17" s="5">
        <f t="shared" si="1"/>
        <v>4096000</v>
      </c>
      <c r="F17" s="5">
        <v>0.99329999999999996</v>
      </c>
      <c r="G17" s="22"/>
      <c r="H17" s="22"/>
      <c r="I17" s="22"/>
      <c r="J17" s="22"/>
      <c r="K17" s="22"/>
      <c r="L17" s="22"/>
    </row>
    <row r="18" spans="1:12" x14ac:dyDescent="0.2">
      <c r="A18" s="5">
        <v>16</v>
      </c>
      <c r="B18" s="5">
        <v>14</v>
      </c>
      <c r="C18" s="5">
        <v>500</v>
      </c>
      <c r="D18" s="5">
        <f t="shared" si="0"/>
        <v>16384</v>
      </c>
      <c r="E18" s="5">
        <f t="shared" si="1"/>
        <v>8192000</v>
      </c>
      <c r="F18" s="5">
        <v>2.5970559999999998</v>
      </c>
      <c r="G18" s="22"/>
      <c r="H18" s="22"/>
      <c r="I18" s="22"/>
      <c r="J18" s="22"/>
      <c r="K18" s="22"/>
      <c r="L18" s="22"/>
    </row>
    <row r="19" spans="1:12" x14ac:dyDescent="0.2">
      <c r="A19" s="5">
        <v>16</v>
      </c>
      <c r="B19" s="5">
        <v>15</v>
      </c>
      <c r="C19" s="5">
        <v>500</v>
      </c>
      <c r="D19" s="5">
        <f t="shared" si="0"/>
        <v>32768</v>
      </c>
      <c r="E19" s="5">
        <f t="shared" si="1"/>
        <v>16384000</v>
      </c>
      <c r="F19" s="5">
        <v>9.4617509999999996</v>
      </c>
      <c r="G19" s="22"/>
      <c r="H19" s="22"/>
      <c r="I19" s="22"/>
      <c r="J19" s="22"/>
      <c r="K19" s="22"/>
      <c r="L19" s="22"/>
    </row>
  </sheetData>
  <sortState ref="A3:F19">
    <sortCondition ref="A3:A19"/>
    <sortCondition ref="B3:B19"/>
    <sortCondition ref="C3:C19"/>
  </sortState>
  <mergeCells count="3">
    <mergeCell ref="A1:F1"/>
    <mergeCell ref="G15:L19"/>
    <mergeCell ref="G13:L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"/>
  <sheetViews>
    <sheetView workbookViewId="0">
      <selection activeCell="B3" sqref="B3:I9"/>
    </sheetView>
  </sheetViews>
  <sheetFormatPr baseColWidth="10" defaultRowHeight="16" x14ac:dyDescent="0.2"/>
  <cols>
    <col min="8" max="9" width="13.33203125" bestFit="1" customWidth="1"/>
  </cols>
  <sheetData>
    <row r="3" spans="2:9" x14ac:dyDescent="0.2">
      <c r="B3" s="18" t="s">
        <v>15</v>
      </c>
      <c r="C3" s="18"/>
      <c r="D3" s="18"/>
      <c r="E3" s="18"/>
      <c r="F3" s="18"/>
      <c r="G3" s="18"/>
      <c r="H3" s="18"/>
      <c r="I3" s="18"/>
    </row>
    <row r="4" spans="2:9" x14ac:dyDescent="0.2">
      <c r="B4" s="1" t="s">
        <v>11</v>
      </c>
      <c r="C4" s="1" t="s">
        <v>9</v>
      </c>
      <c r="D4" s="1" t="s">
        <v>10</v>
      </c>
      <c r="E4" s="1" t="s">
        <v>12</v>
      </c>
      <c r="F4" s="1" t="s">
        <v>13</v>
      </c>
      <c r="G4" s="1" t="s">
        <v>14</v>
      </c>
      <c r="H4" s="3" t="s">
        <v>17</v>
      </c>
      <c r="I4" s="3" t="s">
        <v>18</v>
      </c>
    </row>
    <row r="5" spans="2:9" x14ac:dyDescent="0.2">
      <c r="B5" s="1">
        <v>1</v>
      </c>
      <c r="C5" s="1">
        <v>11</v>
      </c>
      <c r="D5" s="1">
        <v>500</v>
      </c>
      <c r="E5" s="1">
        <f>2^C5</f>
        <v>2048</v>
      </c>
      <c r="F5" s="1">
        <v>469552</v>
      </c>
      <c r="G5" s="1">
        <v>3.1903000000000001E-2</v>
      </c>
      <c r="H5" s="1"/>
      <c r="I5" s="1"/>
    </row>
    <row r="6" spans="2:9" x14ac:dyDescent="0.2">
      <c r="B6" s="1">
        <v>2</v>
      </c>
      <c r="C6" s="1">
        <v>12</v>
      </c>
      <c r="D6" s="1">
        <v>500</v>
      </c>
      <c r="E6" s="1">
        <f>2^C6</f>
        <v>4096</v>
      </c>
      <c r="F6" s="1">
        <v>1150944</v>
      </c>
      <c r="G6" s="1">
        <v>8.4558999999999995E-2</v>
      </c>
      <c r="H6" s="1">
        <f>F6/F5</f>
        <v>2.451153439874604</v>
      </c>
      <c r="I6" s="1">
        <f>E6/E5</f>
        <v>2</v>
      </c>
    </row>
    <row r="7" spans="2:9" x14ac:dyDescent="0.2">
      <c r="B7" s="1">
        <v>4</v>
      </c>
      <c r="C7" s="1">
        <v>13</v>
      </c>
      <c r="D7" s="1">
        <v>500</v>
      </c>
      <c r="E7" s="1">
        <f>2^C7</f>
        <v>8192</v>
      </c>
      <c r="F7" s="1">
        <v>2737620</v>
      </c>
      <c r="G7" s="1">
        <v>0.16827400000000001</v>
      </c>
      <c r="H7" s="1">
        <f t="shared" ref="H7:H9" si="0">F7/F6</f>
        <v>2.3785866210693136</v>
      </c>
      <c r="I7" s="1">
        <f t="shared" ref="I7:I9" si="1">E7/E6</f>
        <v>2</v>
      </c>
    </row>
    <row r="8" spans="2:9" x14ac:dyDescent="0.2">
      <c r="B8" s="1">
        <v>8</v>
      </c>
      <c r="C8" s="1">
        <v>14</v>
      </c>
      <c r="D8" s="1">
        <v>500</v>
      </c>
      <c r="E8" s="1">
        <f>2^C8</f>
        <v>16384</v>
      </c>
      <c r="F8" s="1">
        <v>6365394</v>
      </c>
      <c r="G8" s="1">
        <v>0.492923</v>
      </c>
      <c r="H8" s="1">
        <f t="shared" si="0"/>
        <v>2.3251561575382995</v>
      </c>
      <c r="I8" s="1">
        <f t="shared" si="1"/>
        <v>2</v>
      </c>
    </row>
    <row r="9" spans="2:9" x14ac:dyDescent="0.2">
      <c r="B9" s="1">
        <v>16</v>
      </c>
      <c r="C9" s="1">
        <v>15</v>
      </c>
      <c r="D9" s="1">
        <v>500</v>
      </c>
      <c r="E9" s="1">
        <f>2^C9</f>
        <v>32768</v>
      </c>
      <c r="F9" s="1">
        <v>14503074</v>
      </c>
      <c r="G9" s="1">
        <v>1.2035210000000001</v>
      </c>
      <c r="H9" s="1">
        <f t="shared" si="0"/>
        <v>2.2784251846782775</v>
      </c>
      <c r="I9" s="1">
        <f t="shared" si="1"/>
        <v>2</v>
      </c>
    </row>
    <row r="19" spans="2:9" x14ac:dyDescent="0.2">
      <c r="B19" s="18" t="s">
        <v>15</v>
      </c>
      <c r="C19" s="18"/>
      <c r="D19" s="18"/>
      <c r="E19" s="18"/>
      <c r="F19" s="18"/>
      <c r="G19" s="18"/>
      <c r="H19" s="18"/>
      <c r="I19" s="18"/>
    </row>
    <row r="20" spans="2:9" x14ac:dyDescent="0.2">
      <c r="B20" s="1" t="s">
        <v>11</v>
      </c>
      <c r="C20" s="1" t="s">
        <v>9</v>
      </c>
      <c r="D20" s="1" t="s">
        <v>10</v>
      </c>
      <c r="E20" s="1" t="s">
        <v>12</v>
      </c>
      <c r="F20" s="1" t="s">
        <v>13</v>
      </c>
      <c r="G20" s="1" t="s">
        <v>14</v>
      </c>
      <c r="H20" s="3" t="s">
        <v>17</v>
      </c>
      <c r="I20" s="3" t="s">
        <v>18</v>
      </c>
    </row>
    <row r="21" spans="2:9" x14ac:dyDescent="0.2">
      <c r="B21" s="1">
        <v>1</v>
      </c>
      <c r="C21" s="1">
        <v>11</v>
      </c>
      <c r="D21" s="1">
        <v>1024</v>
      </c>
      <c r="E21" s="1">
        <f>2^C21</f>
        <v>2048</v>
      </c>
      <c r="F21" s="1">
        <v>677790</v>
      </c>
      <c r="G21" s="1">
        <v>3.2032999999999999E-2</v>
      </c>
      <c r="H21" s="1" t="s">
        <v>19</v>
      </c>
      <c r="I21" s="1" t="s">
        <v>19</v>
      </c>
    </row>
    <row r="22" spans="2:9" x14ac:dyDescent="0.2">
      <c r="B22" s="1">
        <v>2</v>
      </c>
      <c r="C22" s="1">
        <v>12</v>
      </c>
      <c r="D22" s="1">
        <v>512</v>
      </c>
      <c r="E22" s="1">
        <f>2^C22</f>
        <v>4096</v>
      </c>
      <c r="F22" s="1">
        <v>1167606</v>
      </c>
      <c r="G22" s="1">
        <v>8.7651999999999994E-2</v>
      </c>
      <c r="H22" s="1">
        <f>F22/F21</f>
        <v>1.7226663125746913</v>
      </c>
      <c r="I22" s="1">
        <f t="shared" ref="I22:I25" si="2">E22/E21</f>
        <v>2</v>
      </c>
    </row>
    <row r="23" spans="2:9" x14ac:dyDescent="0.2">
      <c r="B23" s="1">
        <v>4</v>
      </c>
      <c r="C23" s="1">
        <v>13</v>
      </c>
      <c r="D23" s="1">
        <v>256</v>
      </c>
      <c r="E23" s="1">
        <f>2^C23</f>
        <v>8192</v>
      </c>
      <c r="F23" s="1">
        <v>1761668</v>
      </c>
      <c r="G23" s="1">
        <v>0.17777200000000001</v>
      </c>
      <c r="H23" s="1">
        <f t="shared" ref="H23:H25" si="3">F23/F22</f>
        <v>1.5087863543010227</v>
      </c>
      <c r="I23" s="1">
        <f t="shared" si="2"/>
        <v>2</v>
      </c>
    </row>
    <row r="24" spans="2:9" x14ac:dyDescent="0.2">
      <c r="B24" s="1">
        <v>8</v>
      </c>
      <c r="C24" s="1">
        <v>14</v>
      </c>
      <c r="D24" s="1">
        <v>128</v>
      </c>
      <c r="E24" s="1">
        <f>2^C24</f>
        <v>16384</v>
      </c>
      <c r="F24" s="1">
        <v>2382998</v>
      </c>
      <c r="G24" s="1">
        <v>0.47824800000000001</v>
      </c>
      <c r="H24" s="1">
        <f t="shared" si="3"/>
        <v>1.3526941512248618</v>
      </c>
      <c r="I24" s="1">
        <f t="shared" si="2"/>
        <v>2</v>
      </c>
    </row>
    <row r="25" spans="2:9" x14ac:dyDescent="0.2">
      <c r="B25" s="1">
        <v>16</v>
      </c>
      <c r="C25" s="1">
        <v>15</v>
      </c>
      <c r="D25" s="1">
        <v>64</v>
      </c>
      <c r="E25" s="1">
        <f>2^C25</f>
        <v>32768</v>
      </c>
      <c r="F25" s="1">
        <v>2947716</v>
      </c>
      <c r="G25" s="1">
        <v>1.415268</v>
      </c>
      <c r="H25" s="1">
        <f t="shared" si="3"/>
        <v>1.2369779580175897</v>
      </c>
      <c r="I25" s="1">
        <f t="shared" si="2"/>
        <v>2</v>
      </c>
    </row>
  </sheetData>
  <sortState ref="B5:G9">
    <sortCondition ref="B3"/>
  </sortState>
  <mergeCells count="2">
    <mergeCell ref="B3:I3"/>
    <mergeCell ref="B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Karst Results</vt:lpstr>
      <vt:lpstr>delta_stepping boost-flowerpot</vt:lpstr>
      <vt:lpstr>delta_stepping-karst</vt:lpstr>
      <vt:lpstr>delta_stepping boost-cutter</vt:lpstr>
      <vt:lpstr>delta_stepping boost-bigred II</vt:lpstr>
      <vt:lpstr>Custom Random Gen</vt:lpstr>
      <vt:lpstr>graph500-flowerpot</vt:lpstr>
      <vt:lpstr>graph500-bigred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2017-05-21T15:37:05Z</dcterms:created>
  <dcterms:modified xsi:type="dcterms:W3CDTF">2017-11-03T18:20:27Z</dcterms:modified>
</cp:coreProperties>
</file>