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C:\Users\hp\Desktop\Excel Dashboards\Madhav Sales Analysis Dashboard\"/>
    </mc:Choice>
  </mc:AlternateContent>
  <xr:revisionPtr revIDLastSave="0" documentId="13_ncr:1_{89D8CCE0-C8BE-4C2B-BFB4-3661138CFC39}" xr6:coauthVersionLast="47" xr6:coauthVersionMax="47" xr10:uidLastSave="{00000000-0000-0000-0000-000000000000}"/>
  <bookViews>
    <workbookView xWindow="-120" yWindow="-120" windowWidth="20730" windowHeight="11160" tabRatio="747" xr2:uid="{21811467-5567-4898-AB64-7855BDD6E851}"/>
  </bookViews>
  <sheets>
    <sheet name="Dashboard" sheetId="12" r:id="rId1"/>
    <sheet name="Combo chart" sheetId="3" r:id="rId2"/>
    <sheet name="waterfall chart" sheetId="5" r:id="rId3"/>
    <sheet name="pie chart payment mode" sheetId="13" r:id="rId4"/>
    <sheet name="pie chart" sheetId="6" r:id="rId5"/>
    <sheet name="map chart" sheetId="7" r:id="rId6"/>
    <sheet name="Top 5 Customers" sheetId="14" r:id="rId7"/>
    <sheet name="Top 5" sheetId="8" r:id="rId8"/>
    <sheet name="KPI" sheetId="9" r:id="rId9"/>
    <sheet name="MOM Kpi" sheetId="10" r:id="rId10"/>
  </sheets>
  <definedNames>
    <definedName name="_xlchart.v1.4" hidden="1">'waterfall chart'!$A$5:$A$8</definedName>
    <definedName name="_xlchart.v1.5" hidden="1">'waterfall chart'!$B$4</definedName>
    <definedName name="_xlchart.v1.6" hidden="1">'waterfall chart'!$B$5:$B$8</definedName>
    <definedName name="_xlchart.v1.7" hidden="1">'waterfall chart'!$A$5:$A$8</definedName>
    <definedName name="_xlchart.v1.8" hidden="1">'waterfall chart'!$B$4</definedName>
    <definedName name="_xlchart.v1.9" hidden="1">'waterfall chart'!$B$5:$B$8</definedName>
    <definedName name="_xlchart.v5.0" hidden="1">'map chart'!$A$2</definedName>
    <definedName name="_xlchart.v5.1" hidden="1">'map chart'!$A$3:$A$21</definedName>
    <definedName name="_xlchart.v5.10" hidden="1">'map chart'!$A$2</definedName>
    <definedName name="_xlchart.v5.11" hidden="1">'map chart'!$A$3:$A$21</definedName>
    <definedName name="_xlchart.v5.12" hidden="1">'map chart'!$B$2</definedName>
    <definedName name="_xlchart.v5.13" hidden="1">'map chart'!$B$3:$B$21</definedName>
    <definedName name="_xlchart.v5.2" hidden="1">'map chart'!$B$2</definedName>
    <definedName name="_xlchart.v5.3" hidden="1">'map chart'!$B$3:$B$21</definedName>
    <definedName name="_xlcn.WorksheetConnection_MadhavEcommercesalesdashboard.xlsxData1" hidden="1">Data</definedName>
    <definedName name="Slicer_City">#N/A</definedName>
    <definedName name="Slicer_Quarters">#N/A</definedName>
    <definedName name="Slicer_Region">#N/A</definedName>
    <definedName name="Slicer_Segment">#N/A</definedName>
    <definedName name="Slicer_State">#N/A</definedName>
    <definedName name="Slicer_Sub_Category">#N/A</definedName>
    <definedName name="Slicer_Year">#N/A</definedName>
  </definedNames>
  <calcPr calcId="191029"/>
  <pivotCaches>
    <pivotCache cacheId="702" r:id="rId11"/>
    <pivotCache cacheId="703" r:id="rId12"/>
    <pivotCache cacheId="704" r:id="rId13"/>
    <pivotCache cacheId="705" r:id="rId14"/>
    <pivotCache cacheId="706" r:id="rId15"/>
    <pivotCache cacheId="707" r:id="rId16"/>
    <pivotCache cacheId="708" r:id="rId17"/>
    <pivotCache cacheId="709" r:id="rId18"/>
    <pivotCache cacheId="710" r:id="rId19"/>
    <pivotCache cacheId="711" r:id="rId20"/>
    <pivotCache cacheId="712" r:id="rId21"/>
    <pivotCache cacheId="713" r:id="rId22"/>
    <pivotCache cacheId="714" r:id="rId23"/>
  </pivotCaches>
  <extLst>
    <ext xmlns:x14="http://schemas.microsoft.com/office/spreadsheetml/2009/9/main" uri="{876F7934-8845-4945-9796-88D515C7AA90}">
      <x14:pivotCaches>
        <pivotCache cacheId="715"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cfe73383-0a3c-4e3d-8230-fe237af9366d" name="Orders" connection="Query - Orders"/>
          <x15:modelTable id="Details_47e47a9e-2e2d-4203-b9e5-a9a99eb22015" name="Details" connection="Query - Details"/>
          <x15:modelTable id="Data" name="Data" connection="WorksheetConnection_Madhav E commerce sales dashboard.xlsx!Data"/>
        </x15:modelTables>
        <x15:modelRelationships>
          <x15:modelRelationship fromTable="Details" fromColumn="Order ID" toTable="Order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4" i="10" l="1"/>
  <c r="J15" i="10"/>
  <c r="J16" i="10"/>
  <c r="J17" i="10"/>
  <c r="J18" i="10"/>
  <c r="J19" i="10"/>
  <c r="J20" i="10"/>
  <c r="J21" i="10"/>
  <c r="J22" i="10"/>
  <c r="J23" i="10"/>
  <c r="J13" i="10"/>
  <c r="I14" i="10"/>
  <c r="I15" i="10"/>
  <c r="I16" i="10"/>
  <c r="I17" i="10"/>
  <c r="I18" i="10"/>
  <c r="I19" i="10"/>
  <c r="I20" i="10"/>
  <c r="I21" i="10"/>
  <c r="I22" i="10"/>
  <c r="I23" i="10"/>
  <c r="I13" i="10"/>
  <c r="H14" i="10"/>
  <c r="H15" i="10"/>
  <c r="H16" i="10"/>
  <c r="H17" i="10"/>
  <c r="H18" i="10"/>
  <c r="H19" i="10"/>
  <c r="H20" i="10"/>
  <c r="H21" i="10"/>
  <c r="H22" i="10"/>
  <c r="H23" i="10"/>
  <c r="H13" i="10"/>
  <c r="G14" i="10"/>
  <c r="G15" i="10"/>
  <c r="G16" i="10"/>
  <c r="G17" i="10"/>
  <c r="G18" i="10"/>
  <c r="G19" i="10"/>
  <c r="G20" i="10"/>
  <c r="G21" i="10"/>
  <c r="G22" i="10"/>
  <c r="G23" i="10"/>
  <c r="G13" i="10"/>
  <c r="F11" i="10"/>
  <c r="N6" i="9"/>
  <c r="F13" i="10" s="1"/>
  <c r="N7" i="9"/>
  <c r="F14" i="10" s="1"/>
  <c r="N8" i="9"/>
  <c r="F15" i="10" s="1"/>
  <c r="N9" i="9"/>
  <c r="F16" i="10" s="1"/>
  <c r="N10" i="9"/>
  <c r="F17" i="10" s="1"/>
  <c r="N11" i="9"/>
  <c r="F18" i="10" s="1"/>
  <c r="N12" i="9"/>
  <c r="F19" i="10" s="1"/>
  <c r="N13" i="9"/>
  <c r="F20" i="10" s="1"/>
  <c r="N14" i="9"/>
  <c r="F21" i="10" s="1"/>
  <c r="K21" i="10" s="1"/>
  <c r="N15" i="9"/>
  <c r="F22" i="10" s="1"/>
  <c r="N16" i="9"/>
  <c r="F23" i="10" s="1"/>
  <c r="N17" i="9"/>
  <c r="N19" i="9" s="1"/>
  <c r="N5" i="9"/>
  <c r="F12" i="10" s="1"/>
  <c r="M6" i="9"/>
  <c r="M7" i="9"/>
  <c r="M8" i="9"/>
  <c r="M9" i="9"/>
  <c r="M10" i="9"/>
  <c r="M11" i="9"/>
  <c r="M12" i="9"/>
  <c r="M13" i="9"/>
  <c r="M14" i="9"/>
  <c r="M15" i="9"/>
  <c r="M16" i="9"/>
  <c r="M17" i="9"/>
  <c r="M5" i="9"/>
  <c r="G9" i="10"/>
  <c r="I9" i="10"/>
  <c r="H9" i="10"/>
  <c r="J9" i="10"/>
  <c r="K9" i="10"/>
  <c r="K19" i="9"/>
  <c r="H19" i="9"/>
  <c r="E19" i="9"/>
  <c r="B19" i="9"/>
  <c r="K17" i="10" l="1"/>
  <c r="K20" i="10"/>
  <c r="K22" i="10"/>
  <c r="K18" i="10"/>
  <c r="J26" i="10"/>
  <c r="I26" i="10"/>
  <c r="G26" i="10"/>
  <c r="H26" i="10"/>
  <c r="K13" i="10"/>
  <c r="K16" i="10"/>
  <c r="K14" i="10"/>
  <c r="K23" i="10"/>
  <c r="K19" i="10"/>
  <c r="K15" i="10"/>
  <c r="K26"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9730FB-F9D0-427D-B547-55B13FDD7DBE}" name="Query - Details" description="Connection to the 'Details' query in the workbook." type="100" refreshedVersion="8" minRefreshableVersion="5">
    <extLst>
      <ext xmlns:x15="http://schemas.microsoft.com/office/spreadsheetml/2010/11/main" uri="{DE250136-89BD-433C-8126-D09CA5730AF9}">
        <x15:connection id="77315cd2-3661-4d73-aa0d-875665b3fe49"/>
      </ext>
    </extLst>
  </connection>
  <connection id="2" xr16:uid="{B9E013CF-E414-4B88-B530-1634270308E6}" name="Query - Orders" description="Connection to the 'Orders' query in the workbook." type="100" refreshedVersion="8" minRefreshableVersion="5">
    <extLst>
      <ext xmlns:x15="http://schemas.microsoft.com/office/spreadsheetml/2010/11/main" uri="{DE250136-89BD-433C-8126-D09CA5730AF9}">
        <x15:connection id="4326ed32-695e-4126-896c-b4a20b1ce7ca"/>
      </ext>
    </extLst>
  </connection>
  <connection id="3" xr16:uid="{0B12B6A3-5BEB-43B1-A8A5-F915029DA0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851B71A4-CCC6-476F-9C67-8B91610C800B}" name="WorksheetConnection_Madhav E commerce sales dashboard.xlsx!Data" type="102" refreshedVersion="8" minRefreshableVersion="5">
    <extLst>
      <ext xmlns:x15="http://schemas.microsoft.com/office/spreadsheetml/2010/11/main" uri="{DE250136-89BD-433C-8126-D09CA5730AF9}">
        <x15:connection id="Data">
          <x15:rangePr sourceName="_xlcn.WorksheetConnection_MadhavEcommercesalesdashboard.xlsxData1"/>
        </x15:connection>
      </ext>
    </extLst>
  </connection>
</connections>
</file>

<file path=xl/sharedStrings.xml><?xml version="1.0" encoding="utf-8"?>
<sst xmlns="http://schemas.openxmlformats.org/spreadsheetml/2006/main" count="171" uniqueCount="64">
  <si>
    <t>Furniture</t>
  </si>
  <si>
    <t>Bookcases</t>
  </si>
  <si>
    <t>Phones</t>
  </si>
  <si>
    <t>Row Labels</t>
  </si>
  <si>
    <t>Grand Total</t>
  </si>
  <si>
    <t>2011</t>
  </si>
  <si>
    <t>Feb</t>
  </si>
  <si>
    <t>Mar</t>
  </si>
  <si>
    <t>2013</t>
  </si>
  <si>
    <t>Nov</t>
  </si>
  <si>
    <t>Apr</t>
  </si>
  <si>
    <t>May</t>
  </si>
  <si>
    <t>Oct</t>
  </si>
  <si>
    <t>Dec</t>
  </si>
  <si>
    <t>2012</t>
  </si>
  <si>
    <t>2014</t>
  </si>
  <si>
    <t>Jul</t>
  </si>
  <si>
    <t>Sep</t>
  </si>
  <si>
    <t>Jan</t>
  </si>
  <si>
    <t>Aug</t>
  </si>
  <si>
    <t>Jun</t>
  </si>
  <si>
    <t>Sum of Sales</t>
  </si>
  <si>
    <t>Sum of Profit</t>
  </si>
  <si>
    <t>Sum of Quantity</t>
  </si>
  <si>
    <t xml:space="preserve"> </t>
  </si>
  <si>
    <t>Count of Order ID</t>
  </si>
  <si>
    <t>Sum of profit margin</t>
  </si>
  <si>
    <t>Sum of Amount</t>
  </si>
  <si>
    <t>Clothing</t>
  </si>
  <si>
    <t>Electronics</t>
  </si>
  <si>
    <t>Andhra Pradesh</t>
  </si>
  <si>
    <t>Bihar</t>
  </si>
  <si>
    <t>Delhi</t>
  </si>
  <si>
    <t>Goa</t>
  </si>
  <si>
    <t>Gujarat</t>
  </si>
  <si>
    <t>Haryana</t>
  </si>
  <si>
    <t>Himachal Pradesh</t>
  </si>
  <si>
    <t>Jammu and Kashmir</t>
  </si>
  <si>
    <t>Karnataka</t>
  </si>
  <si>
    <t>Kerala</t>
  </si>
  <si>
    <t>Madhya Pradesh</t>
  </si>
  <si>
    <t>Maharashtra</t>
  </si>
  <si>
    <t>Nagaland</t>
  </si>
  <si>
    <t>Punjab</t>
  </si>
  <si>
    <t>Rajasthan</t>
  </si>
  <si>
    <t>Sikkim</t>
  </si>
  <si>
    <t>Tamil Nadu</t>
  </si>
  <si>
    <t>Uttar Pradesh</t>
  </si>
  <si>
    <t>West Bengal</t>
  </si>
  <si>
    <t>Electronic Games</t>
  </si>
  <si>
    <t>Printers</t>
  </si>
  <si>
    <t>Saree</t>
  </si>
  <si>
    <t>COD</t>
  </si>
  <si>
    <t>Credit Card</t>
  </si>
  <si>
    <t>Debit Card</t>
  </si>
  <si>
    <t>EMI</t>
  </si>
  <si>
    <t>UPI</t>
  </si>
  <si>
    <t>Harivansh</t>
  </si>
  <si>
    <t>Madan Mohan</t>
  </si>
  <si>
    <t>Madhav</t>
  </si>
  <si>
    <t>Shiva</t>
  </si>
  <si>
    <t>Vishakha</t>
  </si>
  <si>
    <t>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</si>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</sst>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
    <numFmt numFmtId="165" formatCode="[Green]\↑0.00%;[Red]\↓0.00%"/>
    <numFmt numFmtId="166" formatCode="&quot;₹&quot;\ #,##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0" fontId="0" fillId="0" borderId="0" xfId="0" applyNumberFormat="1"/>
    <xf numFmtId="0" fontId="3" fillId="0" borderId="0" xfId="0" applyFont="1"/>
    <xf numFmtId="165" fontId="2" fillId="0" borderId="0" xfId="1" applyNumberFormat="1" applyFont="1"/>
    <xf numFmtId="166" fontId="0" fillId="0" borderId="0" xfId="0" applyNumberFormat="1"/>
    <xf numFmtId="10" fontId="0" fillId="0" borderId="0" xfId="1" applyNumberFormat="1" applyFont="1"/>
    <xf numFmtId="0" fontId="0" fillId="0" borderId="0" xfId="1" applyNumberFormat="1" applyFont="1"/>
    <xf numFmtId="164" fontId="0" fillId="0" borderId="0" xfId="0" applyNumberFormat="1" applyAlignment="1">
      <alignment horizontal="center" vertical="center"/>
    </xf>
    <xf numFmtId="10" fontId="0" fillId="0" borderId="0" xfId="1" applyNumberFormat="1" applyFont="1" applyAlignment="1">
      <alignment horizontal="center" vertical="center"/>
    </xf>
    <xf numFmtId="166" fontId="0" fillId="0" borderId="0" xfId="0" applyNumberFormat="1" applyAlignment="1">
      <alignment horizontal="center" vertical="center"/>
    </xf>
  </cellXfs>
  <cellStyles count="2">
    <cellStyle name="Normal" xfId="0" builtinId="0"/>
    <cellStyle name="Percent" xfId="1" builtinId="5"/>
  </cellStyles>
  <dxfs count="4">
    <dxf>
      <font>
        <b/>
        <color theme="1"/>
      </font>
      <border>
        <bottom style="thin">
          <color theme="4"/>
        </bottom>
        <vertical/>
        <horizontal/>
      </border>
    </dxf>
    <dxf>
      <font>
        <color theme="1"/>
      </font>
      <fill>
        <patternFill>
          <bgColor theme="1" tint="0.14996795556505021"/>
        </patternFill>
      </fill>
      <border diagonalUp="0" diagonalDown="0">
        <left/>
        <right/>
        <top/>
        <bottom/>
        <vertical/>
        <horizontal/>
      </border>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9EBBE20B-E28C-4FD9-8B3E-EDC980A014FA}">
      <tableStyleElement type="wholeTable" dxfId="3"/>
      <tableStyleElement type="headerRow" dxfId="2"/>
    </tableStyle>
    <tableStyle name="SlicerStyleDark1 2" pivot="0" table="0" count="10" xr9:uid="{68195764-230E-4FD9-AD82-26770770624F}">
      <tableStyleElement type="wholeTable" dxfId="1"/>
      <tableStyleElement type="headerRow" dxfId="0"/>
    </tableStyle>
  </tableStyles>
  <colors>
    <mruColors>
      <color rgb="FF383838"/>
      <color rgb="FF080808"/>
      <color rgb="FF5D739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2.xml"/><Relationship Id="rId39" Type="http://schemas.openxmlformats.org/officeDocument/2006/relationships/customXml" Target="../customXml/item2.xml"/><Relationship Id="rId21" Type="http://schemas.openxmlformats.org/officeDocument/2006/relationships/pivotCacheDefinition" Target="pivotCache/pivotCacheDefinition11.xml"/><Relationship Id="rId34" Type="http://schemas.openxmlformats.org/officeDocument/2006/relationships/styles" Target="style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4.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microsoft.com/office/2007/relationships/slicerCache" Target="slicerCaches/slicerCache7.xml"/><Relationship Id="rId44"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haredStrings" Target="sharedStrings.xml"/><Relationship Id="rId43"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1.xml"/><Relationship Id="rId33" Type="http://schemas.openxmlformats.org/officeDocument/2006/relationships/connections" Target="connections.xml"/><Relationship Id="rId38" Type="http://schemas.openxmlformats.org/officeDocument/2006/relationships/customXml" Target="../customXml/item1.xml"/><Relationship Id="rId20" Type="http://schemas.openxmlformats.org/officeDocument/2006/relationships/pivotCacheDefinition" Target="pivotCache/pivotCacheDefinition10.xml"/><Relationship Id="rId41"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34160731052627"/>
          <c:y val="0.12567058747286219"/>
          <c:w val="0.75056954880601456"/>
          <c:h val="0.67979456271669747"/>
        </c:manualLayout>
      </c:layout>
      <c:barChart>
        <c:barDir val="col"/>
        <c:grouping val="clustered"/>
        <c:varyColors val="0"/>
        <c:ser>
          <c:idx val="0"/>
          <c:order val="0"/>
          <c:tx>
            <c:strRef>
              <c:f>'Combo chart'!$C$4</c:f>
              <c:strCache>
                <c:ptCount val="1"/>
                <c:pt idx="0">
                  <c:v>Sum of Amount</c:v>
                </c:pt>
              </c:strCache>
            </c:strRef>
          </c:tx>
          <c:spPr>
            <a:solidFill>
              <a:schemeClr val="accent6">
                <a:lumMod val="20000"/>
                <a:lumOff val="80000"/>
              </a:schemeClr>
            </a:solidFill>
            <a:ln>
              <a:noFill/>
            </a:ln>
            <a:effectLst/>
          </c:spPr>
          <c:invertIfNegative val="0"/>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chart'!$C$5:$C$16</c:f>
              <c:numCache>
                <c:formatCode>"₹"\ #,##0</c:formatCode>
                <c:ptCount val="12"/>
                <c:pt idx="0">
                  <c:v>61632</c:v>
                </c:pt>
                <c:pt idx="1">
                  <c:v>38962</c:v>
                </c:pt>
                <c:pt idx="2">
                  <c:v>60694</c:v>
                </c:pt>
                <c:pt idx="3">
                  <c:v>34330</c:v>
                </c:pt>
                <c:pt idx="4">
                  <c:v>29093</c:v>
                </c:pt>
                <c:pt idx="5">
                  <c:v>23658</c:v>
                </c:pt>
                <c:pt idx="6">
                  <c:v>12966</c:v>
                </c:pt>
                <c:pt idx="7">
                  <c:v>31492</c:v>
                </c:pt>
                <c:pt idx="8">
                  <c:v>27283</c:v>
                </c:pt>
                <c:pt idx="9">
                  <c:v>31613</c:v>
                </c:pt>
                <c:pt idx="10">
                  <c:v>48469</c:v>
                </c:pt>
                <c:pt idx="11">
                  <c:v>37579</c:v>
                </c:pt>
              </c:numCache>
            </c:numRef>
          </c:val>
          <c:extLst>
            <c:ext xmlns:c16="http://schemas.microsoft.com/office/drawing/2014/chart" uri="{C3380CC4-5D6E-409C-BE32-E72D297353CC}">
              <c16:uniqueId val="{00000002-8D8C-4E8E-B4FD-1BC01D12E0CF}"/>
            </c:ext>
          </c:extLst>
        </c:ser>
        <c:dLbls>
          <c:showLegendKey val="0"/>
          <c:showVal val="0"/>
          <c:showCatName val="0"/>
          <c:showSerName val="0"/>
          <c:showPercent val="0"/>
          <c:showBubbleSize val="0"/>
        </c:dLbls>
        <c:gapWidth val="150"/>
        <c:axId val="385701039"/>
        <c:axId val="385702703"/>
      </c:barChart>
      <c:lineChart>
        <c:grouping val="standard"/>
        <c:varyColors val="0"/>
        <c:ser>
          <c:idx val="1"/>
          <c:order val="1"/>
          <c:tx>
            <c:strRef>
              <c:f>'Combo chart'!$D$4</c:f>
              <c:strCache>
                <c:ptCount val="1"/>
                <c:pt idx="0">
                  <c:v>Sum of Profit</c:v>
                </c:pt>
              </c:strCache>
            </c:strRef>
          </c:tx>
          <c:spPr>
            <a:ln w="28575" cap="rnd">
              <a:solidFill>
                <a:schemeClr val="accent2"/>
              </a:solidFill>
              <a:round/>
            </a:ln>
            <a:effectLst/>
          </c:spPr>
          <c:marker>
            <c:symbol val="none"/>
          </c:marker>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chart'!$D$5:$D$16</c:f>
              <c:numCache>
                <c:formatCode>"₹"\ #,##0</c:formatCode>
                <c:ptCount val="12"/>
                <c:pt idx="0">
                  <c:v>9684</c:v>
                </c:pt>
                <c:pt idx="1">
                  <c:v>8465</c:v>
                </c:pt>
                <c:pt idx="2">
                  <c:v>7793</c:v>
                </c:pt>
                <c:pt idx="3">
                  <c:v>4192</c:v>
                </c:pt>
                <c:pt idx="4">
                  <c:v>-3730</c:v>
                </c:pt>
                <c:pt idx="5">
                  <c:v>420</c:v>
                </c:pt>
                <c:pt idx="6">
                  <c:v>-2138</c:v>
                </c:pt>
                <c:pt idx="7">
                  <c:v>2068</c:v>
                </c:pt>
                <c:pt idx="8">
                  <c:v>-1399</c:v>
                </c:pt>
                <c:pt idx="9">
                  <c:v>2959</c:v>
                </c:pt>
                <c:pt idx="10">
                  <c:v>10253</c:v>
                </c:pt>
                <c:pt idx="11">
                  <c:v>-1604</c:v>
                </c:pt>
              </c:numCache>
            </c:numRef>
          </c:val>
          <c:smooth val="0"/>
          <c:extLst>
            <c:ext xmlns:c16="http://schemas.microsoft.com/office/drawing/2014/chart" uri="{C3380CC4-5D6E-409C-BE32-E72D297353CC}">
              <c16:uniqueId val="{00000003-8D8C-4E8E-B4FD-1BC01D12E0CF}"/>
            </c:ext>
          </c:extLst>
        </c:ser>
        <c:dLbls>
          <c:showLegendKey val="0"/>
          <c:showVal val="0"/>
          <c:showCatName val="0"/>
          <c:showSerName val="0"/>
          <c:showPercent val="0"/>
          <c:showBubbleSize val="0"/>
        </c:dLbls>
        <c:marker val="1"/>
        <c:smooth val="0"/>
        <c:axId val="1253900735"/>
        <c:axId val="231117680"/>
      </c:lineChart>
      <c:catAx>
        <c:axId val="38570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5702703"/>
        <c:crosses val="autoZero"/>
        <c:auto val="1"/>
        <c:lblAlgn val="ctr"/>
        <c:lblOffset val="100"/>
        <c:noMultiLvlLbl val="0"/>
      </c:catAx>
      <c:valAx>
        <c:axId val="385702703"/>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5701039"/>
        <c:crosses val="autoZero"/>
        <c:crossBetween val="between"/>
      </c:valAx>
      <c:valAx>
        <c:axId val="231117680"/>
        <c:scaling>
          <c:orientation val="minMax"/>
        </c:scaling>
        <c:delete val="0"/>
        <c:axPos val="r"/>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900735"/>
        <c:crosses val="max"/>
        <c:crossBetween val="between"/>
      </c:valAx>
      <c:catAx>
        <c:axId val="1253900735"/>
        <c:scaling>
          <c:orientation val="minMax"/>
        </c:scaling>
        <c:delete val="1"/>
        <c:axPos val="b"/>
        <c:numFmt formatCode="General" sourceLinked="1"/>
        <c:majorTickMark val="out"/>
        <c:minorTickMark val="none"/>
        <c:tickLblPos val="nextTo"/>
        <c:crossAx val="2311176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tx2">
              <a:lumMod val="20000"/>
              <a:lumOff val="80000"/>
            </a:schemeClr>
          </a:solidFill>
          <a:ln w="19050">
            <a:solidFill>
              <a:schemeClr val="lt1"/>
            </a:solidFill>
          </a:ln>
          <a:effectLst/>
        </c:spPr>
      </c:pivotFmt>
    </c:pivotFmts>
    <c:plotArea>
      <c:layout/>
      <c:pieChart>
        <c:varyColors val="1"/>
        <c:ser>
          <c:idx val="0"/>
          <c:order val="0"/>
          <c:tx>
            <c:strRef>
              <c:f>'pie chart'!$B$4</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6948-4ACD-B528-62375FCCE567}"/>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6948-4ACD-B528-62375FCCE567}"/>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6948-4ACD-B528-62375FCCE56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Clothing</c:v>
                </c:pt>
                <c:pt idx="1">
                  <c:v>Electronics</c:v>
                </c:pt>
                <c:pt idx="2">
                  <c:v>Furniture</c:v>
                </c:pt>
              </c:strCache>
            </c:strRef>
          </c:cat>
          <c:val>
            <c:numRef>
              <c:f>'pie chart'!$B$5:$B$8</c:f>
              <c:numCache>
                <c:formatCode>0.00%</c:formatCode>
                <c:ptCount val="3"/>
                <c:pt idx="0">
                  <c:v>0.3296769315464021</c:v>
                </c:pt>
                <c:pt idx="1">
                  <c:v>0.3798035959439981</c:v>
                </c:pt>
                <c:pt idx="2">
                  <c:v>0.29051947250959975</c:v>
                </c:pt>
              </c:numCache>
            </c:numRef>
          </c:val>
          <c:extLst>
            <c:ext xmlns:c16="http://schemas.microsoft.com/office/drawing/2014/chart" uri="{C3380CC4-5D6E-409C-BE32-E72D297353CC}">
              <c16:uniqueId val="{00000006-6948-4ACD-B528-62375FCCE56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985694584787066"/>
          <c:y val="0.32037216153075482"/>
          <c:w val="0.17620654003899699"/>
          <c:h val="0.343027353430609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Electronic Games</c:v>
                </c:pt>
                <c:pt idx="1">
                  <c:v>Phones</c:v>
                </c:pt>
                <c:pt idx="2">
                  <c:v>Bookcases</c:v>
                </c:pt>
                <c:pt idx="3">
                  <c:v>Saree</c:v>
                </c:pt>
                <c:pt idx="4">
                  <c:v>Printers</c:v>
                </c:pt>
              </c:strCache>
            </c:strRef>
          </c:cat>
          <c:val>
            <c:numRef>
              <c:f>'Top 5'!$B$4:$B$9</c:f>
              <c:numCache>
                <c:formatCode>"₹"\ #,##0</c:formatCode>
                <c:ptCount val="5"/>
                <c:pt idx="0">
                  <c:v>39168</c:v>
                </c:pt>
                <c:pt idx="1">
                  <c:v>46119</c:v>
                </c:pt>
                <c:pt idx="2">
                  <c:v>56861</c:v>
                </c:pt>
                <c:pt idx="3">
                  <c:v>59094</c:v>
                </c:pt>
                <c:pt idx="4">
                  <c:v>59252</c:v>
                </c:pt>
              </c:numCache>
            </c:numRef>
          </c:val>
          <c:extLst>
            <c:ext xmlns:c16="http://schemas.microsoft.com/office/drawing/2014/chart" uri="{C3380CC4-5D6E-409C-BE32-E72D297353CC}">
              <c16:uniqueId val="{00000000-A4F9-49FD-96E6-F53900E3F087}"/>
            </c:ext>
          </c:extLst>
        </c:ser>
        <c:dLbls>
          <c:dLblPos val="inEnd"/>
          <c:showLegendKey val="0"/>
          <c:showVal val="1"/>
          <c:showCatName val="0"/>
          <c:showSerName val="0"/>
          <c:showPercent val="0"/>
          <c:showBubbleSize val="0"/>
        </c:dLbls>
        <c:gapWidth val="65"/>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1"/>
        <c:axPos val="b"/>
        <c:numFmt formatCode="&quot;₹&quot;\ #,##0" sourceLinked="1"/>
        <c:majorTickMark val="none"/>
        <c:minorTickMark val="none"/>
        <c:tickLblPos val="nextTo"/>
        <c:crossAx val="27784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dashboard_1.xlsx]pie chart payment mode!PivotTable4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w="19050">
            <a:solidFill>
              <a:schemeClr val="lt1"/>
            </a:solidFill>
          </a:ln>
          <a:effectLst/>
        </c:spPr>
      </c:pivotFmt>
      <c:pivotFmt>
        <c:idx val="16"/>
        <c:spPr>
          <a:solidFill>
            <a:schemeClr val="accent1">
              <a:lumMod val="75000"/>
            </a:schemeClr>
          </a:solidFill>
          <a:ln w="19050">
            <a:solidFill>
              <a:schemeClr val="lt1"/>
            </a:solidFill>
          </a:ln>
          <a:effectLst/>
        </c:spPr>
      </c:pivotFmt>
      <c:pivotFmt>
        <c:idx val="17"/>
        <c:spPr>
          <a:solidFill>
            <a:schemeClr val="tx2">
              <a:lumMod val="20000"/>
              <a:lumOff val="80000"/>
            </a:schemeClr>
          </a:solidFill>
          <a:ln w="19050">
            <a:solidFill>
              <a:schemeClr val="lt1"/>
            </a:solidFill>
          </a:ln>
          <a:effectLst/>
        </c:spPr>
      </c:pivotFmt>
      <c:pivotFmt>
        <c:idx val="18"/>
        <c:spPr>
          <a:solidFill>
            <a:schemeClr val="accent1">
              <a:lumMod val="60000"/>
              <a:lumOff val="40000"/>
            </a:schemeClr>
          </a:solidFill>
          <a:ln w="19050">
            <a:solidFill>
              <a:schemeClr val="lt1"/>
            </a:solidFill>
          </a:ln>
          <a:effectLst/>
        </c:spPr>
      </c:pivotFmt>
      <c:pivotFmt>
        <c:idx val="19"/>
        <c:spPr>
          <a:solidFill>
            <a:schemeClr val="accent1">
              <a:lumMod val="40000"/>
              <a:lumOff val="60000"/>
            </a:schemeClr>
          </a:solidFill>
          <a:ln w="19050">
            <a:solidFill>
              <a:schemeClr val="lt1"/>
            </a:solidFill>
          </a:ln>
          <a:effectLst/>
        </c:spPr>
      </c:pivotFmt>
    </c:pivotFmts>
    <c:plotArea>
      <c:layout/>
      <c:pieChart>
        <c:varyColors val="1"/>
        <c:ser>
          <c:idx val="0"/>
          <c:order val="0"/>
          <c:tx>
            <c:strRef>
              <c:f>'pie chart payment mode'!$B$4</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E5AC-4FB3-A332-3D51402D728A}"/>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E5AC-4FB3-A332-3D51402D728A}"/>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E5AC-4FB3-A332-3D51402D728A}"/>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E5AC-4FB3-A332-3D51402D728A}"/>
              </c:ext>
            </c:extLst>
          </c:dPt>
          <c:dPt>
            <c:idx val="4"/>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9-E5AC-4FB3-A332-3D51402D728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payment mode'!$A$5:$A$10</c:f>
              <c:strCache>
                <c:ptCount val="5"/>
                <c:pt idx="0">
                  <c:v>COD</c:v>
                </c:pt>
                <c:pt idx="1">
                  <c:v>Credit Card</c:v>
                </c:pt>
                <c:pt idx="2">
                  <c:v>Debit Card</c:v>
                </c:pt>
                <c:pt idx="3">
                  <c:v>EMI</c:v>
                </c:pt>
                <c:pt idx="4">
                  <c:v>UPI</c:v>
                </c:pt>
              </c:strCache>
            </c:strRef>
          </c:cat>
          <c:val>
            <c:numRef>
              <c:f>'pie chart payment mode'!$B$5:$B$10</c:f>
              <c:numCache>
                <c:formatCode>0.00%</c:formatCode>
                <c:ptCount val="5"/>
                <c:pt idx="0">
                  <c:v>0.35447985362209922</c:v>
                </c:pt>
                <c:pt idx="1">
                  <c:v>0.19857870895970725</c:v>
                </c:pt>
                <c:pt idx="2">
                  <c:v>0.11224133165513477</c:v>
                </c:pt>
                <c:pt idx="3">
                  <c:v>0.17790351576509181</c:v>
                </c:pt>
                <c:pt idx="4">
                  <c:v>0.15679658999796697</c:v>
                </c:pt>
              </c:numCache>
            </c:numRef>
          </c:val>
          <c:extLst>
            <c:ext xmlns:c16="http://schemas.microsoft.com/office/drawing/2014/chart" uri="{C3380CC4-5D6E-409C-BE32-E72D297353CC}">
              <c16:uniqueId val="{0000000A-E5AC-4FB3-A332-3D51402D72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494239535847494"/>
          <c:y val="0.24170709331626114"/>
          <c:w val="0.16559899577770171"/>
          <c:h val="0.475355439724963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dashboard_1.xlsx]Top 5 Customers!PivotTable6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Customers'!$B$3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Customers'!$A$4:$A$9</c:f>
              <c:strCache>
                <c:ptCount val="5"/>
                <c:pt idx="0">
                  <c:v>Harivansh</c:v>
                </c:pt>
                <c:pt idx="1">
                  <c:v>Madan Mohan</c:v>
                </c:pt>
                <c:pt idx="2">
                  <c:v>Madhav</c:v>
                </c:pt>
                <c:pt idx="3">
                  <c:v>Shiva</c:v>
                </c:pt>
                <c:pt idx="4">
                  <c:v>Vishakha</c:v>
                </c:pt>
              </c:strCache>
            </c:strRef>
          </c:cat>
          <c:val>
            <c:numRef>
              <c:f>'Top 5 Customers'!$B$4:$B$9</c:f>
              <c:numCache>
                <c:formatCode>"₹"\ #,##0</c:formatCode>
                <c:ptCount val="5"/>
                <c:pt idx="0">
                  <c:v>9902</c:v>
                </c:pt>
                <c:pt idx="1">
                  <c:v>7766</c:v>
                </c:pt>
                <c:pt idx="2">
                  <c:v>9365</c:v>
                </c:pt>
                <c:pt idx="3">
                  <c:v>6339</c:v>
                </c:pt>
                <c:pt idx="4">
                  <c:v>6120</c:v>
                </c:pt>
              </c:numCache>
            </c:numRef>
          </c:val>
          <c:extLst>
            <c:ext xmlns:c16="http://schemas.microsoft.com/office/drawing/2014/chart" uri="{C3380CC4-5D6E-409C-BE32-E72D297353CC}">
              <c16:uniqueId val="{00000000-44E8-46A0-B4C4-6E309CD7E992}"/>
            </c:ext>
          </c:extLst>
        </c:ser>
        <c:dLbls>
          <c:dLblPos val="inEnd"/>
          <c:showLegendKey val="0"/>
          <c:showVal val="1"/>
          <c:showCatName val="0"/>
          <c:showSerName val="0"/>
          <c:showPercent val="0"/>
          <c:showBubbleSize val="0"/>
        </c:dLbls>
        <c:gapWidth val="75"/>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1"/>
        <c:axPos val="b"/>
        <c:numFmt formatCode="&quot;₹&quot;\ #,##0" sourceLinked="1"/>
        <c:majorTickMark val="none"/>
        <c:minorTickMark val="none"/>
        <c:tickLblPos val="nextTo"/>
        <c:crossAx val="27784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chart'!$C$4</c:f>
              <c:strCache>
                <c:ptCount val="1"/>
                <c:pt idx="0">
                  <c:v>Sum of Amount</c:v>
                </c:pt>
              </c:strCache>
            </c:strRef>
          </c:tx>
          <c:spPr>
            <a:solidFill>
              <a:schemeClr val="accent1"/>
            </a:solidFill>
            <a:ln>
              <a:noFill/>
            </a:ln>
            <a:effectLst/>
          </c:spPr>
          <c:invertIfNegative val="0"/>
          <c:cat>
            <c:strRef>
              <c:f>'Combo chart'!$B$5:$B$17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 #,##0</c:formatCode>
                <c:ptCount val="12"/>
                <c:pt idx="0">
                  <c:v>61632</c:v>
                </c:pt>
                <c:pt idx="1">
                  <c:v>38962</c:v>
                </c:pt>
                <c:pt idx="2">
                  <c:v>60694</c:v>
                </c:pt>
                <c:pt idx="3">
                  <c:v>34330</c:v>
                </c:pt>
                <c:pt idx="4">
                  <c:v>29093</c:v>
                </c:pt>
                <c:pt idx="5">
                  <c:v>23658</c:v>
                </c:pt>
                <c:pt idx="6">
                  <c:v>12966</c:v>
                </c:pt>
                <c:pt idx="7">
                  <c:v>31492</c:v>
                </c:pt>
                <c:pt idx="8">
                  <c:v>27283</c:v>
                </c:pt>
                <c:pt idx="9">
                  <c:v>31613</c:v>
                </c:pt>
                <c:pt idx="10">
                  <c:v>48469</c:v>
                </c:pt>
                <c:pt idx="11">
                  <c:v>37579</c:v>
                </c:pt>
              </c:numCache>
            </c:numRef>
          </c:val>
          <c:extLst>
            <c:ext xmlns:c16="http://schemas.microsoft.com/office/drawing/2014/chart" uri="{C3380CC4-5D6E-409C-BE32-E72D297353CC}">
              <c16:uniqueId val="{00000000-3D74-4DC8-996A-B4DAF23D5E38}"/>
            </c:ext>
          </c:extLst>
        </c:ser>
        <c:dLbls>
          <c:showLegendKey val="0"/>
          <c:showVal val="0"/>
          <c:showCatName val="0"/>
          <c:showSerName val="0"/>
          <c:showPercent val="0"/>
          <c:showBubbleSize val="0"/>
        </c:dLbls>
        <c:gapWidth val="219"/>
        <c:overlap val="-27"/>
        <c:axId val="1247524543"/>
        <c:axId val="1262878127"/>
      </c:barChart>
      <c:lineChart>
        <c:grouping val="standard"/>
        <c:varyColors val="0"/>
        <c:ser>
          <c:idx val="1"/>
          <c:order val="1"/>
          <c:tx>
            <c:strRef>
              <c:f>'Combo chart'!$D$4</c:f>
              <c:strCache>
                <c:ptCount val="1"/>
                <c:pt idx="0">
                  <c:v>Sum of Profit</c:v>
                </c:pt>
              </c:strCache>
            </c:strRef>
          </c:tx>
          <c:spPr>
            <a:ln w="28575" cap="rnd">
              <a:solidFill>
                <a:schemeClr val="accent2"/>
              </a:solidFill>
              <a:round/>
            </a:ln>
            <a:effectLst/>
          </c:spPr>
          <c:marker>
            <c:symbol val="none"/>
          </c:marker>
          <c:cat>
            <c:strRef>
              <c:f>'Combo chart'!$B$5:$B$17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chart'!$D$5:$D$17</c:f>
              <c:numCache>
                <c:formatCode>"₹"\ #,##0</c:formatCode>
                <c:ptCount val="12"/>
                <c:pt idx="0">
                  <c:v>9684</c:v>
                </c:pt>
                <c:pt idx="1">
                  <c:v>8465</c:v>
                </c:pt>
                <c:pt idx="2">
                  <c:v>7793</c:v>
                </c:pt>
                <c:pt idx="3">
                  <c:v>4192</c:v>
                </c:pt>
                <c:pt idx="4">
                  <c:v>-3730</c:v>
                </c:pt>
                <c:pt idx="5">
                  <c:v>420</c:v>
                </c:pt>
                <c:pt idx="6">
                  <c:v>-2138</c:v>
                </c:pt>
                <c:pt idx="7">
                  <c:v>2068</c:v>
                </c:pt>
                <c:pt idx="8">
                  <c:v>-1399</c:v>
                </c:pt>
                <c:pt idx="9">
                  <c:v>2959</c:v>
                </c:pt>
                <c:pt idx="10">
                  <c:v>10253</c:v>
                </c:pt>
                <c:pt idx="11">
                  <c:v>-1604</c:v>
                </c:pt>
              </c:numCache>
            </c:numRef>
          </c:val>
          <c:smooth val="0"/>
          <c:extLst>
            <c:ext xmlns:c16="http://schemas.microsoft.com/office/drawing/2014/chart" uri="{C3380CC4-5D6E-409C-BE32-E72D297353CC}">
              <c16:uniqueId val="{00000001-3D74-4DC8-996A-B4DAF23D5E38}"/>
            </c:ext>
          </c:extLst>
        </c:ser>
        <c:dLbls>
          <c:showLegendKey val="0"/>
          <c:showVal val="0"/>
          <c:showCatName val="0"/>
          <c:showSerName val="0"/>
          <c:showPercent val="0"/>
          <c:showBubbleSize val="0"/>
        </c:dLbls>
        <c:marker val="1"/>
        <c:smooth val="0"/>
        <c:axId val="902684399"/>
        <c:axId val="1262879119"/>
      </c:lineChart>
      <c:catAx>
        <c:axId val="124752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2878127"/>
        <c:crosses val="autoZero"/>
        <c:auto val="1"/>
        <c:lblAlgn val="ctr"/>
        <c:lblOffset val="100"/>
        <c:noMultiLvlLbl val="0"/>
      </c:catAx>
      <c:valAx>
        <c:axId val="1262878127"/>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47524543"/>
        <c:crosses val="autoZero"/>
        <c:crossBetween val="between"/>
      </c:valAx>
      <c:valAx>
        <c:axId val="1262879119"/>
        <c:scaling>
          <c:orientation val="minMax"/>
        </c:scaling>
        <c:delete val="0"/>
        <c:axPos val="r"/>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902684399"/>
        <c:crosses val="max"/>
        <c:crossBetween val="between"/>
      </c:valAx>
      <c:catAx>
        <c:axId val="902684399"/>
        <c:scaling>
          <c:orientation val="minMax"/>
        </c:scaling>
        <c:delete val="1"/>
        <c:axPos val="b"/>
        <c:numFmt formatCode="General" sourceLinked="1"/>
        <c:majorTickMark val="out"/>
        <c:minorTickMark val="none"/>
        <c:tickLblPos val="nextTo"/>
        <c:crossAx val="1262879119"/>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dashboard_1.xlsx]pie chart payment mode!PivotTable4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'pie chart payment mode'!$B$4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A3-4386-B168-B660E4B7EB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A3-4386-B168-B660E4B7EBB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A3-4386-B168-B660E4B7EB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01-4223-BDC7-C6804D7AAF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01-4223-BDC7-C6804D7AAF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payment mode'!$A$5:$A$10</c:f>
              <c:strCache>
                <c:ptCount val="5"/>
                <c:pt idx="0">
                  <c:v>COD</c:v>
                </c:pt>
                <c:pt idx="1">
                  <c:v>Credit Card</c:v>
                </c:pt>
                <c:pt idx="2">
                  <c:v>Debit Card</c:v>
                </c:pt>
                <c:pt idx="3">
                  <c:v>EMI</c:v>
                </c:pt>
                <c:pt idx="4">
                  <c:v>UPI</c:v>
                </c:pt>
              </c:strCache>
            </c:strRef>
          </c:cat>
          <c:val>
            <c:numRef>
              <c:f>'pie chart payment mode'!$B$5:$B$10</c:f>
              <c:numCache>
                <c:formatCode>0.00%</c:formatCode>
                <c:ptCount val="5"/>
                <c:pt idx="0">
                  <c:v>0.35447985362209922</c:v>
                </c:pt>
                <c:pt idx="1">
                  <c:v>0.19857870895970725</c:v>
                </c:pt>
                <c:pt idx="2">
                  <c:v>0.11224133165513477</c:v>
                </c:pt>
                <c:pt idx="3">
                  <c:v>0.17790351576509181</c:v>
                </c:pt>
                <c:pt idx="4">
                  <c:v>0.15679658999796697</c:v>
                </c:pt>
              </c:numCache>
            </c:numRef>
          </c:val>
          <c:extLst>
            <c:ext xmlns:c16="http://schemas.microsoft.com/office/drawing/2014/chart" uri="{C3380CC4-5D6E-409C-BE32-E72D297353CC}">
              <c16:uniqueId val="{00000006-A0A3-4386-B168-B660E4B7EB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dashboard_1.xlsx]pie chart!PivotTable4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pieChart>
        <c:varyColors val="1"/>
        <c:ser>
          <c:idx val="0"/>
          <c:order val="0"/>
          <c:tx>
            <c:strRef>
              <c:f>'pie chart'!$B$4</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00E6-46A4-8CB9-195747D23F2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00E6-46A4-8CB9-195747D23F2F}"/>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3-00E6-46A4-8CB9-195747D23F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Clothing</c:v>
                </c:pt>
                <c:pt idx="1">
                  <c:v>Electronics</c:v>
                </c:pt>
                <c:pt idx="2">
                  <c:v>Furniture</c:v>
                </c:pt>
              </c:strCache>
            </c:strRef>
          </c:cat>
          <c:val>
            <c:numRef>
              <c:f>'pie chart'!$B$5:$B$8</c:f>
              <c:numCache>
                <c:formatCode>0.00%</c:formatCode>
                <c:ptCount val="3"/>
                <c:pt idx="0">
                  <c:v>0.3296769315464021</c:v>
                </c:pt>
                <c:pt idx="1">
                  <c:v>0.3798035959439981</c:v>
                </c:pt>
                <c:pt idx="2">
                  <c:v>0.29051947250959975</c:v>
                </c:pt>
              </c:numCache>
            </c:numRef>
          </c:val>
          <c:extLst>
            <c:ext xmlns:c16="http://schemas.microsoft.com/office/drawing/2014/chart" uri="{C3380CC4-5D6E-409C-BE32-E72D297353CC}">
              <c16:uniqueId val="{00000000-00E6-46A4-8CB9-195747D23F2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dashboard_1.xlsx]Top 5 Customers!PivotTable6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Customers'!$B$3</c:f>
              <c:strCache>
                <c:ptCount val="1"/>
                <c:pt idx="0">
                  <c:v>Total</c:v>
                </c:pt>
              </c:strCache>
            </c:strRef>
          </c:tx>
          <c:spPr>
            <a:solidFill>
              <a:schemeClr val="accent1"/>
            </a:solidFill>
            <a:ln>
              <a:noFill/>
            </a:ln>
            <a:effectLst/>
          </c:spPr>
          <c:invertIfNegative val="0"/>
          <c:cat>
            <c:strRef>
              <c:f>'Top 5 Customers'!$A$4:$A$9</c:f>
              <c:strCache>
                <c:ptCount val="5"/>
                <c:pt idx="0">
                  <c:v>Harivansh</c:v>
                </c:pt>
                <c:pt idx="1">
                  <c:v>Madan Mohan</c:v>
                </c:pt>
                <c:pt idx="2">
                  <c:v>Madhav</c:v>
                </c:pt>
                <c:pt idx="3">
                  <c:v>Shiva</c:v>
                </c:pt>
                <c:pt idx="4">
                  <c:v>Vishakha</c:v>
                </c:pt>
              </c:strCache>
            </c:strRef>
          </c:cat>
          <c:val>
            <c:numRef>
              <c:f>'Top 5 Customers'!$B$4:$B$9</c:f>
              <c:numCache>
                <c:formatCode>"₹"\ #,##0</c:formatCode>
                <c:ptCount val="5"/>
                <c:pt idx="0">
                  <c:v>9902</c:v>
                </c:pt>
                <c:pt idx="1">
                  <c:v>7766</c:v>
                </c:pt>
                <c:pt idx="2">
                  <c:v>9365</c:v>
                </c:pt>
                <c:pt idx="3">
                  <c:v>6339</c:v>
                </c:pt>
                <c:pt idx="4">
                  <c:v>6120</c:v>
                </c:pt>
              </c:numCache>
            </c:numRef>
          </c:val>
          <c:extLst>
            <c:ext xmlns:c16="http://schemas.microsoft.com/office/drawing/2014/chart" uri="{C3380CC4-5D6E-409C-BE32-E72D297353CC}">
              <c16:uniqueId val="{00000000-B180-4E46-9F07-A59B036E5539}"/>
            </c:ext>
          </c:extLst>
        </c:ser>
        <c:dLbls>
          <c:showLegendKey val="0"/>
          <c:showVal val="0"/>
          <c:showCatName val="0"/>
          <c:showSerName val="0"/>
          <c:showPercent val="0"/>
          <c:showBubbleSize val="0"/>
        </c:dLbls>
        <c:gapWidth val="150"/>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4966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dashboard_1.xlsx]Top 5!PivotTable6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Electronic Games</c:v>
                </c:pt>
                <c:pt idx="1">
                  <c:v>Phones</c:v>
                </c:pt>
                <c:pt idx="2">
                  <c:v>Bookcases</c:v>
                </c:pt>
                <c:pt idx="3">
                  <c:v>Saree</c:v>
                </c:pt>
                <c:pt idx="4">
                  <c:v>Printers</c:v>
                </c:pt>
              </c:strCache>
            </c:strRef>
          </c:cat>
          <c:val>
            <c:numRef>
              <c:f>'Top 5'!$B$4:$B$9</c:f>
              <c:numCache>
                <c:formatCode>"₹"\ #,##0</c:formatCode>
                <c:ptCount val="5"/>
                <c:pt idx="0">
                  <c:v>39168</c:v>
                </c:pt>
                <c:pt idx="1">
                  <c:v>46119</c:v>
                </c:pt>
                <c:pt idx="2">
                  <c:v>56861</c:v>
                </c:pt>
                <c:pt idx="3">
                  <c:v>59094</c:v>
                </c:pt>
                <c:pt idx="4">
                  <c:v>59252</c:v>
                </c:pt>
              </c:numCache>
            </c:numRef>
          </c:val>
          <c:extLst>
            <c:ext xmlns:c16="http://schemas.microsoft.com/office/drawing/2014/chart" uri="{C3380CC4-5D6E-409C-BE32-E72D297353CC}">
              <c16:uniqueId val="{00000000-78A3-48CE-83A5-4EB84D9443C3}"/>
            </c:ext>
          </c:extLst>
        </c:ser>
        <c:dLbls>
          <c:showLegendKey val="0"/>
          <c:showVal val="0"/>
          <c:showCatName val="0"/>
          <c:showSerName val="0"/>
          <c:showPercent val="0"/>
          <c:showBubbleSize val="0"/>
        </c:dLbls>
        <c:gapWidth val="150"/>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4966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AC1BCFE4-984D-4831-9F3B-32A9062B180C}">
          <cx:tx>
            <cx:txData>
              <cx:f>_xlchart.v1.5</cx:f>
              <cx:v>Sum of Profit</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cx:spPr>
          <cx:dataLabels pos="ct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0" value="1"/>
            <cx:separator>, </cx:separator>
            <cx:dataLabel idx="2">
              <cx:visibility seriesName="0" categoryName="0" value="1"/>
              <cx:separator>, </cx:separator>
            </cx:dataLabel>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EBD3203-6FC9-4418-BE39-F600D00BD3DA}">
          <cx:tx>
            <cx:txData>
              <cx:f>_xlchart.v5.2</cx:f>
              <cx:v>Sum of Amount</cx:v>
            </cx:txData>
          </cx:tx>
          <cx:dataId val="0"/>
          <cx:layoutPr>
            <cx:geography cultureLanguage="en-US" cultureRegion="IN" attribution="Powered by Bing">
              <cx:geoCache provider="{E9337A44-BEBE-4D9F-B70C-5C5E7DAFC167}">
                <cx:binary>7HvZjty4su2vGH64T1fV4ihy390b2JSUY82Dpxcha2iKGkjN09efKJfttquru71xfIBj4CaMcmYq
KYW4GBErVlD/vJv+cVc8HJpXU1nY9h9306+v066r/vHLL+1d+lAe2qPS3DWudb91R3eu/MX99pu5
e/jlvjmMxupfsI/oL3fpoekeptf/+iecTT+4Y3d36IyzF/1DM18+tH3RtX9x7MVDrw73pbGRabvG
3HXo19fnvc0Ot69fPdjOdPP1XD38+vqb37x+9cvzM/3hqq8KMKzr72Es8Y8ExYgyiV+/KpzVn74P
2BFFXGBKqP/xxT5f8/RQwri/t+OjFYf7++ahbeE2Pv7/+7hvbIav1etXd6633eNMaZi0X19v7b05
vH5lWhc+HQjdo8Hb0493+Mu3c/yvfz77Au752TdfwfB8gv7u0B9Q2D80hwKM+1EoIP+IUikRvOTT
61sw+BH1BeaAyBMYgNXTpZ/A+HtzXgbj87hnYOyPfyowNqY8gO8Vr86bw/1Dm36emx/gHOhIYsI4
+MHTvKNvYQmOMOEYES6eDvPPl36C5T8x7GWA/niGZ1Btzn8qqP5t79Pm8OOBQuwoYIwhIf0X/Uce
Sc4oYhKc7PFFvgXq+816Gabn45+B9O+fCyRlIJF9nqD/vhNhdsQDKRhi5CUnEnDYl5zTxwT0dVD7
WzNexuLTsGcQqMufyk+ihyI1n6fjB0AgjjglRPr8U/74QxxDiNEAMHpyj2dx7G+teRmJT8OeIRH9
XMll7X5kmmdHhBNMJBZPEy2/zSf0yGeYS47x0+FnnOtvbHkZhY+DnmGw/vdP5Q3rPjs0h+4H+gM+
4hImGgWfYHiGAzpiMvAJMK4vMH0dmb7Dnj/B4vONPMdj91PhsTuUZf/qYO9f7Q9tWpofmCwIOWKQ
LRjzXybC7Aj5AYcw9nKkerLs/xzK6v99j20vo/TiSZ4httv/VIhtDs18sD8wkmF5hKRAkkKI+rpq
5EdQL2Lq0z9hxH9vx8uYfLmBZzhsfq68vj809tAd8h+IBKJHAfIppvTlGoUfIXAoIF/kKZY9o77f
ZdHLmHw19Bkq+58rv5wc7tP5f6AqwRDMiEBQmXzyBvSts4gjLITkhHwKZs+g+X6zXsbn+fhnIJ38
XFXJyQGqEkg3XfMjnUceUYZ9waj8Iqx8G86QLyT10bPa5DuN+TNcvrqT56Bsfqq8cnrQoIPZ+x9I
zfiRz5EAweVFAiDpEeXgUsEnj/KDz5d+kly+x6CXUfl95DNITn+uguXykB3aLj3YzxPzA8pHfsQE
hbpFfObL38YxciSAr2GA5cmJnpUt32XRy6B8NfQZKpc/F2W+Mnluyh8ISXDEYLaJj18UvIQ4okGA
Qe76RAqeVfR/b87LeHwe9wyMq5+LDV8fSlO8Oj3c9z8OEISOfMSR7wvxrXMAEn4AMLFnker7jHgZ
hq/HPoPiGtojP1Ej5abroOn2w4V7zJ+EewSAfHx9y7yED1UmJwyLl0nxd1v1MjzPhj9D6Obn4l1v
H9rulXqwkOh/nLcAMwbOhZgfgFd8RbhEcCQDUF3oJ1zks1Tynca8DMs3g5+B8lb9r3ablz366+7j
N7/4D3vAGB+BLzCgwZ+n/RtQAvmoWnLBHsPb4+sZKJ8atX9uzctwfBr2jeH/w13fP+8If2mRR1Ce
xx976181hf/66Mfbg37/s6F/1Rx+mqvt/a+vkQ+CFpbgBl/a9o/n+aYTct2Yqv+97Pl22AOwvV9f
S4CQYA7xDkIacLUAMBrBc+EIOgI/kxhoMxwPgFq/fmVd06W/vsb0iEEcZJLDEAHCNBxqXf/xEIYA
KkHGgQIW6iNIa1+2NZy7YtbOfpmTT59f2b48d8Z27a+voWR6/ap6+t2jtcDWYQGBU/uUc8y49CEe
V3eHS9g7AT9H/1fnPWp8ivpNptMrXI/vhqJeZRn5YHxtVFP517NPVW35SRdUWmlvjuxQVirNJi8a
02pfV+lu3KOgW1QmxLtsLpAaWnoyImSV7sZGVXToo6r0lSz8fV6T2IPPckxS1RF0rwlVtr7IU3Ld
TbyPUIbkvhwP+lLimceCD83etatMNg/5JLhqpjLk0sVeu2z9xJwVeFpDoe+UzKdemWXX+uXK4MmP
W9HdmN7makoOpbDvK+ZtWzOn8cLmiyy48cuyDP05eDPPbC9btyKevWz5iBSaqqthLhOl/Wrl8Adf
k9tmSuIl9+6pJqekaLAqUjapmQdv5di1igVTFqVE0Z7dMz5Mm7zcMG9ZVNKRMfSd3ytuPbt3evhg
2mLjLe54ZEmzb9w4rwfV1wtXJdfnGn0YF1pHbRH0Cg9LqrIpjbsEnXZFx3dUDEpzsU+93m1MB3cX
1Hg7Bn4VGj6ZjanzCPnJuhfDokovS2Oae2NUDPQy87tGWWn6bVbj6qJBKCrGfiOqcVUObFbtgNwm
ULKR4z7h7qTQeRNO6WLVErQA6tDBhpAkP8+mKYFrFL2y5RzVYqhU4bFG1Q0NKybNdnTGhDzQF1Iu
peJ+VoWc4TzW2Fd4nvoY53kdIrKE0H4kW5/TXGVG23gcIsntuDbpLFS9lCFNWhpLPp5UaXa6sJtU
ZP4xdwaddNKM0SCMDeeqS1eyIp0aK6MyrfNwTAyN5ORtDfdISDn1w66ew742UsF+niI0VfBgl2Jb
zW2x6rAcVJA5Gc7t0ERB1XRK2zwN26IqtkU23w4Vouts7laBFucmWHbJWO4bXuMwa4uztiubVVWl
vvKHUlUz0mHG8165tK7XdsBJqBt8WXTvmkmmISmXOsSufyv77LT0YiyLOqyE6deWm0IVeVqEtH6D
O++DW1K6KlErwqYcQku0AnRLJceKqw6njcqaYr1MwQ5Z5wEQtlOoq1CYFHwXjFvnBCwe1I1rXQVG
pcu8y5JgVeXWxDP37kSVluGoSQZLec4U8tMQ+U6EmAmneo4ylae2V2W3pHDynCjCbbHumLkxSxKN
TOxFu9znCxdK2MkPfb++HBgeQ+mng+okSQHQ9G3QlVe0bcLB8+CLfDbKWHHOZb8vW/+Y1nkfl2nZ
hUsOC2328jAfit9Y1mdxZgc1F+k6cPIDQhqMLXFYl+aE1lpR6qklHYbjpC+G40EE/bFNmnHdtkkD
hie3Q+nvXMDbMGucUHnQY9XPxq1tV6nFpRsTFNeG82sqG2VM0W2DAr8LPBxOdKDbuUGBglO1UdZA
uJOVOWBe8DVaHlidHqoANau6biA6OB2OXSrCbpS/OSrWSy5JzJMWq5QyrQqqs3WZVA/BnLD1WCzX
9TiZqA2ydZF1k2r8+ZQHpA7LpQmUaxa6GW2368eq3k0ZiRZ2UjI3hcnQX/tjUCvTZ04VWfpmUdPg
mnXzNmnnPmotBFLTtBeDVbPnB/u2nvekqBSMJlEO0VuNJUCVvYM4fou0zFdd4k2rCo8PXnfFuLgc
Znm9TNm5JR4sNbGfiSwVSrLNkFKuiD/pKHEJ2TUs8LZFcqsbbtaNrvgqmQRa543OtgVP16yFMOyL
WqxHT5MzPoopamgmb+bU1WqueHnH+26V4I4f596QxAbby2ZhTZikbbfSvEjDnmc2ZB7Mv+9NUY69
syaoMgXQQALKU6VlgxS15qLzZh36dhxWuZG+ErS9clSP26YgK9K6KSps1YSiF2ZVZwyFnYCVqv11
0Uz52iztFBdpColetuvanNZJZU5IXqONbMYTXRW5ErB04qajISdFHzqWJOGE3kPaNqtK5kPodWOm
cIVn5bH2zYSSG52lZo2RNcq3XrGaO35RZNm4azuxtdP8pqP8pmjyRI1y6tRUXE+wJE5hR9N1nmoT
Om/cs2Vpw8TT7x0uujW3ojhuZhR3HXq3NJruq6RPwn7oXTziMMlxfWy6Vu9qTTYepfUFb+o0TtvC
C/tqpMcmzTeVaNuoqhup8sHt+qR5EKUmj4vidJy6TLlFliFMkKwJi73GBhBLZ6vycZ5CPQUy8mzJ
QmPq2KvNdZ0G77uW7/iSzLuuoMqj9bbS02ro2jQUCVuU71m6Msh98M1yMaIiVYQZSEppH6Y6yVYy
6GZIBY7fSLdrvc3Clrfp4m9PK7+qVZLadL1UgfKRy86GooSsPi8X2ujbsUT3vWe08gIiwl76u8eA
6Msq9NskCHNE0jDzdOQS4V15Ng+ncUJX/ZyFCE88Wrp+nQxCXBmfjrGn0yTO8irblkVpFWogdVSn
nguTEq97RoaTpqXncz+1kXQDjwiiV73uA0jwlWoyWuyZYYkq/CAJ/XSMmrQlUVDCj1AuQ5zJchuY
7pwuQxsGnkBhVo0bn7Fyp1kaaSAR0YIzogy7JbDP9ZKm5VUisDvtbW9VuVQ6zoPyfIJJ2RXTMTXW
rHPT1qEebKpwlpYxrtL7ygY6tCilqtFTzP3pJEU4SqqFqaqdzqXIvXVnNMyZWeieDH1cOCRWTraV
4vV46aUZWgV08OKq1tMaoTFOk/63vszeDj7VSorahVx4RHmajaeyPfU83O7zbGEra+ox8nMghIFL
lV/YJgI+MavEuHTddaIIFwRhVQQCECvyVQUcpQ/qbc+WM2CsReRhlEd1jx+61mrgIVk0JtJuU+mH
ucAJxDOyFwGrw6yEGDlj+w5YWnNa6wzSamFUOeVJJAjQG2mDMa5dekUGVIXL4i8hmoWMpjTbDllR
qtab21XgGFW65bBE/P7Yk+/rxOLVbLM5Yj4sk7oupZrQfA1rYDVYi8NxtOftrJstr+yDHZPb3iAc
l+0chPjEUJ2u6pa8lTYRytc6XCawYtFw010N7Jkm626xeu1l/VnhAdvxl/oCC4siXXMRNRM/5DmL
TTWFYgHuhspunfqJjKqqiyrGLvt86Td5IpOwYLBmgX6eLKa7nDh4Zu3HC7GT8rJ5ZbQ0647Oh4z2
tWqz4UaIxUQ9MhDHqv7GYnMsZj4p1LpmS9uRRX21vJncym/7TtUZkAFoyPRqtJiFTR3Ni7siY76q
i/dDAIzDttlbmZF5kwfCnQy6yUM6DJEpimDtQKtWA5PbzqtZlHhduQafxu2Kcs+o1gfPr1QlvPde
WQcqKQs/spnvRcTiaDHsYcncrAgqaZQs7L5s+B0zfRcGTS5UO7ZOBSW5nojedYS8zYdsDNtk0DFu
rnRUT0GqyiSnkbPJG5+6AsKAuXbM7nDBSEx6emho9dAo3mUyHKCVsZaF3SxLOAoLyUxA1tSQ5XDL
3rKJrXA5pXuSZV6IJLGhaSXdp+BiU94WoSi0WBFXx6gql+Ns4JsECADNSXPcyeO6IHlYV21y7Ca7
87yKRoLLao3tedFsOtqZCFfiN9ZmJ+XYc6BDwwMT3dZLqiuBxdlAhFRsbj2V1dyTKhmYCbNg2fsp
xeEc5KcyMAtUVPJhCmquBvBtxbzsMuN2WYkl9CWwxLrYdCPr41l2y4oXqpKCxzVmY9x7Valm6ClE
yF46k5ZRBp4WVUmTRZKNxRYu+n6uK0VqREKDu20tq/sko7f+iCelR3ZVs/w2CZyLSL2EqRBvhe49
iDzkxPPdqnesUGLogLzMZhtMya5Mp/sMiqElOfUTH4dtL9KwwkMoNT+b07WP5U1f7Zj0No1J2ogM
GitRmh5ykNi53H+fl1qoYGjHeCk9u2Zef4Uqk6pFe2uIwhceQ28KHKQxzPvDjGNkR7hcX6XRlOhz
JM3OyXSO224uVeDZB03wxSTaUzTNWs2QDsK0EFjhIjsRfQtRdLFWsdr2Ye+WAaJzfcly151qorto
LMC3glOJ7E3mijunS2A6PFcNPfUCWYfS2vcZ9lNVZfVZP2Ybf7bxwr0478u981w8W7wZKbtHjWTK
eU2UdMiGQy+goQdyxCe55JuC/85Vc2N0+ulRhi8f/3XtSvj3cczvXz4+CfH7p5PPj1D85a/WD+6x
l9c+/9GjNV/O9fv2/ke15IupzySYp4cu/kSf+cuD3yfeYE4QKBl/rtyc9/c9PD/SNPNn7fRRDvk0
7Em5EfgI+jQMtszA3r+AUAIizJNyA49gMEp8UBU4YvjpyCflBvGjgMI+QokRqCnwlAb0pz8pN/Ao
AXgvbHUGPQgHoOih/0S5gY1wX+s2INeQQFDuBwS64PAWtih8rduwSs5+X/VAxgR7n0x92IoR9BYg
JmExQgmQ1/200jI4riy5+2qmXhCNoEX1l5d+lJS+koxwhoI899s6lhSqXJ22OahBy6bKk9uxRgIE
3S+4vHA18kyhogH2A0SEIAyEAIoftbCvL5clQ8Y7aufV4JV5NFaIKwRVBcHyvQn0SQMahpoEzldz
W73zdZZBNJlDjzgbFUUvYtQQ5VovC/PKZ9HA+3eoR++N965Oz+ii35jFgMsDSw9OWDaFpC+Y8iCZ
zO7NjP1jsnjn9djtUss3xmV7RGwb//UtQuvv2ZSC0ChBAGQBSO+wx5Q+ov31lDZlG/ChpnE5xwtU
Sut8KLHyUN6fg6DkKdd5jdKLvqkRJAyvW1g4VrOAKtIplFbveMea7eiBMOV568RpC8oJO8PADSIz
9rcFy8PKL1Zp+gFSa5gOu3kKoFbC2a1H7XFK6Bq7/JaTIVM2S667GuqBtNuOuikVLqG+yQREbyCs
GxCrAwjndthaque1mOstfF1u9JyaaHJiN+eiuG6LgoctluHk/ea8IpoHIJ6ZBvWHKSiO4iTogA/O
a8qyTUHmtaeLTZszKDbSeOhLkBiTuCzlsXB0l5yjuoPCpF9R3IdZ7a+dxmes3dD6vkXHeGKl8ib1
YRhTtke63UD28RXVzN/IBfSerHO7YZ7bLaryrSknf535Q4RTbkEr4EXEBMzSZMkb2iCyLj2xHUWN
z3juX7R0eJPNvSokSy/n1KIVzdE9iHLi1GYuDce82dhhzK+WNFtTW8TgFcW2L8tUOQSMTDfFB5hC
HhdFtYXqog7THqhv81B6o4OanOTR3AQj1IG4iCeGtgG98YNcr5pg0mHZJZDnErkbBB/jrpqoEiKH
Asqg6RSUC1AnZaSRS1Yc1BQlUl5HY2kgPS35uPdpW6heJsfaGndGnap8C4RykMUuh0y/tZx/ANos
Y6if8wieQitPqo5e9A1zcdvM/Ubmp8FQJ9sB7bkxS1jKGqpNbnQ0IDzvu3G+8qGkXLHegPzJNKzE
Ia/WAlfHFviq8vkC3BDmzPFMR6IUoyra0lsZk92LaRlVmSEd+bPXhS17V7vOKVyjQe0oRxc5a85a
nMZQ2Cs3pzuXJuuCQAko0l3a0U2hy6gb0bsmL6DKL6MmIcu6LG5ALJNhlSVmM5ZJFhVlW58ggeOp
d9dBAWv9rz33cVflN7EQ9lfQx1gMejy0xwL8ePwrx5XaobrqoDLPcnmMre52U1v4hfr49ukPFMar
HPUfAn8BiWqg4ccCygpdrYfpMTblHtuS6YMB0fp4nBiOuaUTFI2gY2mai7iwntxVoh5U7fo9TBjZ
iIDcTECfliGx+6Ips7Aihd3DyjyktmMnBS6Oq+yNwe9Ry7pVy5I2TLm4d0nf74ectacm4MDJ674/
aUZbq3QEVVTbAMi6S84+TtL/JyEvbuD5vYOE4dlNSMtfkt0f2kdn96ZNv2ya+0hAnoZ8IiABbKny
fWARH/dVMw5c4omACAR7Fx7TPn3cwghX+ap1hGH/CWNS8gDaNj6wkN8JSHAkEIYnFamE/cGEMPmf
EBAM7ahnix86jwIJwmFDPmwu5o978b5e/GbgtaAOygsX+EUYDFyDBL90qi3xjeeCt0vXHOumPWma
ZUtBp/KpBZW1TNaTaR8WcFTn0UZRP7FxYuxqhMoZgltarW1Fd3PQ9dsux1HbjifFO3/oFOtBngJN
Z191EHLaNBsU9YYTkNk7kNhNsLZy3GjQsVRb6GOvT3TMmL1EvUfD3AkeZkm275w9aWt905YgCENt
ckV4bRSv+M74RnmD30bztLzvNX0/Ijus6snLwW0hYbHJS857nd3NheTgtnUOQ7wHRH9LKg0c5Mpn
fQAleG/2QclAbs2285SidTsabzMSel4uqDhbmg1DA77yaBlpkUBhN7ZbjaDZQ2rIkMtc4zjL2jMq
XbIW9Zu0GZJoWhkvMBeJkLfEqVp4N3PjyhVkOpjtarJhAdqHpjKJdAYTnXEv9HMi4rI2UOGD5AsV
fpIkUFM5RFRgsQ2TGlTUofHfoHy8eRR6bd287bi9Zs14zwp0YmsQlCg7Hdo+3YiatqpnHV4zKH5X
sgxkaKFX9m6p2riZh7Xo8XiXaXPm+3RYNZNXbSTN/FAXw3Ra+/ysocu0tX5Tbuec+eHCU5WDQHGZ
9e0D4mO2M3nTRYQn5LzKhb+SqeDHpkVD2Jb1ZTVU9QlItzuSZvlJKjMBHRchQrLwt2jw3qHCGzYN
tAHj3jkXlwFoF0Aad8m0oK1IAhrWOdCY1kcfnLTZ9VzLsMsHvSpQ75+7egBRmNL2VE/TmUmg6dYM
eo66nIrQAElc4VlfDwFPL5aKbesEQxaeqdlpSqMi87LThtBa1ZUgZ9ouUOtNzh03dZtsgrSzoSNl
nHedd0agBlVL3YlN0i/8YkhUMh2qPFg0NABRnHZDvV2EG+LJdx7I+7dJ2Q+x6OkxmQa2GlMOZMhG
PWVQMjaP4kVSECU8NMEskX2l+TssoTVF9BraAbc9tP8Cml6lDYsDIVGoKT7rZRAu1XjVwAO2KweC
XEz41RzUQIdqaKIlS1lDhSxb6NkhX1keBDFCwRA63bGVhjwPCjHbLANx0cRzGc2cfeABtE8xSL8K
1DatEO6RIp784LXsg1/CWb26SVTbpJu+Bh2og74aKpNV4rxzrQsF/VS38hqxYz6OaBXcCsfW7Uw+
gJ79oQ/8WVUR60kPTcX+NCewAuwSQI8ufWDEvLddsAPdzynfh8noq+QCWm6JlwAyWXZTZfdjCYyj
DfLzqqdLKGQfM69tzvzZz7Z4CsZNSrsQWpXdDp7Gs/vWkXrVuMvea/0oXxawrybAljM2hkOe6Dud
XCWJe4OK0tuWy3KMgtKusN8dY5bnobC8iv3UQVVUGnfZNM29HK4TRzj0UWWygxLJRHoxPOo4geyt
6SXtxyYyPW72qCsee3JuhubwuM4cdL5HmmUR9ozcGL+613VPz72emAhYLI7yKRHHQ+Xk8cd3OXbQ
q0IeqI9Tu2PJJNegOOTYlA+66a+d7leLba6sp9cJ7I1bw3p4O+XXQzEtv5UL9Fxpfmqcq/fQrzUK
j+kSPpKf4z6ZZVQWg121ohKrmsvbpMjb02UoDxOtu5XvSbNKBg7BKahmRfEyxH6tq93Cl/fczeSk
N+MxsfO0RUlXqDkg6WmQjDweyyDfAR+OidfrD12QH2e2h05k23mnGGT3dZ9w6CbPtoOoWoUjYc05
cROOKkfztV5mqTyvy0BXeseWBBobnVEVDrzjwQz+vi/Qum5Zsa9m/33V9fkN1MkRv9C6RrfJCJQ6
5/V07hCr9mNXVQojMYFcU91CAi03PRVV6OVQjUCivW1bEKxbSHqx5yfVdhIQr6cG7saQkcX9zORe
eugcV9NwPHbQzWkQigdiaiDLNSxM56967vlriC37wM/20AXg6zqwROV+D6uMij6sHHOrNo/BGHFK
pDdsC8EpdHr1fdCLHCooPMQ1xwSSB8jKpqze5oLctSRjm06UG9r49+XC6Rr0r0wFUKyeTP6QbDo2
gwqKoHxt7buhh4lK55muU9bvPEP3GqaSJbtgIO+KxfYQ70icZKQ+LXcmHe1pmU8x5gtf1U6KqGcj
f9Pmo2pacjdl5XQ6LOSqbbU98cYBUnqZbTpp61UAQe/UH+rN0BJzFtQJUbosgrhKexf6JqlWUO6A
KD9AuBGd6KDlC8vk458Wk1JNUys2FbTNlanYgYP6pRpOIXAsZtmCQowUkG+zysZmWuvCbn1P8+sR
erjNKL03tiTAO7ok5qmtVrIxw82wZGQ1LvUUf/yY5nxad0EXRBBn8whORvfNErztcV6c6DqZogTa
VokhKIZu8tKMAro207g3GEQPP0iXeAEUIizx+zIHKrAwexwsBFqK/8XeeTVHq2vd+hdRRQbdAp2D
2zncUPYbUEAICQGCX39Gr29f7G+fVOf+VK3qqtdedgeENOcYz5hev9N4r3240BD23Tj0lSY0BETh
rxCe+U74AfR2dFNF0oqfvg5FFZEGJ2UiDyKHcyQFfxR+/Si2/so+eIrPIXQUPXtXucZ7pOtajZGt
1iy2BQuGhwnbYaWn7Lb6rGojb6rsurgKu4dXpRm8SNtwW9IhHVHsX/A5cRxEtV8pSt+YbE6zFK8c
Gr7dD7Z+aNcpxrY3ks3gsyejQB/4+zEdTonnt5t1pb8dgfvgxHJKPXxb9+Y5DyjfoiVrh7NN6tdV
ZaWug2WTuHo+kmZ2x2iMUOpFuitMuPIz/Jt6i5342vZggLwwD8vE9+L9SMkO5MaJGhHcgCT4UKtx
MzZhjPXbuEPY5flj6In8cXExvPaumVET9dhjrwHV0bepJ0is8EPhHRp61sECVxPwRwUeJyz7Woz7
BOXFNo80KVIyoyP3MogBa7LJ/aa9amK3blz/iqUVh8k0E8omFW2USnGMR1j2q1nJJZPTWzpBgr6X
tvGc54ec9GeT88c1BtuEpyIfU/RMrKrRe5ukDEe4/MpIthlY506MT8ONzDDoQFlAps7DYYeF4p2E
oDseTZ9tPkRbhcZspwXM4jWK5wJweXxiwwr0yvd+deNcZIONT4rm3XYx8S8Gh1+3lJcsr8czrNzH
cOTekfWh2vQ1+lRBVn8TSALnlcKdCEh6i/A1XEUJEMeiAOed/5jNXX6mNAtKj47ZVyPX1/2Worz6
CUf7OaQo8rNEDpu1/5z6ZPn+WkOUZ2HQfw41wybKjffiwTfaTA6/mTaPcws/tkXx/O4Txwo99t4l
MHCOZDcU2s31n7btvpNuDd8SC/3NT8wm1wtFOV+7T0oWkC1+/5iNydX1y3ix/qALKXpVOI9759nQ
pyDKfrBDvnlJJB7oUN9dBn7gq589Yq2GhWJt/zvy4EzUvfppUpmVnNSFSgccOWaOrouMZCk77n0b
Nl7IOuWvIyfjXg2E7rDj+nvdwR+dyXNo7fw2NGS9hnXUgsBak/eYJWw32BSGQe7frC/ta57RbtvE
mbcxuUqrjg5m53Q07FEi1KXwbfRC7Rqe+9TQomUg4PDer3JoslM30bNvuuh1Xbrodv9XMKXhq49d
/KaXZU/tUbT5fDYj/8pd5D9yWQeb2OuDSs7BwrDKU1GlU95v//k2qdv1lKj5xcv4XA1o8uFJLfnD
Srr8Yek8dhJWPvBBvhEvDg5uCcRDEite+ZmJKy8f9TVWxO7zQf34i9DXfx6SoFjnvn4YuUVT5cx2
0qu62ftDijL81uRlRiA9palpj2vgoieiou7S2LN28sF4cbaUBsJuy4NHMiscRe08bKI66LdsEEPh
CLw5mgd2L1udlnegajuGa70HGuYThvvFhFnVh11cNoKX6EJx5MUeVMK+sC/Z0sLUdbBRGV72Q3r3
phcUOU7Z6fesy7ntAY+KDrVe0MC7cekl6/PgZjvIKaH/Zup0+QUtJ2i7a6LN+Edlw1GxudQg4d5T
S0hZD+lXNs+wC+/Xik7zTzKH4ooTjQT6Mek7/8Di4+Th8K6B4oDXiDeRANExpH4Zt022TRwZyyjN
0MrG7GHQaIty03WvuRWvJgZgJFsPJBR0ru9w+uZ0jY5imtcNo1N8JD19GG2aHWNVMt4cvBG+YJbx
bEcIA77VhT9yVH1poO5u5Ujy0kXjEwyt7FjH3aMTnd6MaB3iO760kKgCuwbFuBZemYrZ4XwSwTFu
i5Uc5t65s0zTrLL0CYeKKcwog9IB/ytClp3ZrOLSrXm2l4sVRZeF+1zR9sFGmp3NjA487d9c38pP
GNufHi7Bk6HrfB5Cm5T+MvlfXTi/J2GfPaXadOe0x8frYazM19j0r5LV8hmgBjn5YI4gGuL/zxnZ
tbFWv++tUt8RVSZN+BEtElv5TrUpuY2CoTfVqvCiLr9EKFOc4XwfRK6IMhVvwaKKag1iWs3DWw0d
1jmhShnCoO9cm22xjqEjj+kLCxowdDhFQuvSfSsbjpLC0p3RMT6ubOi2dozWJ7gN7ZUTfR7EzjXZ
veCU16lHkYsRH3xDW7F8sBbuescHDeiLRk/9uu6XC5Njfx3CdbwyyB/bqI4zNEmTvVrTt0WqxqQi
IjPFRFb30jMWP6q8SmsfavgYvA/Khqcc/CRuNjQcOIUf25nJsnV8fhw90xaTn2Fngzdy0mktT7Zj
8W4iFPfE6thmCrp+E/FpraYu5HtdG7IDT0pfQ7m8hVkgnuvFvzoq1yJl67jR47SUAYQEaCialqoP
0PAnoz5IG22WUcuCK4nyTNj2uTccfdgK78Gi2CisN+rd0uXexdDFu0QpWoV8zuIqajxbRHU7PEDu
6kDOTSDT9CLBOPEeEjM+kADVL4sa8jz69AP3uKHig+GwegqGNqyYrCuZoPfEzkt3jqjmwmUb7qRz
n1Pjf2Y0kdXA85cxDsi5t8krTgi2kyAphhzLf0jluINAJS6S5o/wDe2R8+ZUQ4o51NF0k4FRUyFE
arYxa+rCGBcfuRUaNUannsmSdc9t3J+S8drVq/4L4EJiQAOasRbS/rj0Bd5yDSNlpsBIYQ7kJPkj
km7PdUa2QQL6omtfQi/8Zez6uczAZJyYPh/aOvyGmrQL4rEpBK6l0DC2p8yBHEQzyyPyOSkRlKlM
6hIv/6/JTVMy+9Da5ntOpb0CKXRbL27WwkMTelypf9a1pm/87glIuVs9qysWLvl2GB9rb412Po+/
Uq+Oq4Fd68WJI0nUbxOsdtunYO3qzl7SeBo2nu2SEw8mBvua6o2NRvmyxOIrSNZws8TAK3zsz+d5
BzWfPIh2orfaA3wp7o6MWvqT3zzMUrXPC49SFGc4E3wpAGVIDV7Kw/OHg3sXUfe2QN3YiN6biyRn
7Tm7P8xjIs7//JPYbM/y2WyEikawiGl80xngXshLpz5fDiPHIc10mJ7cTE0VU2eqNvQnsHG+xnmp
QLVyf5vwmV/zJkg2CavpdpVduhOaBIUVj8YS+xyOtDmZpJZFJINqBNv1O47mBpfyzcRGf/twgaZF
O9R+0jvSXPPnng8fCffdeRjIGfxc+tJPEFHG5HUK5cMo4/XYmogdFx+wBIVqH5jxFTLBum2budlg
Z8ZdpoAVz3pptlo0FJhacmfC2/ldyhV8hhfVj10ay22cQFvplYRLNeY4VU0MtiJbw6LX9EjqOUa5
nMePMvUOYDnDyz9fAgWrHmofv2fag+KZrlHU8geuu2OmfHOyedSWPpB7LxnXC/V49Lz055SHlzkP
k59kYl+BDcw+boTbJq3ZQcAjH2pI3GaEwTDrlqGL70GhtwTLmy2btJ8hdHl3MdbXRRiKX830Ebf1
y/3krDIjj5n2VQEO8yOh9GhxFk0N+Q1ifSwEyfml9kLAivQzULMqR2vjDUwslUPNhAqrULBA1Mvo
76FZ0B22Ai5H68lLmM/bwYdPmEA1jDO5CyF6FKPRgPNr9bG+RbKH1twPQDwDKGTCwhpUDKBxOgzf
ik1nmcXg2KMIO5GE8pyLASZzdGha6xXthChB0IR/QU0/Ccjau9Te7cB7N5KRZ8qS/suIyJYB/DD0
5OtjLZtsozsl4KZ9OZu60zD4l4w2X6pLumvP+QIHNobyVes7sx3CdguX7thl9jtZgvl16Em9U3k2
ly3vttGSXuJk6pE8yfceRIS/bpEb5TJIRHFkr2uz4Aac9buhSQo6+cIa11bMB1Pk2JGhjylb5CGA
6HfLw6pzd5p9+23R290VkegzmrNDzBwYUO/mIt2e8/wjCez8nCmYskKI5jVcgdmrUbvtwhbzUPM3
OXQFkz+Do+dRqwHlMwB3toZ7jjuz8Ck7wltzEIu8xyZra+hl3tfActxEPcFGPuQViG5T4Vfea5T1
Fsv2Vw2WvWCN3JJV/G2WK5z1XcbvFZIE2BPbqFhMD2ZKo8+tw2jvbFC2fVSZKfwa5hn1foCD3WbY
e1awTN1wzJKs2fh1uFVGkSOLIkBe6LT3Uyrivd9jAdEJoBD0GL/wVB2clkZu8CV+cdb7AO/OA9Dy
bFcH6afuEL3oosm7TRqoQL+sR3h8tLzTXA8pRz1BwNldVd22Vdzd/QmUP1UyYeXPDZhOS/u55CyL
sQcDykyboEYlhMCAMRE+NteMlQgmfytcLOEQ8GKO0Of4SvAb/Pdv1qfvgOQm1HFZtgvmrH0lwfg6
Ll3zK7i7z179C7r/fIbaQV4tD55t1Gy7eVkPuM/lA5s5cFqbPzQzONCukXAzb2fYuLBw36OIuYeZ
YN7jZF/tmDC8l5ZvexN0ZwHgm9ceKpuhUy92Itt0NOLioVmulLWfludy2/aEAyyV9MwS/smhCjyt
Nlw3adyhqLCwGyJUIYclC6Pn3LPuoGGcAKHKwwoSjdz5QXwaTKZu4Bbb114HFezi4KBEBm5ewtJM
AcYPsQBMnAVz5RENX8QHReDG5tS3RO6zLH3tkhRgiBz5lvldX9YklEf/3lvBnEEQA23TMRqiDRm7
6Zbt2hG5B+Rg5t9ATYY0hxgPOWwnhd4s7YxyLp3lIZ4OPJFoxZ1ix6B/7jirj4Cry7Tzw1OH1dv7
k3/55wHopBfz4R6N8Y4iqwve1Ye53s99SC8tykjkE8jzMuCI5ADO/vXQhHhTek7LtG5dqUQYXkYQ
BHX0Cz0PvXotzXbJiBBFZ5L+3M7R1gKP9B26hcTH+cxxcJ9RBL7jXfnoqfHSnDcfe7O8wEpDh5Jn
pZkWtGbp8kiVcZdMwKFf3JDsw3sJl5EWISSs5wNrB2QBUFHjHG+jsg2MPtJ+FJA3oHogF4GmwEB1
BTuD+6tJhmcpsI1NCQDNHonsDcIOtxYu2W41aF9SmC3YmTaToO/jIunNOUdvo8ZVU0lwNNxe6Dz5
Lx6P+WMCegKy81q2Ocj2fwoAPiRxJUj4vTgiDlri1ThVx7Ax1g70apzsGvRbF2+adigsdzmTyad2
NXJQzTFh7CIZswcqwAnzzqByjzpR4XZqUIeauQz+ulghG2PRO7YrjD01oM0e0ZNVE4UqQOykihUh
wUPjMQ68E0KWr7NvgIgpIicS+QaISJvadeFu4nChlD+376ZGHbe4IL4Fvfc1hh3fAo7GitJZ9lzP
Cu1mkt/AyIPhbmZUHI198BuTlQibwNBpg+XciAncJ1BlbuV8mXij8EzjCZjw0cazuZqZIqzHuLv0
CoAjwn01pFa4Szi1r82QQnhZ0mkz8M9atPQ5BxEztzE/+JEXICc1gUdHCKvoGkWxPfVH3IDm5OUp
LxFJbPeMNFsB0eTYem6pQu32a+AFRd4gpEK6GWSp5Ombvev/fu/9KCoCfC7zujUmTDf1sEJ39wZ+
9CNmNgpl9GEcwdloX5yYiJLzsnjv0EPaHWSazwDQzgsPJauEQMIr9MWwxf3eHuY4RRhugQ2yhvY8
ZhIFBcesxTJsdF+FNjyoERtKhnTPNltsW4YxTqG8672ymcerNAPODdJNG9Xk/SZE3zHwlp2zedqR
Bjb14uwVSNh6zOkuDqk95+t4we1Jt6JJs8Kljn/YQO7A/u+9Wub7mcYfrnVT0QZqM3XeV06mN+iA
SCegKmuc/6Y1+eqaoJxU9GLurRLmDi/bVA/Bxe7WoBnf+pT/xGl0mhrWPSROe1vo/5eApnPpBXG3
t6OBwSYDt404yp1oWmZcgDk5SxcfSAbrgQl4hoLwhz7M1UNG0hfN6vGq0Goq4F/v1MfpSgzH/YgB
SMC03A/yq/1TfH8Aqg0gPQ6PqkHl23UuPUXD3yZmd2dQzTdtvbpECflQd9N0Fx80fIum3U0xb46e
CIt4VQ8Gn8FFj3fQF4Mwyno+LcLOp3ydmy1L5hlxKt7cuMBNHM/pVMqpocj7Uf2Q2zA+QsWSW49w
BDcSKbakTmZZ1L554Y7Ync7z8UxVJWOBg3CdUjSr4VBi34DwiFZon2hm0X+zR+Zx/qSHGLXmsHTv
3YgiJ5bRp9LpWox1VKXp+JWn0ElrwoosVDuT+fAWaNlkabOLovkZ5tSLL3G4LfIlb9JzTiwco+zD
xFEAPFs+qTrcrHamKBKQL6th9s6af2isnyK5w2WE2U1dy8tAO6hCWmPDAXLDUbIpGryGDFZz44op
XPNrUKMJGgwYekor4fvLIUCoNh1MWk1Tm8IqnqZNPExofQmUN5tzuqsT1pxva8PYLWvph5wHiO7Q
xLLAa8pxhfaBOwhpXY2aaAzjnaFZX1IgochdhUc9mAKUKd6SBHqUjW+yYbqslf2LOuaseVwgZtig
duq3FqZBjehi4cnObGhW/+7BjHup+h6JbK8Sm0zctojtzNaUAOHDUuZkOPUDSpbcVM5J8RaBD699
hxBc9+p3yxWZ6RthCAR6mTNlNMFyiuxz1EdvRAa0SMNxAJCNEoLy5bNdhk2oEDRKw/qzn2J4YkP2
yjwyl1ZF56aJhgKt6Un28K8D+hGKBFJONWFNQn7B5mIWhngPcilVDmW96qP+j++1UA0RFC1GL7iG
7fxUO1RJVI9V2g8v+Parki44ehpmjRC5e6NRglxEl+qnSChk9hzavy7K0g16Bv0YjHXFc452RLnf
C86+C6HTcBl5Cxdu4WfPGv9jUO0PN6ij6yluKqB/3Sa76z9U58MuneKucMOylozgLtbGHx+wOIYz
sJlL3KjpZWX+FbLucXVRcmum+hnhsHyTwx8uW6nHvZ49b6MmARzPSlCU9dBWaALbTcoD+Zj4gMdA
zhJYFLcly+djHA5fNrWvBlA72A3vuYkWnKjAEbZrULcFie1wnKKoQ9okfernur72K6UbbMrPrdJR
KfjUQFDx0ZZk/g3NGQ6lcYGdOcBiCuJlY6jNb0tk+sMCfbFQPESx0XD8pFAv0DH9Tdf/YWtvN66U
0Thj8a5QT4LoA2bVJxvcfgi8UuXfpIYe5JI30SA5Iddtt6inoR0fmQ+3N4t/NDQOV6c4orgraDSF
m6RpttyfERnJoVHSdIIZjM87Ss+ul83D5OXdkUfRLYdhfGW+cZXM+FAOpKmifFQn063jLqf+z0iW
9RSYXpTpKMBe+PpsaxVAXrRiNyYwqwaOTcjgaYpuXDT2w2yt0paEmyFayBYJ17xyXlLRsDfIuDcf
NcobKDKTOIlkLFA2GcDLXhEjGdmUlBi3DzaQGyEcs/FIG3rPMK6VGBZobynxHjw+PZsejE+wwJEP
oASWrabtLpvEd2twrrcAW1ifJxfYUVuhAhy5ddM8Rba9mBxhhUBCUZ+QDrYjeI7MQItZmvYCUSkN
PfmMOqn35c8aNtHWY/o2QC+ZOOFoCXqIQXY85WjyArYCyFBPWUwgfSzhBbrgXOAA8hAaRf3NLX66
8//ki09OsRfegpHoUz4h5tnJeL+GfnRaZ6TQ4a3OJQLS6zkMMn7Kk6DeqsDAGxPLFmNJo13qfOyG
RqXw5xBDW+gftgTdC438H9A+46ZXcFyFHujWpjhtw6Qd3rxg1ti+knSvNcNxMrXknPBuEyZdi3a0
yzfxFE6HOG7ROehanDIUZWh06n1zL3PnCaLLOIwYNpDTl7X7iC0S7LqOr0mqkmt0f9AkgeawtmXa
8GknI88ragLRsFn7bGf91O2d8efbiOTMwOLoGHj2GGGf2xKoXhVe6SlcvOZP365PeBLIADMgihEB
pifU6lfGrwqyxMqbT3cX3VueRW+z6HGwNrzInXa/EyAKNmankbvkMHQ5zHYdXXgdgbkgudq4TljY
eJN/BdH1mGrCqtTTpCJo8lvdmiOHwj2kgm9zgqMI3n0B7tzhXdi9H4xvHCRGoevxKUHWyVvgbvtp
/uqtiy1gI/GSCCzbHLezXcYDXFxdIBWmNtaMPyxTcOLRbWShxn3k/CfEQN8GOh9Eav8CYryn1lKc
Tr9Xhjq6ydDsL2hFWDwe2s5K1N0uL5ocqeEUG75asC/wNfxDBf40iLt3Zo4f+4wexgkVgw0WWgzR
PTtqmneDeTYH9C9FGN8hrrHNCxusQ9Vx65d9Z+cD+kxxGtx4AcfRn+I2wRvnkJMmYvLSR5lYdWsU
XfMRIdd3iMx1GQ69X6hE/OovgRMXPU2/s1B++cZ/sor/wjU+xjXQtMkb4ordY0cZL9g8iUIkVm+j
dNvA3APpM0xFV4dnz583vo9OrY1BQazgsgtKf6PohgLegQhJaQLMEbJlH4bQdMln5ievNXjBNUt/
Obqc67UGpR+LHrHObi1UD+WKZ5m8qkwfZYaMJPOrzI3P3ZCgE22bJ8+X86GBM4l1DBs547S0SInu
vQxpcScxX+NOxoyDOOGM9a4zSX6FufF2ZD56yNg/GL5pl1puJzI/AWhJLiTcpbxWYO1rCJ+Dac7a
Uw8+GzKkckcDjHx8q2GhO5vR3RziMkC0v8j0sHB+CYBRuQZR0T5PablidAPoPESig3SHvAXABjZ7
5SKiB3iqx7prz51CpYaSF+eSP28Vq0/EeN851btUBfiY0/w88zOIMwwHyDBdI01Xvg85Al0W5OBL
m86YVfDBavIcDb574B4qBgRsUN4jRZLatf3KFORVSsaPbO3HEuvqY6EjiD70s6Ub4G6OGTmaBFID
Rc6jaNH17ro8xFSTDHFdYdhTHaafbkz4OcbVRwc8nVAhH1U671mEZMDa6JeMalzqBFMS4CzNORqq
u2A27AkyzNTBSfMcUnAxrtI62j1OsA3N8fxeXLfllHcVxfRSKJlAztHHNJ36S0C+JXM+lc6nkP9R
9Gz7hf3ys10eycscw+FhhG/8NgsKkxRz2CEtB1bMKhjGNJ92rh7xZGBdUQpl6mjaZNlbldbQORVm
T4QTfQSIawu6NI+YmzOdughRQs1YWoDnJFsQj7JK4h6l1Di5MovH5bBQ3JA04T+A0wXa2Cnc6aZl
5djU8dOqv9cEpFmgWLkAyfwR48sCQuDA8u4F3AcWdP0dNEjxohapvClXX4zCckCVAiD52NHkRtA6
Py1S0Mp6nXmFfH9Y1PDCRTr+hDo5u5DbzexPAY6F+9/ysd58myPoE4nfXgKkf6ny/SMkosMYRx+L
7sgBpxzf1FM4YPtDj5vTThXwB5IC/Y2oqGAfngyxVY0ObtfKMN0BEwJCHBU5D2/+/DfCZIzA2F0m
4q7M+bAWgBi+u/t4min9CjRZC8wsMRASkQ5E6nnXptGWdmEGBhJQaRwgKLN6PixmBNst4xvpPDBy
mmLshx++qjXi8Fyh9oxCbSmCZgUhtN36NN9JBvBuDGnVpcumi2qBiTjhg18hNYptkfXqPECkxuqF
9inVC9S452kCxoSBNukW9qUpASEjKTHVvztZRcMY7lAr/PVmFHs+JOQ8BpY34bgs69O4+CdrphhC
vuirHMMx6ATsWkc9bCwNKqOVxpVTR8qA1pA+clxW1b1K3dQ7zCzxIeDtAwpCAq4txou4gtvpj+rN
y0oAYwewhCdUTgRt6wmLZSmGfA8A1hUkNNvcmDcS2HPjiK7AZFYzGkrhpAKl43pQ2joqZHfx+UAr
XDkMeUiCd0y+OKul/rR/vTr6NErjOiTAb6lKH1lajuhfEGP3vkIGWFX7yI8Fsd6FPRokXSM4CwP3
dSHoUvNfMvZnePc+Bs+oFskedp2unsUH2cDObtXQF/GwYiAA529zgpErZtxHVgs0cl0CQ0fwIsII
Hs9Orz4bMd/Fjd8NIyv6Hx933PAJcjCqkOUD1neBEzaV/xYx+F/k6YJ7MvDfJj7F+DMGJCJJhmFP
PsHI9v/ImkHo1RLXaYUPOwybJaRh1bos32KagCMwWWKaBtVkCJxJ39ulImohMqj3GhAXstPj/yXe
F2Cg1n+8HAz0h2uSI3+chUF0f7n/lqAJMSBirTPhdiqGKsbB7syzMkjPT3bTQJbfxFr8gfGFwyJg
X7H1Lr3O1c4b0j8ZgjH38R64dO41NTWWZBhU/5eP639KO5LsHm0I/klbEJwF//319UkCGV0O6851
WpciAwbUx3WHCE48FbMx3ZZC7SvSnt8s3Aex9MPHkv2EGPOADLRDtIYmm242M5ABrMj/H6353//9
tH+L1mDx/h+jNf/9r6D9V7b3nx/5r2hNhjGUgGqQtERO+B7hRej0X9leDEC8j9vLoapliN/cB6b9
K9sbIVoThFmcY1ZbeJ/YhjvnX9leTN1PYqwR/CRuLPwVhPD/JVqTBf8ZK0O2OMXLAjcaJ/gv/o/M
a4MhVilDSmNXQxVThfRzsW/yqL41pp4PHUY4bFjS0VsHZvK4TNgms7iOLjIQPkcmAlMoksnvXgx1
aKEQi6iPU615JbK2LYcG6TiJc2WfA0jcjb2YChr4CQgw491SZBEwlsvQH9sO845CaAcWEmEEVBvM
fId0Gz+CAVc36jF3rXXMZqiE4/BDGYv2YAHy7Wq68KGhrAYHOJCvPo2bN7j5dJeLkUIfz32yxzwG
stVB1j+ssfT/LGSY2qLJGvN7yT25yWNHGe4lYG48WOCwDJq/zBI+kaKJi4phuOcrYRzGx3Z268UT
6X202jw+sVFF6H1ncJlqbekB86PUaygCJPOj5T5pBFRF0a9Kc3CSzNwNHNA009CAAHYtRi0FUN/x
MtfC9MGHF2b9VkL436ieL9B8dHJA9QA/G6SN2Alwu1Br/gd157EcObJt2S/CM7hDT0NrBjUrJzCm
KGjA3aHx9W9F2bV+91r3pAc96AmtRBaLjEAAx7dYJ8k2I1CeX7QBCRBMPJTj1iHTQo3ypjMUXk4u
iffqEru+CmUHm9LGSm57X3/52Rwz1s3qFyCdvwPC/d9j2v+Iw6Yyq3nhGaxVFVbQmHLAa8EYfeGY
qguPvOhgN8l87ful/B3KihQWl8FH643AvfqoeNJCW/d6USGymMsUr0jo0FF9REgov9i3rvCmfVsQ
IupjN7lGcxSTuLE5QuaGZEham/jIJDsRbhbtxbQdoerQxc3Pe2bJRiLuKAPRq7IUJ49ZVNU98Zvi
lsYTArh29fI5OmVI5aTRn1Zvz9el0+U+Y+QgfyKCs+46fP5KaPpBDX905RHWPahucAnytOCPtNTR
zggoayMSwzGxqQyUbofe28uRGinPrJb67FuElrkjWVZ++6nFSbHNnGyNJBOvBOeh16W2rPU0Ezi3
ZuIeygoLUjS0zg820IZ9EHXli+sWy5NQrrPRY21Oqe3fgcjQOiX45BH+3Si6FxsvlsGbQqLde2UT
7X1hfHTmXJ9Ij5jvIpvmYYUgEj5bekp/DCnIQ66LZpUPtX9f4oIIt2VcfqUqPqssf7SE08LZ6YAU
gErycFWVVKDwDfJTbFXtzpEacYlr7OB3NLYsomxqrTM3esnR8Vdz48qdrEW1aeZanO2c9mmVFssh
XjrMGCo59VXl4HN4hEc7grwhNTvSCA6/+7aoyHy7rTdDtGqWHVdRvQ3FzNyRD2hXQOYCgs4OrN4t
pxa5X8KpvnAK8L9qd4zITC3lvveL4hnToN8MvZWCekqA8yiPdovhxa/UxIEvMPnjWNRUV3fs4z96
cbEdqzR7rdxA7roonojC54K6WhN/OiWJ9WJ2EE6icTjZmoRyXY4hEoqLmNTKrNvJbMQf9MFOsnAM
/7SxF16Lkc41+KcqjQm6z6XaJv5S9TjUYfodV055CKLehsoyJOFT6bY9Pe9ZnQq/bI69nTlPox0P
Ixo+PEF8ULBtC17XlyH4vNWpW7yW3ONWrYhR/eMKZ1vWD9+hm711m4lsz5zi/20W0a6jeQxuQ9kN
YFx0zEhc54jwXa38tTNBMDJLVz8tI2otzYfw0gZokgWfplPW8GmI6kK+eiJf1hMxeYzGZfizjI1d
rAZSvbiTtPblMPrfZe7gMNaLl73MbdpnG9MVgvs7Ef8e475bZ3TWX7quba8DChpsxvzbFtNpqJGD
Zwst2itji7Nmm16MZaPqNYV7bCaq4HKOso9CGfevgd2XzjoApHOYdR97azEM6N20/9XXtASk48gF
HFSvzZ0eWfcnyNHTVy1gDBTnNnrJlik5gj9Zbpjv3V56Ey5UOAefdmXF1hZt3HvcR2vOl9hsF9OQ
CipBwMG0tLqseHaSUV9UCG+pd2nDh8m75Ybtk54AAo0xgobXmbDeD2PW+ZtMDbyAqTU3r2S+Q7zC
pn+tqL4oIJ2Tfkgdw/Jm9zaOC1X+1KU8DcJzrWtiRGOZ6WeSdc1FTTH66AClaUUmjnYkILqNVlym
DWPztpeh3tp86DYLLsKmH02+bnRXXzwNFyz2TfE77VXlXOI6obZEQKE+G66EQ0CLCaIOddkDFkg4
rVQxU0jMtDucCG6hZ7ZFc1clMbwy4p+18ZQc+rLQeqPdhDtqPfrBT2hd8pIGtiCT61YQEbkxVpwR
cxvlTdhbr54ogUyjd1M0nHZZiRhVOLJ5GvDXd7aV0ZZK5jYBp5jTlYxSt78pN8XfTXvxUcdaYn/J
5KcT5OFlXtqeT9NggeB0wHExf98cN70RN8nO1tRam2wYnYNeWvt5NOH8CvFx3LsisO7gfZLd5A76
3A92t9Zlf/XztjkVHcmrPmrjr6D0COtSt13P9dyeuRjjQ5T6wa2aUGuTquneIwLwH7wR+lTIuDnL
oP8tGdSBRsTU1Bc7PTtpZ71EHdpzafDFOI2n/SabUo8mnrtQQfQfmukchu0PI73uq3Sz4u77zEJc
P1J/B24eUiueM0JfkwU5K4rmE/NEvEWncu7jDFoQuVcAEUtk/EImLD6KqBkvXR375zix1N0qIYg6
Xd1/qrTTFy8LzV+EljRCphMTE/W1tc91oQ9FNlv7tKRMNyaRBZFJd/jrc6qf7UTiDTBU4NUn83OA
QndtvCA7zgq/lMHJ+bXwTu4RbOUt7rxwXdsivhZxpV9tDzrCKibU89J4/rIpE1IDUriUFhd4fd8z
BiahGxKwL5XdU3kBh4cWlmdq66aUShpSRx+N60WfDBvJM4lne08DVBz8JsIRaVW+74n0bUg1Nj+r
qPJxkIr+xeqCBYW9okTbj+MxFlDsCsEJsdB5+dqMkzxRiNEg4Gq3JqpTZttEuPm6xQElWISWlLs7
FeT2ocyj5K1PY/dgtdN4C5whBu8be7zBo/dWQe/fYmssa8tOoYfFrkx4IlD5UpMT74RViJ+2VaWn
hK7Xy7j4VFJaqZ5p8o3vkRd375Ycu2uF1vkBu7XfRmM+HaHLNk/11A7n0M7GbyJ1YE5q47jdJs5M
/2qbfHxJex6/1ApKfAgK5rxSeXkqHQEbtYNXc/FGU/xNE9vdLaMgspa3/cb4AwEF49veLpJZxAPV
tp/ITQ+nPEgYWNu8UVTlkv5HlFHDIfU6Hcq2nTYiy6xPKzDDV2fHpIQxdpILaW/uc7UHq87RVl6u
HZNGX4rj8sscOtw8urKXFVy3NiVtkEzZWZex/14FQ3asC3vauKxlXRl0pS/lqSlZOYZ/Ew+z+xOu
bnvDnZqukcKPUUsozkjwIwiIedrrPnA+E1laVFRj8jx2k+sb38LbLrETcXcebXXIOVoV0HTt5JRN
PaaPZjwvAQou44cXR35OuhEu4BoMB8FtciKGh1hmplvQDOFlQY19dVIR/zJxvWCZpMGEspdqOLIN
cyFuh1d11dG4A9DAEDMB2GeNGUI++JbJlLDYnNAzgECdbHJrWg41VEhNFkdAThFW9DWJpXkvOFqh
cNV+jwrkwyiOqG2sHIyQbVHz6PArAgXwUP0XU5NzrpJUHJFknafWHutDr5zpD9dhklA2FWwcz8vg
p9MtFBl6EZ1jLRpMhHh8Hpk487WNBLFRvpUchj6rXr2stqEf+1nHNFX64omBDDIjpeGTnToVsIJZ
bISleZi7nrmMrdDAc/LixQ5yorMUOosPgg/Jm515CSzpdIQ7yg3JDWJu/62bNzsE+PbcCOFfs9bp
f+SN1W6kp1xqyiLfFqHfhit/HooT47vZeZwWn1QvYxqATes/R4nxPxpdUw/L0/T5/4ky8f8RU0z4
OI//Jh79bziPf1u79j9Kxb/+q3/JDuF/eZ78Z49oaD+YYv8jO7j/ZaNIoBz8Ix/8g+34l+wgWFTi
CcQ6N+QHCPiv/pfsIASwDykiECGCcZm18P83ssODkPafUhzZZxA2vuNHfCsog/8pdfmtZ6mAoPvW
I/bHY5lwXvG3oFk4dCSzC3/74AwDC3CW8ku7ECf+7dX6PyiTHBwfxJD/0CbhLkJOE6HtE3Hjaf6f
PwE0VIfCeNlvu6bZJU6v156mlkUfxobpzHg9dSEGRtH/mGNHHcNwFGR2/LPddPpdYdZsrbxF6c+9
77zygivJoHpDAuI6gU68KrSWdQBCG5Jr4u3Trk/WnpOoTWrgfAZBRMNrCTeVKsedlu9ZLfq/orz7
zHM/eH78Rdib5WBn9s88t4On1KPOPLvzDsyT/CLRnIru1VWjuahqOgWkWk9ZKdYVvsy+DbPfvhi+
ZhcloqkewPiH4+mQzG+qdMMNwDtmMAZByy0AkIEv6CS5+g4MU6cWR2ccyvM/X0RHXVxz+ufu87fT
Druhlb+b8mCAl0zOT8jyWemGWy/9Dl2iO8qneNiHhJBoCr4QVEhXYkx3ZqaqUHMyEwVVOuLiH750
gxNFugTjw0PLroaNGw/xzqjkRps32XbCU7hL80WGxCuRx5a18ou1bTvNbuT2R1CEOvbCPLQRS3oQ
rTgVHgEBKtsU7Yh3FRRYHveeLuH0Gdy8lNNiWJY0gKowX1Wj5sjKnLnFNAEzXMqDTUcxKvTGJfu5
8W8wzghSl1h/ffa0DPXazuMLmSR6b03Qo0Zgo3olZv4k7gNw+igzH+T6zHaKCERDYLylatrn5eSd
A1Nv68mdYM7ifzrqh9MlN27fOy/q5pdBYWeqWohVGjgjHZn6exzDR8+LIrKh398UEMPjtKQnknhr
a+APpQDWA226q8mc56gEZKpSfNopaaEej4+6IhkqbF8LgC/1Z3vwzpC7ypMx4lvm9IR4nLIUIZ2n
la+B6fhgTQrgL3146GT5Qc5jV7TDPvAds118lLQJ3PQQ/o3KdnEIf2xpCHtr5RUwxExJTyGjvy0c
++an0TXXEdda40KGk9+kNM6Wb38TggQnpVaTPHbe41WyQG6qqtsKJClEAF7spPQ/G4NLRs+cRlWK
NZjd0a5W9vSA2GzHqLXXBNgByJfeeYIzsBMqdjiGP4WC2dOV5R6Eww86vlvbhS7qqaFcq1JsZsbZ
cKgg98ZkEYc2+DVnGCPFnH/0jGFkhPbRjLamONT2y4zq4Ya/E9fatULtq5zoQZAWHTka7K4xn+tj
QMaMurHDT0vKZFeF8U/P6WeMIEJlIUfVKvsU2msu4DYJFu7LJXpDgLrQOqgcAMWZ1CVKF+8wll2V
wwMx5W7R/UnjKtKjdX+DJj6DA1bHGOd5RYQaowsFp05C64DORU0UTr/lMghPRfB7ysZ3mYr8OOVt
tgmtbbswsjBYAxrkEnyyH18QuA5xQMXTENs1kQjWli4wuRyGRA9fIYZOAgQByJ9ZLSWYu3jCIv7M
/WhtKAGemF4vqmnbZymd9jnPoHXLytirPAjJ0pOa4AC5kOS1s7NTVN0LCB3HZOGtzDBs7bIksZ6S
9uinfiSbUEwXtMWPeBTDKfXKXz3e04pwf7ATpcxAO9vDUbol6b5i+AOyBn8xr0l9DML6eBDPoJsm
3vyCw/yLiLe78SDxXGwcucyWzi3OoqNdDdd5muc75bk/KJgTRcis2QUtuGCPv3MjJ+ec2OP+pfGH
U/vjm88SkSpKY4jJxNQr7b36qjMnyZ0b0vt8nfTNGAupId4rFaOX50LyIR2LfZpC4CeoV+5EJtkG
kYhDnnXLeZkraFABZjKFAA6MzVPvM7cGVpAcK9dTlGKSrXG78hmAgaH2sZDOmjRv/kNTo9XA0de/
E9wKd15lPePo0gjFilybonrFgJqeU/Xdd7o5+IM215wi6lYpK0GjJg8pR+ukuHnuUj5qm0iS2A/r
/NmvTXlg3lVHKvKvdETEFdgUgZM6uCVVR37YBxVj+eCZlZdkO4mYcAl0q9Ad+JJzx0cAS56xR8c2
pnRKE3jt2B7qdJeCJZ8/UfnmzxDhYYPL+0F8fFyPtiQk8jLwb1ZtJzIydHH8TiiGS+5B/VesBRjV
YL1w1DmFAXnKRsP7y4rKPUp/DNgzEaXsJzDNScYq/sTX3g8DCWyv+QtIRrfpiyjbStK8xF9c8+b1
aNFDRQ2nHbYSmeFgwmUL/G6s44L2PeSb2UJaL4hIXSN7GzeEUIFL0I3O2iYjjOefqyBcz7YaftVz
cbKS4cXYlfgMR/0aKflVU7E5YnoGzwhOpBkc+RQGwa6ZZqRMk4MBf1TQ3JXn+d1uyabgQkdzo5Oi
O8+N7OgEtTYhYiKAK9NVxZYzD7ZCUb6nY0WFwXe9Vd+63W6Q3XD+50tc/jVnXL6YySw06CG2x5Z+
2NH+Z0LL/00pAg65+879Rryl0TpvaKK0BHkof++9fKY+mxRvc27wq4O/CGlFfxlwfH5srHWFdbWz
M2murvWHHSWUZLIGfwGm9SxrHOTlt6BTQMALxSTPs+fEl8eQPRlbd3TlqvJJGfm5CwAHmd0NfxB+
2/zTuYhd59Wphuzu+XJV5HAiU1Fmn4G7gGnsNlU1c/zlcYwNtmD1Ty/0hfPzlHnqELdjw66bWZyH
waGhxj1+W/lxfxUlSNLB7vewVvTO7pZw6/SAL6q8vDQ9dRJq5Pxm/scUWXrtzF2/89umWiW6z46u
03wXLAQRrqI/EHRiYwviFuWgvdM/X2ZHriMny6jXpvW1FoOzmTw6M257msLiGcEl/koeHyaNqj1r
HJFp1uf48QVf4+A8qF21a+srSpK+ttV36gAmkdkkdxkxvYLEwZNuuZ2TWa3OUyorhFxfXZdm/lU3
TQzAgT9fhTg9jXQzfh0LzKaX2GuC4swBDln9KgHjUq2l89DLYvWETlKuagBhdgnV1TO0zucyC6nR
pfOhJcC8TU0c0OLog1XZjeUJdQXGWpH2+z7z7G0jTbZFoCMUbjL6YVbISIyyQ7BahU86giegCM66
sV08Sy6Bm4ZVtSqnTOxHq3DXtuWASsnJxErVPMtBdOeYyOFhXOafZW5HJzIauFzW6G/YY/Gnj0O9
D+2PHEb1O/3sMYrecossPF3SglZYzK2zmPVqCrzXOV2GS+Muipm1JqiyNBa4dXs4TKm6TXnqvSGz
liDXgvp9mIbP2mWqzccG2p0wEzzv4kVy1t70AxtyFo/MSzmNHGn94GKH6fsMO54eiDF7J3IoU9ix
82Jk7K2IOYo9Fah8PTcZU3/LshjPjo+V8H+P3vds2F21lJBeU33xAZ9dmIr1ZoGIubZ45mzqkNnX
CQe2yMABYUwtv2rPMUfHiXsyLutB8eAUoPivMd4huwIeka3EO0PKkLfR/qIdPb4SI6KS2iRPljXL
fecE0QfFPsKihgBY7YGA4OJGr5LyJx++TZr5zV8CkaxOouHiBOm8Z5MHIf9qGF5aKpVVAK7W4k6z
C+w22wa9AxZdPUj2RdWfE029F9WO4SjkNaJ/OOzSJb9bSaiZgIfsXEu3O1kO2zfg2zal9TbAyTtM
ti3Ifk3dqk9Ndu3G9tUuTX9XriFtKHF1ppoys5PfHMljoh/8FjAES1wKFG27GbxN4SjasgM9SjpG
/WNdk/1+GH8jZubcAYrmXAfrtqjtk7v8KQZqDGmzvEZD/E5aKT4WJek2pqF6BVcSJXHp8rW75PV5
lIDtSRqDJWvCbQAAZ+260/LANGcb18ZMSrOkuHaFfXYbtztSwd1WSce7zdULhSnN1hgy5hzbgT7n
aUKmpouHVSwqEFw+15lI5/YyF+M3mWouoxzrqwmic6qs+OZLO77lFfeRGKJdOcjgiORTsiDE5dRW
p8F6dpr8ZA3zRcvJfIjisvhNdzII+cexm69NO3n7fEnE+xJyVBzB8DDidvolnbN7ZMkzdKviOjQc
BwYvZk5MY7GzxeCtXKoXZ4d09DZszpOGzL/EMgel9Ct2ffOa9A7HQMVyB11BPBjSxVoHxFoPcvQf
m1y8N2VS+d61IBDV1B/jPvrlvJl+5MexuBx0Qpo6zenAlnP5NMmz0m8yZfCMbEUIc0HnFhISfhUk
43YKWAoR4COtgowmDfgh9jGMPPITeJmbMExBTbYFvOX82+9Nv8P5YF0CYGyCXS50IOXf06ZznmBm
F+zsYWCvkj67tEloPyAMYjvkVo+G5qTsMqIUkmlSd/A3EnpVYnytUVroAU/IxVYJzKAZH/0hdhJw
gOibIr54RRZcnaVetlOlzXr2BNvPKhjWVWzfHyXfE1XEClFRm21VukR5g1vc1/mZj98Wf7I+9TMS
Gh/nE7k9+1RTJq8y+N1a9bvKI2RoF1RZYmDjG0IIycEn06mXoLksveEEWdrLbg478dn0y9FAEFqN
XvEooEIKIENB0gyOwPOUfSo/dK8tl9mUdPJjzNQJwV3/1l7w6gAJoT6A/7ZIcyHe8EUQxTpao/5g
yZU5khoo1qbvQ3K1VMmZj5/iPlno+AE4oV/2J6oq+cfSb/NMu0VawVPMJffq5MuPdKbquETZXwrC
xUlW3Q/LCsuToA37OMFCDC4L6yg79w/iAD50wuidS254SZjfoJAUm2kMnvnhAsqzI5PT+OLOo3wJ
OIUASX7hlLmSXeDjkBlvjwmYv8jASnaL58xMBwTkBqGPACmaU9w11zjV0T5sZXhuyKkf1CNCR6PH
X7mPXQmPrTp7SZZ4V7jARixpQ1grwAxCeduymrlcp56dPO7U31M72Qee0JcoSMqzPXr5dej0n7hu
Pgdtec+EFL1nrVQImVBsM92NB6/jXpNzI8nTRl2Ulb5JjonXrJwxzR9QnVoQDWtG0mVBtx8C1qxZ
Aj9jjClzVnyb3bio37Vo6/tM/GBtMHj9YnD2WlbtuwkmeyNwqBnx9nVfiA92UxVrpwFW4sto3AKS
rT7wQ7eAF+27AxsN6HcYHuTAYWGok3qlex4y1RS8dX1anIRxn6gNT+dODfumL4IzNPh7JriifTKg
nXwsCeo1TCOLzx+74Kpz1mRIU0NA2gKJJ7ctcUqFag/J0HUcxIU6FMmycdLqd9dJ9c3/fZX3TvKr
TfNTDlEWmb/k081gtKd5Ux/nEM8T6tjVb+Xbkkz9s1cHqOUFpHXTLJAw0mWfCbaDaCpCKID1z4lh
lGcTy/nEVO9AnaX3Ms+sjWucU5lOp1KyMBBQygrXfmeiGihCnt7mbmYj3qhBu3EcWpU1KI+24dnh
pssG0B6hlqjdFFn3u3Vsn+VOGzeBCWws3sjEhtLuA3KQqn6DALPqk3khqKx/hNC411MiMsRw2Aei
H+507G7Cb5DFMv1ZBvyNl3xPj/VbJSxDDHrAb7jd12RLjLplG5uj2ViYTeF66ICmzux9Q2Vb+p0Y
PX9X6uEdV4dxlfWcziYcu5HEsbF2yGnlRrf674YVT/u0sZ6E5btPPDD5LRzOylnKdp0uKL97KtcX
M0h1c9EGQlXvR8fNd85Ul2yJc71tzrfeGou5RwVY8TptX/20NJgJPJ7Kydo9Ehdlq17T1CbvOI6/
MjT/90Rc/UTYG2i50xNbQ47ZgL2ZGrfeeoMVcExNbq6r8HEdf037P1xXarz5dZYcRZt/wT17c/Fv
AQ/8HtmKstLgTOAX+vvOpwnbshOYuh2o+TgemC1ky8MxTNODZaZfVjHWT7q7c9dVPFWOXVtevEBb
zDmDxZaqB4adfBXGw/wdxjTsCT+9BEL/7jTkZNE30AKC8Jay+o/grviTsHJsWwrx1pVlxOOQQVrx
GImWMtxNoiVrkePJ2WlU3KtWdiRcpoBmJRunMCLXQ2sQqJuhPilqspylQ7I+xZJ/OdTc6baEq4YL
mj6LgfZFqeiLdi47gmxIeKEn421LkfAEIId9ZxULk2wemZuGyD1oGJeySsBoTRjY3SOP8CzLaCrG
lftk9w6oqtgBO+gF5c5PtLrmQc+ZvXnwZUkVuT32Mp/mn5pLKmEVENVfuerA8aKhFCdKNPJtWOaj
11kK0pxnXe1+3jpuS6ff99EkdcuJ28WDllRWYP2fxkfFuSWNgRn1RgwCM86UAIX9/DkQ76491K9D
XGyLkhld9wwpDdP3QbISFdTFRNl6Pwc9PLQw9a5D7DRb7r0I6K9Z8BirsuQ0eLO788a/2xACTTJG
vwlzH0gpeByAci7eTO9kpf8kaQL+q+13oR3/LDOaaG43fKHrAisdTXSilsaOxZp9fGKKZhAWMti1
eoDGEzbcHUOPmwOnxitFXidHWU2C3NwD6mpjPXJcytij1dB84ychNOXC4UK1GgiNS9YN2NGQ70wh
IGO05m6IbK4ibyBUV6hqn9RWu/JHFpAVc9JuyUv2LFWzTkL206GmY3Ko8uW1El565kVL9mXt8L09
vwJCwZc85Y5tJo3rZ8RRRjh0GSBQPvk/RrM498jOsX+Fdc7q8ZQuxTkUaHWpjDjwjM2wGfLCvrIh
tejrai8a4mcWgP47qy++/BqFI1hIqqecoXeD6itK72F6S2daREnQf+Y9leZ5YRlvtez1gLniDlG0
C6Zu47aWvDEpy1vEsqd9/aCT/fPPsKppGFo9j74kmfdAtbYt4a0n28yf+CKKdRokZBILN9yzj55+
NhNlckYDcg62/6vj/d5hqupjOjdwnfJstUhZ3bzYsjkvOxfqVfMxVCI96WCEhRyZ8RD6IrkuU49m
63fxbejcYMtWieS51rW70VTgCUUGoNfS8QnUr6Y7Xr9KPXCXFDHsXoKZr4jksH+Sq9sLbz/zIMCJ
FGtURPtG4PE7WoBLd5jAOxt8uCPikPfAZ7dq2cM7pbe3bQO3uSfctVhNGN2S2NR8StSPFFrZXc5s
LzAVyzALOQtrZVex2Tgd+4EN67nyKuRw53B8nC3uLjkrtZKwXJ4KCgA7jJBxL09l35hfZmHDsSqT
q123gl4tyErThNlRFcu0ykQFgaUfmh06Qn+O7KShUcKr6iXxH7rT366VoPn2wOjsXli7SvmM8YCB
8WDc4JxVMxWAuqnuUyx+5VR870nUG1TbgkQdTvcAOXtd6NB7LvjUguEhXTQ7T44uHsuLbxEECeJw
8doZs3fI1RzZGs5nDjAq0XgrH/5J3S0ItjP841QPy443yYDYXC2gClJv0dvJCQRwRfAZI4jDHRUT
OtuSlGH9o7Sks/Nzx6y9iI9qZlTJYkSPnkuVb4RTfqvBYYcHjnkCgI2Vjz1CU0rfaqjDc5twq65M
5J+VGdy3wnG/iGwEV6Sf9WAL580uyXlBo0MAqqht5wmwd1J3nIih22ULpbO8T6abIl3LWbPVVHJG
CasxXLHkrTwkLRd/suAUVXYFmTtN4c3WUQ0Wk7Uqfj99NiELbtiOZ+9YWt29DcL3dpPdWZskcO5x
OPbHcZSEI2X4S8vOOSNjktIAa+EkH0kcBPcaVlRQBmc38NobM8f0NmespPTZ5sr/EnNNv4TALdaD
ERYqAm4TmU7gomnFFV2jG4WDY17KR0mRAOYnhdP6rarjsxP7Bwrp/S7y2QJiDQ0aXtzDEo/xcRzA
kexwyc3JJup0oouGDYReDASAxS7Y/GZNvIF9vJ11HAvs/sbvrHMii35dYVDIsLA/Ig2AhAvy1o60
wZTOj1ARlvcsi9dh+XBC2yrkgOqObyH5SIrJaweV+XURjgX9tAl3qVEMqcGyj9keM9O62Cqr718m
1z1kwpgnWZXtlhVE66kiRErUqziWtnwjqJCdWf5wKMaCh04p5YUJU5y79reahL1vxV1pTFv4295n
xNOeDX6AAXKRMWPDViSWMsOkB3YIiEXdI+aYvBPjHSbPZ5rb/h791WJoB9oLNxtDwPOoBSJVbsfE
Ck7sRe4DRIDQFtnZZpzjZmMA98OtzCWYR65xZ1Q5NzgyIqXXYRiysZId4uGWV7Kk9pZdi66IziZG
Ohcj4Zi08QywHP0jQdDdt/HIHu0WyIeDraPoEaObj7cOGHKiB+srEFTrT8SoOA2nfvdMqCrs6KrG
Tdid3EoEG3TQm9YtVaFcd9ti7iHRGNvQ5ySd3LdptcspEa6zUXV7a5ooirVdfaaMVqyXDuq71YR7
rugvWEYG35UKcSq5vFQAn4+7xLUu8LiLajw5fsUOW6Gab98ck2FkF52paIpzjXCitsYbyuEMneer
r8v2jWl42MWWh7Fd/CyXyr2EuJzrwrAWFxzosB9n5tXOu5e9UB8LidHAyXcs1ehuDwk3L9g0ycM9
PQRDv+yCEEIA+uZOxYEkWbg0G9eRgEW8yLxEffurAo5VGad7cSaHlM9iF8TYxndoGHASB0FLNpf7
mK7Zpowe2y9TQdSqsu10T2P4B1mW+MyNl+ksLLK9pMw9ezI6jYlbHBpR9+S1gG0P03SvnEY/Vf0P
EbA7OXX6M/aOgPz0Mf43e+ex5DbWZetX6eg5KuAPcIf0TJLJ9G6CKEkp2APvDp7+flB131Kx/0xF
K3rQgzvJKCMRSQDH7b3WtzgMn9iZ0/5ltdkWItE2fdVTJ2iit4JK3CagbB6z/1nbduivBQflMnH7
J6kszMKu9WQhjx1iyDEUtgixh5N6V9eOu1JJF2MOAHBiVwpFX64nK1HTy86KHtxtRwddms6hF3Kf
EYdFEAQn55DEBL0Nt0IzbhMv/NNX5h4gYkkAupzF3Dd0LB96h3OgVfScYHT3ljoRJTu4IOSOwjeo
y3uNmV8qei3DbI+sjwapH1TfPXA83h3t7geZ6MSVXlVIokAtlIoDBW0/mkycnOsFe3JySnAULGyB
TsKsCYkgeqWth+/UhCIadqCPSkykC9ECdVG0zxo/6ZawKl6isieIMhvQNM1k1dCksJuSMx74kulq
XD5MJgcvMwX9E8bud6cbQV1ipZMefumJIRmG57iarlpX8+ClZBD0Z9+upIcYJcnRLJpj5070Pukv
Vr2NQzX75moWvWfhAzid6dKTQaG5jN9ATVsc1kuUAJgw4Wc9Ty7PW1cU1vthN07Iyuv4XFoxeHzr
PFrQ/rOeqF2NMDg9hyMnIqZzfKbk0w7fJWpqoBVwbrrw3dQGf2nH+RfMfq+TRS2zcs3r1vVQ5XcH
2+KwO8aoCcr4QfXDyoI5tbRizhL9NL7ZjXMyidZaoOZuqO/uxkAHVpZpWAEc9diFLbe3netzZJoa
4ORTehke8etRBgShcZm87eAEqiZc+DNqcIg5nhllxRRLbkYlCZgEY88BQVt2aX8UTnqrD12+jVil
0sCGpN+xZaSTpUJ8DL6zkxP2ntISbMVwBjFAr3KLwBqHOmmgf9Pj0FymI+o4WFFbo+xfUnYUzUAZ
B/B2vMQpdYJs8k0QxoWdA6Ol6zeLaAYM2NW57Gs2jDUHQzmFFPGlcMjS6/ulka1rp0Wpgegho/28
BBYZbfs82JgNTPpIJ3NAT0s6UDYBEop9AKD9fKY0sv9fOLmywFahu/arghNzOoVE8NGtryncdQ5s
osaoOzZ31cq3jWgV2CqDCU+hgZJWvNR9QmsH1JdulHS4elwDenSfr9igpJueA/qh7N2SU1JnvMrp
Gk7GySkRWBf2d47KwAljs79uJ/mAAsR4yWYxQFK2m9Qv8k1ieOWi8Kyeil6+k8Ww72Uuzpmb6pB2
a2s9eGDxcxNERvvFU4poE2Wj0Kyag27a3yXEyNepxxte19cYL4MjlqdsbRuBs2pSanJWC9otipOz
EUzkD1l6emzjnhqIlWhbirNndivpW25QNYyzcjWMnXwSjbxpM3XTF4W9r8si35aB4QMVLIgyRVvN
oJJfs6p0rqmg7wQYszW/uLWJi5o+je/fTvMWxIo4W7p5TjnPHhFbimjl9Z6Lc0ZXKzp/4oBEXnBc
F7hsor3W431B0dutx0CgaFdZdeztSFtOUcMbhiyjpiHqDaF5MHBgHQfFlOPrqA3S0m+h3VnXkWYB
hjBRBWe1Sg6xqkxcY7xi9FXa9zA9ihRqux0ZDN14HGBi5OPWFJ61t+qGCR/9DfKZZxx78qDrE2zj
1Gr2TWpBScfoPAT9q956xdHTPG11PYhG7DKKaacxm4p1fooaPdwnOarKyhbEClVkWQ3Nd177Le7B
RdZU44riT3EKpXULD32hhkK9swNdBi4Q2SArJtA7gld4kCvmJPVW2n+aevuu5Spj6RyKmw7H/M7V
jSffwQ01Nvp0qExceXlelrejCbslq9kwTQB6NxZZlEuq0tsSbfWLjBrsbNlr1ugeSCPRwmnFOBO4
cjXo3vuIHPU5MYptHrvlW2EKWNaRGcK5Jo9h0rrmSgJ/nA84jzk0sGOKU/7Ixv4Rxaq1DKckuLYU
8UolrchjrBFvGSqC+lQaqFWA8HqLlv0gopgNqGYtHQzkUHSou8VJzHqchd0RKVUB2zd7Z8uEcSCm
+unwysJjArydy9I//fih6skHBekwDqsVWqLykGsI5Gi6LlrtW5/ozR2lbfe+FC75LsGSlkm201pb
v3PbG7uyeJd10exS/8Fq6MKmapTXA5odWvEdhYdKO+BbPjdUh/cWaQe7RNPjDRkQFHf6/hSIXHHy
o08O38/bDLZNdLsfseubu/XKrsn0TuQz/chiF4ZluaIRhYKkUjeOWXl7kYonLUTyj6eOckxQXWt4
ggTOmnNY90/QIJt1kznjQhe6D8WwTung9ZIO/QKujoENPG0QF4xfSj3M0SVp5SEsUVz3ub5N5/62
P7a3ZV1nb5kAWCVUuK7gSG40/CGnPEm/ja3aS4do0LKIdLwXugObliBU+H2s5tlgLNMm724KYSyr
KsfAFiX5SleZd21SF+yQ85wap1i59WjTPkZC2VAhp3pDAoBWxMXeNzuSh3N6l/oorJ3blYSVyfEk
Sy08+HkRHaLGsCj98oZ3LhQideRMHD1WifsNUQ6B2qP9lJBEtqacbaCsjPrbXA23KYCiQwGz14q8
G0I0i9t+IHda+N5EczApbrUpVpRcG5c8kz1d0vZJelN0Y7TtM1owtna2IC7BBlPXq/qN3rvc8IxI
xVJpuc4noGNpLu87ApB2phWALjT8CCqdaV9PDujKcnhXcVt9gURxAKZrQ+kc2q3yS7Lr05wFBV++
AZ3KrXHLCNUANHadteojj9qlFGvpg11VlLb3pTmsgtRwD2HgGaSaYY6gvXD140c+IQajDeNuqbLT
1Rf5NqFbtZpoBWAaHMVOue56aGLJ/oOinuG+BPoQXXee9V6oivXQz54z+CinLrOvTLuz0HzpVyB3
zE2NZZ6ZADM8TXOx1cqGE3CD0A2bWklXW7yalekzFNlpinLGd9nTg9vowaIP2ncXdetCEk29M7wJ
LnQCJKYWPP9gQpMFvOLGtVS9SLMOjSn8jOWcZdU9eQFBXX4E2URFBv5FYJILiAQvCickBet2razm
rQpbyjrBAG0h9L+4Xk4hAT8CjC86ondJDIexYDisgPF3S0S6m7mE5GNMAsYbleVTkccQNQINTydp
YihwF1FWEalqJkvwclBtPeeLTs1yhQ3oKTD1GyfPewYlebJ29eRq7Y3meT1NJm3P3zEOOWWeuK4e
sWve+HXF7Zg6vtpc51c6GT0RwGw/Te4AVC8Ns33A/0ZQhBprIBDguo1JOdu2SsnTVOUmUPUT0jUw
mIWPALWmwBGlZ0ElcktkHcLKlWO2wT2FOyDrjriaSv9bm4fPM8aiz9QOfMuf1C3u1ZxpxhC10AIT
dW9qo4nPjXvfjubNj1/Q9rm5hSf8RWnfsBP4gmMCSF54NBus1f24Cg3o7kQ0nYzBnO5xdzxLG0kB
rVr6T8G2N2mnzE/Sz2m1oGyC5peXV7bh52ctuylZNaApsdCWJc4HDribrGzEqSknSqlp4G5cAB8L
r0vvMRyUK93juKtX/i1VvqtJdC7ispo60FQRQDOwdimNfsj8IIt2vlQabzQ4GsqvnWtj1pkowmq2
dl8QgsBWSwjboeaK/27Ap7fw4fFSE6cQ0DUbj2A/agBvtR0LbF/BKk7bfhVX/VdlKDRB8pEhdZXH
MQQWg01fG3Oqbua8+QyuSSDH+XzFzibiBqTS/xKVaEQje6R2TE9mVQIfqe0hRlrMG0frtiarGgmR
NGJvXdXpcTSqe37bYddPKVhlf7odlfUlaOpiX9f6HnFpecCJ0y4pUY9rIwjaa0rhkP86n0gl6sFH
pOD20ojpdIhuAL1GZhGFfFiHef08O2n2Ruick1Jt0SfdaQk7qS5TEwg2odhnjOoEeWtc60niLMBX
y6OpGnnMWXKxsAg06IaTHVObfBSv4s5gSGJ3PrhoRAKYOWGBRMekacZ6M600XpnlAGCdTRMjvcuY
FAQzr2P17GtcsbNsaV3JWYYXS1omTFZ5FYGv9LCG2X1KrYSsBvhS3a0rCdVoRlDaSKwq4ieiaE8K
DLRMZIR5QbE5CxEGV3C/zj9+jF6RnttufI1JK17pTv+tK0vUzoOMNkXWVtc9Df8rO7VQi1QeVUy8
7GVQe1vPuMszn2RNmotHt68ffNPx9oXhYn3khcz05KloG7SBlauh0OMejPQV86RPbm39a6S3zRZ6
MRlYoLNHOsu3FOafgAl2p7Apt45uTGcZTSNi4Y1OWBZVZOl3cL6nwDlA9rcXoSEx4rOrh3BuQ02I
CsJWiKZC56nqbeJhGCt7ogsCjrpdVNF9k+Im8C0HhlE7cegyYuTrznBAVATBKILb6GjueGIbgiRO
r2H8SOOx7UUITZ9GJ1UKHFi5fxMNwXScDKynWcUsI4HtCKttDoGoGAphdW0FU71Ke8oohKKbizgt
rUOUae2OfIU3Ots3Xh/uWpzl38yBY5eHVXZtZbFGtJ+BL95zv+cB6uBEVI8dp/XjVLvxGrB9ckCB
NW1oNLU7aljlngYaSqaWm5caebIKPIIJNTHNhUrN3LOaXGGiR+9LYoXpaJwrhH/LnKsO8QTJvNek
2iUsc0YLx6rRMecXNmsqcDEW1XQ7+HW/QSjZImeb6muSikukKmG16AX4e+g2t2HchKTupRoct1pf
a2Po73xEXMupGbNrx5/2LT30JXmP4LySpuqODMSj3VsGZLak3pcQ1HF+Unjw3LjD4BvTAKg4oicR
knz8X8O6iGWxC9iCEyBHtVPWbXvVG2l7NYaIfYyQnQDL47gZKWSvyaNiqlHdRh+HcUcxF5FGmZzx
k6oFOzAkXCaqNhTXML5IoNjOQnkz0siv7pFC4C0H0j3/8BrP35cEYqLNRv7M6Y4fudiZaF4Rrcp3
zs4VqhhLXXVCh9FmtDhbbH1XCNilXuyCk6IVBSZQZPyOu9Hr3atxYFNSqpQcKejlx7bTn1L0Cwuo
nuHaqlS5njQasEYqPVRmT7LNKjzQSltn3TADNIZsTWMJURvkzRuDu6/0UTtiNcH0ODpfChF8dRJE
rEVS9tTN1EofC7QhVKAXrte2+8xXf3acJ2rppkcyieSybfNmE+liWElpfBlS9QaDVz95yCxFNq1z
DJ9nf+hcLGhWuI6GqDklQFrZphU7khVSGuk4a0uSHk6ePcWn6WZwpP1gJAj5xxhi2TjoQIJ99kUx
tiPf46GJcI5tPXluLtddXZY7x6NQE1NiPWBWfmHo9xhnDsDkQ1jdlnb1419xmZzY50D87tFkBhVa
8zTBfhsF5B40szLQa5OioYovzKsfpqb/H379i/Brg3hqUEkfh1/vYvnnV8IC/u2m/vPbexP9+7/9
ZJr76y//h2nO/0OfwTrQekzb0+FX/ft/snqcPxzf9oi51i1s5XCt/mb1WH+Yzo9obAFb5z8oPZb+
hyWE62G0Mxxhmq7737HLucY/0VWzjc8Slm1imvM9BDHuBbpKzWdULw31LbC1bhmCd8BB0Xsr5VXF
a58b4MYcoOx+keUnJ2zit5jpNFq6hm7vM62kmW9bkl26O2D85c/X381IiHvCLOsbuGpg2wK7SHd1
YvQLXDDjmh0QWHkrR+jcQmeHPCO3o5to54FK2c63/Nl1YRPtOSKApbJULScH/hrqmT56BegOgzSh
AMbn0gVZQVVFC8OwPHvgWZ9cq3e/EazVbwY3y7+Y0uqu3bRFHqHpdH7oDezMvB2fEJ4E+z4qkb5M
jQfTuM13QGpAso79MK38WYBmTf60izkgzBEwZnwnjdbEByZtd93qVfWAbQkkZJpJZzFmsVz13OSD
1/jpbrTLaZ9ZKXlI1bwbb0INW4XpGCvEDGzqqyy3v4daMbyqREuv04H9NZUA03nqRrdH16fK71ES
sJAhOrydKq1/8ELH+DYB6MfsGtuv/GVxtispzh4d4CuKRgaCh2TY6HWq7vzKcZcYboAWeA3qWUPl
/m3c9tENE3B63Q95B9Irg/kR2WxySwspxFiG5Z3iea10cyq2xLOkXyU9loei0mtEsqKkj5v3rNWa
rrHUROjrZOPrd4ld8o9T3UZbPWrGA2Yi92giV1ulmNxvBLEh4Juodm3QiFY60imVrnO4RjfoPg1C
g6r4hu4XWrLRCNXOcC330DWGtp9UoVjeUxALEfunrIByzr6LTVkURVYJ+FyhLWeMXOV9rL2QpdL4
UHYMg/zeMBS4yevmTKsJEbRtDIh7zQBAJ0U/6b92ZTN8dxqM/asoQzrDg7FHKiN+cWYyJr9a2fat
kzbhtnMq4z7HTkcxPg4yWrXu5IPzdCnnR8UIcA5duH9NT4SAdGFOeYz6MaZPyYPIb8247145LYbl
WumFc27KjKhV0ZT0PnW9pozUEXRDibxtx51m1khIQMF5X1JsL+D3xh47oqW3irwy21UU3Gnkypay
S9ikerSqITDsPLC7A9V0T85nMzpj9ODYEHpG0Fy5BrEfi1R3/SuNAYE3G90V2Rt1Ey+KQidoMyCs
dC0aGiKjCXgu87Vx7/uMxLT39SXpKMWVXgj7xiGOnPg7oLb5WEDWbURunALDMgADFu0pCaX5HFki
Lbd1EzWbrouN75XttzeEPDlf40QbzpM2hU8aOYv3Jr+Fu2QdG++YTTT047odnzmVDZBVyUy4plvS
7WqcZCd6VsDV8YK4nNZM07mRqoyuWHDldUsATMyJQtRf9DIJtlNWYZUQhnhJLegFcTiAr4OYgLDS
M819rZXU9iPaYg+h71GHKBvHgmonp4ept6yNoAh0L5PCvSGykY1tP5Byl5BA/FygV9pL5en1EsEH
REaAqJg2i3znmw3abc9Ei+fT2T25cGvWbo+1VY8pq5rEW2zyNKLKlZp1EC5lpdnnUMp0F4+1Oyxc
NxSwhpFlPCsRO6TqmhwVYVBbVxQSwWprytu3nofOKNM06gxGK9cKts5NHGr6axbUyb03JcNVr8zw
EAHvGblXnntLg354zAICApUHvxrnkGy/tBTeXmSrG6SgpOwXdNPdRY2X7yJcwmutb5BylmzfKUq0
2dpU1QzHhkvVWCa8UFmY40kpHMFDmIhbFRMy1A4WKO+IrvKU2zQ1qLKpcHYmAykvx3RDn0YnSQtd
ZkF+2YbCtsITOmigKqakO5LQWq0xcbMq9PpE6VdaJCX59a7wFZKo1CdzXtSOdxhrY3YBxHVGXINN
qU1VJBaXI5B7/DbmCwIaOmaE/XwdWBCeg0av39O2slYcW1rMpmzPA9tAYpKIEuOz4+5bIl0pqAg6
abzaZ980abs4Koritd6PPsVlJ3CmTUCX9c2rjPFBD1LnqvWJ0YC+TEGtBeeNjSI4FbaHw6cmP8RE
2fiCcaJ7QA9SZIthSIgEMMpHh6Ybe2XXkt8a6sagt3x5Z5dFO0tncmOJ5hQ/cpdrxZ1LpsHDJLLm
MIQiopCqZzZni3iwQF/nPEnaG/WsInHz50Smkvx5VLaxjsbEUhTiVlrgIL72jL+MGuNLb4DdCkSJ
4RCNFkOhmRe5jMCezkNsbgzMRHOWhK3pICAlrbYtx3oyg6mwbE3WGWroGbnJsDgdSojI/e3E7u4l
EzHJlDPhJx2ikWqEwnrM/zmRrQLuAsY3qAyNdm49+1So10fdghoVoY0ZmQ70RQEKhXUQP4WZ5rec
GJpc7i036ukGAz7DoCDFtVF62Ubram9FS5aiEeVsBIYwjFRkjVt95hrFY6Y/KSl7bqBpN6fGlcUx
tM3ytpypSFYWUvMYf8CS4KQjF/JgIj0YrqASI1p8YugBoCzBMvFW4UxeojsMhKkbZiATgAD0QpIq
yr2PevtBx254LmaUk51SaplWdCft3VD1JmtCZwbRqZoBUA39gFNWoPkevbi8la2ZEMU386LAHopn
SDPdNR7fZqu504DTovT27gyboiPvoxXpCSHqUwSpcKjqele6qj0PM6sq+0GtqliAVRlOBzpnGq6g
VKu38P1t5qyytl8RyCRP+UzBImCY499MxopnRpY707K8CDUDPWu5RnRICQ3neZx3D1kA0Ldu1XSK
k9K9y6iCzZwvO1jmTDQr/jp8LjmjuuxMAEZDHK2/xdVIta3WMYvoIHUWLZSYd6U6OPYlK6A/ldH9
pEDBV6ZwrlJA2Ft96rxjazUg29p0OPtaonPwnaMiaPPTmrKtAfpyTIoFgWnjYXQRftJUrL/rk11s
8qZulmnYdtuMYNaTY6T0UCOkbAtC3tJ7hOzTui/b5AUhIvyzcEahFfMQXiB6sc4p8ThsWmdomt10
WysprHNboChY+jNeLRJV/KfmzMy1RoFf8wfLRAaQ2yaJQynOHrJYONYWWVFQAAjzpF7Vdhlvx4Sy
hMpjsvTsSXxtc2P2XbWs1zhY5S43TXzW+iwP1hsk9fBzaHgOYGW0mPqUn1rtOVUKyQe/5Jm5lAKV
M6mrCfHtMnLZc+pm2D+QIZbfUMuQpyjFJSiHXtDY1EjRHZ1oXJJfi3o7SODdm4MkW6Zs2FbV1A81
I6GJUmmBAWF9CvKcAj4pIK3rAOmhz+Tda24YXxWOKh/tNmgPpEB3e125UIAdt7GeDDdUBLF6zrNk
BmOPMSkSOkjpdUSJw5Y+3q7qmoDgQZBwG9mkpGQHjtxJPwju2wqoYqvRAQHB5+O41+WyF9FTpTvw
kXriVUl6xqBBvC5ibKN4MqPaQIfQ48BsIj/58tP57F/xOcQ/8Rz/9cADieQfrF6O9eXgtR77FJ+6
k41Xl1imBY0dtpxZm1OMoe6I8h3Nwqy+SDzVb+yuf8BoZS6qAoeDVTV3FHDYwUwZG62hREOSoO0a
EpplvU19qgmLk0YCNNS7U6U4BPX9MO7rnm5tj5y3KSnLSgrPy9T1jx1MKjR62Mwa18IrNT70o3jJ
NRVtJLpeE2BIWn2tyA6HBVg1S0d44zL14Fm4VQtvz+ubK8+PNFDyzbBRvpMfC4tgG1EM08nPA+q3
USPuxsmSbyPitW91jsilD1kyVGVIRCbQzHg8+akF6Wm5BUlghtkQvkIz+NmeRrXRu7jaRS52g6GG
sYFs3P+Wam7HchQpcNhagCdJUnJe1AAOH4XhBI9xlOYvek9UCPggHRBDDFWVvBkKKcOLxSq5B0ef
U6llEQfUBL0z9s7Uxgd4zgnVlQi9CYu/v0pqkjjjrplunHHcTubULv1kpPgrLVdtgyyntjshqnns
p6J4H8I+v87TobmqPBbiRvefTc54N5aobGNhIuDYczqBeuKxtWTf1ta1WAPso7CtEKpsETuMS5fX
70VT4XjF5qS9wqGxjI3qjLdkeDHZ0K1VBzwfl5v5hcZEtLdUA/gAaZiDLNLwzj6qqXnRC71DFTf2
cRpq894FPQhJI9BM1Nt9hkoGRchJ09PhgKtFnlxtKHb1JB6mTLuizC8QhTcRfthg3rrXSZw/IoW0
vlV1Ht8Zxkj/AqtBt2kDlzJgHcWAGrTqiyZlRtAbkeGR1+kvfThjYueDAoLzYlXAx9ylGhQDQQkZ
LknvbC01PoREV68CDgLEFVWlv7FqELV91DwmyFAAvRjywdazdkFD761wrPyVEpq2ByWIk8EWxC5m
xHpAV43Y1PYtXbu4pj0V2d9klk4rOOf9WjrRu4jN8DFqh24iNaxP9qTq0m/vw1PZ6vI4FJP/DfZT
+Dj25IgtyjlEp80KcrijwH0Yh4LuCJWJ5pBKk0nCkvltjtCOqCPI2xJ/Yld+0yh3NlBdVwap25sO
euj1RBNvk5rohbrJqrelxbe0TFc9uyavcKz72aPz17lOFneYJrGsy6h7JEcnewjw+xyGgRXJIg8d
ZGGl1qRFhdupl9WLR4/wqWuxbIK1bzZNp7bFJCPEJDwtw1P+Na3sq6Kd2nTpaD0WUWW0LzQRoWpG
GJucCMAMdx3WY2J0RyxCaPloxGwbKr+nOuVVKTnMm+SaUTTkfSVbQiyzoj6yR0TbJp38a/ZjkihV
Y6/jtHiT0fjiOUhwNFqG9ah5a7BlN+QUcH6r8AbngOykPYqN1linMhvLq1Ej0mhIjKNlEUef6nva
K4Ro5u5XYjXZhhf9nZEyoXskxtyZ82H8F5PyDGX6GZlE2IKp2xTMwCaBJ/cuoE0Bae8D57xgG9ch
LYMxC0GGQAuYjfyk5J1HXoHlIM211eQvpmHRWgRi57wgFh++sxHtVnmUZweX3OhHztPaoWtTpOqd
FkRH6Dv5ZsxZddec2W25buG9BagppvQuRj0fnayosex9Llzb3VOEzU4GUb4IAXtrFh/YWvr2i687
LzE/f10DKLZj/0Bh6b6p+xdk7CHJzQB+gbfVFIFgjp24X+uwx+w5xZHi3CLSMwMmfXXMvH6vU3+W
UkWldttgBn5NUOTgjrQdJqE4mbCh6KX91a412gUdwiRWLDenaYarEM5pFCLQRCfeYporXO8qdgr0
iA16AW3541v9TxeJ//fB0r4WXd7W6u49jIv8HxVc41M8+z7/Fv/5X/78X/VeX/xh6wZsC0q6/6z3
ut4f5EHZvufxunP6tQCY/SebXfyhCw8ImudRirUoC/+/qq/7h3B1G6K7MIVtuL7/32Kz//P902bO
ms3nQVr7x9YHnCMOeXIS1lCo2KJOk1LPkemO15+/3/8sKf/98fN//ykFIREaONgxx7LRkNJzBWWd
dDB6Q81bT3w7SlJjYFi1BiE6f717X8f/E74X/2JX90/U/N9XnHMPfrqizxGJzn/grmXdG8nZzPRK
LSOog1TNkDXU+8+/2Ef3bb78T5dpuJXJEObuGtcTx8wynjzwg5NZ/GJi+OjGzdf96fOFX1G/gtWx
Rq5unwhGE94dahZgyRi40QrSz6T6JVVV3v3eF7oo+peeXvZiviA4FQHLIuqCbsmRiBP95xf4Z/DE
3w/mgoHnxRPR21gN116miuQxoKZHg1X3AXytaquC/Y8TzMnG+88vZ8xBFn/PrH9fb6YC/nQHS8Gp
w2lwY3Rh2FdLz/S2WPXrZa/8THvtOlJOVxhIRtoISmhHM9U9MuGxOZvy+Pmv8NE3vojYyEIlezrp
DsJZ04FyWnyPerWv9D5D3BqePr/IBy+ic7FOFgzWwVMtEi/2my/hvHNVlp7tPv/0D76CczE9ZF4S
c9yrnTVn3fhdLxrSdhpbLHSLdX9ht7nafH6hjx6XczFTFNrglFXkOPizKHUEo/tkOq1Yhq4vl3gR
Zqt0xyHS7UgEkMPjrKv5/Mof3cD5q//0ntTZkJSlWTmwGbVpmr1lqEUxemAM+70LXEwVJq5uDzAc
8fR6mNGhTVMitEmAjYPfvMD8zX76BmaitJxzi7bNCyXcm7bwJu1eaLYe/mJO/WAyci7mBjwklI5H
hwEkAntLBgXyKq2P4K/LBI6FNhArHyWT9YvLffRELmYKH2Q7BGC2foXmTXIz1Gj36ZzLot9+/kQ+
WCOci6kBWjnmuVIDx992ZrvL3SLX16hM0ESVcYtG4vcuczH+q6KvAmvEqFaa6fSQAqc8V1DebsAl
R+ffuoR9MfqHdPSMQXd8qrJAKGyjitIDHRMWi9Tx0vH3HshlbEvkhWXqiZL6SGarPUJh/QzwBNfN
51/ig+dtXw79IMb3mYJ/7AQHrQUpp/arO7E5//zjP3ja9sUA73pRCE93XarMPIaRMgDp2CrHommg
Ef38Gh99hYsx3lEpUZlKvK3d9IjEwd0TvtvouD9+cY8++hIXYzz1NQd5x/wIqtoiYibqEn0de2XX
zrCZvPrNe3Ux0oWJDNYABLgNlJxOJlrh6wZj2En1TvZ7W0L7YnRLvweA0oUMPtuQ3coJ3aG8rTmd
pwerwq5x1WqRTy8pLCz39zZr9sV4F4pbpoNc3/Y1j2mL7sloV/mYadYvRvoHy6R9MdJH/B1EmdRi
Szy1JRaF2bn4o/0uIH5V0vHDCGzX8S8u9sFsbF2MeRUmoS4H3jV8AKWgDtdpBLSZZt/ThRSxcU37
X+hHz2iN8fXz13v+6H+xl7IutwEjbmLqXMGWU0hkXBehPTVfG3OKSmS0NVlzKRyekHkuI00eJg/t
NwX10rn9/PIfjC7rYoJQgcv2N9WCrRQaHC0bCsXginL1+ad/tPWwLiYIEIdjDLPU31o6X2ZNPDQZ
bV6YZIqeuurC51LDB7OzJy93rkdOcPkJq44HeSRFrPOLAf7Rd7yYQaBlOiUdFntbClKWligK3stx
HKpfTFAfvKEzbPvnPUJWox1SYyK2tkXLJSSjY117WX4HfY8IOBl0vzi3fPQ1LiaQzqhdjwaSvQ31
KXlLvGrOA8/CX0xPH336xdxRWXRYNE34dEsHtK0d9ig0vHGtmt8cWxczRRNXGHFHdLytIkljD1zJ
NJ+q0rLVLo87fB7m5Jbh11JOjfmLJ/PBzD6ry35+MhYkMd6j2t26XkCbaRI+TZkpDav3XjE1/uL1
+uAq5sWkMdlTWnUuhwNoP+nabYFzoyoxVzCXfnPbZl5MEi4AYUKBxmnb4ATdmrHbr7LSEZvPR+kH
j968mAMQl0XayAKxTcwYGmVrIOwFbvp7L5Z5MQVwiirwgDEUzGbGWEfGcx5CFPy9X31+Jj/tzw0U
IDb1S/BTQptuhz43rVUfaiB5fu/zL8Z2lHRtaSEa39IJ9PeablUbzgP2b96aixFtlb1TUjqFoBWA
mbclq5nSiVj5/Hf/aPI1L4a0h/YYeSrPFd/nyiIx3dIwacnwxfbT+9HTtmTgbQQeelOK/efX/GAB
NS8GeaJrtT7Qqd+aZfJKeBBaig7ueGbPEdvEGC+JTvvFpT4adheDOw8cmjWGNoAudd453qb0DVus
3dt2EO4vbuEHI2OOb/z59bJ6AbMDPf/WYoATG1RgqkZf+YsTxjx6/8XSb1yManRjlk0AzbA1bNys
DMA3LU2P0JzIe7WDlwab1sIPkl+8bP+XszNrbpN32/gnYgaE2E6xMbaTOFvTpD3RNF1AIDaxCT79
e7nv/yDVE8yMzzqZjmQttySk675+C0PzV5r6MVS6QjCIl/q4dRwjrKTtbJOZ7HOYDG1ZJeGcrsRK
w5a6TQt57Pgszy27g41wxpBR7xB41KUK1OXLs2xh6P+yMD80BWyBNgdNHvdduL2AL4B79katBHIP
83Jlt1pqwvnvH6rAxa0xWBDP7WSfjO0zg+4/ua3hh/H7uiZooQ9AGmTmA1GRSvp5gzyfL55XB6Fg
XnLl3NWi34HWlfo+G6JG4PHWhmFGiKztNRjvwqHH0gLdrjNKgOmB90tpfEvOwsyhDe7rNoPPppNd
t/r+Xdg+DEJez9IwWvd/TaAEmd7O2V328hAsDLGpB7fjM0DHrAHKkwC5cOfS26s7yNSCO8dTPBMt
SgfsLAmdGuZNtYskzhzqGZdkV7ZB27pTCtSkSUzc4VDyu7KRkcKoMV/X/aYWxgBkC58nKBzZKUU0
03SKEph9/H+6w+JrwsJ6ZJ6D+8PgKqTrM3jQ4acTuaeBfFYdDB5bOu+Gmr62HhROl8d5qSItlEF5
JGVlm32El4p4bM1TljfQNmTvqY3kZV6s3BYvbbemFtItRNlIuB77KOHWzmbq1s+DvSGaDZ7uob0z
o3SgjwV34JJJr2wa+bcPTUi1YKFmdBGyb3B+gNtaRlnYKv6D5tazF6jd5S5cChUt2psWclsc0vsI
IAloupHOH/YS7qOXS19Yzk1tJ4dbkJFwqBKjCqmYu8RwQYSfW7jXwtN1ZbJ92gAnCLRYVz2FsMwL
+ni2JLJ2jLnIkTOmkDuxvdyGTycZKtDCnTQqKJAuNMQO0gmekN/q7kDhxVicoYKmDJw7KJqL+HJl
S605/4gPoWNxRmSlij5OACo6BllrwQYkm6LLpX86HGiKFva9ZEDJTU4PtqH9vTUgC2yh2CrhhnFd
+Xrgt1NWTMiEiXlqnLDqfrNZ8ghjxsfLxX+6M+HnnzvtQ+cEnBceECRdjKfPIsSrPCxWqvQJ1nVH
JHTb18xZ1KIFe5m3hgz8vo8ld+4aCQkrLqPuO1e9Xm7F0iBokY2X7LFucUaPzpb+Zcue+WS9wuLj
5nLxny9W+P1aRPscpmg4Ikwx9HPIRoJH1CZneQenpEpEgFLzGGZy9oZKuDUrPidb2kPxc7nypRHS
4n1IgGTIUXIscDw8TZNApi2MovZQ33s7SJD7lS+EhXp0nUsPS1UTovw+pnDGyQtQvClBW2uC/MIm
+HNVY3wt8JHV2XgDEJDxONR1aEkkERfIYfJI/SBgPH+5koWA97WAD0qX8tooOuRAZ7/d3uFHLDje
w+XCF6aaf+6+DwFDkGclOwmbazjBnaw2ubdneB316um64rVwh5A4yFia97EJk6GQVFXExuq7aPwr
f74W7wCXKMAUUb5vjA85vKLGrIKXK13ZOZYmkRbo1chY0sGVHFuf8TiALx32vsKXJuyJW9MuV0Li
PJD/+RR0AOf7dwwsq6692QAQCXaKNx0sL5OhemEwR0ma5tSTZuWMsjTUWtQbKT45ZIW+ArEDMAGk
zEBFB0VXdHmol6apFtgA2U22wiNHVM3DXo7khjoro7Dwwz1t/64n5HRUNT5ebas71G0FtTMSTeDT
ctUP97Qg5qJTaQ8L1ohUz2aNJ+Tg93UFa4Er4FJZzznG1ar8HwDJnPLA219XtBa2fTOA6Da6MKhp
M+vLPHUkhot7u71c+sKEPKfEflwUfAitkKgP1KnF7vOUxlUnbpB4FXum+UiAybquFi12wd8BEJma
RoT1+HGG6NIw3R9NC3fkBIYwNTzOLtezMDE9LYgx65tGmDgTODMcaPDa12wohH0rq7OW3fs/PYwT
/BXBf1hB/XbwOuoMRqR2fgxY8BtcN/FFnHyX8NO8H6IyqpBR+ShfGJJgVja3pYjQQjlN0oY26dTB
wi+5QyrDd6QLi7Ay2PvlLlsqX4vlEe+IyD5jbWSl9Z7jjWPLjOyJp/60MvYLFZwzsT/OMNn3Jp5X
UQEsMR7geP8O2Qay9IPrtoX/qO+og1xXP2gjWdgPisC5FKL31nNWil+YUa4W2NbIPdtWVhcjbYWe
3Mpp9w1V7kr0LWw6yDr/p2/SlsIWyOkNZEUjq7no+3dvRjpiabxY3G6vHIDzwHyYtSro6ZiDbhyD
IXD2P8yhddo6vpxhQ9VU7dppb2mctRivkcLN8DrWxQmtfxjj8Do61ZvJxMpxf6l4LbSRSmpK10ZX
lRQ+S+K8JRsCx3FkWXcro7FUBfm3o2QKyl0B07W4I+ktMga+Z3y8Y6X/cjnSlqaSFslZ4ZnUS6EF
nxr7TmYGjzj1eXy58KXfroVxn0joW3s4qnAHtAxTHnwXcuZxXtHhLfx2XSInHbgWQj3exsgVJhsi
7e8BjJKum6C6Qg5uYhkunmDbQ6cBdjb2sRqr+2YoVkJ4Ich0WRzBMycUw8jmy0f2lPruEYizL6BA
NJsGTIDocv8vVaJFcuWMZQCSjYybgNswHK/3cAX/5lbFL6PMd5frOAumPzs9OufB/xDJfU1aoI5H
GbvwdixaiH8di5wpuc4veJHeNgOyU8oE7ptIHoRBeHomVtbPFNanMfBIax8pC1PN0QJ9NGysuLTH
cKXkvu2cJ4N6X9rA/nq5lUvFa4GO3Oc2BZu4jZlhxwlx7lRdgw+6dn23cOBxtCAfmJ+7GTyT47ED
UY0ooN1Y+5jYwMgTn8MQUa6sJksho4U7R5ZnK1XexgGSNnM6nQokNF/XRVqwj4YkAroVGafF4CCr
znOzu8aF8/OYEVwQXlWJrotzYOddwu0XHTXBVA+LrEjpK7wnv1wufqF7dEGcghBWuLh7wIoytPti
MrsNdKr2SucvTCJdD4d0FwdnGSJjQa3XMcueoN6PqFGvzNGlH69Fe6qaOpfw5YgdwsFlI3kVdHCw
q+185fefC/rkO5FqkQ6gUOL3vpDxrIxHXpAvMOh9UGUVq7KPLg/AUhed2/ZhMQHpt8GNAKpo2XCH
DKY7+E/sO772sLZUvBbGwp9YgXxhGUvb+2kOPs78PukerWTkK3vSUg1aJBNvgKkcxwTtz+lUjbBu
kgbUCGj+V768lirQIrhQzOiQoo0m0ESGtkvuWWrepzL4dd0IaGHcSdr3NMAIYEG9gdXETZ6Wsc/I
dXNIF7kFYyL6rElkXOb8K9TmTw384d0hua+btXeJhWmqi9rwyC9NnLllbOIt0MkFPtubW+Uj5RA4
has6SReu4doViZijAe6C67+6iXt7hhCIvHm7rngtkpmiBQzpM2yp6KswaOBlkjhI5+tpe906ap9n
14c46+ysMbIqaOI8UC+gOTxKkj/2RvByuQHncP1kpdBVaaaJj8PSMQFo9QVy3VIkS28MVRXPl4u3
ztH0WflaHGdZkM1DNuHnN/XL7BUP0m/uuNG+240xRmblvnCP9MDrgqKT5V4PJncHb+Mmu7J9WpQP
cBVhhW8DBhtIsrFaCqMlGIpebt1S52kR3hulXzmqauLEmVM44Hl2U9W//WDIV3bqpQq0EKdTZQZ4
NW/iqW67OraspmlDZCki2/WqFuiitCkHJlIWDL6WQA4n21x5NdJxAw+moJcrWAhxXZIGDx2TjoEB
g0Y2/sLN5a1yYUnYWNnJlGa9u1zJORY+mWS6Ms3zlPLNwaxjO5cvDp+c0HRbmLzgu36lGUs1aHHe
CWg3Wxs+k948l7+BYpiO1kzyH7AMh0Xxda041/0h0hWXcIxW6KoqRRp758ptnZMnJaxr5DYOLO/+
LV+QaiwMUOViWfr1fmpNsGBEla7sdgtTlWiBPtiDPdViPA+0M7+aFUv2yKms117nl4on//54G6us
QyYMMawTmnbnweYatHVWuWtfkUsTVYtlvI7mVVkPdex7ZRa3uNKU0n+pyvKHk9Arz5VEi2cPCfKQ
qUtMI9o986R9TLv5FbZXK1/xC52k69ASNo22EEkTe2Xwvazg4ZlSuvaUuVS4/+8INMXk+UZf1Mga
MOR3w7XIoc+L4brpo8vO6q5LYU4E138GG3rc6JpbKeBvfjmyln66Fr1yMqC5AGM49quuC5PSOcAF
by2qzheRnyw+usqs4QryTJ9UMbzgufGSAMzXFPCTkWCLuyA7yhsDNgnmpmeePz20HlyfDk1AQCSw
aA9n4r4huZVvaMDGKUaejz3Ch2bK5A/lu2CklbjvxkaZA6x2KEaWyCMolzKLjRk8xge7zfHyGsA2
YfhudnnOnwNWOd3edVp4PfPGNafdqAKLR66DNP1vyqOUPXTUNbJ3M3Hz/pco4USNlQaWMCdY9BMw
HHnmTTed3ZVjNMLweoLrtRU4T4EqCAAOE4OdsQUIRw/v9WBO9iMsAWDH5NWueRhLlgWHyrMD9gRA
T2qBocXA1w7hP++XVw7neZg/LJSFoj1+uV2djetVWI0lriOn6rrz1t/Lkw+FQ1E54Xgo6hhuC98H
Vd4HVnJkHr/uwPj3nPSh+AFPSEoQ/HanZ1hlxNGrgnj2g+3lmb6wT+l6O2eA0McC5jsmAaxomRHk
oVJgiHpkZbovVaCtYNJMbBdujjWuVuB0X2EJgzfUdzeTX65qgK62g49CAGSEiWgyzQDKYwP+dKPi
e9A9iuuWGl1yl7rc7EvitrGHZ57DjOR/fP1J+nS5AQsXROb57x8GWBbJMAz1gLVGgXcP4W52gyPv
HDVgph4mmze3vWVe906rK+9g6t8hKShAZyFrO3Ty5qssYXY0sX6lMQujrYvvTC5hpuDXFaB5jQML
wcmpDgTi4G+4H8mvPPeYWjgDp2zNho056yYFPIVSg9e/6z5VvzwDTVoJjHNhn6zSuuoOFp0jM9IO
w0LFH2inj47RXpXZ4wSmdjape7jsNpMHXk5euV9KUBnf8tmofhVgn3+bKrv6c93U0o4og9PM9tDj
dVU0MBYN7YTDGxA6OBAS89mG+xk34CeuEC8/Lle41GlasI91KSxTJTiu+NX3vurHmAPyd1UY+rrW
rgZHOJsTbMr2BH5j0MO5qzZG86qjEHgm/4bhaCIZ3+G48SorIY6pX+YAOLXm12s6xg+0IG+zMslZ
VWEVL3swI0vb/I6P3GklrD/vdl9X1nmqaOaixVE0Z0Ic+tLP8J7erUkQPz/o+sE51j8sUMQWfcDP
G5xf+Ecq6hMOcd9tPsEwCXSG6/rn3LIPdYB4rHqFj2N46ZQ2TOn9+TcM/EBqu6547VvDIXaZpcDO
xI7rDcYhD+DWaTJAT1d0HguyN6QH/Pv7kQzNYO8Fk0kotrr8gZeAUMOusyTwCGwr40vSFifD9way
czvsJ0eYJcrpmBqOU105B7RYl56Ns2OGU+UIlo8PeE2GO8QCTpNid10farHtmvaMjxEsWgDGghKS
q9bHJYlqurXn0IVZrMvqZhMck3YgZWzbFscxZMxGIHpzgKhXJtnnmxPsef4dJLedCwkbR5jVJfDn
7/I9YByvSMj4eVUH6WI60RVTF/QzGGGyBEQhsf/MnbP225c65xycHwIkaWAK3OZeEQ8m3QmSHwlp
V05oC/Hta/FdGIaZwEqxjOcRwlaYKcRlSh7dNLkzEvJyXd9o8d2lQoK+MpRx4Pg2TA/g5Ykn5HIl
vJcGVgvv0YMlVImxBQajmm8T01LbuQuyL9RPycrsX6pCC/AW5psVLa0ixnnt5MFnG6jWGG6qK28L
S8OrRW8C2BEF3A/9kxl0b7OU7+FIeN0tgu9roTsCFeUPuV3EFMCQeKKz/FJldIBVal9eZeLkgEPw
7wSlgULyf2kWOCSXGaRQ/p5Z5LmZ5utmkC6lAxs6SVjA0UM0HW/9Ds6Y2IfIw+X5uTC8nrY/A9E5
DaOF3T+zQSk4wPfNmQ9pl9FpOwKW6v25XM3CMHtaFMMwCeb1doJF2jWMOlQlCMSbHFCDanu5gqV2
nP/+YZkoDN42sFMvYiJ62P9aW7jRPiUgRF8u/u9n4X9Pxb6nxTHsUTr4p6MBjmi3vhHsrXJ4aGDH
Z55J6JXaVQ69m2z2x4S5LvKJV+pdapYW4GXm+0YOLWXUzmer+rxLdsNk1M9l6pTXBbiutRMc5ukm
aYHS6Vm9s1pAdeoCiKWOO/6Vg6MFeT0bsKAuSgEyr/hZNeIGvtwcH1/zyuX/Ui9pYd5P8HbqJ/xw
HPp9wD3Guv7OPUfezyKohus2UV1eB2skxuCII+JZeu+OyA9Vmj7X2bRyklqIEF1eRwcTT+lIKUVi
NMheoWzs9IvXd2tKhnM8fzJ/dXkdJ21Zpuw8BHbGkHtQN8cp7d6y0a4iASvckJUFXZlR56D+rC4t
2CuS9WqWaApOt3cgEfKwLyRS9iw4Y8HoZ+1jcqnHzrPhQ8gH7uxNTosjPzzgrWnLe2hfQ98lTXuV
IhSI5X8r8IeR1Tg+ox2pO22t3KYAYBAJtK5VXznqWnxPLsdLw9gYwAwmqjpmpmWeCKlhYH153Trb
Mn46Ftr27QK5p1y3x7RClkOBfFIYV8OVBN6PSFSxnGGXqrpqt3h/BxY+k8xHXhWojxVM3pH9VosE
nEqPGk9eonw8dU1QBnaRlwaGeKsrAtYZIBVps+mdTP20QUa8GeqsO06gwCFjrx9DwEVSnoZmwQHG
TC2kKj1Kls7TfWpCEHvK6tSYt3ZhpO2dXdmgS9qEVcPPy61fWBdcbd1xZrch57T2KGF4RhuCPLgd
AZrdj4DNvV5Xhbb0pEZmD8Br53GXOV9bZm4x/8BdnVbGb6EFuhwQH7NTYbhjHtszzHMFoYdm7t6A
4175eFpYFnRFIOx4imRuVY7rilIQ5A9NsouCCVqM7QzYx3z0kLPtH1oY3V+nloCT779RZYHQ4NLB
yXEnbbgRzUexA2wSSDw8qndIkVrZExYWIUdbhGDr3Vu2tHOAPBI4084GFiAyHeuy3Llju/ZouzQ+
2hpkmQnvQbHNY1f0/BmadXrvp4n6oTLLWLn9WapCW4VMFngJqZs8apUN8twkVOf/aYFo6vZ8ROLi
ykq01F/aSgStRNIPLtxvEo7XkV3vKAsqNyQM8GL2ycYfVh+wlu4MdGUgqH8w8ZEC6PniD/PfIJOO
utn+U2f2Vsn6kFuAV7kE5Mu1C7TzUfyTDcnR1gFD1RauJMo8nktjn4KAAy+e0ISp+9x0obKKiIhm
p/xrJ4W2JnhAkfmz8IItjHG87hCI1tlVfgApgpsMwlyZ4Avz4j+yQZTtcri0bMEzqm9Vxemm6avy
QeCEvb28uC3ssLp0EG5qDQfRFpdqntPtXG4lG26Yax9OS6VrC8HAcWFqg0cUg03o7ySf+CYTyZ/r
froW/qZbW6BBC7a1Bn40YZdPK3el45d+txbzZ8fSFtk7bDvPFClTOJFbTXz5Vy+N6bnKD0eaCU6C
HAQ2ts05uZFptw+aB5ldtxtSLcKhozRB5oOTZ52NzRH5idlOceMpEdnuul+vnTWY48Ez1jaCrYL3
euSXNVzqDdOJhJH+vlzD0tKhu+PBgVcyBzY4cQlrccKbN+QnnmCp8Ai7/x0z3HuQ3YYQWTy/i3pt
ni6sjLphXuJ6CaBGPY9BHBe7oWLqaDVYHVs7sTZ4iPFXFvqFVUqXERqTwhNSITmcPu0badM7NrDb
0R4jx7aRLV7fYt7NYdlf5ZSJ2yftVlBlAM+0NgDbuI8yxl15zlyB16Q/by8P1kKc6ILCFFLdRtAy
wEO4e5sMzm5ymm/XFa1F95QqlRSgIEei65FJ35dYyoXzdLnwpXHQ4ntAhsRcJRXbFrX3FejhjTG8
+e33AncVdkmehqkH7WdNTLPUSVrEg6swtUMHCs84JeYWRMn+D5NlsKa7W1hQbC3mA8i9qZcDQuLT
aiZhZ6UgC1fWn35gs7HyYbzUBC3se7dkAEvbAXLO51DljxaAgJdHYkET6f/9qvmwHlJ3tmDUlqSx
Be75cFPkWWH/AOgOIhHoJ+QxnYCTh8CDVLD6nZUZPI4dGC2Rh8Tc7kcKbAmNOxzQ5cpxeamp2s6u
jMaCO0x3/lyTXXLIh7Lgu8wDx2pzucULFegqQ9DWgVoDkG7bB7PhHP28nBQQeHCQW1lBFw78uspQ
dnk/D6zuo76CIWbOhgfOilPO5G/HHHc9qE6XG7KwaOpCQxwZHbsGWTUCwAREDDzk51kCQlBv7Avq
rVweL1WiLQO1N9CWdahk6Mf8zPo+kZkfptl6Daz253UN0VYDmgLSxnskA2Rk3pXl/NAmw5vnOr9x
mfJ+uYqlQT///cMsr3JcXJs26yLwxsESNww42gBFvbuudG0JSPwpN6lhwwwGCboh2JnJSQB2/vVy
6QsLjG6JR3HVBpJU00WAtZVABDJo0rrA2qQ+XUuDWuoe7fTO5WgBRSe6iMH14KXmEo5erjl7K2eu
83b3yceBrjQEnXdsgOKE0bLEBO0BxJxM545wf1/WdA8c7GvqrSUPLjRFlx0i/duebd9pIx5Yxc4x
ATPD/e6aP+FCbOv2dzY4vLPIuzZqqiRyLOdEbUitg7b501vIV8umX5fHfKme898/zNd+bGAY5wH9
wizxxN3kAeSsG1E397Sdns8JQSvL/1I9WniD2wyOaoORGS3rHkSzHZ6hnsRogBtUsu3E18RBS6Oi
hbgx10XDhA2fKeQybYFbTzdY5Nc81xYixDrX+qG3ZqSeMD7INvJq8s4FfYTVxZ+qTlZOjUs/Xgvv
tEiLqgLXNnKC1AsNQqHdn1kVXR7qc1d/Ehy6CE9YOTSXFT7PKtb3IPbIfoIPa1/wYje5RMgdlTVZ
s7pfGm8t0NlgA3IKBGcEYMNPuPff4b7wbSBOgtsH/1CrtUyHpUZpu3idMq/rXNRjFLhUa5zxpGrV
b/LU3/uQ0l3Vc7o8L8+wsPgzkZFfKxl22YANSjYDkH3koS3YyhP2wuTSFXoBvB66wnFkNOT9sCtS
n4Tc8MRtMlnjdVGoy/QmUOrcWY4ysnAXECJB4edMs9siSe9Hd3gH9XLNHW9h+HWNHui5dK5w0xUF
gWjC3KiPRW5myBJK7sHz/QP4+coH/ML461q90pu8DmT2GrgxAO1qCtRmNtclMFMDIKLKXImdhcjU
1XqMUiGtzEU1XZNuRJIDXFpk/coB6+/68Ulo6jq93ppm1ssENyfQFHs5Xjsne5cn1biBQfDtOCJr
PDfUq0PVAenMp4DTZgcDVBlajbPrHJDoLk/0pWEj/65vzEZVPVTjUdp0f1zb57Czq5+TxrqrYREI
ZNvL5XqWulNbHfBkgYeBKQh21HDCYDB+VqL8crnohSOA7peXW6BW53bj7Rq3Lza0GcswGB22Z23R
3wxz0n+FYpzEecHS3eUaP2+Mp0v6LAGt4wwXu93MlHA2ZzJadeNaovRXFoalCrSP+7r1e3yrAITo
p35UtU0ozOsOlJ4u6YOVXdNNAG3vBkLimXfbwGu313XLOWI/7JWAw3AGjC265Wz55SdITSqa3luZ
qZ8vlp6u54P9DpJIpopuFbIFnDK/LWX9YAI+ed2PPw/Fhx8PhDAOd0VBt/Dn2CmH3NOSP14u+u8R
7r/B7unueA5cs1JplxRG6P5vAiT9L3jX98eeseCpaoc3e8y+9bU8uXI+41KHfg/Ydv6Uwywp6ovU
DNVUAYgqAAIVNn20A5eAHp6v+Sd+vqJ6ugqwrK0mE33l4WmlzN5EI/AuOFszFMpWc6QwFHm+3A9L
9WhrADfymvojc3dFbbR7pPVO5W/SI3NnD3TymN51OPmsXT4Q8vfnf9br2kHBmwgrh6wRUdqqsVQb
S3BB6qhykFjVhlI4IMyGKRi0ZJNKEng0tPN5wlcEkIaMQIvYNaBqVKJ202JXW0mWFyCb5gBrpWwy
2A/bHiHNxEd+1uXhJJNRjsgp4bZ1E6TgVZ2Glo2We1DwfWigC3TGWrxQJBdVXyqrlCoED3w24Fdk
wpfUzgqzqTeD1TWq3k1zbXnJdmqGEcg6GlT40GC8MkLl+dnRBrN5Az0AyO4g7YVCzPIb2LD0D3AF
yPD25sbwbuDQXbAww6fuHAalsqoj7MjSYz265t1UBh1SUSdwuUvkoRZAgZcOo/z76Fu1cSzLjAJ/
6lWSHyHBcuOxpCLuzVTek3bCa2LOob2f/TQHtKKw4VhbeSCc4na3TzaZGpOdY8w05JQfRBrMbykS
AV5LS258leyEWx4qXzrnEAPnXvBRqS1jIDu7memHYMZuhEsjMCz5AcZXQ+yXLdlBlrrNa+dXLafb
FBlCG8tTd/bY7JwKKQdsGONpEHFDgmZrDtLacN/btGaGJ8lJPIFivZHNL9LeZNXYhJVqNxTmyWDA
3cAZFlSEXdAAedqIo5qe4GyzKa0M2SQ3RYUdF47U4ArzHoaWY4Wdq4d1d/6dziLOidlu+ha47vY9
wZ5TADkLWel9m6t3ZfxsrewXcA7vtvGOpK+7uSEn5ddhnZebaTR3nUBfwTishyap/j4Mv/BF6aqn
kTzLSR7hpxRKyQ/g1e5ELUN3emmDepvO7a0/fB2T9IQ+v0PSyMFRxbsZDA5WB4VpPHHQcucHZK80
4Vk2v+kg2ADAlD9B5wuHL+ZWexUgEVkZQ3uyuo5ufJtVp5QkLIYA2xahmwt5oLVjT1vMTeQwJxlO
pbiEBKA9QMe39Xaam+CErjXDEbse2oDn2aqiP+2JHNpSPWdZ74agfB4LKW7ZRDdeZp+GVOzMyb8j
bPgmh+QlS4fftusIWGbXW2QMgpgajEjKNdJXMiVf+q59cGZMuaYBLRmPZFEp0vdqdn5YpfFKA/re
zsGd8Pimmsab3lTb1CAvo+3C+7mYNuDympHXpG8+DHOQEr3NSXcSPMe8KIafxpi1QNsGEeXNlvXP
xV9M6S6p4fs0OMhtn+y9yduvILw/29ze0lp64VTVT/YMI9tA3Tnk1XK9HVgOkcqc25J4eEiiwcsw
AiVtiqcESJIpU7fC8yOnHkDZaLZGkePB4WC7wc6wrJNIC7BQg/bUwn4obeU2Sc1DZWZ7GFoAOO3v
R0vFcCu5SdIybDLrpkm6eyQKJduKV1GfJgeAFDc8598QbmAxs/skmV6Z2W7B0dvM1rd89h485MUZ
rhdCT7eZsN9jGUwheSvx7ywIThzWcqY/hFZ5T6tqD6JtaOY1gNT8oW+NXe/WpwRTitdlBOhPNAJU
YbVBtpW9uE+43Pfit+f+JHb+FWlSccl9JOfg1Jg7R8LajSvpK+EpvmgBni4OdcCfiU8OZg3aTYLP
KkARYkJltkWm4i2xzV0OnlDYcIypL0dx245OGgLy/D5Z2c4fqge7R8ZhPdjvsMrGJZv/Tur6NJ9Z
Gmo4JlZ5OwV8JwEoCAuzHM8rxheAuB7Kcd4njDwXCltpOiEJEbmpOM6TIImo6T1gN4InzOjYYWU7
9c7tTbb3UpBEAxe5GnVbAEYgZkyKfjvg23mr3IGHSQd/ud6g9Nucs/IZyLigDstOzSzqe1J+6TO8
N4WQ0ngPHfHpc6ZU4IfeWPbPpcWnbZNWGP5cik3HkSQ+sV/OJCX49k3nbvB/++p5KCbjgVo9fJN5
U0FDmhkW4rowwWEPUz/3Yk7t9JUWwIlsiBNUgBakwmtC10HnfA1GsE5DJCXAR5xnwGQjox7o99AH
/vwLHYbyaxEk8Li1KJbU7Qw7tQrM7bqI3NbkYuNTW3U3I5+mBwZrXDuaGPRER6dyxQ8fj+Jvvodb
tkpK+0RpZ9wRVdENGwWOUEOjknLXql4aUWEFOM44s5XHheF0P2wDanBvovwbbHxJsoFgu3qryrQ/
Z/3TTTrM5S0bub+ZiqI8pAQlbokSZnmwRdM724LB4fTgZtMQ3NYFs/LfruG0/ZOVFfRZJQF0KEQY
wg672qh/tCpVPxgj5Vc/70wsEzU9KLyb3sHQb1JRjV3/9yTqwdo2bR3cIaftLS8C46bzAAGMurZx
EGKDEfRb0frIH4UWyz5Sq3J2rOtLuctEF2At78lXTvzs28zSCmEjsGE+d21bHTrP4s9ydsyfSQID
ChCfUmXfDkXQ/EmK1jYjIKH6b8gEU795kcktG5N8O4vSPkjDpaecK/LLJgOoySmzq31imdOJYxS/
55AtwTauk6cBHNGfzBw7+jCXIohbbEwPBXWbJ3h2lM9T0TR72gcSMUhdv9x0lYs7PqakuWeV8g9z
mljhQAv/laMoRKkncW6g7fzSQneRHX3ieocma/gWXJzv0qJtGeXK5u5TFUj+7YxYI6GJe9GfnUF6
QMiDlhy6FjyH+x5Ow2orBmzEzUQrxBcNSmxMExX3rqrayADF7DEdnfGt8C31QlvT+1J1VnHEC4Cz
42U5xnWX8h0cuAkI8t50woI5/HAHQ7ZAUYzZNu86f08T/KZpgn7tDETewI7ceHQmJJVMbgZBr4de
xPphGNMG29zwIpVVZtsqm5wBT0E4rt/O6VA4G95V4o+am+LBydoJ3uhDelOOo/fm2UmxAdDc2kBm
aW9GxypRS4MdDF+A4NzDUMKGW9ZvN8XbDNY7vwQZJx6bRsoT96mlNnMpsfROStj1E1xClLFB9lzz
3qvBN+0QZ0f/TcK7+1VwZqZ3DWDFCdKLwXZ7L+FLzbeAIFrexjcTazjkihMnUiUOOCxUM8Aie4XM
7CmakaVlhPOg6gcH+t82tJSn2mnjOnAK28EmHa+taW4mSejV6cj+CEzU0QhNMYsmge+k1w99NBU1
riQPgo5dL6OawI2lEOP/cfZlzXHr3LV/JXWewy8gARJkKicPJLvVLXVrtmT7BWVZMjgABEhwAn/9
XX3ul9wc1xlupewXST1yAPZeew0gYWUVFoj7GpZjumiTFptYluqiqzunhwJBd4Gbi94G1ZQzFkcR
Ct6OPtZNE31VVD7FcAkqRtkHAg1nL56QazXPeUxFgrVv4fp5XSPZoQBMpeyPUoChuyVVjAJGBHW4
47Efg4KgxFY3tKODLSesgo/dIEV9Wpo2LrJ1W4e99qv1BSKGSfANBc/kz0TLLLrKwGSLmgIao46d
Ur5k08c0ITXxaWkDCDCW0I3ZdRct4cBALYKF8lbMkc7qm1pNLX8wDKG9JrdmnNxpmSN/xhqT+n1U
N6HaLbUOsut+WuKgRLokJY9LXy1wMsPB/mIBJaaoEaOZIGptpJ8QHNDMhWzpAnRf6ebbJW1dXy08
SrMrpvvO5DU8s7acdFH3SlqUFuVaCWRLa7VucekYCkZNUMiDntnV2W0GzzpfdsLG27kZkLd1Pzds
nXbMIxR7lyIscMUxX+W6a3XqeVktdGgPnYDHb+lNV39AhjI1B6vDpn/FufHwjkGe5FTQuiJTIXDD
zwXpFxipSeJQYIVgSIJHi+DJFjPOORF7yH25KyBdNvSGRWOqDh2EJ1OJeLaN3SLbkb8p12Hxsb6p
zK6zSaDz2UJEv1+WeY6vA7cA+oqJGVkJ98q0ObjBTH0Z99Wa5HUU4hhGrNq+BnBAU3mzbpXYxVs0
/pALDTMk68SJ+r6Zqn7FjRWbsoez9l3qaLMBfl5cV8BSRkf5DBFYd5zGiZMiXTJlC2T88WoPrbfx
ZyhyXFrgqQH7PrasswVEG+i8LRvmT8jBxNItYFP0tlm2/hhTur0OdajGYsoaGPHhxKTdASFPnhfc
NwEcGNpou4XkQ+5HSGZdaeeUp/umsqoqt4u9QY5rI5yuMhlMSWl0K8gNhUY4zqFYw2MkQiXqYwD3
pWG3Ztb35bSmCJnBKy7tniKOBFRIhxsvvJb90ND3OB7R2MQYrX4Vul7QFbQ0eG+Snvorm+g5OLAa
aY0HxCWsD6JOWlsqFdXtxVI/IjnXEZY3mTRCl1FS9+wuXFpxG5o5uAbXa/ueqRCWDwsk0jOMH7IC
NEPUdzDET5drmS4s2vdjKOIcPqr0M9YLqfciShT8i1U635p+5N88yqIur3Ayq3INBfvo+Kq2W1nb
fjpwlkTPA4Ii0l0dMsR0Lasa51tsQZvIu8wka+nDySRFgDJDHCqnJUht4cSjwsuZv21Dm8ZQ6lc9
h7A+c22e4ixGh4oGKLQkpNHzqYkaHt7MtMUVuyrW2v02hLg5jUqFuZvgZ1ztu1n2aylFEJldSEHT
3AfWkxQNEV4bHYQBdbrZsKTDS030sGae20jkGIFk/rZayeAKCMbYtvMuGTfsplq5R7i+z1vRbmSW
oGaSSO+ppCIsOQhdPOdBsL3WrctEib10BKOfpeHL5aq8hzAJXutNoG14DTwt+XYpNaMcBTkbc1cT
MR2wxIG8XFVZY4ssbS0o3SwKoxzKo6TNNxGH4qr1g+VX3GVgCSwLDlweN356c0q7sRwXWH+Wo+vg
i+GoBhU/USi6rtumcqRk2H6mkifVMJ5w69LxWk4QIYIQSRCOF2NX+szTteoKhoYSnWuUiXszVqS6
7i5mqzkXYE4WrmPuxzZMIgGOwe05HUSI6nN1uGRVUq0wqeUYWBWEMw/Hd9llbxMdfZcz9HD62ArZ
8d2G+10VrKn5PVJBxxe/XsThgZq61yWw8UPrwYOqgqAZ8z5cYg74RBJgPzBKT45djSoJrS+ymrDW
pKF8BuKnahDd2g3UAyqTrT7zoAtc7hFIPwjAQyNfuzzc7GUdWBJRb23eCHVZpZdppvELojMHwCjI
DG/bx4ZMLkSAtL3snVPQj2Taw6FIjN9IMEbNmo8L69ubZXWyUvmK/OnsANcQgLsr3DjkbYyNWT1m
clqS84L62z04hcXzOI/bkl1NGn7WZb9Ewp8o8mvvYWUr3bOxVmDS4jG5p7CVQZX3vaqZTm622aTk
FrjTIPYdC6L+upcTUyl6dTUuTb6sNGXfXS1rdRdSGAUcV7BSh7NZkrGGzB7BqmiXMp/3y5CFx5Bm
bryLXR9036J6TdUpUdQB2uoqrap3uwyDOU2gjSjIA7zcXkQQNuODanVc3UK72tAj3IcSdZ6GCEHb
u3YiKoGYJaDiY0NQ0IqmdpintxkJ4DVq0DRkzXXVjN4eLJhDkcyhWJjJzlk4xeQzrozoqUMRck0j
TfsjpuRzdCa2Rn53MYRBixIPeoml7DWHExoiVpYP4BIa2y6SSEebawjlKTbvOlLf20ib5YHZFNGv
Mq1V+BRjPkN+EAggomMcMIAA44Db8U2moHQ3OW9NW7/N4KkHqKBo365L4XrOhmMYzGR7g/l1NR6F
rcbobhoIAntRKWRnbsbu6DBmmU/oEZLqK51NIl7JENPxlaweFG6sv8GEg75QuQFQs5uFX21eJeE2
kLzvukDfpXzc1veg6VcKUk7YQTVaiqyrY1XwRU7JTS26yL+1A7fyeqQpFCpAeJcugydQpdt9p2qZ
fsTjJMJntNBi3c+oted7EgZp8ExclIrrXqtmOGd13G4lPDxX+6iCNTYKn2tBeEzuEmhO0nOzYStd
8mXgKeDtrJkWIEouw2aHxT0gx1E4ohWmsyRNTJ6ijJsBpyBFEE0HBS7KDjJeku6wgmHNyqSqgrbs
SGrFm0rsAqCDrkT3t7bqqyjLkSWyWrBFkxHLGmhVNryJw5rNd2FHYC6/2SrNnlcbwXEtDdtqfA6o
SXHZcRKAkFknVQN345huQE2x/G83VhkTrID24kFhlijbBg+ImRvOYz3gs1wYsK0894h0ts+oTCNp
c9ZgDb2G2V4zgqLRXVYCOQAMTQqkbSZ0NxAR2QKBJ1P72rQgiOhTN4nBZ0BacOG9WNxo9GVoBk+B
6BHs3rTgihryChsxr2gpRx5jSeTJrCDBIcQC1QzmQc9X7Yq74UtMhmXeR7xVYYFSzq3XgZFjg3JI
TqcM9fIy5jTs9HydqiWtTaETjaHyAireWNI0DKdD4PwW32D+zONPhGZ2IvmkRDg/whu5GXWxONjT
nFjQX8IXMWZP/Gu7oNReCi1UgzE19S0wYZSHDNSUEVOwuz5KBD1XVGbLfRg1vgFbKXaVAtuHwu/N
5XNnW7nPUP3wK4jM5IgSRbmx2ce6q5sOe1VYA+lIje5iA1S7HZbTbNdM5iipab0jTdgTfLFxzHaQ
u006Xy4gBmIREmd38ZqN9qCYCoCv0n6UKJIszDyqCy46O/R3eSRNHT3Uy2bdzTwmhF3DfGLaABR0
PaqIrs10OYq4ptcgJNJhB1hheBebpuk1SlRNbhH+5MZ9u5m1wT4Oz+JrYbeqL2UETuNT6CJJ37yO
g7RAGRZEB1vbmp1sUK8B0kV85I9RFrcASeqwye56OlFAbWMwxTtKqSzDPqQHuJqN7X7DbQCDe8y2
MXrWoa0Oso7nvogjUiWQ4rm2PhsSjy8gXKCvFA0Qj1JXrk/2HvNqsdNyMbjb9YS+EpQrtuRBk+jt
QSAePNwhzTvFyAIIRr+bvKDZM6SpkzryjVT1+7gx4A0tgyY3F7hFxy8E0pJob5pYjI8tRxPwiYdh
sj1V4RaHezmjcT4iCg10DMgxLPJOOkY1Kns2gmZP1gRgKnwsAuzyQ0YK6mY/vgB02qZb6NpoWFYd
qcU+YWo+6XRd3ZHC+codamgp9R2AruHO1F62O7XGYbZ3Et5ve2xwgSvZDKcWBJNvKSmcQylc5YtR
2VLyISXzezfZpN1hInyhpWCOMqKFS+PhB4CottmjiBnXHEI32t2IEYvfoer4Ep5NE6TkZTVBxl/a
uM2OzEzASQGqyR3nEmyW1VPJThLbiCjaoat52awmhkRuHbYG+ABSzg4YDgVdDtsi3d0OdYLJzGyC
BOv1MK3AEbFmvCYLTMdf0gWL42cYYKJ5zQ1PK/hsoHtqS+spNJdVpthnVWOP3wn4gT1OcBlBvZGp
eXkAx7w1L4TX8QuaFvQgazUCy8wEVdHt0mspfiALaBWf0kzO34Yaxhq7aZWLvpowZ7rw3zFduRlX
ngCXnpNUnsSEMvumjdPUoUwQpvu0Jho4B4u0jD4li/SW5VnrBYtzVdNg+tZWPjWHOrStgAydVMuB
AdX/MVFPseaFW+tEDun+OmCEAobqkINZo+6mrBrOE56LvUNRDw4HYsnvly4Bdq/gKfcoB41Ryyym
Y+dHfkuQLvYQhdNCH6IlwkggiucUWGgyxO01tLFbD9iF0w+XVdtV6qfspEkaf03QLO/jefV7VgG0
g+8nYOGoAlQ7Zg6jgxDOZH0Mpj7LFnfC5ABeK35ozykUWvsEvyvHZEtL6zzkyYtCYuVGwWDrmoFe
LZpmQCnD9cGAX/BlYpSDeRB0eCL4Q7eVyhSA40k/d8JDVQFt6weTa3UdWYycrNi+iNXPO0RZdUue
2Ex80Cmtv9Zr0u4D3o8FUKFtH1R1dEoqwCz5hp333KYZHTEb0jHdwx5pvgkYoceui2DC5XuG+DsI
XQuZZeIbTmfwtRGZFkBpkEG8dHCXXqMNhJnKhsOPuOqQsBxvU/eJTKO+M2pYrwhP0FJVhul1H0TD
3GBjkDYqZGowcWMSEa2gOTO/y3hMrsHRjo8kmutDVFN7VSW9gsQx1p9tvy37esn6XVPjZfIG6t4a
6DCjDYZZ63YMvE7bAhAygfOnbG+1U+Mpi0xzaLoJUAuc+/rdYmhfMlQuMg+nDTHcVqMdmAYX3MW2
JWcC/cAJ8Ge489EFJBu38ImNut5hW0lvdBSGALwamr03OkHjGvee7MNQiz2yXJInvtX1XWsT2EhG
ES81XVues3HZrgcerrtaqWyH6LwO/psypsXYdUmTk57Ct9eMJMPyOvsWPggZZUjbcM2VNxqKtBnX
zpuTIwSFNeC4DG1ansEkcWdkBFBQrOkjmuT4c9XIOiuxJChVZAkL7+OgStM8nC3/Xgcwh8PoeUZX
55VS+dCuaY5+okPaUzZXZQvy0NOYDWSGfiIy3wIa+DPmB+Jr1qzxsdlSe69hkjftepgmlm0/oopr
EF6/JgE5I6St+xHJyyzL4DyvdsGumaJwRtsZ0/kIjD8Co2oBFIGpLYXFfW4nuQGSsnBvhxuRmm6x
eSPUMUwjeWjCkT8zRaIbqmsHvbWSvuDhnIaXgEzgkF0bg86qIEyE8jFeyhkZTaeh4vyrT709iwZj
tKrV/DoKfGhygSL9JEDy23kY1l3LDS7JcCzFDFbBc65oTS3Pc8TDL4Dk0XQOhsv3VMmmyCjx5Yiu
4yZIQ3efomP5XDEDe/sAHg8UIpyaKl8mTXgRNwHtY7mGVf+pRRDinPvOoXRhFBb4AeHVpyYw9NbW
advnQ5XMJ8E5Rv99N2O2gC3/QdAweCJ04W4P5ACTU9j09xjnqGU8AHu7gK2RQSnjzHB2qMMOo26X
2zmh5mFp4hpoMKakYQTzmsXWZzaCXD9hL7iKwzUG5bDeboJtA3cJKG8U4ypsVI0K2NAGEL4K900a
N3M+ICul0N7qG5cO035262fpwBsmAGPQLdj0mECefb9t8pv08wqKWQX/7qaPr4IF2vh2SecCZIRx
N2Ged0UyNhUW++upmRXGvlvwMuJtdi06FYLEqLcNRferAXWoqCEEhp5Q6H0Yb0hchVIlH1KXHOBa
idF2oBAiTCpvrnrFh72CCPZ2mhcNUMWJ6zBe6Y9VdMEtpLGXWndIlje/jOR66hqC8X1Kdlm7VVfD
NEcXV5bp3qfNfJvwLAKmo1mqcmKarkxiEuboPGnpuDanlZvkpa8x34YyZzgA/s4OMBEd7pNuW49Z
kNXo1TaNYigbn0yFcNhBzpgYbXXlPzjNpn0Gfnrh024pOnSnBZ+QfBHTDKrzQQaHYO5tTngWYosl
FUAwb36EZnpKkVMPFX1o9hXQ+mepfJr3EohujoVQYGgONDUa5GOEjXZPIkzT841XYX0LAK9Hygpp
THXuYIYV32PrHuweHqafHXpi6UvY4VXjFRt0jS89bw0Evnk7VUzSHSqpODqugO6SzzFp/HYlE+Kn
W9KyNfi8qsCb/dgkcx9i1ipW+Wj4uIozRXoS+nuIauV8nLHej6rETNATJMEaQFDl1oFgCeBUMr7o
HHrvDubPPJbte2pRXn6FAezsd0OcOqx8VeRxitIazIUa2MTVwCcAGCjakQB6QiOz1mccAx3tNod4
VgZKhsAanA+Oj+FNusLn7xOjQJKu/RqsqPD7uYvrg++7qnlIAiabH0hPhw6RJN2AtK0Rkyn1HV2T
cjQP/WBmXOE1/Evnse/DKa8kjF4+gWqhkisBOsl2jCDD5zcVvCYabP7O0fYsuEib5414Zj94NUn9
wbLZqDoPM9xlPzo2U40qfkGCyz6bhyQq13EjFAkWEZJKlt5b04A/MLfqkMB5bjh0TWNbWBUCimwK
U2NRNwWyod12mNHJ6IdqE8t6ZTKydOAFRJW4GWRlqy/w1B3Y9wV0VhsAnFZGPHauBg8s7zqVMrRg
1cKDS7Pd8u8aU4B1OqCU8iOoRgRO3XeErZihAWkmqzk4RABYoHhKTF+DaB3bM67Vtj9sCAfwYK5b
DCNjoKvZe2YpfHB1F+F61shtkAWN44689IHTmP/50E8BTBHM2n4DhtVjM0CyEdzsew5n9kPE+n48
htjI7adsHZCOe60IQ8Pp1GS7I84AwlzKsAlWaqBKMqZ/h4Gd09erQJFZ5wF6pf6Vqk7zU2zCYHuB
c2g4nCOzjmqHCwOntQBbFFd/muGHrjQMrVfZwGFguU7I2rBPZgixMuWtjFX4QbJtqD/hTjTzE8Rj
l1RxKZJ4uI5gyQH2QYIYL6DSqc/4l2DG1vUVxsFMP8NXxYfYWAfjppeUAJoGfwWY5y7guKrvQwOn
4YeY1s7qHAW+8AAJSDeqM1raPrgx8Kfyt5vMlD/x1aoe3njpZEd3aVmR+kMVmeRLtInO7TpB2g4L
/BxE9wwDGsNzzDwpv4G1jrf7hcKLfl8ZRM1ifbZtMp37JDaxylHnbgEKEyXa+ti4MfHf5xm4Lupz
7tbwOXDSTIeKLRwUZczbkm2P/HkpDp51HDAoBu5b+AlWi1kH3knM2mtT0XXGTHgal09ZSpS2RZAl
RHZH7RZUi3Xrs/Fa1JTTnG4xLEMqdB72AeMZCzC0T7WgmPLFGE70ABbbpot2DtowF9+qiSzZcsap
A+lu7yq4jbN9zGu1vgbaw3gkr8KRmmkPMGoGfmG2JGy/VpVTDXi0s8S92Xgh5R3qard4EE1oghqH
tcD/OChiJvPJLhs2iXs1BsKClhNkCmNBeqlsA28qQE9TeqeyDKD6ETQ6i2HBRhs+uFLO2UR8jmF7
OjW7hbMpfYabidZAJQY2tS82AJPpHljK0D80QyPSD4DG2fwUtzWNP1UhbpBn66c2fEwJGnzczxVM
yd7g0C7WFRxN7QBxwSBjTWlJ4mRMbxY7r/LUVm2anEK21f0DsRP8M5VZq2WnlFM9xvKECFK0nZ3c
ja9T35x5BPrJg4jtsr76yVYN5r+OYcQ96RQTZTfCnUDHhM/Pm4I4rLgQuONTVbGNvKfhRa9yAFTf
cgz4hR9A6lABULk0muyhp3XM9hGCeZe3zC2swWgqE+ymF+0M0oelLl7mI6gqMsMinJBY5COSn0JA
pxhKD8VgnVyLQaEBBoC3gU92DeIFm84eoVudvOsgNWlPLh6m9KUfAL7kbNXe7PppHJcdPEq7bte1
npzAhyCPjapAkskGEL/KOgzWrzoYwTdaF6Dvu25BxySCTT5RTNwREOY1ZsVZ/RhIrDVAYKNowQSn
C9EMgjvY3VwwkiMDXObhGTux9mrBdd7n0wgB4zWQMKpufJQCthnnnhpAqiIay8QvIBeukQ0AiCsZ
x9giAI7dDxEwz9sMsH92bzXwiblgDoER8g4NFB/0Cc6SiUd0mCV+IwUCxpLgU7TI9c0qXGdJUY3g
2d0GmDOAS7PNypTgRy0iD3iNfiq6XKeqmBGzdUpNtaG/UGjsETTcEFBQEkQvFCTDd0Rr0SXvs8ok
eQDUyaq9AqHrNVMw4riTAJUN+tvMLiXYGx24foNHqYisqCgaES8Cfk+b603q8F5IlqznrutGduyq
rUazirEdsF/nIQJjPlvmZxlS+xXJmeY+kxk+E7oavtw2G+/SA4WOr74Fq5S3xdzh41xtFDv6Vdvw
Pj61Cb5PjhbZJY9VFwY+F3pz5MCww2A+Vjv0M1Ity2cbMKHObS/C10Gh2Sxk44I+byIxRXchGit1
6oeKdfeGUN5cwbViABVDg6twK7KKimJwtbHvLRJJACSvMPY6mL5uob7ue/RAmDVbdcVHGSf3wQpy
aRH3fAGzCbMlY0sTI6mlGHWsYS2DAh6LcBsnT8xy8gUjft0AnrGJyNXSTnChCyADyqdOhnU5xL1A
h5Fs/omlpjfFxunWFgKoX5J7XKXk6DMRvzacwfCtYgEgzwDKgGAfYzGHb2sfzp877oA4VRZkI54n
zldtmzvdxNHVZFazPLXw+ZQ5Ok+Y3TPsm8G+glCeP8RdWgVXKFBxv9ZrI+bdVtP6bdvW1e6AaguS
xzBXIIdOjXb7jmWrEUXC8I13w1gBJYBpbxjtZItQ7rMwDr8PfK+/JH507U7EuG8U0aBGgHZMZD5g
GgmuYuWmrSCYxWQ7bBsrLxGoMf1IRD+yM85ai8ajaap3pkJkeIA7KPuiSeI2KpZh9l2B5U0AENFA
/Qo02ENz7bN44j/WpY9upqTi2Fe6GhMTULF98pDOWA3Lni1RVaYYx8w38ZqssnQGcNPO+JrdMCRA
YbTamg27Y+8uNTcliQEvJmr7tFDdphd8YCD4Rx6qZM05+in3jI0naspqSBS7swN4SIVCVYR5t8YT
CAgzjj5vDp1UoSO9yENsAvKWKuO+YC+g4Z4pcDULmIRP7Y6O0t5MK3i/pRmDVRUY3WR3INDpIF/C
rfmYLDc6byvrs3vcZPU74v/Q9vDEwb63GDFBQV+kUyQRVRlEDo9mdgQ0OiA+5JFqWBQAmI17cG7D
gSCcVy1wfDtNUeIJlAlY/nZsE/OlXh9DVtZ15r5ix2maPRBkBmJdEkTv1YrARlBCF5c0V9MIKL6A
wVembgaku8DsaIG0oZRyCqKdXpZtQHqGH27grjObYygD/zZ0DGWA9z16MbTgW3WHNV7JaxNW2NqW
MNK8BEuhmVBYYUCP64V3610ArmBa6KAFTw75wvM5Q8uU6HKommH7WvGWPcD9vPpI5AqgLe8h5NNF
CAHX+G3CrDS9+Eoipm9F4hr0odMMxhoigOTwPLcZSa4FgHeMyzYdFEPj+AwmTEqTJ2g/MYI01Fcd
whz7dLPrl2DFvpQHmRHO5zKpnTit1vX2Ze2hD01RLdNs2YUaaPKKphVTX8y7R0DdTR5jM8bIngkU
wl0OLvkEXeZCJtNnu25lSfXFxZOHDmtaEAeMwKJ2HhWwFQnCm0DUI5+DsBxo1c6+/FeY4mcYXfP0
Cgx5VWCL2ECGjTj4KxLZ3f3YP3cUMUGxn6aH0Qdkp6saI2sXxDuk5IBfj1IHfKTA3i/efiVrOu4x
mJkeSZtkN8B15y+LiLJ7tZCwzck2A8VpSbuTNgn3fR/5A4hA3cOm4JI7O3DfCQ9J3gRZXDSpB6g7
YswBrlpwmkBQeUiGMS4CB7JM3WiM7Y2dKFI47AW/NewAMMq+QIVun+ZZz2UlJ37To7KhuaKjANIL
8EMt6wIsvB5eQK+akCK0OOQJJvpAZys+sU3KfUrCDnRg5vMZXUs+DjHQDsOq642j2AilNS+KZP2r
DNo175kMLeZrxoOuS4GTGtoWag6DYk2Bq/G4Sgon2gGc6PW8QVSToyXeSgHA754hmOO5B5sTno+1
OPzrsKXKio6qAyhsDEnIUkia90Mfg92ZNVhZ/lrm8psbwx8IT352hE5QeGvTObUb9/IAVd8h20cv
ZBclBdtFVyjSc5ZDkHnVlnMhbqKb9ABZ3459twWWJBhv/83n+BPB1M++0bGi84qZiNoJ+ZmkQ26q
mxk8vr/+kn8iYOQ/20YbpHtkouZ8H2Jh3CUgnCIi1NTgeCLcOK8wlHsF1zU8pmE/7VDmtbntoDVe
YFlpcg468mFsQflCB/X3n+mi7PmjA/+TAA05EUhQ91ACZssQub0aU1bdG+zowF0j9Fw5AOktPsAa
Hn7C8yj5VIDSUGUFhsBm+psj8ycqp/RyOv6HkEyu27jWwcD36CmRHV1XqLq4ANkbBRQ7gFmapMe/
Pgd/doJ/kqwNvfOOUZrsN4B6/Ak2mo0uQw2awqGtDcanf/02fyJGTOnvvxCG7H2mlyjeY6AQgSkU
drsek83/5Zf4SYBqh3h2cKSM9zPXYCyEgAKkzrn9u5CBPztIP4nOxl722koB/yJgEjkUMkeRNbcw
nP07v7g/Ozw/ycxGiD9BdUzifcr6HTSg4FZDVv03F9OfvPjP9tRixWw1RrO/lyAK5OkwY4WsANn+
r87sz+bUUWspeLs4NtGmk5yPgEfdZp7++sX/WFnMf/amToZQL1D947KpgNq+u66+FGeJhwUrpgbQ
vtgJonFgVmNsb//6Lf/saP10/1epBFiGXKg9AOP4lfWDu21CjFz/+tV/S7r6g+WF/3Rn88bTZPaS
7XWaoSpwWXeZXob49+FRcr8w02X4TcfCLrmqbfPcbMCCiRPy02Bq0T+hIKp2g1fv60wrUPhGvgEr
+u3T/dv39d/lh7n/v5/D/ed/4Ofvxvqhlhjp/v7H/3w2Gv//4/Kc/37MTw+5+jC33/SH+/lBv3sO
Xvef71t+G7/97oddN9ajf5g+Bv/44SY1/vb6+ISXR/7//vFfPn57lWdvP3795du7rrsS4MVQfx9/
+eefju+//hICo+PRJR3k3/7nm/zzEZdv8esv53ozwzf9x0/7+ObGX3/J6D8wgY1Qj3AMnWgY4fQt
H7/9JfpHhD9Qhos0Rcb5xaiqM2iMfv0lYnhSAro4LHxIHPKLxaoz029/Cv+RsSRBDk4KnI7xJPnl
vz7e787S/ztr/9JN+h46ndH9+kuS0N/vWimm4vgddMYJRdZQSLKfFhIKFrAJjQAy19IXm5CX8KJg
BDg3B19Ak2/7E0KiAiSc+TLDQBYDA3EF4Q/lcGhucwyaqjBfdd79+D8cncdy41gSRb8IEfBmC0tP
iqIkShtESZTgvcfX92EvZnpiZqookcR7mTfvPanpdqrbeDjSDJe2TUKyVd9NA5hi0LYkTu58PWdj
VxdHcghyslHaWxPd8MYsGOX3nZ18Wdj3J1/KbwvcC/GEeNYOXvclrx6R2fCtVt0KwUHzi9ltda82
bR1hr7RLxUONwkvQ3nv1PSRJxOgcPWcQPd/Q6DPtELsNAH8LTcqbu8047/EidPlOijws91OGu3Fb
w8vrXJ+2uki26oT3Ce+F25Ge6uLemfKTbDGX2Wn1Vrhrdx4jxO7IHn46jFij3U22TXcufTOF6i8l
/+tir4NT6XYeIsvasWKLbxQHWr+bgQSlV7SBynSPIESk3JFYJSjY0qd0Vh6NgWcJfrItdV4uu6uL
YSCdAvZB0eB17+aXsKFZVz/GF2LCRukpb6JoC58RrncnPAmxW1x7S+0ctJZdYvb88r3pNsGY+uJx
3uuH/M9OZpuJsk3qecJ3zkzrXfqoJa9JPVmxO6YOi62Xjj8qHnEYaXqd19NYn59mAMbPk7wrkmNa
+LznS+1AENEljwY9n18EtzUPeJfp/BLZY+gy/uQyU7ZNIQUmrvbWCSvMzAf5A49XkK0UaD0m7Xnc
YyPUKOF2LI0a+R6F623giyYc12GjFdc2PD5jaL3L4O3YTlt9fNP6IwtO7VU1XivcrvNQOUwk7Fyz
ldrw+qx1VGSpWH6V5pvAwLl+iJthiT9WLBM8BJ6ZHmv1oo+/urpd1ZLt8vUxVbpHMxV/MZGZQvnL
1WqnGZqrNlgv5Fqj61g90o1/uH9cpZnyjYDJ3h4bq/Pl2n86QbiFV6NPbOzAf0IrfC5z/CWXwwM5
6/H8J8OI7y8tLXAIFd8SGdqK1SpdfVMAtj0jsc1mbm6LmRO+LLYrbUKc0n9nllPLr9DdBhxemlMO
I5qWZDsSYe5q/umBdkRJ8tXoIKeKRHJJox6n4aAxdwq1yIGhbxNKdwRgYaxsOjVRh9H/V4GxOe4l
PSfldzCnYzJtG8QExQGFbgDwztyi2MitsSEApqb7hlni0wlq4NVBEXaMjmGka2iwcM0vlUEFlhtM
Tfu6KZ2QB6OdGEQPp0E7Gf0rRl1nyS/xQJp0p3EcY+XO3+j0jtmI4e2YEjUfZ9VJar9MbSs56M1+
NTZ68Sow7vXjKKi7XSn9VuKWfBxOg7J9XdBfefgl6SVON4Sve1wXdXWPpe+IpGjj1PN3GO3j+iJY
jp8sO3a5OUYrb3jnuirojU001K6lsJt8/JdLhtuXMQGF1JmB/4drUGR70rCYEe7CdOmHXToS3RwG
hJcM89qXwuq/3vgr4y9SGrawvEv0ueQV1mjfrbunCmcPb1Pt40oHNcr+SflLnjc1/ciqTrtqMYMI
AIAMXC1GSVKkt1ndtFaL7e44a18NxjnAv5IdTk6PeSR7S+ba7VoW0H2x8WTVzvHyg67uVEeiCm5V
XY1642vdthM+9Pls6rdqYHQa79f2Ts7Srtf9Orz2/asUvpjiF8nrpXyMzTbH+51wdrcvbtb643iz
dJMx/8C4+qwtlwlnRlWvBIgw1G6Gbw19eiG2W1xr6VVufqRZcIv1bJQKC8Y4aOAwC9R0pAoKV+ey
YGjhkdf+xlHyiMP4ezGHRyIk31bTPZ7/XZnpf6J2XuP6kDfiRRNRt0YU2KuQ63/90D2KLvuma3pU
2C67NP1OrGTkg+XlRIXIiuWm4XdTF1wr676XpmM3tds0lM9l2rhdhI++JqT3wBAZLJMZ4HhysFTb
MYeiOSTevMTbVryiETvjyLM0ctarKT9yhsuitgVl9cZOcGL9Laq8GCf2clIIwioTfkMmLTiC7OfX
QM6DOWd8pbt1HDFNAmY3UC5zfSwvevPX6IQKBEdJNdDVK3m+0ccWjAz72hrFw+qdTr8nnL4VxEoA
YgF6oNaWdrqQdxvNd6Scxsbpx7TdNU3NcRURjVOXL0Iq2qx98+Qo9LpIuhSIlgUML3aMHKKZkDAG
zfDdH6RzRjEsJZ/GkOyM9adBGwmlyVUzTj55dMeVcUY/es+Fk6ZoBqogcmXTVfOJogXajZ544cTl
2pE4agZbMZer2DFUiTNP07lGm73cvK9RIEmPCY2/MTyz/BlU1a5TFCOM6ec+HS6S1L0KuBEZttsC
lgKLrF6aPf0WX2bUO1J112Pum9q6AyzHfm16rVySS2Yso11Rjv26mDcpCApZfQpljEHVTOAUiuw1
xvOK/ZAxqCU1bln4jdrj9a0CQ9vq5JIrbq1eH3w5zhiUYj/kEyvzf9P6b4kLV+XqkPr5Hk5HmzSK
x15WWyuGTSWb7hL1u1El94MeDyPUJZl6lYl87vDSuyCShHOmHBvpXoyinWmiR0TPtpYPLSQrVn/K
iuyoxUeJdxnXTbVvGBS7vTjCbdXlw1AtkoOuuGdW+ULHNQZj+xovBRb8of9YxWynqPkvjv2kfStx
7Kmy7hpjtjeA46bi6BYIlQIJ1zHx1mf6UZudnI+SJcWeofeu1t1kpnxxgqK6nmvtDSeJS+f+kBr+
lKyJ0E9QTRCyoOds8N44ocRRh0VO0/kuSkE3xFQ2uJ+0gV9er1/0yNoOIxk3nKLPBkILn6PRxB1n
vMg0oka4no85gtgQX+x5uFgkjsjqobKNNqtkHYvFvHFo68bFnD9ZsuBahWrnEUgWi+jloO30iP0i
gvlaqr1DwlZ1dGx3GITtVLzIcUsUNKceq/8h4l8yo9ygywfzgts1SvtNJKTO2IpncHx+38+a22sy
EudKvseMycKzIrTG3lAR0rC2Y86gYf7WdKzD9WyXIR8U1RW87+lFGDNXOUXh/KHHjQfjzRaFP0Gs
XuEJeD76YfKS5/gJ1ykS8dmqAH4tRNbod65Z6DBe9IJnL13w25hBj/vQFKuLADskhtNiyRqgDB5x
vBVm8i3wl6NY201G3l50/K7v7ZSvW4ShRBx+xPyBduOXr1mSuIshbkSz2NgC96xfKGjx8OcVGr81
SaGK6x9gkBxVyAOm4LvEulc8JfW+NYhOzNucdH/URraS/mPOb6Z+IQ8ftJMnnNdHnBRuQnrQIh+Q
yaemVAPmjvYoPWOYo36KzSlIzZ1VsIXjbTBfm/qnxM3ZWBx262vukgh5IajkV0nK7NPwWWHrVq24
LfkYc7FyUdM/WkBiBCN6GAq0EquGzK/4QzGfDbkLYsYhddsFetfb5Sx+SpgonpLsZmRHctTEP6E1
+tqaBDyAqP9pKx3j0ZFjk4CpeCjqyWl67ZxY0XbO2MydNdtk0B5VJm3TZn0Bleol9pcUZ8fFmVPT
zq0NYfHQFme+g922aU5ZXm4mrTiwLPVflkqrWzXTBTv5BaDAttMyrzJm08XSdbWglOj1s84LxbMa
ZZ2tRvFdwCh/xLdtd5Rb1fJdT794lXdmckJAYazNDUXxxRaxl1jB12dHE1aQUb2UC2c7uQnCitsl
UU645b1pyF2tDV/8HmweX1gGZ+ORijNhX6Iak1iZ+WC1wivH8pqWsS9OX/EiXp8T7lSl0Uhf1EV/
L/A6hZfGiE5YGlgulWYgh4sAleseFsum00m9jIUTGzrQJ5MBPO/8mtp+QogEHeOsD2+Z9DK288ao
pYPBP0WBWDIJl4phqFku2z5Ptq3+iLIJsvlo98rCYGuwMR17clvsUl1y1FA/TLWADz3e5Bqrhi0+
KSK82mHIoi9RsMg9CoGVVP6KtaDKMJguul1Kq23IpW1OeFuLP5xln+mk7IonNGb8k8TeZ0MTBIj8
N2IdRNWk+DQUpiRUwfSDi1B5YgvRsPnAR/5SGitWg84dmXOZffamdc/GROBMJPEHEw5nry80X09m
IN2d6RvGZYQtZMABUSw7Y9Hwmse+1OaeaHxit2LgWfALYAeNUdVNw4mTxIm6xOux7hFhMWTE9VV9
bwv4JIybcKPZwzp7E7bST1JXZFDL7oWWb4w6B6OTgxXSMWJC8yB+xqR2QmZRkyDYkfQtcCbIFBg6
jwfL2+x4fmkbad9qPDFlu62ewZdBO1Ztscesc41UDDWjiqua04w70sWcQFYbLqkqBFLyDOE2TiOY
JMo6pgJfbUbgGrsvXQYdwZA5VnXENw58WQ+E6owK4SXhXawf2FfOaiZ5a36tMtUrIAPhhHFT1hJC
HN4Z+mNtw/2UybtWE/gRhh1ggwsuXjumlCR7dhZMAhIz+WQUyprWkJS0t4oAHVgoVEB6NmYQFfaK
OCpoD5A5fr0KblLummnwKvNetd+M2XxZg4SptH7d3ELmTprx3uif8RRvpYrCTSqfNZJTM+1ObEap
245TFJcQJylG7XykwuXO6l9ausr1wu+aJu9YgF0M3iszErzPO/Qme3myeurrPOxrHwGBzS9cLpV0
nLS7jvvOErGmbnVazTR8S7ND3G7NYks+jHgMfSvNdNp7gFqcVU9WWyEoHf+t5V5bikPHPE692uK4
jepDsQZJs+emt5vOb+BnGLxtqirYDAey6ns1sSoqFE0XTmxecIpl+zk0NpJ/lnCDasINjmZQ3ExS
GzIWKcb7N728dN1lmg9Sz2Qw8kQ1mPtg5ePQI1tM8B/gOev4NlNBFtrNYMdWsRw1a1swGkvLL5Yt
FcVJki+LlPhmR7ZzuEK04SI4EXP2ADRjMtX7Y8dLlyEizaPG4vlVlB+R8sIb0ViJ15Jdma9NFJMr
p2Exd3wYobm3zK9Fk12isRtcXEG+GmdJXl0V33Er/4I4cxaYSc1bjPdATCNOEboIS3WqQveNaSTj
+A2oiR9TT2Os7/j7UX/MorXJ1jLV20PJIE83tHvZynnmXrFnknUoCRvRISapL2MpIKyx0a2C9NRF
Qm3hVlCjH0X/WmQiPjWNmLDrOM8bQqASPp9hZwKGSa2vRVH3ZXwJTcOzzNBT095R88SRunRv9e9i
sTGnt3ZJN8CdjnoWv4x9uLc42JWW9V8d5+Z1JjuM3cdutfRkRd+UZ7zxBcjSn5oRMH1q0njy+JkR
u1k0Vx5DBzNGkHep27SJ2w3ficAflnHIpv8MrJMAH8oKGBoUk1AovDF1pYdqNl6khl+3ijRPyDuo
f9fa0YoOk5Q6evakBShbUHdb4Sqaf2CNbDzuOsoW/IjCy0lbG6PTo5JXEATWcK81AiNODIufo2oe
2ufHWHReFG9NvO+FessWHu2pdFYr+47W27oRq9CvKDE0MGYEPJrk3cSoIsaPilmk5aEmqb4qFA5m
GL5c+sHgClTMbUmrvBS6K2gyGSrOVy2z3cjY6dl5SbbAljpAFPqSePjog07cSYuxtUzDJpVGQbno
J+41LOerHugVfKICZC73dxMlFEn6qyiC9tKIGRLXjzh2giU5hckSNMbiZJRQoqsZyBYC9laj4Vqj
PM2nTSfe06p3SKp4tfiTmcR+8c1hcg/UKfMMi9s8fzNM4ZHMgxuPHflqY1tl9qRl17plSE87oNJ7
rSapOc4mSfoB0sCGY8Xpkr8sv4TlR8NdMjWXRb6RvEw89Fm6Op1TzQRh53NvHSBWRDxQDaiwOfSN
V/KdV1kmp9BnrkZgHpuKK7QLP3XMO7ifxbuZsLVM3RYcqfr0LO6p9TBsZtJOP0ZcBkr6o02qLRkH
EcMuum3BXlBCgK4WBkn2W8hbHgotPYbRrptyW+54IhBJNUbtmoH21zDJhB5C/r81dK7Py9Lq//ec
SfihSuRbpC+JVYqWHw4/ViY66vBDi4eQqP40DbmUR5LfjPxK8ljArtWeRdgoqiki1u7BKFBkied4
/ltHhjTY4rLls4leh2TfqiJO0f3akbv+JoNPOvyXpYq2GhfnNTPc0qDelCcPvyTez49cuGWGz62U
95zxrhi+S6B0wS8xt+9ttU1slzQIWEB+DSpSJJ8xupSs44pjxC/Ceg0WF0GHzQSaI62CSnfFKXHq
7o5yy7YY/JH7Pr+tbVAjxi5dkDaVLwu87nZYw82EzGnoW403Qh6PMupNt0/aE6BEXD0Yh215VUCV
lpB8dEcSeZv7r1F9l6Vd237NxlYbgiTeLnQR3XRuRpY0nRHzUu3fWN4XbJjNKVdjBxOB0zbbqtqj
W3do1TNnfJz946lS8+VjirhQYrujJ51nUFUxv3uONFrZaXJN6pwlVkyGh3uIMePZE4V8vdvXZ/RS
zPZ2YiFor59qcZqR3lRpO2ljsMYngepMDjmV8OGu6oxFn8v/qGuXJygNPopEizPBESKAtjzM7rFg
pYjUyjuW3dadm22jFHYkftJYumHrY7Ll7f6rZk+HfbfK37LCpHT90OpjlaHf0aYSKqaDvZJcdRiu
eKFJNypKbrm8Cqmxbxf1qjRnZdxN6o5rfTab7RIPfsrIvdX/NPmnHmAfcA0IJIOm8F3UPxYMgTCn
SvNRzEipE3d2QhPNeR6tL/1Fj25Zvi9rnFEbKml5uWR4O9P9WLyok9f0vrT6abcNCyIsLs4Tt5F2
a7tVssMyu3WDuL3LdShZdwtwVLM3aZ8Luod5o1AArTSZiIp4UEm32ZmyGZt/RewMhmtVnz1aJpQc
jQOaanohkpUYJ4k33BJPiJ9S+pPw3FVR6RlzYJXMFFbe742p7rLqNxaOZNfpnWQbuIwtUB41y7/e
eERI21oGUGMmtUDCyJ/Mk9n4teCvbpFLlKBInMmrXOxGbaMySIjJKpAVEXwAEn7SXBXrpTQDDWgS
JMJkRznrDEsQq8ECSicbeVk/6/2FGYXAr9is24X3SN0ylLbH+V2QHHxnanwd0KzMr0p08MVpz2/h
sE0JtefyN4f0qiGrM78Qfxv1ZWBwYmb7ypDQz24CLk5MPwmqY24eV/UtCg8sdVhTjxSHFLlTtmvv
MtQrZGbV8Z8q9Ozirr/BYJGVU0fraL4PqkuBaeDOMx6WfrQwTC3/nq5D7oU5AKzoG9l1su6cMtqD
HgGlBK0hEMk+xUzB9iCM0BNF82CmHK+ubWlBorzAHkAmPUYNC8CvHTKz5qnqybSutL1s8HalJ6XO
n8SXlWFPy1Pkq4qXmujLewLxNavuGSBVGFGFg8XHkRzwjZLw8lQCjUehPnf6K8UnppYhfKfkGBJH
l/nan6fppeN9NN8GIGnSrm5fVu0KpxEj+bKvS79ZgiH3dGOfIMKPu8K4x9VZRZ7pXEW91oMTKbu8
3ymHwTwAqVzC05o7i+G3Mc3667ONSqQzNDDzKbBbJ2y3zP+eVXqvep24NboNl6crCUQECCYi1+up
a4p7EtI8oUn0UtPfa9CULjNpLdBzxj9xPYqO+FbMOypKV6bfXWhhn3QymzKpWnYDF8uXCCseNs9w
wUOqDb6hBrH8FqX7HI9SS+7ToTDgg2G+qBicAo7xpv/Umk/+kxbb/BX/quvyaz6Uk7ytQ2f4VeUA
my93tynY8mfoY1JRsHwh2w5wraGHOn7z1b+2F+OnjD2FEM7qq9Hzh5reel6Eb7zoEhJjlhET4P7A
y1l2e91AR2Ic6ivQ+lZ3RdbKX8LhXApONjtGYfdENl7WF+0ob6tjhQDsLLrfrPZ4GX5HjDjVpuJA
iFCmWNzkki7Y19O7x1AKHznd4eTWaKPH5K37zV/54ftv4crBvJ/KAr/kRn6EmT+HXl549YJmQsvt
5A3oSzcxQF9DDyPlYot/cWqjJc0GMwp7rdwFSAYP+mzXnwtlTro14SvoG5gc6+jmg08QJ6R9NjFN
ulwu+CkbB4+w8sFMplP8XnbGHlKR1+humO2zjHSsl0oO8h6NNPT79ruQelbRzGz1kD/G5mmWi9+X
Z7sLPygoRFTYNpKDOS3eKoCFbZm3DqrTAInImVY6i1JLr2NXniRRjJwyXc9ib91LZUNBYlZOml7J
WUbNP3UJqK5nLDXr4GeDw4WQV97Sb5PEE1rY9Xw//Hl1obAUEaAIRp0pjMoJrpGdzxe5XHcNpr4M
+GgJb3vE6I/dE1fIkn0Ta2WJxHVG1pMZaM+mevLDdNtEx3Jw4Fm66A481lWDWx6/H2zihDl2Xbrg
NHGV/EVgZSIKXGhvgSaQBQzfCobmfd3TnmO+NBiCU3dES8XFyXNPP6yvt7FnVoxYY/J5Wn4OtTZa
/knt8+AhtG96QnrrmCgC0HAmSp805HhIGLoLpifzRNiQqXjs+rdZ+ja4APZV/DGsVucAj1qNn9V4
wPhy6hLo3f2sQ9DKqoM1/bFB2F4VT21OEwAR5OLWXPm7xoPUKfda/NRRBFIkPW4IX7HI/+zk+VrG
2N27Q0cfLemfM5wvJPSq859DRhyr/tafC2ja9AeCt1ACYyHn6ww3OJDNbf7kFMsvc38YQw/6VTS6
T2ci2JVLfygax9polwrh4oOiFVNvaecPeo7mRXm+e9ClXXRtRPyzoSvw1FKV5Khbk2wSNgre0omY
eYDX4M7L70YjcSd0inWv8jP2mHEba1NeZ9NZ7nFuM2uEQlQvqOGY5TZrtuk6j80tmhrwKPJeTJLP
d8vl/B8f3KiYHVLZ7kKvVTg7/CF0ywzar6tNQa7+Wct+nCZ7EN4ZSelQXRg1CgrsF7vDVq55TKHD
yF1bX57Rv+DluZDUeP6l5+aN3Vxvwnir8dtSY39y9YITJgbn0BuzkayoXcGg5/InbV+tm5XOTBH+
qR3pJwcKgMeTXSX75axz0qpunCGnETdyBwaZgPbrXapcOgBKyCEFF1cA4yCrrX+hfDcCTX5J4yO9
SnPnUJ2ETZfx57YIW+vozNR2JgTNnt7CmZ8vT6zksoBZslrbZEQoZ4lDqt1OstMyo/jY4bvww2eG
wX9Og67a6SXkUi9Z3priY6JoHUAbxL5Bsx5K5fvU6H+W7k5GQDsVZ7SFr8lJgEMY08pNElSGttr4
wmzZMhPIsm78pD+YCG9FqF9z8+bPwhvjOCQAoEfHtAE/VdsJ76IogkzVABMy3zsSKWDm4Jr9vBXb
f5rIVoufmILMsK5wSzcJD978g3OdO+KbhPi9WAti64eB0gWSp4O4iCgCsee17f/E+mvW3tv5MTQq
axVpWyICwWjmEu3D2rRPkenptOQnp8xGANFf/ZHwKJlyRzCk9lyz2uyUl9sclPQVr2p3zCXzvba0
i0gg7XUx6b7jZlz9cU6HHbagPZunm29VbDWOceocy/R1wqVeYdGkxjH6eG32e1MdqVKIX3q1sBa7
CIWVWY007WYdMHkqiEGtGBKjNFV2Q3bsOZVSz0cJtsgyyVdhYj4hxuFZMVfmIuNOQmIFplcI6yWN
Jq8e01ujLj9KyD0tJ9hzlLk86ZkISq3VCj+OY6aoPU3NnzQiLJopuZIy4poZ8cc85xP1ohIv16fU
W6YXfTTyH9CMtOsapxNZFxhauQnyl2SJpUnPCE6XH/7/T+kqJ9u+ip1yVbekW9cPIQR8C6lR8gn3
bq0SF7s55pMzhJO1MUiVs7RqXXeZmReBVNONzCoEbCudTtYSJYeWO2fP5htY4qUwAzmN9yHu7V3D
iiitgZps1/m2X5bYXUiEvM8GUQSw2s7cdMVJC08DNS4xhRnrSCPL+2hllttPy+eQieup6hTjrReW
G5FN9g7KLCEWRgmOIA2I29xXRq9HowfICLsUuv1lBnRwIfTbMj6X+4MiMl3D3b8pn0xnqDHUzIBS
NmtsOnopDzd4wDVZHYut51kevwLl5QvLwCrpzejaDk3yosgMaI1+//+/ETKluSh0EzHSoMrWKsWV
6QvaZtk3Umvs4crEbffSlgqQiI6irPmYRoAF3Ixp/K6zyJLxFnf2UHc3/vTsLBqtsOICLG92k9zu
ynZVN2wAoCmYYaCMrEPSFkRQkyHNMneJq4bTjVyJFoBT/tVUhl7Rc2WORnAJm4SMXq+aQTdZf2PP
L1nKfDXrpvUp+1kP1cTUjL/DEGpBrQpfY5bWCL9F54Ltf/qiSnVL4MSBDnSPk7zfKhxLsa7fABxB
PRGC1Hhy840ygClPQTQQkS4NHWx+Ie7EzvjuEsLGrZIx1mqWgULYGA7CAAaICDUIkD99gPSAPUOU
APCOSIRNKPjKOnCXVKlnSskfWDfqYkRKyEi9A4dt8GRpOWjWsI9L8zIVoLrTWo+9SmwcuHtBL1sv
DaJGU3DhWgkNXNUn740I/l6nyJJXvffZeuhEKr31rLRHabTwPKxqYCKiO8+zVcpqe2SUzZSF+7bM
/3Dugehg558qrRsisC8hlP+hnQ/VQveiU8njiXirq/ld6eRjCBtio0k0q2PmF5IUH5hFbWQzj4Mc
yx9TChxmhJJsmXGKS5LHPEzTSanD5wpNcTPi2COcdusSi9rEmGFAYFNLEtNnf/mjpXiG4rARAbVo
qmE5U9eUWAZD2zAK2gxbNVJ43SgJE4AHuc5eR5k2UEsvCy9Gbvsz7KrnMDvcVj0hjJl8ESeULcOU
QyZQSd+5YsdXOVz2RQNuiRAc8PckACX/1dTGUVdNXyoRP7QerWBubxWMPlIW8WbtlB/QdqOjlMJb
A7dBh6+MCkQRk2XvnLa3VupY2VCjyhqFwrgeZbU0LgDQZCc1mFSuFAyV8NqIkPQNjHnAuqAQtTW5
GeUCF5IQbphfTbO8t9w1CXJ0qYqbvkPjX7XkMIo64fywf4IGbV3G0RA2KfkRa7wtXfehZ/KPHs6/
eNYY5VrP/qRFX1drhTV/LHUuFsbuDdzCoisOS42wbpQ7oWJtKolvxU2TzKnrYdysk/6W4Gd1SZtY
TgZPxJ4jjQwvUwLGmThPmrB26uKHlEgQiXRF60DuRkLxjhm86BOsUyGBJDvS4bXrZWVRcarot1HN
X+de+IS5alDqT5hDMKeJZPfqii+spFKmkQp0hjV7rBnOlqWd9iyeuWWcnG67lhIzM/mUgiYAwnqv
ojfIF4Cu3yoZi8vznSYIdZkkyzE17SeWql9V5TPM2J00F8xR4vGedmq7s6IocglQJmj/1VEwDdkT
JWMjljNsHt40gumCjEGgxdMCwgzhNUORElOOcEU+sE/9U68InSU5yDzooImTdEXsk8ejI27yb3PG
Timq36osHEYt3UkISRjqSqcTIv+5rGWs/AWz6qjSPQ2E/PIy/YEJhh6qrPcxuywan2xigp2aofXY
1SwcIkPZ8xxCNZPaH6OGKTeOsLxYUCQjJephddf08TSu3UGqlYlx4IQebJDBFMOt1VGXKaqkBitf
jCrUUcGhnNlGvtwkAEiuNtORsuGjeNKETM2vB413csztPGVaDCTxoGaJcVwE7TXNc4y5KvlfUaw2
HIzdXjbIEHa60wxhv8fEsF1L3l5j1TrawNJXjPrc5uY+0eihTL3ZYlUgzIqcahoIT40ZniXWjZOp
tnWFTytfINrFQ/itWCDhIpkp/YB2lcaLspXk+5gvGxB8yRaW4b+GE8MabCtKsKdU5uBLS4lc2Swo
CmyQsfhZB9A7Rbz48fSOTFf6odT2ZFINIPSMSbr5pJvNQYuGX7kFrYcOSPZsuLAyQznBNmfY2moB
bkr8HnkaACVgHNxKnFbdjQuKeoquHuIY51CX+JKBw4HfI50y6uOpxCS5YniGngrTtnw8Z5O8tZtM
vinYep4dnMkcUh1N13i6KhaGv5g+pW/t5+kNtaTpwQDo7+n2rLeMSH/EeLhSQNmYGi7siHAVaUDB
nuZv8FJqiZNAVIzPcMQoEwn9QyeTv3TvXDi/Zsqkw2IrJ+sziDyqFXRagFZ21Jz6LsKfh9KV7JTU
JPeO4KdVHKAoSRo4rVor3KfBrtIt3hXgEe0/vnTxuoIxz1fTwUgiIv3NLnRG2zKCvhE3QoUdVQwp
tZVDDCULYkr+/b8Jj560lPIzIESCGqG8N1p9kxjmnzF3j6nLfkgCivw9ILcoLDq/eL4w/5oJf8VI
LlUz29lTSJizb12AoDkb2t/QjI+mnV3ADcfn32Xxd6VJdBspIf9/IZbZfrKxQ02tv07hXRpr/W/N
uf2z6s3sx8f//6fRis9Llf1v132+5NNYiLvL/o+9M9uxHMmu7K80+rmZoHHmY9959nmIeCE8wsM5
k0YjjdPX92JWqSqzAEmo7gYEAQUBJUGVkZkecS9pds7eaw2980mmlknR8A2X7d3s5azCZLBt8i9q
fOexIsoa2G2IKYwxM9Ci7xzkeRISzClyyvv1Ug4P0FO3LW3DjttwaJIByyzn3SgyRjFecxeO4gy/
l5NEAQsw59O1z37F7J6abW1t2YZBwZVV+/I/l4LBXwsPf4rw/61E8X9RtLimP6GH1F/dPzYt/lTO
2P+3qmPQ1nZoJ/z7dYzNryJJ/6GM8ddf9Jcyhu//ZtvcH1wv8Ex7+d//Vsbwvd8A+9ph6IvQsgMr
+EMZI/gtgOHnhp4IhWPyhv57GSP4zTEtfhXtCSH4O1r/TBnDMv9cWuKnC2iEhJyDPJtTExCUP3fe
0soFhx/CawMxcg77ub7Pwo/BTPN9O0fy6iBFcNVT2zC0msXCOUsJakY6DHlTc9+2x+G5H+HWqCY1
dorAN9E5Pdwq9HiUmiu1j7L0fnJ4EbmDbl+GKPs1SL99Eal6DoZyjSsxvm8zkuFezmTT0I+W4jzJ
aiIWPC30+AA0l/lH4bmMt4qrLKpLWlYkcmwrOpI5qIh73JX2PIEeglrTsWBo+vCuL+FKimbwbwFI
zJajiSq4HenW24TDZG+MOlo3+Mw2AO3ATrfuj1k77Y3Pw0s3ifnHQouEeNqI9m3wi2bvOYhhQNnv
UmKrFDCmaLyNMQL0pP1mgaK+WL69z9mqRwCjcp4M58qudkGg3wAISIL2jL/SoJm2QL/cBFWbpX5W
obWPE+YHHqhg3PRw/Mtvmee9a0nTATNGvTrCZB+27ZLzEMTsZXfh9MHdv1f8BAlkxHp89/PnHlfb
KEERsJP7IOKdHLVtTcRrEHX9cOpiZseuNAAkZHw9QK5VAXKL6FhWbrMyJI0TwoOAkQI2mUvmEN2l
Ud7sLYab4K+50hqJfYbuvS1BvtAVhyzt6DQ557Pn7drgbkyWmVk5PHXJfLZdFZIHLxtiEFxOxoEN
RENQUMDkPhUWKV08KlyYTeJ4gU3ekqZzt48qjlOBz0mJXn1+ycxRXwTOqKg15j2s+gAr1Sj3ojO5
XnmFuR1Sy1nxL9Gc2ji+j1X5aqbus+e4KNBjBlZxeBfGJoEtK7wSJzSvRPfBWsRUDcoZeUIynyxb
eadJMjHVZdftAi99G0XzBL33ISyy6C0c+NMoqnUCC+y5Wbbtca1O0zzCFlUWlwqShOcOTt6hNHsw
Q0N21rOoDqp3r6Bgul3T6XyjIjO6NAGvZLsb7nWWvHRDEu5ALRZ7mTbWFT7RPq4GZzMlk3em614c
oyJ6yKS5YzqgriPkoL8oZf/1SP/PGnauF/5Hj/P/XX0m6uN/3KuPz19t8qfn+u+/8i/P9MD5zfcC
33dDnsOch80/PtN9z3RtntsQ5X2Kbn8r2InwN+H5kEuYVgpveaj/7ZkurN+85ZEeuqAEHQsH8z/R
rxP8ff7QCfdp6gW+8EKB/MdzA9f7h/Km1xYMgnTWse2Oh/Yp0UHw7OO0YFWcduqee0CNZ1MwWS91
VT846USDybKjHY7mbFsAlNn84bfwr8eHPzb+wM/+41uGfyGfZgCvNJt6PJ2/P79luLp52EJCziii
RTYHtnYTeWHEtUbKI1o++6FTS2Qy7+1TPVbu3i3LEnAjQ9ERPtzIzMey12njlWThmAKLaEr3hqzd
S+z11jkXM1mMKFOXJsw+baNsf45g/rYhI2tWxIZ2uIoac7ce4yLadq2f/oToPbyT0XJBR0BLO3s6
d1mHWH0O0lHlSySeTr+KvPHDsoG7ocMAfA893iAGZBeRIt4AAYetLXaFFQAj81PkCg1bRPUmBDu/
q5KQPVY+tPdcAIkZtVYefWG6dDZmhWCx84P2qFE536k8S++a0jNXHlA1YLxOdx97drSxNB6IyRjV
WmNquA5CxuU+7aBB1p5pvSTDssXlvf4gzYAw6Eir87Vl3ngZMPBth774zsPT3HAZxWkRc/h3XZ5m
3hCOa+m41b1OnXgrB276vsafvs4nQ36LXa97dhuTplLKEK/j9HIOHUIkKJRc8Apz8AYIMd1FTlSe
SpB6L6BS0ucszo23YWgQRYWOOhhFEKLeGoJNs1zZ58wcvg09M/ZqNp2dHcluG7dB+StiTnINfU8A
65CKwXU/Lb+x+c4vqePFtYhvQOWyXY6C6y2IDLVJMsYaYG97ZNJVCMQ+lSfTjtOnWEfVNl6mLL5u
q81QKrheszZ4oRjZvczz7j0Fxr6v2g6mESzItT3WEVd7PR1xTASbkgzhfemGXOa5mMHICopdwzVj
CyusBApuivUMH3TDyqW4xqoL98Mo47cZAjpLR9FPV/gf9SovGmsH3FKw0RnH+3lohkvb0X2j2mGc
zI4fyUAf8ADnzt/TSaEKXS9Yz8QgZz7Dgo6o7z6Ortld4O9nGEJTF4gRqhMYV+yHK0I8Y0MrSfV4
eXQ4jzgK/MbApRmWZIQ6ZqKIHbY6o+alk8aj1BZDcu0ggYzJ6BylKsmMm07J9d9GDZM04IykzeIZ
dul4Clqf2f6YFyc/pyukOvZ+XdZB2WqjKYcYVc72d8yhcJQNg9S8HQV2TN1i9KmzEjI8ZBp13JT4
EStKRbKKD0m4Jp6owBqp/jaOwUw3dIATknfDQbqxOqN3iO5msxiR5QqSLbVKvsqYpmoI0WUtwjm6
YIo370BRNe8xT9/DpFtMExo9oup7eeX12R2ZjyRntI78ZJz+km3TF/HZkgRWvaxzD92g9U/lFM0j
D8gA1Uhm3FPK5yjiEwAIY/Dfa5lqbuldIbU+UulXCzyUfAgj0Y52Ma4jzk71ZJu+XvX/pdLCsFMz
s/ew/K+XFjK4wDRL8T9FLPwvdWHMyfZf6sKP/0d1ISTdqyHA9K3zjBP2Kgd0cytlUrob6RBNWaa0
mAz92cm/gEL9ZybDuCWa4JSz+6k7QhO1ILsMUpLNv1Fm6VkYNVtNneYKG0Ue1R2+K8eh6qL6XI4f
9H0q86jSrA9fBVqnZ+DULGLclIAeykVgHxJkrs4kS6N+1h8jDsDdLDLrMcRasjUrUPlJP7rngDXM
xfd8/S32BzjuZS8++rapNz0i6m05ckJK+kiRRKS2W5TqJTDL+BB6pP/UIONV6eC9UsZUEHKqDerf
NN5ThrikUjALhBN/SWGqH43OHzq+jdx2DtAu13UencvSu1hTu9Oevoz2jzl2vqnp3FkK4u/RbCxW
qvK5i72HJH5W+jwshdmlJakZ29ahfudCvba195A5Ayyh5KVqXGMl/W5jWd5lmlwGzNYlmypYscuq
4rkugC48dVG2rXVIjZN1z9Qd8L8c/SrfdBn50LG/cec+mlP/WZIBasW42AlWY0IrOcYTQjFrJS3y
32Rj7GTEQc0Jrkqx+hh7zpskDi2iUkF0MZv06LEzMQ2f6snwnlTjL2mdoZNdbO8DZeUxmuU3USQM
oRka+0Q0p/YBXSfRDIyEXY4ojl5KkZF91F/S+aV5o7XDA0RP1mf1yqoeVUw+Zxk5Bg+/T93Dl0I9
SX3SkBa4OjwXacd555s5MCLt7vFEbav2LmPpJvKPLKAKUjxMXLJt9zF0ACYgYoCF2u/sKg/enCkH
Pm349wmucRqw0Vc/kkBJXOeYSqfZKJXxT/EtTcC37hgNqGa5lCO63Xs2y3AXRp/jjUxD0h/0uqrj
aHbB1cMPcm4jSUaBEwuDW8DtfdjxVWIY/jSkQ3oNvOEqW+PiQZx7psOVbnywqAerATRge/rUIC7b
tcXSzVgsUxlkdFqeQJ6bpfM/seit5/oqjDDe52D5Vgofu/A4DzsF9NRVBfbxWmrmTsxv1EfSBfVG
t1O4HJaSjTGI/pZg6j32olzsNKyzUka2pgUEAQ4kxHpMQPhQyaZZmghT57u3RgLwN/LoXg7tr2ow
7nnbx4dBAbawyRl8gvpOnQPrmulXb5WFv67y2H/PcPas/XBskLqENBWyqOZ7NPkAk30J5RHOnqNo
mXde8fwn6ajLkZWwFk2yYxok/MKUfy5tGa7mvszh7tYgzL1GVXzOGrn3WyOi8LMYSVWfmDaB98T4
4Vo5ht3CIRidJi1dtVYCDPd+d5XKLO/4bFT8nv7uKx37zGfdx1jHOqLVJXRB0xZqwACFdsdESLy1
ST6cK89OD6gPxn1nm9bP1s3MbW6PRgcnIed4XFvVcdZmvTZIrW/9grtVoCbWKJGpFpFL4Ly5bjnL
jYL0R0pf6ZDApSTY3tqEk50kmx7UGFh8ehVxvTZcQr0WhGFImXztZMnnMeiD5DK6KYOQ0icrOgRz
uxHsBF4Nb55bJlZquWhwGdznkiKHX7jNIytDWPRjR1KWuQhDREQLW2ucwpObMfOoGXXfZ7Y57xWA
hzWwdG6tkPsPrjvXe8+I7KMZaHL1oRXY32qnAaIQkvFNZQyQMY1YPiVF8qoUmBBHjeOuzAjdiSwi
Q8NdqLso2O5nL1d+z6ZouftlytzAcEbW7bgTX3jMYk5RnYu6eAHsb+51ZIo7KzYt/pgZbtZ1abwT
FIlO7IBQcPfszbOC5f/kdcPZzcIcnXox/0hN+t1o36b9IAOAqSKhMuHbxrxmx0x1zKOQxfpPrzhi
yoPhZBdDDPe9rvJHLy4Zu3lDfq4CRv0ATvGJiKU+4yW9T42L0zB7JKM8eC5eDQteTEuHJMsa6hfU
yBkzDvahw7y08Y0g3Ue8t856Wux+mQUN1i5rC0NA8K0Qi8LMGRqsq3Z2hVB/yAk4ausLP9jRUn69
dRBBbap51iQ5LNfcsIsR3wy/II+us2jjUat9zozMBtc/OJTzcQxeqLRQrOuCbpVGXXaIchB0wRhn
L74RTgDzWux+5A/VdEjihgi0K529nWXGEZtnttEs4veNV49Hry4snh6teItnSObcLar61R8s88lO
TXE0VIeVQ/bqVFYUQfhtnF4EBIHHfG545NoBY9I+VZCAeNdcE7DgWxO54U8hRHVE0Rf/kJOFAJMn
wdbVJu4yeMVMIFKo71PvreQQtgfetP5RJTkXWoaha5waweM0twm1Mn9ex12XbYzUAbpphji80oo4
PRguB2uJPT77Y5p9M+2UJJzKxq0I4UJ3YDJPZZyDbfeDdxG3Vz2WP9kMRu9VE3g7mkN82UXRr9lp
iYM3BuC8MbUgwaALno26PISdx07ZMpeIfVMd/LLTlyiU4prqijygSowtdKfigHoxfk2gUB0Uk5JT
YKDQm7whughiIi+ha1i3KYt4WeDHPUrtdT9sK6sv+RJ9WqcIijb5gCrIbWuf+vlsESRjYlkbmC9C
fMsRG+IqRmSyjJMzSKe32S5pr4vUfcndLEGs0blv6Ng5k3iajBeTA2IAdWjQgGh7ClAQSkrBlKqr
32adEsoiHsPKleQN0NPpzJa3/IG6WpMHbmglFVl9TvqgYH9A9sf3jez71LOyz+uAOh2W02gFH57a
GYhW593rM7nPUi98aOeeCLw002Pgcl0PI3p7yjKqnxjg2oJMahldsrClF+tp9reB4YGnL7R/zbPe
evb7Idyiw0u2Q2lRhNEi2VqYTW9W5OknFz330STOtDKzjPBPjlwQdwz9HZd6/adhsNlshcINwEh/
7YvEWnrepDGNkvjSwBx8ZTe8vfFEWjQ5Op7nXvcrbKLwyo8Fd6Yo418u9mMoO1N6P/aefIL8mvCW
lS171tC9K2K/EWvZJx6tXSw2NubWVbyEF9OcGkuLyRfP3NGul3GIGY6viH/kzXVkehqV7T/RN2JV
M5oBejp4NUZKDL6MiIJEOil2JqVS6BMdTIMkIPTFLXkpj6r2GTMyffa4i+/yKLSuVtrip9BufnXY
bEGsJccF8rbaexmREkU6buMYvLy37WC82/iwPopUAMyMYe/vhnaST3HDLiPzk+iDRDcJ89Auy7u+
yOfngYXqwUSTct/MffxdeWV2JaF1jIQMf8JJ77d8YaKjRFp4sP2YjmYeoJB1Y3RYxMsmwDSdPcen
sK7Uh+6XN5bHeO9gd3Zzazoyo57FIKNqGvbnJT8gUcYMniXNExQ3vNRsmeyMuUUGaTSM1+RkDk+Z
Gdr86AVrim6mTNmkxTm0ZfDie0VzFFMBr8TG0hOZ3Dx0a4MD6ox8H8pKHWQxyGdrLLIvMETlUw1i
+IKswtvhM/O+J5k937WB7+6HNG19ltdoIte9kxgWsgzuK9u8R8ZOmYot8mmGpvtZV0mDUMU2tnk8
pKTWIiAsHJ9jyuqamuOiQ7kz3MHutnYswfOMzC3Z6CEO35OMjN5g+8nboCpAHAlB5NIZez7CaHbZ
+qVZsmuNTsE5dv0+vqSDKt4KojYcyBtmRa0hxHPoumKCaZXTZy3qMruMxDLPfiTFAW92eB7lLOjJ
sl7iHz55/s23vfQcxW1zwGBjHTgaRac5sq3XYbD6cpOJ2rj4NbATZZjD3ncEDdSkEV8FczJYUMvn
eV01qQPvGqnMvdmlEIQT2+DdplzrSZdWfComy4JLlFd32SjUvlXp8GlSb9xbaFabXW0WsOEb5dXH
1PDNp6FsSJD48fINqnk5fIig83dZpCqwO75LFhr5COdpnevuB1uiNj90cQUGQ0f1d2mp4Og69vgS
TdPw5En8s8T5JrmNZxkceCz6+I+QsB9Fr9y3KQ+dWxR34oQ1I7vxkuxQoCcUlc2cw8vcxeljMzZw
SE2iJR+9a0viGl7kbkRnU3nJhvBoZyMACVfF17xLydNVo8vnRGMGFTw31NoFbPa9njJoKKIvKJeT
h/lCtKLY8OXl2Urr/jlsTPug5tG5VbXnvFZ8hI3V4r48FoCMV0M3DiSAdDTfW4I/q8o34lMeV8ZK
J4P11GamSeTFFnawt7GoUBMV5fzIpU2+BxGZpnRYgs0jtMjPeZbyAWp9ABZE0yfBmvxMoCjlsJAL
n7KNns0D6psOb7hvDsuyMiWBZAb0dtqqJHErQzLrsJTDZUQa0v+iIrEXoZIvGrsXTx/h7zxJXiyK
afBWdqCOTpqpw1BCaJgCWdNanSkCSLvKrl3SRvdqJr+Lg9b8bhttg6tjjI4+mc1znw/ufgaYuIW7
M5wlIVs+c1F+QFSk7ibtIaBlNHziGT4d3KFPMVlG1abkxvfqWpm3MCyQH7Jg2XT1qHZNIp3t5A98
Bti/eNc0tJvPqsrkL16d82Phy+ridEpD/OK3nGPC0DyUpRs91niHj7UTs3Ltm14fSIYogNLMN0/M
P8hHp73BG7NjvcL7Ly7jcDVmnXe2YIg88EVrHnsWMpie3K7/kXH9aVaOMWPMJjBoX4i2GJ+8bdEM
Gx1eLdJi/aS2g51wmjTbTFCPdAG2r3rdyh8OSuGPuTLrS9MTP4Nr3x8GS7s/zbJtwAONMy2HLHFg
3vG+hUnkkSJKsyG5VZ0tj14SqScSDSxS3akaX4uhoSst2hJXCcBv83P2gH+TKEd4tOFPtTdWqrYw
KJo+eutQ2h61/cSFYz9GZkkjICPZm0hERzTKo+5No/ybKFfmyN75WNnnOnTSKxqGgPSbDcHMx4NB
IKfVVNyMjK9rq83g3Ftdih6r5n9gPI7y2UDS+mBDyXxnrkmbiT9KbVKA6H0KuqM10EaVs7GrI799
HtysIuiND54FFbQ8ExbYjVOV94hHndRVVbqFz3+ns7Prx+49mDCogCZxbVhpKdSLDFXASsceiUtG
ResGt8iPzvDGJ8LQcBN6eLtrK2oiZiqzIX+G5kia1/fGZEOJqaQRoBma2ywVuR5gxUv31aDKr7YP
jc/eRO2z8ZqgPScInqaVqxXLl6bCTEbTzHVABLgLHCuTM90zLMxQKE3+YStn6JuTsixyRZmH22AJ
QVJdZE/mxkdbzvN+0mZFSdhPX4dqSHe9tpsHs5bocTrxrTQb41YpVvKIQCAq5AEYiTBM+UQTsiB7
C89puSYDie+ZV5x5K6DyoGSevBMOHuu9VaYxJ2DLTM9uONGyKNmGnLpakohgY+a8aHzGe7dw3Jfl
zzjBQtDm+xItok/pKWOs48VB8a1tZHQWdZJdisgGIdDwcZhSfOFk20kU89cx0Y/7KzDm6mOq2+QD
HJJ/yKVUZ15XKQuc1nzkOUcVebK40pZlPz3yo/L1gdkVPTHT827YDslpsQ4S9/ykzlK1QvUnIqKu
duAaw3ZWCYPB3pzEl5fnotjTyqaQy7RjPEUIGN2VwRvvBZ0uhx7NlaIZUbg7hZ9hUkaNdNa9053J
+Rv3jenOxL3iKjpZ4P5fvcqMCMgs4LHa1p8FqthdZxTRoeCmlzInyvlM5rjTxDZNevxGXl+GW85I
kEL8PLB/+HOvbxiPoYgMInG5bs4O8B7firjtOQ6ndMiE6bg1BosusBL9GZ8p2ffadf13F4s00zy3
BUdgIoamyW1nRDUnCtRdE/DYgF4BWBXZGciF2SjTZzdH3rwapokWlMdsk5Yb0clVESTZF4n8Yq1J
xa10uex3Xd5ND2UxDAJo6ATjYYrcLqbDaGOjCFWez+vKtilWJBWa03GcrQ8EZ8W1IjrcDO7wIkLH
3vX8n/g8vPRTOn17isaZLhsh6XlPxCp5kJLjTha77dPoDN7ehl1xqM3Z+RrrHEyI9tQLz1r7gmd4
fA/QAfFHHZvhUzeZ1PoFW2YAEgzGliOn22+QCfXbOHO9r54G8XMzG9T2q7yfcTPhNBAorNBEjdMd
130O1mhM2bdnP7iYwEtOaxFxlWr5Qldt/tAHU2DzTO+BR+iqeK4wz159csRXnocc9/wwa3GoO/Ye
nxqjScNwehhqOeIAg4/0LbMG7jemKoOjdIN0ExUV6X3MUkyJ2MV6fIaT+YqDDQ6AJ6xnZZQ07buw
rDlz5PCURNoxwUKHxo9cMjRVkVpaNehDCZXrAGaGLO8td/Zv05QO35s+gOFX2JTJ22AIHiwzJwQ0
NPH4YKYQHN00Dp8swxnvSSZ4P+ZhUt/6RRPPQTM+AI6Vn6MOOno5ffFNzTA2yVIxqFFazVfV+/0G
LftwZJRCLD+IHMY1PK5f23IsqLwEY/bSWGV1PzBoH0maF/krPNXyOyO1dm0EPLF9VS+lvk5vc8tg
Si0Tz7nn/spqU6PBO/SqlB7xphB+DV8natSqBKVYtO3JBTB6I87GphF6xRvidkGrtitOkiTzAc4P
5w3RymsTgCjN4wimaib9S0d4n/OwaswTjKCCo7AoD1qnA7hbVvxXWcqe72BXnaumpFnqDV6xDQxR
fE8UdP+2KMO96zjlC2P4nMYAEaNj7lTDjaHOdEmF1TAR8cJNUIXzwSdLz7ww7B3GjxWNwcogrNB4
Q7GL8awc+Jmr0wCmk+UvjeIhx+UCNW+yTJopGLr5/IavPF8IdPcSwErWFMajVGJBocbuIRysAl1t
Z5pM6CTIyeVOw3Qn5i/v4vHG3Gc4hBosFAGZYotYUTxx74AoMeXqUSCN48wxCfBPQRQ8WTg+35JQ
BF/eaEev4fJvwWBFF2vQQPkbLyxC7ApI2MG1nIjrgRu+kWqYTmM1ayqntbHBIcTIqXKTYza49bHJ
c0iBEx8bnhJoVTVG5drkHLGu4rw+9mYDCqoYPM4cKQezXRCL6cEIB4F0JoMF2U/TE+NM+oB6nthA
8Lq3rtz3cpBdKok3BY5RJneWNX9PtcP+R81BeEKVO77l5YT+PQnG9J3jLiNLV9LKIA/jbgKr5kfu
kP08RrIpeJxmEYMc4tLsow1iFS5Q8H2iG3ZZXaDvXYaYHiDQySR/mOVftbB7WvkKVZk1RXdN2LhA
MmVRHsqOSqrVeN4vEahlfBC51YuFD5KnFs8V4uIFGQsObrTruUXDLGqcJzzpULka4g8bgtLqLm5G
8eFiet1STaFlW9UdTTA/NS4WaqW176ftmi8M9ExNzIFcd+5rfs/tjDlkkVFbzoLonFjLlkEaGj7k
xNjgnvKVcXTc3LjhBPouu7KnKm4zo+AHQ+wdh7glCxFPj1WUPllmRtXBjfHbspQ4WhxUt+6Q5FAq
i/ElbRLaRjO4Hh8b7pp+7/jDigq1MWedv4WZZO/VGFHy3js+fV9ye8OOgUi7RknEnMxIDbIk5DPP
vaicH+ks2kON8+ZMuNpZo4flwZyU01Nb9d2BrwKMMYbbrJ1M3X7leQHrpo7dp7kR87Gf+HRaDn4c
aboB0KgKGExWTeuGsN9q6lsfRAAeRHvFLCTYFaDJyBQyjlMlE1FeT/mGWa3aB3Fq7CuGXU9tP8qT
383gWhKbWy3TxwgEnD1ZX3PiZHclUvW7MU7SNV+4dN9TrOZjl2k4NqW076qwQaIze4Hx0kdTi2Vq
Trv3bnKjk1sUTKv/V8DkMcusgl5DP7hi3Syz7RFY6Ldc0w1kSMwRuso64w6jV/vkNUOarQM+Wa/C
mpoHx01wchs95+XfI2H/v/OH/53C4p5wAotw1R+ycYsh4E/w/lPyoZhsVZ9/Shb+/Vf+NV7o/xa6
geOC5/d/z4WT8PsLvz+wf+Pe4XDuIhtu+yT7/o3e7/4G+S8IQthFC6f/79lCC3i/b1lkCxn64mL0
nH8mXGg59hIf/LsTgnghyUbbwkvM389xPZuE4x+tL2YJLC0yMPCm8tYj9d4GuGbe7HC+C7JU3xwj
JjQ2V1tVO+5X64WHuDV4JLXB1a3qnQx8+NISIIpHoOeF98PHLGmXiYQbexPxzks7gKegqmBNVG51
Y+v2vWvNK8ax6exnH1NFZrvUpb+dHRvoRWft+tGHfyKr5nvVPJtE7j+mErsqBWOoKU7xSObyS4qm
hLo/cpRhGGpCKxjNEujNzLbNykO5Hpzhkhr6ow5ZXJqaSpEUEEA62TKnLqW1MTj9qfdeNQBvkWxT
HGL7GsCuNmngMyPYdYVRAiJaXtPxBOjKTz6RzO1IPdcbGeQJdJhthGQdJthQr1HiGgaDyAI06lVZ
8B2GOPxMeC6HY3oyZPrO+RmQrCpP3bjQprr4xQnebSv/mUeQ9DHvrn05iC22MJxxEsVrjWqAuV16
K3kQDjjbIBy20XuhW1AwzbgjeqYOkOS/94Hl/nAz6zrKCxBb+wkC5Hydx3LdBnDjvNpUZ8Tp5KOL
7C4pCta0/SE0bdidBRl15Pac7UbrWniQRoFWPPz+/6ob4AL+zOtTOd6drQNYBzUDfpswIegPh/K2
YUcPS3xsnY7F8FYU3JsYoyXHvpninap7Hm5OYr8ww4wZloQUPJV+mTBnXqYZ2kBggAMyYviPU31n
OJrbH0iD0vWeVRteHDLjFyo173HQZE8T+rSTnigCcZDcN45qPvzw1bZJQXZWFn6yeoCVwFoJ71lM
3wZNNkfurMF4PZVoIxwYxbtKwa/MNASuOIkOxngjLpbe3DF8nYWbXhNkUBvD6DdGrODoW2bw1Ad6
r8SCeCYMvmhU1lJxLWit2rn//T8Q0E0UfmSHhy3I6UmAAGC3BLe/FcDs/JHkuPeaC2BoxMy68yj0
jXr9dMoHpvNR1n9I1o2w41ApNH72EFX++DpObCuVf426kVNhXs33nEhOppMep1ia3zsdbuA1uhBO
gBu5qOX2XRZC+hyzhFPsUO8Nh553ZzVbTbYZxDknJSJdQabXDPz00TDs05C7W2LHezX7l7bljtgv
b2GvN3cDr0x64Xt21JwnuQYXmnVxHzOuLnMulniwuVGOBYS+okaf0QEplcIgNQ+1ytH2mflTxeeM
xpxHlASo7drh33ZvYpxcVZ114CMiLtkguhMayYsy6/xoTG5yMsvJOYeigjUOqVtYcL8KrcvvYXpX
5XRAi7IAL+w68GZFtKYAOj10TEirKJYvJvRrG8Exp7ake4nmfh/atDtcqwq3DYvCi5mM8Csr7s/0
yYcTQZmVGLvsLnDKi4P9+dkWzmOX6PJIGNlZ0QBYF3nXPgE3YOlhLczWkjqxXef7NPUPSeBF50J6
6saMmrQhER6h2ksSkmGlO7qfQKc+zbZ4JSwEd4j8UDUt9xJjWpq8ej55Zd+f05QwMEfWmuOT84p0
aLhWKceKEgq4E4UI8faTn3KSph53pIhvPYmCq0YHLYkTNZdhJ/2c0Dhzg6QLUaAdMZoWKGNtXcy0
LLAuuOGJ6vYq6jELeHPE1DGehrVHz2LveP22D/g89rhBN8KETxM00rmlVHA3ogTKhGgUTEiXZftY
1OkLRZujoLtikza/FClPUj9q22Ne+pAH82rrdnl0nRvL3tk13RXrWzsq56yFCLed8Mw16XCgRZVx
K/3yFmaZfzAifCOGdm59FNL6hoZdQLGI6kvb995eyJK0cPklGvXTUMaxj62facNaqmjvFZ0bq6rP
/C58yIb3QABje+5mRkXDyopFvpkK0/s/3J3JbuRKYkX/xXs2GJy58CbnWalZVRtCUlVxCM5z8Ot9
otwGbC8MGPDKixbaRr9XJSmTGXGHczlZe7/aYvpc2rBap73xkkhFVhua1tRxjeTl8zzboM57Fi4o
Tq0im7YvXc5vx67jDY+bF3PAohuPeJI/66m1t0reksI6pCdW6+8Q3VfhWYm23lJpPqAW7OtmfGpq
qk5KLmRS2vgFDcV96CG0npYJJ4Jb/K2S7qk2ZHgaPOO1GNArTUr0cevcxUydWuD0EO1I7plF05nN
Ql4M6XHI76BSAomXWMTBFSamsYCF9zjMl8qGb1jB4DW85oSB0p78rOKz3KmAijQ+vqSnFiy08kUY
bnEK7faeWuxjRMm0J+D1OGXR9NOHkjX3jfrICnBCvhOEO9uhuG+6ZFo2LMd3z5mMBVhjOsuZ0dWX
pSPOG8YFMSK3ow4OZf4QTSPVabWjPEWSOYrix0Wxzz7FeEZh/yIaxKuBDDRZFO8BAJJ/RnwaVqWh
Dj59BUY8jk3AXzvCYVknNlPJKk9f5BAd2oHlnqQJflc1F2E2H4AjFwFAk2QwEJiN8NCEBGHEIq5Y
IxaoiCS8htmls9vmXizVq+MYLvxuy99QlwdVlSHeTUgCMyu1j+iVZJQqWEhmLDEXRXBp3kbPO7UE
yUHcZRAhQDej0AZarrD4JrGJAkI4NoG/kIvEyh+z+5Az08g1JI3tZu3H2YsZk8joeGlTzaO/33Ub
33XxiauQ90FyVXl/UNUCzt31X3rpaLQJ8qKDvbaGmNlyr7SYTY0YmhM9WBpdPmQeI8PfDN12J83X
oRyqO/fvlUAehAQt4YIFE/NKbAsLUQHSIFze9x6Yrbw2qGxMkJseciKQa+SJC3SKtRy+MqesQZyG
ZOlsFyzoQ0hGfC0sT24dGyIcxxgYZp75ErvjRxh1H5wWGE6SpMPcND3agv81qgTVOAv9a6oupYSD
WSJBurRAwLSRmYu8F7cyD7PPScraksV8al3nseM/k0m1oHTdm64M15yF5tY/VRVwJ27NH5SGD6Mj
yTRm8lnUJOA7Z1xnPb3pUlfbsSrhohDjmLNuT/JPrEbpsbnQUCphiGI7m/l3aSTPnIG/FHvY+Yww
xwrymqAenCnodTK05UpaVBtkHUFCpgK8UxF17pJzI4Eyc+4vYaEdT9KOO4MadyGqX4bHQEEgyl/I
2RkGe5ychIDVhuRHhWQ1mL19aJSxxf7+cAnGAz21rzJSp2YYz2Y/nrz85lOH7mR9KnHimRKQfyx+
+qYJxd2sV1OZ4sBw6Vt5NAfaAXGfW/SfMemhsyUxzDmaxLUdvgxh89G34Yv01HtAFTCZyeQvFwUv
1rfe5tT0Nn2ThvjNLU/15KvyDdhK/LJJgV1mC/giekfNn+P7kk0YsjYI0FsM6UfMme1M5ai2ScEt
TvzHhOodVwDzUOtWBllG3gf8M6YpXhq8xTiZt23/IZbl0JJVYx0AwDb0MUF20rFRhSPvWBVBup4N
ekyx/fj327MntJgAaQ/boj7AUv9NqAWQiA/tz0mAInXRS0TMbFuCmJ3w/ok//akC+9XDSGOr7Sso
ILTKm294t/mtSZaf0qLPYcGj5kVFihDMdvFcAL003FuaWY/+aPAvhHs9ZH/aITiaQ/PBejktbfqJ
/BQ3xA7Awg8Y2232pxf5l2Nm1MeHDxN1gjDpwa7tx7KIXhZUnXZUn1Wwozdehl9+HL24A+AZYqTp
Eu/4tLvEefaFiwJh2nJvonNuRRa9tEVxSUbjNwA4wygewtp4ScvuoyjjHXyPL0yRr8Hxn1J+j71/
5D11l8Gp4x/yPb4BvtN8YgnHtpia8Y6sRm+WIfjtm+StCJHGErvBIz631X9+yBpXYCzkMSvUY47F
nGOrdTwSS/Vz0JK1/1XFHe/3qvmAKPCF8rDJ0w+rAmJv1B/1LB7ZRgdcbD3C2OXTqr/rb4+15D99
rtFsQ7ZKjPSrDMOXaOLvniQkIKcn06lu1v4Wq6DdcJ86zfBch+xYEiuCsBeyeRVPGPCVW//syNHh
h7vnWaWPXAvpyHbvVoNN3iJtrggagTgjj8kETgyfpX7quBY0o8kysdN+MZCMkj8b+FnUuiyRbcYZ
8P0YJ8Ch2y+Gte5RT7KQMB4zIJFP0NTq4PVz1GmJ7RFB+znO6WWWcGPZYIEQaybfk88U9oyLPU/z
NSw7AltLsw9l+u10iwM2fTq5ZnYIepvbRv6eqHzYlFnn7SOiN3wizeKah6Sj0mSP7iiuLbQze7Bh
AVZWxg0szZko6JuNkcCdDkjDnxzZtoSbSiTRIpN7GdUVR6bgiFWsTuSfbeo5Kf5c1pcbZ8yWXV4Y
ez6vhp3Kmv5Sp8td9HO0D1KJbOnE85040E4pBbxlHJuzQb9q1S+F/MFFefK6b9twvYewh5kgABKd
vLlNdmybEIYbZHNC4nK4RjzzuP1onKF+pJyV8SPnHRqOa1Up/5xwO+rN0jwFXB+MIeaJHeZ88w65
YNBGrMtBjDu6RfrDzozxUlNp59ilKHPrKKIMmvvUVYewnvIf9ONOuS+Mu1un+yEBVOMp/03VqTh6
onsM4mq6VBx0zQmrJuSXBMZxHNmHGI+UMGkfAnIgGUjXbHJvQc8HsjcKQa8ws3ezkBEBvzDZDjId
CTvP3E/CZjry4XQrUxq5LaI7peR9rcBUsj0OPbzaU2nf94yub/yiGa+IJePVKEIkWGuIjg6a6io1
o/DUZMchpACAD2Gu5/nNdVv/zeFXE/KWJCbswUzBC38Y4uAtzkS7ZTwiPdVD+h4G+s+PXPUaDtPX
0LfPkhgVKKDwu0gilhM7RoMUKvLKw4Y4IZd2G7k4jCYFjAMHA65kNbXO1WYBJ0smYp+5FDvlYLKV
BI6RowP7mHp9eqi82DjUolJr4XXHIK3SZxxLyaTxlN06Aswi8Z4ik5d1Whsby5D3wC9CqOpJcakT
IDUCOmtYR8OJk4NezdgXy6HJkmrddcbwWNXthpnsbiuRS24kkDcYV+Y51V8MTfAqoOw5HTTstgNQ
inhBTbsiQGbPfvqCBKV5oA3xQW81sU/KfkSUgxQsry3pLErXkhJl7K8oSi6XiGGNpTHFzhgC8ZoT
C4Ud7H3OqqP0V89npVPNaV8Xu8wz+kezAKYb18QqqDStKwfo3jJxDKmhKZIEhGgnvPUkArnuiEPN
lgMqOLGgkPSvNrPya/7cq3D1SJYanfXSquASYqjtO8E4lRm5vxlxD37q/9KxeYdEhQzDceo5a2mh
R435mebGa27SCN+XWQWY1BdXYy771RQBxy7DxLxNYHUoSvgfPACZnBCg3svZOBfjAnYHIuCuscfH
QUXIb27ybJShT5lQ/sri+EHUm17G7dZCedoGEZjheOZqT/xsw254yCZiIjeevbMCEC+D0WOSiIXP
AbPaykbQJGVfGIvAds+mbR9ir36gW1voUXbWq8arVZXpS4XLMJmFi0Thsn5TGrBmASrPrYLmaDsV
6IWwOniGugfTqQkm7riQ+uiXwJ/tsvktXeplJ1o2pzjqLLp+aKy9pvnhtlm87Vy1jjopYciywESu
R627mu0XxgkMRjXo35btdMq52lyTd3Mp7H1sEaB0TPJXUy33vrmPIhltWeX9waVUnlFc3nHNFu5j
EGgLeqhFMKpNMjOLUFkgL0lptPuxn1CeyM+URZEerIKTFO62wYdowqOEcqKb80xdgQZCjZzJDkKu
yxEU8uBA7njBYszTfeWM4e3vF28S1tqO2mDL6aZZWx3FAnOELFqbwGmJ3k3rYunA9zY51w/QBZJI
rJssh5pLN1D/7BqaBNDIrF6hvLEWN9JPaDIffStRCctWt9QJvYuXuussCpgi9WC9Tw7DmN3eJoXF
3B+uxBg/KB+EXVx/i4W4FdMza4NH6RavDaBRR6avKJU6FF376owTAFSTeBjbVPfO9z8ztvfoRKCo
+qO5SfKmOKd8Kh2WfPk2jDbkQ2nkPcUb8uwEEdz3Xr21DHv9hL8EMkTRMwrY6nqBD1iFgg/8ifRg
IPJlI0Le117fdDyBOmNHE5nsArrnZgrhIZdF/pUPLsceGX7Qo5W7NFDtKWNMmxTtry7o5As5ujdL
+Hs2FKrH91TWI3d//LeigtboKZd5bMv7tifJy64s8GzcWpKp4f0zipRnsHBeHOS2TTTGw9EV44n9
BiNPhhchhs+gD51D7y7euk3UAyHb8axgqNGYza9D72fHYlbE5ujE332neiTxR6i2q16aHIGufV/G
iVQao8n7ftFMOrVEeC99tRo7PUHTFdxDFOpTMFrMxlm0BJqh1ts/ILyYqSHAE247y1s2odnHT74B
L1QNaOiMwLZ+e00jd9yVM4F1wuVkg/uk3rnpCW/0IF1+BFMJ/ssg5Y1XCVyEjDziYbF3Fd8thvQB
drPBD/uu0J5gZj0yCeIzTOdayCzdxWPt1KpUd1Gt429879TY1VPW++4RTEbKpFd6HRE/cf06wv6t
ewtl8enzulibuTB2E/JmoWpjb3E5YHiCbbl+sfoD8hZd4gI1nAR2eM2yiUzNl+iGd0E+CIDpHO+z
2fuFe9YAOeKloyUXigd590nf7TDMifqTzdw5oO9bpdf+6nvOLmMlNnNpGkSAovnQLzF01wQ6oJWf
Gy8rrlPiEzpXfrfD1Psi2+bAZeRkWNreKS2Dh6rIl0s1YXVWMejKfDSjK9Qr/tUkoouMYd28XG5N
YFxkDfm2hSiFMNQN4JmScmMapWASlnQjXSUOqMSZd6RvLqllKmgy9sAZjeyKCIEH93OCiDGr5izx
HE/6/wLdOl+swOXg2eqyYxs9jHgOeLE22N6Uo2JquoI2w0Is1FmWdbjUXAa5u+8m7vDTUk1nKw6j
VdM3fMiX1tecTliVQDWPgxxhUSU8LVMekbySANkp6gU+UX1ZRP4qIT62jzOCBSPOwOBX4yV3sYh7
tPTLUOzSiPu8xzXiksfNHy4C6mRNiSKQnP5Ch5a3YKFKrcAgcI9zsgOzLWIX5YiLtYijTZ6zrpL1
4bPEXtzldvEx153a+mPD8EUBOLg0C+/aFxliVkocLcWkXmGJ9NvaEnvSPmLvFWF0aBLuzJHrbyFr
fLvKFPe64LVL5niXExW6FF6572qQgJS6yTSnyX0gLsQDxnH2rWsDoZ0g9xBa55BVIo05pkcJgno5
FLEFkHhDldClRx6CK8UsgFBMNzy5YCKAN0c5g55uxqegoo6YkpM4WDZSS5/LZlsKraPwItlHLk9z
ZYEe5n+SHkPFibLg9hD5yCnd1JxtOMXkS5XYjmO0FyA4Avg2B3dp070fUF8Z7OAgHTYcIuGoHeBM
akoLJ04PVn1XM2fmIvves/rWRNHd6vPyXQpxsWx4h4So60NIEG6xWsBuMQuGYl/59FJHknuNpkuS
4by6UfPOsJxGELj30QAA7vfSvPnkiunoHRwRyod6njeeT1KDHXHd9iMjWrlYCLP6qoiFHYoB6rWZ
zsemTrbcNLxzrTrvLNP59yyn5anAIMjH5ZewfeeV3N5vzP2DqKrl5pYc2qpleiBwMBxl7uyE4C1a
2r1WDg3GxHibMCjCQu+ueE3zWFztYgR1zelNcjg/t0iCdeu1R8J16jQFE2Z3Tdet6oPy1nVuQ4K7
Ze+McxT+BscJCZc/AhCHyOreJ5skBhSA7aDbt0nGXFvNSpVwIg0PZxgDhjCaXBdsMDOnXZ48YpvJ
Y9kn73HXZqDFsRVKSPuGV/8itFIw5mstz25v7Gq/XTdmXB/7svLXNY7vPRO0gUTG3hIG1DbvYigI
OVIwBurf/t6TBx6cm8r7YKv4wxoowmW9RsGK4tVPetZxDfhYTa4QxO2vvmbKmWYHyXWtT/ZRe8iz
vzFxXmRJcVKesim49H/AauZbxwliyrP6PhV148HkbE1zL7s6QtkPBRtQo446p2aZE2sdmDgfk6Mv
Urmqa18zJXoX3rb5u+r7AhxVVBxxf68YJsd4Tj9dEVnbftCjHvoF20mcJd8n3aw7ZrZ+GvMaS+Kj
Wzosg0KW3QUp9qrScxCJceZG6d5iL8AJZllBMeQ9LY8YnW9LZX0tjXfu9pXdTruqvnQIkfwQXiuH
gARtMCdGrve8Bu66tVPFsJuGCGuE4P00LeSNqQd65rjv0+qZYDZLf9obS4JvgmtfVs8MoSwK7ufN
n4oZCocLW6gPOnJ0iG/GVLZa7BuC0zl58JzFKiYu4yrPMcXAWTdWnV/yJON64fP4TUyOreVcFweO
oL9Lw5EsJNbDGeXxORiijLv2pgHRzwtYHMI2UKfcCD9bOx0YMWqO0Kf55LWQjBww+t6UTQdWyI7t
3DB+ZLQvvs+2noFM5HNHPiY9dTGVt+xInrJeteeCfOzWwgynOc3w8FI39KVVl63L1Gx3vH5H3zvn
ZfswRBoT70JTE+pugnDjwyAQX6UMQQeHt6Ft/XWTGDSnJ3szg1LmE8aN1q0j/ZMt3DV0fZiMHnzH
qm14XFnDA79HhOgE9zEa35QecLLSGhqOb6iz0U4Wyx/pgAToLNdYuZSigjZ9nJuaW5hDESUi5bsr
eMv4kM1+hCXVhyipPsxowHw5AEUdfgyefyWfF1ykmRxjU0vnlf0ZQRWiUZhGN28R4MRi6HATXsKk
ZH+aMjIIALe2veMlK76H+aE3vekZ+u9J9KSHirquLqnNNKBsix2SACmxYPo0y97djGxXJM1knPPM
f7es+I22FDtBnkST8GxIQX/ceLnB2UyPufMth18l5nbvROfMzR+irpx2BAmPLJ3KFYWM4mK+TxwJ
Ay/Y0eavSQZD/BZmvG0pAazxvH449TDh3UPJX1r7mfP1ripYhxjpgGwKovRr24GXW4f3/KdKzOLk
hONXIEgAJO1LSFxyByYSuc0SVNgSbxOMuqjtCfZPwu/ZcAQXMkqWlJH3LD6uU+l4K0raF6PsH6rc
g7lcskiC11J1QCq95Rs5bO/OBhgBntR1SO7BmaOHom8J0x+9qM3B+ns/hqGGRt0avwYv+lI24WJh
1AGLMby65vS5rmMyvYb5KWPsVCPOTsrqnsO2fPacmWwuWcRgWZPmJhXFqoaXOUSvl+BsY7pQUB2e
KEMhNbZE81KT5QO7nB47jpjW0JOY9zsWxcqKL0N4H4TxXqqA7W9n2+S8ixYnSbZUzArOG1Rh+3M5
z3Rbllprst3vCS9o2/jed9Eexzr5OXrj2V3cs0DXMML5K5Q+P500+xzj4hnwMfFKkramSrjXj9z7
9V8+sdVmjCqeOyG9n6gpCWdYyJvZhDs3t5e+aHuCHAoPJ0jYAgXUd3QKiMsePYujHwYHHNT+7ljS
31c4AwQoqOg0Y1EAueOo3tNsTAfb2aOHsfoihvOI2rk3HfASzmUxF3GDu/SbDaFg64m6PrtO5Gzm
Rd6kjS1voEIQvbDsj8F0jrhk4llTaQmqPUaMvVt21zw7TC6U8dJcgzCwHkgJIx7Fe6ItI6/bOLv4
ykovVPPdM7+aJW6IB8qZdQ17cG8m8YWXqdHc+vA1ZriX1nNHB1x9kgjnY0LgwW+6mQeFmzMoxwxG
1Z8JdvwUnuUcDLe1T01SPQW6s9O2dbZlosW85THiot2Wj1HY0CUDb2w2rvkcB4+E/NNzPmTNuhpG
9SyyLU1hcJBu8Qx87KXwwnE/RfpkiCDoZGV48RO49Nxh9LSCsg9J772ZFXGE2GnpClXMODlzhfUQ
Rv1hKRJTfy6PTMg4HYXnsNxYLoNZ/BL7U4RtvZeSZLJKnwwVFA9WxUamanwkkTxhColv+CSqaWs5
geCGknMHmuQEy8MJ+U2wr4j5/VD2GWMdtV2xnhz8VkXHSrzZzId0NnhBO/GFc3xwKkLXvIxZdO08
zyTZw30vJoaPhJtzfCG38sA9JslRJPLGHb683NgytE4+dHht3Aq2FPML3PLB/FZjD0pCDfiVxNL3
LSt2ybTUD3XtbmFUWXeStJhkpl/sXGJnP93m22BVfmUJJ+TZ1GHFlFPONF+V/IqI4vCHtBSH4/G4
OCjxkY/VR5dpeGcpgoNpGnNiQmnfeWkbvnKH9U23Q/MHICmCwqcQMtSXFBuPgpQrL+wn8P3IjrEy
cIlR5mSP8TSaL+A5rxNe3alnI2OaZza1VcHxXSbvNDfcaIHE29bJg0zjYe/69r1yTJ8EC7+LXBIi
Iw9Pqp+k0orCoj7yCrGG3pKsIDcDOxMt298yt9eWbkYnOUGFrlbL0cOt3g7IiZtmMN0DLZppJSox
XzEyHptRlVfo/es65AmRK/6W0O5PThSvrcQ2D7Ks321B+1ksJvIueaqTi7eKRrjjZdvwXsYcJL7k
723W8m5FCY+m3sRlbF+55Mxr4mUMw8YgMFJX/vPLDLCMLWJuSv1A1p9y3XWMDmkZHU1yDEkQGKe2
HLvHxaP24ZrXv1/8RlHiDq2zGZL3zgAWmPWzN1cp/+KCR+h4TLypOJLDUh/6suInzNl0HkQbu7k6
ozf9SnJ2essjVFWWdUdnm09ZfhoNOGQmt+NXC8gco9/Eq7l0Zbs2MHClZPha5WFxmIb4LM0ipJje
gGWZJzbe8qA8eSYNnrLobqXET6jFKI5VIzY224+vHDiq+yKcc+dzfg5Ny6IIE0WrDtw9dJfGfuam
NhzTntZI6vHYRuVbtqWlpifVJD8SYOeXurayPYlqcG1R82MZyGapBQjJjNmWGV75Mk4BXe1pPoU+
0I6gy7NdN3Awne2RMBljhrTvHiZFAn3cfIDuq8q4OBmjQSOvD3jTEIm28+KhmHihdHa8oyL3nA9j
+Bo2ciJMF32bzO/04MW/Scq8mrBj2Unyfe6qNn8XEbw3i/zsKox/tG1mBhCeOyAVD7Jjt9EgWLSx
C4O4iEkawI1FdFmyZnoiQeTsu4TZcUac+fdPJALRHVzksIzFB4NZwNlx+ptXs9aZz7bxMGDMrE1e
zyfQO2f+cONeUxbahxwyei/dO/TY6NX0xkc8cvyf42IbVZE4d+AqVvy/uttSE2VcLCTIsOCSl9g2
M1ltRSqFoSePNhsaYXfqZovxld4/l5Qv22lCaxitn7K2NxOQdrIHjBJ67Eu0Ne6i06Oz4WICteCp
rQ3X4Fb35R8ly10Bdw5ZufzmeHjvm3leZ3IG99eFmzbnXoriKffCTj7x/jiKs/DnaOc9mLMTCRWi
nIZ94IOAoHrMadGkgZwUX3kHbDzDz6a0iRM074bYNFHtbeOFjh2DWVMyIUB85HWSX2jG3B1GFi2m
VYUI7B+dh/c3mv2nol1yNmjCPPCiLrbJ37Vl8mEkZ85JPOf/Dsz8v05H/78DbtvQDv+n+PQqJT/9
n6PT//4P/DM1HfzDpjwaeqjabgByGZz2f05N+5YHZNX9J4L7P3LT/j9cYplhEIgg9AhKAy7tqqFP
/vVfLOcf/BNeENomfRVf/O+orJbrO/8tOM2fE9jQRRzXdSDHAO7+L8HpZiSGVkIk3c9Yk8s07YJC
BVTPUBYWwh9uUw0X8jZHYdCY5kaBWFGSvuFRwoevf6eRJ09mijztKWPdcmHZLCwZ8zkWUNi0ioqV
pInrhFY+DF3NqbQawsGAmQH0kb8+l4VkkmjtJH9ND6NN17FuYpKcSPYI7CSUteaSI74Y9B+O1aQe
aCdOG5ony0314jB52e8ayee1LqxferGuj3Xdx1t+5zBvz/VU+Wfs122hNaBci0FaFSqRh6QbpwRo
Ww7dcKJSWjjMVcwbUh6S6kHN2YPIitabMJzYtNAalM2b3kGUCrU6VSNTLXzMVIGa2cTe81NRe1Mr
WvRPSj6FGPm2inXQMjLpKLaOiZGN3MySwbwTaqtQK1uxjafiYXBQ/KPWIHDm4enGWqgYTdwUpIC9
r1U3E/mtZR+9NDsW6DvyP4PW6ELEuhzRLtDqXdPAE/EGCkhRnc7rhIDNni4IQ2YJpVlrKl2edkt8
kA3HL3a34hNsnmwzIzGuch8uWe3XzD1bFEeEzYellZq/J5yRfRAgYTtUmC+EzBj20rok63LO3jD8
Ys1Nin2jLm1gFmV3hMgRtAbaZo7IKbXa6SJ7Vlr/dLQS6iKJFmmINtoTguXYeJi0blohoCpFG7SJ
WNysbLs51ToN39KAvMLEQHulu8wNX6ltLesPmaJN2Mp4nis8WZis0YZxE4s7JYqurbXdWau8vtZ7
O638GlX+y9KCMLdjvrjdH+Vm6kKqH5pWt0uISF3cbOxWo1aVJ+TlROvMqVacc609B4jQWBrFIUKW
9hL64EUuJSTXJWThUybsdC205Xzny5Mzfwetcc9a7Z6RXGVlejt8Z6QYPksY00G78CIQTyF3DLaG
gmIzaBXdQ073tK4utMIutdY+IboH7RyfItNvzlDcBLkstPlGq/RK6/WJVu4tJPxQa/mFVvVjre8v
WumXFJlBYKlh12gfINOOgLck12yZl1sOdutA9aYitLpKRIQ+pR2FUnsLGFoLzPvgodG+AxUq8sQ4
ERWWRKy9iVG7FLX2KwR1ae1fdNrJkNrTwF03LgM2R6f9DqGdD4UFkvI6wlJQfzjsHgbtkjiKagOT
k8OZ/m9zSzFTSu2qJJEqnmi/MlH8hcRAWBD/xdJODCMopBaDoT+k1PVQaQjvcZY09iMmzqLdHE/7
OgEGDzKoe6u056OT7xCBcUn04s1fXwiDiFwk4V7wSNo5gvREmq+7sBZkXWrtLuHqQCsgE6d9J5YO
Q+1DORhSUjtTLRaVr70qU7tWI3di9BX0XgwtD19L+1tF3gpYtVB2Mu1+ddhgsw3V0M784VR2L3Xj
xk9mGpu8YfB+vSUm55SFh74w0WGgDK3cwrZY58ooNuK/DdqJs0ImaGj00fQGg4QPwcGpzMEbN++1
dvJyLD1Te3uj2zyWeRXdBwdkwsCkyNEOimtameJEqnU6j9Hy4M4OG0xN7h6Sav7MRD+8sKWQl7TA
rWo4TiX+xITtiJIVbEftRNIjlAB/cSd9UfHU6kIcDpxL6GQFvwN+BIn2NYlnukH1aBkBneniratc
+dK7v0ra6pt09tsTvGq5C/FKpTZNC9zTUduozBYS+tHWKgIav8uMVnYCBnBlJu3CgTLj9hoHFgtw
ly40xxfD4rWDH1tubLNqfi62+VbN8DsYwMDg1afurIUWXfriO9M2cKoN4QBneBxG91gqEqXdEH1G
cVzfw4Y90p495cHsX6kDs9ajzea4xHZum5J8NLDDeSrRBFgyUixKZbQVFyxrR5vXVtjv89A9kH35
aQg5HUATrNXIhj3D54M2wFOohCwWouunXl1tEVKubmFCbME5p5ter3F3lgNbKykhgj6AJDeMpnNA
CZlJtaUW7QeCazS+urUzAVPx+bTeYndZbDd54e3vl4Eg5H7UkV6M2OAAOSbfcSAe140OAbCKTh7A
JxmgdETA12EBoWMDsM35+J3Q+FA8T23ltvtaxwxSHTgYSoIuy9y3yBuM/9SxebAirg2dLdm4kj+K
qo22DGQ70yRZAyXUADhpv/yNObxLHXoIs/mU6BgE6TZOCjoa4fWDAh+dIcbq4ERLgoJjeLz13O4H
CAhjzeN/2bomVZVERy9aMhg0vKdVqWMZtQ5o+BM/UpRp4lkHX0c4Jh3mMGZ4kjreUeugx6gjHyXZ
D6FDIPN4ZayxEy4TcYwyQjQDz8F5PbxF1a/C6dWxDANn0+WB/bF44xtLIau4GKIz+uaKt5B5LZiY
u0b5nVK+dwSuFT+kQ/9YJmK5/v1CJ/8RBB+l+XFMTqpTx2p24WxJB1fTDLEceaSycpX20SFr65Qe
ZUI2u7cY8PHBRt/tORh4B7RHaXQ/4JH8KIkm4R4X0/Xvl4LsHfk84h4EY7gwbfG92MhaxhtaMWlz
0LFJYH5YCKIrP6ifJqt4QiHHhkeUdC0Wbk0pn034mco4m/mSbIhe7onIeTtgHKR0hH2MkZNX1A1O
iSCun7rph3oPw1Mt3nzfbNfSmZ5rbBpGk6AMVKrfO4qQLzGVn4TKt0X8vPBJV4CQRDqJk4PrgX3M
IptS0DxtU/6Gk9n+HCh1o6AotulpCNi+Zax8czpC19mEDbdbIz/kybxn0rDihWq/2qp9DfUIUuSQ
WRul/zwmNMjq+KWrxUIQK35vTHjirceP04biVrrP9WC/MlM9Sfmorr5y3622SW8KlNcs3PmLj3Gi
Wp1TPCN69bs4I0FEjvGDqlK0KabBvruzYDaxHrudpPiwNUzHOFF5hWPre+gDQz3uk2bh1lbkO0vZ
zXmqw5RuBE9Ke9LfkfS+ooYnRtqDVFM288H1z5RJt41hC/yusF8hrGFdqIYcS3kDpbWzejK+Mjsl
ncAcwXqKe2JPPf2OR3Zzzk1kEYrOvsDO/kmWirt25RqkZohVtIN11GxGw1RgSLNqXULJvE529pnR
slpK/xy6xdviO1eLhOdISH6b8sZ5ktAiCQ4THhOwfRHMwjWfqwuuRzryqij6jSMR1oIaTHGhdANL
3MBaQYnP+LVnXERNvvOMs/Sc1iQRDGjrpjn1a2BWDAGL+OrVy3Bx9BebOexOWOGr1f6OZys/8ig5
o3qoS401zevtMbFq9VjbaItl1CJOowCteiLWT6PZrAGju7/btn2Nn4bBqi8FGfP73y9NmP/M/429
M9mR3Ei77Ks0at0skDSODdTG5zHmeUNkRGZyHo00I/n0fSg18EvZgoS/170plZCSPMLdafYN956b
qTsD0d5N5yU5RUs37R1XWfd4hfA3atnvQs9wj5P93iWz/ZUEGRZvq41ubb3BcLboZuv0yq1bnzOP
2AXbpiKMmyC75JaY6Q+CYp9Kn63/WNXIp+P8vhNlem4y9cyzOt6ajR3tDRspvdXjG4h9PV21xV4D
FzgqQ7IK7jIt/EOBdGz1299WAFPuKhMWFqyKRUN/W3Y+UH74+220zFc5H9ZjHj+T4FFeoCCQBdBQ
bKXhB6FDcl2ymlnnoJyk1Tlr1MzzThC/axpLhvsyZyr7d1NBemWBuhihnnQFMpfNxbymYd1kWRPv
JgYPDAOT7goLjc0HX0jPRmkgbBcZjfvRaXdRoYXrShVv9SxjTtpr21aMxKcjysRiAxViYNaRlmvT
H8dT3jkPdRlmoOa4YdGV9VsTSQaH+8jwjE32qGpKYV4/ki69jHzJYyCs2OGs05R2m97LM1ZBfvlU
TGXNFra5YmK6hdtE4DcEzbOGMhfzkEOivXM5GdahE10p5NgGwjZhYKVvqVk+Iee3ZzousZKIPFmQ
tzsZwtjSdckiakK4l2NBD9vpEGTRu46pTkYxUWmRMQhrsNxPSU1/kCwuIGMippmSMyUjYOUa7ncR
yuFaQJvYkDWyDxPrzqaWpiAcfzqieq1k8QZ/aMsofXqZLFybrr4wpP5QiOjps9Byoqpdd7Hg0Jpu
R7XLkBHvREIWo1lIcQ64Ej2vuqqU/WdXfrfdIx/2lWLP3UAefFVd9N0p5G1Bg73z5+Kh0eKSULYy
OZ6ex8XpVWG4XMKm5SrHDa1ofVjiOV+mbPm+tAii/XjdGvQAUxqQrdRD/U5cAxFs8JW6CUBahU8S
qoAmToj7NRfqwpcbK0z6QswGGFtxdHPGkSoef3Zp46LxjNna2eEKiPAlhXC5GmycVlxN9r5AVDMn
vryXDV7T0Og/+7oj7NWfHxx6bquD3dUZS5KKIzE88R2lVgGFQsqWqveqgvKd5jajaeOH63iUC2iI
V6NDapafxem174p8HZtNz3w1nDY+ZBaMXGuL7+cKKTAluxIXbbu4bnT0xpCFG93jj0IfvxUiscKP
2ZGmW2dKPkUUH7OJ3KTUjeGOJ+666rl53C4/6ci9sLGsX2g1wY7PLnTNIXEPka28naPyqxEnxcET
/ROymwCtE3OFkHeQ/658r7IKfM7oj8tj+5TGlnXwo2y49OG8FYigcTMN9dbFUdmlY89O0gem2SL2
MrAXDRGNDJqeHp/Zpgo9gZOH+8OMHfOYddyacF8vaXVp41lsvBh3+eQdWJdwbuXkdrZeYpA/LN5C
UiStsDtBt36Hjq5PwomNTS0Dh7t86lnBOwhxJGhB8rTgRvR3aZBvMmbSm1ZQfcDjA++i2pb3mESp
SkTQwz3TXSXA6lFyTShFYqbzesieYpPY84RorNzQrIyJJO8QuaTaOjXpZGLaYpMROvI9bYoZTayh
1xruDj9mF9+onPRB3AQPpttmu7mab9uR+1q1Q0934RwIW6GCKZPmrIryJiCNZ/krO8703eHKBZRH
WKqzhYKKDZQYlG387Kv+FMrS49J+bFxUjBxi02nywUAROk3XaDHnSoxsn1YIQHRrTFuJ2GgI4gfr
s3ZJu3casrRsJM9K5Ls+5lBX5fizaK0fAo7VOmGkwQQ9C046/mrzZDhmgfkN/cWN9BhUYNI0QURi
IOuhz9sYTVcFmP2dNYIJK6Sz8dNU3FVWcENCGmh91fFP9wUzG1TubmW36DGQw3a6wNzYuGgvbWuF
EGTDw1zt+2H8KV1XPbcj1AKR5kcSvXA9LpHUQ53dJQMfV50wR0E7gUNMpvWZ+X67Tgtw6Sr1viGk
EyiA0T7zfd+HIOE5DgicXVSNenzvUBASMuqSLzrCZPGwmZMylrrAr/iUkTIM6RYAImOYAE6jBEui
6uAVPerD6AOzT1O1x41Tdtj/oGTB407yCLxyScHPZ+EAid7UCbWIzXLRwkjPt73bpW7/XHUZJ0YW
v0MZ1ZvMOcbLtjJIgW6xY5WFXNqdbB/S3EkByMXUjI8Ste2DlBTmIOHLMme3hKyx4akNa+3LmC4J
CfcuiX1KgGy6m/kuJQuSzVsu+oll3eSZez1GH5qjBIBWdVuT0Xm2etK0aTRy6ifQsUpGO8rGF/aJ
/j7JvMeaJIhNZ8Y27cmdUqI91CHjMND4i9vxbnb75NoPPvdqrJ4KtEcvJKsxIqQnztuYR5BJLbm3
aM1zDi4Vd0/xCNAy4j7eWH3yATl9FzgjApiIPYuqne+OjD6S2n3NWNUiCYX+FTYhhqZgg0b4nBG1
tOrMTOGYNpaw6ce+zDOeSvKO5vqFZu6HFfMu5Q51RhcpeJfci3mpv3ctvafR3ngRMkerHsZ9Y5VY
Trgg4kEBpQsdLBSzPJF2e4QVlTIEGMAS0DMJkBgrGRoO2obirCUUHgsPKW1M5rKoKWFkemxwRx86
Y+m5CxsCPhAqpQvHaIlU2dgyyYQh7hcELQoGUJVtnEXeBluL7oZ7qTiEqc4e+h5gr8V27jAyo6Ou
tpmO8ZAP+bHFVAmfQJaQn+xc8L39xEzHhRKkux4YdU074SL7r1PvOBqDPPVTT5Gjlp8jbtb8p9BR
Aa+LRo+jrcA82QhCVPAIW2JilTu/W8J+jwLikewBLEA5xjdgpLZj3NwbtR0dfHf47g895VXCatNN
QPEYH2bnKxQGCm8ApNIVZhy3dupd4bBXzvMTxkQW33Jf6vEZccxzVJQPVcktHfsjHI6hJ+aVvquM
9yVUfqQ3mbPm/r/GgVJ8K238sAV6HzS3N0NaTSwkz5BTUXOGBRvT7LZzYjgWonpOe840chDp+A0g
j6Xow23QlMPekrrZtyMlJk4jtfHFMrMd+NnDV3TjgH5JCtuoubwIy3+H57vBs/muUnQNOVSRrIds
bc/WpaNxdKX293aPXy6C3Nf07UPbYrGVbQSloRSPth0ZDynHLWFL+i0O6eYcTlzF+LR3EW4gYl+1
SOOwLXCzW/ojEhxPjYOzNnhDOwfm1bYf3a677wz73nDr2wrsLSXBsLz3l45gcqN1JUrT7GDyFIRw
xnzPfMYGzFU6RRc+R3aTsdwAztyQtZ2ucu/Rqxl5FBj/EAMCjCeExYv7B5eKnUqIWVyqfe4RmOiE
TTDJDIEAhsaWTrPbVlxs27kp9evEH66VduFcxiq5ziXNulM/NBLIdmkHhKYn6mTZvrd1fM6T3EmN
q6eKS1VYFSJYE5sLsJoLeGZjG9gkhAgvQmoxIsBNhrsI9i3sT7nJpLxp5mvgruNqIIWimCIo4ME1
M7PhBP2MIQy8qDEtMY6JL1/6zYW5EsaTxe0lipNVdTiwQgiCDWJ+DZYyCduDI2sQWwY1og5eijQj
0CqKbgPp9ZeaBawTlw7zKG5hgi52FZzgHep55NgMGTAdE3rdlYQd16beJqV5E1vshIfqzpqxa1oU
IjIrnocsrw+9yWh28tCplsxMQ799Yi+kEPqEoEUVCeaI8MEZpEc/qUx20jx1xeJ8Twv9VooTnkoU
rCFTwSldAbf2jpJJdl4qHkjGSacl5d6zgFf5vbNSdn9bdfHMpKttQPMV8bph9MMM0vSHazMgnPIK
ZlP8utSavuz3TC1WrO4OwaDf63CezppaOjSb6j7oefwkQTttCqB3VGt0I80uNSqq6wg3kuHcG3O+
GXoWEqOM0LNNgwIGwLJIF9SfQbbkv46mA/K15nlA6NJJfOJZ2W9Ly2L1z0tXVseCQ3pbdtvcbnm8
reYxpL1KQP27WM9lHqJ8dvJdbqmnzJbfUxq3S4D0tzSmYyDtciupYraLPJXSnICDsisYNHz5nI0T
bcM0GMcxwXdggQ5maskJqfLdmBbl1qwzeh/FABpqWspd2GSJvJTDa2Tmn4UlSL/Dwbe2mzrewzH8
aTnkpDSOg6YCYTHJAMJfQaCpr9NYPiBmdF+IIYHcOpgbRib4aaVADF1n3TZ1zXDP8o0yhmnYY1Y1
G5QXu4YB55EAt2yNOBSBlrRuu4rzuVeR3HS5t4nTntV4bFzHfnovRL83LetV5Z23tarylExpvg7g
CW36PqSyqW4nO/4ycDmR1CpARmev1JIrQA3Q2JM6wfkSbtMl75vLjolauy6Is9zkgdswbmJ1odF8
y/bJ9ll0ZpGfH1LDeONrFQa3ZgWuIzLZAepDd7VecCowL6cyCbsWFxhZue5Qk29PH+yRuiJtjNwe
a4fEexyGkrnxmN7qRf87BQMT4EpTeLj3g/Q+HNPeDMDjRvpeWubq2LCKWBFay3DUICFqSBaE9MpI
iJ+cpP9Dm/aJ9ZUmMICuhJF0mAafkIfAxPCFUYbzScDKN0gj93bQf2jBhGBg8ERQOKIzrS/IapIb
K3wozFZcCoeLGHz1B4yxU2o1I0LQedMtrXDj+M5TntyRopcTiiw6ZMpVe8hFl2watpoPXhPdp4rf
id2Je9PlRHIkLO6CfH6GGVEdmnh5G8cKql7Yzmekbv3KVmj3xdQbD4iodznKsYZSjoQrPzj6ErpM
JfQV68Z4/e3/MSEdr0PXfxg4Bw//9YexrWzCEmWwZmzl34ARCTYFtQNeuh8eZe8pS+tyHw242pyx
j+87TGq73NbtTalnsa9AyEL7O/d0cbtxZtBoSYiydU1zJBEoPsSjVA8QQQ42epECNIpO/f5azVuV
ufbOTihOV8BXzEPQsQ2ze/Wa1dYp7gJawYVdFRakDBr+HODftG2GTzydI/m9rJEzex9qIEuxYuJJ
uBQMxqXykCo5OKUs976jk9vAhsRq2LejzGK4Sv21r1v7tvTNSwO89CJi97OfdbgbzGHna731I9cG
o6B3USiSjc1CuZq9DpaGcyBGi2PeUtuw4FlgWr5lUHOt6wruOllYLiQilJAckKrZMd2ojirMiHnR
pXeXxPNzpgtxUxthdi9jTlC2PY4a7UcPb/uWD4EhBvsiPor+k53g0aiQOnvFR1Zg/HXHHFGMWxIX
xihWloBOZnbr23yiiMuL4VHK/M1gSxPMecE7wzQa+tpXK6nc3aZ8ntqtuyAMUA5abGRIs8Fjubej
PjpmjXnKjHpdN8Lctl2/zsIu2bv447meENEMQ7Oq0OPsmR2kZu3fJJpLJHsBN4/gQdTDTpnq3lC0
0EmjfM7Eai37syskUytF2GczPjWNEDhinHg9ZNZNEA7PmTXovdCOOrBSRRzRJFhDNNCrjshXBiQ3
jqehxeBe25NF/ob+8qHNldyzZbtGXZgdBgfz1tRoiupCnaJvk46iXUmayWqCXAdeOSWmIxRPED+a
M2ZxM8geY41pg+N2CTNBVql6AcdZDztnCp7gWz7mLsnjAHEB0yj2mfHAQxnwnhu6YWtg5xjjC1Fc
5spho4C68BLPrrsOfMKquvRCnRrdjj4sI8H8aFfGLIGNZmPI+ptK2uKhovNUvvGqyqk6qNm8HUuT
vTXODrAtBlhMhmG7rLghK5Qas0BMPhNzlfvGC9v/RWpKXjuhmhs8IyGGTljkqPgMhmlmSvZHBnuC
tn/luSrdOBOch5ERSTnyqeHPuLNIMF/5cfVFnDfbV6ZnE3JtmTAKxcdmMe+h40jjQu6sFFmFKrcu
MOQVw269J7pGrl3MLtsmcWisGBut7BIIG22+tfFDprt9ksBuRT9hjt7Wzy15+e1/JBlO+7zE+Bqj
V13VKZuuuhX3vcrUaU5xpEeBZA5Le1sI1slh/DGAHFrbaZvi7uuunvzICZr9jP3oxDr4ph07d62r
4Q0BAV4t5eyG0H2dRn4OS+SfvWXMq4Jmf4t939nJNB+uWr2nMVOQPpxuWYLtzBhwkyPLgVrGJsmp
00w90MB5pXvy0DZgAuv3U65WAZ0y+TjXSSHb1Cr66U/ePmMqvQpFvki3Q3eT+p+y7ZdKyJQ7YvNo
vjw5kpo7t8OOlC9O6ZQ9lSTXzjOMBpCz4uEnWFhiQx9FcrUYZG/Qiup1bjhUEaDrIDw8zGRsbIk1
3aFnFts6Q9fTkom0GlL4K6VDO9jW/C3mW05Kpsb5SKFgB5TWZdXaW45hJkIuM4GRDVfu1B+mY74P
0E2R2LRfYR3ezw66U9vrH3UCMHoc4lejcZFvkLLM27o1VPSdt5bgv9wIsAeTTkhu48oBMviIfh/b
HRNyAIgls9Mu495iKHM0rReJGpFKbP7udyE8CQ+7XGm5N7IrHnPPZ1I/1KCdqnjLgJ4IuYpJ/Cju
sqog/81/m+03y0k/oR3zWzYJAwD2Niu7C2/8jPUBawHAzFLux05eyYR1Vo6qYeFUJTvR7jVgHRKm
TMZuk0S/kV+GujwlwygRxyicyVSYwh8D7dzKTLvbNk1ecv8DOy59W+V9qCqRuzQlgs3Bqjxhx2Aj
2jBO3oLv309IXEbHvgCb27Rzt88nfU2d5DUymNx2pC2tFlvlJp35W1fHDiOU6Bz3iDuNQn/UzGlw
Y9wGiIv7skNgUBGdTZSfZBuAmMguMc/hbl6Ra7mR0gE8D8LV7Lpr3AIJaRii0iEc8hotO0vZdaxR
AAN2sD2GSsoQ2zRoX7zw2WtcOMjIoWyGWWrm5ka/rMmCLJJkP/gmXnXTh3zlm8cqlufSd18LLBoF
SCXm+5g1hw4uJtjI+aHWwXVZCJHNsvKIRGbW5jebwejebc96jfK0ZCcV6E0qWtLLkM34ZvyRWh3e
rb0Hf4rJKhZnRPN0RWcAMDwimzqbp602++MU4Y1xgvgzBSRagepgBS1vQkyohSe3s8lQVAXGU0Yk
NBukZbgy4ZqpxvBIWPChywgNFgOLuBG9NQsdxyLJzRJfvf1QlOW1t5pL4yQUkLcB//1EdHurMIn+
cMU2h8uOuObGRieUTOWx8FMS1WYCjg0MpPVgsftj7hlmvHKA25jvDHqbBNhfJIujDzJkpa3ivQmj
SyOicDNtqHrXA/NNrhQea8GCexXY7suMb2jdfBNmJGD9IeONBFk7CoS+7ZvXYtln1rJno0WHLU2L
1tg8SPggLEGdI775XU48ysqsQB5m6lZlEFP85NlEgl4JFjOONjayKe/tHlSOH8cXRZxbX433oJzz
RePSrfimsyjCxtP18THvqBoM8jmnPtiDs75tcPlg5+k/0PhnN/0MXHkeCEQvHMwuhhV9jI7szp4v
zuxdqqeBn2Y/xW22mXtIblYwnEaX6mlsg+EozfSBI59NUOe9VHUwnwRR7lkKnWX2xGcpUnshwj5z
RGABZmvVZCimfXyhfCbFdUb6seaaWraWOjafBlYbzhjTYEFBtcsDjvSBdxcKaOBU59liQzmMu7ik
IJ3i8bOD2E3bNVubsmkr6pUNbG7yI+DFRzihTLuy97gfUAzL4+i9CmLsDmLU9UlMRBR16OtxfbTP
0gvg+Ckrf+4T8wN0P2QziWQuMBViBF+mB1MET3XcbgiVSIltQxnt5xOxJVVuEG0PCMIGkr6Z+mha
qbC7ccYfkFOdR4soK+QBMyEBLK+s0fM2Y0gkUBAwygX7BSnQvPb9mN6ELDcmO3soRm6WKLXZZ6Ji
G3KNSKG+RfLU7/mw7M/AURV2VPMuXKx/PR7AHC8gcH3vjMVlsQiyUQCqsdgGa5se3FqshMViKkwX
eyGRNzpT3aVgIcFoMcUeGO9ojI19Wg5PrKqNuyEj6qXu9MHU8BFSNjmdm1l3ZYgaVfCuQOz+bPKC
I2a2D62c+yu5e/5ijPTr/hGR9XDGyYThlJU7EnBslAQCbLpSjQwfGmtHWGlx0VVGYeAB4GfMamqK
bKeSwbbyee4My5JQh7BuBouJ01/snCzrcLH8zHB5EteFcwnf54j/08cHireDLXlaP7qm2js4RR2l
8est5tHYCq5t0u8aXKVoI+iZ8Jlq/KaaC4ml9XPnMUZqLtXS93f7CY8qtKPPBM+qmhG0YWFt6gfD
RVeASsC9GXG5isXu6uN77RYDrLNYYQWe2KF91YtFNl/MshGuWaKI97+pU8cU0CVLWrF10uJbm+F2
teQ17svqWKup3BSB/cNuZndbLxZdbzHrIohPjioHuQRp9+L3PYdIU+7rkcwyUq/IeuyR9djsE9zF
Ciw4UPdA4wsaqw41fkNHinPY7PEs5HiJk7k9GOlQ7D3XJRnR7EYC7j+bxYDsLlZkbzElA4UlxCTj
gbNwLOPCjt9iPMwuXuaRUNIHH3cz5pB0zxKX0nuxPpuLCTqlsK59bNHyN4M04+BjjWfaYV9QLCZq
9Gn0kPiqibHDYA0TdIHIYRTlCl1M2L8pyv+/9v5pan7851/fvpdptUll36Vf/R+l9H5oClv8rfx+
P2Tfum9//W/9rsH3nX87Psp3z3IdP3AtFzj47xp8L/g3uCcrDH7HkyN2+C92ufNv37JdgeIQlAX/
Dj+E/D8afPPflsVHD7TbtsG+Wv8tePmv5HIs8ABXTCsEoGP7lm/+WYAf2qnyZDH6297FHLua5wmh
1QTaOyPu6ncLx9f4v+If9d3vPPT/UQ3lXZ1WvfzPvxYK+h8p6WYYwJvAc4A0yeaX++W1pGd6mSYb
jriUtv402hH0eTrjPcr7nMYRdev+D06Iv3hB669e0eO9D0zTDIUV/MJlD8s5DwaImVvfGkMK2xJC
7HowkhIRn49ZYPCV/5rFYbkn7NUldI2zheZ5EtaeaKuUrYwTny3MO1tKbPPGAAsN423Mm+s//KDi
L94aPnBsEJDq2UQuPomvbw8pZeN//mX9z8w3qIDHyt9GBMJePdv09gGEYnII2EZedD9B+9KEuOxR
v8kP1TGIpcKy/Id4GPLnqmZVj1u6/vn3P5a9vOyvn5gPXd+3oOvzTfzFnuETNtRk4eRRoTTOtdcF
SfDarpOfnu7R0NkGYGSCfM5mnulnpD3BRsfweJLRwRk+xeXtNCZny2qOZmLcZ1Zcn/CgItlUpHZT
VYX5d8PppiMZq+2hqO36cwA6vC+ntnn4+9/EMjGt/F+/SuDz3NiI7wP++ud3OEhnKuVBuOxJiuTS
jTreGXC5T4WVRC8YSvx7z0SauwIE2z0YtdTfmarWESbVCgBW0RaPhU4upiS1mhsF0CDqB2eIvxlh
ka6dzDrEZnZbd/ExnStss5XAV1VZ5ChrP73O3Vwis5zvKnLOydZ4zhzXespFdkDUQaAuWRKZDPW2
cRHAiqw9ZezRelK413JIyGXzgnM3p7sBH3Z4r9rglZga5sELYoxMxseh887ofE9BgB97niC6cTn0
JgHz7q4GHJ068I0Gzco1fqrSh95PWDE2JWnU4LerAvqP7m9JS3yTFsIQJ4V0HE5fMaJFUjs0ZWFZ
B0RbY5WNxfxSN8M5IZfT9IOdj9uA9d73BMmomhPicSRuOSjpNoTjOt1NNsNgb0gACZFIV5jiudXj
d4+FNtWHm2xaK7/Mc/TQG7xmAmOeqDIfv+pEL2oXWlzFMLADi5k8LMt9gY/ba+drn5U8p3CNzTOG
6YxdT9pwx1ZA2+r1339zluP+1y+Oj4fKwe5EZCPupz9/cRq/lLkrp4UGJ0oKBWx5dabNS2AHe1Ei
lPH92HgMAZaNWx8Jo9wiYtU/PQJhAWqW6nmMlPE9NHV+8IFJbjPmAg6zzbLcEN3d3BHbA5hX6fot
nqtC7OKmnL7DMbQehyaqz4xGjTdmMfHFnAGuDQ7l/8qaE3frU5adg3zIdv3gmf/0wPzFo885tFx/
AXkXHAC//NqByfBxefRFG05XN6frQY1oOMemqrs7Y/JChLpkvkWQye6ZsHWXMpxHaLu+0Zys2Qme
CyW7n2REWZ9//4n8xaEekCkS2HwWaHG95Ur7w1mJ4o8VuatddoMos0RX/0zUdGxNAM96jP/hZP6L
twG0iW1jThPYtcLlWPnDi9WJ7ZGzBuCFdDb/LcaPy/LaLA7/D7/SH17ll8OpCAhllqJzyatP0x9m
LYG3y6VfFa63xEtV0+7vX9Ba7tpfTvYgRGG21BDABe1f3kS+oVnT2K27rVxhn8cgh1LiyiE7ddPs
vgT1klCtWedtErs037ADVnf42LvNf//HQHfihBRGLg5A59e319Bug7jN3Rox03SEDi+22/s0MUtU
QAgYYYgHUqY8tpdMSJ/zXv3TT0CN9ac3wg3IYTVdl4WgjRvRX/78Dx+wPdLOTEXmbYvZRbiSDEgq
Mc/gs5hrnIhCT4geBgltSIl7ZoZYO2YSRHaEelX9P5w1vxZjbhC4DuoagnshDptiqRL+8LPM0Kva
weMrlsRFvvX6MtlUDa1tYhE9/ffv/K8PEWWGt9zqHI9MVNzgl88/YadLzrERbv3Ci089KJdjaY36
KmQ0HHiXwn96n51g+en/+JVDgMeJQt3HKeq7FJt//u203bt2aWlSbqN2upMxasowGvWbkSLoXRVp
hPtIi/bIUcqe1QdmF/d9t8knC0TCNPp7agvErfZoreKUVrrPO/NWJsTWKMSoZ7auAoFKaPngUZBi
4SQ11Tb3Qg8IZpF+ASSqXhNZBmuUPP0WwL1ziuIQZaxiQWFimMHmFoiSNQeyuKvudYJ4xkhukKQ1
P8peOO+R0wImT90fvTKnr5Ds6K22o3JdzF65bwxmYl091g7FQcy3hv0FLLcUNlThlmCDRHGDaLA6
OSJhEzN6EaaKrOUnyVgCpFh7niBToasWeXAticjbpVZsbQCwYtygPQ+PRGr3JYHGDn72HAvcc81E
HCBTDlONCDUYAIwis+xkFrpjnOaNP/102o6socYQsi1pKhtzEHA1MwrRlxTDx04703Qx3QRNxNCr
a2S31guORHHPYotliheJ4cuBJI5NEKd7Ik37QsEw7MgOYeuRN2VGkBoL8bB2g5sswMJjzYV7hwan
/F7JWbIllGwhGxwfNxiVIFcWaK1cJe0TFhfrDVZZ8VrZcnR3CLCmB6KCFPr5YkDIH5uoXsmXB1/Z
KRO9kFT3IpqGZ3gGCMEtv3pibVkf0NPhrsS0e5jHznjI/S69gYSSrDPTRmcOzG0fz15zE80GIYd6
NLcDHJJvBka+o9ulKKhReWwKqyBztJnExzgAU3BwGL5lMdSXeJqH9y4Cwoz+OjqpzM8pqvL6i9G7
esJzFf30Oqd9KYIaqKJC72v3xuvg6fY6N1H+aNRCvXei7b/GaViAOIgoWWi4CKcQsmhjZZiocbTl
/yA91SD9u3N3EUwTFGkyeR9dFFcr1iuMjyNveO4mch0DQxXbJqrsBZWS4RWVpMmHnXcwlfxtV52t
kaQDTA2T8T1sxXxuhopwU4SFjBcSvRtoNy7wvyoAJJrjxpXZPi96bKJjRBxGZs7AV0AJ7Gy20I9A
wPHejcrY5SIIQDg1+XaKDI5InNDXviCKLQVRtVo8dvuqIaidnKt4AaNAL9BA+M5wxfMXuuNq78+u
tQ2REe6AuUJuGJD31WOcbkOXIYbz2wvbZfNKcJK6a52gJ6S5ynauwziUFJxmg1ZIPicxeEEPjcVd
OkfFveNjftEsii523L91RTY9JEWaHGvBbDJSeUDGVBGTszWMIBFG+0vojIoYYcKmT+2CaAPZ39gw
qReRfT55u5oE0RNb7AR67KJnXZFWZ+6Kyin2DIjGG2GOFkKW1P5OVnR0j9jUZNTbtTFQCRaQ6Axa
/5hlcb1LiEpZg0Fl0Ou0QCqS3GNjaqeHIm3CGwlO9wrTKEw33SDkbWKNCNNVgUT5STWG5OX6xD4w
M6tuYkJm972Nkz1BOGGvh9zTx5GW1gYyZBhbUw3u91oYPD8WqiAncfuLE1n2tu6cb22Vme8Qsofb
3DC7Iyws/z0Jze5gwal5iSMcr0PEEcecUKsNsYbpGeURZpUxmBEBNMm30DKyU1HUPl3DHMGg7819
mpvOxWaHjVzXMorzLFqgNR0mNQkvFomdMQFV6tG3esR3rn27DghZisWDF+fBuemK6TwZZfzNHOuS
uhLuIDKh9m30WWqFdmE9qJFbANw6i4YEiInT9elHULsz39AOG2fVIL2dm/BYFk50w/6kvtpY2F6R
Dsdvbt+pm4Kv9rsBv2yF3oI+zsJec1fGQl/YGDhbLhQaNoumrosKJoCt3svAGjno1QznrGYfYoK7
HNr0jC4uQK6ldHRWVgCUPElYXhQNpWFVK5VCZETXpgt2x1msnS8Xzv4ldzr0NrDuL4zZScZJlYZH
NJj2E1aXapOQ7HEwxgAHcpuLfVmaRE4r9A8nX5qKoS1clfE4ocoy13OcV+8Vq3h+92L+zoeF2Ts2
LJCDpnCaK5nNM7sv87WqAnuLAESxgDT6NdJVges3Rlwhig66GMONbTskOR6z1P+pxAIVwqu3pGI1
q1YH/r5lJ8tdmGfmcw3086bvZfxMn4BEyvK6Zu/zCEGGlIqhvAijF7/zrYeOBdnFYtp6MqIquo7j
KL9Ld1lQqzZJ8PzM8R3mNfeHGM3wK0gTnMSjgXesjLqzFQXGpiPnnqvd9eYbCRjzvcUI802MEXI3
szJwYHmGvpKi4UGDGIH2t64iVMNiy6VHaCoZGQvnOAkYV1dO/xMbpUfcaCBREE9EVPqziDYWUCGG
xEW3YzcXvNG6RNeodJC8OLY2zzxL5irShkPalMQX0OFOYX4tXCIpSKHkd258A31N3b1nIq1e/jd3
Z9YbOZJl6b9S6OdhwmhcDehuoH13LS655FpCL4Q8JOe+7/z181GZNchQFbK6gZmXeUkgkBGS00ma
Xbv3nO90cAkIOMrzcs5P0bi3gCatx75tDEg/oXaIg7jbiLRP1wUzum4ReJr1w8zI/GPsk79iScfO
kfrmiZEPQKHKJ9kW0RAWZpeMdIx5kbFmHWBmmZTadDfENNhWRE9H+JsI+XMk9KGm8xGQyHCkoZ92
0d53mnZjGxbOF4EJnz5L2xMfLTljzFSpATl7X7KD1d4VobmIM+tMKx+GIU5/mmmVbzNQv5fGTttn
x9M8eKDYZkmN6Ny4gZEe9KjJPeOCQdfI6Vprw40DUm4ZuVaGAaYIHsM2GmEyhNVVEgU0SYJOgdcN
zJakU9N1sfqSdgeVopftPb+LcS2dr/hhgNmWk1IhDJw+ff8Zo+t+NwV6eLa9fJOB2twxls0QbsRl
xAFZDqvcZIht1j03CcZDtU7CsX/WqZjXRsE9zOAvwTZwvPghzpPqrRCyuGPkx3U0TX+fJl28bgvU
aRsbyurHIJjmLFq8oBe95jskp0S+TUxXsgWJPo5aWmnb4+x1MvXgy4BcqqmT97ASumljV2M5rUzD
nPYqTJpNhPdZA+Scz9PKAUWqNjgEp+hhar5mulE9J40jro3cgp9LkQEcnsrXR3g1MAKmFL40Mi7e
Si8u7yevNLdUGTAzhrbK99YkjNvRshjHCM1uT5ikm0uuk/2OoYkrp7Z7iFLXfR/NHFFiUAaPpjSG
NaPA6jMxC5d5Xufcl3WcXjhmyUMbS8m6KbwFP8X/2Q6a9pb6efDY9mlpsWHqWN3KvlgWkaaeCGZu
ToVWkXxoa0NJHhHpH4mGATrAoPHUC4y4zEdMc+OGgsWg7yCIj1m5N7Ig3gWwUW6SJvQPOsS8Y05c
C3E5YnKJPa7s26B36h9FoosXRpLuT7/V4Ko53ZCvSBRykQp0JmpkWCZ7BndmPfuewruu9rvn2KRr
MmhjelWPNXiTVgb3o6jKI6LfcVXbI3Rn1kR1TTtTXApXMcGDTRIeDZ6sY6AhbSOeD/EvTllpolyM
qww17aDxijDFSasfZYSbf22IWZyA6UCoFdVb9NTqloJVEwO+HSvy2J00pXjViRq442arl1663EPh
owlyY6aR1+4kJFJ75KALx3MdXgcjcG97JnhvIvCZxfVmgiw10BuEl1ZopqecYKSBBBwjfRlsCCDM
8IkjD+BV/GQ+72UYVLNMbN2So+7K01EPLjFyAnRwO4MOpAGIZZuU2PpW2jS25XUndcpLogzKB1oD
3jAw+UtrGg2aGqvpSo2hjRzO051xlYwxyszYp8C4I0i1ca/7ohv8G/5d/BxqYQkKvwMnvJjsEicS
kjiZz6ZZn/e51PEY9bPWecKNDbd7CHqEh0i/kHh7KZL33InvaS14AmeIZTOC8J1VaTvdk+fV6QFh
3wixfiAlJ0Eb3GtE0fWlg7NvbBBLZZy8kDPY2XBT5Ug+O+7UjQcwYoQlh9mGCSh2u9RJpxeZmfUl
UBYgl64N8R11unUbcE4lFFD30enXSUKgjV+bGazh1K0ODCfHQxmPaE09kedXndUJBGlE0uzYSeE8
l15OxgOSlbtOGeUPV9RU8kwp3XMUVXG6kKxNL7kt0xCKXObCZul8opPM4W4KOCGCfkSewvKknjAp
zU7U0H/yW5442ljhWthMXocmmpJVYIzWuxZJwnRkvjb6GoJZFw5rShS1EXr+wykncgvMZtj2Vgcu
n4jt4M5Qnfoc2qHZkE1N5ieC8fuY7GkSqf0ESbGshmQ3ZhPbfoq+qRoZBNMunqYbwtXyJye3u12D
Yf4pBzhI+cu2dgHyAQpuHiObpXW2pVOsa7fQaBPlzS7Hercbw9C5FzGtLDYdUZOU1SbhQ4pNFO6L
b+hAfKoJKVyrJhbLoZvIA3LKM5oO0LKxnu+ScurWftAMi3Ls02VaV/6VHPEo4PM3NonwCIkkiIaD
71jeuJiMbmRka5/lZECWwYkGLdJooQBrTbHJUoF8q6Fw/wnlPIeEgB7dsfL0TKfdm8Ph6o7VPsy1
cxKFLPIoJBv1IIDET9cTX7GxsJkrsQZYwsI9RXQSJjiE8HBJVm7gpS+uclocqQgeRxOTscplxoHK
brIHt9V1Y2FxieT55T5+pKzBwmRoTY2DoOyIQYEWcHHMKMC6oyf3onQMwm0ly1dFTI2rh7xGCXEu
LrwpOM4fHVwPXP8uI/O4Jp4pR+BB2CQa19opr/xUcVBi/L8InII6AtSp7zeKWBGrXJlazV/L3PHN
INwHn8JQrdnKtC3T726pDcTNwUbX6Pexdc8ixJgwnSJKL2nlThuvqWcXuSVPzaBZjBHIJLcNtI6G
4zVbj+bN0schWrCrjy5lRmIYq5A9n4oanyTiSgdYhgRhsZbc9llEoZ0Mlz19WXpudRuGcHQr18BK
qmI42Zqu3WWpXmxqFt1FFRfBC553hIMQhMpijUDDfexsJ9hLE7FDEY0R5lZ4UNteR2LYMi1YDWKg
YUK6H+eFtH5ibgHzV4Xla6fb0XU9COfa52FbI2BkotG6XTYrEAMGCi2COGSs7uxZdoxBbTk2g7ZP
wJ+LRI6H3vDkpWpE8ej77fSgab7zzMAUr0rlTe2I1DEx964Pa6IZuNid6nT9Y5KWu9JDVF5V5rt3
AIWHJ0srm7coj3yoZFHRLouc/X+hpzlXE8KgWHLmwdOqmBcsUy9tnmZqMyhEP9K9Leq2ccfYj3sw
1iX5PGhuukObOfI6CTzsRxYn237RDpKXQlk4d0OgK4cyz72rJIynRxEX/r3ulM6VXvHpKFMkJmuN
9+dpHrEsijDFrJuPfr/wm8i8N6nLmRHFo7jx/UA84KYwlkCZ3Kt8ZC5WF3g1FwXXdBfI4t6pTPOU
EpHDQ2+oFgudZ8hz1tvy0wPR/WhPKak/TWVvGIycXd+arnsEwFsc3NaNGFX4QHDBcF80abFVaSU2
UdBcNE0HqkFPfLyeoryCK4pGRUhCpjJRBPd1ms+SOiPq8KqN5udoyWkNsrnbm4Vij4LWVPHs2m5D
FqoBYLe1gtsWq/GzHSIfT/q8eKnkyHEJ6P08RwCppnFkHAWcVc/bGjmsHvTCcz+6jm/5vLjWPV8c
I60al2Zh6HfwN3psO8y8OIsiFwsiBa2xsezToBOk2ghrllfJ8EcKiPjC4+FyYkcaTk1Y2qCox7B/
tADuLcRA13bTu+RKYVaSoA6Uyoq9V7r1pm/JbgtLK9z5HC025jSCrGLu8mbpmnET5gHNP8ePO2Ln
rHPOdvOY0kQ+0yQIIbZVna757yP2MucJzbO8JQ28S/LlNEVEWHgZMFxUsShndhGwl2cOb2pZR8HU
fLZOCYVvOZBcVf70Y1vvfziStil2wxBsFZVRjVW8a1cjXCgijSzBSoVLy8k2Q2lWHyEr0g+wD8Yt
eMpxBT8auoupWsKHFMeirhnIvILCL1vkmkagk81mGz+0XNiEWeV0+1pmLquCk+Vzm5msr2SQEmLt
NsFJaYYDWKXOXi2/98+VKVsqjpy0WQS5xqqNUxOcHD1XniMBMtYqsXTV0Iv3bY6qXJU68nqzq8Xa
LX07JwyZbjmYiWkinLEjbzcPsDNGEsbU0m+LCWSCUd43jV/feVmeXiee4z1nsHzQ93csJWxfeb+y
/Da871DpvIV6hFCxssENjnqh64s8r82NVF302kaa2BplbC5JZSxIgm7r4KGS4N3LXukbs6dxEtKY
XrIWfUaSTB7F8kSnANfzWCPWBJLEl2LScrDMQD6hWYcQI6NanOEexDuE7ZBldfoPm5SUOZJEEdUu
4I/E13nbF/Y1y0nC0WpeKtPa9+6MMah/hnraX3Py9A5h58NtHaoxMxchbs/pqGlDbsHMMenp1iUq
KXB/vfYwMiElsMXSoKeG/Uh0KNpsY1/EhNutXctDW8owm16gj5J5nWUZ5GWH0uE44Q7EcWqWe5xS
5Ufk87iu0lRTlA4kgW8mt/eGjZlS0ZYjeyV1A5ldHI6f5GDX1TYK5ATrSTdA2rC2LKEex0flq/mO
kfg3rCzStUmgxFnzgAA0vp7crA5XMuAZd2NQ+YssRzAqxyh67Z2Ufg55kScr8AaSK3CLcmbilNlV
HWkTIPhiMGvKF9vSMbNuJfXc2owaIc3MndnCY5JrF8OEmBAyeZJ3eA5yUBgNJ85V6/VpBEQlJQ8i
RnsAf9I1XwPiIHF5w4ABpBTX3l0eg50a3HS49rMG3zgC1gcmCtOW0HXSrKah207pICGLjASwNnA7
hCWxxxayehaJbaxdhhKrWIPgqyM3WuRg7JYKGuCSNz1bGqmtHrsmonvF+Z8zlVDrNFcjzpRS3sZW
ggI+rzinx6Wnv6RxwArfYuSnK+4ipEtZocBv3lJca8+uwB4ZNylK5C6s4m3v2KaxbnxvNmuGgfU4
NeDPAwwVN1AX3Csm9OY1SLli29p2zpLRWFRZubxC+NmGiyII5bbCPgrSrMnaZS4MJ9qiaMSpMYrI
ArgA+Co5DHPTtmw188HqXM5+AMi1FY1lH3ZmV8gbzU2oG/q8dN8TtP4B+bFm8m4C5PV3eUnDctWU
QBVu1cTkYVtQT5OxEIiSLdcnFZzUuBrI5lwi96kb7HWQhU8OVKcR8QLNQCwwCb5i4tide5AJ6ibr
dG9nUt989mOTP+TS0R6SvqgwFjW69dpWILjT2LIfzcIRPxqj117MjrQB05PVSky2dkXh4lzbGSg7
DguwXpK+C7YjMOAHzbGqF7KJqg14xpIO16S7BDxopBnjt3lU/uSuCvyQa2VP42OZdRan26RYyakj
OMFQzYpuHmlrMK8WHuUgHIkm6a8a4oavIayC8dEk9t/IA0MGAHTXhmZ3rQF1Jumj4s3XwlpbE5PX
HYZOjnuY0RppBb79LOK02jW1UHd+NX1UjNvI29NkdReYGorsoZxzNGp/cjZjhXNcymB8sSez+pFN
mn6Jqv5xqkX/kGFyHRbRIFNgKdCY8UUR+PzQO1hlr1k7xL3fIXlHJkGEBc0uUVw3IFF4FKbQeqmQ
tp1Fb/AAYkRw7th10aFYgYxRmhvGtWD5IUgUTAfhRZzZqzG0tjFauJeuUvpWOoT9yMz7keQ7GI45
ps+quIaSV61CcrWgZ7VlNwfzDd1+bH3nZAxx9xBH9fhA6dm+xrld31u+TaVFxphTrpJcDMXSIHya
XnENL98P0ntiaGH/l2VxJsOo3pQ9uh5Uu+GGqXpx1deTt8JpAvOsCjiBDl3ZxRzDeo4BdB2vyV9G
Osw7DKjAn+qNlnbFcx7mSF1wJGFxKcS4qqyGoN3Ya4/kLMprU+ksXqlfb2pBapCtfPvcqJj04CqY
u01RyF7B2TgzmDcBQhvDesRo24xbutrpZh4a74tOBHiVnYSVbl4skirmRAfM7h1yPsgJvTV/DH06
HAW9xpVZKcQ5Vqg7RysOzUtptOrFUSr8LHqhtaD4oMA4ultsTQhZ21G3nfmAZO5quHcbU2/kDb4+
7WQRyL7Vuhlzg/2veJxIJCIwN61frAw4SY/uFTk9BpL/NeUCLkefeWvVqvANJps8UI9SIDsThtvB
tt++puX/twWw28/88J5+1v8+/+CfeTFyag+a//z1j/Xvf0YyuXpv3n/5w5qQZaIj289qfPisic36
z3//XVw5/83/7v/82+fXT/lvSFuREf5JNDD/jj/+7XwR//Fv2/z9uxj261/8H1mrBCotdPpbtu0o
W/1d1uoYv9kWkpJZzyikYc5SOzRBMz9at35zddOeh/BQjZg8oBH4Q9aqm7+hflA6OhtT58e57r/9
/ervf1cR8MX9/m388ec/S031fxAb8MmEjXaJrg7CLfFNbCCdvsusBPspZcvKdMeTV/T0HbBZJAUR
bx3zBFPkm1hp75zAaHAEZxzkM9GxeP3Tl/ZPPsp3Ucf8HQkw2yhcUC3Z8/f0Z1FH4hvY6+HBrCfg
9l/h392EQ2fsYaX89W8yrVkn9IvEglaEKwiQViaaLUt80xG1toX6EbPWWuoiXk5ON1IZ4jRJphY2
RAm/2U1SY9NG8ko3W2NP5s1V7PndbasYw5MYsG1c49Nz7OAw5D/0wXGXfdCkd+ii1iXU1J3m2wls
M0dfiSHMt8Ho7nQQAVsnNNH5cYS8+vpPkZAo4rn6TotBYJew7ezG6/fU7ogP6FisbXpiK5/5AHyQ
9jZE5HWQJkbVuGp3xJhm60kVB6vrm20cjZypzfZ6CpvyTGjop7D6hZZJ84A4OrjTgQXtSWt250PL
I5OF5MBhuVgnfs4Jrszgr0bEqkBpWrBW1NsojohDbxrAvlNwH5Lq+zz6e9nXOPpFOG4Shl9H4OjT
nlzUdMH8Kz/OHdp7RCI0ZLrrfOyPhYkWIeU4t8oCLVk7g/msT/RJqsj+KJhtPanxpsN/4el9ivB8
bstmeXCdFZp/PaTDrdMW8EAHxwBUTAKLR2jz0iexbu/bIY48tMlofvQ54XAwN4PUxGrQEPt2tmku
nHFts+IRYVY+5Y1Kbuq8Oo65TYquTR6CBjvJpANw9fWfgebDVTf/x+4VFn4v58QBT9Vx4kMhXX2N
rgafR4TddLCqdtlWqt/6XQoQtykIuuwRpOiRPl1r8AlmZy7teAnUwPVGsRqrKrx1ZLUNmLyuOGdU
d50x7n2f5G1mRgwSJ9U82GMBBclCHKEVhK8PakOBoT+idZmjpZknl6MYSACmSVXFvVyDvNVvCPV9
inOmURFlBI+oNQLdDs9Obe8dDlgLMOghr90C9/arRjA9HN2T447Ogr4PnCZC4Ics29VJeOyD4NJF
gMMYuKK9HP1Nnx7jyPCuikG/AnL+rlqkEl1pHueA+Lggsd6ugFYNmETmDv9i7OrraUX42870RLf0
w+KVmRwhm/wmquAjV0/F73lEH2Jmzq5HxjQL6MIEnZOHXk0LkivPGehEqBUXj0IHlsZzbotzSSgv
4KOZwUG3OnP2hZ8/10UFPt2r8QU5t3FvGDxICbGspbFBBkzmTBme3e4z0YefqWRcrGJGlkwMHXqs
kv6xRKiQGeYTJ8RXvMkYWAfAHq6b72UATCstblXePw6dc5hkfG8FxUdIrZ/UkMOCmAxdJzhHhV0v
LLRhnUeGdOzLY2tzD+3sMJbdCvfY0tCq9/nb+voFjs1Xpqt0pkhnoFaXAIUh57GfG0d3tH7i+7yF
s4k+YngWOl3PTjsJ3ThabXTJIvCrfX1fxjRaI2RurMrZzdTxUFZO9DK54xIViVjZCF1w1/I7tond
H82wZpgYvLd5JZeZWb3KfMlY7iIJnur5gqWNF7LPb1rQA7rHt0vlQx/euho090RKWuE4t+78HGmd
cyLJEs2Fdz/GPAKWT+I6iLC+zl407YXafN8ZT1FJapafmPiTvdNk+helop/5B32OYxcTZ3sVAEfX
GVFn5qrJxxfCcPbzliLLiriYpjt0RHEJacfr2Kteibu/EKB4MHgeYhVS/Xj70OdLhJN4Qxc1XOqt
ejbf8jG9Idb2RPYrCCy+tJKRl6HAQpBxsKBZbJBkNOa7wayxxeNrQ+GjAyScM2t9vBZHK69ny2DC
YNEf5x62LbdMC9v7tt+kLL4Hh37OnU5TGPJff6vZzG0hBpaNdSjKT7wrd7ZvHOk3D9Fw77vuczeI
TV2pkxeJbQRcWo5qU/glG2rI0DRgW4tTnp1qcJn3oOo0dSo4j6ApdM561BzB7Ow8s5iP4YSeKAh0
SLF4EJGD+4Rx6pwjUlsHPULMyxgDRqlfXW+J0stczF9W0/JzyVE+1ENwNX8jNPvvB797y+hprJGQ
v7rMi40kPqPUYllzzWPt2NCbuvhH46c3fHSwppgGyxb9OywZ6DQsbxy5wnMtELqgOuS34CFfFV31
Go+Pva+fUsHnBPwEcKpA/WefE+rqNOs2qrffNKF9tkN59nTzVLQWSc0mjnJLj2/dTN53TofaxII6
EHOzhvnh4h0nISU9cnw5dQnXkzlAVfHfLQq60XRr13HjrRtcmAu6Sc//T+rY/+9CVBysnvT4/lRO
/UO1+1/Zx3v6nv3tPfv42yH8mZ/fq7+Ba+KP9a9V8B8/6fcqWBm/KQtvkU2J+ZWHgn78d3OXkr/h
0kHpinocuavjUoH+vQqmQGZgoohlofhCa0XJ+EcVbP/mUJDZTCwA4gj+hv4/qYLlN5WvawscXXwy
3hxFZchP+6X2rOuSsW44VJR92nOi97vISs9Z4cZrAwvuYtZTLErw4bQu6RLb81DxzrJ1GP/TMvee
I5meYvJrl60NWQuxAdZJ8q866zhp9IYboN5LaFE7d5ToaYNrqwbB+Keb8E+qZ13+WtLOl+AauNMo
4/nGOCD8eglG51Ffxz6XkJJsZGpq7zTBOQZQ5AcE4NkBa0egwTiogZYjNtKjchEzjP5Xn4Mb+efS
+o/PgZ4JJYThKOubUl3GOrALM6m2VSsfjWrYGXTjloWesAiD54k8yJuFXOYwUKFxsfooFBOlW60S
0wDsX+/++nv5dqr4+ji2y7kG6sRsgvh2qqgx6VRk3pV8HH9ccN46tYF1CMvs5q9/j5p/0J+OFH/8
IptfY3Jml8a367YR7TZsMuXWDOOzXv4orVQsk7KHp2fae8X5X4EFlt08k/FCpM9QFRVTHMjb4UeR
uldzzcCBfRl0xr0OaIzJPDkp7F+hdQwyFstqxD9rvU6kjjXTAfsyRbf16rp4WjNk8CnasLWpxg3R
3m+dBC9hjzwJAsqNOfSkJ0TIsEN21Bz+ie4+WAQJLoxYZ94Bo2ppelq9SEftUNM0YPNoXylc9CX2
FsQE5tFgaEyPn05HFp6bvlm1WCLXvdXsccU9BVH0GBblPPzC8QvRelMV3ev8uAUel9A1zdFONypl
b67IQZaKOSaaEtezKOopDf2MssWkNUFvn9sk8RIRGHJTI0norAIAExt6l/II1bF7EzFqwH+cj1vX
3FmZFoBuiy81ssGYcDywZa/J5J80ZLS8BgRwTvZhLqGUhpiKjZ2uwPmv7/33QzT3nmUA9bGA7C0Y
v3wzCTgTMBVUJtAYK7WF3FoDBFg07Rzv6/IlT1xlmNsHTwKqJMJYLYKRMYahkQ9LnfTXH+bLoPfr
g2ha2K8cvHvya0X9dSFIC+UUtXKjbTUS9+hB3dElb6DhiGdp0EZ1e21XqurW6McSn1o997cBlbQi
gmHaYhZ3bWjbrYD7BRSR2QtWxmmUK7NJ9h36YjhX2mcSgJIJ7HPhFyfLYX0xdBmvVMOhKBnOedmP
W8PmHmZz0Ker3vAHUcRTZnK6t9AbUwD0wiT8jcPKv7j+f3wRsRC7JJ/ywmPaFd/eeNEqsxtx7m05
RTO3iKqjhUZ9kSa0Ju0WqPNcvhudevDS/mriFcI1R4RhZW1Lm4B2x4p2syQA/GrqIKIionMFZyBa
FAOS8TLeo0SMoSMkgAG81N5/rfStCRbMunFqXjgLTdNiLv7G+MGV6bl33dNc5zrKODimc4ppt+q2
9y/WH/2bUYlnkKrUkHQuWP8tU82Nnj95YhA2IljuuOxeo5Y2kStx6FKEpxbVRlaSM7dNQwd53FoE
vGfQhOW/+Aj/uPLzCUyaXcJmAGt9t4C1MvX6VpHq63U1SE0mt2Dtmnr11/f3W+vm6zpZbEhdA3Rk
sKb/ep1ZUqS8OAnX2fT5Cv7/3fhMPgWm7G1HA387Hyf++jfy2f9hbaddytogZs6nEPa3dhHQKKfz
I0DCLDaXJpIbLc+uY4PN02oa4EFsrQ03XA7OQfmdWn4935YodhQFDpuODosXkYahTrbOyVj5a0sB
wBRwnZIkvKS+vofIt2w0Fm01MIuEP1wvaO2cQ43gqgk8viMA7TrOCU0gkAxvU6bDsxZxUvegf7fF
O0Jsyo+Qf8bWdBivhim79GEBx4FHFzECNAeyxRJzeu6q9ljPBw/Z+E9eYONECC4B56sljcoPve1e
HN9gwN164D1aglpzelHzaWWuJViZX4u6YezUbSugZIvSHHZYxj5Ah9+l5sAaMAcrgn/J2VuKY9z4
RDxFYiMpnJC+Xgc2C04bK4GH5N2ztmOFpr8xnBDlSMXQVuroBwK1qAUFFKZudwE4kwIhWeaSnn+c
RCtNibfW/bBtmg8BCasoL08Z6rCl6dM4HAL4bB5mPeb/JSZsDuxAFpELxT9jnT3sr58NOb9W31Zb
ukgUp3Rpbbzz3167CPsEwDX8HF5tzGdNYEy5IV5tLAJ+QcERsfQQeWQjJMSgsYjEgy3jG2nRYsQk
/3XwDtvwEs7bpO4l27jEUBh5rb7wDvPiqPdsF3/9mXUu9p98asyEUtJ8NnGIflsj87RC8AyamTS3
5EISBQJXCMd9S2oUilame4hSvHz6Wfnd1p4TfP2MqxM9lrJM7RTDKwZRXJkW+udSc/AEEg5as4fP
x3AU2Rcl2kOIP2SAWobIIFrUDuWFT1buoL1bWUuWDcMognvNbQAVc5E2loYkt3kdgamSdgfp26dR
VH6dFJPHXEd89VWmGJlL+iakOGx7h7ZuL1M/nayRjxj2LT7EMjyOwy1CKbRY8VbiG/hq1zArPDOT
IsRZQaTRzXQdR3ciectjbykGL19a+kBROlavpVYf+rh8yBF5zU4dOgns7wtpnTQ3vNBT5iZyw76q
PDIn2MWLV0xfQOyhWY0TzWo5kQ+Hru3oJ7a29kJ1j2CM4CwLj9qDTwdulbUIDJnxgC0I052Y0jcp
6+eh4fWXBZ00r4nO81tvYTCzO94nGrjLAmlhbIXnVARgz3H0jTzU+kPvPXsG320WPXgwCAA78fYI
0J1BJdZexD9Oit/viU/A85chIA8vHUVwLc1jm9fo71y4NnP2Q6fYNObty0M9uAD/SopJcv76BCYc
aR80bVm9NT2TJyNfmSR14MFRp7nA/dpjIXze4JU+BoX73rjRRtV5sVRO/arpHOtvKdxeIRTiSUPX
ttQfbMvrD17V7MkIvHopBr5rU4MCWuSAuMyA3HiTZ6AOipfSbtFNOKDa9Qq6JYkoue+8tQ8ZuuNF
JedAW1oT9PlJH+wzrNilXAZmRrzwTrfRciD4pRwmyHWfFvTOBk+nIPDpcBGaRm+qCt1bxmkJvbTk
HNXeiVrzPN9hJ4kuo2ns7YK4IbUt549IxuAJJxKdmKZBhRJ/eoEPtE9k67mtmRfW3oxYhzqXUska
LJi2VLQmr3I5tqu83+cAgJFqzmG6bBueAh6p7+anCOfKxYQxSRuG+1nGL0acIbClDe0bRr9sTSrI
CukEzzHcNFlt5qfBMHkgrdIOlwHREBPsyy4OLrHDVRphghee1dDHVukWz7h182U4Vz8hOv1FJ4mE
Mgpvi/L6qjz4XvGiVbz8gWmgmTD4Yr8algwJLpP5SeTxjjPm1nOyc0uS9Ncd7dP8M9We67YgilDd
wUIi22LevwiUChbNaO3ydOLwJ9z9vMik5ABQ8Spkthxv0vhC6JDaDgjRV77JJ6r1YkEK72sIFgqp
q1xCOWbBMQj9EexpzfTDIsgZqq5ahJGxsiK4YpUW7xGcbKwYrp9XcJtdGZ3rgccaiBA9RcdcxPPq
MXbxhWb7qXKG7TSUKMkc/5IO1vHrfjd4lrAs0WQXdMicYTqKeFgx579jV9piEgTtO/rLwfMvueJn
f+1M80I3FvzYIL/JguoQ9rRV5400mdIzMUgzFPHdmwRltodLqWWot7TU3DeP2KwxSB5FY73WkgD6
KDg7WfPKyL9eYd052Y21ZBQC9MAKcZc6p1G6p8EzjrVH0w1j6wv5j3d+PD/WQ3Qp8o9J0Guf936G
htnX+Aw827hA5b76WlPGnhdv5LC59AiQRukVPE7+h+vxYlo0L22HteP3R3JMzqJ3DjA6Nti4z3rD
mlaQYi24Y9VcCXvZsGmIVrbmTMo5+1Mnp2P+gIXiNxZhwF8hYvlr3bAq66ZQswPVftbz/Qks4To1
SMtq2Ckt8N1zVx+uePQgAw5NfTk+fb3Ubci33KGjWuQpz3LkdY96WDyT+Uq/UrDExTVPTPKRjgRd
2IJLn/B/MkfX1linCYkxBXEvjHcSr9lpBVvBvLAiYL/CgzGtGr99JC0QvRllhulx7ZGNPsWrn/1E
NvsEQtsYGJup6+0Feh2KMUR04Jf161bB7LWS4HEIh4+yYExDpEVQKaIWpCI5rlCPvstNk16LtkPc
zQ9I47KyT1gd56W4LgOe9OZH4j1ZCEhBqbJdIBU85n3uL2F+/hATT7gk/m6MnyFj3KZs0gyodoi+
3uYdt/NOwLyWDuFbE9sMS0ZMNBwfEq7rsR2WxN4/GbZ6J85zOz8dbW8ehXIOXhnxWPJ6VtZPzeye
m4GLdxFXsnn4uFlrirwmQU9l2zwhp0pvOOyhf7dGeU0LrmZ7o1swYOLSI8aLJi1vVqBQlBPKJ7pJ
+EaWVjkI7A32KqC3S1Jm8WpJwDzzmSRBs473dPn1KZ34Ii1WLTtmqWMeskgSHn1pR5ce4LvnGGrV
a/GqLOxmlXK+J7Udi4uX6Hf5cCtinzEc7WJrkKsibT5QP9wUD0Gh37ehOrlz0QUe5USE25HCYgvQ
gHVBwGTN51sOZZiPbNTGkcSWiz76lyirX+e1OmuIyaVMR4S1wYWB2s44FpHY50l7EyT2AQwRhlKr
x+MU3fVa/TCF7SuEnNxMX8PWPoCnAKPbvH4dv2J2F5n5yHfZDqqBbsDXultrh9aTT6PGFN01WA0i
1FeWD2k1A84s9GMJnx7dikKMzp5laCjEgzPSnMPg8INiwzqOVX3woGfPS9jcHpoXIseWjHvYsua6
bGhorMFY5mRArgflV2mMFy3qD/NjUAumRno2Vyp5SZdHW9h1xl7LSp3r1asbdp+N9/S1d88nDmtu
9dfJWQmeHJX+b+bOZLltZEvDT4TbQGLekiApStRAibJkbRCSbWGekZievr9k3Y6wZbcc3dGL3lQ5
SmURBBKZ5/znH9yj0e19n9ARnZf9fPZ6FoCeHeNSOMM2rVCAFTisewrcmkVerwEhrvE80NCTFOuw
kCwFC7qvxiq3cqVFJpYPqvAxyphASYXoa/VyC0dyqF3iA9p1brhXBmw0TG1vy3/wJ5oaY75oRf8Q
ejhyLNVBDUHOoxJbHb+OasUhJYq+foQv/i795tlY/FMxbwi3xTHViXLIZQXXuybW5A3l0nNu4hWr
30AkP2Bq8D5E1UuLCRKBKI1LvUhwCDkeGVdNWRdLY9wg5FrluvXFLemozz3V0GFzv5D7ofNgeyxY
OHzc9VSElzaaT5hii7FJrNO57Kp8nfZcs44FngFUyT9C1MrQFZhVqr99LgfPH5c7LIiuzDmHzaNB
gqeY6OW6UV6YamaXoa9bW2yXIisfpoWtJq4FxxpD0Mmj8ScOdVHG+BVvO90Wz0PNLZFA1utzfbhg
6zx4tB0w4diTeQ26tMXomJMhi8sDwdusn/amr4tv5xKc1CrOdN6c3uE0MVMYywYxEDO/T6hupep0
LtfdLIq5IScYmPbArt2kHaEJHCi8PaSVEdcK9XtlS9wWEGWEc3fpqAGpgEG9Tmuo4EjqVbyR9VWy
RtTundmnzIuf45hGwy5UUp3j/EDOus9irrVXr2UoooOIo1u86Fl8HibB2KybMbsPYoe38/vHO/5m
+PmqqbPHcnBOCn+sbHgVenGDe1fgqgJ4ZnY5RtS+Tv3okegU+tzN0HG+CpNOvuna5840N/USf8W+
ku3bOMKwEij9yIOw0u/mlC4YP7cvBhgoejbrmOLYEJRbd1gweCUYOBHqYG8Gj8Yhusm7h558YcaL
2SNajRvLdrdp08QXkcDbpcfsXVp9Fugo1NEpfx+MAk9XN47gN5dyQ7rhowVRbdXZBS67GNIHtSAZ
clq0YyZHjyfxYzKw0U0bghBG1I2JRV9NwJWWG2yEDQc2MqWQ2D2X4bTXP9vtTKqE0HFu1IZ9VcJg
8Rvr4JPpsdH66CqrDHudHSFdFJKUG8KbiHLyknSFQAGniyl5d4g0kZ2FZUITb6YYDbfERjeSHiwj
FBqMQNnc+wgj2lClpcmlv1jIBIwQknkVtM8EW/qo7h9MtJurjrWHRzEROLaJv1MVyt2YGU+JEZNi
aBHDQaFA+1KZ/MM1k4A8cI+NJLo2zUW/iHKyPzLrK/7YEE3igzvUP9jPpyllBY2aJISKMqEpWIS6
eBiwfd3UDd6upTE/cYyiUcuGnYJA1wmUhqKNr1oBTVDPh3sdrUJqpiRCsNdl6UKlR6m7tDd1J0/m
aG5deyEYJTKzM4a61v3oLeOMQD4+sD5QSTFJomLHrNez6TLxRpQrEwLtTsf/HAvBNRolXbmZvvmV
Q6tK/1EU3j7uMcGuXAKeYxw7A2LCyQPM532silbZ+FuRkcqmwW2KNEJWCBfEKjZPN1OZJip3kQDH
xb+bOs1cz+714Ovv/YDYRJeQlOsG/XWBnbAhY4IPreV5IAB0qKZbItH2eIBA1QaUp6uINty9bhtV
4G/6TMUvXGvfs9HmHBNk+CACiB1dmZwR0tjE8nlAH7LK9M5HoEFGLZGCSWqFgQr3pFL3w8ACflrF
SykVzwByNKxPJyfoOjsZ3S0uzzGAjuFvo14xH3XoFcOzVZd3mBLSlVeXCI0WvK1CxGLC+Va7sNqi
+ZuDpcAqbWEjQ0BlBsYVRZP2tUK8g7woBzUj1DmaLkWvcDyPztevwcugCFykqYVCBcwhKKqX2tBx
jcvqLdEip6If96mdqey2t7EUx7lxjplvHGubAlmfSZmIrAD48k4bIZjViHKElwTc4S3ui8m67IYr
MT6hSj2xzV1rI57H0n8RhznjkB3Mm8pVhoDyy7kiUjs3RiLAcOK2djg1yEFAsRnB2G8g2mi3LYQf
RgzIe6X2amgiXy01CQ69GoH0gP/S9HGQOLVteJiq/C5t9QNa0R/xE43aSeQ5kejJG0lENGLA2pHo
XlMXQI2YqiGY6lXsQ40gi3fvufSs0L9DHWknqREZqy15x6SZkhZX6iVkl44phnl1CYLi9QzspAE/
17RrzdbDoLfcd1xYXjvduLdT72XMqeQt2yoIT4Wbm8lbhWDKKBWr3poui37ob0hV3tQ+/BVcFImi
oY1qnpuFJqsTb5rBmW+FJwJV8aAszAtfVadokhQSRX+A4LLuwmtfDdvOT5boqdXssAtywgaI3XXo
yOxYvZ6C1WW8H+z90ux5mahCIt/K12SddMyhV+7U9xupM89INcFNYACiJolqwhRnN0bSfW0idQKm
P7LFRTWZcitCrEnWifuigDxPFSRZ7J7OEzHbr/FUp9Py9eJZ/Rvd9imU4hWbc0hQVIHmALpiwDta
6zSHAvqz9ZQPtEIi4okY4Q8oc2hUhufU43L82T21NNNZORxjDywtHrQfcYmvDN6JC2WiulMI9o5d
Nbmg1lA5O8dggqFACLOST5j0SSN+i4kgqWJQ5umGOux9AByJh+WmWfJtr3Paaz4FcDQu8VrbGgZX
aEt/V+JIAIBGA8Lw5M0zqAYZU99EmF0TcXClIxtZFSl/8TyENiCStYs68J9TSmovol6NNAI3o8sB
bI7pXGk4p7FlzTd4pKzSLsNcOhj7ibyKKtxUHYBOnQ3XHWZS6rb1mgN/8rL3uT5cMqCXqffFG6N5
Tfzn9fn0LytSPRi77zpVkxE3TP3om9dl9xJLcVl8jRwzqKERxYYWX5RNbPxzwcVs71Ph3Ikch2Yz
33v5yBk9UD6q+gKTGSC/uNkqdpvtIb7B6PJt1MMF/sBRa8wucGq+XVf5p6R1bqTkujqTf7ReeQHi
f8IMET5On/DZ1bIac34ktUcdwDRg7XWoM9MrRa1CG3rfdyaHYDHQpmfCXCMrwmtd8yriB/PXtpM4
RVPXzgXm7rpRP2BGnuvcU4ZAyBaaYdhGxrTV1ShwJDeVQIs7LwkZZ1k9FQrOFkLN6ZOsewYnfJ4V
8ciev05ue9U4tC54It1g6Uhjkj/OMg1KjZ4sDMfssotHZ119tV3eD0ehGxjQAX8NGCg4SN5mvCJS
DFVYsryE6ciWlEQVmv62atVLuheL8z3FMXGdR8Yu1GW3h9a5Bh7A9SJ+j/ruuW2HnoQsyFZZCAxs
mJt/XgRitoesu1dtbTn432dtvCTPyiS0yH0JLdD2iJYMBx1vRW3ySIrXdAZLzpPhpwS5MSjalOzr
ZHwSmMruFHTp58BTFjk+1K6umjBEBT11fx/VrxWXvT5PlKG97iwvO1QiPVnCDtKpujYxeiVy0FuR
zaIiovhTDBvfLdmy4UjNCInwQ19OuM8f5J095E9CPQv8r8DjcuOkl2WHYGdgY9P2VDfobDiEJjf2
ty7FcqL1dnCu2YcSm93aMR5jiMBdlv8wYufgW7MXtPpIKgonAiJPtMrJfIXHBGxcPojzkrwzH89/
JARXvsdPwnbf61AUsCrfkGHrk/qSJHilTpdLTCU9p83J04m71CSO9IjgWkSHMV1H/L6k2TvVHOM9
r8EGRh4XBStVIGAOKnzceLSLaXmOCKGKFEv0XBxJ1YJMPkZPHLW4pdKBeO3wZFm7yePYzekLMLnb
E99+xnu0Mn1rWtU+8YI3iT+uRrO9dSVRKahXV3ix3mO/v3N8XrzUuhEi3TTRfC3VtOsMkaXOlTXZ
XxUzYJBcnc7VhXZ6LZIJWqCZBS5kQUwK13ZnXtuKeZAU04265jNQdibP4kI2gLLgSJEa2a2zw5ys
3hKGhYAZEjTeEEzymPbhJYYfVIxuERsdmLZmtgHDwBVE257vkjtieZKZ1UUXIakcYVYqpJeIa/r0
zrzoDHELGKPeOsVZVYNEBD87W3JUhdAue5xd+vHyfDrrgk6mkzxdpzCCiszc8+7mT5wmMefg54Oi
P03SHd1VJtqgJc55LPrTSFkKiWaYlmRnESKxilJAIQXjYrMJIDe0YPSCltC2jmdS5uefbSi+0ofB
GsnODmo4w2RC+nGMj4Ea8l2RyR1gjrWaHAIoskbbiLoF0NQ0BokNyK6WtmtgpHgbpuU7Aby7v1zF
H24B3ua+Z5k42wpmZVzlT7cgFyaiu8yXmIagn+rahvs8y7sQ7czlIjCL0WcjMJfhIfc8/w66AWwV
mBThZu6GL5MU73rtEDxcFV+aAajQaBjaNI7+8JfL/MOA2scG3UVMAgkFzP/XyyTEVQcFpC3yzNNI
cb6RTo4MdtbvLS7FT5YNAtbT1KEh9tVwjfQEtLBhflWiAF/Pk0CSnV99flF/GNRDg+KymH6d2X2/
XlNBUWASgN3vMKcI3Dezscx1xlBkPcri1Fj1jVbc/y8+kf3Wwav0Dyw+r68FKk+735GUYaE2NzA1
0gHyLPHeSJTUgyc3c48N9ecf+wf2IEwE22dJ+uhFTFdNW39aJA1plSZiVDQY9+FUYCedsG/ovXfK
p7QgreHtPJhDXIYyMQRUodauFoDH0SNsD1yhVm2dqvuwj86CqhyDqtF3hKsSTdYeUCrQGJYOh4pm
bMLiaP3lQRl/oI4oYiYCHBY69I0P9CUieLQm1Gu5wy3wJYuIasDhdN8CrO7ODZlWg9HWWAyKxL0a
5rC7/MsN/J05YttsMej1iYpSVM9fb6BEDOpg8dXtvMS96VW1DSBwGLPAmM2jQr91ZMRVaLGN071B
fQfTbrxbMrcycjEKz75R9a+viI9SZN/nQsCeLg95lRwsnwRSh/uLcPbt88s+O1r/ukXhQi9sNFws
dAPbh18vm0QX4kjcqNsV/iAU4QXQjtGDUhSkQ0zEaAkWpy5WtfxWL0g/oYfDCWEbkm155l8sot14
emuSr8Q1YrgPyKBVzwBh76QPhom57cbhpSgonvOWRqW1GI+D12Vt8v6PnoKZ6nkRKWxwQWqgYG3h
p+/Im2AiIPSJv8XS29aE8aKyGZi/AfWTg0R3QtVKVi61mgUYry2X2DnFkCmol5rUIe7XenAydTDC
2Bq94kLM01OB/XbHIBOR5LUiUZbw8yEHIJQEb0JEtBcuOUzacjIyyobP7/eZQvnr/Vb8YNuCLezj
SveRpesbw4SbH0aDUUhv18qEeGlqaTXCGRMV6WIub65B+LWO57ug8kH+rEK2/JvI5S+oO4SEYJNm
yMhnVXVEIUjmuVI0qI7OnXLY1M+lCxNfKh+y1IjZNlTjIwRmpzGUx7YoDlgCX81OCP2napGlaPpe
jR0GM/yidYRy5jyoz7/62UX841eni2DUZEPFsPUPNBM59JxP7QDD0FGzr5ZKX/9iNRrieTYQtb7A
yRa+FZb6tIuxGqdmEUWWX+Pu1xbvn1/P7+eNayNOJJ0CPreyYf515WN0WTmRE5FPDClfKJd6wbIz
etDfzz/o/Js+fHEXZrPvwuF1hftxb4WmEjYiz+rdUh89EFuiaFFhqA3TV43jNPKK4QcuwDu3ug7W
kNreezP0r65LG5qo+6Cpbs8cqR9arlP68zpM7HUlQdvHmtYaTC7N+quYSQo3sK7XbgGXUav1h7il
mjX6QxFPJ4WQVApTUAMIpuCH86xBqZEUzRUvhZK2i2GcYb57YTr95T78aQFAZYRiije0jTrxA70Y
bQxRAUuMqaRLZ+GjlIIdD2CsRJpskEWnhqQKmGgAi4kcfVBl8VndIZv4fS68m88fzO+nu+uiaPXg
FpnW74z5XMjOrQ2j3rU5w4lqNg9EVJ1swbC1dK9lDl4zzn/7UOv3k4pkCgbYcG1xZHO9j3VOZfQe
atZ6N6PYD/IQikmd8IzO/fy0vNmGvDFdBi363OJ35Kt223osSYzI3fYhlO430xOMJeV46pi6s9tN
fnIx8PKmpcPUYfnSFCUOryRet1+sAsuTM0ZkL8u3ZTicG+w6glZCJfHiLfY3odgXonZ2Yiie/G76
CnQp8JACqI6Hv9zxP7CM+fK24vS6DqfkRyp7a2ON2E3sAaPNGFYHbNB/4F7grXTaOIjdfX9wvJBN
TTrUoLSbDAH1YNDzv/A8z0TOj+8kXFPWI7w31Lof3v6cig/jCFHtzuOjM+HDqgCMdU8EAw6MF6x/
3hnSpbvqOi2KYVv71gaR4f1ZIhQrcoqaTnmTfJTYhXl9z3UqKBC3d+RuTITO3AGzfDGMG1xCgbRy
RkWgy43fTysbz4VFCZdCSd/TZ+Ax4wtOMguYYEjAdvGGO8gQRz+GHmJAM2ubMx0+gQAeO1RYpt0/
u4NDarV7OiOapSKuaHkg8u6274W3Ph+4xLjQd/dHz37IcwAbS4+/5cPwVOAwvJ714jtOJvk6a2A4
tjjaABGLuyKlc3fTLxj+Mu7pOF5IoYS/FTLNtIZ9bXCyRFljKj+99zy2SHFN4B+M/m6I4wQ/lAu9
x1oUy/d/djZFt/Dn6DFeDIgy2bvBya5F3dEcT9roE8A2wBacOG/MEaQQx3EiDaPuDlvbu2WhZPz8
pbd+18mw9kwLtQxMX2SyHyrF2luSuIWPuTO9fTeZBxuTxyvTJV3NBlxpTRrTQqkMbYugFhxaFKMt
xTZrI3GVWy2E/HLGMQqkSAH25U2M2vtB8PwkPJ4Nd8Jx0c9IYJdQykAO+UHx/bBdyi7Lvr6bTA/4
Vjl6JkWJJldvHzudnpxJ2RtBbUCzY8IEk6jQTBrrMw+v9PnFS0peHj6wZGLbtEYFEH7FGCM05OPn
N+gP2zSycgpYJEkCE1z7wzndRpY59qDxxFMDE8hphPvZkY+W1iEKCx9sEduLqCW1oVtc4zjB4rIM
C9+S0A0MsPNmCC8+vySln/rQSHsCzwkTXQoaIeOjIMdnfIm1KiM87O4xm/KdfZgpRi1GgdbIQN5W
0exLf6nFzZuXMwHG/RrFcZYy6iNEhQoCwabdPBnLwW3wOW11njKngrNqNXF5pg1MGjNbCTNMj82b
LsoY/pQ+fBikJ4UdvkRLhV+vxVggA1Uj6BuHpcq5KN32Oc20dVLp67MQNRqe+wpUDRKC08F9cLwL
OcYQcPLp+jzLGJeWhKkpRauJCcqkXIPGXL+f8apaw02FY9M6CpxhOFcwy2iVZntG0rV2JEOynJwK
zfBoGsZ43yEJXzdNS1wkomD4+Jclli3g1jOLEt8R2D8nJaWEuzZBY8fyCPtJtLlLtTDFV+M0Z6I+
JAIMNiNSlKK2DvqArnxc/tKemX96gHS0nuFjnoh5qOqefmovhwbcNR3jaldnTK4Hlrma0UO29gLT
AH9KvShfhbnbYHQYjytYx27NMJJNakmoXB20Ly2631K6MOrk3Zn5sTDqW8e5zd2a4vV5wLEICkkl
qtUVUFs1BVTHvH/KH6OZOrJ0rBqbqewvNf3vZYQnHMpatlkduOcjcCF7eku8X6qd5lkokKno1Oa8
VBugGPZ3BeLm0DE+fyU+xnV5Li8ELRtgiUVFrbsfiqkYT+cZDX2208NaGVwmgYPP2GpcrO9JsTA3
Z9vCGfitwJAyk9TaADgQWUcRNMR/8VrTcSjcqwndF5HN0HjE0XO75/MP/Ho6wiTc1ZNxZFj5tz34
t279fPE22zD7i9L3qD36p+WAQ2+aanCtdlgQPLiEfWfNwR47ViTFLOnYV6as7kxp3RLtuf/8xn3c
/vlotb2hLzLJeCIQ5dePbrPa7mABYWKldECq9p81an9MHuD0ahxVn3/cP3vTz5UGKSik3rhoUpHV
Gf75Qf70XcmzqJwFlyxFiycPxcY8rtWmnDjyAYaZ1bqkejIOLhjp1kBzuk7eFMAkCp2p2RAax+QI
K/Bt1EK8rPaJPYYXvi2okXAVhtxIcxcnsHU02Rg7c3aZxXTxJu5g18AJ+tZl/hA0Ts9oVQDlC6M7
xiIOUBJCfnCgbmCXxDApzWFOLMOpd8VudIyXLou0K+OiNFMmon018OYVb8nSl1ts5XYtasVVMrSO
Ii0cWzniVzXJr1U93sH5epaEKVwU5vMMPrwdDK5Vt4hWdiOrvsAjgfVY9E+96IbAhRC3pidsGSZD
qohsyDLQDjbdPBClNW5rO2s2s82wfeq+Re7brDdfSWxvNoNJdEU0qsy07BZ7Q+4dCjmPHGIX/2ts
KBu0CoSh6w7UToDRS6fRUmYcRF+nsw2Anx/xZ8y2ZXwsHDHDBggJO/E85vjyjfD3p7hIn5GFQKZh
6/T1Zx38GAApJ72ltw+jUaKf8a+7JX6yDINMAnLAY4ntWm21+YYNv19bApTMFisZ98kWBTCGVmYK
rubUK3PQ9wkm14GmlTtoHzVllv+8qPla4hW7Iu/iAHUFKRjdpm9iIlZok5yiKbftYlwQFtXuFlGl
G8aVkDd0mngqiBISZ4zisMSDm7CxXRrWYuXZE56tY1dc+dODVocRk/aHurduIzzYAifeRnYSXnqg
HXAdcKmWTW8EWqPPG9PW9gI/Rf5gWozBuX2fvxlnqOPXF8OjDxJIpjkQdJDHX99EP0JpqOW+tzUW
8saWSvjU/TSnlKZH1hZdaqdbG05DFB066pQ5ztYIEx1nbXqRth3y/DsqhqO5zNbGYXbGt8CQs8os
zEqSH/cex8yVaCTZuultKgdnVeXZatFghid5/A2Tk3yd2+WbB+1hRXnhcORQvZkFQEkRQzXwMJ/r
c4PYZzPAFrXcLpnyZde1K9yj543ORXtG5+IXbZLu4pMS3YT8Kr8erXVaEbIXi1PaO48k9jyTUsCP
6QYDfTcmZrfPqdB9e7wP6YqJruccdqLif5ZnxmoXbHDsrggJOST0D4du2NfIaprM28btsmsB82ju
/7a9fTzYz5/huh5Yig6z56MLUUM1CvAZeduxGw+FCieqBiZSM+N1XCHce9NzftjY39W+9mKSqwY2
Bxnq85X0W1fJRXAQYiWFVFLt6x+Ok0jznNSJW3frR4QUxXMF8SnyWzTFZNvMk3OBO+oRz9pXDzfi
QCC32cGeD6pWp6Lts7/ptcXHFh9mr2puBX08aiog6V9X9twQN5AWlbvFS0Xb1sUjHxuSJa5t/UV5
x2mrNOWjI9sj92F2AIHnATZgf8gm774zKurGEgvJ0CdlijCLTZGZeeAQ74xabtp+fvOcP14sikAB
BIK2/Fx7/3Q+ZdrSuqLVnK2DznRVa8XTMDfdxahpgVDJ0UQqpLCvdMos1NZXRoUVjyzLIG8wsB3j
Ob2Fvs6re5yS1r6ZQ5vk6jzWdubowA+T4QOWcO16CFNrvZTzg4nDt5Zh1JXmUClbA24SXgVN3+6N
oYFLpsS+4zY1YBaP7nKBLMRcFVr0VRrs5LAQ2nXfVBs5yR1oc3OUxt3IstpjahgUcZxfoMKOgljo
3hqCzcpopvqCJXpZ2fNyJ5byNqsBtiQD0ssiJ2BjKo1kp6cD/XJV3rZJaawk/uZ/WaHex+mAS7+J
/tIxTROBHVXihxWR9I7VUMmB14j0ouy1WzzB7JW00XfodYRGHVuolVe/5iHy7/P9cSsjaKhVrnEO
9WDdkE3v+u17F/N/T8Ty4CdUfwljdJm5ullLYi1UCtMjMST3We73u1RHyRl7gVulWlBPHft/8W7V
NEbTIt6LxXxtJ78MtAFSXlXXF2IQ+DdCnjZxZMRwZsM8HgfDmRrWZYq9LErNlA8HW6++eUVn75Zr
cFo0oX1CCBIKAs1WAHYdfUUNM5CZjs9JISo1tujvZbVverGsi1osQeg4R2gj6JtIwyJh5TTLvLsw
ibBZdZBFMb3/1kNUwHmKpTfZ/qkZKZ3cJfw6LzVexUj3CaFkMp/WRC3hutThY+pShB9aAmBgv1dP
WTGSYG4h/PcS7S8nl/3bK8PTZKorwHIZVJofwSPMocMEizJ/K8v8BhTlMpUa2aDpcEii8aHA9Rn8
zBRBSI+VNaz+BBuDtei5PX0W6euCtb8in8VFfJjzDTlWSowi17kP8gIbFmqt3X0fZmJh8uoa//KK
gPA1Pq7L3qXvW4bpWV/85SqLsF2bBOEEDsKphESSoGwi+8bMrwhuGLcsyXe89V/BuHSGeaiwSm2w
VtK5DVH2b3vBpTnJIyTOW60KQ6TuJEMOiQmDcuY7fL7R/F70K8zFcC2mjGyPvxX985TE8B24ayR6
vmdQC3PdZfI9T/0GK9AjADqZQ/qzAcOI+C9sef/y+b/h8LyEFCuercZdWBJ+FHejYy6ELnu25Uje
+362NxPSE9KEMPa+0DdZW+RYauFOXS+lscY3KqS+Db/FmWgvpNu/Ngvu71o00ep7atG5yLUwaG2m
EnuVtviK/2mywteTBhAvY8RRwxOzmsMYOdfhYndbI5GQAC61Gu+0OoNOet4Y0/45S+M7YjlemUgs
QQMTB1JPc2hTDquoTbK1moXRAb5Pzmhve/TiazG82gnmp4JgBkiqrCGB1hkr0y9TbVAV174ArKSs
7ffS5DymrkI4D8FX5BM6oU53NllkEpNWc1ams0mG4HSXYQN35ylxd6+FAcYeUBrRGjALQvaZj88t
Bu4rhMI3mWXgNjBgtJAX9aZK8GnQkuFaWPmtkUJ/cYVz7L2yuyCWdF/jER04LRxwy4HynSXDa97H
BrZh+m2M0eeVwjQxUki3Zo4rlW2Iq059c8TsfAGEv0Dd2bBhw1m5SfhNsNvxvquTW9iIU4RrrDrd
vEyYbm/bwsVldJx2xmjCtqLcLTRLOfu2+G/YxcbWypnY6jwKsOOGliEHFw/vaevjGrltS/2lIah6
50i9xbrQntd2a1HIa2UNJ43/Nsh42WA/uPbzcBf54Y9uoBBtHPY41AHXk+9ChoJQf3BasDLM5CGC
Wx1CTy0yd2KCFtuPGSenJ/42V/yIQbC0eaWAlpV3gSo7fj1fOsfJswKt7tZjKrpOiQveRkdWMjBe
TmltVQFpGOlf3ijvt17aMphUUOCYtke9c67LfiodUgxOHSZb9nYQcXExj/2XzOd7Cz++CpMp0Gsy
M3IXSkeRZMRwtV21KixOG+STeYlVYKq4+po3XRfTYq60FrZQ1cG41nztOC9NjGk5QzKsAW2UEYaS
U+/aCjAtjcnTlPVYoXZGMD16WBElPI9gIT2KYKN2G5VTwlGElDSGnYMEq/xmXBCLSYG1TXVaYpV2
icsR26ZZTXdwkkimn+yYzAs8ROLUvfYNlHrnHXvn6SmwX9G+TnNsrHFCfRgH87k2yYco9tgRw1NM
vgOZEjOIgYY9SU9lZdASOOSYxrlJHFOCpy1IOb6c3h3yOBY24M4mxMixjSCE+7kFYzpHbEviMj1K
eaf75KPFg6SXBfgn8aK6GLISw3STPVNP8hBaSHHX2MBmiTYVf6lXfnNiopg2GFCR0WWAudofAVdm
5kWrLXieWzjWkxREqcIEc1sOFE8ijU44Nf5YGme/zEuxxSAGomVnXFrY0n2+aYuzjP+XLhFwC9dZ
kEPE/i5msb+ubA9NTiOiyNqSh2VuktnHAYKMhM2YZd4qXDqc40AviDaBl5d6xI9KjxfRSoixd1dD
a2CTXXXbtmN1qAMoMKg4q4Ln6GI4vr7u7CnEq50/NjpPPu3DJ31g99Erq10bYf3g2S1pBE3Bg6+t
666Qr04ZpVswC7akltGA50Zgr/Z+sYkO4Za263bcOhH3xS6r11ktmcbiSBdOd0gEG2vrxVvpF/tU
7aKp0zPkEsjswuLe7/ErddNmGxsWbTg4ZkXYEEixd+3J2txMpDnSQHjxNwEyQ+FVPOAN/UWWFM4C
dctGQ428Hk35LCEmXmVHRjW4dcmpoHhoT53iClYa4wlfO7ltT4cxkPSVUVMvMharGF8dyigmksXo
MIQxqwetyLEPyyeAsuFqmhgmuq32YI8Aq7j/wYO3DEZmCNxrfIIWNGVDyZR5+E5GTY0HQq5flVlG
wCOBE2Da1JR1QUnHiwmCDel93Xko4pIVTqCT2OdG5K3aBBkmGPjanWry65QOthA0Q52HinKxyiAb
OBca4YQBeBkVktamBlVM1MKNsgR2DEkduHMcreVyZ+bzvI205pgkmbbVzfYCSxYXGgpVlyw0Upz0
aIsF4BLULeaDGdMoFz8v+Nkmaj4C+QjB1LZudlXMxbiNCwfHgNZ8HooHN6N26gyyunReceoqk1Om
6y7mVsX4heb3hfEvEiDmCAnWXSvvbdjkNShY49hQYvtpCWCH+FvClnZM34ZLJ+n3fRsd6V9u2c5X
ie7EFzZSF98hituIu2PbuH1gRIWzDrEkgXn/1vfYmEiEwZ1jLgGZhIRr6fpBKMQicperuDDmzQK3
az1MJjwH45KHDZVZ3fnzdtNUpO20bd+sB42YpqjCjbEZunfLj3hUcWHBPBEWeEjCqzdaAPYlqXOV
iZNiPltrskrvoihqNyLx3/EI+qI79XUfcdpEQ74Ewu2J/mM56Y2Yt+mM3qvJtYCCnC0cWYN0iF/x
HUnXl7nKTky/PYNhtU8/w82mbqYHIprG2SQxF3TeWv6vfb7/W3/EX3y//38YfRucw+yP//Ff5tm/
GR9evLbza/n6s8nhv//Ov42+3X/heaSQag9MDsiI3/aPxaFr/UtxlmBm8hG+cf7Jvy0OTf1fNLQY
9hm6gOIiFLHn3xaHwv2Xowz9YFAa9L2u/T9xODRAldjsfzoMOJSwVcOL1GV+C5/m7AnzU8GRGQIP
LgSdu0QXj/WEQTECUt3rx1NFttQuD3OYBe3SvgiVlYkCp1gwhS707K3ibLpx435lgnKGNiayffM4
icOSeGsI6IIJVPcia087OMJW/gs9MqYJ24LK2RTiOfSlgTcT70Lb9Q65cNFJJ6t1M7gIBxK/6u+M
eZQ3XYFQqsquy4n2uG2NMphET3hwDtZau8Nelx41izGmW68Bh6SLdyGw06VOcUUOUO6EK2YF865b
pjLofLfYjEzI+G6MJOUPzUfFWduwPDrZg6fHjs2pMihFANtcplliW06DYpPZSyBNp3vVXblprGq5
1rr2XvajflnDGYLLOyd4mxGnMjrPGr/9qW951wkIuhtdo7yN9Lpa57npBiLzp0sC5b50gFZkPQQF
4+panBjS5wGchxMYTQyjetED6cprO7JQwbXOXWgHwPS3xAejkpisW8GowzS7texfh5atGt81sXb7
6jKr3Gm9NITzlBmNmSvfLciZKx2fl66B4q4nvrmuy2s7YdcnyVYllTjg5habKyEwMP010152OlIN
UgM24+A/+8l0SXQLZs4OhAbTryHYuOj93fKZWcQ+xTRM4oKAF2GBjYDT9LgcGQ7G3Nz37MmJfH9j
9sDBmZVivmQxYiY5boWHyJ3NsZQ37rRt2ZsQw7/MA7bnE8FvtX9r2HV0abXyR5gOVcBnD9uOOKJ0
ApLsjBGzkkj7Vmhib9n5YZr1edvb/bZRG3IUGqckveOLv7Wm8VS1Wb7XLANWieSHLnpe3a/WnbKT
AGyM1k5dxyur3LHlSh5+cgDYqlb/Sd15LcmtZN35VfQCmIA3t2VQBuXastk3CJJNwiMz4YGn/z9w
RtKMIiTdKULnoqP70HVXJTJ37r3Wt8DcPRVN7xzMvjoyYNu6/nJMmZ422ThHHr7zJHBNsur9V2ie
310nGGCANFGG2beNzbVJ3nzZf5rmCnMAmHyBP67y9P1MESUJq9xYHcc+7mSUL0sPBTA4G353x2X3
Y8gyjtgAZ2W+nPt6RKZJ6vVCy0/3PbUPpFlsNJ+gXt65kZdfIye7NpnIyxxjHXPwuKjPQtJHXzJ1
0yw0a63bH+YSJ6UFKGnQbZJa+qdSNjh1F203qTJ9srHe+rH9a+zKIbQ1Mt3tzNlL3zw3cMyBcsTz
Lu7ssAnyfBcP+iv4YPi/y9uYOQ8jWZqNntR3n3ywbdD7p3ricRrKzxF51Tn1yJHWMVwjmM8fudX5
3APdJ8qo7YA6r4yzKy4sfI50L0r2klAtBsFBqqGC0glvVSDADcriuJB/7LFv3+wq/V0CBHrjXkvb
IM8eaKKbg0iZeRd6P97QSGMJ7bw49Pqq3uUN7ltHAxC+2AGu3QGbK/P1faOwCSMJf0nKN4p3eR11
wnOG/ofshXjEo0LVaRRnAs+aK5khoVaSWR4PJZEusxul9WjvnL4/qIwUIDdxQAyO2HOGPH2zWfWP
xu+f21iPL02H3qCeVxLk4FxjrauPyVDnUS/6Y0/+zBENeRsNjYmhwgG3bjeaOiuq0gzz8SspCFg+
xu9xmcffVJE8zYZ6KaryW4WZOMwMbd71i+6SP6qf6zHJv0k6FXHB3RVIh34dVUKstGP+TsRjFWuH
qBX6vY/WiSCH9zZOH7QJiUIEsMvzUep7s4OhtohJHgYEf6hiKv0g7f42VF5/qfhRLv4i3S3yX6CN
fkNWrk8K5NQ5VghGscKpgv/FSWR/drnBlkr424mWXOSzi6EJMoP7ZOhR08wv2Ej7qK0f5JF5IZe+
NOqbcZ11TD7HBjmsWmpF6YQ32iigRZDqexjlI4HWsS1GD8tegsSaHLdNk3B+kLHMTXbxeEvTcjiL
diDuxZVE+jg/aae8Zn364U4FSvo29bZpbb6oWz8qAY8IU2fl2B9jj2I/gSKkt3jLOxtomB58dLnx
i0501MjRoMOB/kO4vQ30Id1msxg3eopihBD7nx1nAcFvTIaX5cWs13+4p7rzcvIBUIhupoL9P76J
QGXbcYgBkFFN2gkXrcnz/+TuZ9vhQjXLmivCrIfCsuShni0S1hqYprMu9xyFy2aY7HeAcerQz1C3
Zsnd22so0Uf5p8n7PwTBEPB4ktwYtghVvlcqeCEfiFLVWbZmzUi1NcjpreceLhdD0X7G4G04f5zK
Jm5CTz6m2Xghb6U5NZPzlpCey6/KF048gcOIuMyb1SXfM0wcE2aWsJRDyHBR3zKsrt01PjDvti0Y
f2SzXH4EWANb/vB18c3RjB9SuljEVrWAsRBWcTGm+gH9jNn7cBA0v5CrzgvR4eqlNaIxrTDnf9iZ
fYvnikZVae4ThUrMq+lu0Hz8YyfYWpwWuGDeqKfEEnj8mLZv0np5Lk3wTXQYkQgYOc44Y/jkOVY7
kGyIjsiI22j07w7T2C0HWgNNPhAF5v+qnBp+Ss+AxYHQULqkGDcWPSkr4H8Rn7pZh8mQiq0wkWa8
K83mG7MobLM/1MgNIs8bJtQtOamDHO4qYYzK3smtTas/2NHM0DeIlio6brZ9mh9MiEFEBmcjfZLO
3g46MFAbUOIOVVTMMKL6ubK66jrGNjxHeVY/KYsYD0EycZb+jpsJ3gceoizn5O9GrQLCKO7aqLpt
xyhkM7Rxwnynu2i6t8t8fOAEtg57gqOmbWb5USy0WwosY0fhWG8HuwUbQFgn7ZbllgzaeUU85iuu
shtGLHeD529wSAL+4hacyvR7HnQ81uQZxa1zKWPu0zz0XVJeuqxGKzAHT7aUP+Nc9MgpR2e3OvZr
P32aAycOrRgfcAOjwRbab4pFgbj40OfLxChLrqdBEbVubd3NdnpYrUwR6dGEFGV7Sp3ftp8XGAym
hv6hKMM6b1+b3i/wGxDvKfzhg/ozPy9Wck0L5iWGpqckYVjtlbDyp841aClXmnGMheWQfnQSxeC9
pBP6mQ4Msw96IRi0Fy8gCEYrmy9tSuctHK7n1v9AvaGxymL8VEX8B7TEAKQMgGf6uxkXyEeVc0ps
505qnvfu5T+0fir26VSjUcEz33tY9LDAfkdzAFHKu7ixHF6knk9HUILGtpPaKR/4dZ9csalYM/Ys
ZyLapX5xmf/grqQ4WquGySr6LWHcQDzijOBYpo1EuGYE4drEFyL/9N9sGRtomPVjyVsVxmn5nM/+
W1k+6e5EyyaGL/L3Q0lxvRnG5NgQeTWOPLBVX2eMDeYdQ1/atbUMrY80K/dD+ZsWnB8JHzlEhirq
qmK5x/5B7hzxvrtpqEPscHPUqnFfO4U8WXmSHWt3ufhrQjhDsBztlC6uZm+HRZO8UyKnp4SIkG4J
a8hQ70KbXxdHICVNnT96UM1bZEu3spjzo4ihDidVshvXPKLestODWWA5b5dSvq6TGEddg/YSA+bF
RzUfiW6Yd1mhCBJzy+/ZWDaRD1duy0C128nczg6d6xabQDnxowOi4OVaeVg1aReoJdOR7IYqQoqb
nue6IZ6+nONwKuNz2pryKYOg1Xw1sSaiaWjKy7B+yOsw9gzSRrO0PM1JYpzRxH9AN2tAARpl1BtW
uu9tjDzCN77rZZp9bzP9KVaE17drO0YnrP6USMrvzMiXJ4/LDXyKdDklrNdiJn1NGcXDrLmJiJLY
LitOCVFcMGwXDjITxXbOwC6ojmnBfu+JapdXU3fDrGOGeMThqpAgejArhuKVlxaX2CWkvez8MRzs
0npud/Y3coc/ymqZX+Fz5K89ml2HzIiBrgpmtUpRHBHpZ0juZ4khb4lZPpGXm0eqMiluNP0nVpiR
2HafUSxi66uAk82O4B+nnkzQpbLWJOSsifAbZhu3H6b3YJpemxQ1td93rzphgbel1ljnhOWkPgZ9
Ticz5MBFjjMGJp75BJKQr32iIX3UTmw+nLxfQgL02KOZhNhDWxErb8CtQScU6jnWea12vkpX+CcX
h2YlRnnVoBkRV9dwJ3SWZC8qJNK+qw4C7f4+TRMPBotgWjH61udoFc+mdqLULO59nnJWSg0B85LI
yOAk27i8ycexNNODbXc0+EQSdh0lKYKldfnJoyiy5RiPcfm6XyRTLdk66hdNX35H0LxzEwnChSV2
6lureV4mnJimlW6FY4+v9mSYB2IoKW7oqEJyrwmedCBPksT9ObXMHxlo+tes0hlN1zNACD24GSo4
Eq3jhF7TPhE8daezut4x72RVn0tJ+GKgUuuKz56+usckfA6sZyZU1nM2KuZ44suUkFYa0iGJCSdo
KPFT3lw0THitu0tCG7gs0ncD3M4uLjLn5CDQ+DY4SVjLINIHBzrcTAfQbLrkOJXkCrCd11un88vQ
axf3KWFs2xB+VdKNfwI/IeJhpr2YAPaZFgzguTdTO/u7ODaSi8rED7yI/rVwx2unD9ZLV1bkuyaW
exhYG4daGdaJYOqM1a29sE3pPzqPbdDinoQMOt7jyx0iQmjyo9PGnw12y60D2orgLDHc3WYJ6Zdy
O2td/bvytA+qWe+rBaWsFTa7Qzm5BzlKM3QLDoPJ0Y0d9nPmmmpp9pBJkKlVpXmeYpkdShsGh17r
Kho1gnOGTJqfAfc8UKYewB5nvaajtYNXX++VhtxP9BpN0OkQG6X7WrnL9Kz8t9o4A4+absKv55vI
ULdbFKi3cXwirrP6zLWM5nUrtrwBwTdIFAQ62PK3M9fngNfpIwXX7mT2pWPHH6ksKTACUWdhkAl5
HSQj22qC9CmSWV4N8svovOJv4ZzQbyl1pmupp2KwtZOc+vdpbn0GegzMvVivsFYkBg9Q855Kzf6e
WL/0ytHPHNnurpKi28Vohp7p7ES13jI5k+RsGtVi7ovRSqh45+zBE5U+8sEaDganz0EndHrXsQu9
ovokfwsiCcxL+buS7vzLTPXjLErjq0FV2Q5afhNrSCpJE8NeczOJGy+b3xOtS3coC4z9hAFmPRbk
MeZbAnOQXTo98XifaYonbr/L6DnzgoEDmqgA6HcJC6FE9a1PmgacaJw813AvxPTkLFb6x+qnnfpd
DoX9YbdIhXwxlZzNgmZG0bX3TsMw1HTzpWf0QHBka9xXO8ROMxN190pVQEfMy9AP5u+mk96Spc4P
8ZRDcmqdcGIbu7gYP7bDKI5a1SRvqAX7Te0X34e6RnyqfEaqI513yyQXd1AdQ6/YVndik8uIzIU/
KjlQ9Y3vlsk5rjmuxg0/OM6lQwpDMRtHKvnxYArJK5Ic5mLcVh403jV9HP52vlbmL7QN0ueFotB0
cdE0hsDNWGjWgU1Yp7URs2mX2UVPW2jWlmROgxZrk1SKdw4tK7TA0T1ZM6zXybTlDpqJQS1QTycR
JLduohtHJXMpzaIkm4z90J/oLPjoKux6gg+UqeLYZlr6sLwqklX6nnklgXjmypecsnvsK+po37t0
pt3sTKLsmRyVRui2SBdzV7PuxXDk9XIeTdrkF91yH+2sycdImw24VmDhFUCMqousOlC+ZZBpaCGM
eS1v60Cmq3J19Bcz2DtNH4f+POUHFdfQSmZLeyM0/s2NyR5UugX9y2kExd7cHUnpSI8dlT20mN6I
0OROtAF2faJZG6otETluEew0OF2TP1sQuVz70Jf2CvKY5+3YGv6NHi2OMKZ8YaukQ9dHZ1pqF02k
zTHuA7jlHDD5qZ4b/wL/gaBap+Sghw3dgeOI6WMeqj7r3rS2P4HO+FjiOH9XNRKIruqdU2MDYiXV
bjoqWzuINl/2fq7RDWxdpgZxsScOhpmMvxXNQnyfgyhV9LfUNL+lhWWckzTi8tzdAgV8FXNPfV4Q
Yj+36ruYY0wVmVvvJfSw6O+HZv2MyWZ18MahOVjfjdEprikdGxqqYuQUYiEQIfaSjjQcE/omvldd
jUD3NjW+n52VzOnOXwi8kpLvZkDKsGVZ9BsdMW5o1oDLtFaceh9pVU3W9JkwSq7antsdG/ALc1WV
59mqAr7JIThbuf6lBe58Er2OMbmf+cngdhaL/1IOGQT8ybj3VrXXAUxu/cmnZ+UWojrGbvewy26k
frOQNhTzSbX2Lx9+yENqdAjrgKN3RkoYMgYVN2sNhH4pbI+wPhOtv2OUl7gLvvVGg/TLTA5Npyvg
5K11YUYV2bOTRbVWdZuM/zZyZJRlAu682HOHtYQ5a6d/deOwgUTdRTPC0H2+JT+RNjTpKaZ5BYrx
M6a5siMyPkPKbJ1KezBPljt4Ua4Y+dWU64yPEhgkVftpdmpgyma727obfyaaUR9EPe1gZRgHZwbO
5ymuXCODxpO5rpogV/o7XTRZmgSmuEkauhreNLtP8XGPzQWFaPctkLwyQJ7KVsVHvx68Q90y/00N
hdAEJpMjB7G19VnfWxjMseLqn0Yify75cFqC2np2mHjsTY9MBtM7F303hQqIJcuzoR0VdD+XFouk
5tb9JZhxmI+dwGTrv2CZwPiFXBs/zr0a2uFsB1zE0qFWYWEr5IuOojxRYr4MKXfkpkPDndlzcWbf
B7wPzZCWSZ+GG32jGuVyyxCPpK+HZ/CN9NxVcx+9frinrHTeMXNbNfRzRi97kB087VyzTaFK9c5F
Ocdxomvb52I8zJn16dAcuM5EPr98JUQTIu6vkM2gfil0RSSlWy+hmcTuRVqHALRDkmfVfR5gCzoJ
YCEtcKYVB7iRMH5flDuSFlXWL7MIzqQ1T9gjNThrARVzZcoXb0monlJJpZEn6C2nifYAaeafXCD2
Tpx+MdLtL+AkvCccuPbOGExj//dLePTBvjN8h+UUp+GQxOoYy3T53i0fwTRa12T9loE1Z0GRvv39
YIKHNCM8mstTkhfJ3hglCrKRwjkBBEk/ZV52rtZ38OL6kZDRWGxQx1U7eJLd2R2khzSP6zhLZM84
YNxJry8gqJL7Zuo3bSmLOyrmApUun3WBQ/UjkqOXu7dCL9rInYmQ8N3FOxRL/x7Mnb5VDERe3J9G
GpMyEST9gxJ91ZqXu9iy/W8lgk+I/KK+EnzNHGfkCjTV3wKvbC/0STHejep10bT5DPbkzVuUfo8x
qoduFuZ4at6q5XlmsnMjvRTubV5gd+sq3hgK5rA2BN6BYolPpR+327yvmtDywpY57K4ZM048Y466
WBoUTcSO1EJj+3UvKLwDErgnf+VHHgVaizOdIQMx93pRcz9zlMwkOPk/DVmPdz0Xu7gcI2/winva
S8CqQwNuwIYC76DgObBg5D41vFcrj9mxZtPdJh4WOW0mUCEBFL+3p+U0FfmwwQKK9aE2Pjtkt2R7
jpelt71LoqpvS1anFCLesa6W34RRJ0/2GJ960eJxG4fkXEHV/giSZMPEAn39EWrRi0WPMPr7YUyR
VXZFCaxW+lExUQsSm/PVMcq/LNZ4d32lfctFEc710vzJM3lOe+ulrb03+tnDLRWdc6ShO58MhCaD
UMuespQtxbbzU6+p3aDm4h5MgNxsBnw3U5aRtJV9dCbahZ1GyJPKPvwkyKKswtLqy1pFdkr5xPVi
3zm86EJDKtgNVjRgGjm5io1AH3PtmNvA/QK/mrY6+E1nhAM1aVa/pzmyJoazXctJML9yWkoilxUk
s/apn8v4vvT5h+Hk6cUBJllpFodcL8utMc/VcaJku8X1cLLtK+AI6vreudrmJzSw8eAV+muczfZz
iUhjkzEquGgN6V1k0zOd1DXaONPUlie7y0/8zJw/QxPVVoL+ZbVIpKQBH9AjhyRR2puhmuZnF4JQ
mDCKU/S6QAJ3I6mi2jt2TO2YtnZBWLNKdit+bk/LvT+luTxPTbD8MOfL4koOyVoR9A0d3BPvPsV/
A1ru7k6IMq2ifa8MqgA7sYsQTc3K3l+q09gP1CCjcfF77VkXtXtS0tCiKoalkTFTdB1qv77kqDYZ
HgStF7maX5xdve9D8n4A5/ugCAA2zSEb901PdOsJIvbOAxu2XdIpeRMjpR/IOe7IxKtXc51eG8N8
oKsvj2Vf2BuEJfEprtWemUBY9HSptUB8povStkIMxgmFyUsrYZzxFTkP8Yw+w2KMRRxzTd1NJvqY
YmFUzQz1eWYnsIQJnxON5pg7R2/277KyNRT6/oDLxTRvmjPZJ5Ju3QNXpzJEW/YVEB5flMlrY8id
ZSv51Lu29sLVYsIkFTILQLtpsqZTlBVsFbQ3RdMbO5NKEodUne7SziogKoKTpntWMc1aKxVfdIIK
yamOZd5/jRIkfqEPr16+zPRXMc3UwCkPXpt2x8wOIlE7yc1bUNQlAJ+AxQDvQ6zHvxWPMmqR/xFe
MdMvmgQ7awV1dmEydChSEHGFWgj8mmMOnTx/n2N/PsJb//X/Vv7xH6nv/x+FwROv5WJ5/99rRF5/
VFn5324/vvp/l4n864/9Uybi6/9ASG15hO44LEp7zW/7l0zE/QdKDzSoWDtJeF8VH/+WhIn1N9AJ
fUf4yOXH/B8yEf8fOhmZ/Cm4SbQ3AmQn/13C8vin/OP/mAf/v8hS/+pgURZbJsPw1WC6epb+TSXS
KMvv3cltkJXLhxjXjB2bcaXiOldtbcCithmfjaq7ea6MZIoPI6a8hFf1VjkMh7gfiVT+XyhsOK/4
+f5DvOJDmWGobvJyYTzlNfjPb4tUbx10pGSWZc4+XRkegb+E1WYyfrmg4pDeebBNjSfl5vRhkLbN
fq92qTtOW08z4o1fx18K5OxG+p1gWnpm5jw/VFLWBxtzwIapwdlGlXLyqy8j181Iszvv0koL9UKi
l6c6qx9m3i6hriWvwxB/z+TCv+TgFEY7Rm6JZc572xM/LYvsQiNTAC/i7uDn0Hfa4Fqltbd12LZm
A61I0cbcuJzNBJTrIXA6X9zc+KTwCY52OVZ79vl51zGoL4JTt6BUoWDIrm3dIZO3vIMDiw6t3vys
ywyV2VhXm8oNxNo6bV9rbcaRm7VwgU3Qc8RsLs/eVKkrd4d70J4NLyTj3WfesSKrdU7XLp1+ysGE
p+IaZYixruBuAriq6rsbGvz5VjTwLMiOMZLEe20DNhirZiPq1rgyt2lRt+GBzlaWkqU3jxEtH91M
Gvwax8ain0f1R/jJabRS7eTVbIb6p5yDyMmLnkMOxVDjlM65Yxuj19FeAq7FVdpMGEPIe2gCtm+N
iHLPfEcXZ5HQCqJgtF+xERLWkpU49YflrKqdFtsX3/bBdWfk9injR0zy+cHwm3OJbDW3xp8t4/5N
ZhWfulm5D9nVV839bTBPBuZpf8YugLZWg8LJVSc+u8Vz0H/ZrXlpM//nZJKe0vQdRoC+v3bFOFIN
OoxBqoZMMhrSuaCXBrjiYRjFEpYB/QfXmy6tfV5EnoS6PRqb4K5o4W3/RkEUAvb2JGEvZLaqwN42
X3jJ5jffG4O9vBR1VryJKmcFZgRcezGK8DJgcFzi3/GWKX/hFvTdnqX4YU3oSbxN7GP9LHlDw3LU
SzBBjDe9nPRyOtXbrsuKW7ZytVuySLCX4b9UeMg3FsrXA6MRDslE7/aC8WIqDO0u6+BNem5+6IxB
wxij0VkMNBVmtYUXwZoeGhSYsyPhgAMoi/o+0yKuROmmqc32YIt12NKWP7X+wQ+QRGomm7R1tahv
e3s/Eaa3Ue5cHyZr3jK3VVc/T6BDrwuqW5JsL1Z/SXluart58osUX0I7V7txpCLJuvJZxcVRqcC+
pomp7hQ8qJDbf/4SG2t7UEOubSjm5Sl1q+95qva1YZ0ZmBs0VNIxgspnZMt0A7FqbBY7fW9GkOj6
FGB5colwn0aP2ZGlj5s6HrNwssQa7tPG2MKS33Fl5levt+72ZKkzyoN2a/WrmkX2VHQ9EFrwPdCT
/wTpQDNaUX6p2rvZxI8gH2Kg6kLozRPiMAyt+aiKrAu9xXqrU3aHvxFVellDWs3ciSYED2pOpxPE
7Yuy3CY0BixueQpyFavMk90ULr2T/JsP2fwtNarxIGwH7myVnK2lzI5T5tS3TssXZAruqVjG+dOL
d6g2mKkmA03tIaX9V3dRO0tCICZXhNYcE5LexpFbnt2KnKJ+xZ8Fa0ibmso/flqQiR5/BOj+Ik//
5tfSiOrglxoLf9vNpb8PumbeQlajAsmGR1Ys30jUqbjT6/UBfXG/LawmdBTa+GRZviHQQQCS2Pes
4SlqM+heiQ0baOnJidVdELYNkqjJMy5ZZzeUoFDOiD568K0hm0l7YMhE6XUZdLYuSW5tQEvJNCGs
m9jK9olFYTwyhF90nNtjc0rGBkBMPWz9+f6XIqYLuRwsnHi9NrmXWb8OKzy6rEAepwMRE4vHh9wf
j6gnq+1cyTeVPFmNMW5z8zE6gJhIyBWPojz3evlMJna3/5veoTn694Kb4bm0RHuUjnCuaT9/uAkj
tma5/Y3Kagu6qhYOnRBO3fysgbumpYESXmrlEqr3nKKci+v0TsrkRDcRCPvfQw8ND5L4gG2wWpqT
56xeTTqTpG/Idu8y3d3hBqHNzr6jHPibnfGk2e/5YhDmiMhITeAp02X8abU0fxzs9B6sd3+NvVC6
umvw2f9mXLVDRpwrmqd+Du7Wwvfyl+eT0rzZpL73YZvuO7fhqzdM+25xhr2lQ25SQ/poW/nb1Uf/
O/FikW8UYZwwk4IaBT21Vx79Ss6tOEkPbtK6e4c85K009TisOj/Cj+yGmWa2uxo565YkRLaYnBlH
4yTmuW/hFUrPDvYZmQcXEA7iMuWwHtdbqUf5Rpw0UVvm2kh2YXCRAfW3p8yB2enWTCfdH680rzih
yg7/Sl1N1wzoy6XvFaa/Jmn1Q19lw2VgRqI72HY959VO419jkVonp0xXkKNCu9hOB5i04Bx4BsZA
lxeHl+Jyz32NMSGkuchIZ/WvD+uXiGFVFNLnQbLS9QuBRxVb617IhvSKxqqjCtdmBKVZ4J7i2bCB
KfAyl7l/xuuYHWRW/KKGoH02Ev3UjjX3ZMVRNDscNd6QdzcJMinKXP+rc2heOM6MVkx8V/k7fLhL
VnfOlVSeH4HhV1GK8gajaFxHM0sBrfCbTljuMfOHiL90QLgk4jPadEzTbYqxprYhMyMpA5ZjTpc8
+UGPAv+KQC9b+Yk8xIkz3qrB3rr60l8GI/gdF/3b4E1JFDtuEv39LHH57H9+Ga+Z1Oagmbu/L9dc
eCparMw66E12H1ijl2n9wM+Htn74lMrMtzPr5RYLOe+dYfBwySo70lNTbQ2rxpY2D0w/nHyHe3G4
QI+G0SDpMKzXwGnqANt0Zb/vhDdvB3zGjymjqygAsSdL8kxuybsWNONZW5NnLCOEn2mfJzJ6sA+3
xoNILILTEuYCC2R1ZQTxKWvbNWM9vY6lTQ6J06E1rWBEmPEVTkp8JV/4ujh9EblKefdsRmJRo37w
G7zF1K3XoveMa2eh+ZCd1mySAdEqGd/dowV8vGEi5B+qdu+XrO65F68mdhS4ZOo6AhnbdXrJfLNO
4208vTm2z0i6NUKTGQuj9O3gJ/u0UhSrrrdZkPKgraQdOITDXD2Nytjfkb8N4MZGUmjJsilxG1Bj
YozI+M1uk3xVbYXjvsLUItlHds5QG4ielq3nJdhPeOoAi4iD65AJ5ZLVBkSjasOpGV9WNUtkB0Dn
+6wUhC2hnhqNyB8Ul/vixuHQAzJxxJ4smif43dWVlx/Sa1dwWDbBp68t+YnkiOrcEQmyo0ti+624
U4heDBtb5rQUY8SdudsFqaugoASo/qYhDu0F3yOroh+06dYO8PQdrECbPEim1fUUMxjTDppngMvA
fBq69hvb92kIzHLvehayvnYu6NQ3tOe8rwQBZ1HBmZOLOtkTu1ReO8SFou01MwTERqvKE01JwpTz
gxjG4mUqmiNsynRrDYt/cwrja8F8HqYcw88DWlyd2aVT6E+Dr8x7qfknDhHO3tl575gRoAeHPxfn
UJ4yfdiljGwPusTh1iqO6rEQ51WaOfK/uSFkJMIY6kh1ZEe3BdM9z/Sm0C5zOR4q5pV94GwMDKgj
eDlEzfhbq11dfBakj3ujfW4mZ6shF27dDlUmCrqlPjbNh0Cwus0mUb0GbnAeRzIXbBjAR5b/qbKT
+VCmawNM972zJpCs03kRIB53jSCEzRR+TkwXKhzwmGgnWu4aC0OYvueIS1kyE1Xa2yBLC+E19a6X
ouGrhQ3YAvViiU2Gp+m9NVOCviqS3CmK9ykClF89nXoqrrPFd/qi/NI5FqgEwrJq5afRm4zVTR4w
qQFCHXzz2TTjHzHpEsjuYzTZKMGQDdX7Hq05mVnxc576Brq2pPvS5a01+OtiFEbHaqrcjdaRiWOM
tG/zNVYBVKC9MZ14jhYjA4FvlvrGmaAFiarKr3rbxIcAaAfjA6d7cbMq0js/lHrWnDt8jceBIhtw
mNcQ71Xvkjg5m1ze1qYqg4YkG298skcFDfAwN29gI53L3688Lp9PJpAvpcXVI1N/3L4bbmzySbp0
O5wWRYgsbtoSR6lRxTD0TkllCKbcOjujH0fKKJMToRqnmGL1BnixvTbBsYROvAPOUO7oGRW3EvqX
Q++OPYjf7dTju11S7XrMplaVBotdyz64Bt95UglDyciSZmQCAh44kZWQ/gV851F3R8al2mFZVq/w
VOGy6hoqBgdfWxJ8DLatmPUGb1pG4LXhapLtLAdzV+VcaDmH9hM5iWw/pnfR8fvueF+nrchiJiea
9aUZORiGsj96PJKsdQe7uK0jyzbultVX+0ZSFRaTt8ddYZ4xr1pnT8yvHSkeZ0/Dnr1G50Hv6jVE
0qV29igzzsXZsPP1Yu3H99pVBlvE7JGxlLVv0jqbaIWzgSyfdC7PFhFGjB4QsfUcgSZtxYjW53oI
ML7BLFJZ9o9ONDhrPW8v4A89lR2Bkrgm04+BLaeny5ei3fw20Fje/Rd1Z7JjuZFg2V8p1KJ3FEia
cUKjNm+e3/M5IjaExyDOg3Emv76PRQqJzOwuNGpT6N5kKpWSQuHujzS7w7n+3DUPHi7jmhbYC29p
90vMuHxhjl97TomHMhEzP6XKPlLCJw4McuQ6+8uWWUf2OqoaDabjpz0sA1wni3OqOrZJPhxGj5Ih
yf15UyElhL5JbJbvkRc66hjUk3uG/RBzXr6WwMvAFnLnTLl5TNlQnMlVqfmIqgATrs3Eo2hbGAlV
ymk0z9aitt0959nd4gj3ydRchl6yb1vUMRFRjMlB1ick8WLjFlm1Rc51v8zhFQqR/3UCHbaXSYiz
JexlRXBFHhtwIusgg2DRlVN3sAwfHHauHsgoMZSlydq2BmefHq6r56l7q2gBc/laqPwziWXZ3nEQ
bbu3CPeuZsF9K524JiQR103E4U6/bmiD+Dxw6IU2+aGduQoH5USZPmwOS+4y21XQdZ0HeWKsmHK1
Q4a+Gz99Gau1CER2DFR1yDKveGUDtjnVjfNLFfV4NgIUpaHR7A5i2aaTnhJngHHQKfkQRNoPfFfE
kevD3ndhHwRp/p4k1rzvvP47b8rlYRoc/ivIYXWTfy9yoz2S+UYfmvzPMGj6k5rCcz9kzk4R+r0j
votNTtHsUNVfu9ibTl1WJOwYk/tgTMleTfUgNovlv9kyqo5jNdZ3J3TrO4vaNgFAzswmT/QaA+3Y
lCQ7XFmgCCkgX/MUgp3hNfGcp7S3Ma+dh2l1A1mQ4VQOg7j4JWoTDxWW1hvT2MdVy1DzPBwjZx6+
mVPM3lNncyhnpmwk5bOao1at/cxniGXhbWWSbXerNj4lsMV2Wc4OoFiqWyuT5yyoqbeOaY1jMzJR
qOzytczfq9Sc9NWpOBNMLtWrS9OeSblxW0y1t8eAz3Z0jUABcCCYIMQ9CnZkVlUwfE3Ym9s3JjNp
ggQrQRzc0kdqjJfKbO0DhrjYxB4z9dnADXNclPh0ivi1iOLvi8OxhpTT+FZI/7uaB2KcWcVGnJOt
C0aOsacCuZtoFlH9dVgdjd0ZBCYkbYu82hF95Ls3Z58uVimkP4Nwg7F1+kIdZMDhOW3gHleJBzrY
7z8WtbcJln5pqkVtRTL8MFRj7ibuTA81+PNG+XJ6rQ3y/LwNo69ln/2Axd+/1l37RWJEuByOvojI
IatpZe0xYyGkVmRC8kFEOFKmv8uzabhNTbPKcjeALKGa6wDm55DUn31jT09tVrwUE+3chMvWIciC
pyatfb6q/PSybXEuSAPja5Rn6At80oKxuQ08W54SE4jRYtYb6q0kR1pS11MiynsaEzjNvW8svkmI
FN1yDiPrYCe23FSuyncJgVnOmzXB027ij2q8iDk/CNWEz4F5Q9tmpyWP117dNadSOS++TOWpMIJg
lQAR9mjSvC629z63tbOWrLBf3YBZ8lY5CF9euRuxbVbG3P+aiEw8lmK4BrSnYtMWt2Vi3JJq0CVp
yZlN+fLDzLr5uXe2JkuQ+LXvaGVMJ7lInH7T/rJkDj0vboejU0zJZnAjgjMSVlKepT8Kl/zBOA7v
TemNl9Avxx2TreDi7Jgfhnwmxekyt9xF17Rx22cVx+ei50Zk+5U6sA8Vra0CCHWSAAGybNE+VVXb
PnlmgreZyFPicuf+CCZqz7kuEnvMIRU9z2/LOvYOhpaoGezFSyp5yfGRVv0ptBHgmvpgkiC4Q14b
7+WC/ZYh93D92AaIhpvQaNMj+KC3vJM/m54F1Im/XebQsprIxB8l0orC8qcR8L4vkp7iiJOfZ6lT
dyNhbac9GSGtzYX68cCAWc3vwMrzDTHwHAtspcCdOI33WgV+us8RORmJD813w/eic59BZy3on7Hv
/t3Slcql2Azgtv1mM6RzeTRTHoJunHWbnF0oVupJ4Bo4spJL6wJJtcos3pShzR7xvhOaITyn727K
POViS46C0ALaGSYnLvCesMdG1gOEDkmJJi/brTX33yZp53s0qc92ujtwWtdW7g07x3HPVuewdBC0
cLOtbRa0h6mmshZkj8BBuY3YKkFf3FAZ/cBVj9d1DHqxKrrtaET2qnVqMt02JRt26CtjHbrm51KY
Z8Bqn3Ml94kKmEKLg6spzJuTkNPlFcTvh2vAMc1CRxfyFca1cQkH/0+OLTPu8B4jSCfAaMIIf8cM
+HseewczU++O++GgG679GC0/kaKHDZw0fKisT8Os8hMjl+cxZJ+gWHLj4quKqB4kXzD5aGle2R4n
eiVkN9B9mri7dmSv+ebzzGs8uUajy7a2QZFUtctDlXyHo8njQpl9djxOmfeb8MctGwY6P7vPJpkf
gGtXWX9r+Nkh071MUA4Lks+lc84JHaqmKm+WgWbp81WKnep9xCd2JuvBLvFwVOM68vXcROEZh23b
+hcskvWQ3N2clFjSWjwKbo6Ryg1YIbWxQuhm9kGYPbcUJNlt73EfiEq+e6aJCClJa6/QtUnsbAUo
k4bSxKoiTwipn4py7tAfsU72AmrZidoNcD/KDoKmkZ9NFaHYDEqOh0VK+RG07Hjhcl+z5syYJU9+
AjJ1uKuor4QUGckIk1qduVSeePO8I7CwxzkVPHzcZO+00a73UbxJRj33od9uIQC5G9bGjHW3fHMJ
nG39YD+K77gUFGz2jbX8bErc8nH+U6X+wbFTgbdR5Off/1F2zEjMHIFQPejGxKjKIsBXcNSzw4j6
kd/hZiiT+BSMLMYUHbBjyNE3VYFAKqKfJYd/jsvWWrAUdgpMolOyaNgxbl5EwztfWF/cmdn2mDtI
WdTe3UrM73qID1h795Glrvek/yAtrf5rY7+VNYt3tUeg1/eCXwCayEOLqN5w70WuAOC3LxEp8bkg
GQRhZ18LK71StCo3Qzx4VzXan4T8S4ghAwG8MVJvonDO2VJbaAYDPRF65rnkopBZY7u2M2murKJ0
r1GnFN+NchcMnn2C6VHhCDQNq6ahZnyljMmFDs9/RGakgDAiyJLPuvIYnetWGCdUvOj8+3929b7r
ky8pm7dn12fQbGjgtAXAAbcgka5dbCAE6CyhDRYjC+RpHs1HTnuXsLXKtiQgxKv5CIAD69JLcq35
/vEcTZhKCeLqwFrNyppEc1Xw77eRZU3HkbaWOZrtS5LrRt57uVjmT0aPUqkrSks/nhYM3k2UDOWB
eJNOZfjLpWIt0BgsutC/xl7UV1ZpD3ERBGver85mtDjGNGlJGyn2WHAfp0NijvIahpB+jCCj2n6G
ed4w8sR9NJz0s4q4+nbmO3MjpLOsZBcaW/rh63gc7FfTpAGjO8Z2J6+5t2XC8WDw4Fwz70toLBrO
ZepCBQjiHXfq6lT/3oAtlHEpHB5DeeZefIpad5EsBB6quHhDv5yjcFvO/LHt8gHhY3QfkAdjhJpV
zcfJSO3uKDJyjKYo+c6jXhkzhY2EtSM4JxgSxC4PXEer10723XoaMutSyCV9JSl+YfnI/jranV6v
zNZx2rL6ljM4O8h02jZNZu5C26DyYxEQj5Il2AUcTDcN0Qv4I+LSLNPOowsEqSN7NvtpebTx8NNL
FuP6perEVsFMYvo5n9d9wz+Bd718hQxGuTsGgm4S8PB6HdcrvjgW+eClyKsdtXNrp7HhFK04iXtl
cbYJ6RFA4plQSv8e5SDOXGMCLj2lpdpT/SHOTbrHSgtgHbyN+kyIleAG8xSMpoUToueaK0Lf3WKN
jyzuX5LUqbhamyZ6jXnpjI6CPGy2JyaYwW3ljbFuw+RASr+7j5bDIaSWXwawZlacDC9566VvylLI
pyWmW6D98LQJ6I6132NrCtB7QI5ZyMkZscUNcIR5Y0w+u9HmkvEipQM6NHTY4jBtVgvRrI2s2J5N
ZfoZhom8920X3xpzWI3K6I5B6N/tzvauHsyB2kkOUWU8GNzqj6PmCbAXp4nLgph2PftH8gKUYMdn
8rjzzopzAw09otExwUdWY3H0FC/+aRmHpyz3b8UCE82ZpuAtqYAvxlOOk9RV1FPEcC1dcBGk9k6k
vJttoD8mCBcTpIR02DRTLM+UAnGdWvN1yBrOMMXWoFvLTqNoA1gLjbEjkMN7tuAs1bXfeASR+69t
cWkHl2hQQeKuyL09sPDyZJJovKq8q7alZODcXwLrXBhOfTT0vzCKKwUFwX05zj3vbKphXHfcttvZ
3S5mJPl+ttnNdvxHbuYWkPYO1FJMSLtu2pqCZWCw1EkOcIjbD7uz7F8InpwdiwQAgOmhdxVky+Ze
bihUV99EFvxsNc2Lqdlo49Whukd1+MKHZj520TzeXLX4l7QCMyOz4cPMM7E1Z6Rd6BQonU47P/Ip
28moV6dQ5V8H0L+3Ajq1XU9A+5kT5G2I3VRWIvrATOHsI4jv2Uly8Y2QcaWsfW4DhBDGq9J0W7YO
ZS8jz84Tp0KVDPOlseV8afumoWXoXWMzdk7FoJwTt599tXjhqTYDnxacHa6X+RNTHTlQVPMe5YZL
jkkNMJ8Zmob/s2b6/UXqNG/h8CM2E4nlSAvyzG92rVysLWhAZ1OZSfkV930S23kY7mFL0BUl/i3I
nOLZ9+O9NdC+48q2B8nk7JhGLbddOVy9yMyeZ3kFAuot1j3r/ffQgtXRa3UgXuz0kJmldeuwohif
dTZ11oznHsCi5BF+nrC9wQUSEB+m8u5UmBlj71HRs+VbnVYMg5nGhZM2X6Z2OtPUW4MgGtb5MDZn
J4+iL30BtamuxVsaleLWLxiRQDKiL2GLwt67CFsFCVlwUzyP4aSfK1B/EZ0inLX6GAx0Z5ea870a
+/62eMo5R8xj91PKQ4ol2E0xZ2yfp3z3Zd6Xx2QhC2C1+UPOTfOR5x9NuZzSNh2ebU55lJTNU8ZY
OfAt3gZNiJzlkLQ9pHlesEUWVId4cfnxiYr8UQtEzcDo16Jri1uahIec3z5ZjzCiL16/I4bVT9Jc
mvXMffBUROqpMQRnc/Sj54pe09qOOrmXUeTsLBE8j/yuSKrFgDSz2j9oQ3QVzjK7GJDqFPrUayip
lzGPdOelDQt1KNoPz0juyzYvR/M+RfOP3q77VwcH2lfJm1q6fIM1inI2XmOOBWszyqpLlVJrVQv7
kVAQa+wbBnzN5MxnEMT68BjKbGc7LtdjP2ogJwR7VkqWbQvOhfAPCl0pObc2+gpd7bzBcvamCRFx
pBnBVClE1mjaE16BeZWf/GVSDCZL7MhYJYR6ciZcCspemHGrtmBxHM7ULumtD5td9kNIuXQz9OSE
SgHryptorXCYwzJ1qgpn7WWo+/mUMhqcRPQD2VJmH2GkAYnyRJLZNK78/lO+fKGxysUYXu2PiFGZ
i9+WN/rjzGqDbNgxP8zF1YxAjrVkLlUhnuc6Zdedhty64geHvrb7NV1Ies0CRnzhKT0VncX026Wx
FZ2/WjjhPRvD0Wpp/oM8iu6EqQE0UKAcYXqVmdkcRzJK6wTCa+hb9nGy1Ipcgby56P5HSHWc2PPk
W28E3jFJlbgnlStpvnrdzsLNvbqA0zsfeD7dU+FWya1plvlvCCuihdGv6q/k27/RzX5UfDnb//h3
+195SAgNgWlh7QiCeBajBv8cKSvtvqPuRIXTDvNvggNGLliyWqryEkziRt7rRVn1l3Esj2Ua8lMi
n5bZ+Kzzckuhd2FngFsENMRnizb0xKFopcfE/EUeZO8RvvVuXphyXy6LP7nakexo1P+F7/cv3Eqp
fwNApXwZcPSQ5r8iyrOwtYtsNCDABtXDwCUMabacoEVy/ZvfUyt9mhyqXP+QZ/w/fNksS+Mw/xYk
PP78j3/3fv+yjGeQwzP5dUFe/fPXbWbUyGYpo+epH77LksyMNYGAtisxHPvAZbl27L8accsoQIwA
mNlID5VvR28GMbUC6cEdrk1iP/quK78YxGCR2+EwBu5uMggCDMaVEYuEXMfy8GivbYp07LbDebQH
F/uf5E7PrYQ8XUT+g+wNl3wLr6RkHdnmXkiSIR2g3mAX5i1NujHxxGbwSfgFnBPXKKw/qgL2rEr8
a6hINaXyMEbhiawDaTDe7THUfjE8WqrYlfVJIuY0mewbxqJ8KRzn5pXNl1j4p4HLRl7sTYPF7qI4
BOT17TT5sx2jn+wO39IGYGljf7pp9Uga55GFw5PjVG/2YP+ChXOvW/eVSvC7A1sAVuwxVfwaCrTg
ModnM4oOnWw57rTpNRRiX0fmIZ7CRz2V6KLpW/Q0liNBu+YlLsqHm5PyGrNvM35SkLo7bM0nrweq
N1CqqrNc7hdTKSjWfr/xM9c+BInoaVCXkvmzTOECJ/OXhEJIjOOztkr0OlLixpYojdYUGMyhUWYw
BhT7EAm3YOb8v/0k/7fh5P5/zRMzIRAAfPvP88Snz6Lo/+1/fBb1//y382cbF0nzj8Hiv/7+v/hz
7h84Rb4eS7aEzWOVB9pfwWLxB7lgQgCe6fJf5GH/HiwWzh+8XUnWAit1+CHVn+a/+HPC/sOG0235
yAjCBGhn/VeCxVL88/PWYDyZTi//EhoI/g+JYp6zEY/IlhUFe7J3DiTFdyVj3RhJhlstMz50JImi
b3i7DJvig8Q76s+gmDD1j1VEdwduhnNzKZFuQHiY23L6/b6qEBZYWoRzY/uFt3G4gu0Cb4K9GTPL
JhQ47lHvVqOQzMfC5sSYVDZYDQrjB7sdvf0yujRmHcu6YCRnHw6toRPR6GUl9Ist973+xKxjcGQI
gbsaBIFtAfLrRDpIUuRKrK+BFQwXL7E9nPJ5CHKaDWw8+7Q+9lmRFbvSdMuPEfEDimkYZT/GyRW3
pPQhm5uhV69s8k4ctgzu5V1pVM9474ZcgdLBRaKNWr0uCzJmVjNJ6KHA7HkH/SxGrhFtY+RfDBYF
VhXPI1JpbsW1yHf715S4GLQv1V2XhaUxZ6rnW2C58dHkRbjnNpSwspQ5KIjx/NpnDPyd26gNxVrO
7M9tp6ymy2kR2LuVjexXsY2SVxljSFrXq79LsD3cUAjcIHgSi+uU2KCoNr+qtMw+IM0UP8KOBipU
PvvLDM3mHQQN1AEvL+IXrrhc7v0h4lza1/Cld7HnZ0QZ6gTdzvV52SNpFN50JcAkDSjDRfxoHCcr
cJM7+T7YoHsYrbWcp7Hyx/viTxMWGNNDnm0QsJJW9QnnxrPWvWi6bUvM9kBfzX5iny6MkF16+3mo
LVKfeUWVf8hy8WTksHpXfqDq6K1ouSyjnkiiK4vb8s+p8kiFHL+sbBsUTMk4NvO8Vt2EBN5p8gHN
8gzaLfQ86rWd+s5ZjYFD9kXV9qNJzeqzT6cehJRFHXDdt+78ihNb7ilrmOBVamCC8D6z7VxDqeJA
yC19O1gxvzwTXVW8hUdmP3tuG34GZp9REesc57wUCQknt6BcdDHUOD0cr8NOW4LaSnbkyghJ9a51
RU3v6MSEyY+JvNTWbBRUQsMSebUC/0LzfKjAFGG4zKGxbykW/godY/4Uc5a9e0PNa7dXKa+qWPAB
iyOnUvo+bWgG+8jlt6UVPn8vhtLHqswkABM/tysNhHEkC0sFcRzb8Hz5IJnBjHOP0BV99iRJXvB+
EU6YK6Bd2TktSNSUHxnawl7S/DnOqjoaXcJKRlcsUbNRETt6K8MMKU7PLC3zoxkEz4M7DNOajlWL
OBhOwOz6sntuAgeYreXX0/tkkFGLVdV/y4oFmFwdUuSRstzmzRCcy6mofuY1AaeVYFJCrAvIhwYu
OzGlME+4kXUEQKgFTL/V36Cvt3kqxZNT9+U1NzjRcb42MPgwosRPYBL+rySQYMCMDA7IyuB38nBT
u7+kgeMASGwMSqbSmuU3pp8ZWDKSRt4WGB7bynLTu5dZ/caGFfaN+vVwyFUEAkmYYm91nUCdJaG3
DBDh/J6d29aaog/OVnlLk4Cbt4S30KyLMJ42nWratUd/rL8hIpTnOk/xg3J2dZqdb852fkSjmG+D
WEgxNIapyCU3XlsTsu/MTzSt6L1o+oCfBhP/csmJGI/ZevCUuWomiTnNMAAbaV5ZfvgjQ9OAUOGc
9b384dQGvfHKAvClfA+8k7O8ioQYt0N0nsBclWEPGtCghpZjSBSS2iFgvbXJNV7joA8PbjTJryLN
AT1muTNw3lnERriTvM+9kZ9jNJ3rsIwRuw+AHmRRL1sRRPXzyM/bpSXpe1PI3y9qDr2LJDi8c4Jx
vpPKjl6ilL9yBb8SE3hJAzJzABIPZayMvRq88gAas95zRyvuS71AG7dtOM3Wko9sHCqqmqrDvA9U
4zsbYSvxdZYzqAeIQuo0Tt3TJEt6IyEXQXwAhzjy1Evxymt6ulqIAN/MZKzeMFGZgglIuIEBdc2P
OSeJcGmmkW8BgwXxn3nqkAWDT4KGkCQTkbfRGgmv1BGgqWVuNmXTjWvQBNPVsfN0YF7RMnalC4l8
lQyj91RMwrsgOrobt80gYDSL8RzmU4uQhv5xmwILfSse2qfWTcKfNFIMkNlB9BZSGdtZhApGVL64
+cVCUBLfbG9YPs2pcY+kYp1bly2kDsysctZlGlPFr1sUbx4ckG368ta23YBGBNdb2UjoU8KISY2Y
fg+BhB1Tah9bkyzYXmU4miZ0CvZu+FteBFHYW+x307YEtcxdiv9v5bQiepGqI2yUy4p2u/JHMPFx
RUDblHzmIhVlnyCTZbMqAzu6LyqzsKv6JKW07Yh11Lji2IQNgDqu8OPJ9NHNBnI2m0CvFrCgNh7d
WhU/wHwlx8SKsktRG3TpirjedYuZnlrXV4RfO/UWjrxcWxbiThyRYWJZnvFwQhrhBnOdr20aDI8Y
fNphKWZjwyMoOVdX33BvsWmVRwAmNB2Wtuf1h7tyCRY7+v77LPjfdmz+f5HC7MqA/Z///ER8/tV8
5v8MYf7b3/J3CDM8GNe0TEtYPrMV/MP+DmHmcAyi3IUDJTie/kO7zv7D05QfViCET2BUr7b+dQj2
/2DayWR507I9K9AB8v/KIZiT+P/er+O0zdaXzX2dRaN/HfMMAM1C3+dEIcJuG2t9RnwUWq2hCBKB
fiUrlqgQkBYMBLiS0jpkWNg8dpHghu51iQX0v/g10ZqQ1OqQr3WippttvIuWoECS15AjhvSgXPER
xRangGo6+VpzGrX6JJChhNajohBlKtAalZ2UJ9tsz9goJEPQsDIpacNQMeYd7uyJTFU71MQnrH15
H3r4lLa/CSSt7hSBjHlbavJaMxsRzyCuDY+uPixaVVNaX0sQ2katuNVIb3zeqkui1Tg5Xl2tzjVa
pwP+kry5/nbQCt6MlIfbZd4FpD4YXN7SfjRObK5bEdztyooOKnay15Sl9gL802WBIUlKAtWw1Prh
pJVEG0nR0dqi0CpjrfXGQCuPrdYgS8RIBpnsk6P1yUIrlYto3isexbcYIBdRKOOw2HZxgyaMWmtW
mwzj4REkIZkJaI2HIcQAR8UtD4NFSiUwKJ2b7ArsMpJ7J5uizlAMw7MhzdM0f8hQNh9xw00dLj0m
iF0eq0oJJNVGYWQ0gJRoc+0iH68sMzlG+rK/Ce4Vaxbipq0n1BFtKfs64pflEb0bonfQHQKKKkFF
7tNO1GUCMvWF3XqMG3j1N9CZ4q2nbRQA74Tw6TQowyEnCd5ugdaiNewG0Ilx4SWHII9ebWvlmkb8
RmotW2lVe0bedrTOPSB4B4zLnlN0tE0dsIiUk+WxYn7O7KBxTyHR+k2OeG7+VtEJZVx9razD3rgW
WmuXWnXHz6v3NkJ8gCDPNaR4jkT4Rsdg2i2I9hOThdmznMbya7wsdJl9BzgK/ai8RmbxtfJfYgE4
2gsg//4ylYrmV0oG1/TkvG7y5FhpD4FDCW5C/B3GIzzakhnOaMqM00wdsFeLc8q1EQEOntbZ0hwG
lSwXpe2KPOOjYRDYX0jHrLO2TrfXlrTi6zCM+B0250Xsx8ukvRCBKUJTKPqQ2ieZtWHy2zopMVEo
22c3A1uFTXJ1KjBa/FDMjyrtRpYbiFi0iu8+KwDDh0jIhmivpteuTan9mxgjx9eOjqm9HcgO7kpq
u0f7PjPJPyefsASgG3m7ueGQleKuFTK3f3lW/WHKEoGWncVTYPNzmpfM2kCnw2syYspvjvtIAAHe
wO2IFyvX5Zt5TfNiXFvu5J0BlkBS105W1OBpldrdCrTPVWnHq9Hel6VdsEX7YSXGWFTikHXaKwu0
a2Zr/6xvyfBn032qZj2fMxu7Yu66YOV5ZnxGddqO2orDklPam2u1Szf89uuGclrHFuUxI2UghOd0
daow+EDhYNNoz2/W7l+KDehqP7DUziDD7LdZe4W+NuEK7R/C3ty12lEEbGQQogfvLtP5OaQlOQrX
P0adH+Ba8FWjAavDlfiUURU/mW6UHvQ6vHYyQyzNSXubLSbnoN1OtEl5zzBA8Z3tu9EHitARFBtv
5iNFVrZYKe2dRjMuakQUE1IszipnhnbXYrYm2nVFsoWRgw87aEd20d4ssdhLod1aW/u2IwZuhpE7
aUfX0N5uh8nbarc3076vox3gXnvBRmlfMDGBLeZRTSl2fIllND2CFL7e2KGCxjmrP0tYVk8h3BMS
bRew8ZjPUj/bI14ps3amvd8mdaz96grjmjBGtBO/vWztanMmEptUG93a8Ta1991Z/bjNnPRLWfWv
nvbHK+2UB1jm4D/ka5gZdNNSqD1zSHWYK+z2wmq7QeBi+Gn99t8x4n3tyBP029VDaF+MiX4A62ob
mcNGzAb9TyAkum+1uz9qn98tZ+bc2I3bpzz611E2fnHrSnx1xvkSplH2amW9BaKG1FpexfVr1xqH
0SLiSg4CCKHhmmQHq4zJYKM8SqIIUUYmgWjiLtEphZG4gqlzC2FCgMEz87ck4GX05wA47y0lMkc0
idBDQfqh1DGIWQcilI5GKB2SYH0t3lXkJnIdoAjxzrxU9HCK60PhbQ0dtaj4hOnoRaJDGBVpDOpi
KKw6oLHoqEanQxuGjm8sOsgx6UhH15+jKORJQtYj/R36AOZgEd+6DSafkklHQywdEuH6znNuoFfT
EyCBh40Kbh1GRaaE9xGsCVzF0bJ5WcV8IUYlxpNQvE9Hf51G8PasL6qCHu6bUcd9CduO3+2xbtiO
beo0u5cV+25de+34ylynbP7Gef17YnpUoLuy3RUGddq2cDOKX/2uCOZPagQAyUe+PNZUjS8AYjes
DQ6U3IeOUFH4w5ic77HbskljTsbF9sVTxz3t4U8cF5x2zLdFzwcZCCzJlS4nfOC982bzL6bBIyUd
uLMaRhQBAO90cR+vY/EBz6XK3QSi9bazj1VgRwdJn3xtkuE+sbLBhG0Kj3yW5iG1upaLrQkEMJ9O
PE7582md/hIc0U+pX3oHanxIiOQ16zUv5jZcgmPmi/KU6P/4/Ue9yUwxgDVs6CTfq6pNnit7wedR
kgtLzLB6x8Ti3ZOS0DCpnbKbe2jwQMwQTbY23iDAqKzcBthtEAq89tRbWXeau9jf2cUQrcY+LA8T
15XtQBgCV9hvkRaTZh+4Sc+UBMVzhYjGuzttIHIKNo9CRlBb1V9kmnUGSmrJ2kGwHHnd48PNTb6O
5ijASGjM7dRpwHrSRmdgO6SYveUpM2j0jGEJBj5ZGkzcodtPQQNcrCHKG/keJEgJv741uSGSGc/M
fAOBej4kDoSbBR4CPWDjKcwr59gW/U41cAAsuZyikeGGyF/UzvB9FAkLVsrYyempHkocGbNUR4AG
3WEiCrVTbZ+ezcZNtkM9LBdj5vqcumxQx2RW537cLZThdwF99q0YCYb3I2W1YIgwqWfS39U3gHn9
YW5ncQ7YW1nRZgE4HS7NJowj5hE8KIBY1udS74GpylqbVuysrawyL0tpPIphQmVQdGv7wYvuUWm9
lSbZalQTtvQMd7ouvMLws0Y60bkznjmi6HBlx79qIJy9zINHKOz8zXRgDfj1ADPLb99pfjT7hWlJ
y045LEsT5NuSUk7EYvGAe2HFWEvo8AXsI1ohbBH5AQsqGXDW18Wbh0vQun8aBHpWYTwX1ERd52UZ
etIsTLXyILiBRO9v4VQ8TNaeNzZQoB1HueBJDDWJYq8T5/ypSAL7tR2L4LVSLiuluLOAldYzNuJb
0bm87p+Z+/oRx3V/j0122GoirE4q9mHnVudC5/djXlerjOv7uRkDehJlm+wIiE6Uvj06HQscCJ6s
TBGVzMhJ5cAxS0S9sXnfMMKeh8+LqJunlpcfDc/w+fefglmABsq8BsQx/oqIn9SVV47uzqKHsDLT
wEXbJ3wslsjfZLN5jIMGFbNomUAFqLuBR0hUUuXfyy57eOS5Nq4buMd6gZDc+6Vxilpk0kgKngAo
CW8GYiayIbN3NiCixzKfVLoY29gnXm+BTDtYijEAz44PjLzYa97NnLawHFZZ47BeuPTWG5Vrl6DV
zPe7wdYtpfu1WfoXkdtf2yIkxKJ/CW4kl1HFgCmM6ZwwjHFaRo8/HZuPDnDspW4nMsVsQDbKZEjP
OZCYd6X66HLxo5GRpMtifqig3KG1Yl3QlOBhR69//GqZ7EHU88NnlFT48csQsxH9v6g7jx3JgeyK
/oo+QBQYdEFuM5nelq/uDVGmi94z6L5ehz2CHKCFNgI0i8JUD6a7KpMZ8cy957JUCIhQiAR8NK9o
j9nMX186XK1JY35pDQzzXu1E2bGHYbAfeFi2ogPyUkqCiUivGkjKUOYP/bi4wssS8XVfNI+UHfVj
3RY2oVKUa//xZxoNaavN6gaBlKVHE/2ERv1ntJI3L9cPg5u9DDUbSRFRl3VR+mxPnAIJOrZVaLrP
ITsTW0XRtVe5jVIvP3JD1C9W5AWPLCt51UWN4ot/1nWYX2uuX3OaL/krM6t4E+/Xn0mFlAKC6zga
a6Z9ZB88ZqkszgynX4a//6MLqI6oTxMeSlXsRGRMQAsVw2WM9TA0kerHFzY3EQp+PvuzW0LCJ1wI
YYdM12NYuZtmKctxo56LqjJO2dRl96whHrFo0K0bk5Vh7qnVZo4YdBpMzK91TtYOpE9nR3KGuEpG
dNdRaPUe4zkwVbJ61/zG/lzAH0vSAqgOtG4smB02z8UX46E0elZzS9YEQTUoYPl2yAmi0GK4oH+/
pUVvcPgRN/b3247UxavT1q91YAdPExA1tzFuloh/jzmf0QwfdLuYCSaKMGbqzdPfL6Q1daum1xGl
Ln/G+ZcfnRCKuJgEqg5tSghJMJK7gyHsJqvHYAyTOyvE+UgI6UtMftRdG5lBNJ2AOeDkOwtkHsBe
/bNwRXXK5fwrNIKHpE+GY4CI9tZlVXyj+Tk1EYu8jofFr0V01PLEuXDJv9sdm3gpnVfBZHdrd+IY
89mgHffWQiYu2mfq0AnJ/H2Y+o37ZuGCZD0kj0zkLTSGFO2TzGs/qKS2hgak6BRKomU4rUC2Jc0p
YsvFpeac//GFKBLogYG9MdRYn9l1F/tiGG8cjRn1YJiTXMSf24Xb7TPXubq0RZe/X6JoZp3nxGdt
rr1jjU6em3P+m1vze07xB6G1bu8mUw/O6wQ3AKbxWkd73OmFfSbt56szI7Sty5caBg+qdoIgBC+4
k+TNs1ZP+ExrYRz/fst8OttWszVsMDHmK9se4jN9y3AE2Ap0remt586esht4ghuJAebz3y/VmrRJ
SZMIxKPK5/Q5zsKcwXlHRqxeUhvUmCuZRgjux3C+TRmc+yTKb6M9lMfA7d88fqdHeGYX2D4j9jwT
+2qcpn6bopeRJEfng0ljD5LVnq4hZttNmD/gkylPUDPkHUkeuSVJMX+OTnbDpRC9IrexdnLpyEJO
WwHrEZVqmq1cO3O+xpinbyybdztKjiEN3zLHys5MldKLVmYeiF1RMBgydiowL70+jn96W7EMY7+r
tV7I04U5VgsYR6f4LZj6JgoZ/yyfaQIYJRNC9cdoaA5saz6PbQUDZJ7SdYb54LEN9RInL5WgdBpr
27ec97NTY9gvriiH2JI4JgEX2L8BiyD0bAhKMchJH6elE63YepGI+TEQ/MFmhZyGMXrrgPtwdNgT
ZuY5uWYywkVVDeHOxHm6i7A6pCgvbnEWI7y24RtrZd5ftWjw/H82Ejxvqd7Wm7Emu9yzwq8wQSIe
ktZZtWwY/tmuSP5RLGo30J2/Io/Jf63Gra1jNNK0Tq6TGuELcjk+nOav/9uR8/9bpYbnLIF6//Nc
+vLxHU0f/3RvPr7/tNF/EWn84//6b/Q3419cG8+JFEyAKQFd+Gr/Pp9mZo0BwHIZn/5Vb/xbRqDh
/IvrSOl5EmDcIu74j/G0IaC/OcB0Hdb3NtoP938znrZRY/w3cRcUHofJsoHGUVpEEy/j6/8k1ogF
UnAOsXbr0BUdIVSHyCvHFPm3Ez3KaLiVnj+TInjK7eouLHt4cJjLHSPCG2ZHHMwAh3Nf6TuJy+/o
gVICqGVe4S3sMk9Ya6p++O9KEnozFdUZdW+FnJWOFQuCfhoaMk8brncSYtm/ZZbyFvZI5iPwS7i+
NWeDDX3YSOKsHRnL+5Am7lqV6tNzHe2RJRqj7Ncse5/5bD6mIKXA4WctbNmihMaW22d3UNk5QtK5
NqbsGej+ISBdFcFz6+Ls8dCKUj8y+kVOAQkmuOdklDBkJtFUVJG9iXEFPXUpyktXNNsIAOZv+0v3
qJ1d0jPeLrHbF788LT/VFrca6CPEgCLzW9hlQbRv25ERtS2/jPkj1axxazregHl23wbE2rCtS1bi
EAIHhJKVfRSBwfEapD9zWzLxcPGhI+ceiulVVuOFrG3OO0IFz2z775W2oyEht3QyXlnrk9E67nXP
3k5hYaydxAzv8JVLjup9WiIZxnJwJDoZMgiUl9aednWRnEMT1lMSDEDcBCEHYBFIWrjYbSMex2WA
kPajWgc2kxIqste2NvStBZLCDSOyfoXCJz9G6SHnQfUVam3YXcE1akkOJiBE33EYorSN1T2KVbiV
UXh3GhR2CHx/xhFDQKECWgcIFP5c5dvExI6bxs27mVfvIfh6sk1wipWfRchoeKhCdtaYFdupA7W3
CEalNK1121SYned9xSD2k5flBhXLehFd+O1O6JNjHDudqcqTFlZA0rqpQmpjxVdiBZtV3IXuxlwe
QkPOb4WuA7VKqvZZOMWFCN/qSLjcmykc98mpgwf05A8SOOJJUxpQJYc+RcVBceuzGN8mK+pcwqMp
I+DBhccEqC2eBmM2j1ZV1HvAGX6yjAoKXr8r4qDc16fuyMhQgONRx8qJQWZ4NfkuFkLfGM/TNe3V
U1kAeCFX5ldtudE9RDPRBIbHVM/JNrFXA2sXpnstpvANmL8Om3VyUiYwxAyRKaS3u6h39oRwzy+T
lOcy7lPfZr5xdWfJFD42zyhIQ4Yr5AxH7WTsG9gvGKMqnQyxoLlVdn8n24dIrLE6L3ly7C2OWMQN
Biaz2jvJkuXu5ZeuEJKlL6l39hQ/EaVMi26TYyOX+Jp0FhdGims3TgUsPFbJxfiB0D4A/NtjNEXE
z/5eEysdckljNOlBEIlG8OTMmkgbNkh6UGyG/IhF4exNQZqngN+/GSw08AO7Pb9ZVEuMA7yTW2Y6
NIlq8J0lXMOMzw3SgrVMRLG1GZhd0ZsxF6qw1FYj3LSmS1eqTAvEs3p/tSVBF4MsT6hd4z3zaGPd
Wwqo/JRhdQpb2PWMGbS8J48Po6PThiSLF6bmdxmTYCvs0itlIIJ5kSLdDhleCojVs/qCMh8eogBz
CDD0N2OQwKyHGw9DUaRnPav3CDSNY1p/ZkaRbKvknESj6cs4MPaY9dTaGYD4OgIci5VW+HSrY3Zo
8EidZxpnPhbeHV8BXWZjg3IvwPpQ1N94Sc9Widc5WhQyJc10HAeOP00Q/9zl2FHOPnJBSgEPS4Dk
92eNVIwAwTaEFkq0zEGqYjz03AZMx9dkWFzniHBWKaOLIMFh5cYLsTtccryxIMesLs2Ym8Bjh7JP
hth4LBnoNKVpnFOir9bJIOWu8pLoIr10bbXyNwZN6z6g1b4TOPVEUxeTJhGZe8A8jy4Cp4teQyGK
qnzypZrk1WMAVVWTfWsanFMJVuDUEiddrwHwL//t75e2Ygaxytz2ZwpzY58gNuuqJrm10EPDxnQv
jZOSDWOI4TWoHzFcecBL0EmZeKf3MLUuRhh5T/DzCVYkOSez3+qQNLquiOMNk2RatIixm1puLQFa
Dz+ikwI1GcIz7fsaS+68HivIXDBeTE/GhySOdAJ1meZNAbCxnBUwFgBPQuCbziKGbIdDqfUlD9p6
NI1ii4Llao7GxmjKP/HcWtuyT/lXoNFYSbNrrFpfEynYbXXJJJ+EwNOUohOi4+Pw5GxGT3IkZM3l
HnAVyjkdIT46epqbJ9q/swjdw9SFMDmtU0cXvNZc79jbMD0fCT9AdPTMR0hb2QhJ/I5ljFkxLvNq
lNa6l51iYWg+RbTiWZKcIuEr+4zdEASR35LnSy6YcQ7D9l0r6bo9Zs7Ipd60KT2TYHTthRPuXdnd
oCfvTGN01rWdfloOKTdJQgpPMH1l1srSGbi3wfDGjuZFDz/aaQu6+jIX040mMoYLJK6K7sGcTTAy
sqdLSO+wdxB8kC2wKlsNytP40xMG4mCYXZPZ805YZQErpV32ZmO86yqrWofJiD8hwmHtWDetRzXG
s8fE3EL4VZCYQCkHXmnEBGDX72hDccFyyRV5uErS+Vw16SXUcF5H+gktzoeB63tVYJpnIaJ7W7KV
jhx6iFE7ID6oOgPsZOUnotRpGzDg48HCcVW4siHRyUa6pj+T2sCUbUTJLcx6Vc/OQjSXd+Rm+qpM
Se7lKs+ApXrZVk+aZNPq+SNxYtG6tVDYiCrc4ZISoIZogrvGeI5Nmx114UD/7O1PQDgezhYIt414
CXtrN6aM3ccI/Keef49W8MyOb1pLfWJCFtsn1yQDg+xzHzVbseklIsyiA7mhh8s+I452ZZgRiNMk
4cplIUrvyuObNzEgR/1Xp8kRbNB2mi0dF4obrSqaTuJpAE089stCUPeei9n8HQ9QoXJjOfuDJ8sY
0UCF4bxdoKZjVD9Z0XNgUycGbfbK+GdasWu4i2Q4oIWTbB/mtWdNRB9apNPoDGt3Vda+RVl8TAeS
OMzBgxJuPJJ/Fm/MaHzTvaHaomRDQ2SiPUVDtY+Su8pHDUd2g9nddHEshj6TlBdjnrILn1Vw5KTG
sDvTL1NltGtHzs99PoybKHDWaQdp3/AZipXgCeu1JA0mW8Z9I9LP1iaQEZJWL0tgf7b0SWdYeBRE
A2uRPzhL0qQe03XygcXXWq+qIcASWv2yR4RZKm8Z7fVhs2GVuWHFulZO7BcZya5u8Tp8st3iGe3a
aCPs9FRn86dpGu8uQ8Mhqn1dGN9eyVwwcECJJuxKlhekBCh5bMUHNgpnp1NfFplN8msg3k2LnYJT
BE921H27osObmhevsDef9eHOz/+dEzKVAcPaiBTLhiYUkENAuEEqCOucfqbEUwSsuth7iwxUo0Lj
Fqj02HsOieAiJaHQirZeSCKpU/paxDg3697slDgeqLaPoZj2jYskbGQWVntIW7S4vLPtOLPhZ1A4
GB5gcx2ifovkTpnma2JnN8sl6idputuYgqjTrZE3drAgAjDDtaI3KqSHWeO9rj5k7p5YQmYUlJCL
YCCfI5xkvGU2xRtNQozOtZjfJfFpayDBD00T/JINcSmER1DIieLq8FRWbgTwT8+X+S8DDAmQYMy+
mqidIWYYv0eWLrZegZsCazNaFBwCFw/63dBmNAgAOGq8s9aPiwLcBrqphe5O997ZowQXk11RwJjr
QADNLiY1E5OfTQnDIhFe758RGcAuK99By7qXbBxOJWbzDeFGno9psoV6jZjU4ZLlQze9kSVbrqZl
EZcrNr6Evqa62fiWoU++GziPSd4nG1u2OrjZGlVJ3xD5RSblTP3PDn/lvVceKTdhnxcHxQBz70au
dSnShcI8JltSl8S204FPeSQQ55lDCZdzIGTaLUqSYZ1SJwpFfrssUcBGCejCth8ejC58WwJTCzC9
m3ouv1oKp11ZU8N1qn8QEeZdy0DCEeTpBsLYp5PpT2hSOBIK0fjepz2Q6G1rhCX5SVHwW2Qv3pCz
gBbeO34mnqzJttaMQp7SfsFitGNybAYo+bDG1m7tblUYEAGAd8bPlqDZfoZFNtWfHou1Mhv6S4Tz
F1DXkq4qi/WMnsdH/pfJjy7CvdkuXdWAylTLzLvWAltmwfYi0oIcPChehNLCgVtXVGvbEDn+WnmL
8IaTaSNRGbFt+V3MOuhib4CB+mwuW2iSD3EQy+8Co+EL7tZml0yQAwi6OUVyybKYNO/YKsN8utj6
eEnQfL9YI3dOCONsGMbxzD7kzXZKxC2xPhOUXH1JyznWaW6/oTlqh06DT4F8SeEJXBWSNwXzr4GD
mrsxED/RrPQdYRYrHTP/qup0OIaT7bAcYiE12nJHmAfW+jb8gtdlU2ETGGh3du+Xsw3+YmFJMh/3
ZrT97NlbthQkX4LzXGH8oPUaoHyrSKhVnCEym7By79g8+67qxxWyX4LVWZRsZ0aBG8LJJ5g1ydtU
9oz5e7gKU9qu6yQj8rSx96qG/MAnuthBDTh22NXWyfgGTEM9FeIP4V+Rbs4nreZiawurJcox9/at
eRMzpJ2QQXpuYVQM5IUr2z30oXaInCjZcNlsDKcniY4QEfSAXFDQHLfuAitEwhqh8leQoG1kTlVh
BFzd9neh+uScO6jGtZoPdgRmjMkJLC1C7ktV0toPCpCBtssL3dyTX47ypxmIgAZN58sUMFrymTi9
vVGN+mNZseMjZVvVXYCgdXRbX2N/Bj+SUmRIwKzg7lz1fjdwlPz9mC3Pfh+1/ugllMDNSMhN3h5q
5ZDJI2zbdxcHcjgSZh+Ow0+jEK4i2FplszLhoJQ/oZfjpgvdDwoC06/R+xGvEhZoYNJmVcYX7JNg
w154BGJ/jiSgv7Ml1XxnT/uauMEbgLH5KakDyG2R/qdJuh/HVuTU4DXa1MwgN/jYBJGJgedXmTQO
VMzjugf8fFRldm2ryroX3REeHTuVWiKjkM5n6pUnY0rKS1vlOwweYtsK+YLQcb40ani0nDrfA/pi
k32A9nq2GY36blafReKRHk7YbhBO6ogpAMGyYVQHNCMOm2T7ld2A/RZ5/Ybe9gVYYPYrvKrAyM+A
Z1/xhbs7yEL8P4mc1vsK5mNi/RSFbFZTa4kzcamvvdukd/wBN1m24DzDsgRNo/8Y8OOQCLYJjvnB
xeSePjiZrV1qbOpuQ2ZfhH3YxcePCJor/pyhwj/W+FBuw3x0dNNbpRCL7/VUP+mpuZ2SsNkH4I9X
5Lwew0ZlG83sQYDnJnQGi7rPqidzXxVatsuWJr4FRr8yZDm9jA0T7dT0uz6Yv3MV3oNAajcZuD+6
PkIgIX93lcRusENCbUNEHzCaSFa81H7Eeya6etULIEw5MAKfnOTvRDbJ01zpF9EtvwzroF3LEOJI
wtZLjd2DCAiSFmPde6wSoCVI1MX7ZFak7JFZAjpnh6BWrQWKnYuuIzDCR+nj1vzCZ5HsI63ehY4y
D5pFx0HMXLiOyThhVQxosB35Fcva032wQFtnnjio25FOWsMuNC7cSdcKCVmrrx6e4XXu1ulD0duv
YC+EXxG8AVLKvqoxHx+UgOxZJ/I82pN7YoxJhFJg7IiZ4+ebyVJSZnKJY/0sEdNdBJ6gydSuVjxj
iYYWDDh2k5mvrWW5J7osb+X0I60D21YoXgK6HdqddvDZLocP2kR0gFnySCUABWcUopYFKGvGCcMd
n4Mq9pwddljjXMwJgQaWsYAyjE1JG8CrXlI0TsJnMRZvJwwEsAgQzyq7vkosr+BrWnMvOlBf9O/V
voCexsntEglQLdYGg8y6xvwDNS9FLByTSiCS34PWvFEjvbgI5uH7UnA4rByoCetkE8WEfPz9SwNV
fYdDZW/SepywNOtkNNgI8MHeLnkyFNO5R9FnKIg7tiq4sRhSpNWBkKcPCt61OTjOtS9VgHaHRD0q
DjijD62k2tLzj5LF4TZ1p+9h6iwKv/ZL2vi/O08z3gZGfAEi02uLIQhT0DP9zvSM1PgsA6IvaLMI
dYtguoQGqQj6TFukqnq82hXCn9SkQtE0C9S2mZNn2/4G9g6ectFG2rtpmL9VAhGZZXSIACnItee0
G97D6k8yW5uSKgDZyrkca5C5xS8zt3DVeRiMevPBpaF1pPZsQFqCqQZAoPRjnTUYGSI5JIaSENU5
MB/m0aEkTc5C+zLkL610kdM5VzRjZ713dmOvEcjOXrjUMOpVme3bXExDbT24PVBcYsw3cWHsYR+1
sF35E67en8wbT42WfxXUdytgAw9hyopQlDW40PiThsuFLrcaB66CbpyY1VoSa0kcM19eZ1n8A4Aa
uEawEpV1zUPWgCmq4DBoOYvcZ2+MP9R1cmnJyK/aacp4ABQAV8smB1MsP4cskAwrTIUce+lPMWKI
Z4Kxrrm0gtw5DCL94TjHpWPaD27rHKwCkLg7J5/hSEamgWKwST6nEjoXw3GODO+7trEaJ/GfNrD8
oKYN9nRmXvkQf+Yyp7k36d4X4HbUbsMIuBq+x/iDveWa0LCUDXl9qdq9JsW1z+P8ZbSsm46tB9SG
p4OApWlplt0a4pm1Y+k9hVL4A+qSoSNBU5ru8CvxEK3CoX2PQj41QY6ZjhnXwEtr9SasKV4sxCfH
MSrvUHPJ7s155Ysk5LeuAnTUgBMKZneqDPZdwwvjzeRCetkysmyS0zDqyUnGuti4jDgZIiTlTRHO
LLQofKTl1B6msCr2VMWMM/Cc3fKh9NZVvBCGeJRXQVqJQ11SxQH5ClCuBfOp5BAWCUpfz+E0j1RW
nrWOL1Y1f/C4y2O7rOinxsZUyIvHx53q2TLjY9zDLjcDyzyVwgOtZmSlT6kc+YkliXHsJ92vK7ug
8iNJzSjhF9i1Fz0NsKNIXIG9Bmvj4jjpeE5zMWzRVOIZUC6JXZjcXnrVivUgRX+Y0uypbsbsxLIx
QbkpfwJKhivKL4iSLiK8JPzTGSrYSSOhiVBJv8naATUhiFHgYU9Qrudd0iDVhVu/sXprXpPANh2a
ST67hUkDFXV8bGbGW7V0GPTpvX7h3yLGg2AzurCMoNbAqHaT4eLyiYZ7F5UITlMSY8JK++HmvzJ/
SA9zImuYfalHRRujSAvLEFUBtMXJDVkwzBV4CTHLkweAmhvKhHcaC6CxeXUi4Ib3OqruiWGUx4aR
fF933XmM498VavmbV9hg5xO1qnCgXt3iiZfiMs76sG+gikOEJwRm+lGk0x6RtAHfGEK1ScOIQAfY
2Fnp9ODMfzcpY7d4crdsvOshUVdnsOoH1BpExHq9T2JCtxFOdjGh4Z7wnRJSshiLlZfQw9dRt6lp
Q2o4WscsYyFAPbORacK7KacnY0DY1gDWWOIr1FEZ6Bf0SZ5rp7nrAUsFG4GAVZX7unZwYXY2KKvc
eKgnElVxr1QnL5dQSafqUzfsQ1o92x6XYaNPHncp/JRodB4GLdlId5E4J/k5bFtzJZZsSH6pvDbD
M9smlu+OzjAlYQ0fjPrWy+N3RuanKgx1KODRh+2W08qT4oDow1iSmxnSuTxhK0wY7kpXUIob9SuP
GZQTUWLVAJTIKlzrbT9t+5OaBsCXMazgOAltsFbOzW4gaFpFea/SZ0JC4ZunWgOowXqPimbEZ0vX
0zNEm+x1WcxkQKBMALIYvKQS/ikD4D0JLTi6+c+WxqpNS5iuEXOaSgD6GDysLQGbSwBfQaJv7Ta6
ClzXvH0DNZb1pruA5ayGGr7Nsw+9eEtjAUFhpCvTbZaAyV0XYX5YnD7rSU8zWp+03sykLu1kbpo8
NbW9GTDzmpkeXcbM+m14MX99rv9gcuwfFjQn8XOz8Wp26gj9ECZD5+3J8DH8sGsuUcukEwUubMYE
qIyTkp6i2MdVFgGIQTyiMwOCiPgaZZgea9bJY+jF8fJrcg39OTfzV5Nkb82Aoamq9yjRrRPEdWqL
rjgiDH9JRrI12VwesMwYW13ZzPkYNB3KhdnLWvuGGdLZWJ0f99lwttrfmfepGlmus4mtHFFZT67x
IDI83DNBNRXs9TzQiPTLR8YEjM3ToEKyrFef3Ef1hnOavjcntLiugOaU+oul7KvXGu2Bj/W2bTnh
CN3mGnzWe0ZNOMUd/EWCIAy4F4RPIwCugu7RXk6qzGaaWKb0WG3mEtqHjWGrN9p4xHlYrSnSdzNH
484jh3g9Fc29m3jhs9rWWTWZv9rSbtBWFZ7vTFVw7/A/rSO330bDmKB/JLC5QYm16pkDnGMRAAaC
At8Owd2gkt1PsKPizg0fSw1GcE1Rg/IQSmYxXJW0ykfav1UnhviW0c2dvQSrIp3j0R61D9Mrimcj
d0ljxryoc7I4ZZPdsoJpDUz+bdLgyyWDCpWubimGBhF3MpCgfbcQJtGtIJQkzXobxy0GmorfqZ8D
8sWimmK5a8vNiNoauRvir4jkV0aWwLgbitFj0PDCG2O/Iyqg9J3Gi2+84vza22RM1B+kSSvTXBZE
Y+Hcu7IjeAKZy9pp7XFXzPVSQjbiGOQuYaLuchAZVNBx1LOjUsbZuqfCne/eIKMbJHUYz2NyjcL8
7tQsmePJYTn9Eyc46EkCZZ5IHjrcXWpD4ETUZRgzvEEhSzdrcK1mb+zsrkZ3nuEXKJJyvrFlCvmB
jGY3VuOqbud8BybrQbEHunTSeWU0bvAEDWqFpawC5flBEoL04/y5NtJxpxziHWITZxdy4F2Y8Klw
eysAWUeVEifzmwginmJQccK85sxAffhLBkPUBHaB5Yp9k4AfFMF87LHBbSY43fuWYx/MxDtdcPtO
reqtZnXtuEFunlb5TAnMNZHD7bFWXU4kRJsfbK7oZea847LqP4wOIS47SF8rAFN4TWTAT/LIPkBX
cosHuryChRCJt3RgTnW09IslrQwZrHy2EGCujMJ97tJpobUGvgK7TfPMamieEDw00aNTJ99pycQ6
BSVCrscXqqMY8uiSg9QyUB6x1cCXJ5lTOcn3UI0Py/FCusNAW8SfoZ12EY+sMT/MgMNwtDGOT6Vz
DjIbcxrOJBzlcxbam0SffqONfzFEbyN0jX6XDAYtIs4pFn5it1a4my9tSZxGN+fVthYNDYgOMzPg
Om1Xbs+yJmbTtWmlfRiavauDjIxLG8MHa043TAmcZbupwewcEEvtPN2ckEH228SrLrUsXg0eQUbG
lK+REX/TBWa7v+ViRMlbVsZNhOAeiEzQwUNGLEwzfX5xjOKXq3kVFa94sRBGBPj5fPZZb6F0IoCP
+kHV4wPCVILhAt30saU4NjUphF1huYcYz8KUlvFOC51VQpy1GCBLa+UX6kU+F05snIZZqDcTduhU
y3fyb13wualOGDrfdob2gp0qOxDrZp371qJGIvdmk2n4e3qjewXWGAGTr6RfxF7C3c/K1HUzxDzq
iE2CIaG+AVl5ygXCFUSzP0U2FGsYJIlvONbw0HYZ9pWcY6lhFgu/M3ztOvno5a13LzxWcLVJ9VWl
/mDSFbUtimGPEmVPydkSyBtIUm13kWd0TAwoXFLbCNc4Nn4C6uC7ZtZnkKbmJvECGAhl9CbjG20d
8CY0kSBghheHEkbDWclFAPEJ/sea96c6asmldjR5gsUE4QhNPdsWzX5k6cNr1lKB5R2ZBchHDzDy
SW+vrN91PRBg2X65ow1wurJ+hsTYhh5h5jNkuVXG2cwtH6lfSzZdNT8kWGBvTPftJ0QBJh/ek1uk
1o6UMpf1mHUhboYomMEafE1Y9b4U7X6BeBMey44QRjlJuiHpgfxVxj2dJt7Y5Nu0M3kMl606oEnU
nKpnMRLa86ESUXtIAYqsBxwVZCkK8yUoJNiJVOEfpydEA2A+aO4ebk68jvOmeSyb6VVp6qNHwLGn
/ci37dhtzXZ+JlovOCK3nnwQ/cY6WzgfczaekiQ6gDoFDFoS+ADvATQpYcLEGzjn3LuEUR5CiiJO
OeiC3J+950g506bUZ2jzNXmLKe+ZHYsHPfeuEeuHIwi2DCJy8lCNZfZU5IYPwpuOqfcre9mkCgx6
Qxzco4EyaqDIIAGwu4WQFk4CKwNzkx3vQk8aROSTTq2jHHMv/cQSkxI739ZdBaQUOM8hMzhgCQ/a
OYx61mVPJ1SGiT+1TGkajdlKKr/4LcK1nTLBVkUKV3hs/IVxzz5KS/dE0aESD7JjiRPz3olHZMV/
BvwZp6jq/9gN0nd9UL4ZztfQsM09aWvncurjnRxrdUJLuaQ+n9Ox+yMgur/ENR1ogZmvHNPgmrbC
WENS/vtCNjiujTqzNwSUT/cmXWTfdZn529g02gcjIsAo8rxu76QdEaUzCXiuokZvSA4gm5xvmxKw
C0kWud9ornkxhp6oiJFADEbO+5m5EFE6wTaJsh1pXYfcrOVD1vKWDhVQ2V6eTIZSpDxk6mh71clV
8VswL+I16Q6nnkPPn7LZBdkbPwzTQKtAaVCXObKvNJfb1Jp/1yQ8I+5BoRKilGKvNH96pFdt59hh
oDRzoiNtUWQLa+pkdJAo0pdQKflthETuRE2sPbrMEXYQ60mJTFwCsephl6eGuQlL0poG12YkHc3B
pipYczIYBcRMVMIGnlDDho1ZnuFplyCFo5M0oj21tVue+zLj2Rf7IuFfQjW9cwONDLlupxIdusVU
klgQsGXBr+pxeQ/iIoRFT+DxqKG03jqwOLhIwdXwD6TbqCFwWrjGcPTIktrSoKGPkMZGaF2xGau4
Xg9DdZfKK66FDD/jJKcvbPWZ60OZG6VZw1oVtIkQlEd8dgIdRhvDKebWPZL9/lBWldqYhWbcJiMQ
NyC+RkMihsOcoQqjcNuVxh+o6vnVsa2TlK2165WqyN4pD6UVfah3pXfVIacHYal/JkPgOybLbTuA
cvKGGi18ln4GxA4OBhhznOLTcYirB3cQ+YLGEPxIDH50B8Lq0OEc6mjnC7vTV4B1xqvHgwMTmVGA
AiL0ljBtExs5mtXdwUiH5gajfR2gfypd1sLS3uSxoU4wDKLH1JJPy+UQB2nw26q8zUDA6TnHAgR4
CAXIoHcYNTR02nnR7IQdjLt/JerMdttG2q57RQTI4nwqUbNkWx7ixCeEh4RjcS6yyKv/Fvv9gf+g
g0aA7jgSWfUMe6/NqpTIR1k9/P9f4iL56kZVHMuZA4TRB1k1icquvuQHcyzQRzLG7gbYht7TQtdk
YGXBvPnqtOn0oJFIbOnuBVPFnBK6N3pcMi7SyCX9qSpMPVXSj08onncB9NS7nKrXcire2sxsL7Y/
5/eFKCn03BKsVzw+NQ27klAgNhWsOILUSm9Zbh/Hobk4xC8cqjiwH0LTmh8wYJujOo3d8FzJgYFL
yYZbrF5VRznomDgtgXH9dirmoQAwzUgLmqn0DEy43sdp9Q+m5KNEXQRxy9+7iwRwiL+J6lSMXRpB
MXtnzPFB6NN9toJfBk8c2EwG/Bnt80DcQqRy5lF9ngRXsrwQyO1FoV5wW/2ZprJ4SZymv85V+YiT
o+bV1yx4gZGxMY1M278RfUw0FLIRYuXyiJ0ScUnoZt3QjNneYsMXMUI1LMzbnA170Hj3ipmQmndW
hUZodCKwE/pWx9lvyQRyqonfQwHFuCaxvkrtNjdeaqRbDCJkAu48aMIKaFl4VoNLH8LxmqaCM9a5
Q+IITqDQjm7XjDv6SHwXo7vvzexp9hp0ezkAFzicp7n+00/U3Eg26Gem4Amt2UXbVBpxNqB9J1Cm
8Fis9qTM5rMgUlRkn2MxB/d0tF/ASG06L6i2NZwYVgu+4C/VkrVAi0tD8926uXOVha33mdsVUVsT
+NR18xzhTet3sdt1O11NIMNsxgGGSkjY1elmIETy1tW9PDvSfhpArb/pmLUZT4l3T1JamrFwEkYM
zAd0hptiCW6di9MnN4cZFYz4S572sE1UPW49V5MUoZc2GhGibDLWF+2oL4uoXsAPwIpeUWe+gLrh
yfizFnRcvWEdzd6lJ3PYoCa4clBfi+e+p6jDaH4dvJRnsrhqu3gLqUZZvo3HJQ4/V0nVgiiNmQs0
0qF78kX3wfL+Qi7LukPZ0WPDj9qGtsEOkAsbdlGM3HDbzZVPRqL3wZX/pUZ3IZ2g3iWtPgD3OTzP
A+PLur1ibeHLyp9iBZsDuGqkffcv+m3Ec4Xzzcl2Huplp02+rvZl9tQ/PTGNoJPdNKNHoHBQzbc+
KE+p2/b31Ni6VeZ8jSk2kqJqH2U3f6DZJSG2C/yj5dVMNTLmtEbCDrodHlwd+lyndXIP7WVbuLNz
WRqkJcC8jX09YI9Cg9hc8MX8EgDEGYeM/ttYFrxXk1m/t6ubLxaYy8EsoMvIB4600jf5YGLSnSjz
cHfYuF8pOuFkdSDgTJarNluYycOU5JWK7JZCrO6nPckq2K+G6dnQ1Xqfx96mxBENupoHbLHEh1My
OSlNVOZJgKwrKCrq5/wz65KPwHtvUyJ8p8QeTwKIBNqlgqfPI9dh4c+NQUREPFKreukhMWo84c5f
Y52Xjk36t6IoZXPAahE5AxeDuBdZj5wycJ7GFQI86uAXT1KwxR/+Gixwu6uY1ZnblruO7mQj8Elf
Mmf+HKk8hhY6ig9xmXAt+9MH6YDyhhQhJ0zxki2/20798CHxDW5ZPDA8i0usK/YbGLl7yHONFpHe
m8/RmUyi9OB+bELDIE+Q/MQAFth2HCreir7bGLwv2FaXNH2JY3t4LLL5TRvG1UBTI4qcYDoirw+2
nFCpVrCvofdvbGeUhMsjP1teatGY5CcML4yGvyzV/8Ybz3fCDsoBRL9FUImasGTTIJfH2CQE1J75
Ax3BzgkHO+duZr707ppyuU7yhZcfc9IU/hjgxeJVwjWl+6kX00Oc3kTn5ahYZHxIM01Kc/AmOsAS
euge04XsSE0Q04Qnc2x8E5afy9WwWppY6nVgXkwq1aLhTp8zOLTDqgRWqOCBtcjEIjxn8baQrqY7
OU8smNqlB5Tna+vg2O7epbDDcZl8L8gt9ktl/83E+NIYPO6JrL+pJ6NZ0inOOaqLnOVPU3WQq8gi
zfzuLMz2H0JNHLlVP55bUJb7SvmHevCWq2thAlNJ4KH1rrNrLu0ZDY8F7tmpFxJF3WYDWW55rNIo
NeYn6JPNNencp9pS2dGRiTgFbRMVFR6C3gBSZqdhsSspb/YLptq9TkhUy6BxyXT+JuKz2IhViymG
wWJUoU9Z2his7QF2m4N5V78w+f9l0UpEZwkjBCzJkfF7fWhdh20zOMJdQ8lr1xoEPWM8x2qGE4Mq
4m/MOt8pQlU3c+dxo3FdJjyw1OiWfexp5TemDW0uWxeHYvZuk2UukVjHezHpZAvjBCcjRYhtT/PI
BPS6pNPJaKmhmBddY5nzpiaUgTwZpEgjA59Jk9ZjvicTFMBkRUSp6b8wkomPxcB5qBjXwAQFUYL8
wGEtxfLNuDkaePYQtAPar2a61UhIE3D87ZLqTZeNyXYyO5xomImJU2JO1vqnBi9IZOL10kG68/wS
xlLtkqnF6cblo2ivebM82yf+TMEAGgm3tAmGYQ0YJRWUs27dppcar3wh9o0U71RMz0vB1otr0zaI
Ondq1iEjd0pj+ft0AK+eIzOaa6pa3zlKbOgbaTDEIf8s2bXBUO6hlMwW6Y2les0XvCEAyXnIqR2L
Ynn5WCzIfkP1tvjzCZcsYt8Zyw0c+Y1tDgpsugGrMe4OANf+GgDNI8MJDzNBMOAm7quhlM5v2znp
ff4QZj1G0jamqGnTy5A35T7FArJBe6evRIrTOE5aHmvV1Btob49Wp/yzzP2PHI+wSjHnzjo4d045
7zLPJiiknfO9W4/k0IAgiWbSAsiVIh8Xr3B5NmtyO7zFJy2nByI6KnuLgo9kH6mebFm4Z1fCQJJp
c/L8+VJ3azBCqi7kRgdgCocdSoUvD+nAvbYnFtv2wbWDa6P1ueHMYkSI7mXGfh5Wauc6+ofctJ1o
jddKTs+z6Anzk8kHOQTPHNpvuTm+ygZLIjlorIbLnc4cD3aR7k9hmf7xl2gR5a8iaV57KEat5bzQ
zgGBoX9ZCJQ25ve6864NvCnkz/wA8XtfqdfFJlK40TwJXAo/hGxePVf88n10dc2arpbpLCXIRJ6X
EPF5zytyTDphYWhPhmflpckRGiLyo7xnDOK0J7eBgaQaRsYtC0yz1MAUamtXDwQmjLlRHRevetXM
F3XK/50owppgWEANcnkOkLT2RfPi+PO9DJh1x+MUCbg8rujeG6+7oktrtmoMmC+6DOVSMEDjEJ8Q
VDt1kZ+L1P3ylDVRlkI4YmQqoipujW2J8+cGWkNWxEQSVo42is0UlJv2Q/nti58rqlyBOoTJIxTE
H9OvXnqk0jlgM5/J06Y3oHC4eNOEDsjKIzKlOFfCxjhuoN+H8uSnBmBxM8AX04H6KXBebt2SADav
wR2ffTgOmyyeg0Pj+5eln1mlAebytfOs0xyeC4GULXAbvu4ZJht+Ui2svdLhDkXuO2jflpbm2Jvs
J+RyUoxfkZLhHE3BPkDJN9VGQes/+SZ9UDfCJ+qCjlkPCieEiHO9d3qMxtlTViJKKBKjiObYzMmd
jsnNW6rvID6tcVrkezLXJFCQdxsRc9X8gsN6gs6BBJkozFg7O6enAOordPcgLLeCljlLiSep5HZw
2axVxaNQzjqjuo+IKjaTto+SHdWGhHLa2cPoGAzvzU82MBdLVefJfpETatwsZVyry3CPvLSMHBnf
BDmVD2bdA+HRkQxKY99106d2/OfOR+TX9WxV81JXVKiYuuZ23GK7L08QJ6/twFw6mfD6zimH7Jw/
VPzno0/+toDfyiMJOcUU13rBlTvXwDEynkGEQL/6rD6v/8Rgkog+XwUYBgo8sSr7+uwNOQHXs3Y/
9Gj99a2SQD7V/KGB5p5GMOlQ2e6nGZlEm/PNI1zdolH3MAQkaG7jZhc4MiQgGUEFO2YmwYQpTG1P
e7CfNLmtYDPOiU6CYz0lz6qQ1EsxqymhOrh/zl/dmIgyZ/ukEDn1RKkedFvA0Dc5m+efMSm/lJMi
1O4hLQX5g4lUfaBcmVvjlMjlKSZgftsW7msb17Cn8A+iwCorpGWV06IW9z7qlsdqQqGw9dP8T+5W
yX70wDg3rn0YBk7TsmzeUBky0JMMYXtNB+aF1aciC4uRYjruWHw2RGkitmevh+DPxqSBiIpyj9Nw
ygkzHFIrWkaz2HhJwUPLZnLjDuywszqqic05TeRhb1IoMUs8UOkYfx0kQ9sao/9UTfExMVA8ErD+
3o1ue7BMWpNk3ygfPm0QEn1jeRcBH3vvmLgVQnBRW951gypn63ku7sgw/lX3fEHDhFsKYpPKPSuS
XkrMKvBQwbzoIO+uoeXFlt45aOsHkWQelCTPQzpisNFdBZkMhffoMAp7XkW0uLwdRIFY7f8pW+ZH
ZhTEdidD1E9MoGqZbpnZJ9RpZRYZdXhytGRF5da3HOc5t/2vabVW1AJ5AeyyRwFkCIeqczf97GwS
aLbhvHkxQxqdLHzE6oYEjA51A9kg3Lc8g4xJED1LTD2VRAymFwM1csbYFfDXj5Nm92Em9Mb2f9KA
jR9ItJpVSUA4Fh4Gbvul3oY97z0+yOQSGM5H7fINY3zytgOzubbsvjwtkfuKbN+0POZxlv70Yvkn
5fgsH1GO1FTeMJQGPtRmgo6h4vaGfPunceU2p2FYJ0CEXNZRVSNutKR7ZyjF1zKHNz0g9nSt6Tba
6KLofsIEfTgHbUQQIzC5TiDITrczjA8qAp/jcUSew+NDcwSTzuNvMa8bM6lXqjHoAfyJ8741+XES
0gyggbBaUpzqBcOXfcFQrqVSbKuMYXhaRbnpepGNOpW+iK0/QwZS8MpnIMXjEenxrUqCnofPJfKx
NA+ehTi7RcJUenxFwaqWWeAATcs/JpBv+YgQ17FGbhAjdKFGjP7Wd8YjYKt2m45jzTAFGSKUG8X+
YnW8NXqLKE1t+C08Mup30TkyEs0f7icPnSMydNF1lKiWuhUdD6AL65udCHvcxFimnVknrMvdbrss
BrD0fOEtvialHiIzQMxkFe4GVwHm6mrBceCKJ1OMv+To/vGHbuFucAlTgRaDhrzY9c3Na9tb5ltf
jrM0kd8wvmBl+uSZU3npZPJmLx8JL/dUAPyaS25xINXEvdjGWyXOKG+nbUt4JFcyCCPWu1Fc8PMr
X/zFYd1tXEOdFl/9rXFhHWauHo9yaCNnysmKTU0R3MwxbKKgjfqsq87xayLRB9BTQeOY5VniJEag
G/wj1vdul2R49OVyygaCikYbuoP0Pj2z6++IkfZGVcLC44SXWDRml5sd8SZ5PXH+5Aw9aZg8fLtp
vPRD9+yadnBsuvFCP8qhmKLS9w1ocomb7wqDnNHi1eg72iYqIDClL12ToK32mcBk2YoGDMjiGsYs
6lKS/4yEveK6xpT0ogGks3wyx7Mm8HFNQR6iDmV+ZDOUrE3/05tD75EQe9bRNJ4ZNpTEcv8QbohV
MLHw2oZ/LTujuBudB98Z7uXXZFg/7RBikuLM9ALjG9Xgg7bdFsMj2hDDJq0+IEJ38cpXP3PaA1rz
C1l3YPhdgqiZ5TvABP0/+UwYn2epmNhwZ9hXzIGW2v09D6gyhUj58bjmiOxVLIJtQldqRlCHTDof
ZkxNELvJH5MuOSHG8diaTwS+nVRjLffRKfaq4EnLSxaweUNH1GH2xs2DXL9rE1Tx5hhZdLp5I92j
iq1v6IqI9MFdCqmiLEBqQ/hYQX5C6wP5Yxi/LgXxt4qJ98EcXG+T+qOxa+lvT/7B5bDfJCWFiYrD
XyJx/6mwl/t6eki75lef4FfKRhzuCS9E7K8Yfqx4KmFq0yz1W9iGITzSBpwUktQ29X/7DrCnFlTh
QOnf5+TKDCSQ2qE2H0IxAZJeAKs7JcQQKXbzpLGKLuGB8clwqjk7L7UvnsqMW1LFwGHYqCQEgiOG
iy0GjTFR5NIXyOv8z26SIRvp4Ggu9HyAbdF/e7jBGoV9ZA6bveEtnx2ZqCaE/EhY6xsc8FCKWZ3q
13xGjwiROrmWybB1XfCFlK2kyi0koVJt3ty5UltT4OIQ1vACmHrYOAQ6JDQPyCqp7+AyLItyduyS
aO+QdfOxYmsmX/jq2/KlzWzNPh3wzzqsBeXNH4kriy8BWRRRBoQClPcqhOmaVO0FO9IH+QdgEkXN
19HwqWzygYXQ2JbQ8vWC4BlgkwmUAeb8pk71Wdf9U4jdJSokrgUivrdLPiynImN6Ngs8ekky7Qyv
iLfCt3bVNM4PS0GNatAM6h+1hGTMJxVVW+iSyS2tgq+W92eqFJbZdCRnimBk/OJpNK+3Et/2aY7T
dYl2j83vLmdQE/dWRsBn/jtQnsE0056OLavvGxjYGV8QTpKaIdPeJj74xYOhoMu2fOgouxq0u6em
jJEuVPQbDYJkXY3i1JfWzIMxEIvoosrH/FFQZiZ7q1Xtyarjf64wA9BfW2EsL2UvzRf5zvZGPzHO
zXdes3D45MveFZXzovxu1WrE6V8fI0KdEXBJSokYCu8YdsbjJJmC99BDIhTHSRQOCSYakTV7CjNm
ZCQcIwF4VRhBHpNAP1lWYj5nVaHOBJf/JX+p2PcpyoLetRAkFazx0TrhWgQg8ryKMCy7A3HkP0I1
h9qYJOPOTeUnsAKBT0uVmkBg4Q0YTwmnK3LNl4RxftvCOn8MQmAJLWyIOO3TJ1dxPygsLgeVsf9m
SMxc31ftMUzmHyPvi7OfE08JDvSlKb0NNpOD5SHO7tK6IK0FlYqtgLP10GVhDS17HQJ/YCVV7EBt
bpYE6HWcsZUblSv2U083nHqzCe1WXeMZG4+lMKEjD9UXpwvK3dTLm1UzMrF1aKC4sYClmlxGLNur
baeDBv57Zn9rcz5KhUGoToU4pKi+t0sSihdoe2RtLBivEfEwi2Vmdqw9DwOJ0w13f9aoLNsWyiZu
WhfFHPv7gCBQRLMb7mjvlvfPuIQpRpJhvLoMNjbaKJBW2ggN2kwa0dS1UUBX+pQJmbM5eFSDMqMu
o361sOHiPIOoPc+fqQq5opG1QjX2+lluqx6oNimmL2qgHu4W97snIq6WEjvoaO9rMf1ionhsUuDH
YQslo5EE8ALJbNYlTnIwTwazjzNRV0cWNlhLp/UwsCQDMu4Oq6rlfs5IONTiFayKg9kZjYhYan2d
JkCbo6bvZDGzSa02++2sbbITdzDBAdVqjjwAW2ZwWaYe0JCjKs4oVulLwrlWAoQo/XuWmPRRAkdn
aD3SUPqbZplZMWAWaVsurqYRPH2D9YeTqiKQqnlTud1eOl+TSjg/97blXmqRHhNXr1um4KmjhzyI
3nqLx3dhoC2OxYT5RHbHdPqxuE8HqK8jHRkGr9q+yFDZZ0kTHikEASF0rIMboBhkfIV+QnrfY1NR
8+PJZkiHvIu1xxsC5/SI0R1XYE6tumQ2MYsmw005nuvBIAfR/Pb6hnlt0L/kXfBtoR7YqPDixHZ7
VhMTTWxrDOJp3WJmOXFRo3bZFyQn4MIbAZAi0oW8yarcQK2HMCPfM58HbYq7WbbFwmVB+pBmZcKe
6cY0pjgblkVAUKl3fZ/dccQVe09NYEl64kxZAlJbtdtgbkay3+ZtxvmEhrd6J4qsPDqd+G0WrJ8t
5tIt2kncJvJSGOmaaV6OEcQJtPpQ0BKf2QZveL+xBZ6yIvY/7SqGOpf3BwFni7m5aR4QsXUnwHYx
8w02yqnhjFDCyqdheG4XJ/+ehvy1F9zrjW0iIsYpXCXAmxkUbVKj2UsWQxuYSMOBfZd1pj6iO8DQ
OmgD73Y3FAc2cN3GHJz54mDdP0ytwaJLywRiCnNJs52cW6oyY6scxazMnT4hBhZAOtIJUzxJwhVN
6cbqYBO20n2Lw35+ZUaoTpXV4/Of0aja+FUZ4Nrz2RD0PXTpHfmGbn8xmoQjpHGye5iCt69ndCUr
qiysR+cX3eEL0Tyn3PLM51Ch+GxYBFDCuDeFaZ0+iycm4xvHPVEWO1Fa+rkIku+wfci0B7HXYdkG
Kb3aqTgFleKa7CR4UQ+NgTrMxpFzyhjk5OvHNQY0Z8E092zZNHq7ZsZNQ9rgpshJXvNo1LYGU4+m
0iXDTfT2FmLily4HvIB0bzAr8y0YEdB36/YYUsjD4KqHCtQgwJ642hl+/cER390Y8q5K62MCEZht
bsf4TbHkv/qu7F90SkO3jH65px1bdQkuI8jFmw8IDeqoHBmQ9wFp5bWZly+jn/Vsy6xnu3RLdukE
nVSNVV2GFBQ/bYMX2PqVCvYxiP+6MCVOVd8vD3M3VgduzeZ/T4k72zcbDePJSukfwnl5lJBWoqqC
KDEtScOiVG4CuCIvEzEfI9F/yh3J0FH+eJkRXe/yldTJwnDau33yOJIhwnSpN0B2Nsa5IeoEEf7w
qsm+83Tfbs1MR9oL3+J2ERtiZylP0qyHHum+Fk1NrlfhPzGuYA6O3TetS5APMPH3PX99ZSETQ+Gu
QeKiBvLZ3V/zcvwbpzvNa3I2tROeGzulvkrjmzXVVDMkD22MMrmCRsexlNLvJQYJJIgd3sZham+0
e1WUhsOKrG1eCYuOz2wUI7Dg+ixwBtsrrySXCOStdUfeL4zp80CdjZbFPmNE4ltoxkpsZnWA6L6F
kms0lkB1Ua0QfDtg/Jrflan9kyawnT4k7agSvHhLWQm6Xy2Xvv7TinD6NLo9pT6eZYAT57Cl1RlG
1yCGPMwiXZnJ1kLe9LAw1NUaNIh27JPTgLbnlTtj1nvijSsPwzy8xYFWj2ZPrddMU79JB9XtCQoH
Z4plb4uT964GMg3GFBsIBEQZOZaDTtk1KN7NdLlW2Wtcm/EVnJIBDBCTJlmJP7N2nSdloxckzwgk
CjUDo6Qcmw44vYLVomG6r1WDahmZVATZ+gdNIHe3mwzIU1v8YfPflmFs2mmGSDWamtjnVkB/eaJ9
dhizOAcIJoccnu5GseyDpaXf23AKNm7Rf/SrvqYzfcaXrL/++78Ond7Nvcl+tIl7mnbv0xnGD+bA
RVSsckhTuSYeIF5r1Tolx9gP/kX9u7OC54zWeW4xcLhs0KqiKI/Y+47ZaPQMWKDyjDU3HcDWGnNz
H+TshohB55vH14DYrkHPQfjWWLLiEKnBcpDeqOvqkfDW+dSiwN9x5mz6ISfqJi33Vv+bSzk7CRYS
jy0FiBTOe1zvEB0KVJVz++g106ftMpRqmeXEZJSE+Ng3/uwhe48rSNPuQPwVqt0v/G6nXNXmqR77
8KBEcGn6Sr+nFblaqlev/MHNQ+/Z8hA22XyZ5j9s9PV5KtczrXNZ28vsxVgpUXjC682onFPOacA9
XYIZEgZsV6wQLNPlYSzhDKdm1KSVtSuymKmL7B7MDh6CaX6hz8OU33kfRbhA+LG4MlBdqkPS/bio
iz1kUo0Ku1+NrwEVeBcP0d9mEh2Y8XsLAvg1CfXr0kCIYFPcXeCEnZvC9c6LkfwyVFtcUv5tI5se
V7DKSbz3bdLmBnZcBDL3nUF4cSx5RWCGsG5UV9/vIBk0LgEthriA3iH1jEN+IFjuSaU0tCyriO8d
r21BzSaZ9SdS27gW2Nyy1fuUIYUZqa/htu9x8plAJHJ/PWaGCS9z3j4Eo6AcRdwYuV5+s6VDOpZK
/+ZpMp78vo0pHNuvaeAHQOwqb3NaraFjuG8HjDtnDLR11KzWXU/a+Z7irrxZpOPtkjzAs26XyclB
Dc1eOLmhZTeuRPVGjYVbuHR76yGXOI9duTJLY1ceEvrpazXxsxa2c59NENR2kR4QNlMU+uPPYOUd
j0NbvcA2cg9sHIhWmYDq6REPuGQyqsOkJOUDdc6EMHgkSvoUSAj5EM7TKEPFe6rNZgeyJ/1ygi7G
qDX8CxckpSTqxafYsNAkhvnVC3+MRJRXYoqHm2rV//sF98LW1Vqe3VH4l45R7lG04srxap8HggYC
XixoVZ0LSMto3zO23cbKFcf+lawyPaJqdwJT8jd/IsQpXP1F4WZPRUiJT6DdgQQ8yMKUkFgQfNLJ
a/NSwLhmvkcT5scwR32mQ6+4uyvIytumREkTzKHNyLAjUT0A+mx9Z5bT781Wmb8HaaJcLwsOJ7Ah
OPX7Y9ENLkyt9OCg6EJgUMURviHWY23jnzgRfmEG+8MiambAX9UITDSC3VmRAyig0y/LcBeaQjO3
2D6jf2yIi6y+wAdz20/VY+v6+U5UYbsTDew7tuV4AZqjBTupzIAVJ8WMRV9bL1VWm5yWgum0BcYw
ZPrG5+8zJiLplt6HZtBc6I8DajfDMIcDnPtha3qr1JPZn7XUyIry4dw1ac7upcwQcyIHwp0TQJVW
iHb75mBXMy+4JEhzhyDRiMZRY8JazdB2VhzKL4Ws8FiIHIlDsnCcmoB4NlPPMnBKOZcGAg531pyi
Am+n+TSyFDxDq1+w9u21sMeND9ds71ru1hmCldbTAJCyY/N/vySVY+3jIcUzw7GwlQUICbNiB2UE
Ky0owPLULT+DiPWrJlI05Ct6IMCwfqC0y9uSEJyG96AAvxZ5COn2fBzzVjTka/vuNQHjdncyqaFi
Jrtq6TRqhAW7ULLyfsLma2mYcnLAudvy3UhcbEEd/j0zs+aLqcRLzYGyxYETb8ck+6lxqmz9MDZO
C8bCLUMmE1KvwMWoujfbF++TcixssRBvXBzmc2stFzte5WV9Xj0qnl7G4uP4wKwwh7gm273fkzDn
qKZ4+u/3/vs3ZrPnrBqr6zz0YHXyMNnLpVk5Mm0JpxFPVw4KA2XdTtuAm1gNTnfLcwmhGrqZfg42
Fj5L7GNNfZlhErl2O1yGbCB8iEUO1GCL0StbDPqdWZfqvrBsEsrMNnBLMUhUSfmII74gdSV+n6yG
+eUw9ldQS091NY9HbJ7TwV40c52E6oYEgrfUtt5SHpc7oTxvXeVqfKgJA8jjmI3NAy/28Ef3/sNc
fAxZnFzDUT/RiaJ0rctdMs4VQrp5wpboulcyTMwr4OC3DuLZM0WM88whMW4h068jy3XvJAEctWaP
Wl1234GqMLrJ7LOeYYSkNX7cSliCOUmXvvfmj9vK9BYnmD98t+FMlpiMrfFXGQbvsY04k0/iecFe
tslJdLl2hKDsKB5/O2rKwRbkwNaVgIyfePqpy9zwsW7yhaQc58TQ3Ln894tWw7h1aHMvvdeHiK2w
Di4RLTXoqYRex9W1igJ7LvcqgOggQyrGic70EXLDcCKYsY/Kzn4JTN8FcT9esfHj6PIMBE4u/jeA
Kfs+mdDy+8wMAODtm3lX4p89ZubwmzUbDV0Bw75qtnmRiKgFqZT2eORoDqr0t8pH4+INx7AYvB2J
43ds0znzzocgzF+RNqNv5FqobICNXJC56K/CLsQFsd2HJ50AKWl5G3MPgedwkxaaucZjYeWdC+he
n3Xh7Eu9XVobcf6SSHbd5g+YmS+3Qy5NgkpyGFj7XPuTzGcGaQG41mEdebF1lRxH1MgpEdiPaMri
/cRke4McGwKBqCK8BXYkWpQf9RKTrZZ2f+i1s6d+oJuEtvMVFJNzcceZa26YzgBT1bZS3LGjVjxG
6mQrr/yVhwyacyecPkhR+sPUmEwB0tj8WPrHUXvPaenMPyljtsVQA7m1XHQ6G1KstmTsok9Bj6us
D6a5/lOeNQ+YUvEj1A5JDQ4YhE6UVeQGmga4I3/ICmsN6Z5wKG3VByaK1hf9EjNO7sbHTsbtdRAg
oIaB/Eg8be4t8Q7xg1ZL90cGmOZCxsqcCGwh06L7WpJ5uRH++ko5SZWA7vI5th3MNyQHRwxYO0BN
afNo9IAg/TmobsLARNVmBeFmyDCjyeoPTQCd0E30CXEuHcqIRHeotLe1IdVEXC9m5Ew9kPcFMaPX
GWfsRmKnyZCfk2U5FqO3nHHlAD/J/eY4k7lyhY/0GEgCiSh4flThfw0uYAJkoG7kh6g6R8ZxO+8H
jV5K6Ja7lb1tPKGOe5GFtnc0UdjqpuzcMklAIIY3TRXMzeKWpjlvh+Xclc2ncAChojfEtWtdVF2V
L0b+0sVD9tBbPcwzq5h3YsjXuWz3WnJFSw1EJLPXv/73tBQ9bqm239Qub6NkOr8J5FF3w+cUtu8z
/BIPY049/nMcMJT9XDNtg73B8i1kVSmd5/XEZveJawwu1Lzl+v+vEw5OALTmwbuHxmRezAn5VDiy
j8/qUDzZQ+TDGr33TXieK6ajI3fRH3DrW4BoyXWO7YaSD/Fm4+f1pcaFsSFs4JUP2HvkbtDYjfr0
OA1ZFoERwe/TNiTNtfJVSz6TKs+uwQAJdggLNh6LPAbTglmKHDEFVo4EG+tlKRg1zgsSbysc3rGl
nloG3slUDf8r1OQsi6vbPwUl1L4scDXKz+Zed5UTzYE7vWYpX03HM0s2DoxEVoIUA7UXX2YJ6pOg
7CSSOVnfKcrmPYPKFtt6gvQ6nEhoybCD91VFyvXw0BfkqNSLVNyIXnZOZPpdTGch3H7LmY2i2uOZ
Gryzxsof0dt4SCDNBqK/fchb/lPLtEnjpv2JLK8lxxbOi9WlmAmyFnqKTVxbF9LbJDhcCy/ciA7J
zNIny7UDxSefhxxtRVNhC61iRMojanjdYaIUYQ9BkQaMSV+Scayl9Mkcibog5csf8OjxZfwu0G4T
YgnkIkv/j73z2JFc2ZbsrzTunBdUTjoHbxJaR6TOrAlRWcKppVN+fS+evoPXPWig5z1JFA5wSkRQ
+LZttsyn8TF6S1tZv+AI4+AwhXpPRRIDOkVHpd3A6/Hu0+jgDEuMJwCw0V4RS+asVYwnzgWHKJys
fZUQ5OFUgTY9jSEld9nZDiAi1NjJ1jr0ioM1BAltKGa+x4MDYaIxjjRh7OKi6HaiSNVROOotyjJ4
gcjnmwq33sxR/CJsMQO7YWSLhav2Vj3x0GDer7yaVtr8ZFR4GCeDbbQXdM+mjLfT7ASXuPTpvbYo
Vrd0c7STeTy6rYF9aFbFToc0kSeiSi+NAvRUpA/wePlT0NcLZS71d102/BR95z0iOtfQZrjpmtoY
tzGXxKslesy4NTb5muoD0gnKX5EfJUUW63Hl6NQ64JHG2+KpRYWv2jXJFY7ibIC3uWgb9s3U/GJZ
CNaDUYNIyRrzZ9VfVZ7fouRdRzivWsd8asjy0z5ILxEcUUGfixTyNOV/3BxfvZTBBKFuaFlIDT9G
zgYpplYz5YhXth8MqtXRSStj3ctuX/XAMlviYgVktZzyrVXNTgCMyeBvhrSbjp4IDnllZUfT/0Ro
4RU6BDsiS+xF8/xo2vGvFF9LW9GNE+koecn55ABxJLcUP1/V+lcoOI9+cTQ6vbaPJoCPyrYcRG2Q
f1Nkh6exDm9djtZZs3shLmHjXODQZfIavYoIXnnW/uoSTPDynLC2K5kp2btGNcvNnE6/CxBml+19
YO9K2MePoKmoUC/qdclweQijztm4WF4ESfZjhdkP5zxZAsMFSNiHjdwGfh3uiqjhMWKShw9MYgeN
jzMW8ExM+N8vNFbNBlbbTCZwZeQQHnAqfFU6XLOmltvECo21Eun0aH2fAiVfPewxrzYRW1/073hn
19PwGipolIW0fzkTnAyi+dA2vXRXChERfcrjjd9OoDLTVnyWxUCvde3+xaRm7YCy4iuUpvkZEIza
eFnbHh05Ul7oJc/IWy9+RrJ9iiiEIJ6qD7GVHUIzNB9zq396hg73nm7EkWTPtPNHhMYiT1/N9oW7
3TrQAemDRaN1Jgr7z6mz8NUpiwCsQ8vTkIj4wzX3GE7n49DGnzDID61lwJur6j3RNBx2MpppYsfl
leLDIzce1WzWLb6vtZOr56SdOFmwZfT01iPAnwRGjbUCQw6YV0om8fcDqSpTji4sfPADDjlwePB4
CM5NExirtmN/kRjWiynD+BwE/Bs9vERdVuMlMLOzO0HgjJyAYE0MNk6PnAEreiYHqniwQFEcy+l9
CD9boZxN2qZbc7lfDNYNwkl+9GZhrFwRE/VoftW2LbdmjCJY19GuS7AOpSEuRB+A1QY1s4CTyt8e
0MgbEWBsfnN8AHDFeSQo9cMR4TstsCMOr7x59MLeAnPfov8YdKta1U5aYpfB4MWm2ABLTxoIwu5L
GTYkLJXhn8blh9sklFZFJLRrnna3gBXd3uuav0Yx6bNseHmnrX2ZvJCS+YQY99zVe0w3H6kFNkxl
IYSTtrgOBjtJO6Lnr8vRlQJ7ujUd1bC8ll6mQpN6LLnWh2g6ZQ0TPjkIqknyd6OKqcea1F5lLLYg
tiwFf8Zb64cayY4MC9QjuIux6a4J8FeP0ne4FbNwp0bH3OaZ7W8bmfp3ZQpBOx5OeLQKBvlKS3Yz
30kn9UO3CASa3zC1MG+sCERtjT6EppZdgqbW+zqUuE3nOj/Jzv3KnCq6ACF78SsHz3vSvxAq/VVw
/5ij01y5ruKmxjdt4iRZstMD2xSUQQJjDVg3LNbuba6Bif/zqzE+//9KErrCNaCz6s9//evn7zwu
yDXqJv6l/3uviEtilXqO/1slSfSz+dlGuvnf+rL/8//9p4/E/DeVIg4xfddyTPnf+7Ltf3tojEL4
biAsy7eCf/2Pomx09F//su1/g/wxhfRdz3EQPigx+U9ftiX+7VkCEpDn2LbnWNL9fykkIRjBn8Ls
N6myOP7+r3/xB+BMd306T3Almpbr/x+FJHZHzA3XAxWgi6xDfTvMz+XHYPOi/edHmyRIxZ67n0sv
PaaVflIyzy+YO97iUZUnatiTWbqrLIzks5Vk1qa1l0o637raotzKZJA3L+E4E4vWYVgBEdtP3YMP
gDoRSOcrvpoUqqkJL6iMzFsmanc7IADlSfo7rNLpirBcLlYmtY1srJVAQn+QxX9ql65h7RIqjar6
XEijOtcmJ5tJzt8CHjmF2B30A2/VRy4WfIlByvLNYKszMYKe4thAcPkdQ3Z7p9liq0R7Cy0mk8Qc
h4vTB+9WOsujN1jTQ3CKKXGmb4CWlAc/yT9ml54iu+sKDsYReFs+5IOfj5BpXYpMOgSaxa7ZXx3A
7AV5hV2C+/DAy2MmU1zdWQUY5751u9O4wC+W8LLbWoz7wSsWzPbAVFrsff1QnYsHJeRVh1+k9oln
GrP0XobEbJ8743dmwakyEL0qh4BtUQNKFB31wXNwXegn/+sHr71464Vzv0akzmDQxPaOPSIsQ1HC
8VbdJUlitG4oA2vd843mGRUSS+OaF8tz6LUCULI7baIJ3gUpBF5zWSxI9Hj9GksmhxqKd9Z1RZXr
Mnrki1qMNf+NRpqOU2nXnuy8Kde9b6ircsDSzlVZ/2BnhGtlyD5A5/6xHfYrlo5fRre/R0EeUJUg
i68w6Z5RgorPTrn7JsOh7/A23o3saPYZAY0dCfHqiWMWOgt58jNdV3LNdbWcH9Whoy4L7/aUnSxT
/yndnwN7kh+JC0FL0vyUl90MzpTjUQFhNEYf+BMQJxoK8WQ6Vnkd7X7ceAPVvrm5rwZQOUE97xDd
r06BKVm3Uh3LK261cisM4V9L6ogOPyRBxC1XdXVx9fTlSXjYMhEPwaL9yJ9Kt6STFeewSz9C0CVN
7NT3jkvwuFiaCB/JgSoH9kYYeKrfg76IGnRtXuGNi8vOBgjgJ9AYhpo4l9Htx1LcQIZ215H9wW6c
cGzYOHUvwaDsc8u1WTpTcTSjlswlIdB6guQ6hf640jWlempI6pPfRoy7WP2Xfmpz+dHMM/VZJepj
4Ucbf4EGiaII9r6nONvSqnGi4OQpApHEMXtwgCW14RaW1iGtK3HTXv6rDo3wwoXEPRNagLOrsth3
iCl4vSaqPPIHyk3+HmXVBgtau87RIH/4EkiRkxiwhDhKTVnIDDt5/Y5f3BtUlo0cff84UBG8QT1i
okHivDhgC/swWXUGwqMc/L+ElM9kLMstdCUGiO/c1t2ZUMd07szG2Qpdmku22b+H9ngUFHirORs+
HR4dHEh7Hh1JpXdpkxFGBbYK0eg17RUheS8nK0LwAFOw/KbsBnbvrYcF/oUYzgmxM/tzvdg4i4hF
YSY8a03RWkeRmnmfg4H/ntJnCg6BImfKIJ94WbB6QbZvLDxXCCvWyp7xa+tg2Sj49D0hbbE0zCbU
vslZadMdlxVTQT1rPLMfJNcIPhAaUmwyVTktSKShCHdZV0V7MdSawjNhXFqh71O5nXXfr3Xuix2m
pWEVNKxf6r6ZwE3esca4V4/KgSHgGivSdlhXefSHU83VMmxKCCSONRpnV3bVf0JG2BNNb0CMICXO
ofl7Eu1lxgOXlUZ0gpa60hM9jTIQZ7Zth1l5D3ZLwPO7eB+kITb8+tmkz3tfePmT7Q0Xz8FTStH0
elxKKWMzP45GAwQQ2q/Aw/kPwAxrJKULCIiWiUt6lKCzM3GQtP6eHQz01ty+aoW4HovpzWti3A7t
kkxIjklDaM+miQUyATaSefxhx1BTbPjKcK+HTVzFrzAg9g6t89BXEXWBV1SeTbOM6PGMDF9OXHxb
BksHjGV/fHydtnLEqu/nvxMeGeAGBsYz7WP5xyzT444IgFespCnuWZv9qmMQxBTCKNq2Dj2GPHLa
7/itPmZM615A6qAJaSXgqfSjj8ZDn5HEy4EFrD0J7ajLfje9y4dHkBrzrbXDgsczN6GxJjfeB7yb
OiRuRFKbm3fZ+1q3OqbdL5Pp1cfD7HbLJRN5fy1SbafJLuLVC3iNIKDYOE6xMCicsXKqWS5Fps/f
nKzS0IhPkhvd2o+luzGALVi8GYgBDWwbcYKyXpv/9jNNFHFuM4zX3zWrRFwRMcx3PsSogmHL/Hmr
VTWRjrRq/rdTlpiPIehfR997LgP0oBHvQ9JceosOsolRMwQfNoRNRaApZL5qyEiHrMtN78mv2xif
b8NDQlmvXTk/GIF2TkD6WCQEXqVi8rOeZq1wI1KhoXSBwTIjgOvnRye3xXnq+g1ibnbyGkkfViES
ZF1h7LoydtZTb8IBhNS/qYbKpRo3JXfl9i1lx9ki7rjvOX1qNI/37x7iq+OqgPImaW4DD9w2GtqO
3/SHX1u0R7o1KxcfSBybgAKuaZZeMavBALcurLw66Mb6hNSeOWV9T/sR9EhMzZKFfsWKKj14NrR1
9jqb0m/ifcz2fJNnc3jmJfaDCSvaAyLB80xLMGlPVhWbJLH3JZcbnLmCamI5vBmzme5dVkUAkRyg
GiQUwAewPgqaZ4HrbKEa4qtbHN1pXQB3WXYkuTXvJq66Q5qyxc5wTwAP1TeqgpKdOZ7yzqreO/EY
Jwpes6Lu92aoLLbYBvcswKZL5eTfdi9ZkC4mHGtsXzv5WeJuQvOAJJxguV31DXPkMOBUiJc6Crf8
OfstEDlknVPi+D/NLveuQcr2ulvOkcIYHmbuNRS8O5/saXCl6HaXQuaETaF5eY4wQqKh0hxLkpL5
B40GrwCNAqbTMMtaYq9i+Fie4LKNZXkjFEK1bSn1ydcjOCB35UWeforjynziwrCw4VW98Qkx49n0
h1tpEIPU4yjZEFDAhgrNqRUhwDPrHyDQ2I0OuLSd3JDb1NXBOVLpoltB1MwmuS3c7iZaN76P3pCy
6pqSE0tnoqAYxTyhNnXuNHeJaZb+u/hs85WfA2ZLespPmhzf1s+C5TmjBYwi8hG91Mbe6n1vPxnV
hzMqjM82mw6jqR4SkYdXqtj2LVvDwiYv1fpU3fH5jNiYYg+EXojApNgacmIS/m9PV9ZZYUW/kN7u
j4FbAkFK4nNu2q9GJ+kDi9uAEiAk4LRpt3FrN3cyNQegit3zWONDDrx6M6XEfHsCIWAD5K7AHLb2
h6l6CRnoF4KITUD6dRKa1o0Si9XEUtU1lPkWOMv8kIcXHC03MWDst6PJ5B7r1kNC6rMkmnxWZsVh
P1Cn0sdjVxaUnDfIhBvaYL0NdEUYDliDT+5yEElqk66E0MEvFHZoLV3XcX8aNfu3ttvNjTzk0qDF
tChh1lgfEMqxEVcYilVKt0NM/v8a92TNZ39MVg2fy8aXClKsWT9PZl4fGsMjmBufaHMcXgfMm7di
FOcZAWawBrak3ts/K/CAv1RlLx3gtvw15IY+kW7ujmDjHoOpDexsHowBFevXAIjIrpD0Kotu/PBn
sERUQZePooLskfFH7qoggF8S2xcaz+GwsiQwpntncuAhY3MwI3KtM7FEmVrDoxACqYsGibVfq2uA
L+p51AevS6q7U4FIaMs/jXbaOyIdwt0745JzI9990nVKma/iJO7gbgdAhVnBbjD5gF/k8Fqp6VUV
L00NEWei1v7g5gX+K9EZl5GOhLMfJpRux+YuEVxVo2rIgjYMc0nJrBV1OFewcr05Nhk2KtyDw0B6
fBUr7qDRp3ayv/jQwe+9sQCgQFATiRmmaB9FznDM/7LuNVY1OarB93usiom9Zn/w13D/ztQdXDDn
TvdWlr9V9Gma6bsmo3wU0TQdQgA9W2U7H2zlX21D2/uEz+c5BMqLHEX0n6O5mPcU5yL9GemLNoaP
NKceLQzhmg4JvOuEjvXKymHn6nEfZBgo8LTmqfU0WvWfxCMg7eZEI2L/q3J4+nL9YHJL7QN6UbYN
rPoSBfhZF004tov+NoFQwlZNfQCbtfzQ0YtBv6Zwb46WE9k8OC12PdBmMMv3IvyaPwh/JA9LT96m
F+QvqwTih8xcmhnMa4B7/VH0igpavscNtzl/3Zz6rjx9E3rIrzj9T3Q1ZgckhnRnwDLemxHx4UoG
78CWnac6TPYTg+a27wAOWVHNYWukcT2yvJ/AlqK7pzleumN4IQdKOICl+JOCwrcW7hZnlHOx29oi
DFASQ85SOnEzaAjLNdnp4NhQ2nLwiCfHes6OJRuKE6aTjRp9ebUTdhFGQbkyGBIyiAVjrhx66LEd
wXk3vmpFHiR1sjO+K3TAiPR86dcP0nd7Y6zo+sFrmC+iYu5BKUnj8ubNxC55hWd7J6BhZchf2Ec4
zxl9FSseNfRFDXVA2zImeEcCyq78yrjRV3Zmvw3MMizrc9SwgrFTSJa58LOz2fucHOIW+oFl3Gq3
qk9ZYGK2BbyzykyeJOqVyzK/MTD3PGGZC3E7szPE52RNbPJs+P1Yazqe+TZG5sBxv6y+sa6FFXWP
Kh+2vJPVcRDyXFZRcJGR9yn8Yj7xtsM++tml1cm3neFnIHu5xgSTIU2WH/xrx4swIdSYlX4UCrK/
iCCKxWFPsKViZGndudkXsH4uY05DrEp0SgqFJvmODrYwdouXQfGod9hgY8aKkqsla3GoLf2HoAhT
KsOGJ4iqhANeAD+uj4UR7XvKck+9V1yiqrVWnY+jJ9DG0ePvW8rqYok43zhNdHFoRdvnMAZX1pQC
FQGBHCnn2Mf5paI1NpQvGF0vJh/cqrP8P2nldKgxw9PMZDlnMGnbAYtOCcONDkwPbtVholt1Azfg
kUFkWxue9Zaxm91nrnfzHB2vCMK+pEPlP7pDOkiG81qKVTlR2hiZCeO6nHe+klfhe+bOsEoLUPap
zvp2y6BbIW98sTNiSeLMh6J/UYuhlvN7RnDqMhTya7KzeFVF6vfin9Ip2V2AWZjFe+84csiGO67O
FLJvjNwMjtgR9pE9+qsBS/o6Btwh7OmPJdH0sZORaE1RI2SKOuSluLltJ9nTJIkjcYhvMafLzewu
zazU0viJ+cNXlsT4O75TIrY3PRb1XbU1OmfpIGpewrwgGd6433Ksnnq96efqs7acboPF773v+zdS
IOh79iZtCP0iDpyxr/0FILNTCZD7dtb2hlPk1TKjfB8Wzl8j0ncx0l8qSZH2nQoOiB9/SbHNVBGZ
xionoLv1Vc0OU7h7vGO4Fo32Oqa9PIS5+V3qEXq/4QNstEJJZw8FlGQF2I9M7bRZnglrtxfUtU48
bLrO11eMrUd0wuyryGAyGlib6M2pOxhpc3uicIquDWbILL07urzRMtVeE2HeMUm4awnRfutByNtY
2OFuMAsabDnACSQg4tWEf/CcdhliPwvbs2+OYuf2DGoDsRfmzfqPZ7r5ykjD4Q6jw90aXw49ZSuu
9os1jC91W8ozeRt6cSXOUmfgCFTpjHs4rIlzYuLAn9Br9gK2u8sN6kjBlShldPeUwb0jlIDOpue1
tpTe5unksp0O9MZtS56EXfyMOvrTSbPiokOTNFXS4iwBY8Tc3ySbhlujNsPgNe7iB2fcs58n/dco
6UeQg+GteTlVuNRKzEsLySr3K/3Ki2TDb1BvpUVgoEMjOrkjJICO+HoX8/FDd3iNtbOrWtf/VDp6
thvjObIZxXUSNocG+ufGgiXbh9ZXsmDomAVWtscTcJZ8MOyNcJunh3puQFRWw86JQ3NdVOO8B0TN
asjgMTsx/3AAJNbV6HriEsrxoZ4Av3+1FibI3iShGERs/oySJhUjRNezK7Gxhf5WcfXAr+9fvYSb
aP4tR160Lg+5dYZtyGqjX73wBxrUnK+UVUelJA2htgpWWZSdC+qStnJ0qwPfR7XBTxJwmGLBXEyu
eoF1/pmTMcT2nnziTn6uIYtSVpdQu+TcxeDmt6bV86roDLSlmhCb3+brkvf280DloMIazZW0601V
7ZqifMor4d1j2Y4baFKlObj4u7wnQpkGtHmBMUS2YBA9ee4bzvcyqo8cnqlE01S59lH2ivMc/LPZ
JQej/bY9duhLk2WT9/ErHm5agtIaq1Xs3v3JNx+wPA5NriP6Jfmu9XDMmIpIE9ESCKh9l3pQ7nji
zvtaemd5J7DnfbAO5J0w4sCcwzRjR95GX4YQO99xLhZLdW69gvgdqg2Sc0Bpj7dy53hl6Dm5RxFJ
EewYdFJsU6fFEl/actNMS2jS8QifML6yIKYoz1Mon+VrFGNaLtKYkuBiuPRA/laEvYoDlzcPVU6B
qygzxFo31rgbugD/uyR/YAnvr4PsttM6+zGqSh7TqbjJEP9sWcrgUM43LN23RjXTNi3BMdcqrE6V
QbYEH6e6gmSYwK4A4C31La+IEIjA/9RN76w8N/3g9I4pPzPgGZDvj81ffqK6rXbRBR0+V8U5GHZ/
QUMjzgkumVJJvr2BSEABnCntcDuSsDCRKteEoE5+NV96jDa7vg6mnZHnpzHnDAde/5yBZN4reBMc
nHehqOCq1TDYppj8wCCh1PT9C82BYlcvRJxgUyLZQXAXhC47HC4VJQtWgQtl0N4R8i2dbaa/JUfG
QzDFJc1UvJothZgd1ZSUosqgVLzzTiATbAHkxrD6PIH+Ut6MMh1QrZyJYZ100PIyfLSEbMA9wLcI
c/3dhIlzNkT3xgBebkJWlWMHbi7ZuWBWtoReHw2kQLAz65al/JadRLenNxUgDNdIoczTZBAtzbUc
dlcebOOWu03y3uNBECzc5dT66/kkTQw1U98QtjQo2BhKvNgA5zf1H8xHxg7vGxSSCT9QEvzO8buc
ORd6KUpR5WaIhXPrrfs8rzcWKRz8fA/c2wJ6PhmTviLm1s0k/LXHUzdAuErkDifJjLmQzFrn/XC9
Mt35HpWq4jDN1XvjUnKhWEflXXWmuovmyB7xVx18k0g8LmFz1c3Upnp04a7yUSMrgK/IqRekSAEU
zVJjY/5sApL7EbBWT08l5pTsNR1Ca+PRdRnPsj3EnKuog1pBnqfqvKCW0uKUn1Xvc7c0Pacg0F16
KOgK3dPEKZ6jyGQRP/PlxA8/2GVzEdMFrx5+B4jX5ijDJVH+reO52LopOgXvk0+TQkWPfvBd3dCl
qNXdAWS2GlsLmkUJ+8WIU6JMyY8IZ/ahd1i5lRZXQiORCtOGr9PorUvtVzE4mkyfTJ1dYZ07yK91
z+gQc75L2Bt5z0PeTyDRvseJXlUePr5k42XGEP5S+pYnnIzAsjz73ETtjSluUyJ5tQ9ltP42nojI
4Ly+1laJdO82nLmS8kD4AeCJsFZ+KI4NMFowVYy1QTOAB3NY/Qf2NWxwqxJR2jhR6uwXxqxlSmvj
K+O9UJSuWGO2mjOzPrS2+Air7EuX1V8rNtTOcPH4C3aJBPfhhAyUVMy/2D41qBdEdx1FpKw0wkfw
4rT676IHvMb0Wg7gKi+xQg+dwaZ7tj4nvXqpnADHgNU2nG1TXhI2kDmzR+MGg0VM0w/2jpgLBivQ
NoZXFxsnz75qB7Qg2LlsD8vsk2xDfiJD9NxyIjwMSPOJyoMjd/zzEOv+KnGXWHWoHrPMsl0hFtoO
sL211Y7phTHsVM9k6sue+GwZdO66dpP2PXVZYpX0lqj8faja8MRLv9lQq5Zuo2KWODLYsmka+/jd
adcKmSO1FVF7SBBzW3li2jZ5tOWYSnl6TGddbxXP0Ebcc+33VyPGqtgAFgQaRCrIM1o4IXRCHYAy
PxA9KBUyQXwTkj0jzs9vtTZ5mmWUBRqj2jk6bD4MrGxrFRr4kqvE30R+CO8YQVm6KeFVr53PXEaw
kZY9YAuNsxud4U7cpbomMXng0R2CjZ1SD4vj809ZODH+W6+9tpn+qQNm3xyA8z8ZtFxG/t1pmqc5
GHtelb7P0UVb15rWlUOojbfJvBZLbiUjFxgRiyJXU7+O5D7A6n96DWh7Dj/o7ynPespOz9wR5rE1
BGvcedzJUXmblF424GwJOb6sxxZJQIy1D1vCZZHR0DBfB7AeJtCTCs7u1qj59oJj5ibZD+IwV4XS
kTKa7ZKArW2OH8/lXAOuBHqUGQ97k7w2a1MC2V177Dv8YP/8wD36MXtWfxCxiO8V3aZrXiDUONtJ
cncYjRvWsG4CXTNNoVxxyjphRVuMtkn15AbRlsQvfcUptTn5QGe7kHwE2mDFRSmARKAz0MrgQ5CC
p4UgJdoN7K3eDSkR8sRN5NHKlHWgljJes+XZD7Pt3LNueO5hKa6RwvNDnDrwv5H1uBs5MmjS3wxE
xpOcS33EZ32CYURilt7yPV1YCnyeti5lrT5wE8R/ppGxGlUXwpINPx2t/lFJWk/mbjzxqCYYalrj
Pp9ndOyKMr2qzq++ZcXXKoG4F4Dw5BkACYdWQow1MrnE9KHZgsZ47f2xNWh+EMsU8SobVHDkzVc3
rZ6ruUNrx4I/Fyat9Fl8GwsbBdozLrpgNnDhAmZ6jyt0WDXLQGRXYM9F3fnXoOFsYCXt01za8Unb
1TdPUecsbRt3ZBLQN4D8TdIc+bxw3twcKGGD7gD4c5/7VBe2Rmaue9LXwLIMecHq3r14QGO6sLkH
0mO8pjtr7XDVXf/5EbqlsWKPsu4NPEUZSe57QdWx45nddbBTg/Brv1EV2oKqEz6CbqSzyGdcL/3x
s0494xA5FBaXbssrE0udk5VXcFLQhBCowrBlqHFYmC3SrnZjcJDKvQVVbnKpcZtUZulu3EJRDmqg
2nJj73P2w4cOkYRrpXv1GnFyGS2YawELgGUH0dx8m62zE1OjX3Jd0W/sUgna4IiO48zmZkPdL2PL
3DGS2J+YI9bFbO8xXfQfxIbjbdZYqOTkKc4JTqgt2U8bE7Yk8RBl8gAP2l47XJln1/IX6K77c6Lk
2aDs2WHrQ3079svQWUZtRAyDS9EGx+dTFa3s4gZ8w4d2wj3X+/4X+LEn4gcZgIz5U4Mshc2+DVz/
DgFrITugvZQ8fPqlpZpp59z07U8GXp8Sa2AoHyoGIgcUxXJpueYYjrW4YVReGrBTkd3J079PLd3Y
KgVrkC992b3RsR+10otKygfRM16tIy+QwhtoS2OvR/7FS+nfjini5nh69DmPKfq5U4q6/aWxewg8
ljrYJkGeAABaer1rLA6bOQm6dTT9xVgHhZoGnLViTWkvveD50hBOvQifRvwbKTjR7qvbV++Bxazg
US3uUzHuLl3jBqXj5dI+buF+LCL6yLX1s9J6PDnMkqtem+/BsrkdW2MrW/F7pNQ8wEbtV+ZnPQ7f
NqXn4dJ+Lpce9PFbem+Ur7e7npJ0uPSYCiaOG7Sn89w2VvTB0kRNtXoNj5KdGJAPOtfNpX2dLDgv
OArZY4rZs6WhfaCq3cdLsuixBy00xZ402w9cAHLCUALYZ+Yj5T2/yTQvG2rgh5w+eJ9i+JlgGt26
5hXZekQJ9Nkiwpy5pon5VtrEjhFh+ppwOGdhA3DAA6jGcCgDh4gyDsdWY7v3re6DNUcMPtJ8nvGk
mimWS8apkyWqD5kP875ToJ/GRKOKkzWzJrJXkQWPy24fsVNNK6PN3vF+RIhyr+y7XshOPbnQJXeq
7YADTC+2ksDXNeJnEls/rNZ/Hczo7AYgY2ki9izEJt6c8+ya2J53nYE3Q+VfIZSwlS5rUgua6W4e
FBq5rerl6bIzDU55cz3H67nXGhjKcnKsWH6aQX7LO55a5sQ0X3D0mtzwtXV+ge3WFOPgE414iqvW
ekvgokhqiXcEz7/DwiO+6AgqHRr7lahHx+evrJVlVaR6XLbvzJxwD3LcXU0C34BKEUBUdA2k1LwR
mAL2DQe/mXniQQcmpT16u6nmGiJt/loE9nti27Siq0qxHCZ+NjjE12KXuGGOSq24klaBXa62tuOc
uNmCXaIm9sgLCWgO3J+xeY6Wqblu0itEXHRoFtCV9uhWajeIN5+mWrpRFcJ+ZEFMFORM0lEhnA3d
D9+9A/JrVlGyMDJYLq2NAi8lZu14G1BKyVxZffq4xdZDFK9wu/ytiGaivGCDBfW6Un36kKYCeoid
pc+8X0ZOKjHCKuWk5r3rvGsqdmn/s2qxy9bzhzBT7/IPou9XmkBnFh6kkkak3y48y3W1VH0YzX2G
cXWQXn6bA6YB7yOssYmBgJqQT4mQT6x/SMjvxhA2A+2h+2BW71MuoHGyqqnVaGxMctPCi8TGrRA5
u6DEfoF/t4L+AOT8lbaYtf8MdIcrRZ66CaaFLDgBKt4co3fEjHEpVf4yWXQRhAsQbibCWklBa2sJ
TT2m5D3IGrXDh77GVVWDAKn2wCf1DpuCSU1ltc9opqaGKeF2b92d1ZR/EnqU/Xm46XJgvUzP7loM
S392D4ZGDAOOKJv3ZWRrIhFYexh+BnbDHqYqOcdHt37KQpcV21L8xipwTXkSqC4sQlt7Zhrpm8w8
J5FjbWKarkGM0GoUl5j6MAy4HxE2v4F8GybMF/xc17nK3IMCorKOEhHsg/rZta3hvfaIAinG2mvL
jnS01HLcoswmC63DyFnJFJoLWAUda9LlB0hQIubLr5x+A8KcSVsXdPDpnlatyb/FFacv6n4XmtTQ
XqUzPOPkdg6205E2ypyXER3m4ZK+foiWFRT7pjpIomvKemsPnHhEnHDsS4V62s+29TwOmJKaOacR
peTY1XsixiitjkHsfdv/k73zWJIcSbfzq9DumhhzSAcWdxMRCK1Siw0sK7MLWms8PT/PodklNzRy
z1n0TE9bVVdGAO6/OOc7Eg0C6ouL4CNcjyPGWJQzC26YSjce6NN8YpNVwpN1TerlIZbjWTZkpMS4
9dG3wOKUYOwXYrvwgDuQg5Xy0OP6wRq7xtV4lmF4W+iO1ggemnMWsKTOc3k3A3Mm8S2wz/aOsNQj
uilfwj3ZyZGx+9As/XqAb7BHsEymqn2ycSBvW/mVUvwdwXnsy6JAFri25EhyGoHKblC/6QSb5WEf
HrKl/8714iIFGTk6sVoz0uY9a6H0agOn5ijiaQexxOHX5/p9iVjssjXfN63VHDzqTFnkMbuK3FBj
Ui7vsjgxMhHHrKyHa5C6OU8WXhOAV+PObZN66y7m0RtM72qKXj2nxNo2CEWiZUIpkIyb1AjFOspM
96R5ol9Npis3E+YLGH+z6Vt6wSQQEeQcErbVThr0/Nkefds1lv0Eq7IQSXpwuetKW+orx6njs+cx
GeONDvaa6L8co9m3qAVvem+wJFj0C8QDsR1sfQcWkUG1YjakI5KlQpeHxvGojRMlr2/7feEYxpGn
rDmCFxPtVJ1T2P+1PdyhCTW3LK3EumVygOAZax1NFjlB0GjXkRmbZ2+Rj07bVtdKBZsvUp5nfuqX
mDmQaQo4REJ664XoaUZ5CGDwRnnxW0jW2dXhHeakdzKfXFiWeYiCKsuN7oOpfxRFq29Z9j1FSTdf
KytkVx3QN3Rm7q2cAkcYn8NJn7tjVOv5prQ895oa0HkHjNxgs2peU5eskKl6gheGw8eT29xqeaPM
hOS7LN4OcVCAgzZiTmNNP7jlSKSsG6EOCh4spA2Yt+WbS/z20XCKS5lU7XMpBK+sXN6suefUQOHo
9/rCCE2ZC6Oc5VkYVf22p7o81dhU3cXx9pPpfQtbmC+5t9w8IvD+xC3LwkRsXGkqgHViXcCusP7J
RlJ7xir0y7D4mLnJTIDtHlPxxc7fWTi/p2ZabkWVb6NiBinWA2DDPxap+uevbJhTulF470iXQ9DX
32HiMEOSBIAgvwg2IAgAGpEpCv1GbvArptiJenosiaPKAs/dLqzm0yl/pbixSSHretg6ECG7UROP
OCRzhk+yxyGFK3VYly4DwniOzlYyzzu4UEPmOauKmNG06Eh866Z5b9FiZS3ZQm2M8sq0tpVG0An+
obGgPhxjc1Nru8HR7+Fc9+fGguxXTMOl9IbX0Uqs9WhshjLlcCMjm8NHrIY2+4ocU5yMQzTD8WQD
hSABFSkhq9jFgLGQ3tok9nfTTu7eizA6ildTzzZRulj7ykocotryE6Kz4sNvrTB549Ul+uOLkNH0
0yW2iVx2eKrGaDzZibR8o4HCmc/CWBPeFNw1wd6uMThNC1239h2vbx+YERVIPx6oIJ5D20iRrfTZ
uQly+5wsRUmLlbW7JAmJQpnm8jHN3vX4VWPkGbFbeTRE8ydsIDRjrnN49K3VuLiDPzmW41NAJDur
sBQyBMtTkYPDaucILIK6teBPUsN01IkJk0KaqKI6972kby9bol0Qma1NREDp6BlX8Ma+GfXzsQmX
HQSncd2Vs35AkkQcSXi0SyAAhEjcRQqNko2Ylva3cOmjR6hSuIOqnAxEz0XxF7OXwBmiNl7X3//l
KrcIPWpCEk570pWThMXYJ2LLeGfOjD265iKRFueYTwD7D08udhQXW0qu/CmMpz7A2uXHRnlXAuVi
CbCzhGNwBXbsYwnA7VTJ4YaCklZ3Kvp7Z/yJlCsmUP6YWDllIuWZaZV7plA+GpgN6O5zgnGUx4aV
UXVnQkOXoBw4jfLidMqVk0faCzt2ewNJodmPWHeWElM2MbtKnzedIz5E20IDGejUO8r5k2EBapUX
KMAUNCh3kKl8QiHhiiyu4uJiGfIdaz0EP5vaYSzqXUcyIqm07les1De4dN7CEjeSxJYUKH9So5xK
pvIsWQUY8Cw15DFRfxm9FJpLaDwt+FyvpbI8RTA32sFCno53Tx8NQnMwSY2YpXD6Nndd+acsjFSJ
clR5yltVKJdVh0zOLtMXkzHMKldOLPfXk6XcWXBb6AGUY0vHuhX3o+sbmLlsTF2jcneRI/DpKL9X
Syo9Cew+eekEFsfue6u8YRPFv+S3TjGN9ZjHGuUii5WfzFbOMiNKT3muwELKdRZgP2O1GbM/WJ46
5UwbGpt5BW5BgWltisAOxoi2iATqmSUCalk49PC5BZkpVoXgTx8PM/vS1ue50lJOW4JNHoG6R1/6
xCKNTXCGjQ6yCagS5awblMdOoBASGhBNzvX9hA0PxTt+PHKClD+vVU69VHn2GPMQT6Z8fBw5a7fG
2Tcqj5/ePtFopc8u5r/+1wWo/IDIdlHCYBHUlFcwwUnRa7gHF+UjZGo23OnVn1jIJI8WZkMOgPYQ
KP8h2ibxjv8PmL9yJw6j/rcURXFMA+NdQ3TgriBYxJswgW7pxSLdEqyJr3qq/RLzo6ZckKbyQ1K/
xtsYi6SpvJLoKjj3sU9GykfJ6hxVvvJW1pgsa+W2DAnWFsp/aQsZ+2aTYk5WDJaRcXrJjsiKh9I3
MHCWEU7OgI8KdCKyw0RziWhUjk94GyT0GbhAbeygWoQvtFIOUW5aXls8o7g69Tv7bQNgBY7SQnlL
Y+UyDRP8pumv9dQ7DcqJWsnvzAwmsBRzfWGswDNDqbdyFiUQwso6Y2ldlLeVgQKHv/K76jgRLOWA
HZUXloPsXla4YzPEqEoZVWCbhbuQPHXKSZspVHwUfo9WesiHKN92FSGKwHh9t3vv8y47OK1L3Up4
vTHCNp5rMBCYRUg0nxcWgiANPG0ivqPjSEg14sPN6gCR9K31NGQDKpdW+zSW7nOo6pZiDRdLGMp8
HZs/lkbAh8c+nliHomTHrVQsqTE/9Mp7HCevEVbkerjoypnMng+KmXIrV2nB8qiJmodKpzPJHAci
qEPmRt6Mh9RkL9R9EQYKmlwLoLkp57zisNg9YsYpRF47UjfArxwYxpJNQsCRa4ju2V7APIShNZx4
LjvwdNBobcuot1D+RsvrlWP+0zZZjJipbI4Cp4UiBNmtQ+PhkcNIIBNJpwMpgA7YAYJ0YCduRobu
wGkmc5PF08BkgW4NLjyLSgedNFpy/IvZJywuXt9xWZnDGG0y5w5X6pDPGoKCZh0QO9VQWxvFkcXm
q21Nz/U0oKnuGbISG1JAE4LRdGVt+9wEGQKL4SfNvGOaJ+hzQ6BYBulXjBD51wXaZxx3p4lEzLTB
jpDnyMdavHFrwleex54FH3v73F+WGmpy5Tq3poCmwNLKFwg6GZEhTVfbuH0doIEJiE6iucmxrRHs
zXbUHA6nOYvfNWnvxuIigspBki2OOD8NLC+AtCezQ5bJ8BjUDvZ0fmTD82U/Ri9YYOo5vk9y2OIV
PiZZ+ZAlA1J5zWSjN8snkI/HEvE0BLBxow22eW5dApAsscwbumf7WuERiy23eqytlrkcwZR/jBYP
XWJZO/gA5m5JCczA1mStbSWeNaymv3norXKq+KkvpkM6gDfJ6ugqEe6ojNFl65p6eJ0w15cwhgjI
lPxYpOGAvl4OrjHTWkzi2Rw5J7n2wNBYcbzSCWAf+17zGyfaI/1sEbRm4uiY1iHHcX91SL6DGxd8
uJ2+ivINnEUbEYxWPptDtVkIF1hLIDJwYPT2svRNeyk8Fi7prP9BYkSp2YIS783hw4ujflXLMD66
evUZtF676XpqvQy5K2aUMYMzUsNwHJ4FLeSpZMhxKJ38K8QFz9xi/ED/xES9KhviArm6WGJ+xCi3
zsB2IcdYAzu5MHz4/QvfP3+s1P7x+M+6tcDVcx4dYC4418I75zjx/CkLtU1CSPCeILJ1j9LLp2mY
35Kl/OAa2E55Ob3atn30qMpOYxbRCgqLpIjyqTLQgkSTfgtYIaYIW69o4o0VBkbz4hkMyN1lZH1M
TvpWG5Njn4X5TWMEseVu3s/doMYM4J+WKFZpCyGQ3touqSKwWtu+tCGfWlbFTCnEmoEEUmf4ik5y
cZtpN7Xhs9cLa8NSVnsy7J7IqmlodiPuhrsk1ITJbYDy3zbKvd2mWNrUqt5Yan9MOSCQ9H3orT2i
5FDBoaWYlVFbnidiq89Tx+QuXQh80cauPzsLTqBhikn5G48Rpj1ibLtblpk/w2w4l0wAWWW6V2w0
0OaCJRcDfA0UdJ9+5HXTPrT03Y655HcjYzuTDx3eeS+9zW9m5BzwnMkv3WZLZcEydyjcDgS+xI95
cclsMd1SMsaCOQkOWUrWBhk34bloJWNYW7k5tExyhjAd8AIluBuj3h9mezqRJ4EYBbEmK+bl2i3a
ciSy8snti2rn6F6+FU5GNGhceavBamFXk4KKNNHcNXG8LTGpHkIikdUJrMf6sxGUEiQqay+3iLqt
kUX/sOe5u0XoHDJdkk1SLX84OXnkoR/yUTFSHUwuYwzchgGtg7EtWv0EwF2xH7CkPcPnkHwb7cZW
yrK24mP0pINCRzbi7AqPUALHPug4z+6/f0Fb9+GQ3sWRF02bBlsJk2T+NrZHZ19rKXP0ZDkWdhyR
N9/ekAfNJ3p2RlTet7FUSCHMluqLpO9TYqEWKkEhzpn1MFUsmRcwU9ngfud9pwFiaV47iaeUBu1m
mbnE1z9MqJKsbBcn3id5b8ZX1v+JyG+FSZa9dbjfUPPz+hgAjt4n5DWRZc6feoZ1UYCPSe2IZbBF
XdsO2TltAbrYHpZMFt12wdBdjyhZIiefrplbW0flSlqaJLtqoVn6cU77K7KOYFpAmanFV61NVL5J
Y+0ql4pI2vFlpmpea00D2EFnVtff7R5mP+aWQyE/cqPFGRj2BDiLn6hf0IoWMT1BceisDJo3JSP+
M8mCmSjz+Fa0qC6A4gYkgZIekUbdTosZaVmSgLzZ6XY40fL1lP4lWGdnFHO6oWZq/YozsETNbtJU
k8SV+Ozdv6xaQjPPxV8S6Xba+ByN4T0Y0TA5ykMzYPbXqiS8942l3UYtjC6THSAkJDfd5g+8Is+S
CagNxCkRe1tzPhthaVgSyfoTCGh7t/r8ndIg9BouUVrfURnMexIdHApK/eZFYQx38U0TLTJVDyxo
aXcfATVlE3F+8xYUxHLUWNwiHAlpAjmBrC0n0D7cnJHygtUc+7PLba0bFjq/FjcM+HrIw00CRcF5
NoMmPLKSo/TNbGbeZuBeLZBSjLDgcXVst6xkWxIqvkHEyUyUbX0TNGKT4xPblqFVXMIS9mJs5Ic6
x+DdNc10j0fOHtRlRG2hPyHCiEQBIkIP+kSkMqM9yI1BkR2qmpVUnYrQz6qRzFLwmo6G6hUV2r2q
wCDXpIdU+VCvtTp4XwIkZ3Vog8snUZ4Pxx80FvVGgf8laF9lGv+AuUa1GVkE19HqIiRQ3Qf0s6h1
zkBnFOAUTHwvzUcGA62fwPCDnPF3MMf3vjlouvtEyB1XuTk/wfAFUxQF3zbaXTkxYWGSWW1Eyj8n
x+Eytsshy4aTjuY6vHWaBdpQpS+M7ow0hCjNG6r9ceeRuq7UGdwEIWVYb4qPsOJHrIh1YJQClDMg
Uq0kzZDPReePjCY0dkYgMfBa17OXPOkjCw9SmLrBIws9mRAmKQdgPjKpbNr2YUy2Qz89xl7zJ+ud
f/JkfAslOoQoRk/fAXYtEaIpGomb32LhMB1wDX1dkBjaA4gj8oTzSF9+iDfYEQr4N0iI9EH88CbQ
uZFAehXtcPaE1Dl94schWFK/HotxN0I6Az/HC1MShhVArCeeHDMKhaWFbWqnPgMx8GOVckRN7Eii
BgN47Umjfozor14pYB47kWYcxlNYgKAkgpbNQ3AdCUj3u446aSwTdyVnTeIyWYmQXy5R3oPpJ5sI
6FV50ObaT4zal3GvQWNhWVdO8mdMbfqLajlqSyYRZKeOD8P2VFjJi2eNBRNstkKulhXHDoAtYHxG
2YSsbkxJU9rIMD+kxmizQ6/fG1BSAqJ1l9ShPwUJRGgSW0tmEYAW6emSqNpwRsKBM7aShJpqeiI2
dPKwS5lzNNAApAgTU43yi/Ipd4kNSav+0up/rQKPLWojsdHzBk5lEt7yNPxxVOhcFtnfXSnRr7jY
QJ2c72iwGMR7qO7GaH4SYWLzuJlPXVMgUOYWNEpyD+gkVGyWw1HplbfSfc6b7NWOecoM9Rb0Tvwz
6gGqMwMhMaOSifeHKSPTqI4hA+cjOJ8fa46fkdFif5mw2/ZTgSy2vrGR+wO8SWzaus+JqGXz05Mw
1VpPKILzQ/BL1y+yT7xWj27jiX3afjD9gCaOqBmcXTqhj4P8EgudLNhEAOYvbgbs0whky94kD3pt
YqVAjqu/AcjAAb3QUIVFe9cY6m6w52LudfVkZYRMYFxbu0VivFaKGC6pjvxZY7xssNT26ETWfLfw
hLhQJyH2HfT9OXyf8fuuvUDNb4aJ7VUkic5ayDrOu10fhXyXKWo+VitnBoN+5dlgomJ4hjYXx5rx
FguqlR1YL26SfE91wUtW1Ed3pOblnbwFWvetBcWzVF9fSc5oO/XtrXP+EsNL1Ofk5r6LzjGyl3pd
6FiGcjCFddQwtAo4ySxyUyrTviwB60ohoWW1hdjI+iGc2urZGp3LAi9y8XLyOD3AYcGHZjjiXNcM
n1EHeLuxiS5a7siTznQsN4nrKvPjkJcJRRu2wDxNblkVHlEC2huhl1BB9azyaYwwp1TbwOTxsIUl
9ijl1kKyv8UN0fp00r6WRIj3KYokqi3d09Z5b+/qpgx9W3YIEiFPFCluX2z3oDUCa9mQbfHDJI0l
zt+erI8cwdK2610kIZXzWOAuWEsGIiurk9sWJYpvCZ6Oqsn9OWTvxXtSbLHvrGrK3hU7ByQwjU4e
mdOuprFCmm7E78h3I/hz9PkidB7GWRLTSspgOlVqOAHKd4IdlMcJitWKOUHRsBuLecN7D1FY0Han
sGJbMrcucccOnzS1Ne1PB2rejPbRDKsIy8jGXLhnGRmue0PYe8yJzVoYxGgFRD8jr0TMUXSKMk1I
2uQS1WF22mtfc9azdkx3tmvrWy7C+ugUjzF7om3cJOi7RPLC7luJRLD2gEmaVrXutTDqYguRo/M4
eMUeeQ9jfMnNZ5JdhfMOG3r0E9maxagsvI9T9M1HITYpByCUZ+StYQJAtQ6YoFYOyg/10jR5/0cv
xx1Zm16BkFhPZiXbDxbGedFDHXJFLjV4SBNeymS46W4Z+wlRtwkVgqlrpzd+5J2sPnIe4MpxS5Fu
m5Y9knNHm6m5SNF2u8Rm9+1Hef3ZOb15p1zdzqVtUwnb6K7wFVdOhaoba/rOLdud9DTSCrB8IEU9
Z4PxoTEa3w0UpavUmzYubq95KA/oSZ5Ghx3xb0DbTKAVwImKcsd0j6mwXsnx+NSqZotXZ+DRqb/c
KHgBI2MeTN386m3vPhEDtXbV6/77OKvnGvJwtLbsZtj2jqpvw3nFbrsFh7xLaKVUc8u4E6MaMXL2
GyXoRxTH341IfpaJmz0HebxJXhavv6hJJsWUg7UItOU6WrhDbRIXoWcstYdrsUXKyKyJ+hoaZMun
LsmMKIiem+rxfdJdJF0AaINxtJjMhETOmeKJfpSYVb3YIOUNfa/nyye848hs6kMruH+tiM2dN00u
GqOl2BYoDryh+yiD6X2KcFzUVfCPEfQYLky2DWHFH7lm/7bq63rHY+Jt0ENUc0SIKlZ7uQBOnEcs
SXAhoAdYVL09cISQ6Pa1HfNYdzUa/izNWZXjPYTzg+2OVPP7iD235h7qJlTFTR/zvPFLIPC5a1GL
59+agC0tkSiqdW08rhV6aoo2m98qs3n/ZIcnF9WF7hK9EzK+CTPew1TTHiedstdDAt4VzrRjeE/m
fYNudHGIUXGFw7WQ8WmFLOZWZob1wB/+IWpA7NreCpFpzLvfW7mMZsJgGsgYM1KOpQh2GE6TtV6a
z5pbXtADUVra5OdQ+VYsdX5vxzAfmHE7FPsMuW1fN5rP1o34Xjkecgo9QBzHeSLwRiDQieP8Jw4i
rkFKxSHmMNJb8QkRYaeju/B6E5Mfq5DfD8MMgh+a0t97WUsayUu+8QDD+KFrsNimRCtdCBhsCw8p
qWdRqmTI09KsNXt6N7TxInrCDBKRbXp70C6pxXm0tNh7Va2rcXxE9YyMinOpScS7M3HJ95HB7oEO
vdpPDv6YwAm17W9HbgxdcO4y/fb7d0iJ4AFQ6IJqxwkytVvQx/YKujqszK1pqHSlrlv3c30MalJh
NJ1/Z2CPzzOpDv+u82a4i569VAdGtqgyJYpEu9y6dcWXQvLiWq/6x3Qp7qRu/aC6BraSa4c+YqIC
E4hLh5U0tniiKQm5gwJCzhAmuFUzEl1KhZnMy/vSCJYJTXkaKSI3dsi0Iy4OtYvrOzZ5JVqSTbe9
fUi4mdlAcMojN6Pxj1pmnXw8lqrq8J4TA2ul3CElQkIhtRtg6h9N53AicYVpqM6yWcM9hp0TF5Cs
JdpLzrj1b4mXCnGAmon1H7E3EGV0ImbKErBBr2cWoNwKQZpouqb0RVeHwwFGAMGdIBhrdwdb1w6H
nhTA6T2t8JvgtvcHize1sx5cbwLmg1iUflXbtILuoaMjKJqQrKWi2yEI+bHsWq69Fydc3sOIMiQP
OKjm0HvE7nqLYI/0fUmeOoq8yaDO7k1V9gfsVaGWQ919TUA2pS7TAqLpbFd7Mmvqds2mdLEjPhs7
dU86NslupMaF+RSt0WkzRjQfeTuuHUgX38CMxM18mCuG+SjuNi3gCORWiP0pCreidMuNluQs+Dz5
WNuZpZrfiYMx8e5kJbiFkx3yNP0M9f7I0vm9rKjlwxGMT2lH21CLgbhORDNxOro2D0LX3NMRYu7A
BH7TmB+k7kVstFbDPDA9bSjINTf50UhhaiRvQUBR+/t+kVe5YtJxAmyLDQGHDxM2X70SNnUjsL7p
pU3QlVsuIWXdGS8bz4nX8yV3fG6DwWUaE0OJnJCZRDPs88j5blMq62Xs7mJU46SIhzar4p/fG7bW
+BTYvEOVsFVdPdVwUoblW1ZkL3CGIiqkPMQiB5n5ycsH6vSKjxcdIe1ewaEId+uHQQ0IAazw1cB1
WbSsq4cSQcxscZ25PA3rqeSkGSAyrvC5ayy11ty7fH5kmRLtZGydeMDRlrvcEarTbFKAAjBb0Xbr
JkWmRGthku6niuIuja9lTW7J2OV/c+asCD5BjQPp5kLzcIK4AOhW7DBya36vPHkKLOtaG5TnjZSk
ALA5AiVP4cE/Hhar8U03fo7tApNC/w6G4hwAZFQIt38Kj/A/ghKZeLM8zMPpmPC00TcM6E0prkC1
tL6V51stAkSD2ApwHGNkv4SUZBEdsxodtgNiLBjM46ibh+VlIh+ZtNVLmudfdieYmBesMlHmTc+e
fY0Hm7xHDkJ/DKMv6fE0wglFTIqBam+nqc9D9F0QM7JqUvINCnxmxczb5I32qe+yp8XisRpieFBk
ujj/bllTWknmMC767DG91tPykkOWWy01l3MVzLiKYU6suSsAlQAYDbCOmekAvx73oz/1Aoj3ZBo3
rNjcmnTEvKxvuV0y3B2JvI8se9hr0SCuYU3KVrq8urbhbRq2XNghaadFFZ14q/5df0iXzx39IwlE
fxvzxOmXIr1F/p+sJpsf1qwyCgnjQGrGNnKa5TBVuIAIh8Ad1kbaJhMNfytku5tjvoQxcF/RGExc
APOT3aj97yy3y5IMJAc8i5HuNncLPsO2g2M0wJuqzb+1G6aQKDibYuMPgD5eLmx8TM8OcQzv3Kj6
Zwwo3mNAgUWs9vfvJcXggK+0nwuGrpJFMWMpCxlAAx5Njt+tK8V+KgW1vpD/IPS68Dr3W2Ajq9Ts
GYXFGulOY7NB3kcVYdEyQUdnTUOKxQ5L8EsVazrniGH4LU3XOpbudIiblmeuqtB96pb+RMoBDacO
1TbEKhSLmqUr91LT5+5O0/L+1BPpAwm+uYU6Jxkqrd3UNPFFBjOnvcGlL6Vl+YzdPLIaCHxwR675
jJBaFlN5uO0aRj2j3bASTzBWTpOEv2a4us+6N70adIRkLe3+P5vz/4bNqWNlN6T5f8RzXr/Cr+yr
+PlfmZ7/9ev+jef07H8Z9Mie1IXjYcT0rP/4b+M/bfef/+GZ/yIZjym0jr/ddfme/gvP6fzL4//0
XM8xLGGYFr/of+I5Dftfusdv5TqG6diSP+P/C55Ttyzzf8NzupbreYaF1cyF+YWpVVf//PuL1NGw
/c//0P97iqCcZJ4lPNAGmhgxN85MJx/GmfZmVoKZiFHLQzWawRuy2cNSoyEkW5dpY5gA0WSo5Qtt
BjdIc6iPKQhjJR5H0feP7qYhhmbjsRW81lnifmNaU6AxLkx9kviOSMoyk/ybSF7KeH5LswrUeNc4
jvAa6MnBwc+JPe89YeFXYH/DiN/pDjZziWVMvV0iHRt7Qv21iEbftR7iVasnR4YKJeDuwbmfHeoQ
z6QpN4XtzSiSGK647Ql6wbapoxeZ4PfRm0PEEHHMDD9I5L6dBrQw7LsY0uh723TWxH/Q6JB87fou
BwNhwyq2Me6vOMsp7yvk8kdU08bRDEZnlcqAvCHUQ9S8bmRfrAwHrpWxKQhkLLdF0n2FSxqf0wJP
LyJXXCQ4Y1Zh0OUvUeoilOwJAiJeDqxQEiGgIuUhNjk4yfcESwcglTHpcHQbRcKXXruvkAERd7Nw
UntaylZRRqfWji4RqEkzneTrpHfVuagQBYR5G99ynUyTaQh/Ir0Cq9yNT3rG6oUs5uCUuNOKpVu7
AX88E21xS3O+V1Y3zuNUMK5J0MbEcAusEZYfeiy0TqazabO/ThNvtbbUSAoOIxAR9XOcF+dY5uYB
CSDO/u7NnpxrNXXngC8zFcMrrMtkXZWiQ0HiPmtKMWgZkIaaNn2Y7b205Clcun3Q4qW1q56lXPBs
GSRrwFvDD30K03NBEjAUSlVw1CjTpo5YIyYIXTTj1ENeu6nq/qcIyNchLCY+6cHAhIdFLqGbOeam
jrR33MwQ4TyKahGSnt7nGA/MVzRWKZZRvMEsirGYVDfucP3gaDLzrdr68ByknWkBY7MpIwT/fZGf
cvW3Vjpd43rZFbh0C2fWIFx+hTJm7NCdURibKGsbdsKQKYJsoFXoipfK8cCKCNPX3BcGVauhIOG4
gkKZWb5YUrEzn1rBNqCFTZg6XrMt3fhnNjDPmZhiVlOTPFJ6nnRGSi1MOc+iiwkfo2q854V2EbHl
I+h8qSvSY/h4V5E2nmQUqLkNQkqnSp9s5SCZ5jdiD3KAmr0+rLnX/wQoStYehJalLQ5bhqxMGzVu
al5p7DM9UkA2KZhidP3W6h8kaR0nndchFfHAyAubhGGWuEQICk/r7la2nyGxcNtq8KLVjNoJ0E1X
JPuia1aMM/ZtMRd34HSQx+yGJ2Tpy+o65oIGjvJqN6Qeq8BJjZ2J+Byd6RyML06JERly6NtYszMJ
CNj0QXfjb+qJq8IgykyErmeBQAftlD4tmJun0hiwnqrGfrTHTRRlm3QsoQ+Ah1gwDJFBcSiEvrGD
4lBa1VfiQs9kbp643Woe+EnT7q6hOhIs/oo3j7H2gDZvHJkKyVXXZBjmG+dPEmlAiSbg4Y6ex1vI
Eiciv9HyCbVofkL25safpOut86VO9+zGFN8yUtJ7rdqhvNt1PzVYMybjq3bo7jR148L3V3uRRm/k
ltTw05al7tWideuJZNTEfMefuiqq+mLHko8RnWihDRv1f7iMiPKx2c5j3zPPaDdB7T0ENt+doqZa
fKXBq13aB63HpYH6sCkfQM9TXlCnNgguyCwqIBnnml/O6DJFckQ/IPjeBFP2LWwBRLKOGHZZtjwU
7p4HVINb03sWftTSfEeiSJi1Q6Ts0vMbPUwuAv1oRGJGKzwcmQdtVTuZWoxdeBFpYl9wmPNjgegd
WNzHaGT0LD5EYUH1P141rLRwW+EYOA9Tqv0BDtSu0jEhqas4Exis7cnomtW0Z9rMvPplb1o+ewWK
tbtHc8Gsl8mtmvkULBh0Uz4MRhlfgFaKFgFp0IAi0gjZoGHnkZ5w6bYSbeIUzyQoL77R9ogR8i2v
nSyS98zG5OeYLTCWlEcE/yEILEQCxKYCdXjCFmcfgkWsnSRgfE+wrJkj+yXQe6fL5ZRk1Lg8T9ka
X+4rGqWEOKcZwRDLfZ/Y1mxdJF/QGd7GrE/PbdtBNI4rd22ZdoYs+GJgPU9cYyXZYfePZrTrEBDU
94ajAnUBEfSjhkZqdthd9qyauuDNhIIBr7TPvgzjipRs1RnlugVFUhOTuwGDKb0NcTRc6x2jhuzM
27Ve5bra3BCFieStjB+lYiwe3OSLHsyFF9LezOWxLR8nbn49+KhYIU+Mv0xmBa+x80ZKGTGa2XdY
7nrzYeqOZncs0heXnXYq3M1lhNkHRBIVURgiyZtWWx3g61j/k4vPkqgDvbqAUgjQ67bkSbTIq3bk
nS7xZrtpmk1zpnc9WX/F8EctdXUjubRhvmm6EnSTndPN+XOhoQoMGUT25H6dtfbd5IsGet+5B7On
gzf+Ujm/phDp5OM4PM6cwn3+lIX3IoCi8V3F6CGgI6m41XztQL7y/kTgTqrgS4aMP8uKduyzXFju
RKR/jTVFhnnzxswX/SNKRmgO0HgbUWAGh95FPWDaR9Hvo/JoLuAa9238t7BuONDWmLNFdc7rszB3
OjhRXWCEp2cenB1gzueFuJVAQjYkGyy4VXF4wW/KtGlEW6fbLUNYdktqvou9o7kzqoLPKVdbzHgA
JX4wa6xS5Tmlb4iZsEyiWpX1fABe+yxe+LK2S/KYN919U3hfRe/Hp6VgDpPvE/mNMj5HiAgGkIBW
YJPB/MyX7PXklr1ggiKwu2TZ84EIcVMrg5hjsXhCEnLQ8Qt3LGGt3nxW/+3OA6QQLoZ2q3kXi1Hx
2oQisqnYwc7Y2FlOrcBCkyoz+mN9hursb1v3JNv3GenvyE2YxF8Be23N/p7TN0O+A3/h3/dOmN9b
p/0P9s5juXJlba6vohfAH4VCwWm4vd+0zW5OEHQN7309vRb6lxRShAbSXJMd5944zcMmgTL5Za5E
CzYfNnL8iMYzuJ8mJnxxmbmDj3+k2EOcWxWXoPgOq1+eeMm9l873N+3wy7RukXNpNRCdxVb8NXo3
6F1On3L+fRTtzh1/5dGjbf0F5sjOOayF+WcBYpR/sU7c6mJ6TCfxQ8Wwv3dyCCD+TGadV9M9+o6r
juDX63VLFJQV8egTEPgzpw+YANLXyZ/fdQUn2bStH6xNCXzwqPqCN++wlVjiIiJaHwdT+wdE3KMP
geN5pvaDYASteRYygkGKHyjezPyzF+5jkls2NrYWv4B/x2Ao76ET3ttg8vet6xqnfx/aTkMOewiM
6aCByZhZffdh4JMIJ+ZJfIT/uXz0mfuWJgsQ0arxqjHDeh4suk1hWWGyJXjPGmoeB4O8PSZr40MH
NxsEw5cTkJLIe9XdCjcBtSL18yTB/WO4D3exSRu4VTfGhghW9BgDy8fRXP/R2ko26TSncEGKaLoC
AJ+u+dKG7qe06k3ANVddkiPUh+QprmXfgg1Ne2MFu7VJa+Mb5WlgDogIZhjGzHEnTfHpTPUV+yLu
KoxOJ+m75J/SeiDpG+idr6zh017IrhMRyDrsnnHpoBBBSHxqh3TaKABWtEIOybnlKnIfOVw6FQkE
fyHteBzU84bTjuli4KKw9BZ1nJJma8QDF5fZufHrDpv31LznmXiyyrF/TlOnR+hPrv9OpGRPknMY
8yG91j0BX0oLOT2pMndwy097bGV4mM3RSk5oeFte1xnKvFGUYqvmNDuFtndRBLa2HG9IMTBeYuLQ
kfXA0LXxZVNdsfjyiERe8UjidSuEPf319ypvJEZ7sgzgeznC1dsY0XKf9m68YkBS79s6/+O0UIhn
MznSII/IU1Ld4lvttkmU+eRSPE8rFTG/SpGEap1T5I3sZEC0UXjq3kLvzFnXAnrEc7Bqa9UV82NV
wuAY6+iNh/hKTwGz0Ci2rhmz4502+LUHCbM/MGvumTgeJUpFZaC2uOZjHi3E8cUcGBQ0BsS6uXop
ahhYDU4OVGCdm9QBjNxnjzO3aQC0Ubch8pFtMqrvHluHmjlrgN1bFqDXbFrQLnjaWWgaIG4pSJRr
TjUi58PoHrKEdzDYHuKO1HAu3XpvMSqJVWvdIGXXN7cjDy7rZlwHKhDPZcuG4GpUbg4lNJq7qX6Z
4BltAKH5T1VAYlHz9jwiuG5E39bMucrw4shNXnc1OwlqoIz0vB7r4Cw8voKg6QcN3TlIcHLk6dEA
2YThUdbbIFAXGD+eX12ziPYyPYCrMPCBAcdfCZbmucOeg/lGuFi3S89s1k4w6nVd055XVqjtU6HX
ROokhYk4nXEAnZ2eZTz2aRQKY83QmtsHw9LXQNTjLesv5MCmtU0HoTX5TG17OJUhG1wsws/ZHjhd
NRmuYs/YAJb0GotofseNMWzTZ2GY+9wsb3n30Q/pn8Ee2VWzxz63nF0T4VlzI+/Bclz8O7E+dRX5
EbKg7G8RiOKp+E5qwN/AazryaeqxwkrH6MMATjOaO9FQZ9q7/jOH0zc42y/wHHdkyE/g+RSLxHwQ
IY3P4UJtZKcAJr1KIs9cw0QkEW3SmK7G6FgJ1NEY+0wkVb5PBVaTfEjPmdPw5/uRsjgyJ5ua8eim
St3sENbNVxom2V4mNCjHzWhfmKCx95lmsfVKhOZJDpwgmuHbBcYQifLvwGII3oRfwQzDEMB0cLWr
9/8v0f3fSHTSRbj696P6mv5r+FNuPrqP//Lz70/ePnKKd54+ko+2iz6K/1Wg++9/6j/VOdf7D4kp
zEcWQ5qzXPt/iHOO/x/Ks1zp0OWhnKXB5n+Kc5b4DxQS+nb+D+Kc9R9CKUYXNmlWxsq2/f8izinT
8v43cc5VpjRxVTieS2qH4b0j/ndxrhTVZBQG+xscS2DZCOOcLYLaDK9TxQzXi9sXeLBY5Wu4dgmy
tJWp+JaMz91Sddkk5rmQVEEvJZisfh9WLPUpl7hC8lBV234ASTEzcNyit59Y/ei4rCzyvKX/nMs4
fPQ8iA1L/ab93YdLGadfQ85fCjoZQbFcK//Tdu3gW2DuiaV9j7s8uYwqrg+WxzgyoRjtNC31n34S
XpuokdtQCePk6mRb4hLZGL5DbaikQJRwgsOQHnCYR/CBgveJ0StQAGSxvZc7OLp0Xe+CFFiHN3u4
QTvEPgTC8h7ThLNyMu68hkWlabSUm44ZU+mZvtPCKPS1G8tPb6lCRXmKYWNTjzovRakGR749rQQ2
V2YUEDtCaiusglw6zRp3MANoQtjnPk2/2peoJYwnQTOVSz2rsxS10pZKIbtNUnlkwnfnWBwAU69v
BYvAg21Y79hZbM6+o4WrUkYXEeAVIcbeHTqcAR1L8XfCyN1ZCmTVRJVsOfP9cxAaonZ6t3KAbExO
8l/gQPqliDZfKmlbG0gLo4LxpAgquSnFtWksPkU3jNuYkD+m4e5PqGj+wNBKMwmVYpsJKL8cw+DI
c87I2JKMKcw+ulcuLjIXwBjUDv5jVe4lb0GIY9XjtFFll4Si673TUL8LePuzoo9X6zBno7E43OFY
XBp7Lap7DTp8gS46q+W2YF1pvsXKTDwG7zakKDm+L7Dsc0ofsEsvcFFYCC9At5fCYC/JX2aDAKVa
jBPFo91oPN/moR+wL7v9bzOs2z05ChDtd2PK5CaGUTLNTbpP4/o0R+PviJT5oVPbzAC1BANtifli
LqvHaJdUzp9xKT+ulhpkWH2Lw9R+zRvrGf5ju+lH3OzTUp9cLEXK/O6wli3lys5Ss6xbD02zmvND
7jGJbHEeUQJrgzE4Z9DCCAkO6vzvo9H2ESOxBnRo+/eIfmdBUB3I4kD6K+TGcCZB+JtMSwkajmpo
K1jgK8Ten/JZru3KeHPzePy19K6EzKWvBh3TTk3ZdCe+iW1Q59HiUfOVEZ9Kp+b4qNKPFD7RZ+x1
X7VLfMFdiqzNDv9SOVJu3dq4tMyl8Lpdqq9zOrCtpQwbPdq+zEtBdrRUZWd0ZscclZ6iQT9EQxFd
nPk9K/1bg6jzh1x2dYvTIze0xbI6/yRd/Nq15fwYW+YrFV7VKxxkZDPEFmYp475aKr291n9QQDYu
ZdWJFWzi30wasrvl1tmdVlB8sq0V45rhtzhl/WMM9HYpEDdaAhT+Uirekt9SFjXjc2b/TkNdnrOl
fdyEvCVJl+8igZWmEvb4mHUUXM7Gtugz46uYjXJtOwP2lb7DYUOmlAwTp4RkqT8v6EG3l2p0udSl
//snnHR0NyzF6f/+v0giU8iMgTi6fHEnvEnWhuDk2aF9fWQJ+Jh6ZW6UK9882b06QLnWMbFNbDNo
TN5S5F4tle4jrkS3oY+Ayk977Wn1nDLBPXdNZK+DkFL49K2kIXQ9V6RdSr/6pHhqwdhoHH6gSDce
3fLWUjJv8OaSuXDti1k9ac21lGD2vEMxgp5EcyioRQrrYxz6S4G9x+33NlJpBiJ1fmGd/7Za49h0
dAW3gQ1ZYJDUqykuGDLNGJoGgbkLssq8/fvQQpu30ousjTk6awND9S7LuNMMqWPtvObWOEN1arTi
y4uMu1LPc63SkQOZI+RmISURgNFMuxOZNKcuTvND+injdD963nTvh4kJRVMaJO+3abRJ0hbKO+VM
+yHpDp4rvX0f2MUqiuCCWzUqLKGI7tQwU94uCxlP87YBzQ04oqPY0FPzeRCkebOw6/cVEV/uZAFd
CUtcMQx7DqjCXHEJByKTYP01EjAEoAc4WBu7WvjlIcCmtkWTZSGooY66ybbrx+LuQr6Z8uJziiMM
kZwSV7kBqciNje6x5j+xyrjrMSHxb0NNd2oiuf7hMyDk1kEGndzjJHDpWbAVNhZNzyu58EmdwsY0
SuGL72I4LZSfAPTXW0YLmKgw/u6ij8HjJ5VHwAV82F77GkQpwEYwlLp+xrouX7ygwfXZmMmWHkeO
9HMpzqXlEj8UJWZvq0AbMnZpTC+wSHvA5lgd1hb2Hgp6rC/GIIlsr6oJwz3UDBb7HKaHUb/Jxq5O
bglhckU0j2ThApqvJXbfujioQbpnNdHlYLLWdVxur/8++kp11yCU2cX2v/8VsfmGuelaJzh62gQ2
k41/SwWaK+zd6HM0uVqWZctUD0HVpfR3TR1ocBwCIgmqVZdM5tm2yTNGW9NAjqem9IX4zIEd2N4H
vSyepwBTPoa28TvkyydtvJ9NL39I8RI/5rwGRpPoC89Pzq2WYog452gO05nn2RwZv2Qx7nnDuGTW
HFKVl+09yzcOo2ORp2P53HZ2mF3tnC4aWtFiPI/LHjvZximgyXszRTgXWM3y69BhMKJL+9OhrXwd
R+FwdGXwneRcn7IkvkaYfzfuIDnKJPXN6UZnS+yS1R0uJ1ufv4LX4q+DPs53WOU+YnMGsDIW1gXf
MksdYA/yTz0Gg4r8lP+rV77xUM7wppi0PNuGPPcV3wC0XxcpuejJF2kP9mF2SlvtP7WgD8/12O7x
550NSPyvQZyAENdcgmhhTs+zEf4qieGeorQ9yRlcASksg5vR9FKlA0ZJRPAm29qhZE8eHHa4cYMC
1PxCxjh2YLeU+wUast/DOqIppxrFirXhHSVxWI9CfHo6+jGb6sYvF5uTH5rbEBt01sZ0pebkoGoS
PpJ2aY8Z0DYmdLLqe3VMDUxywQKjSew8fm4a0LzZBMgtJtg1zH/shHyep8Z8H5E4ZK1qX/wiBkWA
OfBNRu6ZoYnPrC0UECCdI15b+9OUNRq/bdRHb6bUJWiYOkC5gvnq1/ajsp/davzIaEe8g1mWa/bk
Qqo38ElMpvvp7gQNowbjbS6ozfaM6LhMkpshG7ca80bblMM2gglgReRmxowuNijJoO1ifFkAjIBA
eoLeLC9pANabP5YhewYY5VtaOYdkQOIm83Tg6EuKmi4MR+n05MTtjzU5Twho4+/W/QLJQmgmrKit
FBOGVXzkV6NFfbe64X3WzgcbSrueWgHxv5m2yg6ZoCYjnSYClk/nNyzN7XtFQwp8sekNlGUD2Q4n
vJhxj2i1b1nJV5ETH33slRurjImONBNtIJSNUFHopjUbxPJVUZwXq3D4zRmWBE410BdpvSQYZ3Mz
5q5RYnIqBj5sLwS9bY2v1H2oByKN39IevX3mFsbFL0VwyeOXsmz0hVFevVUN4py2sC5qyO1YAeNs
h+r8yLCmWZdA7sDZMdOqaWRecYgxGYxO/Z29/XWg9mEfa/HQZoMNFmNctRNGR3eaGPXoJxFb8sax
JVzXiR8j69rGxo58ZkzMp04FtNS1nvGNt9NHK/+QTtUYEku8nkgoShcNPhpbPkH7dI8izR4B55Go
7zgjN6AMoBvExk6RADSXg59ZL8ZKvyv2bAoQDIeTyNCSOHxkWyOsCIt7kc9Q6Se36+nk9iB62N8Y
kTYvmZ5wIXljwfjCqa/ESH+VoeCpq3W9akqnOTPCv/SV9leUIQw7y2qCa+YnL14fBazQvjjJYjv4
088wRR0jL1uuCyLW28HM7FNr/XO4FTDRa3eTmY1cA4+gIZRLiRdUF1G4L5VuOItTtbZmCE9wfXJf
RToSCkaMGq1+143dS0ksD2hRZdD3hvms7+KIGVd4L6Z42hlTwVvqGSGHLxfTsj1AWXE1g2vs2QBN
nmeZM80MK6biAOayAnRHBlDhLqJxJeORmvjZuqZFCP0AHZAh9sAmhqv/hl3COLrBjztnIDGt6SVs
9uCH9CGvABX0HYJio8L84MfqKVkuB6EcsucULBUEKhwKlsJ6ZbgQ7PPS0NBpQcBbPvM6X0lrZfhz
+/w7twafgpgBQ4QW1hUU/iHQ7e9xbJqrbvL3MrGLrVZmvrOD9paWcroNJTNGeGbrVhTitYEiWSeA
8wLYNar0nE1ZTBkHqgX2imk2QWxi0XD1qqlmHiSTNc0dZ6AhHockDsRkMHmsEu7Tx04zFU4ZxNP+
BV9UuqVBUGbiG2C8uJ5xW9w4pnlj8hWE0fzUhwSFY1AtSHUoYoM0ULWKBEg2rSg0FCXb1HTE01IQ
kzB/DMpB/crYB7ZBOYPZjLyNqlRM7Q6B8c6xiWTULWVfvC87iWh+akgM8RJym2wCHCOwqIdj39sz
Cpv7GmXEZ5A6KXPE6k3pOHZCXrD0XNjjB1ZjOkp6agvNelRXY4iZC/dNuAn9rNtZjpr2uuPslo8G
bw6WvT3aAY7/bpR7CM+X3OgBR5H13RPfLleQdHYOmZ7Vfz4lAr+sNsRR0PcwamoPdJF+VfYTWfIH
SOjjU2HW3HLpEFzVPdw27bhiT1UF6mvBU9I0xjadgo/Ep04idmdGZjGM6TjC8c+adEvjZsC6FEmG
egsTCms+WBVwcan8sRv5uxsXE/DsFG8J8wgmIpzVquHk46gnKtouoMh8wTxcZ/qjdl0bP9K5CvlK
mi8t4NYTkP8r5Yx/ayIlvKwpU00e0lUexZfWSHbM2fpVJ1h4YpdbYFqiE2cFWJwQZBqxpTTAnUhU
iiMIT+0w0vKIN/Q0+GdpZBiNGu+r8dpnt614+MVX1WFPpd3yFKDe7lgWj2NCj19d8sRMrhkd+tJ5
hQ7fbWhiKVeghzWat/PllBnHE49dIeCaux+AhjORotmAqMHJKK2zZg6Mh3vVHsSgbuH4XSZkFH05
PgUGam3v061hvtYcePfZgoRWUwdhITo0lklh5/yE3R2pN7EQdlT1urSn7LLO/NN50K/rQJsM3nu+
nEwwlGOttBzrPsTiMCdg+ubCf5Rt1x/cAZO2tg50G2PEGElEpaXwzjNDKe7PMWM7FeBQSIttbNbx
70TxuBIWO4ZSZuu8mKk7ctxpMQ+hGiSvsVjO5BLnjwdT2MaQfkiAJK58n2hoPfiHhBP2qT3ZGWoI
d+qKGLEkp1xhyvZnD+ya6xwKOf7yh8HaFTmBD5agWpOt7EiepFn5nLcO0BkNShpp32IiwxQ//CLK
9jHOtdgKWKkGY0JGJVpsguKhtmv0iqiNHhTkCodulY1PRcjKdMql3wGohjfL4QJ4Y6lkYO6euFfL
w0pQmt5I0C3Gh8XNpUL3X+x8HYsZ+2vhOBCRG+4iAVIjRlzMHb3pRNuiBMNFVIZCIXDL+x5vDpMn
ceA+an0ZihmjX+DpB/lt7YGpwL6dfIMOL/wtE0dju/FIMkJUOcu+40Q165Y/2l9iZxa7qc2Q8/PQ
2sl2Qfq4hnkwsN8UtZ+CEWOxMbxB7zq7OqqeBtOUzihOVw2erz5cLu3M5Qjyi6GwnwcyU9oUSJXh
/N26fX0YbRKwModBA2ihp7EZ7gPNSBGjb7ZlZElsg5ouXl8hCRUsuV5XNDTHAukNXHTDABjGdsZD
nH/A3iHJQlvwTs/2vWpr+iqBthm9fColRbG2hXums7mEdRETeau0Usox0p+EgruT5Mf1FHnTA6Jd
dY+QdF7MHDZzOL9i/i13QRdGW0U4ZWlPcjbKGLojwe27HD37YCOlrLoyfgH1JkQQ/QwuhiBHFuo5
ihLapiq9mcF709XUTw/F25Q5+lk60zM9TF1Xes9V7/6dUDKOXmRsQXzR0WxzJa/yLt0SwuHIUwzy
WFeM5YuU/lYLCTHrLQc0WbLGwo/lHFeQKjPzuZJERNkQqUMtloBMOk/XloHmwe8dA/548ttozXjb
JmD8WWjaMn3UAXyBSpdH7WZrRzgRzbjEAHQ03EG0jdgdYF3DtE1JadnDjoI5BsIahcScvrk77kVa
fJXjMN8sjnqhS54sCMmLurPU6yyud2hpiy9JrrOc+FnQgy/kCPdQRRO1KfgAVOlgozde1Ww+Qo0y
1iktd6ulKlYeGlmChKsBhSS2fI+KGsHOSg5ceh87OioxgSkWV2AGxPm7l5qHvNeLhSC2JhpI6Xzr
y4vpshh0U5oy3gyJ39tCbUMrPtvEGMYJdEfZJGA/KYfqneFZ5BgQnbmApK2d6ppqKrihagBoyNE/
7G5NqI2SQc/lpPVL+U5PLUyMFkO6XDgIyIYejxpsRpOkeMl0vZux30P2apu91tSzNq53qMfcJ+cb
fPCIHEKOJSy8yb6Ro4ktnQ77IMQEZxdLdspRDwpIz7mfvA4Er7+fxkkewsraMkLrd410tlOI9puQ
Ub0NZBhBnJoP/QJ+aAD6KpyvTeT+Hiv2VQRlavPy4NS59auEYr0ZJMDlYIRbXspu2VYPAuPB2hfN
r2q8DX6b7wLH/dtX4VuJ45+nFatGcYwrLmxZJhnu0tbLzIE2ENJEyW4irw6mL6DhgPQTM3s4iEwg
UgyfqBlRjcMtF+rLynr7EIXcA2MHi1sf7WavcbaGbVJ2lts4pwr+zd4CCux6GTHMUDyOpnWcjQdl
2dPBI6QFpPBPO0hSsZbzXuZ5sw/KbF6Jf9ZRN1pa3ag2jJOlvAKPCSVBn9R0dKDDBGWuQ09IqAr+
hF4Fx6ED5lEy412nPkjEnPm5FZb0ejvZgSPBd5bVkHQsu970sXeLdfxNKBaskQh2Sqrv9NNR3WPK
fiqsGPVN+j/wvJ7AuCA3pjTGEVJBqaOImbVwHkr3XhbBR4NvaWBotAG23W3MFpezkXPVaUfCMSbY
9rjLXC5f6G1Fc8UkSi5zgEAFXpIjDrRw1HRm+CGjorlEKkUfa3+1bU3RiwpYajK5C2MXa6OgKCTD
M6qE5VGI1z0xXg8qN8cMSEjKRE6lVD0lSo36lsHDx0Ybwk/ID1EN6IqnjH3nY7QsYnK9A66DiJt2
q8V+4D/2lfeXOavEVFCeOIJCZslMZ+u/NDF2a24krYCuL3z/OobjWip7NysHqnmbXcvYtfaGnn6Q
7rCPJQ1Phv0jbSiyhd3Trlu1exzT9Cf2fCQMncL4V01BHdpAXh5CA9WrzIjkxh8GuvZs2tmZBN+D
MdRLW5eqNpxiPvn9g3G+xrNKt2FiopvahLC6RlOB4P7h1vur58LbOjxp5dRV27CnyFwMHDhaXoj8
JjueisFN+80EoXfdGuF6NED5BqVcABYM0qFLOWxqhH25DK4cb6HgTrwP0vrTdn5O1PF3EJas6Fbe
43Kkm5mD8aHHSbXQ7noWUVnuHSVRLNPpYFTCXYOB4e/maFQKyYpWWP5rWsu/EL5XvhtQIUKexKsr
thgsl6o39yXGdcYdIRYLK6dOshgOQwZM0WSEkWN2SGLo5wO0p01o5LTt4kaBIvsoAKyJpUtXzITi
R/pfsFegewj2gUAV884Z0hSzFErmREQU5DMOV0yNayqeAFTkwyFQLt9Ea2+sbG1oG28EoBn4+DBh
Qlgi3gKktLz9aJscrDv+6ponoWMGWZXuoza40AU9j+cISKfAj5lNGP+T5Fsid1I9w+i/GzdKLd9O
SSasuBf58NSO8i9Z+m8/h2EPlBFyIh1Nsd192ji2jCFyeYC44biGeueoHJ69lkiy1CVm2ACiisff
IqHpJJ2NVz/E0hF8kzn6YzPE6HzxLeIZG6imJ6/MOYwoBrH4KWJ24wx7bsAU0vK5O9sGfrm4fMAK
rtaYl551AEpRu/HJjNWjmfArmqLpXkiUUarC+ELS+DU4/ouPnYnqUALdlX+MMTtt5sQJMa+H74xP
nrzYPwx6SB9dQRajbE37kJnJFffOsNUtOiDM6l3f8uUtw3/m6swdd56/VNO8NqMPp3T5Lmmtd+bY
W9HFtoaWdqaA10S+w9Y4qQfs396GRPeG/CWxB5JbAz9g1XFLqdvglWFOux26nMpRv99wohuv5bTv
Mo44EBIHCCn+zvVudJG/MPY+TNlN4Syq55bgJhoaFUzjSvkT7qVxfk2N+LGprFuNZTMyMaGG2XAJ
W27TKi1HeDbWEz1U4MxL1KCeVF+0CC9OSPN7XyTXSFRnX3Go8Bps0WCb6Hu7Yk4ubvZUJLfqnMy8
07Y3v6VYgug7z9kaY3oJss43rw4Rtq6u40fAXagjZ38I9TkOh3APZeCn8qLxgVf+y1RiQRqq78KB
7Vb46pDPoMsEKPVT39ncbbx8ZTYge7upJw+bu/afqPouzCSiFLzSXJStbW9HzdHFVXVqhP3NYOet
lXShMCOu3rKRJc8nYk6flX2oEmVvYk4KVFYGEJ56/6WqOM+ZnhxYUxOxmUE9b3KzDU964lKvMe65
ivu7xSAghQzE7C/1DsZjapuCWz15s4ZzdzMatPFUtgRGB2DOicnxesHViikXZZgWU/DWc9RBdovM
saEw2CNfjD6efQ9mzU07VM71SmN8vq3nWl2zhoRBa/c//ByqOwaEDiSrrTGU4puqOsgrHn6kDcoI
UkprZd4mCkYcDnPrH12O+W27PG6kVduMwbtrNUDqYdvgYK4WhM9grVPVA5BofyhX3xmF/BhN9ORO
g6gJjmMWXMXfdgblUBh3N4UvZTbd73jC0I3XndwfQ/ytaa648YzFu5/126YuZ5KF4EmLrj/bLfO4
pDVPUWl9Ar3CN8xyPxkmoXuH9dDdlKOEFYdISnHap5NC3+LaTBXfFDGIucaG82o0TMSbnA7yzGWW
FA/BBfbQX6duroJKElBVnHp6RtyUVZD07wlV1Phi6/aUt1l0Dk3nF4sD+P2esZVfXGPtYXzmbL4h
gESOow8plhd/fevV0PVfNZGZ94J8+S6v9MeSpL4iI70Bc9mpLNkoXZFopKgxMROg6e4TbcfkBmya
New5BfTusUe1aIH0mEbGjK/7uf+gKZwycNPifOpX/N39kfAEA2q8L/hqK/zQkQd2wo0U6ZvReAHi
UR+GanxqhBeeKGb6zaWcJFLglcfYrC7RSMx45GR/xO+Ar7arD4m2E3A+4Pqsv7OLAJZFJCm93qAH
D0orDdlLBR9bDr2PNg5dn9qdlKniVvAPTVUNT13AlDZpp+cWcfCiDVqR4XISVcoUzCHFkZDTz4VU
1wwgzXF3lo0xHuOnuRkDycyuroFXAys1SxXvHLNsSbWREEj9SkPzU+8KY8EZC0CwI+VnsaZm7XZG
EQN5lZ5yFRtXNZ7op7kMPF/njlKic2eF8uyaeu8WpXsIkip6NFBN0hBuLm8b+7wPGM4USfCkmnff
Z0rZ2YQA7FbhRC7Gc1J3CyHWJ1MiDOdkOszyrFneAirf1jJrKARJ2nkbYU1jfu5EpxI9pJLjgZal
/j0LGrXyKI5ewe9kZ55yCDa0HGx8VbCak5HY1zYdA2EwcbPpf4i2Wje8chuxvL8oKkw1uPkxUEM8
hRZq7qLOrGi0gk3q19awrkxwYCYCEjl2PRwJ6EqgKS2B8kXUzjJ7L8r02uXpWuK5v/2DUI8uo+WW
PXZbmsFzQZz64LoTTe5UX+zpd7KDkrtIOq1dmXQXmzkUpF6D0FT73qSZRAn1QKdc8LHUr3n7W/Om
eijUFXPoWyHSzyBF5LVtXlHq8ShPa94rSGB7CnlabmfR+FJkGG96a1s34rUQ9pcOvJnbU/JL0jPI
WBAYMZq8vYGxAOs3wKLjTWV6LxYDaYeCTWbEqc5KY1gPtByg1VEj4Gm4+lVhhzcay85FUsF9HpN6
H2i6SSxTghGGfPIyhu4lcsZvQ4TFYi3E0zvRcJbYlVgxXWy2dOkuMt9U4LUI2FwrzvebDGAxfHJ2
E2Mu8T5ji4BpxsgbZAFNrOELG1b1OMz1Rg9T+DLp3dj53wYY8V2oQ2cfOpM66oagxwhShaCBMt5w
T93bvrAPC8e1JM+8s7q5pWqlAVzMuBPJ3907LjXoqNH1qgwoXwqxl62Fwak68evnohxMrpJctHWX
v6dhgU+gDXd+Qdw5A75JxEGtKKrJDoYpHnLlh9Tp4WJOKqz25WzcrTYNXw2AFJzN7U3bl9ajFPVt
5nGEuJrRkSqQueao7Hc42tNTpexzGwM4SlglV6KbnKPDlTfi/Fb7jUG8O7CP5H6eynk04dwORyUa
ouKDAzMzVOmO5lKcBGn7y53wg7a0dd0pXl8J0y1/NcUjAvFNOFXGmOiCB05/UIF3cv2gP1Y0zW2h
F6Bhw4PdBio3OLHEb4mj0cexzzBDZrjDe7wbyRw9mU7CGZhiX9Z/uR/s0FwnDOSWw3tzXupiSmRI
v0+zo2lwa9f869RELHuNU5WwA53cgjk/K9q8BPUB/rAfy3evXzBHyyhZXXubCIDAY8Z8Mz8Qxc/W
0mc8mi1j/c7BWhRFvweIlPc6Xi5epVy1dguqeSq5LtYy3IO9SNddOPfbrHD4udYwuluQZYbBTZa0
aHCIrZLQnZlkx4hWDYVsxtdQzmXMIFWCjly7cL7PUc7czw258DribSpo+sgqem1KVauDWWXEQubs
5k2kZPp6TiEX1rRzqoRwHTfqJscCYZNMEZ2cj8Tm7APE7uHWBuo17q3nNK5OutDNX7p6OS3WBpjA
8d5TS3mJovQ7mwRMYeGcmagJCjLA3SVJ1Z//fUQ6fi4VO0uLTYHdHEcjBKQhPDHCCZF3gyOH8xBu
mf6xbPcg4iL6E9X5Gzwv76LL+TIhGlM7b727TRP87ma0PxVSe68ZXYYwA3eRi7WETcxZu3AZGPb6
L4jQ1dZvdLXvNYdI4E8eaYyquXlc/u6UeZzNhOlEVYz3uPA+oYxVj5nzXg30zY9AgVEgRXnqI+Sc
Snq4FsrgYRg8bOKjcaxFfa80om8gcBINLQEUbww20uX1yJtd6jEOJpkWHBPdRRt/EsnO6HiSXIw2
aHFLDyAzOdziS+7MenVxtTnhUlJTi3udZa+GVeqTlu1/Y+zMluNWsiz7K231jmrMg1lVPkQg5nkm
+QIjKQqjY56/vheU2VWZ2dXVbXaNdkMSpWAAcD9+zt5r3wuzr1Z53Vbo5F4286p5MnAHQbZJ0cdT
F6OwtAFLpKQT50RNOX5zVgMPzOZXWRTjzRtqeU7aDnFvLCJM8HBg0RDa2ZF5NEC5rRvHcH2ZAHbd
NuPTn/9LU1U+qoKhgBEfGWODXUxbDFI1cJw2JwlDsert4HfCZW3JZkWCO9KSmnrPMGx0g9ImUbxT
+4Xa5ZoLIZmJJLGRF22nkV8QOXHw+PMFAmgQBv3S6zsNiukbXqvxHUlksSYnLlg2im2AVs6cRePE
1kVtVWVRAO+E5MZLTUSQjb3gF+Maktd79aPtexoEkY9eMKtT7BaEWKlmeVPQQswVwYptq0xexszZ
0rVMb2Ew3pPSzm5WwskNQs8dhWu6MhXRrhBcilNeZ79JfhZs0HtsIuOScNp0HvGOM01o28CzxPpn
ZN58M40kJq9a+2gjoGsIdJg3GOuapXRvqVVwwJlF+KUVnlFcERzUkHIlCwZJstHCAi9Pns3lC5q0
vTZjdi7LwlwrM5Jw5AABPQ5aGVaea+ZWvE0DVB6WXXpz9ETDvmGePEt0DKIQ+gsYMAIYUKK0WxSk
HqhqyG9gLLz2plteBbQTYJAFm2uPcbCEGlZ+ZSbN9TIxpRXUkX5JVK9msZ05UuQtiA/RrunQTZr8
L8+XP3QxBrMM98FCCUryzRJ6IEmXLyPTshDJpdYqwEGDzhjYGT0TNt765aui3Gd2GczCCeXXEile
JCr+PpqUUSE/NdCqdDRkeyPVNIKUEuVk7OsKykWYiZhXViVtgLYazblW070KRPUxDES4cpRn/EFq
AA3V1toJxFEbM9FwxuShK9UGEttI/xqDSj1UUjPMXvF8lE1lkeZ5vWu6FhIAUs6AozYdec2qon3R
yZrLfkYgXEFXF2NtRKaUvqtYHvdVLcN9yVmtWxwcUu28HENJyHQe5tU4NLvxYmlirpZ9djRt7LMj
YPtl7RnoEBOlPw+q8q2l4Em0ik0DncleMuszueqo8mxG/6gymVoxDFs4ulBOAQJZuTZvmWdly7Rr
BqAA8sv3zGGDTfWXNhUqg9zyRUduBB6BHCGzptXU4Z4fomjb2g7OXDCpGkOdpaJBamJ4QeBfIBTM
m5a/qUwJMq2nYoI0pNTNDfo+kp6wqjRiU9OrBc+c3VTbR8eYdWuSPyBDdkZ80N+J9yxXaeGnq5aj
+b7+jy8+6KEFfQgNfsJ72sfqlU5AumVJTWeibmtgNzs4kgrhFuorb46aQRHgl6W/6fiWSk8X8UDe
cVuZSwRi1jIji53UE29ltkO/TpPUcQMzIWF6umlkz4uepd+/ITncpE1YU79YeJS5frqXTPxII1mW
gpW5UOx9rsWbNm8c+GIxmRAMmnZBgStTTgb0GYqsLYuMiravFPtYNsOA6EmvsCuZpBJPuZQ+BAqT
M6ULIDHjbgsh5FWude2yjvJrzNgt0/DHqDz6HUO7yyYJRttI06GnoqFRtkHjykNDM5hByrYkDRXR
AQJtDLCjPbeme8myw2Q/ZAoWsGB0gqXDOZuSijybqB2+/aDrt/io+m3Jo7H98/LP/xlq/95Utr34
z1/KWv8nHSpkUcLstpAqzmb77iN82ow6DlgtI4pMamk3jCRgjBnDV68KF6Yf5gipCD7oFOtiZNbS
q6L0lAQ1tVCni1sTk54rjAmwbqxoGoPxzpWVGdGpSOQ9Ni74SUX5yJ2IyDPHhEDW4iUorTfLYx7A
4HIPvgzXXNgdBVq5mawyV0cGxhQjIYoVMB4aKEOeA6m6J6mNlUzByUQw3BfSiAKpspKfJO7wXI4i
V+0Qe5ReyJ3sJZP5aRAUAKBG5d5AheWo3qZXFW+RVr7m2pmeXSP4u9e2LH6TePeKFKIBTKMn3pK+
ylnLvzttshRUlB+sGRT/VYiKNn9qylTQgdLleuRYDaliSrSlElxWar1dHfnq1IJxXKbUJ7vq5LOE
sfBMQkWwHyp6yEAuMgdnhs7etKQ1nMNRCL9xXsazYtTedENd6Y0/4pCul0KGqVGRRfrn7yisYuOw
y3CYHQuc1pmxiFF6XOyw85eylzRuPVVuEZBgVy6Vg133yasR5PS0AodWrS2Z7GpY8IEtWJ5pHFuD
JbbOSXgJ+kWHphi12lhui0HKN+gVNr6nwchGMHyNi+rOx9eC39b0XZMl9oQlqVf++JINId7BNkYb
4aVUWBLe8lpOb4WBwZxzNc51DN1j3abPnJFdm+Lk1GGYzsZaluk6quRT2+SgtUzrWUUgnDDjh60Q
GIuaaGrEbSywja+Io5TW41IF290XkH2zLrnZFu7DyHZIewmSSxKoygNB3lYNmbXh7bb4kN/bYhjv
xFx+R0LXXWqZeOFU9TP0xOdYeNqc+m6HLbB2y1gbrvQzagLWf2RI2m4LHmfdK2AWw2Hsrwrt5JAG
5Z7ec7NGo88C35tsCt657p2vIu7Ci1N8hy36lYZtalkU0qUcPoKKwNHON4u15RzrEmW1VTIA9jpb
mjuq075onRkuI0wI1l7zOZwlDN9Vh9waNNu44SqSK2fYH73JKJbm69yy/ORoOuobWpp55N2KsMsW
ldaY86RCzD503j5vMRB2/Pu6XIfnMuZQIkESEBJKpl4U8Edzs0L1BI+rlcZjV+Ujs2vpI9fkEO0F
ZuGCmNCzYUNAVJRcOuA/Jv3DDmvix0l7MQDfXiIOEDMd4/ySEIx2Sex0ftbRQAhFUti4uLJFw70G
stRcg2APsMdU97IbzYtBj3tDB5pc37A052GafnKaWdOCTWe4TgnTKYajz9ygl5vmhGoVP3NsV64m
xcHVGkMI3FIarZgfiEYfX7Stmb/rtOa60JORoBEIatiFAl8vIW8aCLM+Mn2z8V6yRkkE01QgThwi
yDhFWeYXqrC1bKCSacryGviOvYJHq8eKtZRH23jiVz2QcY4snsnEqWMD8kEcr4uS7JHOpuzNUL4K
yIAuVfzvxLTAu4UGCQo6aZNt2kbriPWVTZC/Qa0aOvxEl2oDB6wBfM7GMIgQBbh9QOIcHwKbhHOd
tExuXlbQRvJ/AomEMVXzbj6nzzmLBxxFCZtY7w/vxaD611HTw1VJUjgeRl7aw6CtfOoxKJTkDw18
2jOknzDIQU1dG3sVl4l+gicEFg6vybW0bID+0wtrSpOxgJmMmUxfwgBoDH1QAWUwjIkr9YypUWag
rKfBrLuKR3XNXkH/VCgct9UAjbrWoSNUh2pHW5p0rMbe9bnUH9rpS2D4OMNFf+dQQCsKdepKbYBb
tOMGu4lyrQyruSX5kx0aNFzUWSs2qfhOnki1Cf1QzDmz53uz1n/nzGpuUBtaDwZAJ/n2FYUq7Bsb
7U7HJiSKAsSePBzMLr1GhpPutRbEv0CFRvuqDhA/qD4D3r6fDR2BtKZp7AMjmsiQCGohIX5HUVPs
wmjh9dq40BQKZPDwxS7rnB+rjuga+KXjomNBBKNdsZcqu4ZrvlB6ZyfDAp/nfZS4kBXqmdoXN0lq
OdRCYKpy87dil/ThxGeg2da8KtN+qVs5pAuFMKUqVTfoQbMksjg/o7UfzIp2tohGVydVa8saAAU3
cMRaCrDo9dptWtI+6P3Oi64mNcdDrWTlAq/FOLzr2acf8g2VFNZ3QKDtIrTxb6MKZluVGutKTBip
7KR72w1g39LZAhFAB+748iIvcgZ9RkGxh3ViAWSemIFO9peD19jI3WLXAl2zzwJkNFrZA412lAyR
EYSj1suvkmbvyMTAFZGwKaVCGzlGGYmrR9LL0+xJEkx2iEMHGhA+01RFCPstmgAbg8wCxofFkZok
MxU9AgeKTw1p0UvSOoCI4wda+uwpy0wi7aZf2aWwAarw2Eo6d7c+tPrDSfozGBsyOTqb/pQRGGdD
V13O8OIa299wlJ2brfmE8Zhdv/vzUoxQqtoYGaMZ5oUbTodBqo38VpqE+FGgtbqfos7X7mXLAaz0
GT8GZnAowtK5x53ZbBWGkezJ/UEaUb4HOW4dws0kFNiS75rMu1CMSWAsF2Vaer/qlqqxmJCs/th9
DT1kaLwkW+DEyrWjS5Un9bmsHP/hVWzNRIehUtC2bdzWsD7J9TPGqNoXbWMdkXK3c5QL9rmmzTjT
CgJ16rQiror7lzwk3BYU1T4zuqWPs4ZxZVm7UsLIqY4j3lSi528E3kImcKqSTWT8ouVP3rA8rBsj
ZGwSNpuE9Jh5YvGemmHH2HdVADE6hqzqlh52txyhDMwj9GPA81lWKeXoJRloPsdiDWfJY1yeKG4+
9RObvNP3DqGL+6qRk3XXWGdTgB5XIsKu9NH67it8GKoHw35h5H15rLqmOaJVexOEwK26kCMBHTMS
PwWFTmARLaQ8Mt8IN5mP7Dqip1QWTCA1ul3NKCsXSAUmcUJatEGtODJUQ0teoxOS1Sn5bvisAotw
M6Jl5imAzwLkJYogApxFMkIDbTnlhFYBh4RZFMvGKig4Zld6iDBfrq6GVG7ZsVHaaATaqcQMmOhL
szqLN1nHE0+OhnCtNkVg5DPFy2yyxOLGxiJaEJGVeN7Ks5tTQuLbqgq1a1hwxqAq+jKKmmGH46dL
rUre1VpMSF26ek4r4QGL1uoQ/xaEsR+sNhsXdS6wBntxTbw3BKBkGteNEVZS/6H5AqidJ19lQw0R
ICcPNFhoCFHjIkvN1lJUeHc7aVbVIOlLTyQ/MqZ6dJqA3ATRXTKFCtEG05giDkMkwQQTqikmTx1N
EyPTtde0lRvgqSUSGV5bM4LpG5LRDWNV3fcftiL1LAUSwJimbRe1BKpNJ6qJe1yemXCEHN8kDCjt
Hhof7CmZgBaQAD5yD+SBbNbM4MLIbfzozUttA1QXOaKAujANeQxIEBafUHVKbhNLXPIp88tQXAw6
+qOSNPzOFWkzHdY0NMSjO2pds6esd9W2zT68jksqOGaNhfBhB5xCs8nmqan6mOFA9eD4OnROTaYu
boUlDgDcdXm2cmyr2iLv+EQQBcPBCIExeuZnKOT0ULc8vJRIa4pLe+47XvRls1BHYlDmSakDqUJk
Co1cdeYDTpsnMFKGCoUmf/RKf4+UaQ5aUalFaVmvsby9ec05U5vx0Qzid5aE3II0d1eIYZHQQ7eP
JuooWVTzxG5SN7YMMo4n+kIl40OI7YtE4uqmDpEQpwxezjYtviiV7HUT02VtY5IHrf5qMhCaKa3y
YDNmVKnjNGsbmatZS/Okp4feQrB1OfcPa1X0e5zgSAvMEcxEhxMXavZ0QgXvhol4SZj8RDPp17UK
sS/3jafRlHtZYQuWy+Ra06PiUWzJj2x5TmXJP5ulUSw17CliQGSCWvy9r5XCbaOERSONoOg/dF1k
K7LkmIdMXVwcRluO5+rekuwRfwPPuR9KxtoDGG14IYcmUWxVKYc1WJvjHldvMG89nlHHAoTZhfm4
6+H4IVADnWca0pIO8jOx/Gvit/Gn2f5u6kB9pYaFXirWZqbST10ESZpVGrHnmjNADpTZ7DEgHU3y
xmeWrPVbE3U7ZugPlRjIdwIaUEnIpn9QEb/OpJRpYhpFmDZSneYdh7QL0VAOp+yerDwIhWsfI/gy
FU2IHpjQlVCrxzkn4Nqz4gMph5NT8u6gEoHISVGRyjQnU9BIOOMZKdqcp1A8rtT6RrB0e3ZCy6Gj
0Z1VrVaOCSijqFBTim9H3Ckpl6KYUMhNZM0M0gTmsqjKjZ6LQzTCs6cN9ZlG/aMrIjpdadvt9QQ5
vADlW0TWhOzHcmlCLGPvSWf0vWkp2zQWDVOC9W773mLQqtuQ2/QPIKU1jAnmcaR7rs4QUa3lg5eU
n3WrPf1eF27D9LSr9rF20pX8i8A9h1EX0yPZKmkO4Mm4x6FFPxKNeCARqO0ESXvUFbM5mi2QQiGc
A3LphI6yIrd0dRR0tVijurOX1IusTRUs7Zeyy6wdhYU+F+yVaKJRpan2eI8Cw74WCBo1YjZU2c9P
xXQMxFX6jvzKYmmmDiNa1ZyRZOXvdQ3JFuwyiMhFzqJmVeXSASOqh8Hrz/syA81300BG6OwTRIdp
DBj0qK6RQ5srL+TYl9opOloJk/oM3jTxpRJBdI5f+9vOh11uGf2jr519KatXtUb5Fuf4RbLqzZzs
6jlmfnT98q9istPWo0msVV/UG09vdmmuKCuAQsq6g+yktg7odb05+30YHf58waLuuX1jVTd1lxVK
yU7hJaumlHj2U6++ZIMqufh1xKkM8dJ0yhAAs4LaMLb6YbBJaxGKJh0BPX3LbT7sZEvcIqdN8NqI
raVzP/T0NRdtzL8ShxkaWEBmbW2rB+Ek5OiVIUTIXDmZ3EiHQXNusrdrcBJsSWvaEg7kCi+zt1LZ
qxfA2YmaOLxvy0ZLhTzewr3p9qQ1M1EnjZCBHtaVrmWCiYxw7vUjUxrdqFxg8SZxxgWdfVvMG0WM
S8U0bbeK81Vudg9z1CWmlAyFDKbGB0zvy8qn0i/yG0l0gkRdu38Ezp6RXrbIHFGwppIUQXt9YUWB
OgdTkGFJ4HHF4TjN2xMOcTrcTTK6VUOxdwWB1bZRoGIa6weEjoZuB8fpuHb6NewZ1gN0k1597NO0
ec/ijDUjjc9BT96sIjnVk18wdHJAiyR9K6lugIeLgT50E6ylUmdCNY1A2hjzp5Jk+qWC30qbLVIW
WTgEINQDyvvSg+Y7yR6KWFqqKLfWal1QmBTRQleCYZ97SbQuBvssIq3fCQujUR9NhwdwEksWRKiw
hUIVHDRrTS9/8qKieTfJ4IJhagvjql639ZpyBsdINqxtSMh7vzh7Zq6vNCpcNwCPoHqpv5sMbqYc
xru2fel9Eu3t3PmSCuLpMcfhUjUlKodhkjXKWbCgBx/Q9BrQeIt8NXILXwpkfehfAmVdEVgkJuP/
ny/DQI8tZRq+yepSXtLYpB6J7GKLppZMD7vRViKuXaha9PQZ/BPYfR4zxL15jDvIzuBteMInPzEZ
75JcMFzwstGFvo8vSTgXqFoacySUaUNhWTfcdt8d7c9ZJ/XVJeoFXyBO4ITs7rL1PWqiv/SZPo8J
PNjmOcWNZSaYFfNKXzp1SfJD7fkrjDrEwInomWnSr9RnoibHhj+TsK/GHhy7OBuDfWGm6qJN6vuQ
ScrOyVHlgkEf37UWVoERF+w1ZXfVVZ5i1K/o/xaGE/q/VLPipAmSnIU04u+DbDpH7G4eM3ZQUF/W
pxeN3i3xEJgTystUVN8wOXtvSm7xLHT0pxeXxqKlrujZprCKBvktZPEUqXIcSVHcaXjpnT425vgJ
taOs/zi6kd8CJ3oZGo28oEX6A2BBS45KkH8JqB2RD3vXwcLX9bAcwziCxGqmdxxuJvciNEth5xep
yPeD7tU7UA1zAlHZjBzgfUNUxwwqIpksd7pVLLytKwNOXpNMvcO/oi+MUWqX1ahYMKGFtaoJ3Zv3
qIRwk1FqenWT33x1rvj1l6PVQJ5zBcMf+DqMf/kvtUnfbPNZoWZdSln+VaTd6Ka6yZbKPtYBnYqU
vNr6PIFr4e2MJnB+qtR6MGnIVkhAQuQfjgzlTD/7RQOCInFOwKxx9Mnmez3I6dqKiTOSZKmdSW1n
7hoTAVdUnCaqmO9odC2temHgrScLasrENFCPMw2LNtY44BK0FcY1ogF2Q6BwVXafBWjBWZlIeJ3E
ZzSq9Z6+5NGwvWyfYoKr8BmDUnVukRS7uJLow7bhhdTuBZJ5b+2rfOJMx3keAz6BgYS/KDAp3PN8
z7zQRoeSoP0noHhR6Aw6qhrOSpppGB3awNhgyICcD8sCl4TwdBrhwifKtcB+XYaNq8Z6u5T94qLn
MsA56it+3PhdTiQmxF52D+gFb/oK7FfuQ0jL4+EA92VyraDa08PMXqsIGwdznIeiqI62hQya2rVe
48Bdd+MzVyBoU+HXdkC8GqNGdSCVViuAR+atsSNTeqRMISO3l3ALMKesybowXlUofXscv3e1tbA1
ddvWMm2GHKaz0zQgLpjeJL4XbP3KQrlDcig57mq2GWBadBYFsV7xDNmyRHajAZiPAEuNZbwBgFH2
1ywy6aLr5RFDb7rnDW2A9bbEUgNNYSza0iefDQTMPP3IcYdSPacdo5SxI8RZMHwDxaBps3EgyaPk
nJub+YddSiEK9iBchX26dXwNa0XRoG3BRUHD//EHs/U//8rZOnNVfSYsf/k3Xn9n+VDC9K7/6eVf
7pngv3+bvuc//sw/fsdfDsRaZVX2u/7nP/UP38Rf/Ld/eAJ8/cOLxR/Y16X5KYfrD5zv+s8/8DcU
2P/vb/4NGXYfcpBhn78EGaNhVZfhd/332DB4Xob151P4v8DGbmFMrOd/8S1/JY3ZNkh/G9S+Ycqo
Zez/RI3xO7Iim6qsKJby59fTrKyDf/8X1f5XReUXSBvTFcNQLWBnVcbpgN+y/lW2HFUGUaZP+QCA
w/73j/4PV4eP4m+v/0fa0JYL0xqqv6X+A2bMdAxd413BGrNNXbZ1gySCv88A8AghTTvIVES7N4lb
oqLy5PCmXpxb9lTt8JRlxiX7dN7kZ3uPk2Ibo4H34LtWrenamveWt4Xrm84aHvgWFzsc3FR+j2T5
5IjyEOfBS/Q2yiabKV7xQr2zysvhEH+VOdka+TeO2XmowmN/iqf4RD3ypj7zSv0qko22L3xnlgf1
BUsDKMAZCYN3EjG1maor75lWXQOjQ0kSI+A1I3wGPEKAsRVppmHgq434Udyp5yGcz6Zslatm0l6a
jFGQ01cph1cjPaI/0Bhp09//u8v/X3yq2j8mK/yfn+o/JSsY07gntIFZIefBlFU1V55mCOKuIvcL
St4NCg+IklcTYExn4HiMlWVfTtQki13IoSMW7IbNmH6Ph+ImbvhlX9XLABRg/SrU4u5pZH4asKrD
8+W/f+eO8v9669Dv/v6GyE1d5AjvB2JR5H1kKPtK72LCjRGE2MSjxHzAkD51CDU9Q/UrnM5m1QbD
0UOLprXqMQYGR8I4TrgCD4vMcoVJfm/Y5k6xUg9RutjLBid0bjGEZzNCeh4tdj+GnnAwk4utj5yJ
ZJKFDYlCG9GrK2nmV1+bNf09OgKenuwKRAuuPjk+Q8fIV9UYXhNbf7Q1+nh7+JKMNAOHMnlzHW8T
wJRfAH6gMm8hX0iZvFRIWD+MRfDd6Hq6Ibc3dg0j8dwRRSNnTDi1GsN0FIDNZcKzZAFdAsi7FvPk
dqdFktgYWr+yCqJ7SICOE/isRhhj4RTRFwpldYHJ9svqI4hVzIw9yBgup4Y1cQjpQUsYfgYNQ53G
6H5LpTksrQk/OSbyipTe+dWPziaXdrrEJdfa/kWdu6lf/at4QKm+yQc5/Yb5vx9jPp+4zXe1xLWR
6gimy5gfdL2GWwP/kzO1v9WnrT+0pTNnUGeBlW2mpwSv1SaJ3brr4Y1eRlbz3WW0YSR0NnGtW9NR
oNtkqICDWhzl0pSvkW4dhOkbrpqaAPqZQTPJIRYZDAOMbaLf6H3mC5xNj+wSVirInFfzIXx7az5J
Qnp1NvzvYyZr70gf5GEvvVWf4pPkaxxT2y6R3nRylnZePKzJRSJTrxm28hjcG2OJyBxlvUn32HDy
XfGIL9ml1rTfIJ2U+qVX8iWHSZG4WY33hp4fVxxw9GP6mHzF2DIRenfenO/YIGq0w3h7F0/6AYci
rwDgRuUNcBB0NeIklIhccbzJAkWm/gzepW8pql7VMyc6hUa1vW2nwakf1rErjEpD3yHdSt/z5s5O
22fXoIHcIiKiIMRWemtYzCLVABT31r4JhC9EJeAWrZwajYUCeKVRF6Pz5TWeSlpReAw1rNi0ThZ9
SVzovqAN0byMsaJzQFoIvIqB7Oxv2NpVv62/+i/lC20ojAozm09SKSlyuyMe1vQm8bOKz/DT0b9R
Tq+Kq/TWPbNPjBIEN8kBRmS4JlGscyzpYDv5NANCBM2rWGtOQPpypr5Ud0W6GrX0M/bj9zTWxnm8
a456OZzSc34Pr9E9YpadtAAu3qWTd7GYarosdyDw8nrDVSloJc9NYjnogX3iuKjwDDXyNiMNEycE
OlSlHtZhQ/9s3KPITvb5Wj37D4DYr+rRPIpLq2OM8pbFli7RcYi6KfesQecniK6dNAX33oKf6+uo
FJ1RodVeWruvUWcGO8YU2KfmB2JfShhGHnjUXlmBfeFeAahV0r7DedM8GDBtjaN1tM99JLG9PMKP
LoYH1BeCpkIcYi4DgmThbeCb68ZnIaqyT0G/MEGHFC3AWgY6Iay0uaJacUVObr1G6knWEW6oBlx5
Pty9fK4L6VOi3ptLjvFJmgkYXAdnel7iCUqaT5zLdyp5SsJz+BCP8aW9sgu8t7Ml5+/hR8H9PJpV
h8EiPtK79bzhxj0aT1EtpO2eaGtuxmpHMEs5rvLEgezz4X9UP92jQAwZSRDv0ey2pOtmSL9Stfkc
awZGzqrQlHkjC3NhfuPqu0Uygmy6jWUS4fPrsw9E6RuZ21sd3HPbMTJKiJSTvB9hx3soAWOinhQw
I/MEk55Jpvjei7xtdBVYTQfbYgyM7TsJSEZoF0Vhz4AgOutEH7+ae/8Ud/XNu9k3czAXkQn68aOa
aoHkCxn6QVAglC9vqhbSqW5IKCCAgB1iCope79+VBB8ViCAi/ux1gslHzu23wspNF4eS7cRwk7Jt
eUVU8tTfdKFdVB+s8924qCeiYG6aMTKNzRP42O8aBua5VQRvPXsTZOaC9BFF+rFnnzTfPmg/yTNx
ly7eTYzMoSs3TYCFpTbQNmEHTxhV6S9w7GclwsjZ2b+Na/2abqNp7WlPJHRmZO8OFn6sBKmZogvL
1Z1D9lb15lmho1gsRsBK3ZujYKUFjpbMfMpUGafNwWdHatbwjjZ+VP/2UvUXlmOn+nKs/D68mTe8
VWdGVHPZO6TP6KkdAgyB85wp8rz+3ZNIICrUn+NCnKNrcFXxquOmlwWfg34ijgwnR/QcTtiM7zh/
iaRbGiVmjEXSxZ8V7v+44xTq3dSTdshz+64d9bNzFY/iUT1gaTDPI2rtPO1Hyqt5EDXCc1qvwwfB
TC/xUd6qSyJOdnAjEmiNB4k/U97SUlyYY6s9zFknuTEYXVj8APq39KHYUBLvymU4t321KfvoS36z
b/Rcj969fDHWhEmRuJD+tpWqPx150+Fe5WcjhNry7JnsOjbTTn1pERmUeNv20/tGRzJ3LtKhs9pF
Xz2bHkhm2i1FcNUuNcOL/KWTLsnNYi18CRf1od4JGJAzv30XqzpuT5pT8T9NQJYlsjw921tMOVO5
+YwcDNdxu0stfzVR4CPqsvwhbsWpOuVD//ABETEUPyvP/qn2zrLwLkTtGfNPbdtJg78onei9QKlL
1GHG2Ic8hVNyKQPt6NlL6UxkiIngbIe5ABbpTB7HRfST/qhfPnaHgfbde/oTfeBZy9N1GBUXosVW
mbFJL/mlLKZQn3Lu7Ypzep0mT2Q2cXyceDsKZfm2BvFuj+Mu6LH4VYTvjGypA7Msm7zPp5UbO3lo
7y3LYyTb4yV0kqeoceaQrqkChtjn/PG+GpbsXjtfhiWJ+9uZFXVwMzW0tp0VvTUtPzDQdHIniQqP
Ud62KjqOWG1JTEl4HwXRHbHm6BghjW05EL0j4JJjwdE3oQ6/SYo3spFToYXlW0AuceMI+UcfigPn
4hSGlA4pvYEvX4o1E/pnFOE/QyXLEKT8MhKrY/xDvAQyknWG+mYxJuGpphE4y5vKZ4ZEgplMlCVh
f2S424zdS3JEqkjLCQ9tq6XoLUIcPPAztpVvmHBojVKSQik/RBginHCKDo0KRktYDK7NCkVngsAS
HLeT5IwBnBF6iK9Cri7Ely5QqjVqQjI3TX+LzqRbB5HeL4GQrLrUkveqlCJFFpCJvYqWCMkRM5Rn
g5sUsIl1U9mZQifDXq3cEhO1SBSNrIPRXnQ6AA/CpNG2TO2dgn7KAEF6lgsckyFTb7DJW1EgvJPG
+kVpe0O26K+6wULfpUuwcikWrI6waHTec022to4cXxuPKG6Yz558bjW0ubr2lPE4uUgFCD6QjzrO
Ad/vz1HU75yqYiDe4TuMtw6XhmIT+7cSRr8Ti85SRS96Qf/L2huGv9OVYRUxznJ9C+976WE7V2OP
8ZeKhEANNegnYAT8JkWHHNYrefwxtSQl871clMZwRlnVr4SnrH2rgruVj1c9pOIIia/sI2CwlSRu
fdV36MNJ97QLAq1+dVKkbOym3lbV1Pvs0P7+92ckxZkOxX/tfGx+/fu//Dne2abC0dlQVA3r38Tu
/rvgPLKMuyilRbgeT+pFPOVGhG6MCS4I089DHRKKq/e4MyhP7vJ1uLRvTbxVo7V+yZ59l51aV2UU
mtzTu7iSpupJ3Qy95xIDswJfY66YtTMfT+3b+GZnR+l/UXcey5FjaZZ+lbbZowbiQm1dS7qkU2xg
ZAQJrS40nr4/ZFdbZ0SlZdnMrGaRkRnJEE53APcX53yHqTUt2Dl8hB9FWN1N+7Oh1FTET+G037LL
to7WbrqdCb/Q0GZ07SnXdg+HZOazSC7hLculeYt75yze/ZwBK0cRKptlPx1OznRMRbPmVN7q5+A9
ea5exDXkPFM51/ozpm79Z3LQk/ih/dAadwVE61gtU1IBZukjujePPsLH1rr1ezlT524TflNmk7VQ
5a9jIxkzDmvKG/tbh/8AumxLMdBc7eJncI3PZTi+t6kD9nemfQdpf3bzH9l3ric/80NPWkvrxcdC
FNtkpLVJ6uloWruCDA+35LEmttkmEAMDeOcjnWTSfMPUuTcfIYgXA+0hgBzai7VGdEhwtQFJByUt
sCqPw6OYiDTkR9iZgbpLgxrItt9u36vx7N2qTKLg8vxNXE5euX1Tgvrqp741lecEWxqYMYy80bm1
EXrhzuSRBRx5nnLKTW/j8NK9eJx+dnCL2Xnx/5L34cV9C55J7Nulq3hRP6v8murFOEecphj4XpEz
PyfPztU46085p+7fX7H6XzT1v1yw7q8XbCRArsAAhb8E3BttEzBBxv9gsWbqq/7qvI6PxOsOHt56
7U0/dCqmSD96Ge6QvHb1e1O/TP6G7JLR4P2bV/Yr5v6ft5KtCk3lB7w/pG7++VbSOsWDVdRrG6xf
j/jDiNPPhkKgP5s3VbsHxX380X0b0JWPwtoPJsqokXhH443EBdW7ahAOALek85oiwaZYKF+45Z7+
/jUyi+NF/Mv9/qcXyTTwzy9SQdTbckXi7gpZgSf6FzoWMDGa48/yd4OGrP6M88OanQvogosbgGWr
P6k8HsOjOIc4OyIcmU/uqQPpUBnqwngNcQ5Mt3/11EctPFqgKbhY79Q2SdgtWC8UuF+26mW6692w
O5WP8mN4KLN25d7KB3LrvRpv3B/ua71d2Lfx1Xidvl7fKVzERblBAmuhFsOjJYJ6iQzuqhv3+Jpe
i3O8L/rhjMBF7BPVmuwrJoyYlKTohs3WFrIaQ21/JZCKXbyahnYfHAxoFBjy2PmEM4UkN7N8g9BG
1J6zNj0dUcn0KPPUrRs1m1RrwABqZ2Dea6P5xEm/bNmSc5JWyHkRnDWSEVL0yB5ZhvBbf03v40N3
t2kX712J8Dc/R3vWnVNvbZQuYkxGfgLw6gI7a0baE57ocIpuuUtRvMgP7dHd7bSLaKoYmNgBbyhB
BByGjZLf5NTn+wf76N3cSx9WW9WQS3jeD+1RM2gRu2m+Vj+nDA2gN6LqYIpAz8dIwWC0MNLMQm5h
3JBdokvxLBhB/P2lpZMy8S9XFpHLpmYbms1I97eUB00RgaYAxd5ANF3ap+BuURfr39HPzlB2Gcaf
jammYqYuFZV4nA7d1coneh4ACMpNkrwAx50lk5VblKNCD+DihO7L379Gc3oNv1/9f36Nv42IYWoh
PNB9Y4NGaadbxNgTqvgyfrafWJDey/C71qxVoT7i0Vj3W1nc+9daMDXJYusznMYn4jXnMy7PhhNh
Qv0x8MgpPvgf9rW4ikNGRUKBC+LYZqSRvauf3Wf1KfvdqMzc5AeGpW201BiE1FKukRG8DAe89sqw
+ftv0/iLb5NxuzYl6zoON/s0Kf/ToR6nnUUvXrIT6uQL6sObV11bzGoxvnVMniPEZNRFoz968+Kz
nX01IzyQiflmp+kdza4Arzv1DPrUPVS0Eclaad4wDzD42SsHxTMW1lJOfce/K0jM6SH52yf0y0v/
bdys17kiVcImNthu7lmpYw6yVwmshXCvOAzASetFuV1dSPRiQNC+VI27FNln7b7XN3zc7/2n9aag
YLkE6lOrWfO4n7IS8f0zLXesMwDYZdtsh4t561+DEtzx0LNN8+utpTO4nLfa2jtFT639iucXtvdS
uUAiv8on0XQn/SB36TRFUvvgzUiSj/+Lj40byLUczXEd4f5WiyWq1ldFGmqo4r2V+xq8VVcW9zOB
ZL1/rk/yhGWEyRLrABq2nMYtYYQb26xz0/4jM4NtUlgnBAbVfMAZQkhPjudYB7fRNAc3/rSLcB/L
4PvvX7U+TdF//8T+/Kp/O5Cbzq1yLfPFBoL1Wo8E7STTz6iVb7a1RoN014FagUHp8mlfgF6fWfy+
2JXeipH1vLjUz5LeM3oGNnjO/82doP/FmczbqZrcBQRU8+9f74SgCxUJXFBF90YvxfWRf1lvCBsm
273xmX/FXxq9qcfqhE7V2Kd0rcnNv0CRqehl00tyKuhtK3pcYVD5axqhfe6bnfPg+vu38a+WFb+8
0t/eRs5So03MXGyStvriPxaNkb2FvbqqGP/J9/orPLWCQGmF/vN51M1/8/jW/upjnN4kwEcma7p/
qV4KFxHaaKkbbP4HeS+v5qGiDa9ox0sm1YW57Rq59AcgIt1PnvT/phNx/qKuc//89/9WmHB1NDWi
N7EhYxRqpe9uKJFDa/lZn+qb8VIyldGza28RcZIt1GN+oUJ9Dm6CltykjciP082RMnolUW5m8Cvk
DXPBpnzOn/ES94t0wx10a5hM9i+g5dG/6Afzs/yCLT/qH1V7NAjKGXchuVjWU8d+YvrTQOiyfS7p
u5y3xFB/OoxKh03F2NRgfJo8B4xSq2mmmqHYnGasLsPWZJq6doxf22kOO3Ui3TSZtc/Wk3hKGdd6
jG3VaX7795fQX7yFQoVExDNfJdmJTeyvF7sX9F1ph56xka+m86HleDehDoI8maa1HmNbb5rfVgxy
x7M4Eq/bMd3O4X4g4UTmVjRiztZe2ouwYP4hDWZnB7D/Y/njYNFr4DgQAym2T4TdsX6ZW7fp+JMf
7QCpFPucTGaJg59oaed7O1U+2haGeS4QivWaMvcv8ZFF+NXw9LnUhq2eqs5cG8KrFsc32CvL9ll+
KW8+HEPGvwNjYOJkq33PYDg+hadomhTbsGoZHGM1LhgjY/uAvUStE7xbDJkHhs3ZRX8ZXvhcno0z
2hcuhH/TfvxRxfz6tBMIcU3XYZXO22z+dpsqGto9Ik6MzZC66yYDY3RvdGXHngNFYYDKFzANy0xx
Kry13qdIR4LvIpk30+j5UU5jaOd52LVMVeQ7kSe4ssG1IVWGVFnchu/UxvExgMkotpmEeojV9MNP
K9ywLPcQPAJMEofeCReJoy1jc/ii5WNq1Jff5vAOmCfZyhEhdynqXTAiJPEh/aD7xuQ1G9BBWTCZ
SJ82CKKTN6t/1bfeJkm+yajbg5Tc5uGBvCpOykZnXWkeY6ACZRa92+bMcoCIpEAy/L7ds6Xelm49
/+P6/afs4fxf7+JvAovffvr/pLf4RaOx/sqn+LTq/wdRBvxSzqX//d/ah39JgHuu6w/5H2f58fOr
Cn7RZvzX7/ynNkP8w5me3yqdp+W66CD+1390X1WNUgKdhWvomomh0HB0R6Me/Kc6w1D/gSrD0h2i
43TdNg1+03+rM4x/OIIHimu44OXQYev/J+oMY6o5/+fGsXHA0RoIYuAslfA67Y+v/6kmrRFiW7Ix
W0wxFoGjAggKAOWmeoz9ys56Yhb8U9t9NSL+1gbj0ibuffrHG7RdQQSKFttbgY8nKJRz2JvHqjCd
mZW79JbN4J8GIRh6aAlhTuqTFm/CuDxm5RgDeLDQu6uohP2mmKERqVZ/+ij+edH+WXZiCvXXo2v6
1gRjTOAaNm+tRX/x63O3qay47c22XfO34kHTq11XhN2S1EQwTjiNU6M/da2Bs60xL+SpUEyTpmWq
YJw0R/+p2eQSuRFooKAu3psBUhXy8YJwhlcdm9VBtRaZr4qzRGO6bwghoKiFr828MC78rQTADcuW
H+IKpSh/IKxFZpX7xi7msSDu0i6t4DKFs+ztAUlhJVUk4KIDrpp21Vl2wVdOQICqmdoRQTqMfdMg
RxImTsi554khPwQTuFV3i11gpf0tGIjS7TXsoawplj38/w1xt/VOZacyE0VWE06hM/esvSdvFDSt
tomtsE425HtuO+k6h9ayj47XIO5VN6iC1/HY5jhXdGZ4gfGGpQKjrKmuMmE364EFNzZjGV6CwcxX
fiVGwpVBKLGO0Nf9ZFSYxi4QiRkdV/nw8APtjDgePUYBvLkDPd6UCC2KXFpQrax5q9b2roeFMLdE
ci1CmkHVDp/GxFWPyNdUQJqLWqYY4SKfsbFIrbnAJ7kr6AiKVBM3s//qXPlkKQxHCF+KF0Nq6bi2
YwUmxYSbwZvBTj8Md2j5FsQl3jHDhBtXbZW5xCe2Ajmuz5tAfS9bLX6uLQfHUMJSKiQQG2deuhCM
VnfC6f3NYL2Amu0UUL6O3+rriDChVdsSb4qLCyEq299sa6Ujdh60FbNBHT8BSU8J08PK8MZ1XBV7
EONQLVk1AurPN2oZPhmc3rqZnoAm3+2wm5nEqmhxNyew4aioNmC5qIdGJDwU4A3Eqlo8Z6RxrRiy
fMYhQhSBlTXPnXE3SOuRaNWArz68In1tt1rpyIMngUBmIHEhTbIHkj7y3qjL7mVn7gdRyb2ve+9F
YUsQRejMe8c391ZvRk9p170ntQffaixPfe2sJWOFeUSuO7qCrQ6hlh2ayaoPHhXIIETZORwRHMKK
xmynZhiKy+siumlnjLk3dmEvRPEz06NzGJFuyCbZoVlgbmit9E5wWgLJ620CarAcxRyOHZ8/6pqJ
1Kjqx6Zj/WlUKUw1QNJ2GUF6+6HY0B/VwHlAFIKtb+b+qmY/NDNd9sdLt0Tcn7veAeH6mxUCDIdK
sdXgjmt1C+0tJvnHi0AEtkaKfD4zjiOkuczCElQo7AsAgmyNsT+QoPIUi2FjmVCuuXPmvkGGCOFR
0jslA9xPKQ8xeQyVfg008rE0b2dZsppbIzBOwbY6steAQDZRoGwrVDBzkQLVNhDQEvwQPgO75R1M
mD06/WGsmic5abcHQgf9LvocPcps4iC3WTSinl64oFNmPgv63I87viAw4BQLK95YcLWUOHpv/Aor
uQFzQXMY+mVwOLxUvNSKfIsru8DCQT6jHlLAadVOFN4xKserouxztSEtx2c96YSzIPf2eua88Hny
8AOvqNoA/juCYfo8RJnl38NQ5YNpx11egK1Lsb369sEqH2FaPxqFx6nVq6zyfFyO8U4tZThXE9RJ
Or2fJL4Clf5sJB7FJLCar1jHusZtG4JGwQTxlLKD7butLqCq6fgmzaw424a6yapThjNyZuvDe4ei
m6eRt+cSE3Ors8hSVDpW6iTy8YTkp5EIXpKhO4KJWOf88YPQoS51BynstWkxsNcgmKggisAor4dY
w/vDmcQC9J2IkBrK5rsMg4cWwjhy3e9hcL8Ud3RncWBsizA4UN6zVmlYno+nANMjGR4O4cEZlEID
w/SsCYHZMrw8qmq9RrNFpLHR5JsmU56igdeYxjAfwgAuhy7CT1V/7aGNKH1K4KQ42z67UU31Z5ZV
+csGtcCcoLETsQU3vbOfcL+AmvECTM6V/tNpex544Yun5Fhf2wl57KG8MEJXnQ8wttY5WTo3tYqB
a7CxI9Ub96WmoDjJgq8x18TSAuMSBciEzPClg3qFz6m9ZYKZKuaQSzPWP9JatTdxbrypuXzvS2nP
cxtYWmvY60byeAG2g1PBJW/ClyEp9067szr2EHqCybkhOGpmVfw0i2APA+s3lm6drgaUUcsmGq+A
rbRZpIhl4OvdPCiwXmPUO8a1x/6Nu1qt+suQsT0iMGvupUidZRCzcUVzDG6ud2cZQrt0byZqtVIF
nqmw/AGU2CJnubLWbYlcAfs6gz7a9tI03VvHzgpf+iwULcA0AI2AOnnygqNVcMj2nWRwytHAAwdR
mi+RoTndqnKHU+DjcG/bN77J5hi7RJbGEixNpRFBphrxZ9+jhvcK5wUCOBV7Fs/arHnFFwy3Hwuy
YqFpMbzi06zetUQeYVqE0KWI52jr6L23nKVT4VxzYFcslUlbllbtTkjzIhIDk3LNR4iyhVumQaLY
krx7+OMHR7WXYaxGRBsFWwusKKpxXoeWdmwPZMJ0MCDLFk9+tEQBU83LEKF4XSGVlNXSFMm4CgfJ
upolzqyUQkOi3+OtTqYLzD2V7QjL0s9+6H7EUzhszhleOBosF+oeVyYGnHChST5egoyJIiF/kvzN
hcXaEbq/ldH9lpLcxQZnSxlgyok796F6GCoTwjmEHk7PvydLNwHY2yDNdQto0QB/fd6N6qlLh2zT
2cpLDnqrC8rkChvqA5kntZi1E1pWrQbbhlhht94pxreFxGoTjChZY6b15FOx3DYTIzloOpJMvy80
/AypglzSu+Qt6N3AhqKQmDVh62l7MwfnHnQN6EvC/awcmY5lut9BpwH4daJb2SKGH4t94Rp36Yek
VdZjtsiwD8GN80AHfyQuJ+5YdJsUMCAZDlq08TzSepRsIsjHV3LBX/VhYGptIS1ANPpUwcgCFTqe
8yLAsxBj6BCdaDexBpwOnukz6PQn3RdsFAvDWJc9mGWFHBeDHK26xroP8wX/39LvRmPRqe2FNMJm
pQLaovaLHmGH0SO3n6gt8sbvoFhQfzuxboO9hAHvymAtCYQsCoONQArgwhgI+kk8/OeYTTuHqidk
M8XggVu3XDqwb54Bw+CSHH6gZORYHWMIoZ0KoDl9dYruhosDFqNBRkmNCIZnQLlsTd5yvOYMAlIS
/EL1PUqoW2Oow5iiP53YtBY8tZt56XA45oar31ynRLnbHkVZxJcWRvOT74/PWpdaZ7zcVESJm22L
RC+YSpMcjDNQxigvcXQ8WYVxrD0LngAK3V5rlzDF2aRb5mb0PIk5NFqnjgPhxEQ94UExcjq6BLVZ
NWPHPlqzP+uA4mnSVDR5qZ+iuD4OVYSnMlP0E+FtDnnvJzNlKB9WbbAJp4VEgM4MY1G+9XAagyCL
9PUAimdVabJbqR3hgL4DL8tLOnVpGEl0Aizi7ONc2xl1++JKH41yFlMAiZmOCZ88kRUmpz60a3Lf
/LsRRcumCDfATNorq5P26gecMEUjo60LxBSVCvYxBODtPireECoba9W3gRFXMG983tULjiTW6lGb
rkuHWyfq9a9CBoeY1BhmnAZXSNk78zzWiEXOZX9kRdMfR14YicXtezikBFr8zxcUlSdQF7lbUEPV
Fq/2akxhxw2mcgV/QenW56hnCYTbg6Ftl26EPzsi2X6DB/U5BANbEWZy54FoPkUt5ku78C5l6Mlr
YpDt6epZufHzetc4ToxFrDqXwhb3KqCzMVm743jq30wHo4xmvwPQS7eMto2D7l4NmbCv6yA0y27R
JkOJVpwdH5yd93IMrpToH/Zof+qmvgTlRGZP6HxKh2rPRH1akXTRq/purOwvPyQvs2Qz0Tc+j+UA
Y5WNNDfhTcRKv0VDCrnXbVa+jljTNt7xIl7kmE1wdYAJQqHM0uikG6qZ0LqFFiLoWs8OAyiDpZ1B
E2jyp7rwSG9wiS+mZUZa6T+zazh63UZB048PiGTl4dQIzkblFX1IgnvaIDdnQIxICI4gIFKNXJ4Z
AKCx+5Dl6vfLMkPH5mcebN882HS9GGbIfVhTRC++bWxGw255Hkc/cDudesPDMEQkVziRnaFt7bqY
6BOmqy8mGnwsFm/EGR6DsHbPVTwpIsm5rjI2mmWlnTobT69f9hFjrs7f1hjs4wxOuyxI4ETEOSsz
x12HSUGESoU8tC3a/CnGnV8rHnTfIjeZOaTXKA7yY+urdI1KTQnPTYiYJQshEozfRpGzXolHzNA4
7FYKaOaseSEtrzpEfGeuVirQg2dOUaZrkBPkiJCPho+0WfJpMbikqUmHhl/TNieu00426OqViDqK
w6HMYA3IUu0PnFjtc1JqKqVEz5oxsrCghJZzq6LWWhlRYyz0JsJAZ+vLKvTCp66onk1cx828Q4hv
mWe1bFF3tE0OocvLd64FN1wX3WE0gLQY0egswo5tmp0PEz0bnYjvBx9otjvb2SWANu0swKNrIDCJ
8nHOLsRKW2Je/fikKQF48prU0oKA+Ky11tFXB4U/ynoS+AreNsSzqKUBNflKRRRWC+3G+xmbLMga
W9+Mzfg1qvVz4YoP1R5mjfNpiPqHhlZtXjXM9FNqC4yIBBXgaQ5dRgzI/D36hujJAQzkjvhmDLGK
nODulT5ZD3p9Md3uqXVYgUA9ZYWqA7McpXUZiGTqXIyRQ0GHxNbzMkrYAGRHhXCZ8O1BTRtnuhen
sBnp9CxvIMXcRfRWkg+X41sIErkgt5hkZverKfTgmCd5D0BTceawy62NWsQbxwfgYBflkid5PWOb
bS+IL2QcQyBbnRMkTcbFD3q7ZDXo9bDir2N1H2HWx/eawtu3SI/R+xfowumOHZPEECLaVpsNfkWo
ss4Dx2ngq9Rds1OswsVwbfpEKXlk5aVk3UYWz5M0M4+OI+a8jWRIavFnK7VtpJPXEA8malvxip50
ntCQcvvp2xzZXmgaGAXKQzj0Uz4QWcBtsWhbhN9J2C7g6ZxcDIfzctRIKy1fGgUhXTVVWoN6bKaH
WO3Vr7Vao04PCnWOxujhud+lrSzdgQYHOAGG/zAIqdqtN0wrt8EbiNeOZYmk2kSbigyk5fbWJzxt
NZTxQmAPAvC2l0NLixgfm8JcNSmHtMjEwiGGiwvEW8B1OQpFrjpoNdvc6qHRcEf7GQxmpV+bvXP3
RdIcCDea+QEbU4CbAO8NXTlo9i3KQlzeGf0PrcmBslZL8bIIExJpfvYdK98Z+Fox9MqT6mM5TP0o
m8teqzlRJ4FgLOc2vsRlm9Nv2ND4gG25pLVkkPZgYNMMj4R7sJ+ylerIGuM4YAVg8lieTUMzDpz8
DtMHTl81JAqerXY4yzSI1ja6cMBm19IvtEsJPj7WPDwXfXp33PRHT/V2gAbuLMhSv0ONkCtZdxq6
cOutUHR/p+uQxYQL4XwkRXue4TmbvFkE2JBRQ0W9LGN1myHD9OsSVpIWZGs9k9vpUp9XVrSRsGsY
AxGR4ALHRv074p2Fx0kO3TfVcsJ9Vcob0VsLCxn5wvjDQWvtOBLtPbCQhwlPeT3I/FplCZyZKesj
1/EFY0S/cGsES2bM477SKmNbRpg4pXMEqsyVWgBMUnpvTuwvmkp9phn5c1p5XCd1VcJp8eeZR1GX
idjlFEmbddZ9c9cnWzJhcT4IkiT18cnVRLd3BmRC5GYGxqRfUxlQ2Fn8EypZddX14UNtVPUZsSx5
dV1FI1BG5LHyzUKrGuNlIC2x4DD9ANKJQVgVG870cls2VTMLXFXBLJSfY/DDJ1+8sMkjvLSAtFJ1
JLpB6mOxbZeSRQhBHNIor5QoZ1nBLUgip72YHUIPCUZ0AdCCJ62MN4aLG6cfYI2GIxDjqOM5mF0G
SYfuhOGt68KDGEN0YA2xcFDsYqLA42gfd/c0OgdVGmyMUN7yvD9mVZCso2BcmbFtM0MhaBzgwHPL
r1mOYYLIsBFvlSKyL+aI+KNcZ6/FnPNVj7Z7CGoeBEv+OiqZxiR4RNeNbZZQgY+4lBdMeGeSAaKq
AVwRZBetZBaOCyfRH1ogVoBGuqWF4ZcRHwQFtbJPpF47sy4mb6RQinFWQIJPFQNkj7TuPiNtkoM0
6wiEDMd5scIPl667Cv2T3UxyaTtc+256cBKxzxutWBg4r0khYmPXp/5jAEI7SyS/14lxz7QTgNfb
5XB694R5sFe1X92qWYcC7xEo88LPTjUpvVJrrhqFYEzb1ZNk4SabXmO11pRnn4MFwOBKGdXP3O6L
uRAuD27SHifupcLIXgF3PkuRtuZlYBCsRsrQUF1le3Yabgt+CxVL+kWBNOtNV0GpjJhi5LBirKoa
fCgql1Venws9BN5pYQkL4zt9NCGxHtVBLo8hZ3ueW+nCGeHlU+AvRlMv5oVnrfkygejMvuetuYHC
/cbNuVCYoq1DmBmKPvDki9nB4rXWoBJWRBVRNA/sGQkS9g0X1iOs4kkKvtLp92Ba9aGJkhBuDjES
MabZmdFzIE0rgd5unnmPT7S0Dn8AJbM+BJyninMcWDb0g7gbCh6aPjSQcTvka8GKDkX2UFL1ruUa
lu56r6fFborlWphuTZ2nNW+2qvyMGvOL/fx+SunLqjdBjBMldPdaWep6ND2XJ1CD20CKz05/VJaG
H5z3ZwTyMBQrJbjDpUBOx2LTrHkOt6k4ws9NZmvcQH3E6tNprnoPJ0Jb+aKWyzh1LmmLRiH18zk7
LiZxTD6/K5UlNbuauZM/hNa+lq4D/dLaG4ZuzG06wnlZqxeebvcqgfIgij0+6rOFO5mCtoKLmwPv
4jyhO0+ABEynbqnlPz1sj4um03c1JSOwW3DYFKg4wgZw+HoVPbl5Jjei6JaJqj55QfgoS4a/Dnst
nPM6SiJsOUJlxN8m/S12xA9QwHQ87qGui5eIwSzXBPYMF3OJ/LK1eBJFZ5i2yMZwvRfSaYgObM9K
0H2VZXnk6PmGyh/OI4YnXXYoRgdgo6uuTLq5NVch85NsSXMdzwy3xl0UdCcgl0w5+2aTKKABfZOL
T1FCipXEYjxJgLpnv7uoIBepOl5lHPt7D/KoV/j2XImtEMyKhx56zKfAMubBSMpRg3tfSa1TDJp4
JrTcBo3fqbO8ruVKpSjNe6faxBgasgq7Q0v+j8nlZBDYtChbuYchVNVNt5c2skGYcRjVvHHRFkGy
hAr43nSUL6YTbSuMqH1R97usnB6ThTLRrsvlUAFo9oKBoQZ5XdZQv4QqKEcnIYxNj+JlyWU60kFO
7cprU0uxVCyb4YOjEvDk9u0KYg8JdATdL2Or8JYiUK5gp7ZVFr/kNaNVbUjTZU/foSkGMUrVgD8n
idWVD/qLWRjM2j+YMCklhw4fr3Qps2DI/wE4UdcavLVtZ/LIsKt4ByaBuwpSWCI8FU6PL1Z5azS7
bhy3KNQQMXdDf9Tw+fVVvjeUKsWyON4G9x5FqofPOyUE0WvrlSKIoYhdhVIxNeG5fSgawODAIkCh
MVpvRtTnjmfWq2tsa1I5CXAlQ6dQ4y/DNPc1DMmZ+TKUcCM92upZo/bQirWHkApjt5wbMi+qTe8u
mH8QxwccdSR1ajHAJQIplLoLrYFVw2jnCb8icT1kEbAXsmDaZeY7RiDminn30TETtgXPUbNHJgsc
DPLGp1525JoNn1k/tmuhYCSw4BSFKFvxYY8pfGXxZbbOxncW4+CqT7LU+0UxkHaiGrZOCwduxfV/
5pXOEZ2rp6AXFFl9jJQRV8mqKKbHaebASNaZjAR1UM6boUGYE/sPjJjfbdrvaeutI5nUK2sQTA1j
B8hNywvFWdOQhldQXnhpv/XjZOfUUQQNLvxAFbluCqOeKQYdeKCHN7JN1TVL1nLXMR40O0dyKAXD
UlO8g97md0t66ipXnXjtVFCCPB+lf+iRWBBAq5s6HSIo3Jknhy9OCNhjYmKXudVibMp0wbwwJAlp
rikgKyuuznlbqctMaeKlItIIvnHh7EaVwWeoOEu1V/D+2FJdl2iyZxqRPes0qvALNcZaJ6pXTYqn
zpefvh7gWDCCU939jKzYecTdhTEq6EJ7zWCtWxYwZiF7T+LUbGcZvbYrS/EBpIshOcXHxuzlLiw7
AMZq9B142muGyXJJR0bwR0EFpDa49mIChX/QLJSH2mV+XGD8SeOAAx/BXVdr/UaWxFBrxbjNjUzs
KjtY9CKrCK9qm1WprYi3MFjIhQOhIy2ZXFb6Rult7ZKhAoIAbow7KOPQ7h3qYE/y3njVMZmy6Cv6
/PnYEiobJuoiTrP6KfDCzTBmCQHyOQeZ0TbLHuQoFHFA/LHqorN3vq2aJ6/uPFxUT9uGwnHbFPJM
w3mOY61bldDD1hTkBZOSqhMnnU3P2bbpYMqGVR43C37HTKAmj9IfblNE+xSgz6oFoQydrWG4Vl9j
r6+JH8VQx3SwYWtpOvWPsEqsPQlNkAQbl0eNJ2DEaZoJm5SRKb6Phdt7EsJJ8ECtrC+HdPiZRSwC
c57lu4LWmoKLKA+oyzej7PjlHCzzyOm+1IBVhaUbOGABLDom9YvHXIogXJZ3powoF8plHmlinYEK
mqldgMWM+3iOOZcl8LQPK0HhzJMsa3eh7EHCoKWgNozHi5N1lPa1Sagxg9s6CuNlpWbDOsvZnvue
WI6T51JnZlTXKblbYoqJZMcyT23Si6iU+HARP2ttWcBtqUyuKLKNLA80qvoxCu7YJuMydYyj4Tcj
qyHAnUVNuYmeVxhBuKEVY5ppuOGi0VR3iWCZdJZ5lPj1wXPhCeG7tMjDsA/YHKib4vbiIk67RgVq
dGmr9zbN1S1IJ9QaAQ/kCYhuBGwrhf1t940JdEy5tHnLRltTiYCJ3bXHH+iQX7Xzxh4ubFnjYZOv
EYCCyg+j5x5inWMUzU2GWIe1pGarAiohgBX+iDKq8Dpj/VVzUr6STM8GWEQXDSnHWlFEebV039kL
03zOLfyPyfji2Rm5BkgF+2KKCOK2Mi9D2yzsxmN2aT6ZlAhzVRgX/n1UA+KYB2dymRE5oEhnket4
pXXe9DzPQXgy1e1d72qW7rkj67oVr0qEja3M3Hnrlq9C1JSihvMzwPA8y4g+kMpAxpJpbx2e7LNe
ce5RXL2G4U+vyT9C/xtqYAZDODsIaWPoGl67bKl5LrmOPjoNPvwXNHPXCBDBfxJ1Js2RGmsU/UVE
MA/bgpqrJJVmaUNILYkZMpkS+PXv4M1buMN2tNvVXZD5DfeeyxleQLWgybSMmz8apzaVZ71GWjaQ
W7gpGnHOUFemVvbnL+I9YAtOh/PXLumfxQETs8tFnU2+MWxk9NgGxpO/DKTjxuFn65nuR3mr/xn5
dNSn4uS581cg3GNhSVRFayTFRKCRLi9tYB5NXKRdPz1Nn11TCW7uZd6o9sEU7n5Bq0lm+IfFjnwz
m7g7Up/7hH8bdNk/21cPS0GCcoBiYvSPVMrzVsXBzgZPCt0EyHUSL+210ev0IWiZMWl3bKrMb7a8
V7YQIMPm/G/u0YEEObXRKJ3+WipHhkB77zItRzYgwfUCIEZqodtPY6pdS5MwwZG+OIwJkI10adMl
1157nxuucTEmoJqGi2uQBm1HP9zdM6HogxlniPKXM4jm45TJ77zI5WuqOQ9q+XA6iNdLjvF2yNA7
CNX0x8moo8G1M7DEZD5oCntmaYIuk7YACA/K8ZAExrdelvO2JV/urkvGC6rO4mIaEM8cr3s2OHk2
BlzHsMfNF+X4VbdL09LmBfPG1AqNoM5e3+KdtHdu4n8lpkAGarinyWX1XthJSjPIjGFyFHxluCET
2okdn5t0ztWJqhXmnqTnXU9oB54b8N+ICPYQ1e1wbiZxctOxwuns3y/KTvaDq6Av8vZGBCvvTdao
CZORqHX95QBK/w43iWDpSBUq5m7XxeZ00vtPYP//2rRyAKf1+bkZJZOgDAong0Oig+3XRF29YWhP
okB9YfZ8XYFIj6g0+Vic35HlOYQKk6rI46pfs0DFWyORJ+mlgNht64skajclp9obg24/gq5iCrxQ
6lUsfGxsGrvYojOVJXu3ipMrBG557d2qeHYseSqhAR7cqgwT0MLvrsA8FuMPTXUkNQtY0UwMLIDW
LkUl71llwOd1yM/EHXfv5xwjeQLSdqBPxt0H5X76MOMJjdDsp+dCx8OkmZdgVbpAhlweMqE/cdcg
oKk1bZ/7aAXcqvWOOGy9aFg8m9cWVH/QG6fBo5mMXfsByUUPtthuiWbLDhKXTBQYi7FNaeSO5MVL
xmqNw/4PIm3dGlVkzg6u5DKI79ApGNdp0wGxCtMuWBB3U0nZht/fUUzUJJHQCzrgEf8rVcrAnS9m
6rNNni3v1Y9ZzuLeiMOWN6twGtDAPWPwYVx+x3y+9WNxKtg+XIagT587nwDCrPWKPSDa3ZLDXZDp
jIwkyyJQKJhxE/d7UPz3bbsWa+Q1//fD4k6sG8tbNvsvkEsfKfyYfRC3qJDKhayvXpSTzpu5LE8G
KbLzQEFGuezkpcD7DNWSmAS8D4t37yYQGs2GOiSeKJQKyeiBYdw4aNMH0wT6DX7BwPMUap9geJql
c7EconyZc364q1Jitv9KGlfPbBFgGJ8A991XBag7YIijEfMKBDv95YK1BlQIrfT+GqJ8wnykQGHv
G9guUS4B0qGx+am7jpENbjRhK9ij/kqwL54aL2OotoC+Vs4OebNxcGJFOm/a3rjRuusEEw5gXtlg
OwNMyZrxZA/9eyXshYEVgkLPF8/CTsud9NGQ2LaWcyr8JpY8ajXJzktKyW3240Oh+SZhTdkZBDDx
h1kPfm/C0VOYF3v0fwnI2LQabKSJRhRlQHrTEV6xvESDlDcD11v1DfH0Nun5uJkZl12m8gSjKvLr
3Ln46XgbRXc23PjdHKcqrOr0wBNDCDT31obrim2tY9+UH5xsSkw2IzFM1K6JBJ7bsJ8TK6r64A5/
zdmo5gkxOztELoRysxisodCreSaL4skht5O1L0xOr7p3BpslSe6xeJhPXAINKvD0t077vbAcljAp
jxA7E50FTmhkoZMW311Z41BdtAZOoDZFRgcYk/UlrZILYF8b3Gyv6xI3vwE8ei7Mna/ROBAdBy2a
jn0Q473erUHTOfR0gaUrFM34Ndm7SYq3VJgoGB2L9DU4A8jiQbzDKkBhvoIyXbZThK9FJR87BOV1
W0r/n8zHV1hLSvXLnu11sF8U5wuPHyXAjIiiNcZPaRBbRJwF/TPceWpeBFw59xYZkBxFrbwFa1iJ
TfBKWC32n5UyEUTISH3YknUyUGOp2ryrs3coLpfWOE9SPgk1L5SOjB5yWsKKjGCxlA/ayZmrbTzQ
Exs8QWCljS9Pb94s8VWCEg/dKt+1FujrRnahZymWVuN77ox66ORIKHRBumGbRGaffBhXhVYyBstC
AV8/KWuN+mkstJZ9e1Sz8eToyTvKOBU54m8oSAElfQZX+DzcWpSMYHbacktoRVhlCZda4T0RpfTR
k8YXBnsENGylRPvXK/EXQ9YIJzQd/WwBrEXQuR8m+1V1zrIJzEFsdQZB4Lvp5Cxyk8p5ZXexi2l7
UDOZ+8lC7s9iMUEIJDuGxPO+E69iU6bflct4GhwbjPSg9eHEppmRBQ3Dsjy10Km7sZlDli0ktzHb
kCnEFIedXO2ywCX1gxWXUMbW1IMzsVr/tCV47+h3l85vocojrhyH4rF0MDbqzAKHBinGfAlS/clb
fJehZLDsZYqNbM6fHSjvFjgzBgwIed3kS4mVQzvOR7d4LprpHXmtueN5w5TfM1JcWg7g0YiwLZgZ
k+jD1FIoDotrhZnrvrPlzZkP3/NBIy0hZ91boDMnuCrJwtzCV3GLeYuMjUverdEyT91bZdU74Hgj
MebzNs/YxM0mUIXevkBrJQnRi2ZnueP1aDbpdgYW7tioAlnGyH3l9W9dyqNsnrvZWL75Ll80J+vv
hs75rpipHjNCmhHWBLAPeisakXVHrHsisvXYKkEiBcxxx2Ca7lyOwT1OGrNgHQ6UZr7VMVtJv9qg
gImhY5JLRZd66eLyWpUQ0MYVjtdPN033pyipyexrp4uvDY+FCwqgzZ1tPc7Jg6cg4WTtM6uMPwbx
1kYxDrig5nVkq4CIw0cvGugKPrDnIkEjVMQZYar+35R2oUoBxZCQG+qifFgoidFdQ0EbfbM4GWP5
6XmwRTUK5N5Iw64oWXtBUkpy66FQy4tKxk1sms+W35AjwPh/GYlT4ZU3Vh3DycqcraWVDqzqkmgG
Yf5TqHnKxE1u0xJHBZi9DWExt1x3H0oSmXaM+YA7qf0iRm7ITN7VwrKZNRG9Z2MB7NlxICE1eKOc
EGiEeamiNm//UkEzRQ6z3Kao9ag40kM1jGGx5MspzWjPs+yG7utrIgbSrs4+i7fQZOawIfsBrUFC
jOTE0cJ+Z2sX6Bg9lBibMb0mPyTp/HSyy+/dNP3xenFGj4eb1S4+/NZ/Vi0nv0bCq8zUfE4Yp2UQ
VQsvRyZdHwrLcPbsZx4NQLsoTLJLMjoDear7mRofIRKZhUgEoeDrQUPZSXoavUvroI+0G7/AyYPp
LO6+0/xBC4zn2STiZ41vV/Oq0nYwkjHGHBLtXx4M//U8+abjcnSrdNwNCch83qTfFBUhg/L7ZB41
FuX6QWnZp3TBxkuPdBwGtSMI+0Z50Fdmc5fbueSPRiGRZVC/LazXGP6IGlDsdK5klNWRW9Qrts/E
GFx0st90r35PE7vlibYEBUUVLXFAsgnZwOMYvI/FduHex0LhQOgiWG9J+OZs4luK1I36tHizMxfL
e02sZ2CFviDifVHd1ppj0mVZL/p14e1m2e1yFjBhHVRQTQwz5GfDFYw/kewAhzEif7LvNQnedu4J
OIZn3boPdsLpx69xJcRKj0YPUpzX98/FgEygFSahpC9B10d+QDhRn7xaRTCdqtLyoqRDBJ5UbQ0z
K3+gzrVB5UzWm92xvWNh34o2I0mEhfOg1/qpleIxs+L56jsEyFRd9wXtDdWP2yKO5KjZZX5LBoNc
MTcNIUCdLYgQW5PIfVJHz96aTk7ZwXZ+1bV4a3Z5saaYYwIbPtmTHmoCzps16TxZM8+hPXCjtgXL
75VDNDSNiVyOK9c23ZMkWwFBKQnqukWWuk2oeremq/sBOetW+6mvuetIzgFErVnsOeavHfsUtL/k
tLtrYrtLdHu3Zrh3a5r7sOa6xwS8W+r0H/i8Ifg9QwgR2QI5JkojGxygF+OwaJIL06hPJD7L85jT
MMJIgVHRkCxvQo/GXCDl3UjsPK4iOqxK9AyuUkhBIzEO1dTml35NrM8qsuv1NcWe0JSPds21z7rp
qVuT7uWaeU/4CvMqn6yfgL9LSse9oMGkfTfTYjezSNwz5+gOqdsaT7QLaB3rP5Bem4zonU8QfYck
8YybUkjFjYFUJKnVF8PRmyNfUHqtRMNDSzLgUg2P1pDKAz6iZzdlMpFAQcT9gpwADwFhg464+oGi
BcPfsdEYaO6EUQTb+L3wn/pU365qCMXSmktziCAd8yoMBog6kmDd+qme64AZHtX3wiQ7QYdc02cE
1vTmtBZytjWA586Lqw9rojtb+v7PtxDx6H8lZOV2wBQwebwsKfftXgT1Fd0QGmXbAviOuQLH3jkz
TjyeLD4yeowJmT8gv+Gd/pOQM0FFKcHKacmfa/l4Ayca0oQL0JtKpH0mGS/2xUPg5HXUaU4RoINR
+nfHJUWwj3mXoUXFDbHpfM9gdfAxLoiLsgajR2ec3DXVu+mHc+HnWI/tYt4Qorh1VP25kj7WidG2
J8Zvjl/zKT2JWL77BfksjuCChA7p/0s6/2o18bHsl4icwGNrLF8u9B3RiF8dyOIkWosdaFbsh9k2
wtqBP+QPyZpQzKgsXxBvF0g48yI49gnPKYHxPqM5ly1rR9ByFFQLtyetdDhp43J22qEPu7ITDAy7
36lyYOyNiU3Hoqrttk9s9zoYUt+rtPxh0WXF7jEAxnhtAusUOAM8tiFnfEkw27bz42ubkZ/jWHbk
VSMoUN32d7xt81ZisO9kZjznz3RH/qHLkOdlbBojS9OfTTGwcDVy5CVGcmK2mUZFK/TI9AEoIOoZ
wtjQnolhSC6gmRD3LZxz5PW4B6egcElo8h1fF28FYKydO/lvUnd+3FVr0Ttpe/RmDOEtNo+8RXDR
2z+eEO6HY0AsTgWqZxzrcPgC78PvtfJkelJFhLUjQkUGNE3ejw4+M1K9+Nf4qXoo/OI3JVhl748J
okm9UGfn2EmZ3Zjx7Is+MK5amhBRGPcIUD1VR0FjvGXzWhmc7anO72qtq++U1mnXNfnAa+UVEvQ2
0UGcIwS+SjdpeS2xRHd5vx2BnixFIA7Cth757dKVEXOKTFBdMsPoQ7cb3y3GnJ1W3CZHf1EF7MWc
SEeeA04SxBVHp5kiYtk93ztUdfIy1vfdHO9yoWjVuhKkw7TvdRwYqYcizZcqdFO2g6KLX5KYgjul
HAyLVcPqlCebci4hOJXqzH0wWKmwKeHNdkDwZXB754ylsMieE4WhRargLUHQ1jcApMay2pla8NQj
+A8nBkxc5NnZaFpAfUF6VQB8DwCFZ0YnYwHmKziwdHxckuSzkDJlrICSbsabkmrYmgibw/Yu/xJy
qDW0MFFBpsOGTQqOD/azdg1xWqXXUbqM4tEHHjzZEDeODh3nxrm8GX5M6vOE/aNc6auThh0sW/LI
MSJiz3M2wPGr4zp+FAfQminEfOZkoaXjijCaSttJ6Z9NnQ0zIbwCASjWB8LvRkfu66R502JiJcda
xUBlUA1T4oa99jvHPX90uO84MJCvyLI/+lmDtGuMyP8euL7XH0b2z13Kx8ElGNr0Tciy6RK7DK2P
O1ZcKrkfKhWI/erW2/YTmlSiCL868gHpFxErJX6F3btvX9IF4nVAjq5XIPFHG5nsRlV+KINqo5b8
LhlGfHoaCgexBJt+8XYa8QMibmDLe8/m3GA0Ko2HGYhd3+NQWFjj5OQ2pGBR7dTdD0n5nc0/2Fua
UEnqQgXHPmZfu4D37ysLDmhh/xrwsjDWlWy6KvYnKnnUVOIfpCFPJEBheNuNzPaZ8mGPLpImwbhj
3jwbs/gUiy3nGGXqZHAwDwv61WS+H3GYbOjpml2xYvfZOe7lID5cgyeO8uzXmZxPG251yBbzBUUU
gil8h/qsIR5OEeeTb3ta/2K/gg3KZZ3ZsjFsIHJ2ydVPZpz/Gt3DwGdgb6HtpvyO4FifyIWlj5AG
whdx/Qv5fMWxnSWyHcMOs3KqLxTLtJPeqrW0vUc6kK/S579PKhVRQTJTp1ppevRdliwj34D7mKJ6
LRUZBaP1pMPBwxJzNmbza7C1u2GdQ/qg4zLE4JN1GPD/b7piuBm0qUwO753OPvBWEeZo7wyur54L
sNMaFu42ggI2aPa2QZei28tZ9d6xNV/jkSiD2malomuQtOBQHQrikECNz06cX6dYz68MKLhZMUeE
InuwiNhr6Zt2dozDHp/iHJEsz3U9I0nt9SRjAaMP9E3zOkRz5nNf8FjF8qjrds5VSi1SMWge3DfC
bLdsfnfC9csNVdyB0JeRWSvbOIYdq3/+ET0n4MuOuwKep7eGwtmJjogt+0RM8xg0Aw1YOYTsL+pQ
G0xr66L+2rT+1ujbJcwJZwYAfkRDwcTfv2HQDlutqLcayEIEDM6+r1Ma8fop1fofT7Lwa9qblYCU
g7uHXqz5zKZAbRh4INusGUssww65uH1tYqmFQkozmkROFVQqFfmd+W01/OE18tuLjfiYpHPYKma1
/ciTMqSCx11eyla8mYl6dHSulKkleDjQb37TPnmMCs1qeTQaxpMk7UYQkx00W2h19fLZg8N4IG4P
oGKlb3UlyINGMcKgjpggkpSJjhPHMe/8PTp90pbdFOm/nfSPmmQk3Br6ciArYtnMsjxllZ/sSoNf
3fcqBB6j/gpK8qJK86enGN5p1mpKS7pnAn7eUmmeMPad6ta90Ba+9aAN4rreytg9Zcp8AqiwzxNB
Q1a+upQnZACkqeiOpOBRWZVoUDTYxjQyYaaPzxLXJNiYx7RKPmdPMACE/4cO/NkKvK1rTz9xPWwz
IzghbgkiFLSskLTxZLCKjBOLWaDiLjeXG9Ki75LcLcHEh/e9O9ct1huXCWG1rF5eE+5SVTgnuxoe
Ar7tPZtx+imdwEfDXbwTa1jYp0FxGiyVh4vN0MT0Gy1yCfKKPDnnu0Hq2V4ztWkrNffUk8rxkDVi
O7nO5zSW3sn10AMz6OFeEBVF9IiwBA7SpVfowx2DmFgDZFfVuwQo0ZhE06e005voUc0Fy8nX5E0m
+j62WY1amQb2u/3F34InRZtCU+/5nhtmXZNs95UQTCC9+eiUJWx8O7prYmt+auJ7fE4loiANRFiM
Ems2GImd56Eud4FkwlotI2oW7qyNwFe1NBjemvmc9aoJJZnDgW2YdF/ktLam9jLZ7PRr8zPvtEdZ
mW+5x5OQlxOCD07bACTLMrHeIjx0Mbxq66om3WWN85EFzPtAqQ3IKgtG/Y2z8zw0tCxImNaR24hT
OTKd1DuKAP47dBxcGuRYUVGGMqdKS4vxTaz1di8UUmnaaocBLDKyOL6StITfQQwnIBpMbOFTwqG8
yHmMD6YOkQtc07CURkiGx64wHNA62ilOB1qSkZevWgMFlkReFsgCJzKUjv6kXZoqFvcWWs99unCm
B+nJsJNiD0d4AcEPC76XwVafUUj7BY2+YoZ0aFxiB7ukxBw5x3t4MMwHAkJ7ldVYLLzIZ7a9lsJk
PXkIyGgtuhtBDuzer4kKaHXrUJQ9RSXzvS0Syd/qmaW/fmMYfM/Lol1SFrBG3xtHQ0MpJ3q7YEM1
/+PEg12XqK+5ByKSqnbaEcVQbFtNofGrlX7yIAtZVWIeaxRFB9UyiHL8htBT9YCsw/XsGVGnyYxb
S5YDmBdtm1XWvMtGKCV9wmzSNsi9/C+9sBrwOq/PBTrB8TTpGge1V/+pfm5P5LBeexN0QQa305Mr
jtZt32RNlM1U/gs6TIZy6p+0Qf/VHN/ecbR/G/GI05RxujlJY58hNgakxwj5knipugnbCYdk4EsA
tTc4YBAE2R/BjIo3R97MwcboHsdWi5FzzR1KmAAPwtNDHMynYfIqMuGNo+rbe4Ox09Fd/JcETB9Z
DPHeAK0SVvYF3bu6y+naAqgI8L7ZLBFw1ZtsjZx2abBoKTrtTH+C5uZF6NOZl1DAbypHY45wP8fU
wSpz3JDSz0cc6d5lHLxbfejeXXf81tP+iepfP7T1kzCrLYOPajcikN2kSAfMSpXoUbByDWYMmUYi
BWlisi7GF1Q1PVDp+LGwQ4/qJkMvNvQ1AlnCp8N0WuRR0K/xPqEPVMwlAkMiaNEpDifKJS2/+Y5F
whxbCIeo+2l06vBr1tsfy1jerYDwokw2B0K50C1Y1hfjCfTpUqSPqyIktecvg9/mWcY6a1x0LVtm
vwdv0ZizpNmzU/F7HSb/dUHFw1NuPvgBCnklb/Z/wWSStjJ3BflgU/yzBHzzTvPL8qHdyuRuWFBk
BeU8RmJB+c56847KHeXfTFM/JtZ4FGkBxcl9Y7fwOVr5V46WDOW63BQ6K0Or7OvTbJifjj9ZPG0s
fescTpu3DPXeVfOjk6v8Tlt2XU/WAanmQZgQU7DNJJ8j40rdJQb/31nzzkRsIi4zksgYMxaZnr5a
v3r+ILm7bZYJCBDFROxXp1iKDMzfwDSP3gtX3Rjac4mSyRBnUrrQ/efrLEFwuOXObJ/xkMIHaJKb
DdR4w3l1NzF435USpQ6BgNdEFP6hEKTYVb7+iV1J3ueltjWKyf5O2N07sru1fnmsCGi8NiP5FiYD
faXy/DC5w18jn2ZdMI7Qt36M8tJ1/6lFNJRW/i9WaTsy3eFNH8oHWfQftbxMPSLEm6F0XggURJPY
Dmamn2M3+HYc/xPItodMiSeR/XrKUU1Vx5LOxrvf3RG624lVmeHbZ7zOn5P5EGekxNelBYi780IY
F98esjR2cC79SvVSDZfBTVGMAzzoYnzHWm0/2jFxZ+XMPVPkLGtdksIPDY20p4z4y5rTqOcY5JJZ
pzGueMJLALm1u2sHTn9p2jKSrE72yu+QnomlD+vW/C10tjOdgxuzGhf/OrFzT0E5FSOSBzaDiFB9
y70Rl040jhi7l6ZyHrqmq06D66TXlJ0C7Xj+VFrEmSEu1g5I09t1p96xSpvnKBsS60S2TRGxrZ12
We6ufpP5n+UZ9rlTcIcXRQoFosu9Re8YatxLGSW5KmYfxV/5NZo51ivDTzd6j7mI4nHnY5WC11oc
8sw+4x94gBtGPIPoy+1sfszVeLRtDNqLKzy+zuzBH51dZ6F9d1sxbhvdPdie4x/b4rEX3hAR2jKA
vXH3Evg5tMQmHHL849ig+ChQJ6uJkZuTGN8+DujtRNoKA+FsnQO9m6U3XTG3mTXGDppN4qBDhD03
4jJJhippX02g20Ep9m6ALHb2OmcD8ztUoAWomL2HzMVTYVjetWXi4mUY57gZNn5qNWc3r+9TW3SX
SZXFkymnD3K2ceWbsGaiPk8g0+QeocaWX0Y5ooGJnc8msTv9uBj+q5pA/3uIXKf8zRpxixYADcv4
sRx6YCIxAdKOaexts7/X0vovoBfbMeCbTftc5YTSOLUlD7Xq3mHVwtQY7IulIRiiBjC34HH6ULX9
o6FDp2zvpyxZ7jyCP+4SZeh7D/cXie0HppXsMibcRmORGKu9I8wnoR5QeFcbnpJtXsc5rqKADGy7
ehlM8VyQkXeTqtlWSTc+VLVFDbOkP47t8O4gwCMUAIx9QOtKOUEb1ODkBZyJ8ReZMVIZY96PxpTc
SozzlsFWya1izGrJkF2aDJqZ0EGL1alZHLQiQXRU1Xf//6Fzk4eJ9mjvyaHdt55WXlKl92GGAuhc
cqCNg1NcLBFs07iIP701etD2nhzHSB/jShvO9pK6Wza4oJ7AwZuVcY8NTDxoS4bPiv4+uUdC4b9x
4TJrHPlg9M8T0Uarv6wPWoIgCN4daaFPqan9MqDTcbv2pFFk9U0TDSA2k91zIJNbb5r5d9rhVMnH
B2KKB5gu1g/o9zIDgwMlXBzjz0QWX8TdH2lmxdX10PA5jn0u5gk3fWP+Nlijd4OLko7vz7/h0TJj
4/4/8zaBl8PWirWb0QX6yeY9CB06352hySmsAuGdzVFXfJuNxWU8LFuSSucwb+KvsVzqu2SuHwKN
nEgmTaS3Z9hBpWPsfNvvCGbS1ClQrAPZVRTA/zNOyrpzcODlYqfDVMEiTu5jXBrXnD6fsAmyP4y5
IRYq1707gnX3ONj3xHnsPe6FnxTzZrtUh84tBWr2uDvHMxZ5pMN3rDr6g517mOCGSgKg0wIisNEW
iHSJ8cBO3RGB3cp0Hy1c/esC0He9o4l1Qjdqc9+3ZvwYT/TKwLLdn8V6RuIfdZwWZ93Nh701sLQb
x4TJl691uzI3v8lmSt4bJ8HbDpf5PreXz0TrvB1pjPGJkMOw4XXdQYFHyLB2goFuRXaC0ts0WJSz
YH1bWceS1PUTdTfJCeXqZ2E+Aqf0agJmvC2qOo4OZAS/i3dzwUlvpukhmeiv1ehcJcf1dR1yRWPR
0A3TdO/HzrRe9Mav8BXyj/QlUCiWcjjE+hzALja7W1jKpoxkgcawcOr5weCm2I61H3azci+ShiaF
GtXkI5SsGr9dKruDzrLzJZ/6X32+uAuCY+LEhrOYR9xSFXkvpgMXl5MBysYQISEJ+3T+RWlsnV3P
/e2Mx1qVzQPf9GkkIoOkJq04oNaH3++YYLB46ThSzKtVxyws5Q8DdBkuHeFoIskjMY5W5E11H3oD
FMyK0htbmY6FGYUzK7VqN5B4snP81ShU6zc9SxnrMdGGsJHBOgzTVGrnoevvJxGQ0KiwViwqix8G
o9mVLrL01MMZR/JkA1yLyLXyaejK22hwgJRy9E5dpt2VhXUDPcz76Pb1odaX92TgtMQEAbWpikan
zLdaQp77UN/99wfJmcL0zyPnDDLMpk1JD87y9Og5w3QWzC2MGi4jjmFOqtmPT2a3PLcT2a0B89vc
ceZD1XdfSapes16Tj4KhfpgbB79urZvPIvqQdh0cBBRECwveF0KRsFHztjAYcdqjgfXxyNZgAJjf
mifNAwPqGYN3QvL34zPGyVRsPrC45RZRerFDwyu2IssA/pOpERu2PDQK7UmZ9TJUhQ10ovD3uBnt
vWn7xpkpQBsvztPY9vX9LI1bJkDUjsMHu6LgYCG1YjtPdqktrF1WrAJmchBgxfwTUm05VexP3c1C
z2ntYzAvZLi5uBxbAjWhIjiPmodgXrn0dcKl6mRkVputQKZLleU2/TaOMSOgZtsABHgRqOW2hgKY
42b3cZO+gQGbNqRzWtBzJUmLfGctKZm+g9or7UxitfxkgNS2t0Xjn1uV9ReBYAKRHYpJ5PjZoa3K
qCDkbJuX9YtfdXj9ew+I2IRbo/PDSjcG7MKIPUxZTDeBez1a0JqHhuz/Kk+Wn5MuiQXdctdPl9k6
YZ7udgyCEzKQg5yMhpFccsLXTkuiXh0zRk/R9WCNOlwjbu6B65618ohW5rXtbO/d9VnR2LKliln/
0TNfFQSst4wQuLNq3ZXs9C8lIO9iZV24mNyjBVSqNEkAmtv+cQHboBeIPZ5quhMUhn6PU3i8IUs9
JnAHN7nRvAW6m0ZWazwidXnpTBxYjll/FPrykhDta1bafFdafuQY90mn3yeQXGLd7eDTQ4VBb/pT
DxX1sFMOjEXqVxSt19bHxaRbczTOJKqzWg1dMZMFnpCKAeoHAwxJgnpLsNtyaD3nmGKe33oj8Jsg
o9I5VrPHyWowTeiWSuzahjyWyr2mPoyjPh//rG44Em9/8+P4Y/Bbh7mx+VLn6pN8dntbMyIkGw9R
gPleFM4lYSi+sbqs3jHH923c7NziCbAGNuYKwV7LA9eMNxwhP/ykEeUhRTfxgJye9cin1vLs6Grf
fm0z8sXdACkroTVE2MK0qLNtEHY98QhOK3BJMV5MC++5cQcNsJTzbGdLubXltZIrBwE8GEKqe8Lh
Fn4VQrfgT3ExmsI8LiaYGUy58IH7hoR6phS+MPYU3PgVJ70iMofpa5833anSLWZvUH86G83PPNzV
lYBvI9HEz8AxWnck30MJSEF9Co4pXk5dbl08Xt6DFudaNPL/ozxyhqgdDetubC56nN6cLF/edKg7
3ohvXcuaPhLog+U4AcFfqLlb3pR9Xj2TEOFF0rfSLzM59J3CZdWa5m7w3NcxL/TrNAw3wRfHCIj0
jtFkCKewUlNvLvdBmU9bFmEE2XEhMX5eFdYgza/6GuBnLZhYA2+gIIvtjcckl9azJiLd/8V8454c
6R6TpHrwbBYGHT4xX3kpCnR/ebAesN2bl4wQnXFZ941Z6myrBvxH0+rGqVokCPzOmYi7EirsGgwR
XCvug4mCCHxOucmmfPhNdhwXdOBtkN23bt9EtTmN+/+xdya7kSPpln6Vxt2zYGY0Tove+Oxyl+Su
ObQhQgqJ8zzz6e/HzAb6ZlQiC73vTRZQVRkKuZNm/3DOd7y6YGAOzHJAGgZtGuDEEKC8Gzq0UUXL
xJjjVrIQRJ1U1+jjpqkfYcohy3DaCmxuy/zCKaLgUAIcW+Pv7tZJNyf7qFbkKog8340Jnk1PIoDC
ozVU1YCD0FvTyOZPejR+Vpk2blxqkYSo93Mjh+h+2UWpOSkfJJpRg7jAqfK9C4YsxiWtGzyMvrWB
y+kdmiG4iillHYSEekhydW46wQahZdsXDWO8jXhbR8BWLB+Ef/H61kMqFzSHOrV/4KyWB54+9MhZ
e6GKW2weTPdaDG2yw+wva2OR3dTJLplDhSgISevY2t6V5HSiQ+Kqe3A0m6nQTjWzKXkyXALr5x77
T1On7lPQoFlHB5mQ1NQoKrXKuUtG9cwYgtzsDhphjyMr1g3mIFF+xH4pznaB2j4vsnGTZr6xCeYy
OPQF+6f02tTXrJ3Lx9EvPvzIRJrafZjNe9inAyRG3EjS3tLbWPc5nlijD6ujKzBtmT06mhl8Sl8W
8w2Dz2f6yPwm9fF+xYJmvnyLc1X+rAlg8oPyxW5j+USB/2Mk49ytC+ukWtomZpggoCDBHgrtM+Pp
6oqXHvtSwjDCdlvrFDQ4KIwG47VegFlpyo05NKfZbW7aJlMvWTWwWLSG/lpm4ls5Ppe6kO9zXbG+
HUPMgJW1tTPT3BmWmezDHHYqY2qAF9bE3F0G2bGOL7MVHpwRH0sc4Txt7BcBa9asfXplF6hYrl/L
AWPCmIE6kJBNmGGIXcgVTHt1lp5/GEz0AFEYbuoEj9rA9UKnvSM4KdoYeB5i5keLG/lZKcYBeT4b
m9FaM1gI1jBKb4Oc1KrZWGw9BjwUiGCrInky8+KiaymPVW1z7gXWwY0AULTTYG2709z00y5J4Z1T
QVwU51nKnGqqux9z52zribUEepR0Jf3yTUMJXBU7tCHHtkZLh3ruJyZPsQolXsosevMg1OMih6ll
CxKRCqRZaWUG54H2WQwZyHx0cXWMjNF1GlxxMUeSy/SjC89G42J+1nGxFfJpVhZ3UfnhZpxfEp4F
Za89HadMXSO0zJuystVWU0swaFjN6F/vSru+OGLCr6hQpE9Wd5N3gUWNEmJOc6bHnJyzbabSrRVT
f028wDdTSpNehS12mbjFNJow9HSJva2pGmhAUsgqQ7uNtYdwwGTyHLfVdUqs9q6u11XNQjlCjC70
e1Jw7ttVeHHnvN/hQWfxY47I3AbElsn03ZMQuaNBO7ZOMxysOLp1nQeZpR6EqHblEjqzLmal74eI
lMUKDkWFUz5SqrgZgxrxJkGxDLyXONxC7oRiEDsG1joOPGaDMxuV2Q2KXZxZTKZYMd8U7QKVLSBn
TNApjlVUJNxx6s4ojG+awG6Lt2niyEHtMSqXKYsqqRRSSkRWBVuOaxplZWFfIfma4hwddeuA5HKn
1Hw3Le+pc9oJNrhH9mJbglIhaNhk5bCXJUGtPfLMBpmh28X91sZ1vWqwSO7RC32pzsUQQkei+q6+
80L/21lOqojG8mQX+WPvyJ5eGqhb2tfque9cfyPwDK3oGTFedt14jsuKxYoPr2aindeVFz5iMp/X
ZoA5uSwxSTgUPhtTAzDCcxAiKg0QIUwoEWlNTDZKQ7IZ8j66KUaA7GqAGFsjIa/Btax9XTs3pGn9
5IAuzgEhAmfXTkAAx3RC+US37frzCWaMvy0L0+CCHSWLZxgBjD4cVt2ML820bO7TCO0ECYL5YWIh
eB0rRdqmcDZxoxGnoLtZ5UYrtxpp3CmdsMTJnGVaOLpi65XNFhnoyq5cdzWGmqQewLdhxfmXnfso
hH0gMcFLx3uPpWIS3QDvwO8Kj9I++hk1eOH3b6KCs0yCGDwzGCtWyBZ7tuxk65NlYI7jazQCq1K0
bitRuU95n0Fsbo8lOxXLLO676pK0yPxc4vOyCalM4FNIl+JNyOFaM964szyGGh0olVVKyG0y1h9u
ARaHKnIqww9eZKog+PB2BdUAUOwA3mHpcj3+wkEEcMHzSJIIrRevgsug62o3GzQmVss/cEMjUWB+
zRZfIF+EPus3/Q5XzTFrwk021QfTFKdKxJ9gC5KbQH7RCWkUNDxKsja3gVbJSsbMUIeEIgaIyNpP
zIvnvIkg/LBgHnMsYyUg+/DbtONvVcfhGkAb8jLDvkt7pOVwcq+D/T7VwQlbwTZFFJQUdXT0awkP
tV6RBnhOIWnggfNvRJxdcsA9bMp6SsOcvdS0OKhtvr8m9XaM0HH/0SfF5jU5Ylj/UjMBxU3tPQUz
wctx21B5Aanr4m9ptG+LmRKsDxEko3VVxSOSKyZHdfeWt9kHPrQPURS/spDXJbI/hkjeo+qGAsf5
RVnSBqO7MUbjSydoPwlbzkhZzG76tr14noGbnj8r6yH7mgQ0TIoKyWyCb8OkqWB7sZSUQEmCxwIY
Yum1TwLcINPzI5LqWzUvVA3+1NijDzEHmmkqx2uskAQajYcfOXi0GnUbh+6066j1NwAarnp+zIW3
jyNTrRi988AmVwtt1vqPX1Esf5UgabbpRFU+8ihN/lNEW2Ja7ZuYWSCGtBfQOJ8onDGgBea1Kkaq
Mz//suOXmY3sShQpa1T9FMNrS31jW2o++d5Eeeg3bziT75b/9PoHx+H41+pEjewfih6zXrrgKmVg
fXBndm43IC2ZNL9+oznq5Z0gavLozqjSObO2Nc3uAbs9wtdZfFbNhNln4tsrxbF35bKd8nfDyOar
Qc/Q6s9k7i5/GA6cixHZb2OVorYefuI7u+3GeFxPMn5sTPcF4N/djIVQsZvuvOI+LYf3cppukwiR
sdD64BUoaCylzi12IlekP6HPP08Iva25/Sri4WRbmQOcy/TXwp3rP3H2/z+Egcjhr//9Xz9/ZVG+
iSC6RJ/tX6IUbKz1//UPIQyvRCn8r9VXHvxM/+bf+zOCwRP/Erb2bK34TkyuRkJ2/oxgcK1/ucpT
rrZth5gfhx/1fxIYlPMvgjcd4QnH8pSDBOf/JjDIf1laSOU6wnFdiy3u/0sCg/w9gcH2XACmtmey
hnAc2/4tC4nI1ADmj+1CBIt/IM6+dbR4QhRyQDL+bjRk7AVGsVa0OB6v2Vg8Fghl/8dH9ndhCX9N
JnM0fwc2l0o7jiu0x2/316iEWI1Y94XHeanA/5aW9+044jYHdbOt6hxt6Wc/+ITDq27ROdu75sWB
pwiCpYchF8dA1Cr3MJnW1lCuuW1npGFRQKq6A3p3jTgD2ofLSr0Sck1K3f1Upt8WfFvenenQmkAs
awLbXdAgm5JNeoVQkpVWyJWUHXIJLlpC6VjPNf9Ac2mC7TZVPm4ZFvFj2NfVBaY2wwzmHa/zBa0j
8epQ6g8TKmIn2gza+PjnD0wusUdFSpGSL/msf35gisZIA2lSnuX8li2xCIB0PJF1bfn6ae5PyL0g
hIiDWLSURa4Pk8E1ZA1BtibEZ2XAKNzS0jNMsoACLRewAIPVlulpENH7f/jL/TVM8s+/HN4XMkfI
yjOV9dtfLnEr26eXd/eu6Ax0lwCF827nqvBTDu6TZVAt41Jb6ItMUhz+ikZg/IdAniVv5/fPRxNZ
5TrIrIgqWfLk/kesCE7kHiZa7O7NwkI+PbyOKfiKvhavuk4uAxTQVST8bd6RpP3Pv/3ffDOWyY3H
w2wxjf39daoVyrQxdr29idkbMg5uu2Z8RX8PRC+tnDUP6OqffyKHxO+/q8dp4HmeDVHHVb+9PPAk
ZTVYPhz5kJDLKpkQRafdQ59Fn//8g/7mQ4WkZ1NULltb8iL++qFiUeeTXt5Sx00/c4j3mRF/tzx9
LIV/JWaOWVwetbr/558q/+Zw8KS9nJsm60dL/PZjx04XBUs1Z29kzqdEpJZO6U0wlc+etN6ARtxm
JuyNRTsC4+Pwzz/c4Zj9tw9XSdc0NWekNt3fTsdIunquncDZ65CUGQMbILQ6hFSK6qLByXMzNFid
1cYhvRsFayQOE9gDBFJn0TxHET1Ml7hQefVjbCTzJkzG155JNaj8Qu3/+P9XqcoQXbN2jxO3RqC3
0gbBoyFdwdbTRymbah/3br0OPbPAzLaubciZnaExVfeRtXbQKqMUGV4XMgIze/3hZOWdoQHPti2c
OFsiEp6kCcncL06MnM8RvEowDljw0IQTtp1I8+izw0ILUmEwFni9xuyjSE1sHVBSN1M1X0Y5wppp
FFTXucaIizCIvjpfx+YMuTrisCzQlwXlkhJg8kqH8FoAb5fbRjlya1vyzR1R1KV6pEMqZPofvifz
b84cj4hELlOm6v/+2g15pAZ0+WD17eSb6rtcxZXF6WydstE+ZIrtbWf/cKfknRyHbyTC+xHPvYbp
PEF27Lz0XBTlRWWM60db7lo2x94QMEv/UkH0XSGzRWGPGgQdQOUPRI1EyAbpMZkg6LsSpska9MLl
nx++v33yPe537UlHWMCf/vrC1TE6DQsuwn5mdi1jf03ECzAI0KxkGN159SqafI57LYF0m9bmn3/6
8of/9Qj1iI1zTA4ktjP/9uQDRGoGZp3uXhfVk1NQv3rJpSrtp7rI3u1c3IZl0PyHw5Nz5PfUJDKq
hBLQiBlomY5t/nZyV4CVDQelzp5xCyKNrLnNIzKB42VHX2XvtTe8NiBNkbGhSk1iWZEq4UQHZZII
LP07EcRQe8J4X0zMpcwuuJWMRHGACQMeTjxViyeOq5l0yJUJJpjaG1G5izSvdJhCjj0xTBonxjAR
Vg6n9o5pKZ5ZO+Qn5uZNkORPbUMmTI92WvgICsqORWUbMEUXxFx01eBQfy+25PhHJhjclwQl+SVy
YNt6mmcojCSIZ31ZApSli4/r/gFx6Ar/cA+XeHydKywYVfNgt95n1Lf7JhWfMVofaewsI98BHdkb
LBXWCUINHCXHVhfNXpikoBfpAdTgPvUIJidgsGOqvdIZOsGSXBrXts5L1SMxWEgyXXZ6QGhvD/C4
HMWg3+XSaNgci2j8SG2FR9MtzzmmDLp2ejOqnGs12K9LJVOXrMDrOn3PAs0d7gEeL4NXNdDMRiK7
S8tRsPv7WTT8FwCi3ovS+AiS/qEeQCVb/XGcCVIxx68euROiehKSYQ5SSNX2sMKvj089ISaEsUJ2
zojdWSGOJnglzAhZGePdRGRRL1i3+xtfo/1v+tesZzsbkJrV5sU3W5FqDYX2O/OnnQwBb4/5Y9oe
2p7v00qzT0Afjx5pN42c0cFP44Nd8NPYpzIMZIQqW/KaSHF86SwerbS9HRQBFsOUfs99/gpQbG8S
mCdL7870cgAb0XjurFpuGuZK6zyq9n40kU7ru0/+yHmi7M2QdJgHcIxPNU05elyxHlLjLYkDNNYc
IFXCz9c1jxKqxb0S5HuEgfNTVhU51JSkazduP7A87DiY0db7ol/HJR308DQ27TXLR5RqEjFiCQw3
XyjxtYmhz3eeTK0EviCPPf+QfDZO/MIyFZ6WRgvQwq4wibXhAeTfaNOO73j6ZTDBLpvuJhjtzQgT
FVYmkn4GCuCPS/Jmc74nt/IuwYRLeB6KHWsOpqoKDSyZkXADeBVwTQ4IvWq+KDehIW3sVw7SaAt4
ONnQdN/Ks9WzoUYpvPGS1twKS3+F4DVW0uLeiJijrFRPBFCHxn2w4x8J99bi+QkO2ADIJ0fz2luM
S1z2KcxyVynDUYzewfPyxEi3Y5RBzEPkOK/FgAq37JDY+h2wgdTITsTEeFvYgf3W8qtNVNrmQdC4
YaVvX4W0GAou6OMgIY4W4VnTGySqyIg5qEGCByC1VU3e2Rr7zC+gf+Xao2qBjLZIBMvkZMTjRi3m
gNAOHZQH3Kic4KvE8VzswJThqEVjbHDJ41DpD5y1GgqsP6EO73eyg+KbY4816pp2xHK/0KdgiKd1
Eam81jFvU5rx5siIdCn0XIfK5wGm1AxZvQ+88hYvUllebOJS151Gfm4uZD+k+Afp6F0VgnSTkYwO
QdRUiBnWOlsoMGOywyvJrtcoX6JFBwDRyEBZV12EW7FtpcLLeJDDfHhNVPTpd+UlS/mIEpFd+gYh
UCBATNOiDWxV/RZhXH0M2DXv05xxdR/OR0fCF7HsfNiUOeWvQJfKbHvYhEN7AC7xmiWNu2nGqN7y
11jyA1RJMuYfdyt6IQ6gnE4mzcqTzQtp+9VpzORb3aUGgSzGR1nyzaQQETaFN6BJNi3+heG1Qyy2
Rre96HST3dhOTJxi8HhD1u6qWt6S/BUghK9fRvY30L4KGoXp1Rx5FXPW0itD9Hv8FXs6qIDjrQCH
xkuyQmltb8ue71uXoOWT4turOwtebrsAN8iyEnYJbG0iE85r0re65k7xnRmW2JS/26wkhcWUT+kM
tnWf3PHAPGQkO28KoAqNiA65S6gY+K8nI2iueUm5NiynVMM/AsK2kLXGn0g8cRl5DYVNj+kx/SxR
Pa6GsYQl1BE/sjwkXEyYRX2NcmXJONb7TmApi+y9gv2/QtLjblQRX2mTUN0HU4T/0ryzEvbzulqY
6GeNA2XtAWvSd+SRXWyfy9anyKL4wTtQjRthCqAt3VEl9b1tF6sxxnsTcZp2UKaTZXUvZucFI8m1
J4wIhdC9GKS8LRXYVQa19bHoi2oVFJ29ncfp0Ug5HWRZ4hQNrGYNkhQr0Shf8wJ/dx9lv1BYPGgc
gJMZ/sjjtD5EEGBUHNBeASYAoF/8zJFardrW5fz3m5uomB7MHrSYKbMLJcXt7PSf7HXRK4/yVg3G
q0gwMAY2aWbmgwEulLk8V+agqp8ymB8zA47xOMXRNgjObs6Hit37AsyMjGDNXYKii6M03ukg4rHk
29wNLbcQ0OxG8L77RXvbFsEGb/d7l3CE/HHFoqViI1DNfIHVjD4YubWZ5ocmBclsl2DdCS4xcjTV
wog58zVilDy8T7w0OaVqOCa9S6WznOiO4cMPkTxicGWwfZvGHrIVJYSBS52IW3JUkoXbw2Y9tL2T
n6TwxO8KAX+lwjkjvQlDKkEjeenV52loN39WMD1/0RI81Xoe+WV0Ud/0onzUkC821jScZtm8xXi3
2Grye1jmY+pDsUWAhxBzLkIy07r7wpCnOWvQCs0BcrwSBYI5+qdR80d3hf8lWvngu/F3YCIpKXFG
rNyyfe1Zk1W2vod9cw4T/rwo6nFAs+3Aikp/Y5JZRjWTPdaFccYy9zNgeHbhJ/pDBI3WFBtSNbN9
b8iBx0ttPIb4q96Onkt7xjraluFerUGTl3duab4CaKzABKJDIfEIYkaQPXSBemqJRdkkEdEoTuMc
nbIQF7OV+ZZyKthjzy2ORiQJ34WJu8rc8aOvK/Qr0q13WT7coEGr9rJecmaS5LXsmV0ZOYFadjis
pZyWtBRMh4qsIKIH30v0sPGwM4rpxeqpGf8YromU677RQK5RivKaDe0ed9Q9PRuZQIZ1qor8jU1S
TPBHeZfqV+w+/k2bsZ2DPUPbKFCWNWBGEnq/eazu0NKGRx3fQGl+nGWo+CAwd2gVH2mZp5tYucA5
Y7VOa+b50djeK0bIOTIuhM3NvGmpm3fOSOKI7NH7VqK9AavqryZYO7RLHOYJ5S37JGIyjpELo8Vn
94PmwVV7w/ZSaq/S3FJpbh2d/mLV7K0MvLt7NPV7u+pek3p6MHiNYnPEEehvAy+/8MbtvbztdnUy
7Afh7KQvLyx2AZ8XwZfhEpA3OasdgxWU3olxE5bTJdH4HcB3Im40Ngj2zG3j4bMdox1VS38M0nRt
e4G10UrC4skgb2g84M2gwHeM7RXrwCU0p5bSld13ab3O5nwqLfPLj5Yx4S3pQ4C+LDQSvtdcJiob
xMsc/gqVHDN5D4bnGhhHtMf7Q3xNsLGAeq4M33vU1E/48rniA8Iut5PZ3lsVxVLMCa4Ml600ysvm
u6Gb2sic1q6AC4Ja0WxXgQkUsJrGK2lLwJjCs1nHPeAhE/EToo0BcwKxAWTlxCTlNMFINIaZos99
qVF33BZGlaxbD7N7XjpbNdy6Mjw0LU+j0KW/q+UWwdS4FSR1bIpKH4zYerFprNf4IZ8junPtTh9z
bFPTSTJ03L5k020N524QX4P91NomgVyRvtOsmYFybRCy461OUIrlKRlgJslcZX71By/AyxV+wP4J
N6LxTp4DwT/XtNOoVs4msoQ2MC5mSawGEndiedF+2LZ6EQWdB+qjrZojVCHhS4LkG9D50mV3L/Be
+w1LJFDJhCixsfpDYoFuGe7tyQ9kjnKB5BdYGrdwYfJf7ogRMCO8RfbVMVfxdSiNegXFDNeYPPhY
+xBb6FPZHgcHbLppFgPlKRt3GwFh4yewT4ynCXM0LTEYNqtyNl6pflUL2Azo2bnngMRRZfbrtoKG
N1hnplX2qsaTrKrimHKlUGI/AoMhmiP0r+jsnobo5Pg94+zmsaxUt5VuLLdD9z4EJkbh3NnhEQQ2
hQ97QnU/uP06LODGQ8Rw1p3LCq8in8Coz2GE3nbIH1x3qZLameLKCgl5X54eDw+7X8aPNARbkBwE
cwA9wxHFodXhYF4URF7rL+55ElJcE+6f2eRyPZKbqsZAwT6DKLlAK2wVoVnBDwdWvmazFWXbfjD7
jfKKpz4YH7V0rxbb7a0FJS+ourWRoslT6AYQCVGWwSSK1wGaYS+4YsJ8jPloFqs+NdbZ7Ns3q9cA
5SMa9qyKcVLG9i6vB6ILg/4L4ShuKYMShxgshf+D2JDAZAxPQgLYg/C5I9twWFpWb5yvOVFZdcJW
OlXObSXATPtWAywo2AsfgTJ+Ls3wLdJDhdQ92DjtDI89JeZJDm9TdyB4rYitcFeTrrRCMI1ZS1GA
UGf6EtNx9/XH/1Az4tuMuSt3MnMeUmi4ezg3cODwkKzCRTbGeAANrnGYo3uWwx327+AIegG+GX1O
wgQgLjKSdOP2ahA47IwkNRJfyEHCiKI+UYtg9jHo8FUz/Spbn2Iq7tCRRMsIA6TQdkDtmHPORT6U
81YLkvnabm/M88jbMJx7A2EMNjw0Br90gbAFKdWbA0cgmcITSXdYEEH/T9TlOYpkCUOlhCTQj+FZ
xOUPH8K9Ofd3gkHDKnNQyS/RfEwgX0bAaCsv47FSSeCvh/GlJhXKN8TOj8huyaYvPWLMyQzmggsc
QOe/WPbszV4+jU6IbakBkOwYH1U47DO7I6etWOuY0aSO7GiDfQ8/M6jRvgkfvdm/BzW/q2uBi4+J
B993Qsfo7dOxRlcTV/lKofnlMzLjmpQqXteoJM8ILqrtEek8Yiuobm1/FisZ0tiXTnTRbIhaH8XH
kNMfJdPBxly5qQdOg0n2/BKo1XPPXtcd6qdo+vbh13uJ2eNo6GwwEekN3TJWJWmwi8Jcs62ZDbRq
BGWUxsVhDNn61TguBonSJuQpNEf031033aaLvYmvhGSa2iKYKGF77agj78trVqr0QB1wdeYNlzty
s4E1QQVTMtRgulTAXanJtiRJlQzVVck1EbTQlqYK4w8O+ma4BjhvfZf1czdVR8jQ9xCtGWO29zGY
k8CL3xABPsuQELj2ULrjpQ0R8zQhxWCnMS3h0XB4fDQiurbA1OqUi/i3k2tHy59DPOCCC1KmYVP2
6VvzoTC52rNx/OzC4otkQiYcmmu3+2R3sFqSr5g7158V1omWl5h0D2gpxdwzfLP1YbDoyUOZoaVL
4w2wSslIo4tJP4H15NTZh0MjYRdYjvBjf0HCiEgRpAYLFTXkDLpALGAwtwGYodPmttHxHk+zTxEZ
4752xFubeQ/uLNw1AC06Ct/ZlIj4NhbhikWsQKg7JBEPdvlqlj9YNuCyVnDaZB58xmQXoakThJj7
9BDhQN5tsGXiiQIRuLJQTJng0FNAWzcjAAy+QL7ryvI8hHf6s6s5meyxuYu8FNdE4qEhsvGaRYSX
wkk/Nk127+lpzQ2JENYghcPBBYjiQkXtNZYGKFNEQqHTvnufk//IhzXvIbFtQMJ9dg8ynZkgBZzv
da5xYCRvqQZ80iSoLjH30e0NHpBeM7/z2vyChwBVpNefg1pfK+uuyJ9FDpt4kS1nBnyJPnC5bKuN
Iys+ErJl+BtFzCSL+Q3n6NUMZ701iRGM5mKPupBEth6v0Kh+qkbY6zzJj5ODUNsvmoMzIb8NieaI
M2WvOySWXV5hAU28a9X750r09cps/Wvv1f2qTM0c+2H0ljIa2/s17uBWiNeYnHcf2dTAZMFgg8Qa
87ZXyXTDHYI310TQ6xY9peQSKwK+xvdKGucGTzLOoGPxEBTmrYG6iwIqTdZB4rxHdYT0NPee3LGw
zkPBjRVP4qC2o+ASxChh7OyGn9hK6lmW0vsZEuKJXNOEMiM8wiIpV4YxXkkds+F+kwgbocoa06eK
4eTV40d31mCQgFSUe6aj65SSaK/TPNz4cE9SZqPrUvKWDS435ohwdDvFslyhfCfmg1OGmW8Arsx3
W31McJ2Lyt+zwhKnDrXrRoYhEIwxfQ67SxwCWDO6DLjjjLUZ5nFFM4Ln2B7BtbMELjdSuN/Oovs2
ET41pfupjGB8afOYoGOO+a3L5BH/VMvKKiAWM9bk0TKHwcOEMRv4/HtmApuMaZYzQ81nNRbgJzUL
Yj9A3xW7wOA60phSf/ZPuRBny+mmE3W9e2xgJmKP/ckq6EAwtvtcoeeXIiRMRrgRcVLmcKwKlxN+
NoKDSxoVMJn9lGl0K8I50kgwVwgY1cYTyeEp/PbNIAP3yfOd90CA2hwNpO5gsswNTbS5ShFFHLrR
/BWNlLuNad2CK7oz7pLeKA+z6H9FQw3l0HF98qTvydK96zNsOcTt8Ww0Pml3NLo0gtlB1xCaOIdp
VPPok++RyWb6KnycbK1V2itsaiS/o0vzAvWrYesx6GmThD0OPT6dZCS9STfb2iQ/PDCcdVaICXWo
AO9qKljuJ9lj2yd8ZYu9FhVm+6yCur5xRhAYNjkDKz6+pYTe1+iQVlVDGJZDs0BE68PcoCV3PTLX
jdihznUe/igI5rZ/EgjHb3huvu0ZkZ1Rs3VgbsXCIOuYwli7LGESl5Kls9JNe1YJaiqAhEcvFA+m
Nx+GLAy2vrbwcmDeqgh7XwW1+ZAn1rtk9XUIzJ+a2Iseyia6+8zfijzr1yNj/lr6a9zytDWy+NHZ
LTkHyTb3JaygJjkPTv2m3PY5FlhXhijbcJW8jR4HUjMykPX9HMR8W1Rb3QbcrmiHLYd9Z445YKu4
QJiXPoYdzTqiuonr8jjidSJhrXsgMHRkapy8jhAGt5MNnDHMjQOlZjUCt5nmHgsDBepg37IAZJHh
G7vZ1GB3neDEyPts8zrgc8Pp2CXW1zAFT3ZCNeNEDxiiEJaU6IIawHZpBv20rRlJhx8s03cosw3i
tUyAAS2zL9QMybZL48chZd7nzAlQ7zj/kfrJL19EBvg+YMZOlN9WOEcU3rKJivBAbB3E3dpK1qwu
f1ZO8yyV0GulxZEZNBQHyDNTbU97awxiDM1I4Nz30bpPK6oNPvtNSNBbpdvnmQgnQr/KI7KgjTmS
uWMYLgWHthB7YrclD+0rqnnhJINWlLgUaE3L713E9rpktrerxXTBxw1+bSbwA0MY0ED62JTzd7Dp
OFz30YuGe5GWl0YE3S4tSFdL3B6L8xK61kU22EGzufFbk3BbEtj8mWRdhfHXdLHyxeBzUFMTlMO7
5jeI0aPgEobusG9wIq94OT7TacSISAk1VbC9uoawpjbrbkYLcBF029dMblNYdvyG9TcssZ1oDNwx
7kcChBqnEG810ZLkeLv6QzMxWQPX5jknMCJyEn5b6rmJXUtH1Wu56nXOxhnnitWuVZXdKbz2s9uP
O1MwX/Ws8q2jAsDPA3McVf1AjCYcrZ65lrXUoCPG7yCTI6NR/7WOUcTXEX+cHc8/jKSZCVG0XRTF
oFCEPPM9Xkz0lMwZQ+/keqpaG6Ta7sfaJ1NyXEboXLFjQGobdl1mWm/po6e8AHRn++T06TMX74el
9XiTmByBLvS4VbikfgTD4u4XkjeH05uYw0VfIG6zcnwWVYlAKqV0SBLsNQoMVUopWOuxO1QByc8x
lh8rfgKfp996MS8OhmhFuAGQ3iZ9V8L8YFUzst6JcZF5wUuZy0cP23Qd2t1GwWSOQYLuDCzjjMPz
vbT009BotXPUt+f1z6VjjKuWIN15tBAh+2W0rTr7O9ayXZm552xkkr8POrGYAqRbJ2MxGnaWsy9S
Lgx09azdtnSeLOcaHF3xlDM7BUNXz6xaJx/HBXJvEA03RN3RnSbCWUEBFVs5N0uh0SP2gNqWTMWl
t0dOjKGL2IzXjyrFjRsypohSxrxoH25SaF1kh/UrdKfO/lNTJO9oX0EYCGvliOGN2TyZA9GNZfto
1QfvFm/2ESQqMxKbDs1rK3MvquYTYC8DaScmDYOjBQLCYvFwiRpybxvM/ui1k+k2R3zO9cPYeK5e
fc7AvcswqTZwx8ppZ1eojWXHOIXUvnhHWQ4rrPkFSxPmlmjELqEXkQ4xT01IggTq9nWDVn0NGXeA
9FSm/YcVRlfgNdmGsTn6Ylbeqa+SW5mouzaL4j0G5VVSqafEY563zNvvgnRmJL58rJYg1ibwfjUF
mu/MfrKHfge6pGI+mbwa4TQdG5kTkmynR6++dovpP8FFAo/a5nw1Ay7SDlo2+cPhwHc4+MOx7zNF
Kd5/52XO1xhmPKbkc/EoFs/aZWmNaXi2zH7HkGLaNE0CM679b47OazlyGwqiX8QqMIJ8nZw1yuGF
pdWumAPAzK/3oV9UdtleSyMSuKH7NE+tzgR9sqfeS9v9mbrxXUXEMaqufIvQnmOXKB64mDOE8SHA
CTrLWJIX2wLXWdcejuJWF9d+ufpS3Cu6cH+wMGTbwSEpunw0LVoKHIN0fKWtN2rCZGyz4SGQMAbX
1aZhyVx5fmpKBoYeEhdz0vMBGJmzFjOcMTRUe1ySQEToMDRRJkUMNSbonRfXhecyS73FuPeG0XdT
pj6cW0FSMRAmaTgsEAhSY7Vvh80XKIW/FFPdesz6t9Cc3mg7/b4ABZr6OJItP1oPTvptgpYl3O3d
AXlENe8+GE58KsjCLKgwCsUpOVccLn1cYwScH6ZxPA5mQySbTD5AbpEKBn9WIdA0y/zYxSU0FqYe
DsDsHQucgKm5IjBczSR2tdULfgU+Bmt+DSPrwQ/x5zi58weDB4BisdhLKhabkk6Th+I+BfUXsKBt
5HfvXsSjXfrghGZvPzbiNM0GRj5XrKUnP8JOr1ubTUCFFFrY1gXEGnQ0G6ReGvyNhw6LM3t9l8xm
6FWEXwV48NkMKJQOMlnnhvOaV8wAm5q6mpg7dgGl+hBtualtFJ7uxFC9NPwvEQ4b3UxfRT58cdmi
b0DOkeD9R4Xj03vm6d8i7K6EnOxG0z2gKHgo7flL9dh0Pbs44UmjdsCSBZTspgPUcrRxzrYwmvNY
Cm55BBubbuLfrtMS71v9DDEIb2uNuBJwtMbUPfBjtOV5CrErK0o0lSJb8BPYiw2LSGmJ4bAI/yLX
NbCnRzbBOY9RMwF90xWtaDJ9i+gB6Kheg6g3lOEcjfTSoxFY9Ypsjq747flIjmaJuD5Dl0s1518V
HAN2LjmSKhTtTJ20tzLz+MdLLVQPmrui7LxV7qorWGmIWgDyo77FazTLiQeD7WUsyldXcH42oFmh
dhb/PA/eioRNp7H3gedjn9mW3CYz89w1Gxg2YW3319H+SToKcA0YwHGGUJ7xVytRjOYqpGNHbrEe
O3nRKUuaSnFt11RXWW8+maW8eTFXeBegtbce6xRuA3s8l0SquE0fWea4KxBPX01FQqXUJjZpxW8/
CR/jmoGsc2tJrrbcl9H13lkG9aQv448LWdKt8ab2a5J6mi4bT741niOAiOvimmcERnasS7chruMJ
xcmqaXlBQnK7IPz9wYR40DHKnwCjLRPC14Ga6Yqgv5z5fbt4gsq0IgHGecwacqG68XOKiZiv+ubu
TYzAXZepaRYWe7aA3iHRxs0OyWSK4fnBIDFUIIleWHzu8S8En2STwbKaRRBjhH6xhmI4STKWV0j0
OMecddiLTYE1zXGdeEUM6JbJGtFzw2sp3IwziGLbGp+FyM+B1z+YA2WqhoRpNNh4MveQeG+5avt1
r5l+gOJZh8tCS5MhXwqv3CkDhRIKpJxopExvE29e4ZJM13me8O6JFDZXO7h7GCo+1JoNHelrHJLb
AUud67aW1KFZzgqo2TQzriRCXgAV9Pa0b7rqagPIxdql/skhpZ7s7GiVSqJB5ppA82K+eZW+WV3P
MpAhT6u49mNd7BpldFufrA6yZaNjCRA6W0CwFoMcaLDYUNPoRQxuS8h0/6ZSCa/HsJINTPS7Pe7N
Vp91Fm2HTP2QjqaPfhgs2P3hNRMDwhpN0xPIg7SqI9SiS0ZGJY1eu8Sak/JMpMmbbKLHKETCaRME
kLV+yyWE7j3KWLGX9i9AJB7NeXpG2/sPkZ/NwVD723YcmNbXryW7kV1mJ9/TgAm7BO0B3fwFzgLv
YsbOrhuRfadB8TV3XEVeEr6FEePkSpwtd3xOZDrvMfUeDCvANW1O6EZAHqxhWHmFWx2S+pSG3puH
sKeYOLpA38/aYXQNrYIF+JTvEpACUScftGm95YRcEBjLVZOFNjHbqctcNkggw3chCdPMBYBUgGBQ
FbIh8rfwkRJwGa5tm+dPUsysqjr3V9A7el4Tl+fRaJ4zZtzMXpddwfyUW6wcyIm7YAG3kNfIddn7
zmZga7sJLGPntPHNavhzbYm3OC3RZpgdajee+MwnetI05G+Zoa5MsCg7Uy92GgYvjULCH+aT/lyg
IksdHe+5Xp5KO1KMYSQkPr73wdtUROHBdeeh7Ymvr1K5RfBOhn30BD/pXboLfnYw2foS476GQ8M8
1KkDKu9zkMbq1EVQP4ZpIote9rtSNBe2W+LGyPOM0oT2JIN85EXd/VeXAQ8fiQ7RWG2Rh04rqSeI
eEz/UhbqGx1yiQ2euRiUUe1KHnfGkKgm6gpCMfF4a6ZnKIIKMFgM3D4ClsmAoi+wq/7qQmZnaX+3
zrgP2/hRduWjzdXtKvilJeekpUBtwBDfFrIYGWSTh5qTXsXGgHCY1pvWvdNVGzWHb5XbkFyG2lc4
TG0xIvwWbrOvp+LejvHr2AAis11fbUp1zbqG+GsbuNlGlOcOJcvanzXhuyPBHpnPFewA/GWscWZE
+yvmKN56jXWj9Nob2GFXXLAJeLr46hbwdtVck0TC5kh+uEEPkh8l6iDYs9b1aWpPc15gVeXTBGr8
nYiRjQwhko1IXdY1070T5lMd6ZeoYK+ZGP05Zc49yP6s3Rr8o1hqQ07jHNQl2+OJeVwIwnwTxfAH
XWM3hDDnRpXwzJQQZZAWPs8T7MjOIDOsQkkS1u29LvQjEN73Lgr2xcylYpPzxa+r3Pqm+TADAy5y
sq1a17uPjHhWzBtXVrgIggaxzSNUCFYfEo7qsXSxZ1sj1j5hFmZGkZmI39zBZ/GSYRcgCbP0A+ox
qKpxzVAsHzAjMo88I976KwfNZxePzbqvoycNKxGHnRHsjPyTQRZbyuaa2u53lrPJMpVZHls23WaS
uefcK/9FdXmmS/0O/fpapcHGTCkMLK5cCUo/95PPNg6Oo3odyCGRYgkdd8t9LmBEY9BH2rZHH0Fu
U9u+u0icCMJ0fs3CuM3C+ZYU2k56F7FozwAef0fOw3U7lj+d/cdnqL3xtY0gOiYJFYbCdhwcmj6R
EBhML41bUH50afE9OQdwD2iJbLlSfTHQ8QD4FOaejhF03eOkaYwr8EkVRByU7PJzAqq6R34YbWYi
TneulR+HHC4kV8Z3nlI++gIdhfRG5jSPHt7ck/nsMbdkc07tOHSk8c3O2tVW9GKpBMSzEdwTlqtY
BxkapmAhsJQzRWSRiqxwN86eXNXBW1b0f4wW5jkf47mH4bUl9OzOKZZz+jlvI/vHY5QynLfor9Oo
605qCreerd6BPOIIDOZ3J68/rXbgiY0Wui6vU9pS5DfgkcgwOfKhGjiQF4+R39CjkcRjNaydFHpe
H9p8FOavGF6gikTjqxkk/Ht6nNbBAB3VOGNWVC9dwpR8DIqbNnaFk5vnkqO3UvYr+h2A6A0B3r3F
YrBOMaer7Ihs7LlJSQlriUdkm2deEqaFK6edxMmY35sCIjpCmKq4i7DJd+kCQ/WmEXJlQ2S876ot
YNtzV4/DPu7or5Mxv6WN/U8V4t/I5pKcaQvYL1NM8wj3M54QE2aBj26V7Jydgou+bowZGYO3KCjC
am/Exq7RZocPMyX/hlFyB8wiS5h+eM3OzuWdbu9j7NMdyvbgZJTVqQgrglMJjK0BIFS1B8G6VU9h
bJ7GmBHLrB5C8lC40IhHARAxguzM+HymDwAskDH4MeOWziKYvS3xPu5EN43mSAEDzG4ZnXeldUhW
pXHtGORE+SEeB9r24G/b/auJPbiR4IDbNHhSXnPRw7yBGvlc4fJXGakysUvWblASYEaq+rV3F7Aw
+9K+Ncd9RIQSob5nIyxnpg6EGJT9S6J4RnqP+VIDVsohlIU0nj0F78S2QHZrmaDCzUr723cMD2QD
14OIGdwL768f2MyxOITB09hML4L0kMch3M7GfUgBzx7wAvA3TOuJtB63o7ISZEA7nfjd8oKs3W7K
3sIRYorlyexQSOQpyvug6q+fmcAnkw6OU5UsY0ABxwh5GtsO9wi0dYeW5IGRDOEA5EqAxW3EXqSg
27LWeIrJUHuWZnqIHVrjHP37IfTomVh5b23Dkmy8c/ZoMR8ZIb/lKQrHl3hQr3MemBe/kuyH6nJA
yGDNZ3v5MuKPPlZhiFHECa5+1QXX1OpOVWlM53SYf7EdJkddF/2hH6w/PmXYmcJtODsG0W2Bi0Gc
GsygPgB5auBdexmZp0L6a65BmjmLSHBrTM4941rElh5N5xIhESAsF6J3puHkVLDRHFIhZvR6RAFX
TAxtkgNzgBYgQkmbNdhZzRuuVlI3vaSAtZCjaOqd29SQGYRI4a8XPgZO+NVasEg8EjVdnT1GIqCz
0T8+MRYrIYg5aHuWBWDt0MCEzWWOTQatWW/zaIVyXQ8GycTdcZYmUYsTu1KRgR/MMOxPTpSuDa6Q
bbWQEwufiTZF0zE2CdF0lNyG/BoYtVYvYDysHSNyZ5vwOvnlS0AcD8es89lMFdkOE7iPZKwJrYga
dPDleyzuIc3GpnB9m5jSaWPAn11cCd+jyWpr6k14EYn3PRYog9Djjlj24T9wWkG/S+WD07tPoNaa
iLxsU3zGirNWCUuuew+Pma44d/r6pDImbgLJ8VrT5bNM4Gokh5pMxCr/cih0E0JUuQf5UTwf8XQ5
xZci9Hay6DwYqaU6ixo4eD4/u+hJ1q5hPUFYhc0zhtnZhB28wnUAM3xqkz2BxaDIiYUhTwUOaM+o
s6gR7GfsVFvJ/yuWrB01ZAtWVgHJTwTSardsj3lvAPFDU2I5w9sAr53fM5tqEcEbxB+K2In8BejG
LsLSqXmwGzI4mpxIuCzfghsFKzR3485zMDo07oIR7FCnx1nEdySStdN9gs3lHKB+IrIQqCz14ZZc
L5AQ+IRqF6SzW5xNV116e55P5DxycNsk9toFU9CR2cgi8ArCFGyWNLbNHBY7iZblXoMmW6z5AJv4
joYu2CDVCxS3QJdNuwkS0KXJ5mcwSz570EM88ZPHnV3sUcYcsixmIxSOz81AxCKBl2isj7jnr+gF
HOCI3nB0Zn9FbuPRZn+XTqOxcQfsKUB2HkG6cPF2xaEwNAwgDIarfBZIgNh2OcHwitOMOY+XRbti
IDXFawoFMqnbQmoI6TWIYRxGWh878NcRxxYjr8bdhSyvoR+wuNQZp+TYHBgDM+EZEeRgF01RCQlK
sa5AOZoYW48UFD3ZJrMsMPIEmRTLLtJKusdgHAoelYrfIDGcnsupxB2ZbXoHAglu/R83VsU1Tudd
203JUVq0Eol20q1ugyM4XsQhdlTtgT3+0WQM1rP1KszsKWUvsJcuEz+VVsuRncPj8JjjNREFgPMn
JcIkdYnLiAVhh03Ye9zY6SN+j7WHKBhd0pczuAz/HjMjwH6SXWIj4vBDxwhR5In+hQLXKQh8J21G
OLD2e+sWOuV+LoabQW+8M+cHWnEYA6Vc6Eqcs+LIwBXFkFNn+x4gI5OkSz44dCrNnG28QJ8Qq5vH
efyJRxZmquZMaXB1ZDJ7zheohs9JvXYyCtJ6frKcKlmztEPuZ7CZcac7+3voOQmaruFhwmRJdVCe
XD+/N3JmbWP16daqOOAMm2QjprADJ9KYbZxm3HtudAaKLi8+zrhtSTwUUof0d9S4GkIblELl4wUt
fzkxk6PPR5ui63NlshtHgUasebNH3jHyrN7Ij7sGfijue0syXY16741zfV92BnH1k4w3CQZJrtHt
AFsMnKRDlnToPEijf89hM2yrnjh65d304L+R2CIprxdd7oxUEuIZLu4RGRrt/lbX/uLp/oKYsHHY
pew6DGCMVH4h/jQ7HIQuGWtMMIYG2cUY5EcW6Oh3yeojdmyxmXYHgjMvqCHZZ2R+vpN1Du3UC3+L
If5dKughp1NEcB3tUxdRVxgpKNIpVXsH7DulTp5n40ae28eCBfR1MB1ITi7xiLInYqfvIOxKH9xF
XtRZ5jE0B3VGb43jMyacuLiatjudsiF/xYUyXgrm7VVG/IRrQxSdogezqJuT5QTvGbvL0YZwF5UF
lZVnGMhDV7bQOFHbsWIJb/uYfP5BG7NgsiElD+YP3bAX0Q1Fo+dZDrur6QEbcXgKbfvJahN4ndhP
i0x+iN76F8DIQS2IqNWKCuNo2/I2hY7iIZpwRxkIqTQT45b1Z6/aR9sMhktdjY9tBkpXw6e4F2he
72CBflq0gaf//85HQ7U2uplc9/9rugrxd+cARZqQHu9T2+AZreXHhFtvibZJiSBW8yGMh2mVL2/Z
HCCCruSUXiKD9oEYCaRMLRENpFbH5Hulw5pc8VDGyYO3jDQtbNw/8aLTFORxBHm7q8niXTVCjEjX
vGiPE8cBmerqK+aM16QlXc6n2mGgVOZo3P+Von0bukL8jSS0aiXUE0c/qM92MLZQBVBCmwh4m+WL
qW4gd/NLB1KeQkQecoOCz66DV2eJX6vn7iKXLxHQqiRrynOt4eN1Rm6fGnjx2CtYdM1xfU789lxX
KfQ4P2M3Mz4PTovlSZOx7fclQCiLVCWXrI6hNfxdykxnXRYI5IDShuSqMyXVec68ZaK4IDSpT+yr
UyRvgpzCCpGr6f2tAqe8Nujyc10yeGNf1XTWURLXBKTRNFjxJAvT0P83y/RP5benrFRL6tZ47+0O
pWIUbVocXhvfdPaQsaiEE1Yw+S1GQeL6RLQExaI0HWxeqjjZVHH9pSZECF7ZbQQKrBCiG1Y86I1l
hvYmWbLEoGHDpDTjx0ixUVEANPe+9PJX0ZOa7rilQUHJNizVTN2pbDLqrTm+d8qvqUfrjwoA1ZmZ
UbhrIT0+NS4cUBg73TehugdTq+TmTe77ePWIhJNL+Wi+4nV7ngNrF/TMNr1Jw5qQb21tzhu/7u4I
qQ6p4TxbIUqR2qOkmFX92jbOY2zFCHrica9VeahLrkN3XA+geFHRGIS4Ldy0vGSEM3breS6+fDM9
cw8OSDntt5gZ37oW9nCIyoagTfxzPsBeGVpbbRUIYth31VO7R8xG88CHyTGxCe1bEyL74jteBSMC
UZtjwb0t3ULCo7duguqEPoplpiWOaZyzjcTGtBstG+Ur5m0DDqsi5SPLnivL5POn5Cw7hgqjVTxB
P30qBlrhoLY/kjQhJDcG1YQ61Da83xHNss0LkaHxO5Q2Sg83Wt60yIDwSuqwbziXEdDGKiWNDehv
sPb7vr4TnZOt0z796TVPwBqDkTqy3IZj9jANLNINvNVRFxprt6g/bbC6h6YnkTtc6u5uYpHXsNtG
WWLcVNJ4pDNtSRESeLqQQDVeQMVNKAxxosxG9FuDMP7DKLN6M8+1PllsC32d32rLROgyOcY6WwiY
OYStmYc2VIgkC9O5DLV3QgDnnqdC/8S8KhtqXjRZnJFhFLcMeFCKz/MjQWXsUyR2mIJHbpuLqN26
iM/NwE+3wmQz3gx3fq0PXoNUhN34hQXfczdbYCGd8XEceWw1JQHN52ic7cz08eB+xpX9M3Sc1K1u
xM3sNRvyiYKDHuL6P8XzjNxv3LgQ/jpn/FbRsl0JjeI5ZZ93MYAE5pX/SZXnf6f8xRAq6ziGJXnk
nNkX7C/xZhy8APmSex54XzaIEl9jiVw698m6Jg6UNQtvUTigy66jdWuVwUYM4lA7k6RHsdcEdLKa
70SAvkW0jxOolt3MPoY6qB7P09TwXHrfCUZF3kXffMXDhAWHCYkrUJjBmFhNjp0/RrjxAX2zUZgH
soPEhK+RVVanYUPjrgBahVZegXbk6kSdQz43ejFJJ2uTQrpvjfCbLq9XXGLzNu79+Ab2A0Bow2I0
mLtHClOmEi6YqZ4Jb83lE9ZhdwrNALmbhosgG/PsV3Gw6UjhlUnNXBMEc2vP7bNXrB0hk1vVzZSa
lV8+ZVJe+qKd1sLspsMwIxi3Zhkdxxln3+wMJuN3CokkHtIrN9o5L+yKF4H2lbPHYAeKuXwMnHQz
FNDTRTSQVjIbwyabydyJY8auGHa6J4/IepPiZ5XQ1C6hKOLq5uKfh0r/FM5eunVy49OlTbml1K44
mwf6CD2dHFdzRIHH9JghE5/E5mSGC66iE2tsApLKggSvZdwtirC/+oXqr04AEdrpjumhDp30oVEK
kVW8hwvIKL8U3UnLdldIJzyNYLlwjhv+RhZsHKYlZKCty2xvBdTmAUOtVaab/CbqT7PsYN26mToN
GIGCLu8vbhJGl3bOz8AKHw1P9BdpNo8KifsxL0zqgwgHWhLvaQa4cqhB4zLMP7UveFsK/VD3LfU4
wYJ5QAKPHMz+0prZ54gV7miSzLe1BVv4BjnVhoyMbCNQto4S6m7rUBmFlTyj5OspaZzsmP1j7huj
RlUfUxHnz8bV9CPz1GBppu1Ep4EZFJGSDn41/uWHzOI2MuwFg5x9It3+dnI7v4wToDIFRLKdzeFe
5+a4GWCa723VsvvO0qsZZViYCORopqmgD0miDSGUmhR0FvBsD6eT8MS5REGN6z/N6BzH4GzbOIkM
q+opOjiG4DKBOOtqwmYskiCdjgO2SbKbmngiMknmHlpCpJ3mtVp0wmEh9d4iLnWTOW9GxkInV8kh
sIZTXHT5OWybz7aFJTLCaqxYv1wJnT54k4UNq3kdrMnccCyrtSyyizuOX67qt9K20LLWVsNJgNuO
bnDFaFWgpa/vs/5DFco4d0L4FXuoUFOX5wCOUktUG9v94QMZNe2wSp9VXz6ZBWzSGrI+Q1r0FBl2
gCTmanDobKbosWq5SZU5uGeGBaseF/nXIJzfznO9nVYDdQLlVH/z0JYuw+EzapRPW3pHNmHRSvDh
kSexcxoW48SpEnsuMa6CtAN6e8Dtw10G+ACQv71ix/FJMOoL1KBbC9HPLkxUqSjQGNd64zHTlCwd
FHwvwyFcmtVfBoOZwYjJzaZ8JaS+IC0o11mycRz0lRbpMltvoZl2bLbXacBFmyjWtEuoDhMO6gak
aXmDDsRk9yXa/ta0wWsc+PVOIUIeMlwsRogEL5fAA8hb3gw1kG1txXeFQrXHhLNK8XHMrvNgufNn
j0UvspNf4O6PQ0v+u/a+4hzxRTDJFw+zSiDHJ6J18awnf+Y4/NaanSKbLVJSTXQBbfPHdK5B2D2k
JcbZMuCfNvXwZ7arx3iuvhbshaGZXTXFJdQ9nw3berL42uMMnbAavCPO2w9/SpeQNZmheQHV56IH
Ag3bd0CUYzSCK8ebHmlnfLe/8H4ehQgrttcbV7NScvN/ZZvli7ueUwl1OjLdTZFMF4cEPkJ8DWeV
GrgEbAsOpDO0H/5A0tXy1Fgz2vMR2vWgX3w2NDNqyP85fwRrnzC/EFLEflMNkm0MqmjVtVt6MQh9
rkH7Ws0jipgtgkTuizABo6AYQ5Biu41pDUp2QpvI8nzYnQkOrK66Z/HbqEHpFR1G8rqYUSdgzFwZ
gburRJ5vaPc3ZvAsqzZnqccytsmcBTPgP8vTWBwn5fC4mVjCSvcRtsTNd0GzjoKpXF269RbigxkB
WjS86MXUnWL3VfN/IA1zNh58UoSY/lQbQY8KuOfLYcWPb2QmI34kpqda6Itcb8SviHZfJE+QYogH
A8ir5zSm4O5IbvGH+LHVwbpPoAuo0pvQly0Y8dpyAZlVryBSijujJOGL5eKkF2SLcmOKdTcaG1VE
3BHjF85qBzDjVwuG+3A/nqxUUZFJgyI1/faIyGD2JZaqIDcZ9Y3OkcoH286BtnRe2lD/7MYTcn6e
khku/s70hvalHObDHLeP1JRvHS9NhMYUWoFLjUx254HOLiMSY2w3EVMpusK0Zq4K60CjOb06w4jv
Ciw/pSpvoThABIKwWbCc8MNu/KD9W0Px6b6dyH5UECqLgqBo12r5ucbi1MpnxQ72NNs1hpAs4/uW
COWg46N4XAjM/YqTD5cYNIOaWSKb9kMKz/4qQM/aYC6Tf4QjHRkL4hW0mQW4wYM1Qj5ywaSuUADe
JUIlp8UEHVfyVRl4QXzpbyfHee1GFERtH3cngYflzvLuPhjTALTWHzdt2T4ZfrJvbbFLinnYztcR
NKgxjff4xO9qJ/BoVMxAt9LCQtwfXbt9bsb5xWEWt0G49RPYiHJM9do3uC4GeNvOkD+PTYoWrHa3
Mzc54hvjhfOsYqMTvdlRA/qW6CF+KBVtCgCxnPArKYzfoKbZY1Lw3YniHGP5S0p1T1V/lGr+CeS0
t1GMQhrLfkVd3CKsPPtGYy8XBj5I9mWq88/kSLVX6UUPPjPlA4kfN1+Rel6i344T6CRdKClCmRmd
zU8WutT+Y2/v+rkLrxmppo215Ie4S4wCgzkAfF57GfuDzMhSgrbzmi+xuFPJmjDJ+I/TeHGMejAL
OG8oVFB/QlYQ4UNKDp6iy9h3oONBz5cfhT9kF4tJL8aH4DSDPTyATiFlUOiTnxdEvpLdx5QguEp2
uyF9G12TL85Eg6waWVvPUy7EkTHi94JJnuag2EYjoVoAQ9qxHa59lL+YVYgvzx0RC1R2fXFyMkdH
RxFBMeZ/06ik9WTlBr3gT515bMIcd59qZfHeLFs6FHU9sb2xokM3BQBwhaLNqhAGNTa/pbgbSCBe
xqJdkD3xo+7EEopX41kE7z08MCeuXhzgAS6pjg9p/yR8LzzJpuCZJKaU1WLunoOWzEDfhk9K0PDW
m+LizQytH6GDcwFk/dVFoWf7wcRbinhEZS7+rcQOXyhOt37y4JZR8SWgrGz82C2O9VgQI5zly90s
TrnO58M4RPfaFskpjWLzMgPwnxt+F5Bn3H3i0uZN+FkviHx7FvEPge2do8n8YMrQH6LWKbALVXx6
AT1JP80crSjiFhwlNX3n4PINZ2YO6C0YD03m+Gun4tgRO7oJBYcnOqaL2XTbosAe2FmQBo3uGC5L
TMghOYSO1rU93lJLbSXk+EFo8BixT0SATVpdoKkcRF4Q/Z327m1y9GGEbvY1O0RRAP7RnZzx3cmJ
uDr7AATtB4nE+FZLgra098NMcjoEef4esRYi0Y/AvrQxH0cO67MdwN922u9Sy5EYuMbcRbP7TDeP
KMkqcnKYxT/p0J20VsV6qw9spPticTzj+dZoFc6NuaQAjxvscf7LJE1r73j13lSxw2XSJ9egkG9G
78YERN3GRWJj1t4D/R+3XEquC4HN6Y3L5gCqmgCRWkCbW+pjMD0DcsICoZkwPJANDOxFZp/nTifn
LlfnTvXOXfC0b2Up5dZvJUbxJL/0S17X/19KegB24wZhe9LJtuinfjTi/Hcvzd1Nzvobe60LqRO3
fYsEZtsX5P2AiE6RzZ5b1ZHw0LxkBIHck+UL03arUKQe8YweMHHF2y4MuScyWbwELctfIEXJRtuU
jXXWoBAPy/aaNdh2K6/djYP+axH1dNLJzTUIGkRU9C8uWzLHOgY1+HJsLFWbnOFsp/VGs657KZ1l
azTaJ62zGQPIPO7gurS3rI2+FY+8T8ir7dhIsYE5dBURiqYfvjZpus0bHAONjQyC6SWiNgJOysDe
D43xDv6IEINPERDSoNr5E1nbDz7LcmC4Y7ci2PUu7OOI+rIAP5wNcbtrYjjWq7bs8T13Ot8Ki9dB
zBsEXuY/RDLLTuDMBb8of+3pX9Hb8mwnUchn42mikHWFd9/u70GaNkeBKc6Jhb7ksf9o2A1tVUe0
eca4gdlzc7fQju2LNHgKDR1cpsh6X15oRtfjW9d4yCb9Zj8EVXR1ZaH2Q091nCuUO+Gn50ePc4At
M2crtw3MGtaDmSdXhwOvwBfdxYZ/sQKBpk/kKO0htMR+wUQD0EVgkeWRldzsJSYfyAbFeoxwi3tp
cx1nfHmNmf6Ikr1gA++U1/aMZso/BzZi3EHUd7NClhsXcGA9bEc2ckxm2pByupJY29oAJMt28mKg
xmQEnv+4VvYc0ACUGt5f62Qb18TBSBn9OoZkIhqh+ulrPzua/BrhPDZbkCViVRILu0pa/9SwtafG
7mCQ2627ThrbPfrZyTYO0NDj5ImaatrwE6HqCiVpFIZ36eiUcRp9W/Fvo+ZnU+t7zIy2NpcfvuRL
3AQ7RJAOdpYyqL68Brm2j6jjdSMYGnRFRByGPXXHCsW03FKlhXcnRfAG1HSvCoZoSYLJQSAHaCfL
2pfe3yhG3RTP7xUmli3h0MQbm+IcOai2G4kNIGZ+UnfuBWNDeOfeLBRB5wgQYfvH+SWxSgY4Lw1k
NUaJ6U3O7kFKOofYszdUbXcVLSiraYFRfFeanUS7KOUTtMfRrJB2k3iCdEPdfbI/MQRsB9yK3H5l
vQ1j8iPK+sWp+SfCTP2D436wXKbkKImJ8bPfNEZfhvhjkyqibKqBAmzkh+jTPuAsJxPNtTaTR8Wp
cKdxJrMXiBLmiA+y9BDdxHCorAz4Hn/WHsQ7ajEO/tp8mmY2Cmr0afCE++dJbDvBt5KR/IF0D2ib
SJaiqvFZhpJkivUk2zcqOuiafU44AD7REyJndwQQkQffvQ+CZzSjj2bGdzRoHlql5Edh4m4MR7GG
8fJTJTaaz/mc56AoetkBRELxlxpTw7YYk6o5ls9IkLaB6v7CG2P17sOVAEXhNfnAZhsf5qTD3yqS
d23mL+xcUDcVX2qwCZKXECE6k3LbofnKY3noATesZ/ZLlCybnBkWIL/k12pY8ksPpgq24RJDYes3
f9KamgveFvzdAKud9x97Z9YbR5Jl6b/S6HfPcTffB90FTOz7RjK4vDgoSvJ9X81//XzOVHUqVYUs
1Ms8DZCIFEWKDEa4m9m995zvNPQKjWvjUc962RR6rjJxDtnFC5vKpWA9qpop031Eqe6kM1oCdEil
9bVOhwczlxSfFNWyKmdQhxTEtvlzr7HESTvOZz6RIBwS24FPMwgmtUqxV2qAHHgQrF44nOadlAgs
kvsoZLUaqpTQSUZtZkqdkUGBmtWig/RXUsk0Ij03AguBjTbUY0KD848HgipOhhscch9Rnd9BTiTM
aZWG3b0DfqsVvPJM3BMZRFuXPpdVv/nROKwFtAJUzcWlG6d/IqEhm5y68VVyam0agb2mVRERGCuD
YsbPG1zCICE12sZdq3wL2uhAoNYELe5F+p175oA5H6BZBtGF88fxrzmcn8TL/E+sZ1c1aEfQbhYG
TrCJ//sTyzjA/1QUQemsO08flp5bA3QDtEca5wd3+Vy6TGYQK6HamwBYtRoe+qa+ZLr1At3i66RU
nlsDEui+MnY2529k7GtRPOq2OI5pUuywBh/RQYTzMf+SB/0rW+UtJm6c9nt+VZtmCQ2FQyJSBnYW
t3C+dNoeNmf9LzDGmv6PDFd+UccSKlRsITTnF9DvyJrphO7grDlpTwwzcIeFjw9Rmoh1kAMg1Hvp
SFRYO4LAWL0riPOsMdAruQkzoOParsyj39YbJkVMPCcQsssKptMHo6DLrnnGeET3mJzDZKPFKBbW
WHxBV5EUOeAVulaRs2t8HLYV/XySeDOWoHyv59YuabhpqvIhKZB8DBONpLbia6cnryB0XpSkP/eK
Ml1GtE+YBOKF8O4j33LGoHYfhlhDZI9gLw7KjeuRTdhqfbVGL22WZ04bOyNfCxW4Yqubt26M+eGB
vlP0KUGzmFYYFgwUsHsUiPg5lYi5R8PfSp1I7PAAU1dFFOMTQEYsAQey++eNU5iAGMEW7XTpPGNc
gDe08itiSg3ItyBtFpVibVPbGmZ2hH6hTpqHpNG3CD1tGp/4VkBpWXrwXFvNaYzi74Bzvmdl9FGo
OAgjbl89rRW8pHKr+gwqSmUNiww+hcWVKKLknLhyVVvRW1NMY1g8VOU08+y7YcNA050xTaf/IYh1
0AACJI+Gu4Adh5emA9hVKpgUhu7ah+ozfDwUlLRCWNfUj6Eui6WTWpxuhLELVH6izm8cab8HHnwM
/9v/RiLw5+31H+TiEQ6cNfV//+cnzPqXu841VBdeP30mnWnin++6NKsNLkgD9q5D0OvIuaKgyQkn
RKVLgsods58FKSP9mteVt8akii2MLd1Bl40jsjw6Q/t1tIm0rGy6yJMH1LOVN0ogfM3J91qrCDXp
rGe81yBQLIwbbrixKrQbIsrFIgAJlGJ8ZYrMd8jxyCoT8mBI+JRZfs+I9ls2SkKcN0AOlej3GX7t
ySSV363I54ezOQym92IP7aM3WVFIL8/njIjYJqBsgmrh16jqnTrB1Uj0QoZOQisv7NY1gWsb9FsF
v6mTwhySlgYwhYPpX69r5j+53V1TIw3B4RHM8ITe/mldI+jPA6VYuYSkvARd+KwVu0Rp9tJi2BYF
tH40zeoQuSRb2IagdY12QZgww35Nqhwejde+pgi2O8I2ynjRdB3ovcD/cE2aOq3ChDOPYDgUxZ2Z
Hm20YWOH3Ycfcocm72YNQ1Tzj3plbKDV7Yq6ec5SrlxXs58d0W96ixcGYzAWMbAApuqhbkkOn3sn
h34MI3ayoIuy5dl+JAVitzJ6CzNOR05YZexF3/76xZpCJ36lMYPKsRwWRnCh2MX//GL5IlAszUrd
9SDyN6lHHxqyQkC197eB3KS5xtAYNnjyJnvvu2MMjLFBAgObXXokAixUs3v+6ydk/xNOs+saQp0W
a011tV+eUBFxc9Dzcdc2QjCGN+G7kzwkMcQokkvLvt9lqvI6dgA8x8DZZt6uLaoH4iQ4ZglEfOjn
qe65PaSufwA5FVFAF6DAL9OKZUxs0IIJ11uYFjtjgnIaAqqp55gvOvQOVYHaD7r/a/wtCnuOY0n3
nDr5jrgafHbsd4u2djUueZhQMn0UuQcqp8TUPxnoEtLR0rwngErAGxakQxyH5tb7dnUda+/YpwA8
LYUBea9Xc+Vr5mDOgjj7PJaDf0QnqGqT8NtPONqk7kIngTPNksO00Okl11tnhK/+QO1nayQcBJJN
iXcG+txbX5gPQTG+/PX7YPxKx7dVZlsmukMwtfAi9V/CFtBljhDgWadynuWCrDSyKcDbDrTHGjs+
FPHNKJNrGIaklEJtUbMvkceJPiGEweijcj5MeGWGHmTsSBBWClVABAE2JACUmRYTTfDQKBf03kHm
7piLujHklGSwJOco5Qj31Fkcp4m8+EgT3J9KmV8HWgSLKRcP/RuZqqF/rqebE2YTL0Th/L6O/P9o
mse/jqYRvOWf18qPV2rx3rwvsyZs5BUOmbx9q9uk+dt//b7j/Tuf/A/GL3yXf/Hj8XawFP14Cn/8
kB//+PSeEqtz/OYH78m7fP85GuePf/gjHUf8ZjP0h3+uaUJXDYvf6kc6jvubA7DCshBLgE75/Mzf
43EsInX46a5rOxZzPpf1ss7bJvjv/xTmbyqHJc0VpmWyXLv2vxOPYxu/pF44DGINRzfBQDucwu1f
IfzYJRrH5Jy0GYT7WCEAWRL6qq1gmjSPjKvxqMYh4ZxNieezjfem0/gXWWi4j5WV4lXNmSom3cJS
HafuW7VgtM9BzIV7DjIlWOmKbh/bOHSOY6e/Vboq1pA5lNZQD7jm3UNay8d2TMwTExEFz2gcncKO
BHdeygHEZf8KMBoaQuLbO0zv1txhpjGP86bZlVGUbu2RRaFpHokd9W+GGprnrmWibUEBku54p1WS
QKfxzF1rDtW5r8he9XR1WSmBeHSsBF2KYVH5YsV7RmXEqts0TLLD4pTL8gFrIDGXdS1X/Gi4SwF4
MXOgZas478gFh7PB0nVhvm5d/Iw55mgF9ySt6n04KCSYEiJ6VMfziNKmJewrZ+K6pHzvFxbNyZUd
C/VE5l61TscQ1+L0YVm71TpwM8YVhD08NO2wtPzBv2hB194gsOHN7RdOywxK0QiONgL9I0T3meTG
R94yB5Kwey5WKNdahQ1aNcL04gQ2SldMXtC91e9G7p1azuWsdswH6LvRxDqRPRBty7bDSaAbX9TC
+mJ641dZHUcjJp+NSjtzJ4aCC1TbGcgpTZDOCzRzgfoRyvgsbVxlUpSnsoADWEfMUQlY3WhTW67M
nFs/DgCv42e3uXljtIjgA9gds1kplA1HcmoHG+5eMgTGahwRTBl1fQ8SJzr77SKQCYpdQuxmYxRa
V77oKURVtcvt0jmZgIFnfk1HHr5iRgTqUnRQOKWF7MAjbWSm+6jTnCKAp66Rhc55mGE6lxJJsLcX
mOP2PaaZxLmkmmVOv2ttpl9mwFhVqYbvNmjffnCXCFdh51f9M8JmtkwLZkwunpyKTzgfNMt6gpYD
kMVEiaDR0J5oD2dbT0exWOqqspNFc2iiKZ7LyOptCl3Fp20BNZpRMBbeHlYAnpGaOD4VGE/VjdtG
YR9u3BZdUo/4ishR1STAnDZ9XXG5RVELFdXDEvouBGNV10VWapfAft1Q35qSEa7djt6lTHIe9No5
xhEo+9S0L7AlwjS9MaVGi9RoGxGKcWf8z8MfH9YariwUoXMSpYt9JhOUDH6JNaIo9WIjNF+9iV67
NwFmzNrDUd99HwPFeC0THwDvQK9ULa+i6cxr1+X4awJHP5MErKzCWhUHHYvOtmq9AyDV7Oo7+rsW
9tQ1TbPCeqO+oZ6AhlwIRkD1yMR0wJ845gjFVW+KlE4s9SlmkgQEv3lLMdGcSqKll0WrDI99Z4pZ
Ndr1+6CmhyFtLkHupQ+1bkHYLXr1QO5HctIMWpwTDydum2eibUrmuC6MUE5aWwMj+7ZKqjdiXOw3
hWxH1xPVua3l3LbM+hYlIBxhr2o7IJKcr0wkIWXlXAMkNw8Bt8TUCNuYoGQI/yDfcNRLMKWKbBd1
EvAEEZLBFV3BHxSEAevdzodquEtftHoCUzRJZ+56zqTLoYi+fQpGaC9y+TX97vMj0zNNYkQlyhKc
JksU6uWhbZPqEKWAFHVxKTSi/JLMcx97V3ttOxdXNUxoHSf12tIyuW7Mhrmran7NLS1lBtWOyyEo
+03uhcZuaMtJD2/QS/n8+I+Hz7/rIytE5m/7G+k2mOAaPlRFFQAA0uulUtv+YxsAPwXHYjPC6Rah
25ankejX01in/swgnGTb1pmJoQ5OcCzqSWD5IUrDWrWZ+9SGA0uWPa4rXxOPnkX9k9sQlbOBQELm
dxtcemBpMtnupSlQuYbaspFpPzd1vz3JrHVxkMBDKfupXR/E1UprvQXhxh2yLSQX0OTeS/i3S1g3
wQ7o4vDYutaF0aK6NTpwZV6VH0pyLp64PyBBDenXjnmKPjrJXs1AlA9CzLNMDocKEfbBvqd5da2D
zj65bvtNkam9I78yJCDCxqvDcHQT27587rr4vVKcEj6ObICGHzXF9NG5tdAhubeW6auwQ/HkNaG+
Cxp/5Sf2g2z6lLRb/alufHBbKHDSmKmEbqW0jQKo1QOIRicvyDbCiKpUoBjzlOxjgQPacWt/DmUX
MYqjJUtNpfnJ7gYMylhJo8UqanwYEkO5KNl0swLddBLn3g42NnGe+WGyT63iiNFuWnuL3G7RRLGk
z9rReWyZKS0zgk0IXQF4JyyGmRTAwYL0qGxes8OvdRbMWAUmRHPHXIG1ZzzteOmRS+1FIaDybI+9
dgsTUgGaDBQlq/pSWQ3sF2fVsrLfH2RvyuVY2w8pUuWosIZjnffDUWZ0fSW6PSb6E87GCvQVNQRi
2p5J42SvsfUBFCuKnouHhhUpc7jIPEk8DBHLY9Cj2HEYEnoYzWadYnsn3rRjoikS+vM4D1Lwk3CW
s4WU5feOIjMh033BWbVaWTD9ycxRc5Sg0YviF3Ibh+x+NL6IrAXk2ZTbRoUs2VXOuc+d7kxwF7rC
vZMIfaFIczpaFe9Raz7GNQ0Td8y1OTGlb02GpnwYKuCtRcuwLLvADC2WpWQsZCD/Z1YBtUBigjPP
dq3eQSUbqypC12vqbnbSAEORa5EiWHTBWWRWvfRD19riiyCipjbo6FlVvtZ0+xLFcbMOIhaTyEO6
GsV9vYD14e/cYNjgK1lZQ0ksa3J1ETRJ5J6gwRgSCWCpgSZ9HFDslIMTrUszjZAzMmFkjKgp8ENd
D4dOW9UwWpT6KD16COSDQZ+YlJ7Moqhx6Tg3ttSOskveFdetUYcFFJJed+iKwjsWdbIcqxHRm8Xs
UkvSb4Y6vqctSmbqf4YLAxCcGszcagTtw5NvtK3MDByVkUaJ1kdzMxvVC0FIk+VgaBd95+8a1eHC
r3w2aGAwaSwKwkE62FP49lIJNF/FvdbV+XONI3kjxwrtUaBUu4zePKT3kzQDQDMAkZNgBG1lM+0O
wmCV6QaWTzhGltDQwI9vpgZVG5IfQNNqQIyU87YXnZz3Gljx0RDzGHl/ExPirMV7lGXo/ScBtNIU
E15eWwqonAQv487KWRgDvmtCRtMarCnt2zLcJoELlDmNDPJy0LWQAiQGhmNtU54hIEM9yu1nIp7b
64BPza3uoq8n1T9m5bBH7aYg+lIYx+lI2ffcfq+FL6aUBuiiQaDslMT0F3VRapjTOKlE8EvMGoXf
oKgeOn7fPeIS2oSG02wcwG0cqTEVQ+d/Ump8XEUXAP5AOF/q1kYYdQECPwQFStI5q/Zy7FQiAjip
lJ2f78wSzx94wATVMMk4Stxu1XaMLuUoC9Y7IifcVyvpzj2+xhXwm7dCm0yvF+KiNxG+GBwP3b1o
s0/y1ANHXDy5YoLmkDGBhIc2KnTRpVFrb6ZJ4xY+KO0j+IebwOHwrysm521IJlnWTRyttYuW5mDl
k67F3hW9YZ9huWwYCPJrMT7YtBlckyK0lmQDziy4Tm1POVDkL10eG7ukdpBsVa/EzzCkYEIPR8Y4
lGNyrwC6OXSMcU5k98CIKgLOlkkeyYdQWC9EWNLvr3mrfy6Bf/R168+q9yMvZBVSc/zy4d8e85T/
/msqm//na/78L/52DD9oqubfm7/8qvW3fKpz61+/6E/fmZ/+U4H+pw/+H1brQjMIqvxfP7cD/lSp
/5+6fk9/rtJ//wc/KnSKbU0XrqPqvwfV/lyhkwRpCteydJWupE6I3N8rdPs3zr7Aj9nlbBt/O+3d
+keFbvymEVrKZzTbNHVb0/6dCv2X+ZhjuKo+1eia5mgOP1L9pRMJKsc3wC3X20b/LnZMqWbH0lTW
ds8cwh62NcYn6heBU5Ds8+0A1nDYKQ/aS3t3X/JbdZEnC8GPVX6Qj7AO6Pbnd/2lv8t7edMQYZiH
+gppH18z3P+S1Lb9Ty/0P5k0iOn5/TFp+PH8aaG6vMgYRYxfOni+S5hs4qTN1idFSHnQX9yMHRQm
BxJvieqKpKcLanDXWqV32vsBbs17dFHBiyOLWaQjLs9dJ/dgN4aYFaGHBlkOdv0v4gD/2dNkGGLy
dpMSbADg+nMHWqS1VuRlmG1NjiqbYCsL6+iP2lmjGttQl5m7RRY86Z6h7w3XHZZ72/SBGYXPRxOv
O4iu+Jq70d0A6zZHZdbDU3CMpQpth8mQz3ZoNRQvJI2T7o7P9vTXrzJdn394lRk16Gw3zBpU0/4l
S9En1yUycXtvhW9CmutQO0YHNmeINY6Bg1fOkdI7RyXNnKPns/tgHNp9fvT590JXtiGM4kPoW99J
4aPrpWD/N1MAfbZCNE+qmLcicOtTkPr70IhJ0sxonfZJY+/NTtj7zz+hD7P3hqps2iLst4EozINX
j+bh809tGmsL2hlQE/Nu7+HyRoZoJSuaZPO+y705Eq7n2mUbzsEKpeF5EVb1GyLwed776oPaTYXN
fMBlvLORVLL2VhtVKiS9FdFTvUGaJHbmtkvf1QplqHoyjkUBpZR89exU2VusX6oTEGCnTdR7qK/I
Jst1Ug0cnpgLrzD/Z5KmuR+BjkI+xbgwjpZpha6fwDZyE3slgpY70EGxRMs2E9sAMJlQq1iOPdVP
F42Oku+qly7iGzQ842M3eMoGZw4OPJdYq7lc//W7Lv7cvOPeoqeIvIhkXI3r1pzWp59nTL5i+E2V
O+GWSS0CaHWmQjyLSvzT2nfkyIhwFrnbvUkZl6deOUhv/EY+lejCTWc34cq4igSct1kI8gDU7kHL
DHwOLVKmqIjR7vSVxPAYtGc/evNHh6Nm1OKRFsHE1ov/xcBM/MMlrGmoLU2TRZWVlenvn38ZqwwQ
pvhtsBVHG3iZFYBtpLJTxn6eaGBLOBQvykiUW6uF0FhYtku6FHD2SA/yQ6Anl7CFDfHccQJZDqfq
2j1Fb/KL/ao8itu/eN1J7fyH+40kYFq6sGyJCdA/B1o/TffywMZmg4x8ozlBeYlvAyOCHfuLv+K2
CI8WbsZxWNjCogpqx24jyx7/T6qhEIqdp5Z3As2e+uon9E3jURF7soSmPBg13DbFuRlFeiJEgzkg
V3DYm8l96PVg0TTbJjOkYE6rr1q/GnZ+EO2HPpPbZDQBhFV9sg+43g6mN5y0tOlmakFKVoTod42p
nviZnt5KQ3QNTNCknztZUz5q5UBPq6Hp600UfVBuz+lobGvM5eEoJnu7lhyKSfr4+SdU1t2SIgF5
ax+37EhipejIV83OTj6G/tpYPbRnvIcomec1rcJJZYabr8ZjM9iLQDeTRapbuBJJu2M9l5cR2ZZp
VIQHIHqYA/bLCxUQeVHec3I2N72GdtYMVzQ+WQEuspSrNvJj6JbkJhVF94Wh73LEsB9npwSf47LF
QjPTzOqR/uwKv1W1sC1ygftmVpjdFxWW3gr8yKst7G0NxxbLI+VW4STtogGbOFdife7E7gf8SW+d
Q7oaiDHCNwEXOnCcG+kDk5J7bzfRBbpDt1DK/mbpJHEI5VIC7etLGhe4YI9xwZQVNfyGCiGb5bnE
IVor+5ZViwK5e9dgXEifOwkp4xnvF044Xyyz7CrBB5WTdh1VBayKSDlGiXgmTHxCpU5hrmOXrzhv
HnoanC0VwT7FuOi29NsH6h0OroD614rGNgkcZZmb+tcGDRoOg3Uf1QclanNuY0Ui1FDSleT9PWUN
3Y28Ias18T5ipXtxS/viYWpxDbxeKHLA6o6pcSC2y5w5DULjrnQNmu8E85VVM+/r+mWEUhMpwTd4
nrA6OAsAz+xONI3xdzrYU7QO3YMYkHpqGfqm0QE3B1NekFa5ZhN9LcPKwatPbTZiwxob+zqa5VdC
RlYpxttGEl1nQsyAzR4mNStER9ZIoAMemSZ/IQSDekuYrtDlmgv+a5YVxtL2XJ9emvE4oGmy9GpP
PNPWNRQGnsmZbNgVzO5lrQTRjBjPMyTftRqT8ChXnXYhWp78kwB9stIi+h/koRgYXiR8Bzq7X9jf
g6VtkTUZliT2EuCCxUyB5UCdoabFNmYmr1Deu75/GojX8YmvmGWmQgkTYOTv8DA76Y5XArJoXDJr
tb56JG44Btq19CnL7W+21b7CwKbmFgXNM1joYFLDbWd4OEv8agNPHZjM6BCIQTMnlVg0XXfbYZxb
5A5ekzo10KI16oT/owy3UcAh44PmWbpgIKRaz61Gf/QCfK11QAJqpPdMRZ1E2ceFimBloIHmtdyp
fs7XCo8gEliMuM+E/lArNNP5Ad2sUkttjdZsT4uPdDaUHqQLGAN0itihCzVqmK+rJ43AzHWuNB8u
ErxNGOpQ5nIsOzVCHGbZo9ykYbpXNYkSTVfSdYQ+sVQrZjmQabYqgP66yNJTHDgamS863g0mupCa
cWNjronkBhEAgqMs2GHBWOW2+oi9+rmzXYSpZJhnBAeaMf7OUmKjMQbjik20WcToTOn7Zl8VEj6y
aVPDkBjMuFBpjFv2gxM4F1QX4GtZsVZdcu1NzFr0816F9wY/6qQpMOLq+KEJUP+oNrTcSnmHWgEz
pELZYaKnLrPoS48BL5kyXe0woKHjFmskgAP9m4MItP4U6e6TMCqcQENK1a0FKACzETBuvR8aAAg2
xv5ZNwDoanVkgkVpzk2yM2EWW9V8tFuYjKQvlEH7BWYl4CM9IGaU1p5dDcfAIX7OyspjyMplHWiN
lstRfQZESA9BBWVRlM4GmmFBwjPvMkKvPV4wXIEuQaoZg7916SzccSAmUmBFdoCRdlZYXZNm0Bcm
cOUbLVcO6pNRR6Z8B/rfERFcAUMGpdQeEDP1886je+V5DIkio9YJVpPrTOAIxIiKoqwq5cVgup6S
YnZOOZiooqmPdmybGHCEh5Whjw59NEInRKQ3g12er5DKYE+3YYP4KkGXKJeNvQF4VyG6YQ37WdmV
zSRviStnHYzV0c1CZ29HabvxmrYBAZyKKxGjyrIIHY91n3OsG+UuWs8c21znIYyPa/2Yx2bBDMY4
1sC1njW/PeaelFdBkuu88YDYCjdNN105TaJE5imz0OkRc/eatetUzXi0yCfRo36hKJG4BTa6a1nA
7PKjaMtMlrkbTMLYzF/jiHBr+EITYzXmsIm6oK2n3Ru9leGgEWU9GQr5HZ/cEtBmfk38aRyjasWx
CrCjW5j9517KuptiBDvniiOWee8dYJ8lO7ts1WWf6sa7OwPYgjnJj3emkpKwk6IAnrz3+5px7G3K
LXNqe0cDNNorAQ9tiCEjS6LjZ2DB2DjtQ5uLmxb79Zsek6wZRXQ4iTUnnm0k66IRRnOiq9zN2pju
PctlTggF8bFW0Z3xkVcyMs9u0YGFKDKxU2nULbzKs26VKApyhermQWvXWqbQtYQc9KWPtVUdEsoT
iBjjgxd6chehY182hl0eXdHE+0ik4yptWuOhUtVupoym8pWmnRGxy/alamwMArKORYWvZUYuD4f7
EnMhRRhZ4bk2HEMSEI+xRN8x69iSsOI2r2WqQN5h675WnPsXQOdYUruM7KcxxFBlaw82nnmAEGF7
skaTqC6iVj6y4hwbgf/FLhimVgjLttzB27bwk4MNyXXVIl9/qBveTdVp5blJEGNVfXm2pgclj90F
nJF8UUB+wdM0mtCVatTHeuMzAoz//gDfY43l5lx4pjj7+UUXY7zROa3OrcB3rhJfwSyqpUoJB0a3
x/wjyRDEc5DrD6XbbivVdjcupNu15wKEdYKhutsdnUWJC+PWjqW2MMRr6uvtKbTVZAvUysUYRVi8
YZuwa1P9kTOlfcQnCdrKNNv7CPVx1gB5Bc1TPA3NUF2cMv3xsKjzBnidFYoD41lx4G1H3q0w3GU0
2J2a6SE1g4tHy2xu4r7ZozrXD1HVz4Jeh/LFMM9tnY2udt2il5GyFb2L87WDAJubVbm2aGEurMrQ
L9gWdz0hcLwk6T1odLGkW6eeWp2REJG72j5qUg1FvNZAfJXNPrSI48sDX0OGT8CaWTUPYY5sjmRl
LGSGMrciPFeeqd8ddQyunw+F6byXY+48xLwOSYsd069YaSvHLy92alBZyYB0VQDyRxh3Mf4BvTzH
+DNHSB/3Qmrv8SCBkU+ixtFQ8TVRwGGCkQEBnewewCAWHPqfXOnvihD4G8V2vBwckdNBsL/gJ4l2
eApIQyb0103Qw1ea/ajQz124nVEuCozfhm2/aBYhGXoAK9ZFQr2Ug/1c6CWmZ13paB5l5WboCAUY
Arfd+SIGiEmXnN1PA8SXp/7O7+Lh4oZJNE9F5hy0xEjmfQkFE0+9fhpJvE+FCB4M/sboMnEBS3vm
3TdvVWQcDcU4t5Vpn5mZyJXJsHCv0RqdMV7DoVn0+yjCM1F3mzZxLyUFSurDgTIyZrx5X8P6Vuqd
0SUXowk5F+ebGiFCtID4hUrO6/pVarOU+B2hz12VHAI/AWYNyoAY8IEFAGnrB6AQRoEKwTzCqnZh
3xFWKd1h5uTYRIBDtNfPzbq0JqxR5GubBIjDmg5I99ChhOVFRaoAy3E6qJf6oc518ftDWkFSjFJZ
As9L2af56mqr1e/0tsGV1SXJQ8AJ+JVamfUrN1W+JdlIPiMr28qI33JXYA0JpqRvqhji5Ga55B4n
ZEzZ5qV97du1II8SCx9WPQwrEf2LSQH+dexhE/V4fgfvNUe4C/Gxw3/c5GuyYUE/NUa7FPDXygCk
gJTI+lrV8NHbhjV01BL87IQOFs6VsTQxwbm7KNJE7GIf7+Dnnz4fiKXFh2UsG0D2bDhEk+o2Xvac
6QgQsiB9ypsdgNOWhbhP4V2G/nM/Risn4poPbBR2qpIHT03erzqUEdfPj7Q0fxUBq6XlMLLtmAod
pF5ph88/Ma4iPjz31FXvezoB9wMcFYUoyYjcZn3RDtFK1f1XO5zG/0a75gynccEl/tzT7tYDmSr3
iJVhXdcu3guwPrwfi3KVovueRxz0WoAq6uFJiVB+WNvhVNzKx/SxunsPtq1e0oOe7KwXmas37+yc
lTQFzzcL6oj2nz8/RMrFvNpH/0B6+I2NukA/3LyrZ6lcQcaAc6L0gVIUGl/9kFCJs31Ut0pzD2o8
n/d6ZaenZG9cSmPBVq1znt7ebnW+Cqcd+0nrmGtFZImcJNLXa9fcXKW+DK5iPKIPCB44UMNV0OVN
N5gxlKJ8SPNs8tebyR6aZvWgASZdGUJsLPDaDOtcD/WDnh17x/8mehSpWtsQBQf8AE8M1YYM/MeS
26a5ykeMhxkvRPz5QsTYHM/NDvpucl/Mh6f2rLtz9bG+FDerOJvfnQ+12UXvzsN4BZxo6FRrF05g
syX78Mo7a+hXmYsQ6QdLkn01JhPooGhyMdJxWCfRrmvS2SzDPVZhJN06wbvxUt11/yhfLLyRh3q1
NuURfw43Tj87Zd2hJI4bVHq8CF/N77VydD5Q44hHVGbuzAcTwP+SuzhDn7IO6mUankFwEMikMXqU
6wj+WQh0wd5agBP7OeXXPm4WYAKiYFtp2vIGpW1e+4slPLUsMeCfSJpiaNKtG0LUxSvsiltJYJa7
DhRv/pqGykOCpqyC4E+v0T3xX/WdkAxx1o/6zX8ifG1GrP0pjJR1epRWsdlOwUjhNTmPNQGRAdXe
m/qk8Sw9q1snZTkPNe+p4cB28yIVq2ZxNPVNUSUr6BiRPc/Xbm9vaQE9Rmzy7Vw0Gtmtefbs+srB
a/jedYrttXJCfZEykYUvzRECbs8ZpqP+xm/V8HT34bER783zgLhlU9xzEBG3XiPTGgicCtPdXRfq
pmL5bu4Ft4M4NwFYRqoH46Ve+fpHPqyiZ83cUa9YB/1WPTuv/pv+3DGkN5/TmHPsTPiLbNzEB3+b
8PbtxcVXNuGTcsuf8idI7WLVIb4owhXpAfaw+oZSaQmUaGld2mGnknCqwOJHLDH1Cp7KJzJiZ9HK
6jdqv82cmWa9dV+8TZCf0Ki8hwdvEwMObr2PadHkveKo7Pj7Adlo9m58dPHOeZheAO/RvnXPxJUh
GiIXeTC3jybH+jZhfEirtz5mtPSpebxt7t+A1sxgRHa6vbQzdL+r0riZR+sgLtVz/DQ+QyF4qK8Z
gWrGefrl+6fWOsmjgZRjyLdUIUnSPH3oSL7wbTvZtiJ0t+vQTbShFCvT2mcAxejfqO9xFKOOYGMp
SHyRzyTe44OfhQ8C4HV0JREIQ2hx9audSmneXO3+NrxB5Hfv1Q0rN8fpaB/aYt0+ZgNBECsyMQII
fsMi+r/snddy3VqWZX+lfwA3AGzYxz7e8tAc2hcESUnw3uPre2xeZV6RYold+VqVkcGQFJmE32at
OcesLsIErLThbYo8X2r9kd3MTap6G30TXUVMeI592KibAGnPKVg6SAcvPbEZX/yEohI6s6lbY3RZ
VbfdbX1jHOrL8uzwfRZ3zg2rSPMh0B7rByiMltfv/WqrdBRcU2ehNnRtrNLYw0u6KIoo2SrqzinH
/pjqbriqC+55UlM7x75QFft6m6LRCx0cNYz32UXMUERE5Nm7gdG1ug+nS5IqYBWSFyGyH8TTrFiT
XuUC/Jw4l2MuLntE8fh3F9WVtwdFMys50Zzxyz9rIJtlZcuyX0w6Xdqxu8gvh7v0XPArJrPbNUtI
Cltd6ZaUV2L6Zl7dg4V1ZuSurJdaZM1SIvl+sLnZGdMY4nZxzXWvuOeprto9CA91GeBQeGBht4/b
RHkVSfJD18byXOjO3k+wcQREYu+m0XcPRYurU4dkeh56q5lhewoutZ6eg6OD+i2Hwb8pESNum4Qc
usjCXjXa0yobcIWo2LpPBUu70ImN77HpPSZhpz545dn1y2eQZ9NKDyFk77wIjLoSpVjFVtjYjz4W
MqXXlV1xnV03d4LCISl36aKYNbhBZ9ZrJDENqk8GUf9QP+i5FZJAbZ7UWL3z2oTwST4psyvzFwIY
AYb1xivM+fvCZYYpUrr4HgY8JE5htI0S44YKLqkCsH1hhFjTTRCTNaeX5Y3N911bctPx1gD7+49W
gTYIq/2dMTEiOp3YLz31jki5arbuHRx/ESlg+0k9s2lOGW2oZm4MULFlbxy1tVaIdKOtc02o264d
z51EcepQn8Ts7Y9Ul05Vb5JdjxgDP7ndH8DL9oe3P7lOehMKM18HIbKJiozjDmBVgvVYU6u5t/Jk
TwYCxUWMeoBODdCWM8gE2b+5bmUvR5FdHY32DkouHZckHZ9O9n4K2QWipEYCsuwMYaP356nsFoW0
jQLZP5pCHFWeTjSF1a24l1J7BiQ2SLEH6xqMn1TXAmY8Zdx2EpRP2jLBGAftQpO9qz59traG7GcB
L6e5pckuF3KKauPQ+BplBwyTk+yHFbIzBpFjHtEqI+qGrhmgAdlDG2mmDbKrFkPbHS0cZcagQ76s
yvyIgSM/ZkVyPbRqtrU1E7NKb04rys6YnjuccvVId5kwh4VxmrosXFlJHm7uw3T4DkCgzFlB9nXz
JAriUvB0j+OP2veKJXC4Sce1KB50CukXQ0imVAgtOFHM+BKbCneusjtiVzNqqv0IXaGOjpjw0nVu
WiViLlXdVSkaDjNU7aXbld5hspxF6KGsytkwFt3kET5KPcmYhQJXvYAeJicn/9Z5nF7ip/62vmou
GUXqpane8902WnZZhmAZMgtMBZQ8l9wEQN3JZZ6XxaVfQsV0Em9v31IoPibDeLaVPFt6do7duj2m
Fejr2N8kA3VFFFDZvHd0avBp92p2FXquKKdgGiE4IesGJj7ZHkL7BlG5TxNWWhdBTJOqyKCpRcNA
ecFkTzEG95aGycYtLk3NeCHFaZy1GlQaKEaPPU14/FbqzGh2nAQQiqHEwSi7KoZ9x27pSU+KOTqh
NUDXBqS2v/X4YBSQm6Gd3Di5tcl8WueqjTowrsSr7sLBsFsqIQFyOzNdKqaDv3LqoedZeN9wAbmK
SLbED9fgR1aKoz7hxYGLhZzvmEkdYOw3B9vmq3Zq32GNDUl2zE6VUj65jbIusHpvph1eRH3XUbJC
LrTpIwfJqqVfm0hrYZncjm2LIL5LmRy1HwawLc2Nio2juU9j6c0tW6mXhavSGbdhdagNdEW/pJCO
7GFOfgTmfP86tPz61HpPqJjAtMWpu3RyxJhmqjW8LsOD1qj3SUmauts13vIcTWV4aSsU6NyAac5K
HVSPFoDclPboaA0PYODdrVVcJUAOHDSwBdaoxQAypzLcy8kZyGQWNcjc+JkVp1IIbYP8sFtO7RBu
xI9Aw6HoiTZ8brRj5TSvalK559J3MMmS/j4oVbfpBTZfmt7R0naKhUHwI827+FWQ+gMSiAI85cC5
EY7+qhcGkawJoauxgug5s7SDrhF46Gd0CAmVJULEVtjAUQIyFp2TWZSheoY7vy33GATqOUmBVMsH
KIFdbgL/q4NH/tcrZbLBRZtg4Cw3n3YhvQxSwus7jCbfKqvJ2JlP2o5ahbbj1ec8wbCym+GA6Fz9
PUu3YGcFT23r3ySE36wm+a+RUlBqSFgUEenGlpeckaAps0NTQD3wMjrFbvfKRzzM2Q9K8Gf3UgzA
PU0yhJYhxsVeLVkQ9u248i7FBDkPtrMygmpOOrI1zQq2GWa0lLywaC9q+8kJJx8naPGYlS4zZWib
K0ehmMwKrOhbndw1LHEhI/Gm85u9R3DenTu9KBIhqEDkX/Z6gqI1oXbnWznjSDiD9HdXOxkRdtwb
aj9spA2yfaZRP8HoasFascnMm+ginfS1nSC2S6noHoENbBSc2kjHBw2nYvcwDcyrtVAQ83aEj1Zo
KvwImDXlS4wmZX6dVeERUY278JBA+w2PPqyoAbuFW6yKZ5gyPQpB7d7PYrEcI71BZY9JH5rMUeB3
7STmDIEQq+JEvbXkXrMAOLsYDN+fkVGXn5LML059cUWKonmIk9ZfIeJL5qn41hlnegLIJnlcNJkI
cAM+kZxrE/h1GFjVJmlL7mKlIm2T2RS2/OFV/WNbeuZmcIQOHn9EAuLYyZ7s1oNKGfD49iMN2iVt
jH470VDa21oz7T03oYM6dXQj4GEcbNV9CHKK1J477exJEOmuixi8bKAtSDVokew164FuG2ehTOCv
rIOJePsKXHByLgZjQfjZtJ68Gq3nEFu7LAnOgvyHFjDGlq4sIs5oUoneJtxJfsdNd5uRbHkz1g9F
4cAtC1LinmSGiNoaEfmvPukSGlveLLaWBvreNdhpGSAoSN+McPQUPpIeTFdLRbgPXQGRONb7cwF/
R2Y8zHzA5vMgHeNZZ98lpuHIouYSdDpLeK7QjwgwIcdKZoU3Pr6dhTng94TmcGekLQ8V2jitJurh
qvFkhxppijUw7MgFtNhW17kSAdSIMdWTZpMC7ZmxgvuBW+Aqw4ceKPrBR/mdRv68ymN9jloSLLtS
7V0XQxQChVhW4CCqyYsxlWZGcsdF5fm72MNmD23HmNvamz3JpYaVoG3uBmJulFjb9RYL6CaotrYa
bppUcReTnr+SakfjxEgPfjY+NaUBEgg7CyxBr1rbLubpPozaeVRY4bqtr8ouNA9RXx9JnFuDLSbv
wv0BeYKNLgVtt6SdpubQ79QK4ECvOkyDIr/Gv02riEhSsKtQwynns7pBVICJ6t7rTVIJ7R6BASt1
oLA+s33U7oXd2asMtT+R1I8ETmJ2iFRrFbuwkKlsEEJh9cccxFkc20gzLy18DoHZrLLcp2kUZM9x
0Y73mR6MG2+Ai2hXQGSjrkP4qQ/f69G0L7y8ucoexZQPB9uyh4PbIwXoCIOdgGXxqtdrPSu+MZKB
IVPa8lYPyoNvF8Y6dX1tm7rOZZNW45mWY7AbBWIZnnbxHFCN6yqjexwgDmJVR0tuAEiRMO01czEh
TFHVXphBBSgv0Zcl8y/9dLvdTz3tihrUy8aJpcGiCNN1izGOYU2cAfutSa9PL/VeuWVbQu6Irbwq
gVMvS+A1aU/XIy/zZttldI+zka3iKJ0YocUOtLLshTc5E3L5LDg3kDmX8cQy9a19G0qz0GiEwQYh
uUxLUw1i2fGE/PPj7d+SmEja2ds/auaAhYR5lMkLV0mPv6SWRhOU3+Nal+YTpM7ivsGP0uFLiaVB
JZdWFVOaVrJm3SptdWikk8VvY3sZ9hq7FwK+99ab4yUE9CrjJ97+1gTp9zyBGWT6hrkbIhJhZvqT
gkAAGzaWmrzFXKPhsulw21TSduNKA84orTil7WI2lD8MPDqhNOsA13n1pX2nwMfTmxh6kB+w3udE
GXkIDe3UpLlO6czyxOqT7duvgxo5T4rGEljahYgo6raJToKHQJSDmdhu7invg+43kQ3AVbE9U2V4
pkbflGV2g8vnMinzQxeXzbOfujobJt4aGBpY2BpbXNAQeooDBn/hZ9ptnJEV3qUe1S9phRqlKQq2
I+odaZSKpWUqwzulShOVQiCfLm1VIvGPdomJBR2VfjAY7FdEwhonOyXwSPdt8yrWr3KL15BumLoh
QcJ8hEjCe0ZUvPR1sWm906TTK5eeL6Wghpm+GcEc6QmDmjqH0hBvSUuedq388fanf/6qd5q26URB
52VIr7FVdrFz6WSSC6s7R0ta1BAyeJdur9ICziuxtbOunjvY2fSaGpn/KITcQEu/m1OJS2USFxpG
uB5DHJiSReCWQFsUdEBGkE3bkUij3MsKIqqjBJ6zhKuSCspeyjKX9+GoVNsgcNMFEv8D6xZll2YK
GccJ2pEK154l7XvASyH1ULiWPXHoM0twn7fwmtjnaiTaivG+kGZAdmxLC3egh0sQw1uzxD5L3xUH
odsKBBdaf585kX13SINrp6Qc75ts/TNwdosYQPYs6vmEvcx3ZtbIFKDHRLlFjRsuJ9dEwkXNWBob
M2lxDKTZMcb1OEr7I1EGoXQMZTsFcqi0SAq8kkJLQk44N1ZhxqLBjB0T27sCPAWTJSUXjCbRwjSv
leHeR+kDqNa7VqU5U3XFBuBbSzbS5BMLXl+UjVetyjY9WXwStTR5EgZxTRP1AWCvjm4zu2+Z5TD1
Yd/Ujq6mf9PwiyqV/WIZ6rBA8xptkYlctHW6hHcb80UbAOP4B2k/TfCh2tKQCmYwReKLSdXErcqS
BqCPNLDiWTReAwfDoHj1pMXVlmbXSNpew3yjShssqXP+ZY0z1pMWWV+aZQtpm7WkgTaRVtpJmmrf
/mpKo+0kLbfgTMjykDZcgvic/MQwK45jb8TrIQzrPXD6Wz9HE2pKR6/flOZlCrTqVLXPTWFn7J60
alMpMOMz4NYrRxqDMxzCvrQKM8OT5YO/Kpc2YkcaiglvyKC8YDJ2cRt30nbcSAMyqTfmLpWmZLzP
052Zr1ppVxZvxmVpYWZTd7bwNIMRS7eRtDnbBYZnAi7pgLfmzrbGDHTm1DyCZBrmoeLwKyjnXJSC
WnUbwYVukx7ve+4eIqtVD2NLP6zRgSupT7r0Ykd2gyGb/ewqJ9IVPoRhriYXnZdBGx00dI01E9TL
KZu8FevtTeKF/mXSUbDEGvJDD4nXc13d3DJF1GfHLzTyz5xwmXT2eShsfQmVog6GXRYF9QH5zjij
FROtUoVkiI51jkjp6jgx0kaSTOZB2JBdThS7Gh09Pcv2ptJmlFKtq9D2lzGyb9Cic0Hy2ToL6t3E
aRn5GeTZRnPHczmZYllnYmc4PsExIRnzdQ0iDWE+DufoIq/6O14BRherWJl+2q/HaSxZr0ck87r6
3Kj1keExJZyhKJ6JFutwfYFurYsSJ0r4EBkn3U2cVZxQdBvGmn2WCljItKutx1u4cvtxD2LUOPpS
UDAEDZ0LUgo1Sp+2We87ssXUBJSVh9SIIk3zmA3EnenZKWPpfmtbM1cxjUMCgw4SXhbb/azUDTZT
mXvd1ESFe15jbWyC6NZaOlA9tnNxgN30EBKXrTRxeNkMgPsGNQZrOkGMQhZCXswwV2uB0wqyvZHd
x0NjrQw0RvNOly1ivWGp3QKPpMn5yiKVCZGlyK3Zw9vsFF+cJgcUl1Gjf4qtAGKrD1xscLQ1IQz8
omoK1wguFcD+2xYP/G4CQ066gEHXjCUkNP+UQW2fsiVCTBFcRpV9TgTF+ob0jf57gH9+BdU/xgTp
v4QPRm2ITQm6b//2g/GmbMvwCiQBkU4GKZf0BFfUoYKbhuTKRQGFem1iRzuPASDrcig2qdGq9Jy8
7MbEfbbRVXb0k94c0NZUX1kE3rNIpJPhveb3gxNDDG2m5ijAt+FdGt37vUyOQNaAdq5fC5/pGVX5
o65BiOsMlP4HHUEDSpZvFm8Moh2XTUWpWMs/a5Ht96Sav8/KMSQfRbdsm9/5XjZd5pnB8KXQMxku
VOiLTNo0ie7qHdqJK4Mu4ph9H+lcqeQbFRN5u9W1ejU4z3m6bbWlca0jlBcn96Yrrx5KstooHGzH
edTIAsyVd2VV+nX5XJEqccxs/TLFPNJiHmnODRjorV/7sxfTPPhBCf5wtkpb1G0r0kXQIZDqpjj9
KiQEuGnZfzS4EK6DI9kXV1dgJVx057PCWDCzf2E50ZzfpOQqWnJdw9Ch4sHhwb2/J2gN9AapOamE
J/1q6Peg6av8xH+l5W5cFTT9PJa9OU0mekHb0IXNqbARmzWGttBM5xrXGhlwrPTQH46zY50sIpqG
VyXtw5Y2osP9WTiyscimzqS9i70gvAjDE46CojvW7GMQ4cTacrqEQhevOIkHA+CSSRWW0vmui24b
dkQ/1OJCw1D9nGXJQluU2cI2Dk8OPs/ZZK9d57hXac4cwrvweSqP4iF/rvvnyNm208ZVF4tIAVrI
bkddK5sKeKpz1A2qr7Ny1BfpHWbVgAxy70rp3NXRMnIgpuSDLxEriZv4TrzWyK9+yMOrp+ZcXzt3
U7joTuPtimbZHUWQAznx0VY+8JoHXp39am7dtVcVPeRW5N2mCQpWYYVqH1F5CKwgEW3seDN1drYw
ozY7Nk30mNO/xCRLL9Ohp5mtO/qbSKnodfLl+3Q+XTqgVzW90ICeaMy6jzT4tUqvdLrNnip6p+iZ
5vEpuMroe24YyTcJ4XfK2rtgJcN9/v9R979Hd8lPStNsOgkGYBbbtT5+UqyjY6WgEL8Fpr/Mp601
jnunvXWekugps+yHBSPuA7flebyrr/uL5oa6821GFw2l/5r9QkBvjQoUF3jlGttwObancKdtthzu
EA+z+EpsMjp0Z0ifen/E8blM6N+VBiU17ULoCzj/a/KwNxFtUP2OTM21OAQ0FBC9novHCVfxk3Cu
2yuNXmGA7vOKezfLTvxe2U28segspvF+ui/pNTaMyDGDBLhl/dludGT3oD8YTIjRhYDOsmvRxnG+
jaIGrQuCku42yVd9vhWyyXlsrIvuVr9XHi3jBD69uspvcFXcR7flvca7rZ3K+IYgLHuc2ZaD6n/Z
uMTT1mwavC2u7PRUHUParg3tV4N58aYHhIJtOyaTd9neW9fuWdmrV/Fd1Oz6H/Zr8C355hR7D5l4
esOScxam3yLZ9t1ZhOg9L5rxot21L6r1RDrc1G/NfhOuehrHxa0vbl1W4bKhvGQDNGuGnXlpLSO5
o1h+a2hAi5loIkQ3BE2uimN2m91618Gt4m00hqDBXvc7h+XRhlCQAYJUjKXgvo1P8uLtx/Jev+Zy
NRp6u/AeXnqeflPXXfpYJZgCjDliUt4J8yGzqGM6m2LrOCA90PFQ2JklZyLTtIdebPpZfV/rzwQK
71Oa9C2j8pO8AWOCOv1KufFS5J6eni9Cu0VCSeuABSDytlZ00TYpjcekhIQc+GQH+3SejCxEAV/g
yMXETQ4P9NJ5oxqXmHlaRHpTRjgDhTxKND9c3653Sl5HmzQlV7pDFBCMVJs9wN6bIWiBHP3bX/mJ
7U+Skj7Y/nDGqDa+SrxJumV+sCZR8wvsJG+5Eb6OSLakydjpd7Q0TnilUAw9+c91BdlHGLyF44+g
NOwZEp9wShc2FS3zoTo356hDx4vImYepHeNN1TdAzAnKmp8o39NYx8W/6vQQV0gPsqsbKvYH4LoS
vRxWVNNg1MRldJ1WiCQmr6/PVT5SS3JSYh+S1dsF/zS3/rziD17bD3/9H2m91Rggebb/fjckiuud
9/bwDHH3+Vv//XvxqwP35//vbwuuLf6CsmeZpq4xRenCwPv1NyTL1v6yhSXIZLQ1F7uUyaLrpwVX
0/8yIMc6bDcM6Xt0cJb+tOA6f+kW3iwKoAzkLA/M/44DV38/Hdhs2EwJJ9Q5CShe2O3erybC1tSG
qPT8ZQtoehXabBjNVoPahzdV5K3YKlJuHpY1BALgEovUbxmQCOWYlyzBV4FN83gq8mkRyJiAGlr3
NjbcvabjdhEJ/+72rnvU0PF9sWI1pLf2H++tPHMLrSeQDwe0h6OqHyx1ZJIHKpoIZcEWOPb85Crv
n2uvVS96x75XSJVGrK87y0xlzx1h9sSJwkYzkfQGr8OdNTUmMZ1GsLdt2LKp4+3UIYXpyv5yW1Xt
2qMlsbbwhS6R4/s3zhS3FMRXtFVZZ/l5+ygjoGYZe73OvCVEMSM40jwq0jqiFQ0RSRSgQFxV+NUI
7Jn6Ecikil21sa5YXaQ7HXPH4ZeX75OB6YNn8u2e4NjTdJgROH31NzLqL849uvZZQRasQp/VTGeJ
pgWHDuvPpDVMlkFCqquyy0YUL6MLtUiJDED2sDVcghmtLJ+h4XZvfMN7pKujXkxBrtKMQ2TcuxFh
dXW+6/qexlpHvLqBv78ul4U31A8Vla/ZGCZ3RtiOewSMmz9fFqby3x614xo0VlRklPgn5ZL4l8vC
6NKWttkHSxV5do8lNBgtEBipSbqI2SRS308dU7X32pQUB0C5lMvG1tl9cRrvdyPy7uJ3F7qAuWLo
jqNK0Ocvp2E6FqYA1aQhbvqvIs/5aNx0nPuxfp4Ix/XN8C4eWAQEerlBpHjugnhpg/o75gm79j+f
jPh4MrZlOXi6LRVrNHsjR96zX06Gqqs1RT3oXRw8R73KxG2f4z1xnEVvheI4ILODGwJxq+zHRdUq
7Nm/TUPtnYaWWAuzHu3V6ATjfBCGe+Hnfbk23aonFY9ao1MAYqFiT0iN/TgpECSqovzuGU6w0fqE
Cb6Z6lMCytWwBADKSNyaY8907JeLMWL6/u9fqguFwGVXo/Mf+8PedFQoPZDvxqWyY8c7SwWnBU9V
9l56URV45tGOF1qtrRNLfzECmoHItjICBCKqpSNur0PmUzC3M2JME9wdu6iiDV+69OyFYxEOiOsU
JytZ74DIo31e9zSVR6p9SL9I7MrtlzyuVCxIjHx2ii+K3cIQNgiFMUrc/Pli9fcbcdug9aJafL0q
XjjbEG/D3i/PtauGoYNyKiXMcXzQ4oa2o9HMk7qyr40RTY3i1avYs86dd0Xk45PuRfj6lFTM6VXi
n0MTR0c1/ZbafTwnQR4ZAcXSWdWWT3oVNV99mnKp8+sozOnKXajEObIldY0Pr2EaTqVT+Ym/rFu+
z9FKtENzqRXwvSd1ooOedWjfSHu4GHwbKJpAexMH3aEl+fVIuzu8FH1kLnpVWUywDjedt2mJvPp7
/QIF5HMi9G8DiDxL6giEfjL/apiP3n8sbTl0ARhLZWFpZbPIS+OFfASy3MmyP5F3sK6FvVOr/OAl
RbZrK95s08NK9+dH+8knaztUWXTU98zcuqRl/vrJKobqUUz30QEojbMfhQLRqCimxSCckZSRxlyQ
P9Ef9LRqF7EZrfts9HZTgf5l1Ef1rkDbakbZzIvH9kG3o/sEMYHe5TtdqZ8bMyrmQ49zq+pM64lo
pG3Bh77WIgccuYcr2UvqeyOnZJd7twlxPI9JV7pwCfqJZAIl+WJ6loyQjy8G+BBkLnKZoprWh+m5
GfBhJZVFPGfU/9DE1KyTFsu2lwv6s+mkzZrI1tBP32glCvVs6utNM+JWKVJShsjZnesjYqk/PwH9
t5OyCWqzDcNydaGD2ZRv8y8fV6+FuWuTUsbtxX+WLt/GzUpJj5NGvZhGbwjEofSWRmAY10Gh3BQq
jjLlQCSLt1cx7tO48mZKUtc7xF7inrrqFivvjBXecGCkRTbcpSaiZor5wPG+OH1N/3hPHd20mAnl
+ACa5eNr7GWZqC0DZy7DXzlnq4/f2sVO6WJsiEpConRkDcumVMkk1Z1hEzQ1+ROkIuoZGKsv7uXH
Sdlm7LBUC0OVxnLDcOUE9cu9rAzPzEcdo1JGRsyGuILRz/oDcb4b00VP68ZtcUoj3dqYFjhygNT+
xsozYAwG1E2SsJQ7Lc+1TYg0KiEWYlZFmXbsm4FYSS3c+KkghJfp5e2s/3cn8zXyV9VYMfzyjH/b
zPzfqs2eX6H+/p/L6vnb9zp4t6VRtZ+/4CdYyP6LgZQNMG8B+wZT8Hr8vatxtb+oSsKJ+ff+5F+b
Gt39y7A0ycEwcGiZrs067l9cIesvi1cIwQ0/QQGB6v0X8Ojnuvfv/eh/Md6/n0QdkihsTfBqqmys
IGtbH2YlxQ2KAdwmESBEaNeLLqk6Z+amUPdc0tFgs+nxmvBb5Ro8N4HKtRDBqiO99It55/1w86/T
YL3K3GhxfR/WrcakKI4f6ca2DdNDregvJgCT+S/P6JM1/8dysLxUQ9PZJjpsMvWP60DPxf1GaoW5
LbxFGMzcb3/+9Z9dwq+/Xg5Jv3zlfk9z2Wv49QmJuxsl1tEvaen1nw8iF3D/LCL+vk+8TSzumSAF
N+r9QUqb+DKid82tUVD7VUI69F6F5CMyMQ1aXvfFY5Hr9N8OZwq21wbdPOvjY+ktwIQYd+mXRghj
B9UqbvVEMy4qJMLnP1/ZZ0+H3bpJEoXD7kX/sGWo1TZNVCcG3eMRoa5YOSlFJWGQAnVVrOk3I5Di
xZ8PKW/W+6ujKkU1wRLwZgwG1/c3syWkNOqr1thWyGPCTIFkW9hkaXjBpS38c10o1mNma+Hatejr
/vnYv78tcKNV+Rnz4VHx/TAnZJOidQ12VTqPbjfLu+ElKMjG+/NB3i855dvCQTR6t6DL2AV9nAUN
3RdeWJbG1nRX6B4fY7Qkfz7CZ5chTE0IjmG4v70gkYqmXFFDiYnps9MAdntn+v4XL/3nB3F0vlq6
W7Rz3j8nG6FPndmK2Ba4T7Fkr1unuPpPruOfQ8hT+OXjHdGbT3nlMwxWCDTrF2AE4Re36rOHIRxd
ZydBIYkm4vtD2EMNI1y+4AU66HXo+g7YT3+dOupL64UrCYdfBjBbvzjs798V6DjWDPLQLDM/jhjU
mdTQDxO+q2FoNxQ9mhuv7+NVHUfwMKDr3LKI/gr39vu44apsIHgv5DFZyb+/ViOtY1o8ubFNxvHC
EazN8bpEufrFU/vs2tjXu4wYEixnfBgzCjc3gtotza2VXiptuwIq8x98pjRmmSIZJqiefXhoMSGb
TTPx6mELx0xalkRXZ77IXv/8+n32blCeY/HLoA5I8OOFFIrTUhsycJnfs5sKx69evs8+oV8PIOeV
X97v2LQQroWFsc0tcJZ+TmsDV3n1xd367LGz2Gb5xL1izfvhMlTRghgTHKU0R/8yyMJpz4g6XJMx
qG7/fMe03xcurq6x/DF1hm7Bq/b+isjOHvOKfsG2MfNipye29+ixeUV0CNp40XUpS2RDz27AlbKT
ywDr3ga9YXyRW/bJfdVlOZitqs749HEYZ8VXlhZunW3dgNaBk3pF4/Nn+Md/uSn/7CBEIsBDg5yo
22+V6V8eHnHHqDPGTmwzuzOexslRtpPw6i+Kdp8dhSgJk0UnMRXWx1HWtIoqULFrbKmVHYiNvbOD
PvjiBfnkg2U1+88x5Dn8ciU++/QqSzlG5+TkPFjFuMFARdutKZ8Rm22F5hlfjH+fvJN8VZSImDl4
NT9+WlGoIDwLUO9prdh1dGMROf35Vfzk4313hA/f1gjRBw0dRzDcQn67FsrNsjGWRDCLddchPx9E
a6AYIMTzz0f+7JHJxoZO1QBA6cfRqaJ803R9pm/jEc5TH9tiEZFN+B/cQVdQuyIoDP3ex68agTHh
RtjDtkEYpat86pujsBV3W5lj8cVX/dkFUfZxqV0TA8iX+f796EWkKUVpMkcOiGd61X8dAZ9/8bw+
OYhQmRPZE8sVy8ftOMVJI4pT29w2jY6p0NWaJQtg74tX/ZP3DmKrxDG6bP6pUL6/lBjXQt130AZg
QhfzTCMH2pwIWPRjrH1/fg0+PZRDe4z9m7yqD3dNnZI2poNkb0lguvBdmvHVoei+mGvFhzrV22qS
OtA/h9HfX1GbWVEnAun3FCOmeV1EzhUBxsg/Gi9LHpPGcw8BkUzoZ/IouqxzE/FQm/iKhua6YfVu
UNt6qNKu6GbW1MfrKirIshIZ6LdAtNC7YxpF4TxJUpU+uFEYxHEPVrSziEl46bH0VDNvsmzqdmWH
ybDqBTIGnC7Tyi4iSHDTSBz3rBmD6qqw4/ZmiHpvQuU8areuhwVhkYu8p5o1xvVF65UlxoHKfuxN
KYc1e5nnPCl98xK7pb5rU8hVbu9Hr16aosIcPClEYx7V2xUF3uw2Sgb6e5qcd8ABeo/FULfTosqy
cM332mWzGNDb5ZAq4hGrSvBcDVjg29YtprmZJ3W4rG0TGfxQu2MEdaAi9qHV2gB8uKZBhwXCqFwP
cvetG1N7julHrJwBYeOs8pz+Yihg8swHVyUVIMucpQbv/DoOI0ef5XJNhw0VoiQ92xkLNbFF7jny
v8G5bbUtHsXJJOEXXfhjh8PsTHqwfjd5kXenBRUSrbwrHSIXApyPKkzvKoV2S0Pdm9NlbJbYPotl
7wf2pR1o0W2m1rGsVAN0o40GjR4ulTNHjW6QK9NY3mGMJ3VtERODcB3MzHWRKDBZY9fH+65q22DQ
nUtzcMZulpadbcyGMalMZLMleYDCSdUfQajm0xJXndssDJgy11ngGckave30kKPRwTLvgn2ZZRXp
xjFqVZ5r4i3qIQUP7vCOtTNU1/p9pQ3JAfIv4ooU18pjRdsREhxpFOFCZJRCMf2FEzoNVRnFQut9
qpjZpJOxEqneVM20EiexmCpMMEAg8X6FoedHiGWHYjdZkG8vRAin/iagkZInZE4b1bY3ClWl95cI
pFTEQSAZs3mVZo2CLRDZeFOF27KuTfWE6akv4iVmJADtdFMC56y0Y3RDtxCrlw9BTgkJiK0Gazwh
27SXhealz8E0dNtC8Hq8pHbQaSffdvxOgkEFMbx1hm85K2dFmIsfmivQBvfQ4+oWLl8uaYYKHiew
ItB+vLYGvOnBVqlDPluSKYyZZfvhqjQjTAy+OZgh+XVUqaGDjtcWHyNcysGFJKFbUbUnmtP5zqhq
rG2gYNcx7uYljrp4WYdBu+2Qzm+ZRtBdpKJQtnFrIzUGyrZX0iIDYhOG6KOxBwnfF3TJW/foUIGf
ZV1aErJBSWqCUvXaSHKGY2TpfdiY2QWkumg1kWJ9bXa1f8r/H3Nn1iO3kW3rv9I47zRIBoPDw3lJ
MufKrLlKqheiSiVxnsng8Ovvl3L3uVZZbV03cIEDw26gbeXAJCN27L3Wt9xwXNeuy8nd0svXOGwd
IFpT8zpiDf8Ut/l1JabQWZHQPpImFItd5eYeKEuieOjcERCQO2ITzeGwGZvxre1KqI0iyho8X3qD
Ci1aAvoh6l2XLVyTtCWuN7QXYmmtJNoYaTeuqxQIWaU53KhCF9dNooVHkQt3C3KObvewML2JZkwj
iSPabwTHpe/D4IbfWrV0zJ3bSyM/dev8k9IG7wjeo9hXNF3eEitsNhg3o2uTFN7nERfRUa+Fs1Iy
U9/CGFaGEU54D8VU3moeoRvR2JprBEDhtpxlwzJgaN4hMqZy7y2NuQoL7BYViQfFzgLHdLIs0ifm
vAExYYtMe+QNCcQtHONsy6hfdw3x9V4s5ZdmMqe9PrjNYbJR5SIp9rBXky5BQRke1OJMyPogxZhu
nL4riIwbJjG40UioL8/hTFMsVzq52E4lP9e5oT82uW7c1sR46Cidm/GGJl1yaMJl2Zuwtc+OnXWb
fDSXDR4K7Wu55NGXv949f1oO/GFb+3CQcLuOJSFl92zZNrWWMh7jVf6LGsoQPyl9f9g9Lx/jD6Uv
/PC+HGfexlS4mHwcgt7BFVV0DrvKRKAJXJgcoUKNYoMFfHr0YvH7XojFBhVGrnFL9bAEppLcSUCW
KXbTpnD6g1w8Rl0OuTC3fdd45lZwzRwsZPO8p9BJNtkCJ8qwtP59zB39hAE7gmfKrhwpi/BDLn30
YuZQdyTB0s4q0eri1tbM+cmNsmXb1VN1HsUYbq1Eouor8rY6ygTfjkfHAiV/asPHdCCHORiDfHtM
QmhnJexfM1WbWArtLSczDv7hnBPUaUbJftTGjoRd1MhLYbZrF/+Ts8JbSfKIkg183aaLSndXxqqq
ITFJ0RlAuER2PbAWRhBlCnTubVjb5XtdDKOjVti+25kwmDbWEEXmcBVXgO6Gca84JOLFmfSCgA5k
+/vMINETTWyosL4lTi+zXVyj+vFFUmKvHJuGeBHiR4iDb0s9cJuJqPPZqfd6r2l8h7SQF09U92bl
jrlBxJSv+1SFa6dFXuEPNPV883JJ6jQ2jrpWDrcFcvGjZTf6GyPNZCu8JTuNypq3wMCdh9EO6yM1
TLPtTBJXMVQ3J9cmoj2d8UCYdLLftU6zd8sc13uN9s6aUPDsaC1sVJPq4tWotedQm0a8Lk6IbNsA
X1MZ34rLjufwkxy1aRKn9vtmaCi8nellhywueyXtNHPYUhGg+2HAhFpnNFt5V3/faSkPDIYAi2l8
q7/vxTkoYunn3/dofcyizJ8UIwMi640QcOLg7GFLhtPfL6Ndzm3S0mmU0k36UNvirBkKOeDQwLE+
y20lVV1tCoh2G9Wnz3+9EvykjuYCYttxKeM4z1/+/R8e0coeq67ORtwgosVmQp/dpzFkrRdkFH/9
Tj9Zc+jnGTYiBhdOyceDm0PGOcahlJU0Tk6qy302818cCn7xFh/Vy66nJieek2mvvJNGZGNTjb/4
Ej9Z0f74JeSHn4ZzSGh1fTbBtwU0leNyMCAbq+o/uAMuzWtazOgCMTL/+KuQHpCMbmZPe/KeWtQ6
yn6eezlfQ5qMHv/6Z/nZDYCQ0UNE6PL3R4nGuCwOWQEkEjQjkC1WJyyWWWLgTsIVdv/X73X52B+G
DwhMaF55aB5NZOY/fi2q3tiVSzfttdlrIz8rpoLojoVjjNePJXnmJQZa+DBii9ywJ7wnnuZfnLb/
NEyiaaozUuakzTmVz/DjRzDZalGcE0IEshYCsMR2tamUluGXtrPPdlZVyS9uyp++o0vsG51OOtIf
e+BFDllIiHHYdyDuTktk2UCrVDefsRl3JgcA/ctfX+WfPAW0Bh3Umux69p+6P16j8iXqC3s/VBb0
/XiTOr/SGvzkpuGs7Jr0AD0X4eqH+3OZw9mQTWvvywaWcudkz/ziDUorS/tFEfHTLyOl7rJiMCl1
P6xPcwmDnTrb3sdt36Igstklul9p937yJvw0PLz0y+iufuyrupCnOoPNY2/lXn26UDcg9yci/A8u
G/fcZSruWagEP1620MYQgOMUOG7lPCTSGQO95nQhKA9/YQT6yQ/kkMBjCG7yy0Dsw2XjjJxNiVZi
zNcmcw/adEtXAQOfrfW/WKp+0glEXshX4o5jjP3xnSJr6XOtqPQ990u3LhviugmgvR+WaZukkryG
XC9QewntP3pfZmM0gNjBPna02MUllM6B9MLSIlZUpN55nEYTmHqeG49xV9DIxZ423cagTH+xaf5s
F+An5C9yLTwCSH5cRMLYMMI8LrDHVF1R346IfLD3CsJFy2ps+xVYdH3Z4D76+48DfRb6hDYzY24g
1o0f33mQi1nGlSLFpoSQNLdrWcy/aO//6da5vAU4DhZqhNN01358C0HHKqJ4HfY2PmxsYdUpHqAk
9dHTXy9TP1kXYZehTkA6QrfwY5XT6IPKDacd6Ia4O9PtrrXFBPORbEPh7P76rf70fDNt9rhqjGds
FBF/GiYAvDKGlANj3icZt6esIZ4vf3elurwJaifzMntGtv/hpojjJisZ0HAqXfTvFrg53YkEtftf
f5ef/DyebjGvMC+NfeZBP/48jDVB8NZS7eNuqHG/Fyg+V6MtK0Iy5FgEv3i3n2XTuLauo2dGFmeS
xfXj+1VV24AY1HH+mZ3qg9AAKxD0STVfd2VxkRXT9a+7KsmCbKzgujqR8alsVflQNqjNWhL+3g3Q
GsCULShHQVgbBB+BXFh2mmmHCLsMYIF+5V7QcKM+OrUfO6ELYxhVDAGMrhHv5YCR/Xqyco41VbaM
Tx3n9Tvsc21N+MSYVtFVnSzkbC9DdoODnQBGmg4tAAVBDqURe+20MbhQwo8BaUL1qEFe+KXXhSfi
UqBjclvs6yKtg6rW3iV5NpupnTmeCTXt5OR4B29WIxhDmp/0nCNSGLCZgr+IAPLqsOoGool9zijQ
KRVnytKws6CyFrLHMGjNO9duNRqpyhhVvtXB8ePxihYc6VFnRjsj8nKLWJBF23QdaqA8qprF13LN
ObNXwF0irPVYzJ24SecuOfQc8VaotteLaLNNktRyFTlNmqyGQSGSJM/wKina+sZtDfuxBN8VKPxs
fhM50Gvg4vuRPvdr5nrzjTvWps+50nm8WA7EmtqWMJ0EkETGTN5Pily9iIgXRDNvE8ETRubdYOXu
A91he8fgj+tnJX0wGzNowAR01aFp3fCqS2f7xqIReqMcob2OZmMTa12V53HU4CdBg7it4qb9RlE0
EA+VZwl2hy57t+ywohVbKtgG7/ls1Z9yy67gR8KSszg6kgNdL7UyAyc3Ok7JfVhYy70zR4kiy5RT
9WiYUMFB4RcvoJYMA/Knh+pJpz8YByKpIV3FS8nbgXxaoCRFyyvnxgTgnmhEuJGTNUt44UmUb7vv
bQX70mGwvjcb6u99B42ACrA0WnYHR5yeBDcY/Qnve68iywv6Fu73HkZTzdPj+L2zUZvOwrmxXciB
JDE6OmN/8w72EME9zCw3vC3rdvlEoLr1lcs87GLa+myborJ8UTcp3M4UNllVmPJmmMewISwzAdAx
QnV6sqF4UVJm1jkO7eEOrpL3aeiE8WCLClg6rp3TomXA2ATIiXuWB7DNhTvjhIDq5DZJaACkyPWD
7Y7qyPmcNCI7awYgxiapo6zc27wSEZyJeRx3fW5XR6MYm72MLY9WO3osHxDbdKssI9woNPI6VKfO
TINRphI76DyRez8TkhxOpCuvutItXrV6GMjVLqBa5zGpB9gdFWCNgp6vDl0cLwcngNGgJ9cn6R24
YO+17prpwbAmJPt03OgBlCacz6U0oHWNgOBJDSXP1NLh0KzwJIjbJJFQjIWcFdRUyybgxIZ1QRzC
1M8vuttq51Hnhl9pZYjSt9D7+E6z0uZkDZRkmi3S99Ssh8SHx+c+E1PDlr7U6FQeHFuPr0wIWswF
BK+8qrW2xaPn6OZnt22L+3rS20e9hXO+qZVVxEFateVWqzO+XFI0Oa5jt/ysz2rKA7CQBQBE78KK
7cSgk0ZN4MvbnFZm6Fe9473kspJf8szpluPY17I8zhOPJ2w3x7mk38TuZ0d0A0tBqwGXrOMB5l1v
kMHNgBlXLtECvV26b/Tt+3tXyTpfV05GJL1oicpYE92ZnhKKR84jXhwBy46WEDQ7JxKT862t/ER1
0PqaukCF7nTe52nJtW9wTcjHyxNbVyzYc49NIhfq1Czl8HmJhXiLtG7uCKHgTxzKbkzuQLxG3iaL
nWifIa2zViTpYVrMbKO3/ayOhn2oqUzRz0vcLzIfjdQncR5goxWrO6M14msvc2estFo3sc3ES3/s
2tS7TmGl3bWxWZ6tpSV5ZW5rwJAo+cUaECZ5t6Stw5Yp3H7AJhF66WtraQALCsYOQcoILCVwhl2L
BTuFtMjtSQitJi7JpgJl3jonumJaCbqYJq0pG/xIoQ8DcJ0C/LS+FG25TqfEslZNOdsz4TP1tKMR
VpSBmQ3hQxn25QsGZEnoT9zky7axCSfxx4n/Z5Usw1wEpibEZ9euF0ZpZvdpaET3bYp0bJpa7+QN
3g4ibw00iMYqzZu0DMJBk9pVNwyaR0JZBFcU6E85ETakJeFpGULylr1BUxCGW0ZmpRe31xkaetIw
VFSGK2u8xOTosFPp2bW6ODd5eOmUToAwI3usve0yeJHyTZO27fUF1zsEi1XSIKYdah0VDJb90OjV
WTewc4+eA0Dcai3Iwq1Vs9/HXQsXwWu06QYoW7w1pqJ7QljYv0fMwOZVFk7YY3A92QzxeAhfmTjh
9q3K3vERYzYBX8QkhUaOznGJ0vkpGtPcYHSqecklPCiFcFfHZDcX6pK00vAEYbFSCynTjttAKxr6
B0vix4c6OVXdSodyFG0FqR3Hbh7ytatZ0zYnKH0VWW2CGX3JeTFOuHDY+pm7y2svq1GdkJ4bsEiK
Y+W0pHYmBRY9osDbTq0xj1OlTo0142V3KqJVPLsGCh6b1ZpNZgxaPb/4sknh+UKqszh2rovMkbbq
Mq2g9lS9X3jZAoktA303xpY++Iok58YH9GfVB2MesH0we51fao8iQh/S4nFqvOarzEZ3r2te+Sxl
Fj8ZVmO8CtPJH3HIGPvKsMDQ2TOcv6GD/kMj9ptLtGcZEPCWp5s8hGviuzSP3xT3NwF6Q3c07NSq
ePId+cVyom5Y2V4tHxzVLgcyOsQewm5KyveEzy8fIyvgaW2uS69KLqOUPL2h+wtktFpqE76YaO8g
IbM/15R8ftR1w0bGtf2O56R5W8hxZFijlwU+fGt6IAV6YIgVty9tbrPSs8wSxpXjMg9LD9O5Td9W
uYnaMssZl1WFh/K68nSCqmKVSlpGihRO28jzR60U3p1MTedcY7LY8bkRMhaoIV5icA07pupJtiXj
voX7ZmRXLbEMXzkgMhLAsAW2SrNlfJpb13y02taD/SeTL8TXjFuV5d41lUr11k8XRFw+L2RoEAKZ
7C66uavBhr7DgCl/IT+sPMWlwqTt5d3Oq9xyCLyq9H4/9f4th8L/W4bxQ/WzMOTLG/1PNvL/jgRj
jn+Y5S8qsn/vpA5e39vXf7yW7/84v0av7T92r+prnnx0IPz+Kv/jq2ahd8FZWFgzaYVxbvmnr9r8
DcE9LUiBM82l68kJ6l/RxvpvmCY5x0n0vfTDOXv9y4Gg/6ZfDC2cuU08DTp6k7/hQPixf4DUEcUK
Hh1akXwSWAEXnd8fmu4AJ8xJhHm4Hil3JT7hpmKYaMUbowOBMVnbP1yrm98brP8AM4xMu+y7//4v
8aNu8PL9ObxxdONNDfoW9of3iwpiu2vZQUBhKfOIjpsGGeTTcwdmTdzFhomKD0I1f5cViFnQm2OZ
Bf1VglW20CH5jc+e2LSztbnsHiIBiJKeHGd+i8Un0H5kARd+VKeB1mGtjV7t0vzFAf57F+n3L7Z/
/+//+uc3EDQkhOSrfLeq/PGKhUzzPbvAe1XHWJgySlAF8jOzNlp6PWnjfXo/ms4G6+WaMZbvkEVo
YxFwIdmwmwW6u+I38VObjzhIatTnMAKn1F8wgiu4twHF8y+6AeJ7X/fDR3ZNQYQv3RrO6x/dZAW0
N40+XLjuWDq2ZmoRT5hEV/nkvWjOzlNdfT3FnCZ6MilXLaS6TU48wzRmhxZY8uepYh+abNjFhJ/A
PYP/l2bK2i9x+aKDLWNi1h5gDIa9QQoZsGy0Lkw2LYujrFNuSAM90O3XkRqNuEC/MU7ggB6vFccK
+mTwlseV3cFZJgitkCtziFZp/yJtuep7wN4RuA438Rss+vYnHHxA3IlilCe90QJ2YThC1CKe2mhv
ZgGyQlqreT9nr9KGIGJdanfJkd5bVV8v87MwLjA1WoHVKOTfyj/0zR03XDAOHhQfDuWl305vTTMG
iLRxDVunRNE9RB20CAnmlQBRKIPtyl1ioiSVb9T5OSP1zxrFoZ5hXlg7kdVbRp0HTToQmex9YTb3
Rqeu68nZA6Fb1dLaIrfxc3p0kxuEolwvywv9taPeuPvLhyoTa4tRxrf4wC5WoMIJDzImJ9ECpB3C
UQ6ztTle7H3kjgmMc53YgYwLcqatsK57YMztDu6oFSIhqpn+EzP2/dNWTrgOeWulR5iH+d/y+fKs
5KT+uZbydb5eL0L0NmfX5dCCGkIjgqNgwAsNmNGr33neSvVnTy7rgcALt3sboGI6MoYoqK1MSJvp
/DYuXM/6qqqXlc3dPxBQKsK3qAk5dqgLa3CdLk7gQctJ0YO2lzxOHKMVU6yo47zmvuG+C+KNxyUm
traTG48t1lXXRvMGas2Nrhuq95IZdIKob+TryZyIkXpa15YZdN6tBilATxHRJPdU1DsGtHPNA5nW
wNL8hW+iUoyT1psnCz+21Mllgl1GXxpOGQU5PZYF6pKQz9wExMqR/fKtXJL1CvzKsPf9ti5euoU4
25yEBurRJ5d67yrpw5eirrb2NGuHuaE8ccDWFHMZQ19tbkc0a1sjk1zpiMdncYjS1IbqAmCiFCmW
vNvPBiCWaYCtLONQg6XLREZT39DrpVAMcCfLmFx0rcig1E0Nl5Yv5U7hhQpaEj1gcKbX8C49Cv4b
2s3rKsLuGaPcqKZ454zWfZM28WPdbaAyqj22kQjkpGYHkGOx4iuevsQjQraLw5dpFhtlh9op65wv
nHy6lQgLsMMcG2Fu2rnvXaBWpQT9D9FdM0P37OWSQ6you32q0gilr/1gpizNLqPpjWF3DtJYiqTZ
ddPDLKmsnMIkVDfUPk/25N46MrsaxsF+tMqOHJ6u5EjIo+qNqZ9UEqGc5+5DvYuuhvo5VnVyJQZx
rUa0YLUwUDFnzQ2rjzppCGn83q1fvm9b/x9qnX9bEf3vLHeAFFxGn/++3Dm9lsz42w/1zT//2D8d
ltZvjKyQ9LqXEbEF5eRf9Y1HfYNsHgI2ziHUjg5VzL/qG/kbwyBmdhdPoKDIMf9vgSN+c/FE4tG5
YCM8ALN/p8AxpcNL/Tjr9dj2GD9SK4E3AUHxY40jm66swYZ6u+HyXGdp+wlG574b+6ei7s6BR9z3
TJsjjHwrHd4qYsFCKJzdRIuEM+pOMd+59DEeeudrsZsa7XNWZGKTghO0PWJqoTBg0SZOdLGkD5Aw
XWlWfZ+k+WsuDHeflc+hVj+YQBsk6tmCkGQgu6a7bUe935rQIOJG3czSYplU0TVkELannvQtZdxv
YMY3vPh8E2tIIFv6hbH1nreQwcOMLMSMA3SyW5oaAnxPd3uCpI8bm06Oe+ysY5XTtA1FftNn2r5r
Q88fpdh6GtzRMk0ObTKuZ5Mo03nSd7M3l4dyyg/KYCEkpelNakDQrbK5np0OwZR+CMkY2eh5ZASp
1fh5Ct07/UxKrR0sWKtWdee+hn1S01b1h3k5a2Fz2OjTddk0QRh3x5yIlblswm2R2eRrFnwkw0l9
k4HnvSQAHVe1rJNbVRrsSEl7tZShj3+FZarSyUAROnE3NNsSQPbtYKNqbsxvmR0Nvt11PUrLIfIV
hGUfESj20mlGiztWFmknoG/YA52sWnWDsRksuGRtPX2pi94LeqU/2Rpnbo+Az0+CpkP74IZDfIOr
v9h6DUb5vCUGdege4LO+1VGE2Mseis1EMOmq8KpiW3D0X1nsNg0VwDxP7WakAR0M7kDobaZA00gU
lBE2rc1yVSjHOPatvpO0XXde7D2o6yb0PiVm+rZMhAGfCosBhcg2hZyujcvvFuf0tq1zYiansM4O
poSqIbZzlb+i/7kAbt4nJoCrwJ0WiJ7lWnKQWHXC6oLSmr/J5Ao+2NegH8KD10kaXnm1XipYpHQ2
WD4djw20eUib6pA1bbdqL/lYSU32cKikx+zZu/IyuSOL9dFCZjYWRua3CbHJ41BfVNjPlt0afoiA
IBi17BnUyXcNtA/P+zzWyU6aF2l1/lwn45Oaxr1WkhvlRI+e3ZxoA625I/emHsEwbW5srKe1WxCD
Hm6n+qGL+3Glx8YSmAVx6BUpvPVIbpZOwsLlGyODRK6ORGjXOrF9RAt/snSSZfpKCApBc1cZLpJw
UsxIc4/7dVqB4tPCkLATszboe1kpaPzyBu10dtCEeb/EJlvdFbyVz2NhXrud/jI+jmFtHk2LFHrk
8dcTRPdgNpm8bCp+tcq5qqNwmxgplCGnrHwFEFiRc5M6430U07SZHXVb5wsBXKOIgJLmQV+YPeQ6
2jLWeJ/N2UuXqpV0CMbFF3GOSLOhyOy2MoJiFfXOQF2j02lAIL+rMgrk0R6OTF8b/JjjLrJj5UvE
3mVinBPpUrLFaOqgJh3JJUEJYewdMpNN/UXXDXsHHoZc9Ozyqev01hDReyN4GBNhcrcMHPcmD/qj
HJ5z2ghbdxyul5aenjDosLaCArjY2fVT09KqSJuFIMjpXJZD9gyPpjh2FfRoJHTZM9Yi+i2N9dnR
HDq9c2jsO/1azixm8WjQ7Jjp1HijfLogYhwyGN3Yy/wo5TzoSu7elu+9plFNmmaojNX3/OMqHCMf
jPz7yFE6iGNTW6XmtJqV4e5kkQd6WE1E1msZDeorcCPHfKDaNPvdLEJa9t0hbFFL07HdoXg7LpKS
OSPcbI58BzU9K0L40Oui50AqUqYj0xMPG2FW6sqe7HNV98952fOzFsj5i/IKevID1zEKHE8LmU/H
G9342lgyKHLGAlXLeAOhrbvXYLlewrjAKcs7dxI60cjXiZfOh1LB9sngjGZGGR5rYgjo0sTjvbdU
6156X8hWMVfjHCfXaQT2tM+z+orxj/NEajDXKzoVhOwebbqfZ6wMM+SKSmyG3Ox2jNLVIabQP0gT
ODyGMn9IRKutnDnQL8JIMx61o0U8Hhpj3d5VxHY8dsAwyC9zM37BZOA6ZclVlfavmpM4G5lrC2U2
eVC5GxOLwlWm1+iEybrNehaRS4gpTCPzYFoxHeW26s4VQfQsqla7ImOhLQ/dBSNKu8OvMhIP3Uqu
ODcVrHRyp3ckBXrFvWFgkEjTU0OdCu55g4rjGA9yxRl6IY94PWsDbEmej73XlisVF6UvhqD1LgDS
JjO2pEK9KnLRViLx3K3Xup9p/mItt+D91tg6Vk0zzbvExvASDeG3+XvQlUmIRKr7g2QUapl6/qWT
6a5mTwuFWfmLBG1fpO6XXueUH036HSZ5IkBq+2sdogEFMkqmps3PqrfTkbY1Cxo8krWAoeMLrC/b
tKkRh9fh80wC977NFaPdUYTPhJRw3mQ96iJxsusXA37yqZ1DNzCniVD5pPzCrLv65qbbqVXvs6mc
O491Yb2g84OyyIpCOrO8EqmWb5Hc5luZ5yUnSqDWaU8cZ61h1TGXye/gI6+gvYmgjYqjaFKulOB5
1hmQg89rxL3GSTykjF/RAe8IUYNPOkdI3l1j8AJrdMOjZrR5kLUZd1JMb9QujAeGzp0/FOwWej8c
tNpadpxSKIUYg/sM8Vvw31Al05SAyukSy0G83eAQJoUn+ibvXMJLona31Et/K/Roz3qEFwJR4cp0
onZl28PnonK+5o9w5LiHCJajyYaEWqsDIi1wc7jFAUPmWY/pWMgaYjcHydkkja0MT6HqXlJt2ulW
uc/U7NPHIUo0hpZV4ka17dTwPRc8jalrbzE/UDPxLMQgjbKLLSNOjJupozHfNjeVPm0QzEdJwmoY
EbgVcwvm+foiFNeb/Dq0tOfLTyxFexwNfrfaeihBG6+dOLXWIk/fzWHaIsWGiEN+SXJayK/t+yup
OC81suppWMOPkQSsz8QLRvGpz42NllTvWitvxYBdyeZZqRMwhXptfO7FFu+WudYmrYEbT2CzmBiM
MfDMOD4rZITuVG7mQZ2pkyyfRjsIZC3+qkfzceq6Ty1HPDKTib22BXQhV83c1ZQFoeuKK5UmC52A
DI8VNs26lTf61H+iZPnSR6R2LOFAQAFJGr2hFRvP1KgR0qEiu6mDKZRsMXF8K6V4zxMCBRU7irnR
KsbdaWPh7mgjhMOQUd00OkbRxEx3vuJQXm1aoSgYmTRxfl2erVQ7WXJgwsEcnq5TdVWUt1aER22Y
9FPs9NdLROPdVN5VrqvXUCdWDZDgsaxmD+zqSLGh4l1ed7FflO0Jzsvo0zYniPnGJvNhlVYDWQq9
otiOb5bqOJC+5/eWfWfiKuIeSTs/4lrSww/x0rAMZ8Kvu8nhtQm/G/KKhD0tkysklnvRQJ0bWmeD
LvotgR2A9v0q5bcCs2qBWK8fFKqOVbEsau26J63QDrKM1hXwdjvvjaBPWV0mMqjJL6B/THSgTDZW
c20R+03mYPNUItP32Q9pAlwo5uXsK6diqennG9nURxJW2F4MqmNjIme3lzeLMqZAFzxKdkYGUIOg
lHFIW0bk17Hl6gofYBp9G3vsVA6pXK0sNjLTbdpb+bnoEMm1JhM7Oxm/9HXM3JDqo9CWG8T2xGyL
4sC/Bkmeutfp4CSk+WXmXW3sS1FPBFFQFTVUShj9HPhYqaZv+6TcStBdh8jjI1TaUhxIvqnXjqUs
Vgq3P0axZGrFPHAeWxtjW+ZR27E+K/DbZKi8ZbU8DlM6HKJGLZuJZo2/oNa6J2vrJjPcp5Lh7imr
FnmXYa5hnHNOF0LqEEaQxzwRtRZpfqeivZJAoC11NoBwomRQOW3FhRQHgNghfqyJhD+8NZhPXgX8
TGbM3HvMcRPy+eSnNNwVwzkbn9L03M5nM7o1omNTPA/i1mlvN06/tecOV91w9Nyd0VFf4tg7kZyg
RPdC1KN+5xW3RMCznd1Z4lxh3pOPlnWgE+Ony7zakJDLJ72W41mZd6P+0pCaS8n+OSZOPb+Po+O8
tocrG0CgfTLIVRp2IQqHCOn6MJBvZ35W+vPCx3dZOkNA65KAhvxr0Z2z6Sr8CinZNQ5EWE0RPOSm
ZznJVoZ6cOPP+fzQN1gqr5rxLOaDsndJ/dUIr+mwg7bJVhtdHt3+7DpEtWOBupu8vdHvyv5ohndJ
etPiILXkzUhKW7QX/RHz2ooqsqMSX85KuxnDw1RvmcjCTQ4iF6f5fqzvYsLEshOSjoZGDsuhdzvh
AeOPzi1lBfVT0dxtpH4W5edQHm3zujWfobR3T4W9wviQU/Zm1zPRsO1tQrlw5oWFuCr1Gw/jYM3T
uL4ELS8r7jHiqavDaKz1mK/B4XmNDMskoaHYkEjj1zMVxJnYxdBa8+DU8a4Kj0mBodu380+Ttu7w
kbe3gyI9DN3FttDgjPqhRJF+Ky95A4e5P/f6MTJuZ31bNjg291Z1NpAgTagMtrZFTN06G3a8+EC1
p3G/HQc7aI0NO8mqV3uJ51BnufWddJsTwORujHZdEk1yOUYHzbDOmAmzKQrzELvHpF2reZtkp6Sg
8roiNSSu2W5uh3prP9ZDifHzhQCSTTtthbvnocHsTEMbgOEOCZQFJ0EejOk+boM0JCOgP0WK3sDT
UPv031g/geUz9XXzT114RJKz8sV4KjyCcTdiWI86NfZKvqbj2i53CqmG/WmJtgE1T4MVbiDoe5OR
QwgFsF7n2ab2rpPpSWQ3Mr2JBlRgfq+tiL2Kmk1jHh+ql+zOYMbkBHp7JBPQhHZu3fT1KTZIKvF9
OvR5sfJ1D83wsSfJazgP5qNRvuYYdpOzaHaGEaj2U61do5RGD2hMUFyC2jsY0U5lpCce7XqLZX6Y
9ptROw8LFjPGWp+88FATy0gauRuAvqMsWDXtFsSsDlvrQtLdmZqfS5+hzHjt0xxt7aDQA0/DAnHs
0kNibYiqjvOgEfxzK6ZNQ9s9AyG5a8c1JE9MznPm12rdhAG/rOltbYrXYhOLLVC+fqIACebqWNRn
Ddlcs83lTUDjhv+06db4irvCx286cz2MTd8EjrFhbrEewk1By6nm1jhM/bpH/ZPvOD0FuXnMBRqf
YBl3efR/qDuz3tit9Fz/IjZILo7AQS6KZLFmlWZt3RDSljbneVgkf32ecrsTO+nkHCM3OUDbgNve
GqpYa33fO3ponBN4bY5JIN3CJFI4aGEmmGWNDSpavhKPFOMf22g7eEN1UkgFB/ftvS7zKTTj7cNm
hq9S8zBGiNwvES6y7t8Skjfdhyw8cuxxmeuUqn44Segw7aXbEllIgwQLnsFDsMUGbGYbeV8NPuIX
p/B9VnlRf3TPUQfwjTV5Y6l4vOgb5r720mE39xtIHztAaQkABkaQgpCLDcwF7RAs+1381KW/5uG9
NYtNcb8WsCZE8Z2t3qPlNeUdy0KuWTIYmtlbHT9P+fRsuNJrOv30oIQTLwK1gV/YYM7bGI8LZMrq
gRJpH9V7kvnRh8Lv1c9cS752vo3XfEJ+xYo/j36s+loRRHfKt2ZzxfnAQvQUTWzstCywrn/ZH235
xJyYyUOFtld+GG6oUHVseZ5VvsfDThnGGpkClGUU0QzVVV8puhZfGuuhzdeHsYwYQuNfiJH8CXyq
nPSrPqRkFgKOx3kcqqWc/D4ruxvn/4rWh2Ft3tsTJ9MCG4B+5VOs9yVzTa1F9+rAHbAs/vBdmu+m
SscmNto1UvyID7mTVctWL6I7LC7fA9ONlaQUI4JbirI79O2Av3weX83YDUDCqEOo1YMN9VSiSYly
KoRat1iYVagPEm36ZUT00JbFxqRbdTOYlEILET861gLVM3abaa9pglv+PK+8ZHXdXPORFU0iarVp
Koib9bHIWn8UyVN/k+K0Cl1BOOroVuJXoIiaODwS8mVr3lmpFljWTaimFGdVHXxlPS7h4kD5jdgP
5/5WxWnDUMoY3cxAU5Ck0bfUOs6cGfKTQE+F5MtMVcPEqU9mupsryitH56LpEDOlHR+Itd+n0fRe
1sVz5HLEmfZ7nREVxRZq5fzqMF+F3Y7bkt0slMAFqpOZZ/pskbbotKMTFZkHFfJYr9WMV2DlZKqS
TckP5AySS1agHVL0tzZp8IVX2cOMEFRLahqH+vS1OkXNC8RMAZBJ3SihfNCetadWPU0m3U+HsnL1
pgmjPjIJcS/3nk2ItyR631Jr2ysYgtLRCCs68zYyNplC6XEzivVu5hUvFRg6yg07g1vTTX+Aq1As
5KF738218zBz7tHR16lvupzOaTEjMC5PEidyQAE9OMmrED8H7Jcid3yF8trNXKLI0sv2uuTW11Cf
euoF5ht2nKlr6Ar9UqDiodvCPTmQlbVxF+fRnUhk7YE6zJvYUph99Q/+ekUlHC4ECnhrwv5Hzq7h
4sZ048eYLczQ5/eiVEI52G+6U8qjsiyBnTuUG5E3QS/Z3xn+v0T2/HPJyh8VK//yXzI9f/qvwu/6
8lF+9//nT/zPv/z5H//XqF/gdW6uu/+aDvI/yo/qN/WLn47/mRS6/eHfRS83aQvhd0RDm3A5eFP+
QQrZ6t/wLf5BDwNd9A9SSL31DNiElpGwqBErxpf7d9WLQFFLWCcCErzYwvgrpNBvlpw/KiJM1lmD
egL+Z2CaUflGfxRxNBRnS6PSmPqy9NdoWxcMxCEGqKfshvqpmRYUiz1TlhY9pbF+36zWD7uLwxEd
l2TgJsvjGCXrSz5aYZOaWw1zcnYik+AwSE53MM84ms6JVF9aXYT5QCPwaoYZbAxNJW6uBEbRHGkz
tJj3LGpJoiL23XXlDut2RkszgSXofDIv5ESFsjXujUgjMp2oh/hzjpPt0nA0F+2jozSPKydbZBE3
kdS4GLk8h8+1eFziNiAMgd2LdEpDnu2GwqK4PGmNcamM+aURhtcM1ZXanaBZlrBgsiZsHGQ7elqX
wqH713jqLdJHZHZXRgakB72NkPEgNhHzTUaNwRDbOwhfGFpzeh9o3kbO/JYZvGyxaoQisvatkgdO
OfxUBsGVWZ6M7P8WwaTd3qj/9EYSn4qq6hYm6dz8Nn/QLy1lp/eJqhhBAcsUU1JS2lTmyhawebmz
O6XfJEmOQNkObnKbiXfnD4//PxE0Gf9MQKUitiazy0aFaN68RX/4AdLWdWoIhCigfW5tYKaJktvO
VM5tpsU0gzzR7wzUjkx+6xXI/GXCzXdC8qXsS4vLwN58L2LotqvVMS7kIt0iDSiDqF5Pc9HtxjbP
Pcuhmk5F7leuPVH2CMr9kDADYl86rd84sgikcFGqFhb3K73RkSuO7UwBPfYVNUAF/xOx/kJcyHo/
qmm49qnm8fl7FYzhkT2fHWp9qzZpD5iT4r97hP7SYfr/dlL+T47cPx2u/6tO0/9WS+gl6AhTVITJ
PzlK+ZO/H6XW3+hw0OmVQA6oEp8Lf/27ftCisYXUTNom0AoiIvy3k1RwkrqaynGJTk2AZfK5+P0k
5V/BxBM3bJFfrMEP/CV6XfzZO8cjf+t+UW10hERsG8Z/NIGNiWWXapktoWaBNE25ie0lbhvLqxDy
bvCoqJ5luTup5trBYQRlcOPmFoUtr4OifnY3Mmya9Ywg8IIKreaikxh0kbc8HF0Z0u2gcxrVfZ4H
qZYm9yYRjp7RyzqwJtRyTfU4N6Ds7Ty3W5MCdnpMySYom9gnjrD+rZqVa+V5VvIxrHLt9+K/v/R4
/08e3P9vZwXuzZtm77/VjnhJ8jEMaf+fHvB//8N/f8IdgxIh9Ky3W5nHifjhfzzhjvo33UQGS9eE
wTCBEPbfHnHd+Bve+dszTt2KSXQ2P8vvj7hmo0jhsXQsyjhQmqLo/QsSWSQxfJD+dMsQ72fzaJN0
qrvMIP9RQKlG2ZTz17xFrVpAChUaq27VBSkbbErq7lu7dMJfyJrbJ1etW0z0lNVI6dAUHxW9e9AQ
RcFdktdluuN9l0hxXvREXA2FXbXvmssoWRz7wbmTuVaf5rneNmQPHPD+RNtc/iI0od9E5qrxJQlO
0prqs1BX8CDDoZqv0K8zvW+iVfpTLgVApjFvIzN7SUzkb9ZHtE6OH4/A6R06kuzSknATGOCHUWXS
4/5rMVGYkTD2TLaZFXCld1SnKm2Ywj5EI/XP9sobXS7xNrG8uLZQa00RQuF2JTNI/GjQ36fJ+zhH
p7YwXo0CzxpxTCS1VmdrbsUmXzSsA3rDAoxToxKzL3Uw8qSfTo42vNCVvu1SDAl9vtcXYDuzqqaj
pKlTR7upuijom6Z7morle0ZwgPeCcupkeNZ6Wez6AtjtxsDL5tluEJz2hUCoFnmzDhliE7G0obAC
uLsXFJvZOehR2/jJzOinl6C0p45QKw+rAkC6GC4xOtggq+pfGQ79sEPkVyXfuj3qwSRAi81YWFs5
8Uqao/Lo9O1TVFTOMY9KL1+W+qRGFh6/oEkNwq4oiK2tJRiX1NfXfgG253Tq0PzFVD6QgdZsB1Hb
YSwQwRDv/FwPOZoGgm0CPaeDfKH0Am24F8/EdjFlr5u40m1AN1hetwjtQiSbvAd6SqJY3VD/9N6h
C0rz/EPVQSam3qk8dNQh1hHS1H65mX4VPfMRJsdNRQPLRgUYo8uDdLE8pTUpy/2pLthzE3AjAn+p
1oXD2XTqlAVzW7l7uL63JK33ReKqh1nHhYn1/GzQq8W7PF/Vvqp8Oii1naZiftIT+zRFNbzIND4J
N4chw4/W0qrom2VaP1DrCX7vikOnwMiVQSba5r3nFU9aE9k0Nr6PPr5v0/ZpLsYYLPPJUvXsU0ee
rpp1i1j2Y4oj44FOl9QTmdDDQZCzMvTlZxtBCiqJWPZRBP9ZGOCO04o7LE1i+pQd5iTMoDKgO1Qe
kRrd9yQHoEmxk/t+RRYLgxiheIzXXbnmzUHBDwjZTYFiVFFU0tcatee81JNevVATQe6PtkncLIhV
kBNnqs95tiuq4ieUu76FnInx3jqTRwgdS3n3a+zkhe6Mk8srtOnM2odGL72Ua97LVRlU+C5rsvcI
Quv9oRqY06nQGKdhZ2l3s1PsRi0OefTJ2xvwi5Q9DcyQBY0ld3adHuoilUeDB3Rw0pzvYf0o8i59
iGw0T4kLYDkUKa6jmxo7ggUcR9s9LH19VRe+v2VTVoh37G1KkMqm7vgGT4+2d1iLd1OHyYoMNSTx
r+I7IOwilP7Rrd5KCwxPJNmTyHogRtqedqoddUddnxXgwFPPwWDXWk4DZhfiePyoBZGz1ryViyw2
ML4ZerXyVI76Yc3FXZZKYPIVWdKg2GHjVgRLCUB/4CVY6YU5t+5eVmQClbVPbcgVBoTNMthJqMQT
hhz50lpjt9PS3j5YdnsHEx+fkgKCN2Xr2jVRWPSReZaufCgXeICed861R8qYDoKfDgWM+RMaML4D
ZTpOJNt+2l3LdiTVY2LM607gXBJtT5GcYyOrxoW6r4v4oYY8Ozrz+JipPqn13aWx20Nu2+WlaVzq
VjP0PbORN+g/omFfdPIkCuMnUVx7/O7P2eD+WBpd9waETPaNEis6cMW4rjZp8iXGhD3GrsqNk9XS
izWi7iL9lI09vke3sP01AUSGx8nkBKHoRqCn3TWbFsOvrdbZRtV6aNzipzPqD1XVvHfT9KXP+bk9
N2b+c4wHdaP3BXGfyZsqDvUqxEWjKs2XaCg8PcNWL+m53+ScWUenkecKK/ZxmDR+82xAO6GtvZ+N
vA1Qzg6KLGNTLatOP3f00hMhSLImlskoniCNh3hvxOkBu5LYDH30NVnrNyaAfLNkBntjwX9czw5+
ihsb1AwkiDk2MKrW+diagBe/VpPK7jEBgFzlryGR+1krXnJNfxC8+CGDYYxIp/ZQS5ER1taBXVl8
zWXcu5nwohwex6yj7DfrOcXDznO8riKwypWLYHwQlA5sNG18Udxhh3OSVZZcTWcA+R6sPNuy7z9h
ne2QQs5HW2ld327dlJ6m+B7nt4q8ESRdNyBvqiQ1zivQIPggGszJJFS3y48F1joSoOevXBCSZlBP
2jS1QfAn4arOOMc/DNtPsguyowtxF8VDJ6160znJfNNyPmiLEn+bpXZ0FlyieiSGraoM6DgNcRhv
ID/RbtdmSBFEx1SpuiQR7gsB7mfG2RSu9krSlUt5k1WbF+zs5kVrI+MiePuX6i3qneRp6Mdgmrjp
lZy7wtbbaIce9Oq0VXGso7reiAnxePNb5qlZFTsjqwKiBNxT06Y0LeKu2xHL0PqaWfRkI5TaNiOz
fVvXiPSsDjorFupnsmjV05x8Ny4Av9nV1sWc1RUtTWKEmgMdHmOXxC0Vbenxzo9KUamnylYlNk05
7jioxNFekA2l64BRvuyOtWJc88h18WmK72k1tmPSEms5TspORenI27/olC+7YSbqB1dLV+AeHKXD
eJR98zVmbnbgmvMoa7hiw9a3bpx/lt2PBWPtYz153Nf52eriu35szR26LQkcb3lE1WH9Lqozl0b8
oMbA0LzWkKSldY4Ih76aZvFDJNVH3kITqVk7es0ona2YXSeI8+mRQBnlruixjbpk12o8V56iduNB
z9UvMCVtnXf17fLzcqFsHNRRbwXegRiD8lEh9g2gNEY32nT+ouAbGmNID7tzt20i9EAa9urX40Kw
nZNSsJdByvDuKHhPhxwwotYCRW1PmBQ6X++a3JvcZT26ifrZV+sYGs5YHwc35igDZSbeYqa13lYu
uRBXSdgtbXVlfGdYp67XqyAlF3Tk25y4wOIDJbjblOckcNUMfV5kebyQG3uyPzNVOQ3FeF8v9UNF
VCeypTO2ihdTr7y4+8zn2E+xsg437U9mvTEmUVEcq0Rz+mTLD6gGvtNcU4O+bZ+EVglP4jPzgLxj
9Atdg1R2cK66sQRGD3dfSbQ+mVVlHlF/2hXYneFvik9l3QovK+fHdmXYo5yPFuvIeeimrH5oRr0/
VAZ8k1rM2tYoUWXnSh4/Cf4vktCeTb1/X21HHiKDnhLi0n4QnbazM628d1YdGWZETbk+lNjDJgTH
nQQZpOt33LlK6np25ThBMkWPk5laVy7wg3C1Sy3V6WmK4ws5m/2p61RqON1xCpZ+WRlhAd/S1ulD
pxybC5GvVaBMRowaq1KuQ13grFnUN7cqThFOjTPtjv25VdLhjNriS+QtIcej4qM+bu9LUrqCYpZg
7DkFLy1H40OMzc3L0CG+RHwiNlU5awdNKZ5bOT7dkiP9saWWq14eULldIBY4H5Ui84ap/3Z4vX0d
oM3vlxRjS4N9HwyUud32MYfDgL6VMzzHysCgKMySjWKc0omss0pzn93KwTRbJu96jA/fXKE0F/UH
ShfpL8nSo8AxkHap5ovuTI8rcoSs0lHMJZSlz2p0VVP0xUMDS7OEuCvP2rzmtFr6hVqMlL+iUHA6
qXvgW4ztBfdKxRg9uWVxie36w7WpmF+Sb6RyXXArKdskFjS52gLUlkSx4qRfu/isp/JX1FDVPNvj
S1HOJ8cxyL5kQcpxPBzSigJ3zHUe/t8wbRt3YwB9MGvinEL7xuCHALnE+OWRXPmmKH16fXFNnHe9
kyVh6/IZFv00evqsTQHgobUxe8hmEpc3vess+5HS6ajvUMpElj/qq3MhJJvjC2NUoj1XS1NtdWs6
q2l/7m8XJp3VZ9eueSUFw27MOiFF8TZg/seYTpDHIPmTEcG0bfkgBlvb9HX0lpN2Y8fWKV3Kp1yb
D4WdP+lCPjL5QTKhsKaRcKtEDYMRkxq9oSek6+9DJBgPbt5ynn/6t8lJ0JXq1SL02mPHzB5oSro3
2nQItTrXdnKm8oIBnrNkxZlcGLnKKY8b3BlP6ewifLCHJ1N2c4kkdci3WQptuxp2uaWpwDhY5G7c
ld3NCKVEGORiZP5zPcZXrAFIxIk1hUfX5bG0juqQCq/NSHOtCns60xd6RxAasq8+PnRcWWFJD/ZN
jjvdlUZybRtEGYSTSDQskNJ6/6usZutID6e2aXmLTSVFJaBpzYN5+1unz5+10FwvqUvkrFNMAigQ
2GuzrrsujcYL4U9Pre7ARLrZXZbzKeYJnE7VbKAWQ65pTIv0sZnUMGcIFsax4+xq4no3o5JiAbDO
BD0ogMA9FvPJPGpD+SmMYXwZQ7vttTMgxQJeNhBkNplPnaUxtCvv0tZf5l7nX7BT5PXykpnJR6M3
BIjC9E+J8RZFpbPLVXvXa2UorTl7y2LL3mCBSLb2Op5l3Q0npw4HUhEP6zxcIkJhkDxO4UA89Em4
1YZg0ibI3WoKKiIuAgPFUJ6PiqePVCJCKsBaypujTeumfeSIfZSjdZ3AdDyuTbW9PeqnOkbyUVcR
tHWjFnu97PqtA/V5S4XB8oJ74kkxyx9JIoqwVZK39PZktmjLaaYmYIJSVITkdRcUCkIMpUfS0He6
FWjY8rdNkmsk7jTK5xhTScIN8kKwho3X1B6fqg5NnH7LZFPmxYdnkYeMFZegjWJnx8qtNFrvjrh2
D1kEdNGu+QLTvoqNJhTNmwsj27vq5Ct5kTwO2Q9SNqag1hQ4+cW+OLHR7oVTRbgMUbfLdJjPKJLR
uWd2d+lzOu3FdMzWpj5Vg5TnjIw4T4ppo1AWf6r7kcJgc7I9RXbD3WA18gg/cNbM6FpaS3Wx1sp5
LMykC6IUXrixk4/UjM1rFU/FRkZu8dphYcGgOOph7hKJ2y/SOukaey7o2UfDAE+f/ZBdRUN9gLmi
pe3Y+cPIwkJb39SkGP7So8l5O6jmQnhvuukbIoViPDF3MM65LwTDwkAWPldBO+wHKzt3Aw6iGRFF
Wpo/LLcKYx6WJC8Gwq8MM1TWtULlEmHWKbv2kKpFsSf45UOqojnNWmd7pupEQWUnw95GIRMb7nOa
6OrWiDJnYw7sxJnUx9ex4mOpKFX7Xkxyn7prtdcN0wi6OvkqkQMfyMXl4dQwPgdduZob1jeNjsn3
JUurbbf21q4EyuSDbgapXJu7PinvqildQiJ+nU1taxSQqWz4CRE3RBJJGy1fOT0Ta7U08XbOgTDY
WrqNOXFcmsldk3L4EE9ibONIWblY6QLNiNMsl0w7zXJxDp2BCnS+QXvkeOxSnVeS4PxvZ2YvqWkT
3VS2dUfNVeaXJUNpKjFAm6JAPkolx1Gv0VdZOaEYwiq3KzJNhDMQe/HqlHdgEQ8F+EKZu2U4UrpL
QkVjk4flVj6l3YSRmNHEdJqojAti2MUakrFy0Q2crsggtJolLR2sF7wDeIZTUAEnoaWAtlb31AHN
xCRd7+gol6FhWE/QXeWjzWdaz4JmnJbHcqQWcFzt9Jg49xqf6scF1h9xOZOk6Kr7WRYHqmk1ovhB
jfpIiX0rax86rH6HRETGrnfk+6DPw3EYpWhABh3SUHJ/HErtBU1ibC8fBL30YIIyHBKb7Sz3VKKA
n/ChmxeC9rONyuGPdoNsANfknI6zkz402anJMolck4iVjK9rVgAJZLedDQ1tkm20j7fQ/Zxc/fvF
uK1w+uOkIghVdPEWD8u0LQRX1bLmF8uI8O5qbLpzFxPMvPTfyu03aqZTr6kPmV1Y4Wr1MGbpeLek
0giTghSDtGJym8qSHP2k8xpTxVWl53aY5cpwdVCF2tRl7M2y09DRNESDOwkDckdmzViS6WSmdndK
M3nNFB17VIQEaHXlo4xqfTtggKr6dltFNk7sJTHARFUKLni9ZFw+krb9EeV2foqj+ZNEQGLZ7GM3
zlhcsndEb+3s/qSmdgzUevqeb5nV9Txne6UbjhW9zHgBtqrBINzdDM8pQsh6cb7KNH1bR+VqVLXq
d3av+mIcZpQ12dGo5P1CgiFiElsHZrIJHTPGBzsfHGwzoBeZkW5rQaVAyTFwEy7ffvhULH4joav1
Hl9UdihiutwnRf3QWKB5JOPHoSxPutI43ipQoWM//sSyQoZ9MwYWMFYa5UU4LXtsE3coiu+0AalW
P2g70tyGXZL0ob3+bHoF7Wucoi+qtk1hqXRtIRhP8lOWE5FV49dJJjPsbBvnFzmQ5A58zWQ/cZOn
mp8WieUjathiEbnF4U8Is5PuydXWwHSnzzVRy0P5bjfK1c6a3Thju5ZDBwlVAsDmCnnknXich46z
gkUP1MP60cc3L4emxoHaYTEdrTrAJ4uM2b1qlPJ25SlbULOrtdgrfSW3uVncjUZ0BIOhweIraX42
7pLurXi95MqvEZ6/tUiXnzPGd6HHL2Vmv6Ytbp6MrIleYMnmW3+sNasHuB/gVpscR0OWXKYaalbk
4Wcj6y7CiL4wqOLfbNDl5Q3IOztuG6Ql9wDXSnKfV/StkUOIob9fjkm5GITd3nqg7WU5tLe/ZU28
1ws2ZIcwm/JmvsTxcLSNml1c83W8DafEfTVblA4l/Dl7cfMeZbDMuj1xPTv6lzvVxGNROHnsXIol
enE/TxDgJaPZCLSCBQYZU+NMqCW6Q2vk7MjO2m1TDF2ebZY216s8WuvwDXmOlUZ/dtXiY2yWA06k
U1TTDUH4Cpa3CqfFspwTa3mPTCKDdCpISJFkBLwMwnlZtexxmrPZo47mPI/yY2mLMJudN8uwr8lM
fsV4bZqfeXQb0qqCPDwC+vC28Lqp+5urtDV1JJKr+pMigz7oNenuIkyW5C1qyOwTUPaM8yMGHMWP
SvwAuUcbHt5Esz/LZrLZFAsEoTTD7DiX0A/bQP12owd5nf5Klfotn+BT7N1ivIyKzRfT74t1Rpc8
ckqTNADUzxc06vjRXewnS89PztC8xVr+7ojW2KpD9oxI4S5BxpY0+v0aU20i2NKPrSE/B9N5LWX9
1q1zghiUSQyPj6oHgmg/grvGk8EJfwE/7LXG8SvJcRATLIjoRKXPxs+sZ4fmdH8wSXJMGs13xqnc
YMXBnK9U29WZuiPFeJj9MK9g2FTkRe1ABOuBvTQu6FoxcayB7WGVwwBwAnpHg+Y+5kaBWi02okut
1W+iMPVXKLoYNKD/SWaZsc0L+RUXVopVJv/om+rDcrT8HnsM03/WkjWRxdK6dGPhSUv/UDWn5oVD
mp9WT6OLkmJMeQ8SuYYy4UPjuEq80ThVDwUWMZ4lhgVlbL40rKQ7N1e7QNPaLLCLdPSVglUGxYfr
TUI819342hflO7UZnVfNiIdE9U2wYLYderiglMoi/GsNQlfgs908pCjubl9UoAXxlmxqLwVpTqvj
zHeJ3nKrLYvmVwIA82Y8SWpFDwaoyd1ap7s+XvUThGdIEbhxNFSi9hB13LaAvAxWbmb4JMQvgLHG
AHcCssPLsVw69IFiGpVTanb0HkUlRNgwOcekfSndKiiLMaBQQqXUTrk0uXZPdGxMBtVyghXJzvNS
B6xrWih7OBaztraLuTjHtjdPOECszZjY8h676aVodTOcI0TZoPgvulSyexNpi2fnzcViUzq6ltLv
2k6F3xtyL50HclsyY1u1VOl2TKDEj1I5ldSoChOLGIfIwPCrmKPY81yGBhTLzjasn8OM1ba6MVxF
CbwKdO+5JS56eyUJRTS7dpDaGw1YXAqq+0BVIvRhoVOi0Y/PXV31BznOeqgOGD5oCjpz8WaPWCe/
SA50/ZWl2kvV8UUmpJr5ql00XqlBSDRxzvyYOriA89vKpnKuW5Hzy41sMDw20X6K1q88ZyvuckSV
pAh0A3Ndnk4EsFZ49ETLr1ij3tnIEgo0EpPGVVtT07QOB8ApDCe/GeKIFmiW9hEoP7rqKxbsCfCe
Ip27Rlnjg3IgTlpsnCJJA8Jw10A6XdjMmDPZGIopv9cn6RxylQVNw+HmkQf5a41r5BIEvmzcIr0b
nS6/QjO+tGLUTp2LlXdqtF99g0PMRGE7LPgGBiirkFSHF4in8lSfRvJtf6iN+lzgR14603i1I/2l
sXsrAHZv9k09sl61zXjIIf8DVsWA7JWTEWfkNU7NSUGrvOAXoqFnN3XjQ42r+9z35nNvtdpWBR+N
NLM6O011bCrjc0YbfXBTWVzX/JCnkbiOY3YBQhQHY3KlV1gL9EJvuOS9oGCziCPCF6k7APktNqWm
/eXU83dVGlqgiWR9nCbCM137hVKU9Uo+S2LD8/QjxVPtc9molFaenJvrcFgMEhLnkg8ppzxGQ/Mj
plXKm5vi12xVTEoJSX9jLcNaDL/iUYGMrJwqpDvZ9FMNcfjCJgisRpWJm7mYJXs/raoH8qvjkKJn
UCWvpbNlY3CthfFKcA06Am9qRe83AzyiorMZY23yy7X7zq3JDOA8Hcy2ppUKv4/7zqPFhtTdRopd
hE1eXcrxBB5SA4o083ZCfJZrZrsbB6T+hQoiXt4GZP1raCfW0xkP22pW6VbqLue4CaXUmU61NXnD
N3pjR9Bb07fhzrgRnDRYpbsvMtfeK/a5MkgLXGO8NKCUu0HcCaV0d2q79A/k+xm4V8b1mCrbtfgu
+Nw/igwJOYkYLhn5qRmVoV7jbNfw73dZ0dEzlvce4aP7FYsaTq3stSuSxVfAsgPTIZhZ0RHa91H3
W+ylnypxGxIWIkO0wyNGzwVF89Dhy9KoUlplHFB+1B3MGyRJdtoR8AFqjDRVLWdtN+018geW5E1j
uJ9jyr2jAUO1FAAFHdo+1jI18VZMr5uID63bVHSm5euv9aZtiDKdZTfWOa0YnmeTV6qTgxIQG9ui
iHoVpXlgkvvZTGQDogQ16GZqXgkOnk8SuklqIEVVksjnwpnOgVpiuO1p2jggbJi9pl6O6WIw7dGh
E9pjaxOqYH7hX9xk2N63uvoYx9BP5aqeiR15V4bmpVqxlo4jugVClaTnCsINW8+oK5g+saAeqPTj
MBfPWT8U4Qr0jaZg63Qp7UULQUaUtX7U20W3Or81bKBB9Bquk6aeLMrp3BSDL5f2c1z5CEfsJzM+
a39Az+rnub1VlFL3FJd+HptYXweju0cvyKO5mIwNiM4I0XbfHMlwlrTl8+3ZJ1u3THERo9pwPkUF
k5dVeb8hr/CxUcWnW+aB0DFHqEk2+fMw3Ndzb3u5MSlhGxU/7aXJcKyQw5FGL4aTyfs4a89WzYeA
qutb4NPApAUo2Kh3v33MCsZ+fuh+nzTq4htEsG/dYs62dY4SNxbGuZxUuZNdVFKPDDg8v1D2Ttxj
s1Zen4MFTp0fp+3R+PvWw3fvbeNBdtPi5+PSMWD/KldgtlkmpKIJlcSFdHnFRIm/XJWjvzTkJc0r
5iLStasAwPQYT5GDR/HtX9k7kx27lXQ7v4vHZoFdkMGBJ7vvsm+VEyJTUpLBvgkGm6e/3xaOjToF
3zLuxPDAk4NTVVBJ2rnJ+ONfa30Lbd7d9yb9PWOO206W5qUxI9hk9j4u5oBhcjy0Cyxwad7VLMK9
U5ISjg0Dh1Wn0SU3yLGUra5SDH8r3ZhqBz/irL0kPlmJ/+k5BHzAu2Vn1CB33fPkAohwUjC9vJ49
p4mphQq8szBdfgPBVm2Nycxb2NDDSXlGqgr3nYHG3gFAK/czaKV3uHH3/YhgVaqcPMlg9U996e74
a3/BUjM3PkuAO3+aOCy8E+vC4dnV0W3hpxaKx5Tsi7B6qmevP0U5CavCVYiRJlzumHRve19FezvP
1Llhoo/inmSaBahY1ukpgG5+Awh9A15Xww6W2zZX15S4/c4v50DRk9gmAV//ccAoNfQD5YRw0jrC
GYR3WNC79oiET6v3nCXcUGvmyWCZbv78w88zugklO7x5iLlP8mFGvLJm5cpLJxsiF5iK18PIlAQK
YO/xGvAdd3mYY/vFzvt6Y49NtW+BXK9D7hptqUCrus2XETGEntz0Dywe99r44c1QFcm+XTRrz4Gw
01Tovb3442NfsRAd0cN6+5abQMqMzVuelkwi284FiNxjlAbLjUjccs0UMmwcPeldbHu/ZWiym5nn
JJx5tTvgOZo6Ga/xX6Br6LGB46ibui1vFElkQiGLu4l6QuisuqdNFZmT43fOtlp8+96vh/ZY2oxx
asq2AHrU79qKXg2b1ItI0mTTt269H0DH4tiUp14n+jip6CFta3/feKAfQtHOW8qNJCfKWB5CQ1qs
4YA3i+vdLSbd62BR/De+fTBtCAHvuniKDV6FMk/kvRX2tO/BUVcsSzayg+zRW5239RlwtsVYzps6
RwQBeNZtvQhrlsqaBx0RqfHK/pTl5DO9zIbC0SX1aQG/poS6GzOX8XtIKlJwg7qz1GAO/LDfMrvH
Unf9h6KKs9U+qAzKQAIdGnah8ND4ZuIqaS95FPaHAhfTLh1xCKR/oDzFR3xMunpap6GQ2wU/VgC6
GiqBrg/wleU6z/IPhtn8kM+FWcmrDybjHhFOCS0FfPWIfIpNAM/36MclEi7W7lOc6HQtuoaPNnwv
sFIluJ+eteIxmbB1JHHyNbc3bh694DjJ2bJnzg1bzvBgRZ3ZZl3zAJAjvJsm4d8PZU/yNiJdWuhP
9p79TVV5ajMk7W8Xiy6i1hgRi8OHwjukuRk4fu66vNqwS8wugVygoAfgvUM/B8MxAaBOwAWmrLA3
VgQmMo6Dau3quHsLebDxJxblvtH2TnjJ8lIPGSgSKz9MNrKBAljlxpCp2rZGpM1JYXltZzHl+wRr
1XDTDa7PPrx4TBXTcg8ecdeWIOsCaIfewIjZU4VKH0DC3mRx0LCt5aaYS3ZcFdE+SBU5KSyEb9P0
8Um2Sfnq10Cp5Lrxsx5T1uCvuZUiTi38aXSkTja47gvglGldihBCMhTind3GyX1oMDwobW4WD/I6
yvwxUeQc4J0clKkfaycgsd4v73PbFPvZG7K9WxY/2JxXxEfjau+KpbpxWWBrWGFoMvW87+ym3DTX
JJNpQfo5zTLfUo76iNdRn7u537a4t7hh2pcWSIZnpcNztrTf4kHH1PplqbjPOpg8fdV1z/4w/qyU
OS6s/q5YxERM/ZqXaLIb6ubbYijXrngjU9MC6wfNn4A5Ii3wyk+Ye1iKbcmT7p56CHRIK37jHnfT
yiGEhUMMHl161yswfDIWxxYxcq6grAZhVh8Gv7vpnDqFtShusjmuuLSQoegffRXs8rrZ9Gl/G4N8
OfMJtxhP4Gm3fkC0s5NHnR8KTcZem68xKtl1cn4uQNFNi+iZFmbjI0LCVMTC1cue4RAHXyeWi20n
nEhUFFyFHoJqLaSxiH7tQ9RjL6VXk3GQbD6NATeAxrsVAcnkLiBCO9O616fqVDrhuz/bNAvWuto2
Q/ENMYyzM8aaabnJfb5U6hJETEkK6y1Rc9pY8Rb5j+mc7b1qTg+NhRsd4iKkkvLVuiJZF/WzWpya
0BlVF5wD6SKh2lspUc/YubYLELQf6jVxoVUFNYihc/qMdIZxshgvBSqWKeMVjDNyxbgZyoGYSOvA
izGGDG02W/u8HM4KxxaP1xlYgb9tfcpah/o16nzuSr9gweW7NvI+Jo9gCReYLW/gEIzZOrW9Xekb
3KHSkPkWHu+gdqLnFDNmqkic8wPeYE5hvKUqYyVy/lRsx4q5685A6395LLev/oLf9hhau2Q2b0JZ
cD9cig9U3Ks1FsgrmSptV1bmfItFnJZFAKIo4ZYKOxi328Hno58h8INt9cC8zretk/lrki0DVj9+
nD1DVQNVoMyr+5G6gi1Xj6GtD5HA4+brehOL4aWNM+8clfqrrssNmvkuFPUjw1lAQF+VN2iYTMZg
kYKmaLZJKi9ZFrs3uWCnbCtxKIqIVQllY9QjXj/4EU+a6Bkp0SYKLtqoh0sYonQQph40LuUW4NZS
z0TGTbhLTPDoqQ9jYv88jEz5xTWVPg7jtojFzNAOqDQxeHQjWEerKgrvi8CjULrOPsMcP42nxduQ
dZ9OHu/sMHFvs7mLKZ0CZdaE9Sv4iYbqblBvnTnH2v7pXZ2WjhLtDxlz4g175poKLgu30Xxp8H4V
0UFyB9gEIpoOqZFI4p7W25wf8MZJi3NO8nffCwOONWaRwhLfg4rOlcDv8EmOdsq2PYF3A/9qfkh7
vWyxn7mbP//RjYP5wWttVkRxaeFSQ1+RFUwTrPlPfbRPB2l+Baz+XNrWDsJzHycAEJZEWqaS4ykM
NUvi7qya1jk7TfQ45mW1D7qRxFKgiq0He5CtKBMNC3TR1vmnxyXDhmxoCfMtKLzJig/u/8u+xmx7
pne6O9RZTIKtKS6ubaoDRvmVjLsOBBNDdVPfJktEUQz7wfXQBCcB8H47ahQXC5AK4NmUxcY15Cte
zIJ5zOE+a/Xfqr5CD5ob1/OOxGPd55iFHUishJf9VDUvQ2LhB2vlWWge2Vln5Z2ANVvOSwOOQcoD
kVbrCJrXW5NVBOmEo0pIW+7SgVyWi/d1KerxmYZeqGVz5R7nCmox8ig/mLm1zuRYSCezViHuze7X
YoijUMRTe13eppntn//8A09ltQf++KT8kNdCL2+48npnWVy3RTPK6Z+o2v/PqjzPze//8d8+EaWq
jerp7P6p/5an+ituQmzqPw+2vmj92X3m10DWf/Jr/4qqOP+wryxTx3HJO/0t1xr+Q4SkAmzWPM4/
o0495x8+oVYeGJ8WvCjw+YP8FVRx5T/4H1AqScTaJLtIcP0XgipQdP6WU4Fi5dAnGRBHJJEVBkJe
cyw/PyksSGCxO/99XqiTELMCY9JrMJstqdI+Ku48UM77kGvHiqX2uO61N14SEbd4pxXqSd9MD0Fc
9tiF/ICkephIOseXasLLVAnsDzbtr7hgq5gVyFi8+JYVbyMH5MWgCYowJ0b2zwBZ5jBk2GWpmoNd
7U0gZkZ5hVyZYLd0ma0gM+TRiksxVktXVxT6AMIQmfxhVdB4JH6N2Q7u44iWHvw+rMAJy6zsZQEm
Z3XjIzsiIiskCJ4XUo54oWs5btpAms0cg24I2WGs4bKrdSrsfEfMId/1fiPGjZn77AJTWNNfAZlg
NjDxEvBZlsFTwof5VHftkxnj1ymTxGwR2ZqihA29tFZLl7v0H4Y8+BY5d5IVje3tIQ+LnKOQ+0Fu
0jTYFVQqIeIlnfjlAsJKAMAmqKVzWcp0ayynfluYGt1NoyhbxocfmEschvPRIL4/B4O2jqyXggey
opjku9wc/IllRl+k55Sqsc9m0PmW0tWdsbUEEklsNAoroGCT7+/nKCazQ2/khS6g8dJ0gNWKlpsZ
9rdj5tY4KQl1aPpt2FMs+bEeejY1OeDnzti/+wAeduP6T2NenCwO+r7u8Eypr9xa8k04YQRoOaVX
eKmGPQ7J7GCN2bh2cDgywqobnEnWYZAj/vM6xrrsJnAvluUV0Sle5WOxV0H+gYEoWpU1nhfsijiC
peD87fwQQhc20nPPIbgz/fSe9FAF7NGn8XK4grAY/3e0bnNyN/ZPk+R4ICY8S13EqUdha7/GshWv
Uh1xR7NggmrW9XvgXRPOrcQhhtjVoOJHojfCTclf0ZayniRQIM6NgMMTgaRW080SSHipRlB0kpW4
MrF+7UTsAOYpIwserIoPXLWLtTtfFcWFDE7GGpV9vm6fKw/MhEC7e9CzZW/LVAEK61lhKkSZfRJx
cba11dyPc/NhT1LvwsgMj3YeROd8is2PyIGcYTiaYYZAcuTbbiqqAGx2YpwciMO5OAtBc1qN7WFt
a8cBTZFqPog5Ps4DXNDIYuEW5mLAj+4FjxAEAcmLOHzAAzSuUitJ9r2rM1zBWLX8IKPmtlPhHeIk
zoqpDJ4sZPy9TiaMfsAwNylm48dGBs2Bu0Sx7aK62Q28b+5V1vXbwpQW8Xj55CEfbyBOeZhceric
NqspBA4s0Oz8sO+wWG6sYmhWsT06OP3TZW80fp+ykf4LTWX06bVcKt0UREQaj3BLiSejbSTBW0e6
IIP6kh0l2oNjrgZJnnqDPtLGL36Se/cBBLtTSfPMeSr6ZSt7rAu5mDD3xSV8WLRwWOsv+J3tG17X
xUMxsTifp/gz7aw77vUb8FYNK4T4FWwhabe6CI/5teypWqr+ri4QQDsHB0Mb5u3GtojTpBnAv2Gy
RHtLVLBbGLsGFE1KkxD5xQi+Qs79guZf8T0uZvGl8jT/ZFOe7eNqCNZFN7N8cSFjbhbaPZgkZIJV
TJNXuLouFtq/IzmGr1hu5r0ltXNnW0G6K6l2ui8otOJumfn9milyxv4B+8i1XqNw5NXpqW2RZdW6
Zb5APC7voglonE7KUq2C3BQU8XnpOlnKcJ3Z6WvbejyxNpDAGuDCCkN6sI5mfkUK8nCVE1TbSOPZ
myKKmwq6xtA9Lw0kwSEnPi4deFdFjy5foaEtY3zWS3Irrlh8vgb03UnrdY54NXVpzHdHVkCjS928
2apJDkGaRnsgLNEWYf8bC1xwGUO4dRG/B8kirJ967h7p9ZrXoYU4QyoorZ/Jig3PQ1ZUp7zwu70/
sjoyZU89HI0VpsFx2xneT0nGiMVymR9h0NzheHiOEOy5SfYViJ+qqsuH1hb6hIaVAozWtPheaceK
vBDzX/30T7PD/44K8HfkOOk0z3Psa7c07S6BZ4f/giUY48QvaY2L9yaQ8VdR90qD2ErQxukCYsSt
RZbcIwI587qnCOzbufqfG0AB3+A8I2ii6VzvnbHJcajZ0dBslthDfgFeOGTs8FT7usDOf+Nj4AAJ
I86NgL5XzKD45qA4Ifw/+UNu4Nq5ysEW6sSHxp38x7LOOXd9h88Q+93ZI+z1XXdZ8NzEljoSWJif
CsuCJaWy0uB0Tlvk3yQbe3nsohm3yqS6Vz/x4CpEpVu8/fuPjRbl/8MA8y80BaC1UCe9wN0nGUzf
PWarcVlH49geg6W23/s5dh/0ws49H/qINRERoQwamSLsEgobwLWn1r3AsG27Rh1cRStJGgDUaBdR
vjftMu7UGIHGwPgFwVgnCHg4Cj12E/he6QIv4d/KUNmPU5HkABELTYauZpFXDfymfmC127H2Why8
VFCtnGGBG9XQ8rAaut66E03OC0cP6pLAV4CtnqlNpBfnydclV2GdyTO50mhdDRwCaeZFvzhwuLKw
Q7XJe5Qxl/A5eAoXpe7yJmj3DI/hBrU4D1e+Hhe22860Vdx3tyE0SFzzifBwbXC/XNmtpx18FTg+
ua7OOWbiyPO3lc8baK7LVvNX9JuvPtHqSSugmZHhJIy62KMpwm33YzzJx1Y74p3sm4o2tRUUsEpI
WN+z7ZBAtE0T/lSWqcJVXZjY3sxFAdU6J61ltboieRsZNrU8zE866rAdoznUn5ZnzZgJuvgjyoAc
Zots7ktDqd2WlQb37FYvmw6P0WEKLJu+67b6ppA02DV1Oe1ERUnlmtSrvUGwtp4SoyiIHPPlwQDi
IACjURFXViCbTTZWUXMReTf06zpqo98Bc6PmtdfEHmE4ajLmMmx/NWGJzGNd30kBKE2SIixzw9WA
Du/DbCmmT8BMmLczJ/rQEIlwA5cV/Yi9Y96yCcEkzUgikLiOTtALXJhr3Uw8c+5AOA+Vbg9+bGpK
S6IxPdatmp/oG5yOkHKd+6UR7DrrP0dAeT0N6DgM1t71hMiuZwUZ6uDLXM+PntcovnLCxncdMMeP
+s9RU6WRYv5IStXfRnZOEDoeS9Y1Q2PJH87c5d99MpOmtgKq/2BL73PSJkTeiNffG7BZr6NdCgBV
seWbrfpz5FqIG/eNS6h6I72c7ttcuerWtVN0zrHDh2quBz/WfCvdTDMaB0xyROqYnASXfqaIGotT
siF6qF4abJvJhkRlMYJfi0gTIk2Js0+R77s91wy7vWMdBR0fZybq6eC0TUMmjX60e6gszim3JhyQ
3O/XTLUYW6AEqwPtN2QtCNPO9+VEUyI/sYBNXm1OCsLQPvcbjjAVE1exROUsfOUcFs6UjSPMzN3Y
v2cTsC+AXlCgk84nFdvRZydbXExUzM27UDno5PNY5rdqyFOg/1X0MAsBHxVpEyUjCtnC17l8EHUU
7+JCyd0cxBx7hP/u6d7r7iCWSkgqXvgWJcL5ZQWzeQ5HXlNJFquNk8/Nt9vMhr++K14xgrrTug3t
/DaxAvOjrTzv20trDkBR2w5Pz1w+dcvc0E6XD3rFlLIcZeDkh8GV8owqNa4NeNO1piMeP7JNEGq0
gGdWjnYhoLWueoTHwJrSXaLlICMtIRx1JMHavOYqNhSCTKqSl7CIvbvK6uKjV+np1a5ac3AsO9oF
Ran2Lv7WWxMU1dccaoOj3y0/3EFFH4twuzspBFvwyVIbZXxWpCm27YlEUZr+gIwuoBjFuL78wa9P
gM2udTsJKcIob+70SOmXa3MB8RY32PUdgBzfhYGMPJcfYvgHiGJLZF/wv8qngeP8u4Fh8qy7Ed+d
HvOo3gxZGm2CmXFmZdDWftnzQiuMAL1K+2T8A09O9UPNk9iwhqeSOfHkxnYpB6qhcs9zNN2CLiPO
3ani+gWlz6LKgSEsyKXUZbYH+ph5MlWc8Ea5JrBdXmK4+Gz82aeMI2g1BNlzg52Alg+7dnY4TgMQ
j+kw7fpRXh91F+vSMmCx6PK62kJKro4QIkLiVkEJ307msXrtSH2C/B2bD+n0y4zzVLlvV8/0pkSo
uiZC6HcuyqEnVc9Luxk8Ph5jvY19XjxjUWSYqlt7nzG90cRrJ/jR++BqTmEpPg5cFvtarqntXC4L
BInjFMc4nlyXgWu5cpGlT0uEPYm9FikKJ2iNc+TQvWg5oruxU8e+sxdVvZZp0M3s07LpLrEqijt1
XAOSEykLPdzl+VkmqvmYTN4/Oy6hbMFgevHSjuhsgHuUtrnpvdQl4hvOkpN2m+WTFMDwwhgUP6WC
us+VX8n2XHoM7dLFQejjV711kuk6woiZGfmawQpbb093pn3plSrfR2PTe5kiBK9ti1U9umPWH2rb
JfwxR1Ya8/L1Cmz04+JWu5KehScFEBlPeMmug0238yupW+zy+G0DYplTWDY7g5vB2xSJxYtu9HX8
IoZOrNOj3TvoTb4Yp+a2I4VxRyK6eIix1f0unQDmkjf1NEJJwXZdZO1zIonaZT5dL4atzxNWkRq0
b/JxhYmplRnpaaBB2juUcap2UJqvl1m/20HcI96D/e1E62/zSDfxhUKVddV4q2nq+qPghkyEyqt2
FTxpZt55mT6TwS3pbIhA4BNGU/cJJr7jQOvoAX8+viTXxVXQVNNHSOJhzTc/wIxqt+tEChoeRPrs
LiOXb3fkomtFUEPKyoTEZoYJvnds7eN6tJ5AUug9r+dg7bugh4upUr+0leR89eIIU8KVEdlN46NN
iOE5baKEJSucd496OWLs2J6xHOvdVFr1GgRl8pLgsrpIy/Tl2o1HJIAWiM+V01auwqoibKZE7Xwi
UQVbYUz0QMFEtElSL9l0YQ8rvc8EPYEJCOokNduBzhowoAtbpTF1EgwMCldAh9C2RcgRYELUCKkV
HMQuqxTbe6twBGsQuziF82idQomI6qBKHkpc4E8xYahtO7rikhV1dBKzn+/zeXReNeryqnF7vqVE
7l/4rXCoDMHCDJnYlnoXiu98O6LZU2kEV7YE8eAjSzNKLv5rWvreTzuGxdK6Uh8DrkVYQwJ3C1k/
PymHYFYY62FLaqn6llUuYZoK3DtZj92GIPe2aAJ/xxqmOSXYhbZhFiMhOwJaW5EzODFHfjGg/44G
WguUcqNzb+sHYfe72I/87QzVZldi1rpSR39aMak7LJIgSbCQSGYyIOCZcxJZyZHplvUNRULLtvbc
6tSw6D41NM9tGUMgj04+hUFDzz0kGPiJrtJ+CEDF6oKfPz7XZx5UbwMbhmn0398L/H9tjXR81458
JwjYrtLkJK/Xhn/aa1I75+Wmba295UwtKooOwKNgCk+WNntpTIPWUxhj1jimkxvjhs4PwuwpXX44
/n9JYsaYpDADacvJEDOc/l6yqH1P/brbF1YN3Vg2F+UVM2kVB+eVR+u3DzCzyS95npHTmimPvnd8
D2ujZYfpS5BY4SkL3LnYDNf1nhcxcSGjLtUn5eqETUsdoP8u141g/mc5mP1ZFC5Oh+0uFg2Rg4kx
6OHff04OjLB/4hSx/3VpL/VEJFgqA+Zy/mX/G9F4PPvTLPc8Tk/Lu/feflrv7eN42z8Q6arurOL2
z+/4f01T+H8R3IbA6LnC+7fktuffxWeVfFaf/yIW/M9f+b/EAjLqgRf5uJ881/bY1/9Fbgv/QeuZ
pAyWl9vf5QInupbCulCm0BiuqgBf9r/kAkfQjAYNK/KllB4gzP8Sui38Iwf8MzwxEMJzAleypsCh
ze/598dK5VL1XjYmO7kI712mCkwhvAaWs+yQDojY4t6kAWv9hgoKlkyLtbXnnjx+PYrqbnQ9Mjwe
iaUd1tDqkuhaPzfNYvGuYle/QZomZT2LCExDj5RCFwg8noYpok00+Kiu5vKChh9T58UuIpwWeVTj
CB87ytEpt35G1WRr+bJbMxbzCtWoDxvhc8XDpZknX6rJoVazTGPj6yl21WvIhzQJAMXpvH05l/Zj
WGYT3Z/GIxRuEeBpTrPU9q9JNigO9jhVHHt9UL/4saD0ISja/glNvjmqNkhvNfwErKZTY79VbaHe
3P6aPxNUr4GDVkv2PLJfu+gkaA8xNNFn9sPlqw3/gdrxasTofu0Exn5QRjF3/Mzn7h5rtt0r8B3u
uML9aP0qYUpePAvz8qofr5wR8uvZmyaDOq4baNRPLv+KFSeTSUQ1kbNQnF7b9PRGC0ZpXBl1fvJz
UvtUpOjoQPPI+Ec9oSWSKODjEI3tw0Db93bMEuNwQ1iqS7n4QKV7U39DBGp/OdxDb6ZwDAmQ62Ug
bzC5u2Go6o2xA7gPSxccQqtUrw2v/g1zPKv5cZgP2GyrU2vHBcvGubuLLMFuNc9QP0lMbBE3mVKH
0j77fh0fXYsQGDglqg04sAHxJ/F97VUY2bKYGQnPXbpit3wVd/GydE4Hrf16JIlmGjfgD8JdjG//
6AJeemm8OsYiQNhhPdAXsQ5g23h42y25n1vz6nQz6nfce6Nck0eglG2BerJrh2Y45C3BlnXU+GQi
uHFWb+MS4RBDLXgIM7drd1Y6L8SJBTGltI9ewc/1nz5mFkz8iHsSR2ZA33igzbj1khkPu9Va5Mqs
5OQyXB2w+Jh7dlcUjpReBThBRorqGw+sTAkDhbYK6d+KUjICzkAfaC8tz6xX+IaHo/q2TcE8m3g1
Tv2wCj/soqSifhhk9BxWMNQyrXCZpgxXNyHl5bj98GenPlhEv80hBAiP/MlCJO2zmVq8sbNO1OMk
JZkGJ4c+b/tGv3ncXW4HBM7TbFfi1jadeHNJaR1nv2AXNREkOPSTT82JAUa0jhtBUUQ0uS9DGY6H
YJxmlkhV8FbIFqPPEEsNi25iV7ykGv67ijtYNoKd6I7Na/rp+Zi2r5/QHMCeD8O7rurLnaJsHUcq
mjidAXXW7tu8jG7K2C4PfG3TfTPk1V3K2ftsShcsdyfcJ54ZcyCNVuN/HTyBxVFR4AaHnH6+IXF4
TQxzD6ObsFzGSGuPVAp7+iYyjbitpRhK6gs89zWymvg05LMLqWZpD9IL1NnJCkmRGb7eFRFz+qRC
5KxzEDfOYahGc6au2GZtkeNb5vbrXC9FjvOMR59EfNkyzLLPtV6JQEIB6RL7ceGD5y2p6ZdkYJin
by8DVrjKxNAze/tRvcuzkRRamU9ihnPVlPDBeYqPsVXn2OdGigB4GSCDTKNdZZvG48WTRto5TFgc
Hsyi+oK3iBWcbKfkIaz88HuKdUPdQM24Uuq22XIlgy3faXOOYsuTW0anGcNy60zUhKDunVnwOSz/
BE6Xfsb4VjhWd+jnPvwxuZWCapOUPI6sgFuKfvGpxE5RXVp4LqDjkInLfR1M9lazr39ng5J8m8Cu
Hq2FrOgYhD5ehyE0F9cz3tYZlbkrGhpviNmS+DWZMM7anWT53RV18VG31OJcEefZyRsEvPBe6o2o
OszPVUyBUBvjbaQKQMKRCbprYYOm6ZqCuAoHJTrsuVeUDC9h25DqHZEx/AKTyYqYIoUfNAUXkAeH
sfzG7ULHQcp36NU3jXstp22/aspNX3xZgkKsC9feEI6NHjjKvfBQEAT7MYIhoy9AG2oRVOgHLHVS
yCGlZhu5rWxTs6G1qINJpOOH1+u3YfUKC6XFdCyxq9UQ67FZTdgXkd99oI2s7n/VPLZm29TGfYTh
lwTrjotXBjDExnyWSJO8sdpMzgEMqvcUZffFdmZnzduegq7ueuk0FiE3P176I3ZXm4KvpLW3SVhM
iPLXCOoyCyoSMBd+4m4XXzxj4W+VyfhgtdApMu2QMsR05LE7mYJjF+IglmHFyqRnoOG4kmPwu50p
4i5TQXdKUZUKV1/SHVi0ChgnTddICPYGn4/vV/ddMY97/p/UR8F3dSM1YEagttmX0tnyxg0GgXzx
xuxRRa7XQKv2zVm73BTY4eovcs75K4P2S+JxV+Sswp/J+yQA+BEPUfU2L/0LfIwUTmQT3vm15ALk
zv7BZunEflDROrUpTVa9Gx1wc6pM8dWPOU3CmHCP0Zw2+Me6/qHESQ8Og/sTlYbVxJJV2GIhpDV1
8W7mzUf9C5mpWej5Roi2n7ZzHRIhdBvSSoj+gjSCih+qgmJNuB86WeM97y59SKa8SZVzpDIg+wQ8
QVQq93irComDou+LxzHs4wcId/mr4MZ4qJSfnrhiuSu3n/pTYzS+y2oWYKAHRJsZI+gDs4O8lKyn
Lia1csaDTnEEG19+NaSSL8yH5UMKlQ+jQp0hi1tB0FO9CTHwR8VDtsPfLD9x6fkjVY2V+mEBVrkp
2OPQsz2Y6BBWKLgJKBJIY478wa4QE6U1zM0xcwKKZVtvhFmSONxmls4ZTxEw6WtS2bcJ4zgFkaHE
3SEP68vU5YO3rayoOiFVzK9lf23GpnzhWWdJ/2ipUB49QTwOYZUtUmxa55KUgn9Naq97CWob4mTQ
UNERFYF/aod2BsCx1O9ppcQHZKP8xEdg7agRuBYZ6SZcxSoCold43UOvkvQhcYtr72swgBvPk3c/
sPt9qagr7JKkvhRslb8ci+/BDkjlMD7mUUOSO2xJ4XUtzAy/qt6dWnbv2GGWNQfKcNRdm/5CWi9P
PTtqAm0+sC97LLqfVoRVeOMrGm4yQ/arijNekDXv9OoaQxJzENxkGVqsl7ikbhXckVxRNEQzRPdi
d217O+SOOfJJOx+qjayDDmdNyw66pMFk/JlJ062jzAkfMeOxiPcrDK1lWYqvRFFbbETn0C17LaOA
tzg8zI2r2L7arXND56gFW6K2PiLXUftQBwGP5EzcVUVFE62Xqay+Ai2de5wcMBYrF49nEqtpT6+o
JdhlTM15MSXfEFkNPopOAYRHdTW4KuG9LLkcHnJ3xI/eLu46U3F4Q3JnebVcTf9QM0b7QRNN0Auu
lzIfFLSHEGasovDE6q8mRSRM6vgi/aO1a/NJGJ1cLausu5h6ZgrpKFMlTVYuGwzZ3pa5JEI+TXyq
IQ2/01I0F9zf7kdfevFLh/9jVwNV2w9A13gzp2V9iSeQd/toEZiDK8eaIMdU/NhaVUb7MHTyU183
PT6imqBUl8mfdjQHVET1nMFzEYcfJFSvDxIVj69NWlBhRmXXLbpb8Y4lY77DTUhuIrXlD/o+eZuL
vHLuZ5ys3/9B3pn1to1lefyrBPMwT0OD+4IBGhitXiRblu3E8Quh2Ar3feennx8lO2WlnHSqlJ42
MOqXrki+JC/vcu45/0XL8+QT2iwCVBi/pVgLzrOlDLGEC8RSYUVWvkHQE+VNssnXjjsYBduDnJRk
t4RQWY6XKMUyMO3ttG4aDJbFUl2Jegb4U0TBG3c0aip3kJMxIilqdVjZYAYLpEvSEVj1Yo1quHdm
FPJXL4itc4ekDAoRsRqeNUEdTRr23Y85GbBxLqI2Az5aTXFAMpS7ULPTeuoKYfCxxmfq1vA7b41W
CGcOk1XkLHHjBnfjSC5WgVGmVxliwSAnnKSDxid7cJ6irF6TUc05ZmlifxHaujMvU1tbV01sf3F0
4MBWpDinvkD5zJIycyGDfBhnYVzcQRkAJh65AiU5sb7L21iYuLjAoCrT1/5ZE+uoVmEpfAY5hnXW
r/P7PFDEG0u2AWXJjYFcl698zHOUJmJFQn4pMdCmjctiRoWrx6htyzFJQ50hRQS0thvMiDQp6sE5
dQCSXRg8zohamrYqgB6zk2SyRPU0qm8yNfSgAVWRea8GYNKhVYFCHylV7H+qNFeFfkxx5cLvMDBU
EpPTZIYaDMcHKLi97TgrcDjGXRGYAQRv2ztNIp1aQ9qn8ybzw5VPVLwArvrQWIYKDDkLLygCc/zz
S5S8RnKX10BH+waztxKMHK6tV6Kh+GeGK1caQUagf+5J0gJzFilJiLp9iVusPotYIbCJyDQDLyz0
gC7I72vhhCM7uhgGxc9hpDIMwVdLyYitrSVzXsUEJip6vm2PPN5ED2vzQbJJzI7aNDUwTTAyl51B
b2/QiYi/GJFuz/S+8j7/v08lDTgQUdZFQhpAIDLrw0/10hebJxCorzNKbzbwnFsSTxRqCMS5uqUO
OT8gJs+5JfmEtI44pElV/o/8yhXAOBmygqpB+ogk1+5vnlNLinzC3ZmIrGMXgOSfavwVJCpC7Icp
W0HmKsgwIcd/mFNSwxK9t6DEgpOEwgwNFAtyWRwqAKwLxR1lko5PK5DTZgXmmQM7v77qRKE7LzWo
FqnlosVTpV05VnA5obYSm+j2ccopFmKRRk8pSQEVZbg2Pu3dts5QS22UrQhj61OU+sW1EYgqut8+
fppYvqOagM2S4wiQiRDpmmNx0vgjSUMlAjH0CErzJOMAtKY2q5wXuPTOWhvXjT5He8XQkdadAhVw
LoKgEbc4MRenEApq9bLpWLw4Ryhkk8kDlbMoBZc0xpOjtWYuIhBD3SOGd1GlSFGd43Kvr414cNZ2
NSU4a0GpnfboS+KABmfKx5wtk4ErqlLX4qiKDyTpo3Rh4D38lMOSCmcWC046wUwZQEkUO5GLiUxp
rKnGgH3SCJwffU1ozy0/Us/DyK3uUgd+SGZ68g2bpXirqnl2LRixs6IsHM8bGbxX0RgW5lApwDzQ
YFPg+x1BYaP6X7tEyzAusdOZK0EtH0jlEbqjcuU+ilWI/LRol6E8C9EexJo0aPqLVNCVr7FpBdjf
BQh8J4EKtqqJInhwgpA9ykEh3kdOhfZV0sDKH2Wh1X+MVN+5S3OJX4GUDK55fO86b+rsM8uVJI89
T8pB1hcUbkheNXduhx9E0TbtGZpBFHH1xhDvzIrjGLadWRdMm0wu7zvb1dc+IrTzNKrCiSnW2qzt
s/aiFZ1iFbqmhzOx5vvdxFUkgVNHUC782M0pb+YpRp5yhCZGowXdmFTnIG5eJN5ni8LVZzfZgT9T
P8Uw3TXHUoWPMzJ57a1WJw16IlQOMXEtse0y7MpcJmmOO52R1Uh4aXHQwTKVIku71IG+XHUhKiVj
xBbgbwJbQdjR0wtBvGj6oVQYdTAsp34dCwPFpze2at6CIiSBQn29jnyNgCvDsRYqNobY6CLn6UMf
Z8lFANbkVI+8Nr6Sm1Zio5NlDcdBuN0IhJtaisqcQkKAsIKQdgQQibstWErAx5oyGyM5RszwUgt+
JalRxf4K49LozlGHsrdNW6SXfegBmTR9xdGX7PpJMU5J3+KZ7RrtHchFhfHVxT5q/mm1Raeva+eu
69WfQPORm5XCFr8/I3Xi5tSNBrUxjUrJJR7p+KbVVWU9oPwUSQsfkaqN5QvWjdrCTqtVCWgwSAOY
X7216APXmWYEvdjyGfasHvJrLfZi5qgVXWMOlhfQumI0KFzBPafK541iLwrHfq0+epyb4ihD2Qd4
oJto+jSx2uTSM7NuCWrLmZpNt+FhyLF2+Ig8CTbmna6IyW4Gd3OGcRRsdsIzQIXcUyiFKyWWySvL
aoE26iA5qdTug2PI5TxBGQ8iEcafOYiSPMJ8LqBONYbdH47agbCE3nIGELuGhYkQyQg0SoADYoDo
EDICqSCwbKpJugjcQp9kGtGQKiVXWGUP4OTmc6DkpJ7dVJ0lXgpaRKakL6cqymX9kqrcqekGyZja
MkxEvSatr7XB1hHsaOEGOVJ9zFGD4xOKEjIZNEFZw2jUR6AYikUUEKKhvxXBSdJXioJ2kKSXVzJU
yIvCtkgBxRqK4MjDJ/NEdYtlQdpsoso6sEwUDs8iPWvnqVsoJJBgeuVak1y0CoS5vJeUs0SOVJJQ
4JennAO/VkV/lyvQOYOmXRAwX0mmNdEq9bwfSAQ6EC/JM1eNVy0Aq8yFGBkzP8VIE1RchUJu2pnX
RmcglSk7ePim92SInlxBvtTBa3cmuv2tRuKscM9r272tLYHVgfgt9InscnwygJLGgWHOkPS5l115
yaEum2pMoNJsr6U4GyVdSmL3ggTEKG2801xWUEYYtEdC0cKIiUVPVOZZxuJqgvKsjHWWWfcNhp+O
ZD8EhnsKGW/Qa8s/Kqa7HMQ1nBSnBp0yBjVotM8boBRxgGi3N8mlta1/TDmGVK2J0ysFCkgns97R
nyRsX/VsoqGlMYIScF7QsYAZEWXCVtog7Vc0DNLaZH9VpQst6Sehi1aw4wanRZ6gC4pFxLRXB0WP
e80Y6h+Cc+VF4tQEseKmSIgF0MUuo+7CQURdyGUI8DjLZ1eBZd5DVi6pPDxQjsCYJwOjm7ecpdii
r5M8XudNdgrLBNEAK6Jy2sA+DA2EuTOsc20XDTJwayO7R2HSi6uvkR/cSpApWu0hNAah4BwljFpt
YE/KbgxiXpKuoCEDAk95vqiH2kXyuZ5bOMJPK23YzYGiUGCSwgtTI5FclY2Algs5t1hLkATIKUAg
nMvB17SVpWd14aPuilSOQSuOzQ7VVDvzqyUavngaNJivebqTnBmi8MS6U0PvRFFHqC1nxNv7EkdN
B96pmraa2GWwGtL0vvBt3lulWij9wiOvNnIpdksxKoVlZSCfZBUayKhOlPyHIs3bL2Qz3LUKwHuu
0TfnOBC0uAnE2afaksFpC4pdnzlJFd8niWtMDSWVZyzZ1U2JyhwQ1RINIMXE/2hEgZqsoFRzcqeK
4z/4nipeINFCDhyMZ/iJg6l/KwU9ytsCEBrUYAB+AZWSC7xUPKWHB67meCpNGDBufmoUSO6Oc5f8
EqSE7LFKMw0+qVQ1935AfeBMESWMydgyejAkUmuBvHUjC/+wpm62dugnX0LwurelSvKF15AwJ8lf
FJ8kTpj3WtY01iiWu+AJRFyEupVv5OsMnfcclmYn3PeWY1ezdtjOpOF4U/iSH6x7OPXetStpbj9G
PTmF6ep3VB1JPLJxJWGSrB3JNbs7PxI7Y5ZTk1Su0izNl2EQa5+V0MdB1sgDoMDgxpZuEhSfW9dx
v2ZylC5N20rWVd8FFPAjY+LIEss4hB5zDr3Ad8ehwyCzOynFzjY2vFPyL5UzEdDSqMYiNSLyr12U
4RZsWEF26puJN2stT100aaaAZeW+crLFqeTdqGmVzjGdQEWUYue6ChHsA+0GQSFV3LmaCxTpSkPf
dixvX5U2lhZd0ENt9E2lwH0lsfrzUvSbuwhBUQcOb51dBypaANRLa62ZV7KkLXQHj6Qxm36EckLc
EutQsElA4remyPk1IivQlyVuf1LjiNcYwMifTJjLhBINsr+QEl1vRYo2fED6DfnQGp+ZOcjjwU3I
ZHKgBS9+tQKzgLEa9NM4baSzkLPiaRa79jyoqu6hS11tbTk5FU3Gkn6mIMNx7zm1j/Bh7HRXqaP3
ZzDTEExQVTUg9xRrM5kJvEHdLIZ662H60ng+S79DPheya+2tO6Nxkwliz8IWzaKkG6OMKmDLTvkD
BllXg4zlZHxVksb/rLeEz4MVfbqkmAeJl7xZNpQA4qvYK+TrAgoXys6yU9+gL+DcqFForhuzgywF
9I2XilXICmBaeyqEJgIqAoI3aDORzUG/NmURa8ruWoxxziO33y9AF7v3EjUF8OCkvx66slI4slTu
Ig4s/VHyShSpWlUTt3Xg+/PCDazrTC6Kx5Yq40ov0RkXpIKzQNCTkpYwJZu3UlcvHV3zECKD9NHJ
fX4H1NJ4iHrF78YJ5/Q7dMyYNRqFlq3tZi6mjIKCAwhn+nEUkinGyilhDJac66lbV5/h67KQ1Jl5
I6gKWXoKtc7nKO1UJmxKtQ52ifAgRJlXjxKhSi5Ty9fnrkl6vYC4O0mBAk9CEz2lkedp+iVWrt0X
i1M/yuaaEmncvQYgq87N8tai/JON/IKoegLyy5RH9HN3jRc9TO5Oaz72qo4NJTLOGwvPA8KcNmzX
VdI3HzUlNtZ2Xg6l0kxx5pYjNwvJcUrIZ1QSr71cGew7CpnwXKoqCcx30kJLSis3984Nnzsn6UhO
A6MQy+moxJi4tpedbdwGQlXdBM5gJKP0MRGOU/bJuWIYBGBuXefwPiy7vPEcg6UtUduinNTA+9yx
2Yuob1ZyplsAD5qcCpBH2aisqYSPRdVuzwFvKclEA+NzVkgxLtIJieONQwAsc7QwpTUZowxOmVmR
fI8oYV8hnZ0vVdXN1o1kqQ+gqJu1rHgFo0lzF2qgJOrYIzdG+UUrYthHWgODygAFWBHnuMUN+VTZ
2Wip0AQTSeAgvzK1CEWvptbUU4O0YoI8E4QScFCgvvFhCssa+fqCOImMHsympu5zNA6Kop+jLIs2
hgv642tTmeSfOgSK7qqqkr+gweVta/4MQ+7ci/N5roZUzwJoIGgc+D6u9IIbLss6dRdFaXV3Qqbn
Gnjdpl3FIhDwi1IsxOWQESNWbSV5SpAvV1gAFvYGLIK8FmOkjKYcMiyBmpdFkapNdcK8wlGxQDe9
Gr5HzwOhpZEBFpZU4PeQPtHqRiYp2ShWlspY2zjhNJDd7q4Ko5RMmapUwCWThm0szQcf6pzwxY4y
d1W2BobMhDH2pNMLA1NzT+XS2G5oiB87Ze4uqDVQ42QnHSirBKIfUe/s82luZu0lfkryOuhlFmDA
4hRk5bBtV34vN1dZbGNQrydBuumcHIqCXtnnVoADRxhDLCHuAYIdAvh3xxyL1I91kvN7ojd3VWi2
ihm3EBntEgda4bYWavglmquo8UQmaQIjT6G1hJH32IVWhfKaKjlrdsEU80Qi1QufE9pUUkvzCfH6
bAFJrRq3WZ5sot6vFmLQCMiYBNg2x76C5RhloXOWK/E+hYQ70zwNOqc08P26WOXUZ+ZdS6U844hk
EIW2KNevdQhLF3bidMsclBMyV3XizeFJaJdQicOpRK6GUCH0jQsnlnB2wXAMFoeJpJPH10lVFtO2
CPIH3rK9aU2/VNDY9tSZVYnNnVMkxrXTS+igIpXtXIQhelus7/aqc0vps4few8pG/H4aQwdE2tY0
8xUpD/NM11NYf52snLddIaO8bHga9QtR/pTlVIBHjp5iJZ9FFXEu4KErsUYtZWw0HVBFqTa7GTVZ
9HyZ6qeeUDgI2rd+sQwkgEksrhridk58ym6jLhMG6STsTDFHCL0PwSb1/ie9DKotnD1zRuyjr8A5
qzdsR8qsF7TuFhMoTjx6AuXU8fX6NhNSNJ9YEeUzuQciPSIsAKMu+ea9T8DyYFoOyuMF5TgPloMY
XSI/SWGQDMaq5jCVjzLAGxR6dDFYaoJScZJwlUtP7iHdYEbmX+VhxqqniRF5c7EyzuzI6Qq8YPzy
RnFi56PrCw3IHEd71MUOHa3Kk75iyIPhngWzBVOWDiklI8yUqdCo0qcU2U59bIgiICwtVaszNTLy
sYIa7bWm+1TcYooHNkHbaYC61xlBkzRRerW/EESES6gkiTiucChcmhFIeyQ2amWUs/MggBfL1soT
y/DGxq/rtnQr8FZdBah2lLqNPssCtIZdRW6XSQK2Yoy+K369vMFBKk6t/VWiyl8NI1eGM2vvYLyk
ZT2SuK2BCbOaT+sgMON12KrNR53tsQQXkhnQj6VYewiARI7/K+/NMLVjJYQcH6nFVNRh06F7JclX
WZ5pFYxHXyzG/5Kk9r/AJfwZwjnZlJtpXHqEKNU279bbogpLHHIxHnW2yfDtKvHi8jb5ez/6eUMf
trsr/xN9BtQBYPSRJz5QZ9jd1u6ef9ZKuOHRqifkH8BGkmQHcgikav/5jw9IfzvPXxvqiagRXCD9
vP+WrDjXe9VLP+qHnz/ivkN//puDB3jkFFcOL8Lxkvh1rl8a0Ly/0gXftfBHF8jk8DVZEwnA3uwC
a+ghrEwBkew+/64u+KFSBy8PIu2v9MF3TbzqA+0EvquJgbayf0ggt6+GgcnXooXor7W/0P/9+//u
zvcz5OxpGMAD0veoh2cOGBr4M9OC5bn7HDy8AbJY12AGWOr+2/2Ae0d9MCwFsnL0GJBP9OEgIWGY
vf8cdoN0olmGiPCZ/u3rf8tS8OOhIEoQewcWxFHDAXUZndKgRSnwrblgGCeSRKGPybLvB8jW76wf
gMjvb+q77eov7AuydYLsLIcqVrtXC4GhnyiqKKuiau775v09PMjvY0cA0kPUnuEJmPIPRgCVaVli
U3ivncBW9ovb4nez6Y8tQVFONPYETUN/+K3lQMNH3NCZI+92GvCKvgcO/OXwSD0xUKSQVZhUu8/h
vsh0kOgjds3n0OHdbQ0SezYQh6MWREk8QY/Dkvi8ORJ0bOjZFSCa7fvo/cUIFhphR3aCzHSgVkCg
8DzpvxsJ5glUckRLEKLYfd7dSFAl3tGRnQDJStUQQQVr/+1VH+4Okgh8hn343e2Ju9hAObYDZP1E
hOjGvvDmVLBUNOsYJMbzGBH3o+4dhYoEb+LRO4N4YqqkELXhNPD69WsnrAGmrBIi7D7v7qQkG9zc
kXOAIaAhSSgr5kucfNgJyonJlikzCt5pJyjM36NXw0G1USTSgmC8/xx0gmmeqIYhc2B63jbfXZgI
gVTfD8+/HyNLiFoOypGiiTTl63nA04sGXfPcze9o+iuqPuhoHhUOMAF20bH0nA8RD3dCUyRuRC9T
Nt9rTAT4Uzr23RMOsAtKmmgwlV69e9M4sQwWWfUll/QX1sBfGCffUpCIMoRPu+Sjty3eylH+6Acv
Obc/f/+cb9slVUiqHfxwyEXur/1HbvIfB0eHXU7w1ZcvOcLddZ7//PkB/3zpg2u9PNXLP55623yT
P7rd7ovu+TYvNxHpy/+Jn9x882GVb562xQEGeJ8X+uOG/qR0+20O/LT9vIo3j+4mfOsSMNNJPR19
iaLYRC/NDJ0/YIBf/vvNHPAv3TnUjU3+0szQ7D5LeOzdnm7y7nv+/j7dcHTLXvTDnpb2h/pjL3G+
iaLqw39uovS/P1xs0G/xDnqIY9xwaj72KhebPKZAEGxemtrNqP1h9Oi2mQrhdw3vDnjHNrzYBIW7
eWq22/Tgtg2OTi//8PcH43Lz5HZvT9P90ezY27968rj9lxvdzSLC09/wMlfVU/XobvO8O2hcVyR2
vWPvegXtZfPlpZ3dXe/D82MbXm/8Daq/m4NKyXPwe2zbN14QeAcL1nNAeWzDt5vICz9cbp6q1z3y
HKgd2/hOqPytRfw5Ijq2/U/bovww2iJuEh7c/T7UOLb15YbFnAWrzA/G+POR/tjWUSeh9fL1fX+r
KBzddnJwx9+Klse2y8a/iTbxB4TnP1x6j8mXTf7hrEBd5qk4fA6SVsOR7+jr/SwQkET+R7b4+Mss
vT7JD8OBoXGOUpygjn2GW2je1eEIem78N8Qbk80TgdjudWwcXsbppt6G3stN77bA4UEQWnr5t7+/
nVxyheFVv7T03DrFnyHBc2w3LTfx0E8vDb1q/Dd003LrEE1uuoNZwVsY7v03BJOTLUizP9/5UBM7
tlsm3+bbxDtYofd3r/6G/XA8+Eh4jJ7DSH7XO79jEo9dd1OWKHl+f4Vnq4vf8H53+8zPDTF+DO74
pcD+nK3gh4Ybv2EI/VONriPv/1fpmj+9zFsnyW+wlD+fL1/gJm/92eHhefjFY7jd5P/4XwAAAP//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C1BCFE4-984D-4831-9F3B-32A9062B180C}">
          <cx:tx>
            <cx:txData>
              <cx:f>_xlchart.v1.8</cx:f>
              <cx:v>Sum of Profit</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cx:spPr>
          <cx:dataLabels pos="ct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0" value="1"/>
            <cx:separator>, </cx:separator>
            <cx:dataLabel idx="2">
              <cx:visibility seriesName="0" categoryName="0" value="1"/>
              <cx:separator>, </cx:separator>
            </cx:dataLabel>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0B02B610-0743-486B-91C5-7763DFD72031}">
          <cx:tx>
            <cx:txData>
              <cx:f>_xlchart.v5.12</cx:f>
              <cx:v>Sum of Amount</cx:v>
            </cx:txData>
          </cx:tx>
          <cx:dataId val="0"/>
          <cx:layoutPr>
            <cx:geography cultureLanguage="en-US" cultureRegion="IN" attribution="Powered by Bing">
              <cx:geoCache provider="{E9337A44-BEBE-4D9F-B70C-5C5E7DAFC167}">
                <cx:binary>7HvZjty4su2vGH64T1fV4ihy390b2JSUY82Dpxcha2iKGkjN09efKJfttquru71xfIBj4CaMcmYq
KYW4GBErVlD/vJv+cVc8HJpXU1nY9h9306+v066r/vHLL+1d+lAe2qPS3DWudb91R3eu/MX99pu5
e/jlvjmMxupfsI/oL3fpoekeptf/+iecTT+4Y3d36IyzF/1DM18+tH3RtX9x7MVDrw73pbGRabvG
3HXo19fnvc0Ot69fPdjOdPP1XD38+vqb37x+9cvzM/3hqq8KMKzr72Es8Y8ExYgyiV+/KpzVn74P
2BFFXGBKqP/xxT5f8/RQwri/t+OjFYf7++ahbeE2Pv7/+7hvbIav1etXd6633eNMaZi0X19v7b05
vH5lWhc+HQjdo8Hb0493+Mu3c/yvfz77Au752TdfwfB8gv7u0B9Q2D80hwKM+1EoIP+IUikRvOTT
61sw+BH1BeaAyBMYgNXTpZ/A+HtzXgbj87hnYOyPfyowNqY8gO8Vr86bw/1Dm36emx/gHOhIYsI4
+MHTvKNvYQmOMOEYES6eDvPPl36C5T8x7GWA/niGZ1Btzn8qqP5t79Pm8OOBQuwoYIwhIf0X/Uce
Sc4oYhKc7PFFvgXq+816Gabn45+B9O+fCyRlIJF9nqD/vhNhdsQDKRhi5CUnEnDYl5zTxwT0dVD7
WzNexuLTsGcQqMufyk+ihyI1n6fjB0AgjjglRPr8U/74QxxDiNEAMHpyj2dx7G+teRmJT8OeIRH9
XMll7X5kmmdHhBNMJBZPEy2/zSf0yGeYS47x0+FnnOtvbHkZhY+DnmGw/vdP5Q3rPjs0h+4H+gM+
4hImGgWfYHiGAzpiMvAJMK4vMH0dmb7Dnj/B4vONPMdj91PhsTuUZf/qYO9f7Q9tWpofmCwIOWKQ
LRjzXybC7Aj5AYcw9nKkerLs/xzK6v99j20vo/TiSZ4httv/VIhtDs18sD8wkmF5hKRAkkKI+rpq
5EdQL2Lq0z9hxH9vx8uYfLmBZzhsfq68vj809tAd8h+IBKJHAfIppvTlGoUfIXAoIF/kKZY9o77f
ZdHLmHw19Bkq+58rv5wc7tP5f6AqwRDMiEBQmXzyBvSts4gjLITkhHwKZs+g+X6zXsbn+fhnIJ38
XFXJyQGqEkg3XfMjnUceUYZ9waj8Iqx8G86QLyT10bPa5DuN+TNcvrqT56Bsfqq8cnrQoIPZ+x9I
zfiRz5EAweVFAiDpEeXgUsEnj/KDz5d+kly+x6CXUfl95DNITn+uguXykB3aLj3YzxPzA8pHfsQE
hbpFfObL38YxciSAr2GA5cmJnpUt32XRy6B8NfQZKpc/F2W+Mnluyh8ISXDEYLaJj18UvIQ4okGA
Qe76RAqeVfR/b87LeHwe9wyMq5+LDV8fSlO8Oj3c9z8OEISOfMSR7wvxrXMAEn4AMLFnker7jHgZ
hq/HPoPiGtojP1Ej5abroOn2w4V7zJ+EewSAfHx9y7yED1UmJwyLl0nxd1v1MjzPhj9D6Obn4l1v
H9rulXqwkOh/nLcAMwbOhZgfgFd8RbhEcCQDUF3oJ1zks1Tynca8DMs3g5+B8lb9r3ablz366+7j
N7/4D3vAGB+BLzCgwZ+n/RtQAvmoWnLBHsPb4+sZKJ8atX9uzctwfBr2jeH/w13fP+8If2mRR1Ce
xx976181hf/66Mfbg37/s6F/1Rx+mqvt/a+vkQ+CFpbgBl/a9o/n+aYTct2Yqv+97Pl22AOwvV9f
S4CQYA7xDkIacLUAMBrBc+EIOgI/kxhoMxwPgFq/fmVd06W/vsb0iEEcZJLDEAHCNBxqXf/xEIYA
KkHGgQIW6iNIa1+2NZy7YtbOfpmTT59f2b48d8Z27a+voWR6/ap6+t2jtcDWYQGBU/uUc8y49CEe
V3eHS9g7AT9H/1fnPWp8ivpNptMrXI/vhqJeZRn5YHxtVFP517NPVW35SRdUWmlvjuxQVirNJi8a
02pfV+lu3KOgW1QmxLtsLpAaWnoyImSV7sZGVXToo6r0lSz8fV6T2IPPckxS1RF0rwlVtr7IU3Ld
TbyPUIbkvhwP+lLimceCD83etatMNg/5JLhqpjLk0sVeu2z9xJwVeFpDoe+UzKdemWXX+uXK4MmP
W9HdmN7makoOpbDvK+ZtWzOn8cLmiyy48cuyDP05eDPPbC9btyKevWz5iBSaqqthLhOl/Wrl8Adf
k9tmSuIl9+6pJqekaLAqUjapmQdv5di1igVTFqVE0Z7dMz5Mm7zcMG9ZVNKRMfSd3ytuPbt3evhg
2mLjLe54ZEmzb9w4rwfV1wtXJdfnGn0YF1pHbRH0Cg9LqrIpjbsEnXZFx3dUDEpzsU+93m1MB3cX
1Hg7Bn4VGj6ZjanzCPnJuhfDokovS2Oae2NUDPQy87tGWWn6bVbj6qJBKCrGfiOqcVUObFbtgNwm
ULKR4z7h7qTQeRNO6WLVErQA6tDBhpAkP8+mKYFrFL2y5RzVYqhU4bFG1Q0NKybNdnTGhDzQF1Iu
peJ+VoWc4TzW2Fd4nvoY53kdIrKE0H4kW5/TXGVG23gcIsntuDbpLFS9lCFNWhpLPp5UaXa6sJtU
ZP4xdwaddNKM0SCMDeeqS1eyIp0aK6MyrfNwTAyN5ORtDfdISDn1w66ew742UsF+niI0VfBgl2Jb
zW2x6rAcVJA5Gc7t0ERB1XRK2zwN26IqtkU23w4Vouts7laBFucmWHbJWO4bXuMwa4uztiubVVWl
vvKHUlUz0mHG8165tK7XdsBJqBt8WXTvmkmmISmXOsSufyv77LT0YiyLOqyE6deWm0IVeVqEtH6D
O++DW1K6KlErwqYcQku0AnRLJceKqw6njcqaYr1MwQ5Z5wEQtlOoq1CYFHwXjFvnBCwe1I1rXQVG
pcu8y5JgVeXWxDP37kSVluGoSQZLec4U8tMQ+U6EmAmneo4ylae2V2W3pHDynCjCbbHumLkxSxKN
TOxFu9znCxdK2MkPfb++HBgeQ+mng+okSQHQ9G3QlVe0bcLB8+CLfDbKWHHOZb8vW/+Y1nkfl2nZ
hUsOC2328jAfit9Y1mdxZgc1F+k6cPIDQhqMLXFYl+aE1lpR6qklHYbjpC+G40EE/bFNmnHdtkkD
hie3Q+nvXMDbMGucUHnQY9XPxq1tV6nFpRsTFNeG82sqG2VM0W2DAr8LPBxOdKDbuUGBglO1UdZA
uJOVOWBe8DVaHlidHqoANau6biA6OB2OXSrCbpS/OSrWSy5JzJMWq5QyrQqqs3WZVA/BnLD1WCzX
9TiZqA2ydZF1k2r8+ZQHpA7LpQmUaxa6GW2368eq3k0ZiRZ2UjI3hcnQX/tjUCvTZ04VWfpmUdPg
mnXzNmnnPmotBFLTtBeDVbPnB/u2nvekqBSMJlEO0VuNJUCVvYM4fou0zFdd4k2rCo8PXnfFuLgc
Znm9TNm5JR4sNbGfiSwVSrLNkFKuiD/pKHEJ2TUs8LZFcqsbbtaNrvgqmQRa543OtgVP16yFMOyL
WqxHT5MzPoopamgmb+bU1WqueHnH+26V4I4f596QxAbby2ZhTZikbbfSvEjDnmc2ZB7Mv+9NUY69
syaoMgXQQALKU6VlgxS15qLzZh36dhxWuZG+ErS9clSP26YgK9K6KSps1YSiF2ZVZwyFnYCVqv11
0Uz52iztFBdpColetuvanNZJZU5IXqONbMYTXRW5ErB04qajISdFHzqWJOGE3kPaNqtK5kPodWOm
cIVn5bH2zYSSG52lZo2RNcq3XrGaO35RZNm4azuxtdP8pqP8pmjyRI1y6tRUXE+wJE5hR9N1nmoT
Om/cs2Vpw8TT7x0uujW3ojhuZhR3HXq3NJruq6RPwn7oXTziMMlxfWy6Vu9qTTYepfUFb+o0TtvC
C/tqpMcmzTeVaNuoqhup8sHt+qR5EKUmj4vidJy6TLlFliFMkKwJi73GBhBLZ6vycZ5CPQUy8mzJ
QmPq2KvNdZ0G77uW7/iSzLuuoMqj9bbS02ro2jQUCVuU71m6Msh98M1yMaIiVYQZSEppH6Y6yVYy
6GZIBY7fSLdrvc3Clrfp4m9PK7+qVZLadL1UgfKRy86GooSsPi8X2ujbsUT3vWe08gIiwl76u8eA
6Msq9NskCHNE0jDzdOQS4V15Ng+ncUJX/ZyFCE88Wrp+nQxCXBmfjrGn0yTO8irblkVpFWogdVSn
nguTEq97RoaTpqXncz+1kXQDjwiiV73uA0jwlWoyWuyZYYkq/CAJ/XSMmrQlUVDCj1AuQ5zJchuY
7pwuQxsGnkBhVo0bn7Fyp1kaaSAR0YIzogy7JbDP9ZKm5VUisDvtbW9VuVQ6zoPyfIJJ2RXTMTXW
rHPT1qEebKpwlpYxrtL7ygY6tCilqtFTzP3pJEU4SqqFqaqdzqXIvXVnNMyZWeieDH1cOCRWTraV
4vV46aUZWgV08OKq1tMaoTFOk/63vszeDj7VSorahVx4RHmajaeyPfU83O7zbGEra+ox8nMghIFL
lV/YJgI+MavEuHTddaIIFwRhVQQCECvyVQUcpQ/qbc+WM2CsReRhlEd1jx+61mrgIVk0JtJuU+mH
ucAJxDOyFwGrw6yEGDlj+w5YWnNa6wzSamFUOeVJJAjQG2mDMa5dekUGVIXL4i8hmoWMpjTbDllR
qtab21XgGFW65bBE/P7Yk+/rxOLVbLM5Yj4sk7oupZrQfA1rYDVYi8NxtOftrJstr+yDHZPb3iAc
l+0chPjEUJ2u6pa8lTYRytc6XCawYtFw010N7Jkm626xeu1l/VnhAdvxl/oCC4siXXMRNRM/5DmL
TTWFYgHuhspunfqJjKqqiyrGLvt86Td5IpOwYLBmgX6eLKa7nDh4Zu3HC7GT8rJ5ZbQ0647Oh4z2
tWqz4UaIxUQ9MhDHqv7GYnMsZj4p1LpmS9uRRX21vJncym/7TtUZkAFoyPRqtJiFTR3Ni7siY76q
i/dDAIzDttlbmZF5kwfCnQy6yUM6DJEpimDtQKtWA5PbzqtZlHhduQafxu2Kcs+o1gfPr1QlvPde
WQcqKQs/spnvRcTiaDHsYcncrAgqaZQs7L5s+B0zfRcGTS5UO7ZOBSW5nojedYS8zYdsDNtk0DFu
rnRUT0GqyiSnkbPJG5+6AsKAuXbM7nDBSEx6emho9dAo3mUyHKCVsZaF3SxLOAoLyUxA1tSQ5XDL
3rKJrXA5pXuSZV6IJLGhaSXdp+BiU94WoSi0WBFXx6gql+Ns4JsECADNSXPcyeO6IHlYV21y7Ca7
87yKRoLLao3tedFsOtqZCFfiN9ZmJ+XYc6BDwwMT3dZLqiuBxdlAhFRsbj2V1dyTKhmYCbNg2fsp
xeEc5KcyMAtUVPJhCmquBvBtxbzsMuN2WYkl9CWwxLrYdCPr41l2y4oXqpKCxzVmY9x7Valm6ClE
yF46k5ZRBp4WVUmTRZKNxRYu+n6uK0VqREKDu20tq/sko7f+iCelR3ZVs/w2CZyLSL2EqRBvhe49
iDzkxPPdqnesUGLogLzMZhtMya5Mp/sMiqElOfUTH4dtL9KwwkMoNT+b07WP5U1f7Zj0No1J2ogM
GitRmh5ykNi53H+fl1qoYGjHeCk9u2Zef4Uqk6pFe2uIwhceQ28KHKQxzPvDjGNkR7hcX6XRlOhz
JM3OyXSO224uVeDZB03wxSTaUzTNWs2QDsK0EFjhIjsRfQtRdLFWsdr2Ye+WAaJzfcly151qorto
LMC3glOJ7E3mijunS2A6PFcNPfUCWYfS2vcZ9lNVZfVZP2Ybf7bxwr0478u981w8W7wZKbtHjWTK
eU2UdMiGQy+goQdyxCe55JuC/85Vc2N0+ulRhi8f/3XtSvj3cczvXz4+CfH7p5PPj1D85a/WD+6x
l9c+/9GjNV/O9fv2/ke15IupzySYp4cu/kSf+cuD3yfeYE4QKBl/rtyc9/c9PD/SNPNn7fRRDvk0
7Em5EfgI+jQMtszA3r+AUAIizJNyA49gMEp8UBU4YvjpyCflBvGjgMI+QokRqCnwlAb0pz8pN/Ao
AXgvbHUGPQgHoOih/0S5gY1wX+s2INeQQFDuBwS64PAWtih8rduwSs5+X/VAxgR7n0x92IoR9BYg
JmExQgmQ1/200jI4riy5+2qmXhCNoEX1l5d+lJS+koxwhoI899s6lhSqXJ22OahBy6bKk9uxRgIE
3S+4vHA18kyhogH2A0SEIAyEAIoftbCvL5clQ8Y7aufV4JV5NFaIKwRVBcHyvQn0SQMahpoEzldz
W73zdZZBNJlDjzgbFUUvYtQQ5VovC/PKZ9HA+3eoR++N965Oz+ii35jFgMsDSw9OWDaFpC+Y8iCZ
zO7NjP1jsnjn9djtUss3xmV7RGwb//UtQuvv2ZSC0ChBAGQBSO+wx5Q+ov31lDZlG/ChpnE5xwtU
Sut8KLHyUN6fg6DkKdd5jdKLvqkRJAyvW1g4VrOAKtIplFbveMea7eiBMOV568RpC8oJO8PADSIz
9rcFy8PKL1Zp+gFSa5gOu3kKoFbC2a1H7XFK6Bq7/JaTIVM2S667GuqBtNuOuikVLqG+yQREbyCs
GxCrAwjndthaque1mOstfF1u9JyaaHJiN+eiuG6LgoctluHk/ea8IpoHIJ6ZBvWHKSiO4iTogA/O
a8qyTUHmtaeLTZszKDbSeOhLkBiTuCzlsXB0l5yjuoPCpF9R3IdZ7a+dxmes3dD6vkXHeGKl8ib1
YRhTtke63UD28RXVzN/IBfSerHO7YZ7bLaryrSknf535Q4RTbkEr4EXEBMzSZMkb2iCyLj2xHUWN
z3juX7R0eJPNvSokSy/n1KIVzdE9iHLi1GYuDce82dhhzK+WNFtTW8TgFcW2L8tUOQSMTDfFB5hC
HhdFtYXqog7THqhv81B6o4OanOTR3AQj1IG4iCeGtgG98YNcr5pg0mHZJZDnErkbBB/jrpqoEiKH
Asqg6RSUC1AnZaSRS1Yc1BQlUl5HY2kgPS35uPdpW6heJsfaGndGnap8C4RykMUuh0y/tZx/ANos
Y6if8wieQitPqo5e9A1zcdvM/Ubmp8FQJ9sB7bkxS1jKGqpNbnQ0IDzvu3G+8qGkXLHegPzJNKzE
Ia/WAlfHFviq8vkC3BDmzPFMR6IUoyra0lsZk92LaRlVmSEd+bPXhS17V7vOKVyjQe0oRxc5a85a
nMZQ2Cs3pzuXJuuCQAko0l3a0U2hy6gb0bsmL6DKL6MmIcu6LG5ALJNhlSVmM5ZJFhVlW58ggeOp
d9dBAWv9rz33cVflN7EQ9lfQx1gMejy0xwL8ePwrx5XaobrqoDLPcnmMre52U1v4hfr49ukPFMar
HPUfAn8BiWqg4ccCygpdrYfpMTblHtuS6YMB0fp4nBiOuaUTFI2gY2mai7iwntxVoh5U7fo9TBjZ
iIDcTECfliGx+6Ips7Aihd3DyjyktmMnBS6Oq+yNwe9Ry7pVy5I2TLm4d0nf74ectacm4MDJ674/
aUZbq3QEVVTbAMi6S84+TtL/JyEvbuD5vYOE4dlNSMtfkt0f2kdn96ZNv2ya+0hAnoZ8IiABbKny
fWARH/dVMw5c4omACAR7Fx7TPn3cwghX+ap1hGH/CWNS8gDaNj6wkN8JSHAkEIYnFamE/cGEMPmf
EBAM7ahnix86jwIJwmFDPmwu5o978b5e/GbgtaAOygsX+EUYDFyDBL90qi3xjeeCt0vXHOumPWma
ZUtBp/KpBZW1TNaTaR8WcFTn0UZRP7FxYuxqhMoZgltarW1Fd3PQ9dsux1HbjifFO3/oFOtBngJN
Z191EHLaNBsU9YYTkNk7kNhNsLZy3GjQsVRb6GOvT3TMmL1EvUfD3AkeZkm275w9aWt905YgCENt
ckV4bRSv+M74RnmD30bztLzvNX0/Ijus6snLwW0hYbHJS857nd3NheTgtnUOQ7wHRH9LKg0c5Mpn
fQAleG/2QclAbs2285SidTsabzMSel4uqDhbmg1DA77yaBlpkUBhN7ZbjaDZQ2rIkMtc4zjL2jMq
XbIW9Zu0GZJoWhkvMBeJkLfEqVp4N3PjyhVkOpjtarJhAdqHpjKJdAYTnXEv9HMi4rI2UOGD5AsV
fpIkUFM5RFRgsQ2TGlTUofHfoHy8eRR6bd287bi9Zs14zwp0YmsQlCg7Hdo+3YiatqpnHV4zKH5X
sgxkaKFX9m6p2riZh7Xo8XiXaXPm+3RYNZNXbSTN/FAXw3Ra+/ysocu0tX5Tbuec+eHCU5WDQHGZ
9e0D4mO2M3nTRYQn5LzKhb+SqeDHpkVD2Jb1ZTVU9QlItzuSZvlJKjMBHRchQrLwt2jw3qHCGzYN
tAHj3jkXlwFoF0Aad8m0oK1IAhrWOdCY1kcfnLTZ9VzLsMsHvSpQ75+7egBRmNL2VE/TmUmg6dYM
eo66nIrQAElc4VlfDwFPL5aKbesEQxaeqdlpSqMi87LThtBa1ZUgZ9ouUOtNzh03dZtsgrSzoSNl
nHedd0agBlVL3YlN0i/8YkhUMh2qPFg0NABRnHZDvV2EG+LJdx7I+7dJ2Q+x6OkxmQa2GlMOZMhG
PWVQMjaP4kVSECU8NMEskX2l+TssoTVF9BraAbc9tP8Cml6lDYsDIVGoKT7rZRAu1XjVwAO2KweC
XEz41RzUQIdqaKIlS1lDhSxb6NkhX1keBDFCwRA63bGVhjwPCjHbLANx0cRzGc2cfeABtE8xSL8K
1DatEO6RIp784LXsg1/CWb26SVTbpJu+Bh2og74aKpNV4rxzrQsF/VS38hqxYz6OaBXcCsfW7Uw+
gJ79oQ/8WVUR60kPTcX+NCewAuwSQI8ufWDEvLddsAPdzynfh8noq+QCWm6JlwAyWXZTZfdjCYyj
DfLzqqdLKGQfM69tzvzZz7Z4CsZNSrsQWpXdDp7Gs/vWkXrVuMvea/0oXxawrybAljM2hkOe6Dud
XCWJe4OK0tuWy3KMgtKusN8dY5bnobC8iv3UQVVUGnfZNM29HK4TRzj0UWWygxLJRHoxPOo4geyt
6SXtxyYyPW72qCsee3JuhubwuM4cdL5HmmUR9ozcGL+613VPz72emAhYLI7yKRHHQ+Xk8cd3OXbQ
q0IeqI9Tu2PJJNegOOTYlA+66a+d7leLba6sp9cJ7I1bw3p4O+XXQzEtv5UL9Fxpfmqcq/fQrzUK
j+kSPpKf4z6ZZVQWg121ohKrmsvbpMjb02UoDxOtu5XvSbNKBg7BKahmRfEyxH6tq93Cl/fczeSk
N+MxsfO0RUlXqDkg6WmQjDweyyDfAR+OidfrD12QH2e2h05k23mnGGT3dZ9w6CbPtoOoWoUjYc05
cROOKkfztV5mqTyvy0BXeseWBBobnVEVDrzjwQz+vi/Qum5Zsa9m/33V9fkN1MkRv9C6RrfJCJQ6
5/V07hCr9mNXVQojMYFcU91CAi03PRVV6OVQjUCivW1bEKxbSHqx5yfVdhIQr6cG7saQkcX9zORe
eugcV9NwPHbQzWkQigdiaiDLNSxM56967vlriC37wM/20AXg6zqwROV+D6uMij6sHHOrNo/BGHFK
pDdsC8EpdHr1fdCLHCooPMQ1xwSSB8jKpqze5oLctSRjm06UG9r49+XC6Rr0r0wFUKyeTP6QbDo2
gwqKoHxt7buhh4lK55muU9bvPEP3GqaSJbtgIO+KxfYQ70icZKQ+LXcmHe1pmU8x5gtf1U6KqGcj
f9Pmo2pacjdl5XQ6LOSqbbU98cYBUnqZbTpp61UAQe/UH+rN0BJzFtQJUbosgrhKexf6JqlWUO6A
KD9AuBGd6KDlC8vk458Wk1JNUys2FbTNlanYgYP6pRpOIXAsZtmCQowUkG+zysZmWuvCbn1P8+sR
erjNKL03tiTAO7ok5qmtVrIxw82wZGQ1LvUUf/yY5nxad0EXRBBn8whORvfNErztcV6c6DqZogTa
VokhKIZu8tKMAro207g3GEQPP0iXeAEUIizx+zIHKrAwexwsBFqK/8XeeTVHq2vd+hdRRQbdAp2D
2zncUPYbUEAICQGCX39Gr29f7G+fVOf+VK3qqtdedgeENOcYz5hev9N4r3240BD23Tj0lSY0BETh
rxCe+U74AfR2dFNF0oqfvg5FFZEGJ2UiDyKHcyQFfxR+/Si2/so+eIrPIXQUPXtXucZ7pOtajZGt
1iy2BQuGhwnbYaWn7Lb6rGojb6rsurgKu4dXpRm8SNtwW9IhHVHsX/A5cRxEtV8pSt+YbE6zFK8c
Gr7dD7Z+aNcpxrY3ks3gsyejQB/4+zEdTonnt5t1pb8dgfvgxHJKPXxb9+Y5DyjfoiVrh7NN6tdV
ZaWug2WTuHo+kmZ2x2iMUOpFuitMuPIz/Jt6i5342vZggLwwD8vE9+L9SMkO5MaJGhHcgCT4UKtx
MzZhjPXbuEPY5flj6In8cXExvPaumVET9dhjrwHV0bepJ0is8EPhHRp61sECVxPwRwUeJyz7Woz7
BOXFNo80KVIyoyP3MogBa7LJ/aa9amK3blz/iqUVh8k0E8omFW2USnGMR1j2q1nJJZPTWzpBgr6X
tvGc54ec9GeT88c1BtuEpyIfU/RMrKrRe5ukDEe4/MpIthlY506MT8ONzDDoQFlAps7DYYeF4p2E
oDseTZ9tPkRbhcZspwXM4jWK5wJweXxiwwr0yvd+deNcZIONT4rm3XYx8S8Gh1+3lJcsr8czrNzH
cOTekfWh2vQ1+lRBVn8TSALnlcKdCEh6i/A1XEUJEMeiAOed/5jNXX6mNAtKj47ZVyPX1/2Worz6
CUf7OaQo8rNEDpu1/5z6ZPn+WkOUZ2HQfw41wybKjffiwTfaTA6/mTaPcws/tkXx/O4Txwo99t4l
MHCOZDcU2s31n7btvpNuDd8SC/3NT8wm1wtFOV+7T0oWkC1+/5iNydX1y3ix/qALKXpVOI9759nQ
pyDKfrBDvnlJJB7oUN9dBn7gq589Yq2GhWJt/zvy4EzUvfppUpmVnNSFSgccOWaOrouMZCk77n0b
Nl7IOuWvIyfjXg2E7rDj+nvdwR+dyXNo7fw2NGS9hnXUgsBak/eYJWw32BSGQe7frC/ta57RbtvE
mbcxuUqrjg5m53Q07FEi1KXwbfRC7Rqe+9TQomUg4PDer3JoslM30bNvuuh1Xbrodv9XMKXhq49d
/KaXZU/tUbT5fDYj/8pd5D9yWQeb2OuDSs7BwrDKU1GlU95v//k2qdv1lKj5xcv4XA1o8uFJLfnD
Srr8Yek8dhJWPvBBvhEvDg5uCcRDEite+ZmJKy8f9TVWxO7zQf34i9DXfx6SoFjnvn4YuUVT5cx2
0qu62ftDijL81uRlRiA9palpj2vgoieiou7S2LN28sF4cbaUBsJuy4NHMiscRe08bKI66LdsEEPh
CLw5mgd2L1udlnegajuGa70HGuYThvvFhFnVh11cNoKX6EJx5MUeVMK+sC/Z0sLUdbBRGV72Q3r3
phcUOU7Z6fesy7ntAY+KDrVe0MC7cekl6/PgZjvIKaH/Zup0+QUtJ2i7a6LN+Edlw1GxudQg4d5T
S0hZD+lXNs+wC+/Xik7zTzKH4ooTjQT6Mek7/8Di4+Th8K6B4oDXiDeRANExpH4Zt022TRwZyyjN
0MrG7GHQaIty03WvuRWvJgZgJFsPJBR0ru9w+uZ0jY5imtcNo1N8JD19GG2aHWNVMt4cvBG+YJbx
bEcIA77VhT9yVH1poO5u5Ujy0kXjEwyt7FjH3aMTnd6MaB3iO760kKgCuwbFuBZemYrZ4XwSwTFu
i5Uc5t65s0zTrLL0CYeKKcwog9IB/ytClp3ZrOLSrXm2l4sVRZeF+1zR9sFGmp3NjA487d9c38pP
GNufHi7Bk6HrfB5Cm5T+MvlfXTi/J2GfPaXadOe0x8frYazM19j0r5LV8hmgBjn5YI4gGuL/zxnZ
tbFWv++tUt8RVSZN+BEtElv5TrUpuY2CoTfVqvCiLr9EKFOc4XwfRK6IMhVvwaKKag1iWs3DWw0d
1jmhShnCoO9cm22xjqEjj+kLCxowdDhFQuvSfSsbjpLC0p3RMT6ubOi2dozWJ7gN7ZUTfR7EzjXZ
veCU16lHkYsRH3xDW7F8sBbuescHDeiLRk/9uu6XC5Njfx3CdbwyyB/bqI4zNEmTvVrTt0WqxqQi
IjPFRFb30jMWP6q8SmsfavgYvA/Khqcc/CRuNjQcOIUf25nJsnV8fhw90xaTn2Fngzdy0mktT7Zj
8W4iFPfE6thmCrp+E/FpraYu5HtdG7IDT0pfQ7m8hVkgnuvFvzoq1yJl67jR47SUAYQEaCialqoP
0PAnoz5IG22WUcuCK4nyTNj2uTccfdgK78Gi2CisN+rd0uXexdDFu0QpWoV8zuIqajxbRHU7PEDu
6kDOTSDT9CLBOPEeEjM+kADVL4sa8jz69AP3uKHig+GwegqGNqyYrCuZoPfEzkt3jqjmwmUb7qRz
n1Pjf2Y0kdXA85cxDsi5t8krTgi2kyAphhzLf0jluINAJS6S5o/wDe2R8+ZUQ4o51NF0k4FRUyFE
arYxa+rCGBcfuRUaNUannsmSdc9t3J+S8drVq/4L4EJiQAOasRbS/rj0Bd5yDSNlpsBIYQ7kJPkj
km7PdUa2QQL6omtfQi/8Zez6uczAZJyYPh/aOvyGmrQL4rEpBK6l0DC2p8yBHEQzyyPyOSkRlKlM
6hIv/6/JTVMy+9Da5ntOpb0CKXRbL27WwkMTelypf9a1pm/87glIuVs9qysWLvl2GB9rb412Po+/
Uq+Oq4Fd68WJI0nUbxOsdtunYO3qzl7SeBo2nu2SEw8mBvua6o2NRvmyxOIrSNZws8TAK3zsz+d5
BzWfPIh2orfaA3wp7o6MWvqT3zzMUrXPC49SFGc4E3wpAGVIDV7Kw/OHg3sXUfe2QN3YiN6biyRn
7Tm7P8xjIs7//JPYbM/y2WyEikawiGl80xngXshLpz5fDiPHIc10mJ7cTE0VU2eqNvQnsHG+xnmp
QLVyf5vwmV/zJkg2CavpdpVduhOaBIUVj8YS+xyOtDmZpJZFJINqBNv1O47mBpfyzcRGf/twgaZF
O9R+0jvSXPPnng8fCffdeRjIGfxc+tJPEFHG5HUK5cMo4/XYmogdFx+wBIVqH5jxFTLBum2budlg
Z8ZdpoAVz3pptlo0FJhacmfC2/ldyhV8hhfVj10ay22cQFvplYRLNeY4VU0MtiJbw6LX9EjqOUa5
nMePMvUOYDnDyz9fAgWrHmofv2fag+KZrlHU8geuu2OmfHOyedSWPpB7LxnXC/V49Lz055SHlzkP
k59kYl+BDcw+boTbJq3ZQcAjH2pI3GaEwTDrlqGL70GhtwTLmy2btJ8hdHl3MdbXRRiKX830Ebf1
y/3krDIjj5n2VQEO8yOh9GhxFk0N+Q1ifSwEyfml9kLAivQzULMqR2vjDUwslUPNhAqrULBA1Mvo
76FZ0B22Ai5H68lLmM/bwYdPmEA1jDO5CyF6FKPRgPNr9bG+RbKH1twPQDwDKGTCwhpUDKBxOgzf
ik1nmcXg2KMIO5GE8pyLASZzdGha6xXthChB0IR/QU0/Ccjau9Te7cB7N5KRZ8qS/suIyJYB/DD0
5OtjLZtsozsl4KZ9OZu60zD4l4w2X6pLumvP+QIHNobyVes7sx3CdguX7thl9jtZgvl16Em9U3k2
ly3vttGSXuJk6pE8yfceRIS/bpEb5TJIRHFkr2uz4Aac9buhSQo6+cIa11bMB1Pk2JGhjylb5CGA
6HfLw6pzd5p9+23R290VkegzmrNDzBwYUO/mIt2e8/wjCez8nCmYskKI5jVcgdmrUbvtwhbzUPM3
OXQFkz+Do+dRqwHlMwB3toZ7jjuz8Ck7wltzEIu8xyZra+hl3tfActxEPcFGPuQViG5T4Vfea5T1
Fsv2Vw2WvWCN3JJV/G2WK5z1XcbvFZIE2BPbqFhMD2ZKo8+tw2jvbFC2fVSZKfwa5hn1foCD3WbY
e1awTN1wzJKs2fh1uFVGkSOLIkBe6LT3Uyrivd9jAdEJoBD0GL/wVB2clkZu8CV+cdb7AO/OA9Dy
bFcH6afuEL3oosm7TRqoQL+sR3h8tLzTXA8pRz1BwNldVd22Vdzd/QmUP1UyYeXPDZhOS/u55CyL
sQcDykyboEYlhMCAMRE+NteMlQgmfytcLOEQ8GKO0Of4SvAb/Pdv1qfvgOQm1HFZtgvmrH0lwfg6
Ll3zK7i7z179C7r/fIbaQV4tD55t1Gy7eVkPuM/lA5s5cFqbPzQzONCukXAzb2fYuLBw36OIuYeZ
YN7jZF/tmDC8l5ZvexN0ZwHgm9ceKpuhUy92Itt0NOLioVmulLWfludy2/aEAyyV9MwS/smhCjyt
Nlw3adyhqLCwGyJUIYclC6Pn3LPuoGGcAKHKwwoSjdz5QXwaTKZu4Bbb114HFezi4KBEBm5ewtJM
AcYPsQBMnAVz5RENX8QHReDG5tS3RO6zLH3tkhRgiBz5lvldX9YklEf/3lvBnEEQA23TMRqiDRm7
6Zbt2hG5B+Rg5t9ATYY0hxgPOWwnhd4s7YxyLp3lIZ4OPJFoxZ1ix6B/7jirj4Cry7Tzw1OH1dv7
k3/55wHopBfz4R6N8Y4iqwve1Ye53s99SC8tykjkE8jzMuCI5ADO/vXQhHhTek7LtG5dqUQYXkYQ
BHX0Cz0PvXotzXbJiBBFZ5L+3M7R1gKP9B26hcTH+cxxcJ9RBL7jXfnoqfHSnDcfe7O8wEpDh5Jn
pZkWtGbp8kiVcZdMwKFf3JDsw3sJl5EWISSs5wNrB2QBUFHjHG+jsg2MPtJ+FJA3oHogF4GmwEB1
BTuD+6tJhmcpsI1NCQDNHonsDcIOtxYu2W41aF9SmC3YmTaToO/jIunNOUdvo8ZVU0lwNNxe6Dz5
Lx6P+WMCegKy81q2Ocj2fwoAPiRxJUj4vTgiDlri1ThVx7Ax1g70apzsGvRbF2+adigsdzmTyad2
NXJQzTFh7CIZswcqwAnzzqByjzpR4XZqUIeauQz+ulghG2PRO7YrjD01oM0e0ZNVE4UqQOykihUh
wUPjMQ68E0KWr7NvgIgpIicS+QaISJvadeFu4nChlD+376ZGHbe4IL4Fvfc1hh3fAo7GitJZ9lzP
Cu1mkt/AyIPhbmZUHI198BuTlQibwNBpg+XciAncJ1BlbuV8mXij8EzjCZjw0cazuZqZIqzHuLv0
CoAjwn01pFa4Szi1r82QQnhZ0mkz8M9atPQ5BxEztzE/+JEXICc1gUdHCKvoGkWxPfVH3IDm5OUp
LxFJbPeMNFsB0eTYem6pQu32a+AFRd4gpEK6GWSp5Ombvev/fu/9KCoCfC7zujUmTDf1sEJ39wZ+
9CNmNgpl9GEcwdloX5yYiJLzsnjv0EPaHWSazwDQzgsPJauEQMIr9MWwxf3eHuY4RRhugQ2yhvY8
ZhIFBcesxTJsdF+FNjyoERtKhnTPNltsW4YxTqG8672ymcerNAPODdJNG9Xk/SZE3zHwlp2zedqR
Bjb14uwVSNh6zOkuDqk95+t4we1Jt6JJs8Kljn/YQO7A/u+9Wub7mcYfrnVT0QZqM3XeV06mN+iA
SCegKmuc/6Y1+eqaoJxU9GLurRLmDi/bVA/Bxe7WoBnf+pT/xGl0mhrWPSROe1vo/5eApnPpBXG3
t6OBwSYDt404yp1oWmZcgDk5SxcfSAbrgQl4hoLwhz7M1UNG0hfN6vGq0Goq4F/v1MfpSgzH/YgB
SMC03A/yq/1TfH8Aqg0gPQ6PqkHl23UuPUXD3yZmd2dQzTdtvbpECflQd9N0Fx80fIum3U0xb46e
CIt4VQ8Gn8FFj3fQF4Mwyno+LcLOp3ydmy1L5hlxKt7cuMBNHM/pVMqpocj7Uf2Q2zA+QsWSW49w
BDcSKbakTmZZ1L554Y7Ync7z8UxVJWOBg3CdUjSr4VBi34DwiFZon2hm0X+zR+Zx/qSHGLXmsHTv
3YgiJ5bRp9LpWox1VKXp+JWn0ElrwoosVDuT+fAWaNlkabOLovkZ5tSLL3G4LfIlb9JzTiwco+zD
xFEAPFs+qTrcrHamKBKQL6th9s6af2isnyK5w2WE2U1dy8tAO6hCWmPDAXLDUbIpGryGDFZz44op
XPNrUKMJGgwYekor4fvLIUCoNh1MWk1Tm8IqnqZNPExofQmUN5tzuqsT1pxva8PYLWvph5wHiO7Q
xLLAa8pxhfaBOwhpXY2aaAzjnaFZX1IgochdhUc9mAKUKd6SBHqUjW+yYbqslf2LOuaseVwgZtig
duq3FqZBjehi4cnObGhW/+7BjHup+h6JbK8Sm0zctojtzNaUAOHDUuZkOPUDSpbcVM5J8RaBD699
hxBc9+p3yxWZ6RthCAR6mTNlNMFyiuxz1EdvRAa0SMNxAJCNEoLy5bNdhk2oEDRKw/qzn2J4YkP2
yjwyl1ZF56aJhgKt6Un28K8D+hGKBFJONWFNQn7B5mIWhngPcilVDmW96qP+j++1UA0RFC1GL7iG
7fxUO1RJVI9V2g8v+Parki44ehpmjRC5e6NRglxEl+qnSChk9hzavy7K0g16Bv0YjHXFc452RLnf
C86+C6HTcBl5Cxdu4WfPGv9jUO0PN6ij6yluKqB/3Sa76z9U58MuneKucMOylozgLtbGHx+wOIYz
sJlL3KjpZWX+FbLucXVRcmum+hnhsHyTwx8uW6nHvZ49b6MmARzPSlCU9dBWaALbTcoD+Zj4gMdA
zhJYFLcly+djHA5fNrWvBlA72A3vuYkWnKjAEbZrULcFie1wnKKoQ9okfernur72K6UbbMrPrdJR
KfjUQFDx0ZZk/g3NGQ6lcYGdOcBiCuJlY6jNb0tk+sMCfbFQPESx0XD8pFAv0DH9Tdf/YWtvN66U
0Thj8a5QT4LoA2bVJxvcfgi8UuXfpIYe5JI30SA5Iddtt6inoR0fmQ+3N4t/NDQOV6c4orgraDSF
m6RpttyfERnJoVHSdIIZjM87Ss+ul83D5OXdkUfRLYdhfGW+cZXM+FAOpKmifFQn063jLqf+z0iW
9RSYXpTpKMBe+PpsaxVAXrRiNyYwqwaOTcjgaYpuXDT2w2yt0paEmyFayBYJ17xyXlLRsDfIuDcf
NcobKDKTOIlkLFA2GcDLXhEjGdmUlBi3DzaQGyEcs/FIG3rPMK6VGBZobynxHjw+PZsejE+wwJEP
oASWrabtLpvEd2twrrcAW1ifJxfYUVuhAhy5ddM8Rba9mBxhhUBCUZ+QDrYjeI7MQItZmvYCUSkN
PfmMOqn35c8aNtHWY/o2QC+ZOOFoCXqIQXY85WjyArYCyFBPWUwgfSzhBbrgXOAA8hAaRf3NLX66
8//ki09OsRfegpHoUz4h5tnJeL+GfnRaZ6TQ4a3OJQLS6zkMMn7Kk6DeqsDAGxPLFmNJo13qfOyG
RqXw5xBDW+gftgTdC438H9A+46ZXcFyFHujWpjhtw6Qd3rxg1ti+knSvNcNxMrXknPBuEyZdi3a0
yzfxFE6HOG7ROehanDIUZWh06n1zL3PnCaLLOIwYNpDTl7X7iC0S7LqOr0mqkmt0f9AkgeawtmXa
8GknI88ragLRsFn7bGf91O2d8efbiOTMwOLoGHj2GGGf2xKoXhVe6SlcvOZP365PeBLIADMgihEB
pifU6lfGrwqyxMqbT3cX3VueRW+z6HGwNrzInXa/EyAKNmankbvkMHQ5zHYdXXgdgbkgudq4TljY
eJN/BdH1mGrCqtTTpCJo8lvdmiOHwj2kgm9zgqMI3n0B7tzhXdi9H4xvHCRGoevxKUHWyVvgbvtp
/uqtiy1gI/GSCCzbHLezXcYDXFxdIBWmNtaMPyxTcOLRbWShxn3k/CfEQN8GOh9Eav8CYryn1lKc
Tr9Xhjq6ydDsL2hFWDwe2s5K1N0uL5ocqeEUG75asC/wNfxDBf40iLt3Zo4f+4wexgkVgw0WWgzR
PTtqmneDeTYH9C9FGN8hrrHNCxusQ9Vx65d9Z+cD+kxxGtx4AcfRn+I2wRvnkJMmYvLSR5lYdWsU
XfMRIdd3iMx1GQ69X6hE/OovgRMXPU2/s1B++cZ/sor/wjU+xjXQtMkb4ordY0cZL9g8iUIkVm+j
dNvA3APpM0xFV4dnz583vo9OrY1BQazgsgtKf6PohgLegQhJaQLMEbJlH4bQdMln5ievNXjBNUt/
Obqc67UGpR+LHrHObi1UD+WKZ5m8qkwfZYaMJPOrzI3P3ZCgE22bJ8+X86GBM4l1DBs547S0SInu
vQxpcScxX+NOxoyDOOGM9a4zSX6FufF2ZD56yNg/GL5pl1puJzI/AWhJLiTcpbxWYO1rCJ+Dac7a
Uw8+GzKkckcDjHx8q2GhO5vR3RziMkC0v8j0sHB+CYBRuQZR0T5PablidAPoPESig3SHvAXABjZ7
5SKiB3iqx7prz51CpYaSF+eSP28Vq0/EeN851btUBfiY0/w88zOIMwwHyDBdI01Xvg85Al0W5OBL
m86YVfDBavIcDb574B4qBgRsUN4jRZLatf3KFORVSsaPbO3HEuvqY6EjiD70s6Ub4G6OGTmaBFID
Rc6jaNH17ro8xFSTDHFdYdhTHaafbkz4OcbVRwc8nVAhH1U671mEZMDa6JeMalzqBFMS4CzNORqq
u2A27AkyzNTBSfMcUnAxrtI62j1OsA3N8fxeXLfllHcVxfRSKJlAztHHNJ36S0C+JXM+lc6nkP9R
9Gz7hf3ys10eycscw+FhhG/8NgsKkxRz2CEtB1bMKhjGNJ92rh7xZGBdUQpl6mjaZNlbldbQORVm
T4QTfQSIawu6NI+YmzOdughRQs1YWoDnJFsQj7JK4h6l1Di5MovH5bBQ3JA04T+A0wXa2Cnc6aZl
5djU8dOqv9cEpFmgWLkAyfwR48sCQuDA8u4F3AcWdP0dNEjxohapvClXX4zCckCVAiD52NHkRtA6
Py1S0Mp6nXmFfH9Y1PDCRTr+hDo5u5DbzexPAY6F+9/ysd58myPoE4nfXgKkf6ny/SMkosMYRx+L
7sgBpxzf1FM4YPtDj5vTThXwB5IC/Y2oqGAfngyxVY0ObtfKMN0BEwJCHBU5D2/+/DfCZIzA2F0m
4q7M+bAWgBi+u/t4min9CjRZC8wsMRASkQ5E6nnXptGWdmEGBhJQaRwgKLN6PixmBNst4xvpPDBy
mmLshx++qjXi8Fyh9oxCbSmCZgUhtN36NN9JBvBuDGnVpcumi2qBiTjhg18hNYptkfXqPECkxuqF
9inVC9S452kCxoSBNukW9qUpASEjKTHVvztZRcMY7lAr/PVmFHs+JOQ8BpY34bgs69O4+CdrphhC
vuirHMMx6ATsWkc9bCwNKqOVxpVTR8qA1pA+clxW1b1K3dQ7zCzxIeDtAwpCAq4txou4gtvpj+rN
y0oAYwewhCdUTgRt6wmLZSmGfA8A1hUkNNvcmDcS2HPjiK7AZFYzGkrhpAKl43pQ2joqZHfx+UAr
XDkMeUiCd0y+OKul/rR/vTr6NErjOiTAb6lKH1lajuhfEGP3vkIGWFX7yI8Fsd6FPRokXSM4CwP3
dSHoUvNfMvZnePc+Bs+oFskedp2unsUH2cDObtXQF/GwYiAA529zgpErZtxHVgs0cl0CQ0fwIsII
Hs9Orz4bMd/Fjd8NIyv6Hx933PAJcjCqkOUD1neBEzaV/xYx+F/k6YJ7MvDfJj7F+DMGJCJJhmFP
PsHI9v/ImkHo1RLXaYUPOwybJaRh1bos32KagCMwWWKaBtVkCJxJ39ulImohMqj3GhAXstPj/yXe
F2Cg1n+8HAz0h2uSI3+chUF0f7n/lqAJMSBirTPhdiqGKsbB7syzMkjPT3bTQJbfxFr8gfGFwyJg
X7H1Lr3O1c4b0j8ZgjH38R64dO41NTWWZBhU/5eP639KO5LsHm0I/klbEJwF//319UkCGV0O6851
WpciAwbUx3WHCE48FbMx3ZZC7SvSnt8s3Aex9MPHkv2EGPOADLRDtIYmm242M5ABrMj/H6353//9
tH+L1mDx/h+jNf/9r6D9V7b3nx/5r2hNhjGUgGqQtERO+B7hRej0X9leDEC8j9vLoapliN/cB6b9
K9sbIVoThFmcY1ZbeJ/YhjvnX9leTN1PYqwR/CRuLPwVhPD/JVqTBf8ZK0O2OMXLAjcaJ/gv/o/M
a4MhVilDSmNXQxVThfRzsW/yqL41pp4PHUY4bFjS0VsHZvK4TNgms7iOLjIQPkcmAlMoksnvXgx1
aKEQi6iPU615JbK2LYcG6TiJc2WfA0jcjb2YChr4CQgw491SZBEwlsvQH9sO845CaAcWEmEEVBvM
fId0Gz+CAVc36jF3rXXMZqiE4/BDGYv2YAHy7Wq68KGhrAYHOJCvPo2bN7j5dJeLkUIfz32yxzwG
stVB1j+ssfT/LGSY2qLJGvN7yT25yWNHGe4lYG48WOCwDJq/zBI+kaKJi4phuOcrYRzGx3Z268UT
6X202jw+sVFF6H1ncJlqbekB86PUaygCJPOj5T5pBFRF0a9Kc3CSzNwNHNA009CAAHYtRi0FUN/x
MtfC9MGHF2b9VkL436ieL9B8dHJA9QA/G6SN2Alwu1Br/gd157EcObJt2S/CM7hDT0NrBjUrJzCm
KGjA3aHx9W9F2bV+91r3pAc96AmtRBaLjEAAx7dYJ8k2I1CeX7QBCRBMPJTj1iHTQo3ypjMUXk4u
iffqEru+CmUHm9LGSm57X3/52Rwz1s3qFyCdvwPC/d9j2v+Iw6Yyq3nhGaxVFVbQmHLAa8EYfeGY
qguPvOhgN8l87ful/B3KihQWl8FH643AvfqoeNJCW/d6USGymMsUr0jo0FF9REgov9i3rvCmfVsQ
IupjN7lGcxSTuLE5QuaGZEham/jIJDsRbhbtxbQdoerQxc3Pe2bJRiLuKAPRq7IUJ49ZVNU98Zvi
lsYTArh29fI5OmVI5aTRn1Zvz9el0+U+Y+QgfyKCs+46fP5KaPpBDX905RHWPahucAnytOCPtNTR
zggoayMSwzGxqQyUbofe28uRGinPrJb67FuElrkjWVZ++6nFSbHNnGyNJBOvBOeh16W2rPU0Ezi3
ZuIeygoLUjS0zg820IZ9EHXli+sWy5NQrrPRY21Oqe3fgcjQOiX45BH+3Si6FxsvlsGbQqLde2UT
7X1hfHTmXJ9Ij5jvIpvmYYUgEj5bekp/DCnIQ66LZpUPtX9f4oIIt2VcfqUqPqssf7SE08LZ6YAU
gErycFWVVKDwDfJTbFXtzpEacYlr7OB3NLYsomxqrTM3esnR8Vdz48qdrEW1aeZanO2c9mmVFssh
XjrMGCo59VXl4HN4hEc7grwhNTvSCA6/+7aoyHy7rTdDtGqWHVdRvQ3FzNyRD2hXQOYCgs4OrN4t
pxa5X8KpvnAK8L9qd4zITC3lvveL4hnToN8MvZWCekqA8yiPdovhxa/UxIEvMPnjWNRUV3fs4z96
cbEdqzR7rdxA7roonojC54K6WhN/OiWJ9WJ2EE6icTjZmoRyXY4hEoqLmNTKrNvJbMQf9MFOsnAM
/7SxF16Lkc41+KcqjQm6z6XaJv5S9TjUYfodV055CKLehsoyJOFT6bY9Pe9ZnQq/bI69nTlPox0P
Ixo+PEF8ULBtC17XlyH4vNWpW7yW3ONWrYhR/eMKZ1vWD9+hm711m4lsz5zi/20W0a6jeQxuQ9kN
YFx0zEhc54jwXa38tTNBMDJLVz8tI2otzYfw0gZokgWfplPW8GmI6kK+eiJf1hMxeYzGZfizjI1d
rAZSvbiTtPblMPrfZe7gMNaLl73MbdpnG9MVgvs7Ef8e475bZ3TWX7quba8DChpsxvzbFtNpqJGD
Zwst2itji7Nmm16MZaPqNYV7bCaq4HKOso9CGfevgd2XzjoApHOYdR97azEM6N20/9XXtASk48gF
HFSvzZ0eWfcnyNHTVy1gDBTnNnrJlik5gj9Zbpjv3V56Ey5UOAefdmXF1hZt3HvcR2vOl9hsF9OQ
CipBwMG0tLqseHaSUV9UCG+pd2nDh8m75Ybtk54AAo0xgobXmbDeD2PW+ZtMDbyAqTU3r2S+Q7zC
pn+tqL4oIJ2Tfkgdw/Jm9zaOC1X+1KU8DcJzrWtiRGOZ6WeSdc1FTTH66AClaUUmjnYkILqNVlym
DWPztpeh3tp86DYLLsKmH02+bnRXXzwNFyz2TfE77VXlXOI6obZEQKE+G66EQ0CLCaIOddkDFkg4
rVQxU0jMtDucCG6hZ7ZFc1clMbwy4p+18ZQc+rLQeqPdhDtqPfrBT2hd8pIGtiCT61YQEbkxVpwR
cxvlTdhbr54ogUyjd1M0nHZZiRhVOLJ5GvDXd7aV0ZZK5jYBp5jTlYxSt78pN8XfTXvxUcdaYn/J
5KcT5OFlXtqeT9NggeB0wHExf98cN70RN8nO1tRam2wYnYNeWvt5NOH8CvFx3LsisO7gfZLd5A76
3A92t9Zlf/XztjkVHcmrPmrjr6D0COtSt13P9dyeuRjjQ5T6wa2aUGuTquneIwLwH7wR+lTIuDnL
oP8tGdSBRsTU1Bc7PTtpZ71EHdpzafDFOI2n/SabUo8mnrtQQfQfmukchu0PI73uq3Sz4u77zEJc
P1J/B24eUiueM0JfkwU5K4rmE/NEvEWncu7jDFoQuVcAEUtk/EImLD6KqBkvXR375zix1N0qIYg6
Xd1/qrTTFy8LzV+EljRCphMTE/W1tc91oQ9FNlv7tKRMNyaRBZFJd/jrc6qf7UTiDTBU4NUn83OA
QndtvCA7zgq/lMHJ+bXwTu4RbOUt7rxwXdsivhZxpV9tDzrCKibU89J4/rIpE1IDUriUFhd4fd8z
BiahGxKwL5XdU3kBh4cWlmdq66aUShpSRx+N60WfDBvJM4lne08DVBz8JsIRaVW+74n0bUg1Nj+r
qPJxkIr+xeqCBYW9okTbj+MxFlDsCsEJsdB5+dqMkzxRiNEg4Gq3JqpTZttEuPm6xQElWISWlLs7
FeT2ocyj5K1PY/dgtdN4C5whBu8be7zBo/dWQe/fYmssa8tOoYfFrkx4IlD5UpMT74RViJ+2VaWn
hK7Xy7j4VFJaqZ5p8o3vkRd375Ycu2uF1vkBu7XfRmM+HaHLNk/11A7n0M7GbyJ1YE5q47jdJs5M
/2qbfHxJex6/1ApKfAgK5rxSeXkqHQEbtYNXc/FGU/xNE9vdLaMgspa3/cb4AwEF49veLpJZxAPV
tp/ITQ+nPEgYWNu8UVTlkv5HlFHDIfU6Hcq2nTYiy6xPKzDDV2fHpIQxdpILaW/uc7UHq87RVl6u
HZNGX4rj8sscOtw8urKXFVy3NiVtkEzZWZex/14FQ3asC3vauKxlXRl0pS/lqSlZOYZ/Ew+z+xOu
bnvDnZqukcKPUUsozkjwIwiIedrrPnA+E1laVFRj8jx2k+sb38LbLrETcXcebXXIOVoV0HTt5JRN
PaaPZjwvAQou44cXR35OuhEu4BoMB8FtciKGh1hmplvQDOFlQY19dVIR/zJxvWCZpMGEspdqOLIN
cyFuh1d11dG4A9DAEDMB2GeNGUI++JbJlLDYnNAzgECdbHJrWg41VEhNFkdAThFW9DWJpXkvOFqh
cNV+jwrkwyiOqG2sHIyQbVHz6PArAgXwUP0XU5NzrpJUHJFknafWHutDr5zpD9dhklA2FWwcz8vg
p9MtFBl6EZ1jLRpMhHh8Hpk487WNBLFRvpUchj6rXr2stqEf+1nHNFX64omBDDIjpeGTnToVsIJZ
bISleZi7nrmMrdDAc/LixQ5yorMUOosPgg/Jm515CSzpdIQ7yg3JDWJu/62bNzsE+PbcCOFfs9bp
f+SN1W6kp1xqyiLfFqHfhit/HooT47vZeZwWn1QvYxqATes/R4nxPxpdUw/L0/T5/4ky8f8RU0z4
OI//Jh79bziPf1u79j9Kxb/+q3/JDuF/eZ78Z49oaD+YYv8jO7j/ZaNIoBz8Ix/8g+34l+wgWFTi
CcQ6N+QHCPiv/pfsIASwDykiECGCcZm18P83ssODkPafUhzZZxA2vuNHfCsog/8pdfmtZ6mAoPvW
I/bHY5lwXvG3oFk4dCSzC3/74AwDC3CW8ku7ECf+7dX6PyiTHBwfxJD/0CbhLkJOE6HtE3Hjaf6f
PwE0VIfCeNlvu6bZJU6v156mlkUfxobpzHg9dSEGRtH/mGNHHcNwFGR2/LPddPpdYdZsrbxF6c+9
77zygivJoHpDAuI6gU68KrSWdQBCG5Jr4u3Trk/WnpOoTWrgfAZBRMNrCTeVKsedlu9ZLfq/orz7
zHM/eH78Rdib5WBn9s88t4On1KPOPLvzDsyT/CLRnIru1VWjuahqOgWkWk9ZKdYVvsy+DbPfvhi+
ZhcloqkewPiH4+mQzG+qdMMNwDtmMAZByy0AkIEv6CS5+g4MU6cWR2ccyvM/X0RHXVxz+ufu87fT
Druhlb+b8mCAl0zOT8jyWemGWy/9Dl2iO8qneNiHhJBoCr4QVEhXYkx3ZqaqUHMyEwVVOuLiH750
gxNFugTjw0PLroaNGw/xzqjkRps32XbCU7hL80WGxCuRx5a18ou1bTvNbuT2R1CEOvbCPLQRS3oQ
rTgVHgEBKtsU7Yh3FRRYHveeLuH0Gdy8lNNiWJY0gKowX1Wj5sjKnLnFNAEzXMqDTUcxKvTGJfu5
8W8wzghSl1h/ffa0DPXazuMLmSR6b03Qo0Zgo3olZv4k7gNw+igzH+T6zHaKCERDYLylatrn5eSd
A1Nv68mdYM7ifzrqh9MlN27fOy/q5pdBYWeqWohVGjgjHZn6exzDR8+LIrKh398UEMPjtKQnknhr
a+APpQDWA226q8mc56gEZKpSfNopaaEej4+6IhkqbF8LgC/1Z3vwzpC7ypMx4lvm9IR4nLIUIZ2n
la+B6fhgTQrgL3146GT5Qc5jV7TDPvAds118lLQJ3PQQ/o3KdnEIf2xpCHtr5RUwxExJTyGjvy0c
++an0TXXEdda40KGk9+kNM6Wb38TggQnpVaTPHbe41WyQG6qqtsKJClEAF7spPQ/G4NLRs+cRlWK
NZjd0a5W9vSA2GzHqLXXBNgByJfeeYIzsBMqdjiGP4WC2dOV5R6Eww86vlvbhS7qqaFcq1JsZsbZ
cKgg98ZkEYc2+DVnGCPFnH/0jGFkhPbRjLamONT2y4zq4Ya/E9fatULtq5zoQZAWHTka7K4xn+tj
QMaMurHDT0vKZFeF8U/P6WeMIEJlIUfVKvsU2msu4DYJFu7LJXpDgLrQOqgcAMWZ1CVKF+8wll2V
wwMx5W7R/UnjKtKjdX+DJj6DA1bHGOd5RYQaowsFp05C64DORU0UTr/lMghPRfB7ysZ3mYr8OOVt
tgmtbbswsjBYAxrkEnyyH18QuA5xQMXTENs1kQjWli4wuRyGRA9fIYZOAgQByJ9ZLSWYu3jCIv7M
/WhtKAGemF4vqmnbZymd9jnPoHXLytirPAjJ0pOa4AC5kOS1s7NTVN0LCB3HZOGtzDBs7bIksZ6S
9uinfiSbUEwXtMWPeBTDKfXKXz3e04pwf7ATpcxAO9vDUbol6b5i+AOyBn8xr0l9DML6eBDPoJsm
3vyCw/yLiLe78SDxXGwcucyWzi3OoqNdDdd5muc75bk/KJgTRcis2QUtuGCPv3MjJ+ec2OP+pfGH
U/vjm88SkSpKY4jJxNQr7b36qjMnyZ0b0vt8nfTNGAupId4rFaOX50LyIR2LfZpC4CeoV+5EJtkG
kYhDnnXLeZkraFABZjKFAA6MzVPvM7cGVpAcK9dTlGKSrXG78hmAgaH2sZDOmjRv/kNTo9XA0de/
E9wKd15lPePo0gjFilybonrFgJqeU/Xdd7o5+IM215wi6lYpK0GjJg8pR+ukuHnuUj5qm0iS2A/r
/NmvTXlg3lVHKvKvdETEFdgUgZM6uCVVR37YBxVj+eCZlZdkO4mYcAl0q9Ad+JJzx0cAS56xR8c2
pnRKE3jt2B7qdJeCJZ8/UfnmzxDhYYPL+0F8fFyPtiQk8jLwb1ZtJzIydHH8TiiGS+5B/VesBRjV
YL1w1DmFAXnKRsP7y4rKPUp/DNgzEaXsJzDNScYq/sTX3g8DCWyv+QtIRrfpiyjbStK8xF9c8+b1
aNFDRQ2nHbYSmeFgwmUL/G6s44L2PeSb2UJaL4hIXSN7GzeEUIFL0I3O2iYjjOefqyBcz7YaftVz
cbKS4cXYlfgMR/0aKflVU7E5YnoGzwhOpBkc+RQGwa6ZZqRMk4MBf1TQ3JXn+d1uyabgQkdzo5Oi
O8+N7OgEtTYhYiKAK9NVxZYzD7ZCUb6nY0WFwXe9Vd+63W6Q3XD+50tc/jVnXL6YySw06CG2x5Z+
2NH+Z0LL/00pAg65+879Rryl0TpvaKK0BHkof++9fKY+mxRvc27wq4O/CGlFfxlwfH5srHWFdbWz
M2murvWHHSWUZLIGfwGm9SxrHOTlt6BTQMALxSTPs+fEl8eQPRlbd3TlqvJJGfm5CwAHmd0NfxB+
2/zTuYhd59Wphuzu+XJV5HAiU1Fmn4G7gGnsNlU1c/zlcYwNtmD1Ty/0hfPzlHnqELdjw66bWZyH
waGhxj1+W/lxfxUlSNLB7vewVvTO7pZw6/SAL6q8vDQ9dRJq5Pxm/scUWXrtzF2/89umWiW6z46u
03wXLAQRrqI/EHRiYwviFuWgvdM/X2ZHriMny6jXpvW1FoOzmTw6M257msLiGcEl/koeHyaNqj1r
HJFp1uf48QVf4+A8qF21a+srSpK+ttV36gAmkdkkdxkxvYLEwZNuuZ2TWa3OUyorhFxfXZdm/lU3
TQzAgT9fhTg9jXQzfh0LzKaX2GuC4swBDln9KgHjUq2l89DLYvWETlKuagBhdgnV1TO0zucyC6nR
pfOhJcC8TU0c0OLog1XZjeUJdQXGWpH2+z7z7G0jTbZFoCMUbjL6YVbISIyyQ7BahU86giegCM66
sV08Sy6Bm4ZVtSqnTOxHq3DXtuWASsnJxErVPMtBdOeYyOFhXOafZW5HJzIauFzW6G/YY/Gnj0O9
D+2PHEb1O/3sMYrecossPF3SglZYzK2zmPVqCrzXOV2GS+Muipm1JqiyNBa4dXs4TKm6TXnqvSGz
liDXgvp9mIbP2mWqzccG2p0wEzzv4kVy1t70AxtyFo/MSzmNHGn94GKH6fsMO54eiDF7J3IoU9ix
82Jk7K2IOYo9Fah8PTcZU3/LshjPjo+V8H+P3vds2F21lJBeU33xAZ9dmIr1ZoGIubZ45mzqkNnX
CQe2yMABYUwtv2rPMUfHiXsyLutB8eAUoPivMd4huwIeka3EO0PKkLfR/qIdPb4SI6KS2iRPljXL
fecE0QfFPsKihgBY7YGA4OJGr5LyJx++TZr5zV8CkaxOouHiBOm8Z5MHIf9qGF5aKpVVAK7W4k6z
C+w22wa9AxZdPUj2RdWfE029F9WO4SjkNaJ/OOzSJb9bSaiZgIfsXEu3O1kO2zfg2zal9TbAyTtM
ti3Ifk3dqk9Ndu3G9tUuTX9XriFtKHF1ppoys5PfHMljoh/8FjAES1wKFG27GbxN4SjasgM9SjpG
/WNdk/1+GH8jZubcAYrmXAfrtqjtk7v8KQZqDGmzvEZD/E5aKT4WJek2pqF6BVcSJXHp8rW75PV5
lIDtSRqDJWvCbQAAZ+260/LANGcb18ZMSrOkuHaFfXYbtztSwd1WSce7zdULhSnN1hgy5hzbgT7n
aUKmpouHVSwqEFw+15lI5/YyF+M3mWouoxzrqwmic6qs+OZLO77lFfeRGKJdOcjgiORTsiDE5dRW
p8F6dpr8ZA3zRcvJfIjisvhNdzII+cexm69NO3n7fEnE+xJyVBzB8DDidvolnbN7ZMkzdKviOjQc
BwYvZk5MY7GzxeCtXKoXZ4d09DZszpOGzL/EMgel9Ct2ffOa9A7HQMVyB11BPBjSxVoHxFoPcvQf
m1y8N2VS+d61IBDV1B/jPvrlvJl+5MexuBx0Qpo6zenAlnP5NMmz0m8yZfCMbEUIc0HnFhISfhUk
43YKWAoR4COtgowmDfgh9jGMPPITeJmbMExBTbYFvOX82+9Nv8P5YF0CYGyCXS50IOXf06ZznmBm
F+zsYWCvkj67tEloPyAMYjvkVo+G5qTsMqIUkmlSd/A3EnpVYnytUVroAU/IxVYJzKAZH/0hdhJw
gOibIr54RRZcnaVetlOlzXr2BNvPKhjWVWzfHyXfE1XEClFRm21VukR5g1vc1/mZj98Wf7I+9TMS
Gh/nE7k9+1RTJq8y+N1a9bvKI2RoF1RZYmDjG0IIycEn06mXoLksveEEWdrLbg478dn0y9FAEFqN
XvEooEIKIENB0gyOwPOUfSo/dK8tl9mUdPJjzNQJwV3/1l7w6gAJoT6A/7ZIcyHe8EUQxTpao/5g
yZU5khoo1qbvQ3K1VMmZj5/iPlno+AE4oV/2J6oq+cfSb/NMu0VawVPMJffq5MuPdKbquETZXwrC
xUlW3Q/LCsuToA37OMFCDC4L6yg79w/iAD50wuidS254SZjfoJAUm2kMnvnhAsqzI5PT+OLOo3wJ
OIUASX7hlLmSXeDjkBlvjwmYv8jASnaL58xMBwTkBqGPACmaU9w11zjV0T5sZXhuyKkf1CNCR6PH
X7mPXQmPrTp7SZZ4V7jARixpQ1grwAxCeduymrlcp56dPO7U31M72Qee0JcoSMqzPXr5dej0n7hu
Pgdtec+EFL1nrVQImVBsM92NB6/jXpNzI8nTRl2Ulb5JjonXrJwxzR9QnVoQDWtG0mVBtx8C1qxZ
Aj9jjClzVnyb3bio37Vo6/tM/GBtMHj9YnD2WlbtuwkmeyNwqBnx9nVfiA92UxVrpwFW4sto3AKS
rT7wQ7eAF+27AxsN6HcYHuTAYWGok3qlex4y1RS8dX1anIRxn6gNT+dODfumL4IzNPh7JriifTKg
nXwsCeo1TCOLzx+74Kpz1mRIU0NA2gKJJ7ctcUqFag/J0HUcxIU6FMmycdLqd9dJ9c3/fZX3TvKr
TfNTDlEWmb/k081gtKd5Ux/nEM8T6tjVb+Xbkkz9s1cHqOUFpHXTLJAw0mWfCbaDaCpCKID1z4lh
lGcTy/nEVO9AnaX3Ms+sjWucU5lOp1KyMBBQygrXfmeiGihCnt7mbmYj3qhBu3EcWpU1KI+24dnh
pssG0B6hlqjdFFn3u3Vsn+VOGzeBCWws3sjEhtLuA3KQqn6DALPqk3khqKx/hNC411MiMsRw2Aei
H+507G7Cb5DFMv1ZBvyNl3xPj/VbJSxDDHrAb7jd12RLjLplG5uj2ViYTeF66ICmzux9Q2Vb+p0Y
PX9X6uEdV4dxlfWcziYcu5HEsbF2yGnlRrf674YVT/u0sZ6E5btPPDD5LRzOylnKdp0uKL97KtcX
M0h1c9EGQlXvR8fNd85Ul2yJc71tzrfeGou5RwVY8TptX/20NJgJPJ7Kydo9Ehdlq17T1CbvOI6/
MjT/90Rc/UTYG2i50xNbQ47ZgL2ZGrfeeoMVcExNbq6r8HEdf037P1xXarz5dZYcRZt/wT17c/Fv
AQ/8HtmKstLgTOAX+vvOpwnbshOYuh2o+TgemC1ky8MxTNODZaZfVjHWT7q7c9dVPFWOXVtevEBb
zDmDxZaqB4adfBXGw/wdxjTsCT+9BEL/7jTkZNE30AKC8Jay+o/grviTsHJsWwrx1pVlxOOQQVrx
GImWMtxNoiVrkePJ2WlU3KtWdiRcpoBmJRunMCLXQ2sQqJuhPilqspylQ7I+xZJ/OdTc6baEq4YL
mj6LgfZFqeiLdi47gmxIeKEn421LkfAEIId9ZxULk2wemZuGyD1oGJeySsBoTRjY3SOP8CzLaCrG
lftk9w6oqtgBO+gF5c5PtLrmQc+ZvXnwZUkVuT32Mp/mn5pLKmEVENVfuerA8aKhFCdKNPJtWOaj
11kK0pxnXe1+3jpuS6ff99EkdcuJ28WDllRWYP2fxkfFuSWNgRn1RgwCM86UAIX9/DkQ76491K9D
XGyLkhld9wwpDdP3QbISFdTFRNl6Pwc9PLQw9a5D7DRb7r0I6K9Z8BirsuQ0eLO788a/2xACTTJG
vwlzH0gpeByAci7eTO9kpf8kaQL+q+13oR3/LDOaaG43fKHrAisdTXSilsaOxZp9fGKKZhAWMti1
eoDGEzbcHUOPmwOnxitFXidHWU2C3NwD6mpjPXJcytij1dB84ychNOXC4UK1GgiNS9YN2NGQ70wh
IGO05m6IbK4ibyBUV6hqn9RWu/JHFpAVc9JuyUv2LFWzTkL206GmY3Ko8uW1El565kVL9mXt8L09
vwJCwZc85Y5tJo3rZ8RRRjh0GSBQPvk/RrM498jOsX+Fdc7q8ZQuxTkUaHWpjDjwjM2wGfLCvrIh
tejrai8a4mcWgP47qy++/BqFI1hIqqecoXeD6itK72F6S2daREnQf+Y9leZ5YRlvtez1gLniDlG0
C6Zu47aWvDEpy1vEsqd9/aCT/fPPsKppGFo9j74kmfdAtbYt4a0n28yf+CKKdRokZBILN9yzj55+
NhNlckYDcg62/6vj/d5hqupjOjdwnfJstUhZ3bzYsjkvOxfqVfMxVCI96WCEhRyZ8RD6IrkuU49m
63fxbejcYMtWieS51rW70VTgCUUGoNfS8QnUr6Y7Xr9KPXCXFDHsXoKZr4jksH+Sq9sLbz/zIMCJ
FGtURPtG4PE7WoBLd5jAOxt8uCPikPfAZ7dq2cM7pbe3bQO3uSfctVhNGN2S2NR8StSPFFrZXc5s
LzAVyzALOQtrZVex2Tgd+4EN67nyKuRw53B8nC3uLjkrtZKwXJ4KCgA7jJBxL09l35hfZmHDsSqT
q123gl4tyErThNlRFcu0ykQFgaUfmh06Qn+O7KShUcKr6iXxH7rT366VoPn2wOjsXli7SvmM8YCB
8WDc4JxVMxWAuqnuUyx+5VR870nUG1TbgkQdTvcAOXtd6NB7LvjUguEhXTQ7T44uHsuLbxEECeJw
8doZs3fI1RzZGs5nDjAq0XgrH/5J3S0ItjP841QPy443yYDYXC2gClJv0dvJCQRwRfAZI4jDHRUT
OtuSlGH9o7Sks/Nzx6y9iI9qZlTJYkSPnkuVb4RTfqvBYYcHjnkCgI2Vjz1CU0rfaqjDc5twq65M
5J+VGdy3wnG/iGwEV6Sf9WAL580uyXlBo0MAqqht5wmwd1J3nIih22ULpbO8T6abIl3LWbPVVHJG
CasxXLHkrTwkLRd/suAUVXYFmTtN4c3WUQ0Wk7Uqfj99NiELbtiOZ+9YWt29DcL3dpPdWZskcO5x
OPbHcZSEI2X4S8vOOSNjktIAa+EkH0kcBPcaVlRQBmc38NobM8f0NmespPTZ5sr/EnNNv4TALdaD
ERYqAm4TmU7gomnFFV2jG4WDY17KR0mRAOYnhdP6rarjsxP7Bwrp/S7y2QJiDQ0aXtzDEo/xcRzA
kexwyc3JJup0oouGDYReDASAxS7Y/GZNvIF9vJ11HAvs/sbvrHMii35dYVDIsLA/Ig2AhAvy1o60
wZTOj1ARlvcsi9dh+XBC2yrkgOqObyH5SIrJaweV+XURjgX9tAl3qVEMqcGyj9keM9O62Cqr718m
1z1kwpgnWZXtlhVE66kiRErUqziWtnwjqJCdWf5wKMaCh04p5YUJU5y79reahL1vxV1pTFv4295n
xNOeDX6AAXKRMWPDViSWMsOkB3YIiEXdI+aYvBPjHSbPZ5rb/h791WJoB9oLNxtDwPOoBSJVbsfE
Ck7sRe4DRIDQFtnZZpzjZmMA98OtzCWYR65xZ1Q5NzgyIqXXYRiysZId4uGWV7Kk9pZdi66IziZG
Ohcj4Zi08QywHP0jQdDdt/HIHu0WyIeDraPoEaObj7cOGHKiB+srEFTrT8SoOA2nfvdMqCrs6KrG
Tdid3EoEG3TQm9YtVaFcd9ti7iHRGNvQ5ySd3LdptcspEa6zUXV7a5ooirVdfaaMVqyXDuq71YR7
rugvWEYG35UKcSq5vFQAn4+7xLUu8LiLajw5fsUOW6Gab98ck2FkF52paIpzjXCitsYbyuEMneer
r8v2jWl42MWWh7Fd/CyXyr2EuJzrwrAWFxzosB9n5tXOu5e9UB8LidHAyXcs1ehuDwk3L9g0ycM9
PQRDv+yCEEIA+uZOxYEkWbg0G9eRgEW8yLxEffurAo5VGad7cSaHlM9iF8TYxndoGHASB0FLNpf7
mK7Zpowe2y9TQdSqsu10T2P4B1mW+MyNl+ksLLK9pMw9ezI6jYlbHBpR9+S1gG0P03SvnEY/Vf0P
EbA7OXX6M/aOgPz0Mf43e+ex5DbWZetX6eg5KuAPcIf0TJLJ9G6CKEkp2APvDp7+flB131Kx/0xF
K3rQgzvJKCMRSQDH7b3WtzgMn9iZ0/5ltdkWItE2fdVTJ2iit4JK3CagbB6z/1nbduivBQflMnH7
J6kszMKu9WQhjx1iyDEUtgixh5N6V9eOu1JJF2MOAHBiVwpFX64nK1HTy86KHtxtRwddms6hF3Kf
EYdFEAQn55DEBL0Nt0IzbhMv/NNX5h4gYkkAupzF3Dd0LB96h3OgVfScYHT3ljoRJTu4IOSOwjeo
y3uNmV8qei3DbI+sjwapH1TfPXA83h3t7geZ6MSVXlVIokAtlIoDBW0/mkycnOsFe3JySnAULGyB
TsKsCYkgeqWth+/UhCIadqCPSkykC9ECdVG0zxo/6ZawKl6isieIMhvQNM1k1dCksJuSMx74kulq
XD5MJgcvMwX9E8bud6cbQV1ipZMefumJIRmG57iarlpX8+ClZBD0Z9+upIcYJcnRLJpj5070Pukv
Vr2NQzX75moWvWfhAzid6dKTQaG5jN9ATVsc1kuUAJgw4Wc9Ty7PW1cU1vthN07Iyuv4XFoxeHzr
PFrQ/rOeqF2NMDg9hyMnIqZzfKbk0w7fJWpqoBVwbrrw3dQGf2nH+RfMfq+TRS2zcs3r1vVQ5XcH
2+KwO8aoCcr4QfXDyoI5tbRizhL9NL7ZjXMyidZaoOZuqO/uxkAHVpZpWAEc9diFLbe3netzZJoa
4ORTehke8etRBgShcZm87eAEqiZc+DNqcIg5nhllxRRLbkYlCZgEY88BQVt2aX8UTnqrD12+jVil
0sCGpN+xZaSTpUJ8DL6zkxP2ntISbMVwBjFAr3KLwBqHOmmgf9Pj0FymI+o4WFFbo+xfUnYUzUAZ
B/B2vMQpdYJs8k0QxoWdA6Ol6zeLaAYM2NW57Gs2jDUHQzmFFPGlcMjS6/ulka1rp0Wpgegho/28
BBYZbfs82JgNTPpIJ3NAT0s6UDYBEop9AKD9fKY0sv9fOLmywFahu/arghNzOoVE8NGtryncdQ5s
osaoOzZ31cq3jWgV2CqDCU+hgZJWvNR9QmsH1JdulHS4elwDenSfr9igpJueA/qh7N2SU1JnvMrp
Gk7GySkRWBf2d47KwAljs79uJ/mAAsR4yWYxQFK2m9Qv8k1ieOWi8Kyeil6+k8Ww72Uuzpmb6pB2
a2s9eGDxcxNERvvFU4poE2Wj0Kyag27a3yXEyNepxxte19cYL4MjlqdsbRuBs2pSanJWC9otipOz
EUzkD1l6emzjnhqIlWhbirNndivpW25QNYyzcjWMnXwSjbxpM3XTF4W9r8si35aB4QMVLIgyRVvN
oJJfs6p0rqmg7wQYszW/uLWJi5o+je/fTvMWxIo4W7p5TjnPHhFbimjl9Z6Lc0ZXKzp/4oBEXnBc
F7hsor3W431B0dutx0CgaFdZdeztSFtOUcMbhiyjpiHqDaF5MHBgHQfFlOPrqA3S0m+h3VnXkWYB
hjBRBWe1Sg6xqkxcY7xi9FXa9zA9ihRqux0ZDN14HGBi5OPWFJ61t+qGCR/9DfKZZxx78qDrE2zj
1Gr2TWpBScfoPAT9q956xdHTPG11PYhG7DKKaacxm4p1fooaPdwnOarKyhbEClVkWQ3Nd177Le7B
RdZU44riT3EKpXULD32hhkK9swNdBi4Q2SArJtA7gld4kCvmJPVW2n+aevuu5Spj6RyKmw7H/M7V
jSffwQ01Nvp0qExceXlelrejCbslq9kwTQB6NxZZlEuq0tsSbfWLjBrsbNlr1ugeSCPRwmnFOBO4
cjXo3vuIHPU5MYptHrvlW2EKWNaRGcK5Jo9h0rrmSgJ/nA84jzk0sGOKU/7Ixv4Rxaq1DKckuLYU
8UolrchjrBFvGSqC+lQaqFWA8HqLlv0gopgNqGYtHQzkUHSou8VJzHqchd0RKVUB2zd7Z8uEcSCm
+unwysJjArydy9I//fih6skHBekwDqsVWqLykGsI5Gi6LlrtW5/ozR2lbfe+FC75LsGSlkm201pb
v3PbG7uyeJd10exS/8Fq6MKmapTXA5odWvEdhYdKO+BbPjdUh/cWaQe7RNPjDRkQFHf6/hSIXHHy
o08O38/bDLZNdLsfseubu/XKrsn0TuQz/chiF4ZluaIRhYKkUjeOWXl7kYonLUTyj6eOckxQXWt4
ggTOmnNY90/QIJt1kznjQhe6D8WwTung9ZIO/QKujoENPG0QF4xfSj3M0SVp5SEsUVz3ub5N5/62
P7a3ZV1nb5kAWCVUuK7gSG40/CGnPEm/ja3aS4do0LKIdLwXugObliBU+H2s5tlgLNMm724KYSyr
KsfAFiX5SleZd21SF+yQ85wap1i59WjTPkZC2VAhp3pDAoBWxMXeNzuSh3N6l/oorJ3blYSVyfEk
Sy08+HkRHaLGsCj98oZ3LhQideRMHD1WifsNUQ6B2qP9lJBEtqacbaCsjPrbXA23KYCiQwGz14q8
G0I0i9t+IHda+N5EczApbrUpVpRcG5c8kz1d0vZJelN0Y7TtM1owtna2IC7BBlPXq/qN3rvc8IxI
xVJpuc4noGNpLu87ApB2phWALjT8CCqdaV9PDujKcnhXcVt9gURxAKZrQ+kc2q3yS7Lr05wFBV++
AZ3KrXHLCNUANHadteojj9qlFGvpg11VlLb3pTmsgtRwD2HgGaSaYY6gvXD140c+IQajDeNuqbLT
1Rf5NqFbtZpoBWAaHMVOue56aGLJ/oOinuG+BPoQXXee9V6oivXQz54z+CinLrOvTLuz0HzpVyB3
zE2NZZ6ZADM8TXOx1cqGE3CD0A2bWklXW7yalekzFNlpinLGd9nTg9vowaIP2ncXdetCEk29M7wJ
LnQCJKYWPP9gQpMFvOLGtVS9SLMOjSn8jOWcZdU9eQFBXX4E2URFBv5FYJILiAQvCickBet2razm
rQpbyjrBAG0h9L+4Xk4hAT8CjC86ondJDIexYDisgPF3S0S6m7mE5GNMAsYbleVTkccQNQINTydp
YihwF1FWEalqJkvwclBtPeeLTs1yhQ3oKTD1GyfPewYlebJ29eRq7Y3meT1NJm3P3zEOOWWeuK4e
sWve+HXF7Zg6vtpc51c6GT0RwGw/Te4AVC8Ns33A/0ZQhBprIBDguo1JOdu2SsnTVOUmUPUT0jUw
mIWPALWmwBGlZ0ElcktkHcLKlWO2wT2FOyDrjriaSv9bm4fPM8aiz9QOfMuf1C3u1ZxpxhC10AIT
dW9qo4nPjXvfjubNj1/Q9rm5hSf8RWnfsBP4gmMCSF54NBus1f24Cg3o7kQ0nYzBnO5xdzxLG0kB
rVr6T8G2N2mnzE/Sz2m1oGyC5peXV7bh52ctuylZNaApsdCWJc4HDribrGzEqSknSqlp4G5cAB8L
r0vvMRyUK93juKtX/i1VvqtJdC7ispo60FQRQDOwdimNfsj8IIt2vlQabzQ4GsqvnWtj1pkowmq2
dl8QgsBWSwjboeaK/27Ap7fw4fFSE6cQ0DUbj2A/agBvtR0LbF/BKk7bfhVX/VdlKDRB8pEhdZXH
MQQWg01fG3Oqbua8+QyuSSDH+XzFzibiBqTS/xKVaEQje6R2TE9mVQIfqe0hRlrMG0frtiarGgmR
NGJvXdXpcTSqe37bYddPKVhlf7odlfUlaOpiX9f6HnFpecCJ0y4pUY9rIwjaa0rhkP86n0gl6sFH
pOD20ojpdIhuAL1GZhGFfFiHef08O2n2Ruick1Jt0SfdaQk7qS5TEwg2odhnjOoEeWtc60niLMBX
y6OpGnnMWXKxsAg06IaTHVObfBSv4s5gSGJ3PrhoRAKYOWGBRMekacZ6M600XpnlAGCdTRMjvcuY
FAQzr2P17GtcsbNsaV3JWYYXS1omTFZ5FYGv9LCG2X1KrYSsBvhS3a0rCdVoRlDaSKwq4ieiaE8K
DLRMZIR5QbE5CxEGV3C/zj9+jF6RnttufI1JK17pTv+tK0vUzoOMNkXWVtc9Df8rO7VQi1QeVUy8
7GVQe1vPuMszn2RNmotHt68ffNPx9oXhYn3khcz05KloG7SBlauh0OMejPQV86RPbm39a6S3zRZ6
MRlYoLNHOsu3FOafgAl2p7Apt45uTGcZTSNi4Y1OWBZVZOl3cL6nwDlA9rcXoSEx4rOrh3BuQ02I
CsJWiKZC56nqbeJhGCt7ogsCjrpdVNF9k+Im8C0HhlE7cegyYuTrznBAVATBKILb6GjueGIbgiRO
r2H8SOOx7UUITZ9GJ1UKHFi5fxMNwXScDKynWcUsI4HtCKttDoGoGAphdW0FU71Ke8oohKKbizgt
rUOUae2OfIU3Ots3Xh/uWpzl38yBY5eHVXZtZbFGtJ+BL95zv+cB6uBEVI8dp/XjVLvxGrB9ckCB
NW1oNLU7aljlngYaSqaWm5caebIKPIIJNTHNhUrN3LOaXGGiR+9LYoXpaJwrhH/LnKsO8QTJvNek
2iUsc0YLx6rRMecXNmsqcDEW1XQ7+HW/QSjZImeb6muSikukKmG16AX4e+g2t2HchKTupRoct1pf
a2Po73xEXMupGbNrx5/2LT30JXmP4LySpuqODMSj3VsGZLak3pcQ1HF+Unjw3LjD4BvTAKg4oicR
knz8X8O6iGWxC9iCEyBHtVPWbXvVG2l7NYaIfYyQnQDL47gZKWSvyaNiqlHdRh+HcUcxF5FGmZzx
k6oFOzAkXCaqNhTXML5IoNjOQnkz0siv7pFC4C0H0j3/8BrP35cEYqLNRv7M6Y4fudiZaF4Rrcp3
zs4VqhhLXXVCh9FmtDhbbH1XCNilXuyCk6IVBSZQZPyOu9Hr3atxYFNSqpQcKejlx7bTn1L0Cwuo
nuHaqlS5njQasEYqPVRmT7LNKjzQSltn3TADNIZsTWMJURvkzRuDu6/0UTtiNcH0ODpfChF8dRJE
rEVS9tTN1EofC7QhVKAXrte2+8xXf3acJ2rppkcyieSybfNmE+liWElpfBlS9QaDVz95yCxFNq1z
DJ9nf+hcLGhWuI6GqDklQFrZphU7khVSGuk4a0uSHk6ePcWn6WZwpP1gJAj5xxhi2TjoQIJ99kUx
tiPf46GJcI5tPXluLtddXZY7x6NQE1NiPWBWfmHo9xhnDsDkQ1jdlnb1419xmZzY50D87tFkBhVa
8zTBfhsF5B40szLQa5OioYovzKsfpqb/H379i/Brg3hqUEkfh1/vYvnnV8IC/u2m/vPbexP9+7/9
ZJr76y//h2nO/0OfwTrQekzb0+FX/ft/snqcPxzf9oi51i1s5XCt/mb1WH+Yzo9obAFb5z8oPZb+
hyWE62G0Mxxhmq7737HLucY/0VWzjc8Slm1imvM9BDHuBbpKzWdULw31LbC1bhmCd8BB0Xsr5VXF
a58b4MYcoOx+keUnJ2zit5jpNFq6hm7vM62kmW9bkl26O2D85c/X381IiHvCLOsbuGpg2wK7SHd1
YvQLXDDjmh0QWHkrR+jcQmeHPCO3o5to54FK2c63/Nl1YRPtOSKApbJULScH/hrqmT56BegOgzSh
AMbn0gVZQVVFC8OwPHvgWZ9cq3e/EazVbwY3y7+Y0uqu3bRFHqHpdH7oDezMvB2fEJ4E+z4qkb5M
jQfTuM13QGpAso79MK38WYBmTf60izkgzBEwZnwnjdbEByZtd93qVfWAbQkkZJpJZzFmsVz13OSD
1/jpbrTLaZ9ZKXlI1bwbb0INW4XpGCvEDGzqqyy3v4daMbyqREuv04H9NZUA03nqRrdH16fK71ES
sJAhOrydKq1/8ELH+DYB6MfsGtuv/GVxtispzh4d4CuKRgaCh2TY6HWq7vzKcZcYboAWeA3qWUPl
/m3c9tENE3B63Q95B9Irg/kR2WxySwspxFiG5Z3iea10cyq2xLOkXyU9loei0mtEsqKkj5v3rNWa
rrHUROjrZOPrd4ld8o9T3UZbPWrGA2Yi92giV1ulmNxvBLEh4Juodm3QiFY60imVrnO4RjfoPg1C
g6r4hu4XWrLRCNXOcC330DWGtp9UoVjeUxALEfunrIByzr6LTVkURVYJ+FyhLWeMXOV9rL2QpdL4
UHYMg/zeMBS4yevmTKsJEbRtDIh7zQBAJ0U/6b92ZTN8dxqM/asoQzrDg7FHKiN+cWYyJr9a2fat
kzbhtnMq4z7HTkcxPg4yWrXu5IPzdCnnR8UIcA5duH9NT4SAdGFOeYz6MaZPyYPIb8247145LYbl
WumFc27KjKhV0ZT0PnW9pozUEXRDibxtx51m1khIQMF5X1JsL+D3xh47oqW3irwy21UU3Gnkypay
S9ikerSqITDsPLC7A9V0T85nMzpj9ODYEHpG0Fy5BrEfi1R3/SuNAYE3G90V2Rt1Ey+KQidoMyCs
dC0aGiKjCXgu87Vx7/uMxLT39SXpKMWVXgj7xiGOnPg7oLb5WEDWbURunALDMgADFu0pCaX5HFki
Lbd1EzWbrouN75XttzeEPDlf40QbzpM2hU8aOYv3Jr+Fu2QdG++YTTT047odnzmVDZBVyUy4plvS
7WqcZCd6VsDV8YK4nNZM07mRqoyuWHDldUsATMyJQtRf9DIJtlNWYZUQhnhJLegFcTiAr4OYgLDS
M819rZXU9iPaYg+h71GHKBvHgmonp4ept6yNoAh0L5PCvSGykY1tP5Byl5BA/FygV9pL5en1EsEH
REaAqJg2i3znmw3abc9Ei+fT2T25cGvWbo+1VY8pq5rEW2zyNKLKlZp1EC5lpdnnUMp0F4+1Oyxc
NxSwhpFlPCsRO6TqmhwVYVBbVxQSwWprytu3nofOKNM06gxGK9cKts5NHGr6axbUyb03JcNVr8zw
EAHvGblXnntLg354zAICApUHvxrnkGy/tBTeXmSrG6SgpOwXdNPdRY2X7yJcwmutb5BylmzfKUq0
2dpU1QzHhkvVWCa8UFmY40kpHMFDmIhbFRMy1A4WKO+IrvKU2zQ1qLKpcHYmAykvx3RDn0YnSQtd
ZkF+2YbCtsITOmigKqakO5LQWq0xcbMq9PpE6VdaJCX59a7wFZKo1CdzXtSOdxhrY3YBxHVGXINN
qU1VJBaXI5B7/DbmCwIaOmaE/XwdWBCeg0av39O2slYcW1rMpmzPA9tAYpKIEuOz4+5bIl0pqAg6
abzaZ980abs4Koritd6PPsVlJ3CmTUCX9c2rjPFBD1LnqvWJ0YC+TEGtBeeNjSI4FbaHw6cmP8RE
2fiCcaJ7QA9SZIthSIgEMMpHh6Ybe2XXkt8a6sagt3x5Z5dFO0tncmOJ5hQ/cpdrxZ1LpsHDJLLm
MIQiopCqZzZni3iwQF/nPEnaG/WsInHz50Smkvx5VLaxjsbEUhTiVlrgIL72jL+MGuNLb4DdCkSJ
4RCNFkOhmRe5jMCezkNsbgzMRHOWhK3pICAlrbYtx3oyg6mwbE3WGWroGbnJsDgdSojI/e3E7u4l
EzHJlDPhJx2ikWqEwnrM/zmRrQLuAsY3qAyNdm49+1So10fdghoVoY0ZmQ70RQEKhXUQP4WZ5rec
GJpc7i036ukGAz7DoCDFtVF62Ubram9FS5aiEeVsBIYwjFRkjVt95hrFY6Y/KSl7bqBpN6fGlcUx
tM3ytpypSFYWUvMYf8CS4KQjF/JgIj0YrqASI1p8YugBoCzBMvFW4UxeojsMhKkbZiATgAD0QpIq
yr2PevtBx254LmaUk51SaplWdCft3VD1JmtCZwbRqZoBUA39gFNWoPkevbi8la2ZEMU386LAHopn
SDPdNR7fZqu504DTovT27gyboiPvoxXpCSHqUwSpcKjqele6qj0PM6sq+0GtqliAVRlOBzpnGq6g
VKu38P1t5qyytl8RyCRP+UzBImCY499MxopnRpY707K8CDUDPWu5RnRICQ3neZx3D1kA0Ldu1XSK
k9K9y6iCzZwvO1jmTDQr/jp8LjmjuuxMAEZDHK2/xdVIta3WMYvoIHUWLZSYd6U6OPYlK6A/ldH9
pEDBV6ZwrlJA2Ft96rxjazUg29p0OPtaonPwnaMiaPPTmrKtAfpyTIoFgWnjYXQRftJUrL/rk11s
8qZulmnYdtuMYNaTY6T0UCOkbAtC3tJ7hOzTui/b5AUhIvyzcEahFfMQXiB6sc4p8ThsWmdomt10
WysprHNboChY+jNeLRJV/KfmzMy1RoFf8wfLRAaQ2yaJQynOHrJYONYWWVFQAAjzpF7Vdhlvx4Sy
hMpjsvTsSXxtc2P2XbWs1zhY5S43TXzW+iwP1hsk9fBzaHgOYGW0mPqUn1rtOVUKyQe/5Jm5lAKV
M6mrCfHtMnLZc+pm2D+QIZbfUMuQpyjFJSiHXtDY1EjRHZ1oXJJfi3o7SODdm4MkW6Zs2FbV1A81
I6GJUmmBAWF9CvKcAj4pIK3rAOmhz+Tda24YXxWOKh/tNmgPpEB3e125UIAdt7GeDDdUBLF6zrNk
BmOPMSkSOkjpdUSJw5Y+3q7qmoDgQZBwG9mkpGQHjtxJPwju2wqoYqvRAQHB5+O41+WyF9FTpTvw
kXriVUl6xqBBvC5ibKN4MqPaQIfQ48BsIj/58tP57F/xOcQ/8Rz/9cADieQfrF6O9eXgtR77FJ+6
k41Xl1imBY0dtpxZm1OMoe6I8h3Nwqy+SDzVb+yuf8BoZS6qAoeDVTV3FHDYwUwZG62hREOSoO0a
EpplvU19qgmLk0YCNNS7U6U4BPX9MO7rnm5tj5y3KSnLSgrPy9T1jx1MKjR62Mwa18IrNT70o3jJ
NRVtJLpeE2BIWn2tyA6HBVg1S0d44zL14Fm4VQtvz+ubK8+PNFDyzbBRvpMfC4tgG1EM08nPA+q3
USPuxsmSbyPitW91jsilD1kyVGVIRCbQzHg8+akF6Wm5BUlghtkQvkIz+NmeRrXRu7jaRS52g6GG
sYFs3P+Wam7HchQpcNhagCdJUnJe1AAOH4XhBI9xlOYvek9UCPggHRBDDFWVvBkKKcOLxSq5B0ef
U6llEQfUBL0z9s7Uxgd4zgnVlQi9CYu/v0pqkjjjrplunHHcTubULv1kpPgrLVdtgyyntjshqnns
p6J4H8I+v87TobmqPBbiRvefTc54N5aobGNhIuDYczqBeuKxtWTf1ta1WAPso7CtEKpsETuMS5fX
70VT4XjF5qS9wqGxjI3qjLdkeDHZ0K1VBzwfl5v5hcZEtLdUA/gAaZiDLNLwzj6qqXnRC71DFTf2
cRpq894FPQhJI9BM1Nt9hkoGRchJ09PhgKtFnlxtKHb1JB6mTLuizC8QhTcRfthg3rrXSZw/IoW0
vlV1Ht8Zxkj/AqtBt2kDlzJgHcWAGrTqiyZlRtAbkeGR1+kvfThjYueDAoLzYlXAx9ylGhQDQQkZ
LknvbC01PoREV68CDgLEFVWlv7FqELV91DwmyFAAvRjywdazdkFD761wrPyVEpq2ByWIk8EWxC5m
xHpAV43Y1PYtXbu4pj0V2d9klk4rOOf9WjrRu4jN8DFqh24iNaxP9qTq0m/vw1PZ6vI4FJP/DfZT
+Dj25IgtyjlEp80KcrijwH0Yh4LuCJWJ5pBKk0nCkvltjtCOqCPI2xJ/Yld+0yh3NlBdVwap25sO
euj1RBNvk5rohbrJqrelxbe0TFc9uyavcKz72aPz17lOFneYJrGsy6h7JEcnewjw+xyGgRXJIg8d
ZGGl1qRFhdupl9WLR4/wqWuxbIK1bzZNp7bFJCPEJDwtw1P+Na3sq6Kd2nTpaD0WUWW0LzQRoWpG
GJucCMAMdx3WY2J0RyxCaPloxGwbKr+nOuVVKTnMm+SaUTTkfSVbQiyzoj6yR0TbJp38a/ZjkihV
Y6/jtHiT0fjiOUhwNFqG9ah5a7BlN+QUcH6r8AbngOykPYqN1linMhvLq1Ej0mhIjKNlEUef6nva
K4Ro5u5XYjXZhhf9nZEyoXskxtyZ82H8F5PyDGX6GZlE2IKp2xTMwCaBJ/cuoE0Bae8D57xgG9ch
LYMxC0GGQAuYjfyk5J1HXoHlIM211eQvpmHRWgRi57wgFh++sxHtVnmUZweX3OhHztPaoWtTpOqd
FkRH6Dv5ZsxZddec2W25buG9BagppvQuRj0fnayosex9Llzb3VOEzU4GUb4IAXtrFh/YWvr2i687
LzE/f10DKLZj/0Bh6b6p+xdk7CHJzQB+gbfVFIFgjp24X+uwx+w5xZHi3CLSMwMmfXXMvH6vU3+W
UkWldttgBn5NUOTgjrQdJqE4mbCh6KX91a412gUdwiRWLDenaYarEM5pFCLQRCfeYporXO8qdgr0
iA16AW3541v9TxeJ//fB0r4WXd7W6u49jIv8HxVc41M8+z7/Fv/5X/78X/VeX/xh6wZsC0q6/6z3
ut4f5EHZvufxunP6tQCY/SebXfyhCw8ImudRirUoC/+/qq/7h3B1G6K7MIVtuL7/32Kz//P902bO
ms3nQVr7x9YHnCMOeXIS1lCo2KJOk1LPkemO15+/3/8sKf/98fN//ykFIREaONgxx7LRkNJzBWWd
dDB6Q81bT3w7SlJjYFi1BiE6f717X8f/E74X/2JX90/U/N9XnHMPfrqizxGJzn/grmXdG8nZzPRK
LSOog1TNkDXU+8+/2Ef3bb78T5dpuJXJEObuGtcTx8wynjzwg5NZ/GJi+OjGzdf96fOFX1G/gtWx
Rq5unwhGE94dahZgyRi40QrSz6T6JVVV3v3eF7oo+peeXvZiviA4FQHLIuqCbsmRiBP95xf4Z/DE
3w/mgoHnxRPR21gN116miuQxoKZHg1X3AXytaquC/Y8TzMnG+88vZ8xBFn/PrH9fb6YC/nQHS8Gp
w2lwY3Rh2FdLz/S2WPXrZa/8THvtOlJOVxhIRtoISmhHM9U9MuGxOZvy+Pmv8NE3vojYyEIlezrp
DsJZ04FyWnyPerWv9D5D3BqePr/IBy+ic7FOFgzWwVMtEi/2my/hvHNVlp7tPv/0D76CczE9ZF4S
c9yrnTVn3fhdLxrSdhpbLHSLdX9ht7nafH6hjx6XczFTFNrglFXkOPizKHUEo/tkOq1Yhq4vl3gR
Zqt0xyHS7UgEkMPjrKv5/Mof3cD5q//0ntTZkJSlWTmwGbVpmr1lqEUxemAM+70LXEwVJq5uDzAc
8fR6mNGhTVMitEmAjYPfvMD8zX76BmaitJxzi7bNCyXcm7bwJu1eaLYe/mJO/WAyci7mBjwklI5H
hwEkAntLBgXyKq2P4K/LBI6FNhArHyWT9YvLffRELmYKH2Q7BGC2foXmTXIz1Gj36ZzLot9+/kQ+
WCOci6kBWjnmuVIDx992ZrvL3SLX16hM0ESVcYtG4vcuczH+q6KvAmvEqFaa6fSQAqc8V1DebsAl
R+ffuoR9MfqHdPSMQXd8qrJAKGyjitIDHRMWi9Tx0vH3HshlbEvkhWXqiZL6SGarPUJh/QzwBNfN
51/ig+dtXw79IMb3mYJ/7AQHrQUpp/arO7E5//zjP3ja9sUA73pRCE93XarMPIaRMgDp2CrHommg
Ef38Gh99hYsx3lEpUZlKvK3d9IjEwd0TvtvouD9+cY8++hIXYzz1NQd5x/wIqtoiYibqEn0de2XX
zrCZvPrNe3Ux0oWJDNYABLgNlJxOJlrh6wZj2En1TvZ7W0L7YnRLvweA0oUMPtuQ3coJ3aG8rTmd
pwerwq5x1WqRTy8pLCz39zZr9sV4F4pbpoNc3/Y1j2mL7sloV/mYadYvRvoHy6R9MdJH/B1EmdRi
Szy1JRaF2bn4o/0uIH5V0vHDCGzX8S8u9sFsbF2MeRUmoS4H3jV8AKWgDtdpBLSZZt/ThRSxcU37
X+hHz2iN8fXz13v+6H+xl7IutwEjbmLqXMGWU0hkXBehPTVfG3OKSmS0NVlzKRyekHkuI00eJg/t
NwX10rn9/PIfjC7rYoJQgcv2N9WCrRQaHC0bCsXginL1+ad/tPWwLiYIEIdjDLPU31o6X2ZNPDQZ
bV6YZIqeuurC51LDB7OzJy93rkdOcPkJq44HeSRFrPOLAf7Rd7yYQaBlOiUdFntbClKWligK3stx
HKpfTFAfvKEzbPvnPUJWox1SYyK2tkXLJSSjY117WX4HfY8IOBl0vzi3fPQ1LiaQzqhdjwaSvQ31
KXlLvGrOA8/CX0xPH336xdxRWXRYNE34dEsHtK0d9ig0vHGtmt8cWxczRRNXGHFHdLytIkljD1zJ
NJ+q0rLVLo87fB7m5Jbh11JOjfmLJ/PBzD6ry35+MhYkMd6j2t26XkCbaRI+TZkpDav3XjE1/uL1
+uAq5sWkMdlTWnUuhwNoP+nabYFzoyoxVzCXfnPbZl5MEi4AYUKBxmnb4ATdmrHbr7LSEZvPR+kH
j968mAMQl0XayAKxTcwYGmVrIOwFbvp7L5Z5MQVwiirwgDEUzGbGWEfGcx5CFPy9X31+Jj/tzw0U
IDb1S/BTQptuhz43rVUfaiB5fu/zL8Z2lHRtaSEa39IJ9PeablUbzgP2b96aixFtlb1TUjqFoBWA
mbclq5nSiVj5/Hf/aPI1L4a0h/YYeSrPFd/nyiIx3dIwacnwxfbT+9HTtmTgbQQeelOK/efX/GAB
NS8GeaJrtT7Qqd+aZfJKeBBaig7ueGbPEdvEGC+JTvvFpT4adheDOw8cmjWGNoAudd453qb0DVus
3dt2EO4vbuEHI2OOb/z59bJ6AbMDPf/WYoATG1RgqkZf+YsTxjx6/8XSb1yManRjlk0AzbA1bNys
DMA3LU2P0JzIe7WDlwab1sIPkl+8bP+XszNrbpN32/gnYgaE2E6xMbaTOFvTpD3RNF1AIDaxCT79
e7nv/yDVE8yMzzqZjmQttySk675+C0PzV5r6MVS6QjCIl/q4dRwjrKTtbJOZ7HOYDG1ZJeGcrsRK
w5a6TQt57Pgszy27g41wxpBR7xB41KUK1OXLs2xh6P+yMD80BWyBNgdNHvdduL2AL4B79katBHIP
83Jlt1pqwvnvH6rAxa0xWBDP7WSfjO0zg+4/ua3hh/H7uiZooQ9AGmTmA1GRSvp5gzyfL55XB6Fg
XnLl3NWi34HWlfo+G6JG4PHWhmFGiKztNRjvwqHH0gLdrjNKgOmB90tpfEvOwsyhDe7rNoPPppNd
t/r+Xdg+DEJez9IwWvd/TaAEmd7O2V328hAsDLGpB7fjM0DHrAHKkwC5cOfS26s7yNSCO8dTPBMt
SgfsLAmdGuZNtYskzhzqGZdkV7ZB27pTCtSkSUzc4VDyu7KRkcKoMV/X/aYWxgBkC58nKBzZKUU0
03SKEph9/H+6w+JrwsJ6ZJ6D+8PgKqTrM3jQ4acTuaeBfFYdDB5bOu+Gmr62HhROl8d5qSItlEF5
JGVlm32El4p4bM1TljfQNmTvqY3kZV6s3BYvbbemFtItRNlIuB77KOHWzmbq1s+DvSGaDZ7uob0z
o3SgjwV34JJJr2wa+bcPTUi1YKFmdBGyb3B+gNtaRlnYKv6D5tazF6jd5S5cChUt2psWclsc0vsI
IAloupHOH/YS7qOXS19Yzk1tJ4dbkJFwqBKjCqmYu8RwQYSfW7jXwtN1ZbJ92gAnCLRYVz2FsMwL
+ni2JLJ2jLnIkTOmkDuxvdyGTycZKtDCnTQqKJAuNMQO0gmekN/q7kDhxVicoYKmDJw7KJqL+HJl
S605/4gPoWNxRmSlij5OACo6BllrwQYkm6LLpX86HGiKFva9ZEDJTU4PtqH9vTUgC2yh2CrhhnFd
+Xrgt1NWTMiEiXlqnLDqfrNZ8ghjxsfLxX+6M+HnnzvtQ+cEnBceECRdjKfPIsSrPCxWqvQJ1nVH
JHTb18xZ1KIFe5m3hgz8vo8ld+4aCQkrLqPuO1e9Xm7F0iBokY2X7LFucUaPzpb+Zcue+WS9wuLj
5nLxny9W+P1aRPscpmg4Ikwx9HPIRoJH1CZneQenpEpEgFLzGGZy9oZKuDUrPidb2kPxc7nypRHS
4n1IgGTIUXIscDw8TZNApi2MovZQ33s7SJD7lS+EhXp0nUsPS1UTovw+pnDGyQtQvClBW2uC/MIm
+HNVY3wt8JHV2XgDEJDxONR1aEkkERfIYfJI/SBgPH+5koWA97WAD0qX8tooOuRAZ7/d3uFHLDje
w+XCF6aaf+6+DwFDkGclOwmbazjBnaw2ubdneB316um64rVwh5A4yFia97EJk6GQVFXExuq7aPwr
f74W7wCXKMAUUb5vjA85vKLGrIKXK13ZOZYmkRbo1chY0sGVHFuf8TiALx32vsKXJuyJW9MuV0Li
PJD/+RR0AOf7dwwsq6692QAQCXaKNx0sL5OhemEwR0ma5tSTZuWMsjTUWtQbKT45ZIW+ArEDMAGk
zEBFB0VXdHmol6apFtgA2U22wiNHVM3DXo7khjoro7Dwwz1t/64n5HRUNT5ebas71G0FtTMSTeDT
ctUP97Qg5qJTaQ8L1ohUz2aNJ+Tg93UFa4Er4FJZzznG1ar8HwDJnPLA219XtBa2fTOA6Da6MKhp
M+vLPHUkhot7u71c+sKEPKfEflwUfAitkKgP1KnF7vOUxlUnbpB4FXum+UiAybquFi12wd8BEJma
RoT1+HGG6NIw3R9NC3fkBIYwNTzOLtezMDE9LYgx65tGmDgTODMcaPDa12wohH0rq7OW3fs/PYwT
/BXBf1hB/XbwOuoMRqR2fgxY8BtcN/FFnHyX8NO8H6IyqpBR+ShfGJJgVja3pYjQQjlN0oY26dTB
wi+5QyrDd6QLi7Ay2PvlLlsqX4vlEe+IyD5jbWSl9Z7jjWPLjOyJp/60MvYLFZwzsT/OMNn3Jp5X
UQEsMR7geP8O2Qay9IPrtoX/qO+og1xXP2gjWdgPisC5FKL31nNWil+YUa4W2NbIPdtWVhcjbYWe
3Mpp9w1V7kr0LWw6yDr/p2/SlsIWyOkNZEUjq7no+3dvRjpiabxY3G6vHIDzwHyYtSro6ZiDbhyD
IXD2P8yhddo6vpxhQ9VU7dppb2mctRivkcLN8DrWxQmtfxjj8Do61ZvJxMpxf6l4LbSRSmpK10ZX
lRQ+S+K8JRsCx3FkWXcro7FUBfm3o2QKyl0B07W4I+ktMga+Z3y8Y6X/cjnSlqaSFslZ4ZnUS6EF
nxr7TmYGjzj1eXy58KXfroVxn0joW3s4qnAHtAxTHnwXcuZxXtHhLfx2XSInHbgWQj3exsgVJhsi
7e8BjJKum6C6Qg5uYhkunmDbQ6cBdjb2sRqr+2YoVkJ4Ich0WRzBMycUw8jmy0f2lPruEYizL6BA
NJsGTIDocv8vVaJFcuWMZQCSjYybgNswHK/3cAX/5lbFL6PMd5frOAumPzs9OufB/xDJfU1aoI5H
GbvwdixaiH8di5wpuc4veJHeNgOyU8oE7ptIHoRBeHomVtbPFNanMfBIax8pC1PN0QJ9NGysuLTH
cKXkvu2cJ4N6X9rA/nq5lUvFa4GO3Oc2BZu4jZlhxwlx7lRdgw+6dn23cOBxtCAfmJ+7GTyT47ED
UY0ooN1Y+5jYwMgTn8MQUa6sJksho4U7R5ZnK1XexgGSNnM6nQokNF/XRVqwj4YkAroVGafF4CCr
znOzu8aF8/OYEVwQXlWJrotzYOddwu0XHTXBVA+LrEjpK7wnv1wufqF7dEGcghBWuLh7wIoytPti
MrsNdKr2SucvTCJdD4d0FwdnGSJjQa3XMcueoN6PqFGvzNGlH69Fe6qaOpfw5YgdwsFlI3kVdHCw
q+185fefC/rkO5FqkQ6gUOL3vpDxrIxHXpAvMOh9UGUVq7KPLg/AUhed2/ZhMQHpt8GNAKpo2XCH
DKY7+E/sO772sLZUvBbGwp9YgXxhGUvb+2kOPs78PukerWTkK3vSUg1aJBNvgKkcxwTtz+lUjbBu
kgbUCGj+V768lirQIrhQzOiQoo0m0ESGtkvuWWrepzL4dd0IaGHcSdr3NMAIYEG9gdXETZ6Wsc/I
dXNIF7kFYyL6rElkXOb8K9TmTw384d0hua+btXeJhWmqi9rwyC9NnLllbOIt0MkFPtubW+Uj5RA4
has6SReu4doViZijAe6C67+6iXt7hhCIvHm7rngtkpmiBQzpM2yp6KswaOBlkjhI5+tpe906ap9n
14c46+ysMbIqaOI8UC+gOTxKkj/2RvByuQHncP1kpdBVaaaJj8PSMQFo9QVy3VIkS28MVRXPl4u3
ztH0WflaHGdZkM1DNuHnN/XL7BUP0m/uuNG+240xRmblvnCP9MDrgqKT5V4PJncHb+Mmu7J9WpQP
cBVhhW8DBhtIsrFaCqMlGIpebt1S52kR3hulXzmqauLEmVM44Hl2U9W//WDIV3bqpQq0EKdTZQZ4
NW/iqW67OraspmlDZCki2/WqFuiitCkHJlIWDL6WQA4n21x5NdJxAw+moJcrWAhxXZIGDx2TjoEB
g0Y2/sLN5a1yYUnYWNnJlGa9u1zJORY+mWS6Ms3zlPLNwaxjO5cvDp+c0HRbmLzgu36lGUs1aHHe
CWg3Wxs+k948l7+BYpiO1kzyH7AMh0Xxda041/0h0hWXcIxW6KoqRRp758ptnZMnJaxr5DYOLO/+
LV+QaiwMUOViWfr1fmpNsGBEla7sdgtTlWiBPtiDPdViPA+0M7+aFUv2yKms117nl4on//54G6us
QyYMMawTmnbnweYatHVWuWtfkUsTVYtlvI7mVVkPdex7ZRa3uNKU0n+pyvKHk9Arz5VEi2cPCfKQ
qUtMI9o986R9TLv5FbZXK1/xC52k69ASNo22EEkTe2Xwvazg4ZlSuvaUuVS4/+8INMXk+UZf1Mga
MOR3w7XIoc+L4brpo8vO6q5LYU4E138GG3rc6JpbKeBvfjmyln66Fr1yMqC5AGM49quuC5PSOcAF
by2qzheRnyw+usqs4QryTJ9UMbzgufGSAMzXFPCTkWCLuyA7yhsDNgnmpmeePz20HlyfDk1AQCSw
aA9n4r4huZVvaMDGKUaejz3Ch2bK5A/lu2CklbjvxkaZA6x2KEaWyCMolzKLjRk8xge7zfHyGsA2
YfhudnnOnwNWOd3edVp4PfPGNafdqAKLR66DNP1vyqOUPXTUNbJ3M3Hz/pco4USNlQaWMCdY9BMw
HHnmTTed3ZVjNMLweoLrtRU4T4EqCAAOE4OdsQUIRw/v9WBO9iMsAWDH5NWueRhLlgWHyrMD9gRA
T2qBocXA1w7hP++XVw7neZg/LJSFoj1+uV2djetVWI0lriOn6rrz1t/Lkw+FQ1E54Xgo6hhuC98H
Vd4HVnJkHr/uwPj3nPSh+AFPSEoQ/HanZ1hlxNGrgnj2g+3lmb6wT+l6O2eA0McC5jsmAaxomRHk
oVJgiHpkZbovVaCtYNJMbBdujjWuVuB0X2EJgzfUdzeTX65qgK62g49CAGSEiWgyzQDKYwP+dKPi
e9A9iuuWGl1yl7rc7EvitrGHZ57DjOR/fP1J+nS5AQsXROb57x8GWBbJMAz1gLVGgXcP4W52gyPv
HDVgph4mmze3vWVe906rK+9g6t8hKShAZyFrO3Ty5qssYXY0sX6lMQujrYvvTC5hpuDXFaB5jQML
wcmpDgTi4G+4H8mvPPeYWjgDp2zNho056yYFPIVSg9e/6z5VvzwDTVoJjHNhn6zSuuoOFp0jM9IO
w0LFH2inj47RXpXZ4wSmdjape7jsNpMHXk5euV9KUBnf8tmofhVgn3+bKrv6c93U0o4og9PM9tDj
dVU0MBYN7YTDGxA6OBAS89mG+xk34CeuEC8/Lle41GlasI91KSxTJTiu+NX3vurHmAPyd1UY+rrW
rgZHOJsTbMr2BH5j0MO5qzZG86qjEHgm/4bhaCIZ3+G48SorIY6pX+YAOLXm12s6xg+0IG+zMslZ
VWEVL3swI0vb/I6P3GklrD/vdl9X1nmqaOaixVE0Z0Ic+tLP8J7erUkQPz/o+sE51j8sUMQWfcDP
G5xf+Ecq6hMOcd9tPsEwCXSG6/rn3LIPdYB4rHqFj2N46ZQ2TOn9+TcM/EBqu6547VvDIXaZpcDO
xI7rDcYhD+DWaTJAT1d0HguyN6QH/Pv7kQzNYO8Fk0kotrr8gZeAUMOusyTwCGwr40vSFifD9way
czvsJ0eYJcrpmBqOU105B7RYl56Ns2OGU+UIlo8PeE2GO8QCTpNid10farHtmvaMjxEsWgDGghKS
q9bHJYlqurXn0IVZrMvqZhMck3YgZWzbFscxZMxGIHpzgKhXJtnnmxPsef4dJLedCwkbR5jVJfDn
7/I9YByvSMj4eVUH6WI60RVTF/QzGGGyBEQhsf/MnbP225c65xycHwIkaWAK3OZeEQ8m3QmSHwlp
V05oC/Hta/FdGIaZwEqxjOcRwlaYKcRlSh7dNLkzEvJyXd9o8d2lQoK+MpRx4Pg2TA/g5Ykn5HIl
vJcGVgvv0YMlVImxBQajmm8T01LbuQuyL9RPycrsX6pCC/AW5psVLa0ixnnt5MFnG6jWGG6qK28L
S8OrRW8C2BEF3A/9kxl0b7OU7+FIeN0tgu9roTsCFeUPuV3EFMCQeKKz/FJldIBVal9eZeLkgEPw
7wSlgULyf2kWOCSXGaRQ/p5Z5LmZ5utmkC6lAxs6SVjA0UM0HW/9Ds6Y2IfIw+X5uTC8nrY/A9E5
DaOF3T+zQSk4wPfNmQ9pl9FpOwKW6v25XM3CMHtaFMMwCeb1doJF2jWMOlQlCMSbHFCDanu5gqV2
nP/+YZkoDN42sFMvYiJ62P9aW7jRPiUgRF8u/u9n4X9Pxb6nxTHsUTr4p6MBjmi3vhHsrXJ4aGDH
Z55J6JXaVQ69m2z2x4S5LvKJV+pdapYW4GXm+0YOLWXUzmer+rxLdsNk1M9l6pTXBbiutRMc5ukm
aYHS6Vm9s1pAdeoCiKWOO/6Vg6MFeT0bsKAuSgEyr/hZNeIGvtwcH1/zyuX/Ui9pYd5P8HbqJ/xw
HPp9wD3Guv7OPUfezyKohus2UV1eB2skxuCII+JZeu+OyA9Vmj7X2bRyklqIEF1eRwcTT+lIKUVi
NMheoWzs9IvXd2tKhnM8fzJ/dXkdJ21Zpuw8BHbGkHtQN8cp7d6y0a4iASvckJUFXZlR56D+rC4t
2CuS9WqWaApOt3cgEfKwLyRS9iw4Y8HoZ+1jcqnHzrPhQ8gH7uxNTosjPzzgrWnLe2hfQ98lTXuV
IhSI5X8r8IeR1Tg+ox2pO22t3KYAYBAJtK5VXznqWnxPLsdLw9gYwAwmqjpmpmWeCKlhYH153Trb
Mn46Ftr27QK5p1y3x7RClkOBfFIYV8OVBN6PSFSxnGGXqrpqt3h/BxY+k8xHXhWojxVM3pH9VosE
nEqPGk9eonw8dU1QBnaRlwaGeKsrAtYZIBVps+mdTP20QUa8GeqsO06gwCFjrx9DwEVSnoZmwQHG
TC2kKj1Kls7TfWpCEHvK6tSYt3ZhpO2dXdmgS9qEVcPPy61fWBdcbd1xZrch57T2KGF4RhuCPLgd
AZrdj4DNvV5Xhbb0pEZmD8Br53GXOV9bZm4x/8BdnVbGb6EFuhwQH7NTYbhjHtszzHMFoYdm7t6A
4175eFpYFnRFIOx4imRuVY7rilIQ5A9NsouCCVqM7QzYx3z0kLPtH1oY3V+nloCT779RZYHQ4NLB
yXEnbbgRzUexA2wSSDw8qndIkVrZExYWIUdbhGDr3Vu2tHOAPBI4084GFiAyHeuy3Llju/ZouzQ+
2hpkmQnvQbHNY1f0/BmadXrvp4n6oTLLWLn9WapCW4VMFngJqZs8apUN8twkVOf/aYFo6vZ8ROLi
ykq01F/aSgStRNIPLtxvEo7XkV3vKAsqNyQM8GL2ycYfVh+wlu4MdGUgqH8w8ZEC6PniD/PfIJOO
utn+U2f2Vsn6kFuAV7kE5Mu1C7TzUfyTDcnR1gFD1RauJMo8nktjn4KAAy+e0ISp+9x0obKKiIhm
p/xrJ4W2JnhAkfmz8IItjHG87hCI1tlVfgApgpsMwlyZ4Avz4j+yQZTtcri0bMEzqm9Vxemm6avy
QeCEvb28uC3ssLp0EG5qDQfRFpdqntPtXG4lG26Yax9OS6VrC8HAcWFqg0cUg03o7ySf+CYTyZ/r
froW/qZbW6BBC7a1Bn40YZdPK3el45d+txbzZ8fSFtk7bDvPFClTOJFbTXz5Vy+N6bnKD0eaCU6C
HAQ2ts05uZFptw+aB5ldtxtSLcKhozRB5oOTZ52NzRH5idlOceMpEdnuul+vnTWY48Ez1jaCrYL3
euSXNVzqDdOJhJH+vlzD0tKhu+PBgVcyBzY4cQlrccKbN+QnnmCp8Ai7/x0z3HuQ3YYQWTy/i3pt
ni6sjLphXuJ6CaBGPY9BHBe7oWLqaDVYHVs7sTZ4iPFXFvqFVUqXERqTwhNSITmcPu0badM7NrDb
0R4jx7aRLV7fYt7NYdlf5ZSJ2yftVlBlAM+0NgDbuI8yxl15zlyB16Q/by8P1kKc6ILCFFLdRtAy
wEO4e5sMzm5ymm/XFa1F95QqlRSgIEei65FJ35dYyoXzdLnwpXHQ4ntAhsRcJRXbFrX3FejhjTG8
+e33AncVdkmehqkH7WdNTLPUSVrEg6swtUMHCs84JeYWRMn+D5NlsKa7W1hQbC3mA8i9qZcDQuLT
aiZhZ6UgC1fWn35gs7HyYbzUBC3se7dkAEvbAXLO51DljxaAgJdHYkET6f/9qvmwHlJ3tmDUlqSx
Be75cFPkWWH/AOgOIhHoJ+QxnYCTh8CDVLD6nZUZPI4dGC2Rh8Tc7kcKbAmNOxzQ5cpxeamp2s6u
jMaCO0x3/lyTXXLIh7Lgu8wDx2pzucULFegqQ9DWgVoDkG7bB7PhHP28nBQQeHCQW1lBFw78uspQ
dnk/D6zuo76CIWbOhgfOilPO5G/HHHc9qE6XG7KwaOpCQxwZHbsGWTUCwAREDDzk51kCQlBv7Avq
rVweL1WiLQO1N9CWdahk6Mf8zPo+kZkfptl6Daz253UN0VYDmgLSxnskA2Rk3pXl/NAmw5vnOr9x
mfJ+uYqlQT///cMsr3JcXJs26yLwxsESNww42gBFvbuudG0JSPwpN6lhwwwGCboh2JnJSQB2/vVy
6QsLjG6JR3HVBpJU00WAtZVABDJo0rrA2qQ+XUuDWuoe7fTO5WgBRSe6iMH14KXmEo5erjl7K2eu
83b3yceBrjQEnXdsgOKE0bLEBO0BxJxM545wf1/WdA8c7GvqrSUPLjRFlx0i/duebd9pIx5Yxc4x
ATPD/e6aP+FCbOv2dzY4vLPIuzZqqiRyLOdEbUitg7b501vIV8umX5fHfKme898/zNd+bGAY5wH9
wizxxN3kAeSsG1E397Sdns8JQSvL/1I9WniD2wyOaoORGS3rHkSzHZ6hnsRogBtUsu3E18RBS6Oi
hbgx10XDhA2fKeQybYFbTzdY5Nc81xYixDrX+qG3ZqSeMD7INvJq8s4FfYTVxZ+qTlZOjUs/Xgvv
tEiLqgLXNnKC1AsNQqHdn1kVXR7qc1d/Ehy6CE9YOTSXFT7PKtb3IPbIfoIPa1/wYje5RMgdlTVZ
s7pfGm8t0NlgA3IKBGcEYMNPuPff4b7wbSBOgtsH/1CrtUyHpUZpu3idMq/rXNRjFLhUa5zxpGrV
b/LU3/uQ0l3Vc7o8L8+wsPgzkZFfKxl22YANSjYDkH3koS3YyhP2wuTSFXoBvB66wnFkNOT9sCtS
n4Tc8MRtMlnjdVGoy/QmUOrcWY4ysnAXECJB4edMs9siSe9Hd3gH9XLNHW9h+HWNHui5dK5w0xUF
gWjC3KiPRW5myBJK7sHz/QP4+coH/ML461q90pu8DmT2GrgxAO1qCtRmNtclMFMDIKLKXImdhcjU
1XqMUiGtzEU1XZNuRJIDXFpk/coB6+/68Ulo6jq93ppm1ssENyfQFHs5Xjsne5cn1biBQfDtOCJr
PDfUq0PVAenMp4DTZgcDVBlajbPrHJDoLk/0pWEj/65vzEZVPVTjUdp0f1zb57Czq5+TxrqrYREI
ZNvL5XqWulNbHfBkgYeBKQh21HDCYDB+VqL8crnohSOA7peXW6BW53bj7Rq3Lza0GcswGB22Z23R
3wxz0n+FYpzEecHS3eUaP2+Mp0v6LAGt4wwXu93MlHA2ZzJadeNaovRXFoalCrSP+7r1e3yrAITo
p35UtU0ozOsOlJ4u6YOVXdNNAG3vBkLimXfbwGu313XLOWI/7JWAw3AGjC265Wz55SdITSqa3luZ
qZ8vlp6u54P9DpJIpopuFbIFnDK/LWX9YAI+ed2PPw/Fhx8PhDAOd0VBt/Dn2CmH3NOSP14u+u8R
7r/B7unueA5cs1JplxRG6P5vAiT9L3jX98eeseCpaoc3e8y+9bU8uXI+41KHfg/Ydv6Uwywp6ovU
DNVUAYgqAAIVNn20A5eAHp6v+Sd+vqJ6ugqwrK0mE33l4WmlzN5EI/AuOFszFMpWc6QwFHm+3A9L
9WhrADfymvojc3dFbbR7pPVO5W/SI3NnD3TymN51OPmsXT4Q8vfnf9br2kHBmwgrh6wRUdqqsVQb
S3BB6qhykFjVhlI4IMyGKRi0ZJNKEng0tPN5wlcEkIaMQIvYNaBqVKJ202JXW0mWFyCb5gBrpWwy
2A/bHiHNxEd+1uXhJJNRjsgp4bZ1E6TgVZ2Glo2We1DwfWigC3TGWrxQJBdVXyqrlCoED3w24Fdk
wpfUzgqzqTeD1TWq3k1zbXnJdmqGEcg6GlT40GC8MkLl+dnRBrN5Az0AyO4g7YVCzPIb2LD0D3AF
yPD25sbwbuDQXbAww6fuHAalsqoj7MjSYz265t1UBh1SUSdwuUvkoRZAgZcOo/z76Fu1cSzLjAJ/
6lWSHyHBcuOxpCLuzVTek3bCa2LOob2f/TQHtKKw4VhbeSCc4na3TzaZGpOdY8w05JQfRBrMbykS
AV5LS258leyEWx4qXzrnEAPnXvBRqS1jIDu7memHYMZuhEsjMCz5AcZXQ+yXLdlBlrrNa+dXLafb
FBlCG8tTd/bY7JwKKQdsGONpEHFDgmZrDtLacN/btGaGJ8lJPIFivZHNL9LeZNXYhJVqNxTmyWDA
3cAZFlSEXdAAedqIo5qe4GyzKa0M2SQ3RYUdF47U4ArzHoaWY4Wdq4d1d/6dziLOidlu+ha47vY9
wZ5TADkLWel9m6t3ZfxsrewXcA7vtvGOpK+7uSEn5ddhnZebaTR3nUBfwTishyap/j4Mv/BF6aqn
kTzLSR7hpxRKyQ/g1e5ELUN3emmDepvO7a0/fB2T9IQ+v0PSyMFRxbsZDA5WB4VpPHHQcucHZK80
4Vk2v+kg2ADAlD9B5wuHL+ZWexUgEVkZQ3uyuo5ufJtVp5QkLIYA2xahmwt5oLVjT1vMTeQwJxlO
pbiEBKA9QMe39Xaam+CErjXDEbse2oDn2aqiP+2JHNpSPWdZ74agfB4LKW7ZRDdeZp+GVOzMyb8j
bPgmh+QlS4fftusIWGbXW2QMgpgajEjKNdJXMiVf+q59cGZMuaYBLRmPZFEp0vdqdn5YpfFKA/re
zsGd8Pimmsab3lTb1CAvo+3C+7mYNuDympHXpG8+DHOQEr3NSXcSPMe8KIafxpi1QNsGEeXNlvXP
xV9M6S6p4fs0OMhtn+y9yduvILw/29ze0lp64VTVT/YMI9tA3Tnk1XK9HVgOkcqc25J4eEiiwcsw
AiVtiqcESJIpU7fC8yOnHkDZaLZGkePB4WC7wc6wrJNIC7BQg/bUwn4obeU2Sc1DZWZ7GFoAOO3v
R0vFcCu5SdIybDLrpkm6eyQKJduKV1GfJgeAFDc8598QbmAxs/skmV6Z2W7B0dvM1rd89h485MUZ
rhdCT7eZsN9jGUwheSvx7ywIThzWcqY/hFZ5T6tqD6JtaOY1gNT8oW+NXe/WpwRTitdlBOhPNAJU
YbVBtpW9uE+43Pfit+f+JHb+FWlSccl9JOfg1Jg7R8LajSvpK+EpvmgBni4OdcCfiU8OZg3aTYLP
KkARYkJltkWm4i2xzV0OnlDYcIypL0dx245OGgLy/D5Z2c4fqge7R8ZhPdjvsMrGJZv/Tur6NJ9Z
Gmo4JlZ5OwV8JwEoCAuzHM8rxheAuB7Kcd4njDwXCltpOiEJEbmpOM6TIImo6T1gN4InzOjYYWU7
9c7tTbb3UpBEAxe5GnVbAEYgZkyKfjvg23mr3IGHSQd/ud6g9Nucs/IZyLigDstOzSzqe1J+6TO8
N4WQ0ngPHfHpc6ZU4IfeWPbPpcWnbZNWGP5cik3HkSQ+sV/OJCX49k3nbvB/++p5KCbjgVo9fJN5
U0FDmhkW4rowwWEPUz/3Yk7t9JUWwIlsiBNUgBakwmtC10HnfA1GsE5DJCXAR5xnwGQjox7o99AH
/vwLHYbyaxEk8Li1KJbU7Qw7tQrM7bqI3NbkYuNTW3U3I5+mBwZrXDuaGPRER6dyxQ8fj+Jvvodb
tkpK+0RpZ9wRVdENGwWOUEOjknLXql4aUWEFOM44s5XHheF0P2wDanBvovwbbHxJsoFgu3qryrQ/
Z/3TTTrM5S0bub+ZiqI8pAQlbokSZnmwRdM724LB4fTgZtMQ3NYFs/LfruG0/ZOVFfRZJQF0KEQY
wg672qh/tCpVPxgj5Vc/70wsEzU9KLyb3sHQb1JRjV3/9yTqwdo2bR3cIaftLS8C46bzAAGMurZx
EGKDEfRb0frIH4UWyz5Sq3J2rOtLuctEF2At78lXTvzs28zSCmEjsGE+d21bHTrP4s9ydsyfSQID
ChCfUmXfDkXQ/EmK1jYjIKH6b8gEU795kcktG5N8O4vSPkjDpaecK/LLJgOoySmzq31imdOJYxS/
55AtwTauk6cBHNGfzBw7+jCXIohbbEwPBXWbJ3h2lM9T0TR72gcSMUhdv9x0lYs7PqakuWeV8g9z
mljhQAv/laMoRKkncW6g7fzSQneRHX3ieocma/gWXJzv0qJtGeXK5u5TFUj+7YxYI6GJe9GfnUF6
QMiDlhy6FjyH+x5Ow2orBmzEzUQrxBcNSmxMExX3rqrayADF7DEdnfGt8C31QlvT+1J1VnHEC4Cz
42U5xnWX8h0cuAkI8t50woI5/HAHQ7ZAUYzZNu86f08T/KZpgn7tDETewI7ceHQmJJVMbgZBr4de
xPphGNMG29zwIpVVZtsqm5wBT0E4rt/O6VA4G95V4o+am+LBydoJ3uhDelOOo/fm2UmxAdDc2kBm
aW9GxypRS4MdDF+A4NzDUMKGW9ZvN8XbDNY7vwQZJx6bRsoT96mlNnMpsfROStj1E1xClLFB9lzz
3qvBN+0QZ0f/TcK7+1VwZqZ3DWDFCdKLwXZ7L+FLzbeAIFrexjcTazjkihMnUiUOOCxUM8Aie4XM
7CmakaVlhPOg6gcH+t82tJSn2mnjOnAK28EmHa+taW4mSejV6cj+CEzU0QhNMYsmge+k1w99NBU1
riQPgo5dL6OawI2lEOP/cfZlzXHr3LV/JXWewy8gARJkKicPJLvVLXVrtmT7BWVZMjgABEhwAn/9
XX3ul9wc1xlupewXST1yAPZeew0gYWUVFoj7GpZjumiTFptYluqiqzunhwJBd4Gbi94G1ZQzFkcR
Ct6OPtZNE31VVD7FcAkqRtkHAg1nL56QazXPeUxFgrVv4fp5XSPZoQBMpeyPUoChuyVVjAJGBHW4
47Efg4KgxFY3tKODLSesgo/dIEV9Wpo2LrJ1W4e99qv1BSKGSfANBc/kz0TLLLrKwGSLmgIao46d
Ur5k08c0ITXxaWkDCDCW0I3ZdRct4cBALYKF8lbMkc7qm1pNLX8wDKG9JrdmnNxpmSN/xhqT+n1U
N6HaLbUOsut+WuKgRLokJY9LXy1wMsPB/mIBJaaoEaOZIGptpJ8QHNDMhWzpAnRf6ebbJW1dXy08
SrMrpvvO5DU8s7acdFH3SlqUFuVaCWRLa7VucekYCkZNUMiDntnV2W0GzzpfdsLG27kZkLd1Pzds
nXbMIxR7lyIscMUxX+W6a3XqeVktdGgPnYDHb+lNV39AhjI1B6vDpn/FufHwjkGe5FTQuiJTIXDD
zwXpFxipSeJQYIVgSIJHi+DJFjPOORF7yH25KyBdNvSGRWOqDh2EJ1OJeLaN3SLbkb8p12Hxsb6p
zK6zSaDz2UJEv1+WeY6vA7cA+oqJGVkJ98q0ObjBTH0Z99Wa5HUU4hhGrNq+BnBAU3mzbpXYxVs0
/pALDTMk68SJ+r6Zqn7FjRWbsoez9l3qaLMBfl5cV8BSRkf5DBFYd5zGiZMiXTJlC2T88WoPrbfx
ZyhyXFrgqQH7PrasswVEG+i8LRvmT8jBxNItYFP0tlm2/hhTur0OdajGYsoaGPHhxKTdASFPnhfc
NwEcGNpou4XkQ+5HSGZdaeeUp/umsqoqt4u9QY5rI5yuMhlMSWl0K8gNhUY4zqFYw2MkQiXqYwD3
pWG3Ztb35bSmCJnBKy7tniKOBFRIhxsvvJb90ND3OB7R2MQYrX4Vul7QFbQ0eG+Snvorm+g5OLAa
aY0HxCWsD6JOWlsqFdXtxVI/IjnXEZY3mTRCl1FS9+wuXFpxG5o5uAbXa/ueqRCWDwsk0jOMH7IC
NEPUdzDET5drmS4s2vdjKOIcPqr0M9YLqfciShT8i1U635p+5N88yqIur3Ayq3INBfvo+Kq2W1nb
fjpwlkTPA4Ii0l0dMsR0Lasa51tsQZvIu8wka+nDySRFgDJDHCqnJUht4cSjwsuZv21Dm8ZQ6lc9
h7A+c22e4ixGh4oGKLQkpNHzqYkaHt7MtMUVuyrW2v02hLg5jUqFuZvgZ1ztu1n2aylFEJldSEHT
3AfWkxQNEV4bHYQBdbrZsKTDS030sGae20jkGIFk/rZayeAKCMbYtvMuGTfsplq5R7i+z1vRbmSW
oGaSSO+ppCIsOQhdPOdBsL3WrctEib10BKOfpeHL5aq8hzAJXutNoG14DTwt+XYpNaMcBTkbc1cT
MR2wxIG8XFVZY4ssbS0o3SwKoxzKo6TNNxGH4qr1g+VX3GVgCSwLDlweN356c0q7sRwXWH+Wo+vg
i+GoBhU/USi6rtumcqRk2H6mkifVMJ5w69LxWk4QIYIQSRCOF2NX+szTteoKhoYSnWuUiXszVqS6
7i5mqzkXYE4WrmPuxzZMIgGOwe05HUSI6nN1uGRVUq0wqeUYWBWEMw/Hd9llbxMdfZcz9HD62ArZ
8d2G+10VrKn5PVJBxxe/XsThgZq61yWw8UPrwYOqgqAZ8z5cYg74RBJgPzBKT45djSoJrS+ymrDW
pKF8BuKnahDd2g3UAyqTrT7zoAtc7hFIPwjAQyNfuzzc7GUdWBJRb23eCHVZpZdppvELojMHwCjI
DG/bx4ZMLkSAtL3snVPQj2Taw6FIjN9IMEbNmo8L69ubZXWyUvmK/OnsANcQgLsr3DjkbYyNWT1m
clqS84L62z04hcXzOI/bkl1NGn7WZb9Ewp8o8mvvYWUr3bOxVmDS4jG5p7CVQZX3vaqZTm622aTk
FrjTIPYdC6L+upcTUyl6dTUuTb6sNGXfXS1rdRdSGAUcV7BSh7NZkrGGzB7BqmiXMp/3y5CFx5Bm
bryLXR9036J6TdUpUdQB2uoqrap3uwyDOU2gjSjIA7zcXkQQNuODanVc3UK72tAj3IcSdZ6GCEHb
u3YiKoGYJaDiY0NQ0IqmdpintxkJ4DVq0DRkzXXVjN4eLJhDkcyhWJjJzlk4xeQzrozoqUMRck0j
TfsjpuRzdCa2Rn53MYRBixIPeoml7DWHExoiVpYP4BIa2y6SSEebawjlKTbvOlLf20ib5YHZFNGv
Mq1V+BRjPkN+EAggomMcMIAA44Db8U2moHQ3OW9NW7/N4KkHqKBo365L4XrOhmMYzGR7g/l1NR6F
rcbobhoIAntRKWRnbsbu6DBmmU/oEZLqK51NIl7JENPxlaweFG6sv8GEg75QuQFQs5uFX21eJeE2
kLzvukDfpXzc1veg6VcKUk7YQTVaiqyrY1XwRU7JTS26yL+1A7fyeqQpFCpAeJcugydQpdt9p2qZ
fsTjJMJntNBi3c+oted7EgZp8ExclIrrXqtmOGd13G4lPDxX+6iCNTYKn2tBeEzuEmhO0nOzYStd
8mXgKeDtrJkWIEouw2aHxT0gx1E4ohWmsyRNTJ6ijJsBpyBFEE0HBS7KDjJeku6wgmHNyqSqgrbs
SGrFm0rsAqCDrkT3t7bqqyjLkSWyWrBFkxHLGmhVNryJw5rNd2FHYC6/2SrNnlcbwXEtDdtqfA6o
SXHZcRKAkFknVQN345huQE2x/G83VhkTrID24kFhlijbBg+ImRvOYz3gs1wYsK0894h0ts+oTCNp
c9ZgDb2G2V4zgqLRXVYCOQAMTQqkbSZ0NxAR2QKBJ1P72rQgiOhTN4nBZ0BacOG9WNxo9GVoBk+B
6BHs3rTgihryChsxr2gpRx5jSeTJrCDBIcQC1QzmQc9X7Yq74UtMhmXeR7xVYYFSzq3XgZFjg3JI
TqcM9fIy5jTs9HydqiWtTaETjaHyAireWNI0DKdD4PwW32D+zONPhGZ2IvmkRDg/whu5GXWxONjT
nFjQX8IXMWZP/Gu7oNReCi1UgzE19S0wYZSHDNSUEVOwuz5KBD1XVGbLfRg1vgFbKXaVAtuHwu/N
5XNnW7nPUP3wK4jM5IgSRbmx2ce6q5sOe1VYA+lIje5iA1S7HZbTbNdM5iipab0jTdgTfLFxzHaQ
u006Xy4gBmIREmd38ZqN9qCYCoCv0n6UKJIszDyqCy46O/R3eSRNHT3Uy2bdzTwmhF3DfGLaABR0
PaqIrs10OYq4ptcgJNJhB1hheBebpuk1SlRNbhH+5MZ9u5m1wT4Oz+JrYbeqL2UETuNT6CJJ37yO
g7RAGRZEB1vbmp1sUK8B0kV85I9RFrcASeqwye56OlFAbWMwxTtKqSzDPqQHuJqN7X7DbQCDe8y2
MXrWoa0Oso7nvogjUiWQ4rm2PhsSjy8gXKCvFA0Qj1JXrk/2HvNqsdNyMbjb9YS+EpQrtuRBk+jt
QSAePNwhzTvFyAIIRr+bvKDZM6SpkzryjVT1+7gx4A0tgyY3F7hFxy8E0pJob5pYjI8tRxPwiYdh
sj1V4RaHezmjcT4iCg10DMgxLPJOOkY1Kns2gmZP1gRgKnwsAuzyQ0YK6mY/vgB02qZb6NpoWFYd
qcU+YWo+6XRd3ZHC+codamgp9R2AruHO1F62O7XGYbZ3Et5ve2xwgSvZDKcWBJNvKSmcQylc5YtR
2VLyISXzezfZpN1hInyhpWCOMqKFS+PhB4CottmjiBnXHEI32t2IEYvfoer4Ep5NE6TkZTVBxl/a
uM2OzEzASQGqyR3nEmyW1VPJThLbiCjaoat52awmhkRuHbYG+ABSzg4YDgVdDtsi3d0OdYLJzGyC
BOv1MK3AEbFmvCYLTMdf0gWL42cYYKJ5zQ1PK/hsoHtqS+spNJdVpthnVWOP3wn4gT1OcBlBvZGp
eXkAx7w1L4TX8QuaFvQgazUCy8wEVdHt0mspfiALaBWf0kzO34Yaxhq7aZWLvpowZ7rw3zFduRlX
ngCXnpNUnsSEMvumjdPUoUwQpvu0Jho4B4u0jD4li/SW5VnrBYtzVdNg+tZWPjWHOrStgAydVMuB
AdX/MVFPseaFW+tEDun+OmCEAobqkINZo+6mrBrOE56LvUNRDw4HYsnvly4Bdq/gKfcoB41Ryyym
Y+dHfkuQLvYQhdNCH6IlwkggiucUWGgyxO01tLFbD9iF0w+XVdtV6qfspEkaf03QLO/jefV7VgG0
g+8nYOGoAlQ7Zg6jgxDOZH0Mpj7LFnfC5ABeK35ozykUWvsEvyvHZEtL6zzkyYtCYuVGwWDrmoFe
LZpmQCnD9cGAX/BlYpSDeRB0eCL4Q7eVyhSA40k/d8JDVQFt6weTa3UdWYycrNi+iNXPO0RZdUue
2Ex80Cmtv9Zr0u4D3o8FUKFtH1R1dEoqwCz5hp333KYZHTEb0jHdwx5pvgkYoceui2DC5XuG+DsI
XQuZZeIbTmfwtRGZFkBpkEG8dHCXXqMNhJnKhsOPuOqQsBxvU/eJTKO+M2pYrwhP0FJVhul1H0TD
3GBjkDYqZGowcWMSEa2gOTO/y3hMrsHRjo8kmutDVFN7VSW9gsQx1p9tvy37esn6XVPjZfIG6t4a
6DCjDYZZ63YMvE7bAhAygfOnbG+1U+Mpi0xzaLoJUAuc+/rdYmhfMlQuMg+nDTHcVqMdmAYX3MW2
JWcC/cAJ8Ge489EFJBu38ImNut5hW0lvdBSGALwamr03OkHjGvee7MNQiz2yXJInvtX1XWsT2EhG
ES81XVues3HZrgcerrtaqWyH6LwO/psypsXYdUmTk57Ct9eMJMPyOvsWPggZZUjbcM2VNxqKtBnX
zpuTIwSFNeC4DG1ansEkcWdkBFBQrOkjmuT4c9XIOiuxJChVZAkL7+OgStM8nC3/Xgcwh8PoeUZX
55VS+dCuaY5+okPaUzZXZQvy0NOYDWSGfiIy3wIa+DPmB+Jr1qzxsdlSe69hkjftepgmlm0/oopr
EF6/JgE5I6St+xHJyyzL4DyvdsGumaJwRtsZ0/kIjD8Co2oBFIGpLYXFfW4nuQGSsnBvhxuRmm6x
eSPUMUwjeWjCkT8zRaIbqmsHvbWSvuDhnIaXgEzgkF0bg86qIEyE8jFeyhkZTaeh4vyrT709iwZj
tKrV/DoKfGhygSL9JEDy23kY1l3LDS7JcCzFDFbBc65oTS3Pc8TDL4Dk0XQOhsv3VMmmyCjx5Yiu
4yZIQ3efomP5XDEDe/sAHg8UIpyaKl8mTXgRNwHtY7mGVf+pRRDinPvOoXRhFBb4AeHVpyYw9NbW
advnQ5XMJ8E5Rv99N2O2gC3/QdAweCJ04W4P5ACTU9j09xjnqGU8AHu7gK2RQSnjzHB2qMMOo26X
2zmh5mFp4hpoMKakYQTzmsXWZzaCXD9hL7iKwzUG5bDeboJtA3cJKG8U4ypsVI0K2NAGEL4K900a
N3M+ICul0N7qG5cO035262fpwBsmAGPQLdj0mECefb9t8pv08wqKWQX/7qaPr4IF2vh2SecCZIRx
N2Ged0UyNhUW++upmRXGvlvwMuJtdi06FYLEqLcNRferAXWoqCEEhp5Q6H0Yb0hchVIlH1KXHOBa
idF2oBAiTCpvrnrFh72CCPZ2mhcNUMWJ6zBe6Y9VdMEtpLGXWndIlje/jOR66hqC8X1Kdlm7VVfD
NEcXV5bp3qfNfJvwLAKmo1mqcmKarkxiEuboPGnpuDanlZvkpa8x34YyZzgA/s4OMBEd7pNuW49Z
kNXo1TaNYigbn0yFcNhBzpgYbXXlPzjNpn0Gfnrh024pOnSnBZ+QfBHTDKrzQQaHYO5tTngWYosl
FUAwb36EZnpKkVMPFX1o9hXQ+mepfJr3EohujoVQYGgONDUa5GOEjXZPIkzT841XYX0LAK9Hygpp
THXuYIYV32PrHuweHqafHXpi6UvY4VXjFRt0jS89bw0Evnk7VUzSHSqpODqugO6SzzFp/HYlE+Kn
W9KyNfi8qsCb/dgkcx9i1ipW+Wj4uIozRXoS+nuIauV8nLHej6rETNATJMEaQFDl1oFgCeBUMr7o
HHrvDubPPJbte2pRXn6FAezsd0OcOqx8VeRxitIazIUa2MTVwCcAGCjakQB6QiOz1mccAx3tNod4
VgZKhsAanA+Oj+FNusLn7xOjQJKu/RqsqPD7uYvrg++7qnlIAiabH0hPhw6RJN2AtK0Rkyn1HV2T
cjQP/WBmXOE1/Evnse/DKa8kjF4+gWqhkisBOsl2jCDD5zcVvCYabP7O0fYsuEib5414Zj94NUn9
wbLZqDoPM9xlPzo2U40qfkGCyz6bhyQq13EjFAkWEZJKlt5b04A/MLfqkMB5bjh0TWNbWBUCimwK
U2NRNwWyod12mNHJ6IdqE8t6ZTKydOAFRJW4GWRlqy/w1B3Y9wV0VhsAnFZGPHauBg8s7zqVMrRg
1cKDS7Pd8u8aU4B1OqCU8iOoRgRO3XeErZihAWkmqzk4RABYoHhKTF+DaB3bM67Vtj9sCAfwYK5b
DCNjoKvZe2YpfHB1F+F61shtkAWN44689IHTmP/50E8BTBHM2n4DhtVjM0CyEdzsew5n9kPE+n48
htjI7adsHZCOe60IQ8Pp1GS7I84AwlzKsAlWaqBKMqZ/h4Gd09erQJFZ5wF6pf6Vqk7zU2zCYHuB
c2g4nCOzjmqHCwOntQBbFFd/muGHrjQMrVfZwGFguU7I2rBPZgixMuWtjFX4QbJtqD/hTjTzE8Rj
l1RxKZJ4uI5gyQH2QYIYL6DSqc/4l2DG1vUVxsFMP8NXxYfYWAfjppeUAJoGfwWY5y7guKrvQwOn
4YeY1s7qHAW+8AAJSDeqM1raPrgx8Kfyt5vMlD/x1aoe3njpZEd3aVmR+kMVmeRLtInO7TpB2g4L
/BxE9wwDGsNzzDwpv4G1jrf7hcKLfl8ZRM1ifbZtMp37JDaxylHnbgEKEyXa+ti4MfHf5xm4Lupz
7tbwOXDSTIeKLRwUZczbkm2P/HkpDp51HDAoBu5b+AlWi1kH3knM2mtT0XXGTHgal09ZSpS2RZAl
RHZH7RZUi3Xrs/Fa1JTTnG4xLEMqdB72AeMZCzC0T7WgmPLFGE70ABbbpot2DtowF9+qiSzZcsap
A+lu7yq4jbN9zGu1vgbaw3gkr8KRmmkPMGoGfmG2JGy/VpVTDXi0s8S92Xgh5R3qard4EE1oghqH
tcD/OChiJvPJLhs2iXs1BsKClhNkCmNBeqlsA28qQE9TeqeyDKD6ETQ6i2HBRhs+uFLO2UR8jmF7
OjW7hbMpfYabidZAJQY2tS82AJPpHljK0D80QyPSD4DG2fwUtzWNP1UhbpBn66c2fEwJGnzczxVM
yd7g0C7WFRxN7QBxwSBjTWlJ4mRMbxY7r/LUVm2anEK21f0DsRP8M5VZq2WnlFM9xvKECFK0nZ3c
ja9T35x5BPrJg4jtsr76yVYN5r+OYcQ96RQTZTfCnUDHhM/Pm4I4rLgQuONTVbGNvKfhRa9yAFTf
cgz4hR9A6lABULk0muyhp3XM9hGCeZe3zC2swWgqE+ymF+0M0oelLl7mI6gqMsMinJBY5COSn0JA
pxhKD8VgnVyLQaEBBoC3gU92DeIFm84eoVudvOsgNWlPLh6m9KUfAL7kbNXe7PppHJcdPEq7bte1
npzAhyCPjapAkskGEL/KOgzWrzoYwTdaF6Dvu25BxySCTT5RTNwREOY1ZsVZ/RhIrDVAYKNowQSn
C9EMgjvY3VwwkiMDXObhGTux9mrBdd7n0wgB4zWQMKpufJQCthnnnhpAqiIay8QvIBeukQ0AiCsZ
x9giAI7dDxEwz9sMsH92bzXwiblgDoER8g4NFB/0Cc6SiUd0mCV+IwUCxpLgU7TI9c0qXGdJUY3g
2d0GmDOAS7PNypTgRy0iD3iNfiq6XKeqmBGzdUpNtaG/UGjsETTcEFBQEkQvFCTDd0Rr0SXvs8ok
eQDUyaq9AqHrNVMw4riTAJUN+tvMLiXYGx24foNHqYisqCgaES8Cfk+b603q8F5IlqznrutGduyq
rUazirEdsF/nIQJjPlvmZxlS+xXJmeY+kxk+E7oavtw2G+/SA4WOr74Fq5S3xdzh41xtFDv6Vdvw
Pj61Cb5PjhbZJY9VFwY+F3pz5MCww2A+Vjv0M1Ity2cbMKHObS/C10Gh2Sxk44I+byIxRXchGit1
6oeKdfeGUN5cwbViABVDg6twK7KKimJwtbHvLRJJACSvMPY6mL5uob7ue/RAmDVbdcVHGSf3wQpy
aRH3fAGzCbMlY0sTI6mlGHWsYS2DAh6LcBsnT8xy8gUjft0AnrGJyNXSTnChCyADyqdOhnU5xL1A
h5Fs/omlpjfFxunWFgKoX5J7XKXk6DMRvzacwfCtYgEgzwDKgGAfYzGHb2sfzp877oA4VRZkI54n
zldtmzvdxNHVZFazPLXw+ZQ5Ok+Y3TPsm8G+glCeP8RdWgVXKFBxv9ZrI+bdVtP6bdvW1e6AaguS
xzBXIIdOjXb7jmWrEUXC8I13w1gBJYBpbxjtZItQ7rMwDr8PfK+/JH507U7EuG8U0aBGgHZMZD5g
GgmuYuWmrSCYxWQ7bBsrLxGoMf1IRD+yM85ai8ajaap3pkJkeIA7KPuiSeI2KpZh9l2B5U0AENFA
/Qo02ENz7bN44j/WpY9upqTi2Fe6GhMTULF98pDOWA3Lni1RVaYYx8w38ZqssnQGcNPO+JrdMCRA
YbTamg27Y+8uNTcliQEvJmr7tFDdphd8YCD4Rx6qZM05+in3jI0naspqSBS7swN4SIVCVYR5t8YT
CAgzjj5vDp1UoSO9yENsAvKWKuO+YC+g4Z4pcDULmIRP7Y6O0t5MK3i/pRmDVRUY3WR3INDpIF/C
rfmYLDc6byvrs3vcZPU74v/Q9vDEwb63GDFBQV+kUyQRVRlEDo9mdgQ0OiA+5JFqWBQAmI17cG7D
gSCcVy1wfDtNUeIJlAlY/nZsE/OlXh9DVtZ15r5ix2maPRBkBmJdEkTv1YrARlBCF5c0V9MIKL6A
wVembgaku8DsaIG0oZRyCqKdXpZtQHqGH27grjObYygD/zZ0DGWA9z16MbTgW3WHNV7JaxNW2NqW
MNK8BEuhmVBYYUCP64V3610ArmBa6KAFTw75wvM5Q8uU6HKommH7WvGWPcD9vPpI5AqgLe8h5NNF
CAHX+G3CrDS9+Eoipm9F4hr0odMMxhoigOTwPLcZSa4FgHeMyzYdFEPj+AwmTEqTJ2g/MYI01Fcd
whz7dLPrl2DFvpQHmRHO5zKpnTit1vX2Ze2hD01RLdNs2YUaaPKKphVTX8y7R0DdTR5jM8bIngkU
wl0OLvkEXeZCJtNnu25lSfXFxZOHDmtaEAeMwKJ2HhWwFQnCm0DUI5+DsBxo1c6+/FeY4mcYXfP0
Cgx5VWCL2ECGjTj4KxLZ3f3YP3cUMUGxn6aH0Qdkp6saI2sXxDuk5IBfj1IHfKTA3i/efiVrOu4x
mJkeSZtkN8B15y+LiLJ7tZCwzck2A8VpSbuTNgn3fR/5A4hA3cOm4JI7O3DfCQ9J3gRZXDSpB6g7
YswBrlpwmkBQeUiGMS4CB7JM3WiM7Y2dKFI47AW/NewAMMq+QIVun+ZZz2UlJ37To7KhuaKjANIL
8EMt6wIsvB5eQK+akCK0OOQJJvpAZys+sU3KfUrCDnRg5vMZXUs+DjHQDsOq642j2AilNS+KZP2r
DNo175kMLeZrxoOuS4GTGtoWag6DYk2Bq/G4Sgon2gGc6PW8QVSToyXeSgHA754hmOO5B5sTno+1
OPzrsKXKio6qAyhsDEnIUkia90Mfg92ZNVhZ/lrm8psbwx8IT352hE5QeGvTObUb9/IAVd8h20cv
ZBclBdtFVyjSc5ZDkHnVlnMhbqKb9ABZ3459twWWJBhv/83n+BPB1M++0bGi84qZiNoJ+ZmkQ26q
mxk8vr/+kn8iYOQ/20YbpHtkouZ8H2Jh3CUgnCIi1NTgeCLcOK8wlHsF1zU8pmE/7VDmtbntoDVe
YFlpcg468mFsQflCB/X3n+mi7PmjA/+TAA05EUhQ91ACZssQub0aU1bdG+zowF0j9Fw5AOktPsAa
Hn7C8yj5VIDSUGUFhsBm+psj8ycqp/RyOv6HkEyu27jWwcD36CmRHV1XqLq4ANkbBRQ7gFmapMe/
Pgd/doJ/kqwNvfOOUZrsN4B6/Ak2mo0uQw2awqGtDcanf/02fyJGTOnvvxCG7H2mlyjeY6AQgSkU
drsek83/5Zf4SYBqh3h2cKSM9zPXYCyEgAKkzrn9u5CBPztIP4nOxl722koB/yJgEjkUMkeRNbcw
nP07v7g/Ozw/ycxGiD9BdUzifcr6HTSg4FZDVv03F9OfvPjP9tRixWw1RrO/lyAK5OkwY4WsANn+
r87sz+bUUWspeLs4NtGmk5yPgEfdZp7++sX/WFnMf/amToZQL1D947KpgNq+u66+FGeJhwUrpgbQ
vtgJonFgVmNsb//6Lf/saP10/1epBFiGXKg9AOP4lfWDu21CjFz/+tV/S7r6g+WF/3Rn88bTZPaS
7XWaoSpwWXeZXob49+FRcr8w02X4TcfCLrmqbfPcbMCCiRPy02Bq0T+hIKp2g1fv60wrUPhGvgEr
+u3T/dv39d/lh7n/v5/D/ed/4Ofvxvqhlhjp/v7H/3w2Gv//4/Kc/37MTw+5+jC33/SH+/lBv3sO
Xvef71t+G7/97oddN9ajf5g+Bv/44SY1/vb6+ISXR/7//vFfPn57lWdvP3795du7rrsS4MVQfx9/
+eefju+//hICo+PRJR3k3/7nm/zzEZdv8esv53ozwzf9x0/7+ObGX3/J6D8wgY1Qj3AMnWgY4fQt
H7/9JfpHhD9Qhos0Rcb5xaiqM2iMfv0lYnhSAro4LHxIHPKLxaoz029/Cv+RsSRBDk4KnI7xJPnl
vz7e787S/ztr/9JN+h46ndH9+kuS0N/vWimm4vgddMYJRdZQSLKfFhIKFrAJjQAy19IXm5CX8KJg
BDg3B19Ak2/7E0KiAiSc+TLDQBYDA3EF4Q/lcGhucwyaqjBfdd79+D8cncdy41gSRb8IEfBmC0tP
iqIkShtESZTgvcfX92EvZnpiZqookcR7mTfvPanpdqrbeDjSDJe2TUKyVd9NA5hi0LYkTu58PWdj
VxdHcghyslHaWxPd8MYsGOX3nZ18Wdj3J1/KbwvcC/GEeNYOXvclrx6R2fCtVt0KwUHzi9ltda82
bR1hr7RLxUONwkvQ3nv1PSRJxOgcPWcQPd/Q6DPtELsNAH8LTcqbu8047/EidPlOijws91OGu3Fb
w8vrXJ+2uki26oT3Ce+F25Ge6uLemfKTbDGX2Wn1Vrhrdx4jxO7IHn46jFij3U22TXcufTOF6i8l
/+tir4NT6XYeIsvasWKLbxQHWr+bgQSlV7SBynSPIESk3JFYJSjY0qd0Vh6NgWcJfrItdV4uu6uL
YSCdAvZB0eB17+aXsKFZVz/GF2LCRukpb6JoC58RrncnPAmxW1x7S+0ctJZdYvb88r3pNsGY+uJx
3uuH/M9OZpuJsk3qecJ3zkzrXfqoJa9JPVmxO6YOi62Xjj8qHnEYaXqd19NYn59mAMbPk7wrkmNa
+LznS+1AENEljwY9n18EtzUPeJfp/BLZY+gy/uQyU7ZNIQUmrvbWCSvMzAf5A49XkK0UaD0m7Xnc
YyPUKOF2LI0a+R6F623giyYc12GjFdc2PD5jaL3L4O3YTlt9fNP6IwtO7VU1XivcrvNQOUwk7Fyz
ldrw+qx1VGSpWH6V5pvAwLl+iJthiT9WLBM8BJ6ZHmv1oo+/urpd1ZLt8vUxVbpHMxV/MZGZQvnL
1WqnGZqrNlgv5Fqj61g90o1/uH9cpZnyjYDJ3h4bq/Pl2n86QbiFV6NPbOzAf0IrfC5z/CWXwwM5
6/H8J8OI7y8tLXAIFd8SGdqK1SpdfVMAtj0jsc1mbm6LmRO+LLYrbUKc0n9nllPLr9DdBhxemlMO
I5qWZDsSYe5q/umBdkRJ8tXoIKeKRHJJox6n4aAxdwq1yIGhbxNKdwRgYaxsOjVRh9H/V4GxOe4l
PSfldzCnYzJtG8QExQGFbgDwztyi2MitsSEApqb7hlni0wlq4NVBEXaMjmGka2iwcM0vlUEFlhtM
Tfu6KZ2QB6OdGEQPp0E7Gf0rRl1nyS/xQJp0p3EcY+XO3+j0jtmI4e2YEjUfZ9VJar9MbSs56M1+
NTZ68Sow7vXjKKi7XSn9VuKWfBxOg7J9XdBfefgl6SVON4Sve1wXdXWPpe+IpGjj1PN3GO3j+iJY
jp8sO3a5OUYrb3jnuirojU001K6lsJt8/JdLhtuXMQGF1JmB/4drUGR70rCYEe7CdOmHXToS3RwG
hJcM89qXwuq/3vgr4y9SGrawvEv0ueQV1mjfrbunCmcPb1Pt40oHNcr+SflLnjc1/ciqTrtqMYMI
AIAMXC1GSVKkt1ndtFaL7e44a18NxjnAv5IdTk6PeSR7S+ba7VoW0H2x8WTVzvHyg67uVEeiCm5V
XY1642vdthM+9Pls6rdqYHQa79f2Ts7Srtf9Orz2/asUvpjiF8nrpXyMzTbH+51wdrcvbtb643iz
dJMx/8C4+qwtlwlnRlWvBIgw1G6Gbw19eiG2W1xr6VVufqRZcIv1bJQKC8Y4aOAwC9R0pAoKV+ey
YGjhkdf+xlHyiMP4ezGHRyIk31bTPZ7/XZnpf6J2XuP6kDfiRRNRt0YU2KuQ63/90D2KLvuma3pU
2C67NP1OrGTkg+XlRIXIiuWm4XdTF1wr676XpmM3tds0lM9l2rhdhI++JqT3wBAZLJMZ4HhysFTb
MYeiOSTevMTbVryiETvjyLM0ctarKT9yhsuitgVl9cZOcGL9Laq8GCf2clIIwioTfkMmLTiC7OfX
QM6DOWd8pbt1HDFNAmY3UC5zfSwvevPX6IQKBEdJNdDVK3m+0ccWjAz72hrFw+qdTr8nnL4VxEoA
YgF6oNaWdrqQdxvNd6Scxsbpx7TdNU3NcRURjVOXL0Iq2qx98+Qo9LpIuhSIlgUML3aMHKKZkDAG
zfDdH6RzRjEsJZ/GkOyM9adBGwmlyVUzTj55dMeVcUY/es+Fk6ZoBqogcmXTVfOJogXajZ544cTl
2pE4agZbMZer2DFUiTNP07lGm73cvK9RIEmPCY2/MTyz/BlU1a5TFCOM6ec+HS6S1L0KuBEZttsC
lgKLrF6aPf0WX2bUO1J112Pum9q6AyzHfm16rVySS2Yso11Rjv26mDcpCApZfQpljEHVTOAUiuw1
xvOK/ZAxqCU1bln4jdrj9a0CQ9vq5JIrbq1eH3w5zhiUYj/kEyvzf9P6b4kLV+XqkPr5Hk5HmzSK
x15WWyuGTSWb7hL1u1El94MeDyPUJZl6lYl87vDSuyCShHOmHBvpXoyinWmiR0TPtpYPLSQrVn/K
iuyoxUeJdxnXTbVvGBS7vTjCbdXlw1AtkoOuuGdW+ULHNQZj+xovBRb8of9YxWynqPkvjv2kfStx
7Kmy7hpjtjeA46bi6BYIlQIJ1zHx1mf6UZudnI+SJcWeofeu1t1kpnxxgqK6nmvtDSeJS+f+kBr+
lKyJ0E9QTRCyoOds8N44ocRRh0VO0/kuSkE3xFQ2uJ+0gV9er1/0yNoOIxk3nKLPBkILn6PRxB1n
vMg0oka4no85gtgQX+x5uFgkjsjqobKNNqtkHYvFvHFo68bFnD9ZsuBahWrnEUgWi+jloO30iP0i
gvlaqr1DwlZ1dGx3GITtVLzIcUsUNKceq/8h4l8yo9ygywfzgts1SvtNJKTO2IpncHx+38+a22sy
EudKvseMycKzIrTG3lAR0rC2Y86gYf7WdKzD9WyXIR8U1RW87+lFGDNXOUXh/KHHjQfjzRaFP0Gs
XuEJeD76YfKS5/gJ1ykS8dmqAH4tRNbod65Z6DBe9IJnL13w25hBj/vQFKuLADskhtNiyRqgDB5x
vBVm8i3wl6NY201G3l50/K7v7ZSvW4ShRBx+xPyBduOXr1mSuIshbkSz2NgC96xfKGjx8OcVGr81
SaGK6x9gkBxVyAOm4LvEulc8JfW+NYhOzNucdH/URraS/mPOb6Z+IQ8ftJMnnNdHnBRuQnrQIh+Q
yaemVAPmjvYoPWOYo36KzSlIzZ1VsIXjbTBfm/qnxM3ZWBx262vukgh5IajkV0nK7NPwWWHrVq24
LfkYc7FyUdM/WkBiBCN6GAq0EquGzK/4QzGfDbkLYsYhddsFetfb5Sx+SpgonpLsZmRHctTEP6E1
+tqaBDyAqP9pKx3j0ZFjk4CpeCjqyWl67ZxY0XbO2MydNdtk0B5VJm3TZn0Bleol9pcUZ8fFmVPT
zq0NYfHQFme+g922aU5ZXm4mrTiwLPVflkqrWzXTBTv5BaDAttMyrzJm08XSdbWglOj1s84LxbMa
ZZ2tRvFdwCh/xLdtd5Rb1fJdT794lXdmckJAYazNDUXxxRaxl1jB12dHE1aQUb2UC2c7uQnCitsl
UU645b1pyF2tDV/8HmweX1gGZ+ORijNhX6Iak1iZ+WC1wivH8pqWsS9OX/EiXp8T7lSl0Uhf1EV/
L/A6hZfGiE5YGlgulWYgh4sAleseFsum00m9jIUTGzrQJ5MBPO/8mtp+QogEHeOsD2+Z9DK288ao
pYPBP0WBWDIJl4phqFku2z5Ptq3+iLIJsvlo98rCYGuwMR17clvsUl1y1FA/TLWADz3e5Bqrhi0+
KSK82mHIoi9RsMg9CoGVVP6KtaDKMJguul1Kq23IpW1OeFuLP5xln+mk7IonNGb8k8TeZ0MTBIj8
N2IdRNWk+DQUpiRUwfSDi1B5YgvRsPnAR/5SGitWg84dmXOZffamdc/GROBMJPEHEw5nry80X09m
IN2d6RvGZYQtZMABUSw7Y9Hwmse+1OaeaHxit2LgWfALYAeNUdVNw4mTxIm6xOux7hFhMWTE9VV9
bwv4JIybcKPZwzp7E7bST1JXZFDL7oWWb4w6B6OTgxXSMWJC8yB+xqR2QmZRkyDYkfQtcCbIFBg6
jwfL2+x4fmkbad9qPDFlu62ewZdBO1Ztscesc41UDDWjiqua04w70sWcQFYbLqkqBFLyDOE2TiOY
JMo6pgJfbUbgGrsvXQYdwZA5VnXENw58WQ+E6owK4SXhXawf2FfOaiZ5a36tMtUrIAPhhHFT1hJC
HN4Z+mNtw/2UybtWE/gRhh1ggwsuXjumlCR7dhZMAhIz+WQUyprWkJS0t4oAHVgoVEB6NmYQFfaK
OCpoD5A5fr0KblLummnwKvNetd+M2XxZg4SptH7d3ELmTprx3uif8RRvpYrCTSqfNZJTM+1ObEap
245TFJcQJylG7XykwuXO6l9ausr1wu+aJu9YgF0M3iszErzPO/Qme3myeurrPOxrHwGBzS9cLpV0
nLS7jvvOErGmbnVazTR8S7ND3G7NYks+jHgMfSvNdNp7gFqcVU9WWyEoHf+t5V5bikPHPE692uK4
jepDsQZJs+emt5vOb+BnGLxtqirYDAey6ns1sSoqFE0XTmxecIpl+zk0NpJ/lnCDasINjmZQ3ExS
GzIWKcb7N728dN1lmg9Sz2Qw8kQ1mPtg5ePQI1tM8B/gOev4NlNBFtrNYMdWsRw1a1swGkvLL5Yt
FcVJki+LlPhmR7ZzuEK04SI4EXP2ADRjMtX7Y8dLlyEizaPG4vlVlB+R8sIb0ViJ15Jdma9NFJMr
p2Exd3wYobm3zK9Fk12isRtcXEG+GmdJXl0V33Er/4I4cxaYSc1bjPdATCNOEboIS3WqQveNaSTj
+A2oiR9TT2Os7/j7UX/MorXJ1jLV20PJIE83tHvZynnmXrFnknUoCRvRISapL2MpIKyx0a2C9NRF
Qm3hVlCjH0X/WmQiPjWNmLDrOM8bQqASPp9hZwKGSa2vRVH3ZXwJTcOzzNBT095R88SRunRv9e9i
sTGnt3ZJN8CdjnoWv4x9uLc42JWW9V8d5+Z1JjuM3cdutfRkRd+UZ7zxBcjSn5oRMH1q0njy+JkR
u1k0Vx5DBzNGkHep27SJ2w3ficAflnHIpv8MrJMAH8oKGBoUk1AovDF1pYdqNl6khl+3ijRPyDuo
f9fa0YoOk5Q6evakBShbUHdb4Sqaf2CNbDzuOsoW/IjCy0lbG6PTo5JXEATWcK81AiNODIufo2oe
2ufHWHReFG9NvO+FessWHu2pdFYr+47W27oRq9CvKDE0MGYEPJrk3cSoIsaPilmk5aEmqb4qFA5m
GL5c+sHgClTMbUmrvBS6K2gyGSrOVy2z3cjY6dl5SbbAljpAFPqSePjog07cSYuxtUzDJpVGQbno
J+41LOerHugVfKICZC73dxMlFEn6qyiC9tKIGRLXjzh2giU5hckSNMbiZJRQoqsZyBYC9laj4Vqj
PM2nTSfe06p3SKp4tfiTmcR+8c1hcg/UKfMMi9s8fzNM4ZHMgxuPHflqY1tl9qRl17plSE87oNJ7
rSapOc4mSfoB0sCGY8Xpkr8sv4TlR8NdMjWXRb6RvEw89Fm6Op1TzQRh53NvHSBWRDxQDaiwOfSN
V/KdV1kmp9BnrkZgHpuKK7QLP3XMO7ifxbuZsLVM3RYcqfr0LO6p9TBsZtJOP0ZcBkr6o02qLRkH
EcMuum3BXlBCgK4WBkn2W8hbHgotPYbRrptyW+54IhBJNUbtmoH21zDJhB5C/r81dK7Py9Lq//ec
SfihSuRbpC+JVYqWHw4/ViY66vBDi4eQqP40DbmUR5LfjPxK8ljArtWeRdgoqiki1u7BKFBkied4
/ltHhjTY4rLls4leh2TfqiJO0f3akbv+JoNPOvyXpYq2GhfnNTPc0qDelCcPvyTez49cuGWGz62U
95zxrhi+S6B0wS8xt+9ttU1slzQIWEB+DSpSJJ8xupSs44pjxC/Ceg0WF0GHzQSaI62CSnfFKXHq
7o5yy7YY/JH7Pr+tbVAjxi5dkDaVLwu87nZYw82EzGnoW403Qh6PMupNt0/aE6BEXD0Yh215VUCV
lpB8dEcSeZv7r1F9l6Vd237NxlYbgiTeLnQR3XRuRpY0nRHzUu3fWN4XbJjNKVdjBxOB0zbbqtqj
W3do1TNnfJz946lS8+VjirhQYrujJ51nUFUxv3uONFrZaXJN6pwlVkyGh3uIMePZE4V8vdvXZ/RS
zPZ2YiFor59qcZqR3lRpO2ljsMYngepMDjmV8OGu6oxFn8v/qGuXJygNPopEizPBESKAtjzM7rFg
pYjUyjuW3dadm22jFHYkftJYumHrY7Ll7f6rZk+HfbfK37LCpHT90OpjlaHf0aYSKqaDvZJcdRiu
eKFJNypKbrm8Cqmxbxf1qjRnZdxN6o5rfTab7RIPfsrIvdX/NPmnHmAfcA0IJIOm8F3UPxYMgTCn
SvNRzEipE3d2QhPNeR6tL/1Fj25Zvi9rnFEbKml5uWR4O9P9WLyok9f0vrT6abcNCyIsLs4Tt5F2
a7tVssMyu3WDuL3LdShZdwtwVLM3aZ8Luod5o1AArTSZiIp4UEm32ZmyGZt/RewMhmtVnz1aJpQc
jQOaanohkpUYJ4k33BJPiJ9S+pPw3FVR6RlzYJXMFFbe742p7rLqNxaOZNfpnWQbuIwtUB41y7/e
eERI21oGUGMmtUDCyJ/Mk9n4teCvbpFLlKBInMmrXOxGbaMySIjJKpAVEXwAEn7SXBXrpTQDDWgS
JMJkRznrDEsQq8ECSicbeVk/6/2FGYXAr9is24X3SN0ylLbH+V2QHHxnanwd0KzMr0p08MVpz2/h
sE0JtefyN4f0qiGrM78Qfxv1ZWBwYmb7ypDQz24CLk5MPwmqY24eV/UtCg8sdVhTjxSHFLlTtmvv
MtQrZGbV8Z8q9Ozirr/BYJGVU0fraL4PqkuBaeDOMx6WfrQwTC3/nq5D7oU5AKzoG9l1su6cMtqD
HgGlBK0hEMk+xUzB9iCM0BNF82CmHK+ubWlBorzAHkAmPUYNC8CvHTKz5qnqybSutL1s8HalJ6XO
n8SXlWFPy1Pkq4qXmujLewLxNavuGSBVGFGFg8XHkRzwjZLw8lQCjUehPnf6K8UnppYhfKfkGBJH
l/nan6fppeN9NN8GIGnSrm5fVu0KpxEj+bKvS79ZgiH3dGOfIMKPu8K4x9VZRZ7pXEW91oMTKbu8
3ymHwTwAqVzC05o7i+G3Mc3667ONSqQzNDDzKbBbJ2y3zP+eVXqvep24NboNl6crCUQECCYi1+up
a4p7EtI8oUn0UtPfa9CULjNpLdBzxj9xPYqO+FbMOypKV6bfXWhhn3QymzKpWnYDF8uXCCseNs9w
wUOqDb6hBrH8FqX7HI9SS+7ToTDgg2G+qBicAo7xpv/Umk/+kxbb/BX/quvyaz6Uk7ytQ2f4VeUA
my93tynY8mfoY1JRsHwh2w5wraGHOn7z1b+2F+OnjD2FEM7qq9Hzh5reel6Eb7zoEhJjlhET4P7A
y1l2e91AR2Ic6ivQ+lZ3RdbKX8LhXApONjtGYfdENl7WF+0ob6tjhQDsLLrfrPZ4GX5HjDjVpuJA
iFCmWNzkki7Y19O7x1AKHznd4eTWaKPH5K37zV/54ftv4crBvJ/KAr/kRn6EmT+HXl549YJmQsvt
5A3oSzcxQF9DDyPlYot/cWqjJc0GMwp7rdwFSAYP+mzXnwtlTro14SvoG5gc6+jmg08QJ6R9NjFN
ulwu+CkbB4+w8sFMplP8XnbGHlKR1+humO2zjHSsl0oO8h6NNPT79ruQelbRzGz1kD/G5mmWi9+X
Z7sLPygoRFTYNpKDOS3eKoCFbZm3DqrTAInImVY6i1JLr2NXniRRjJwyXc9ib91LZUNBYlZOml7J
WUbNP3UJqK5nLDXr4GeDw4WQV97Sb5PEE1rY9Xw//Hl1obAUEaAIRp0pjMoJrpGdzxe5XHcNpr4M
+GgJb3vE6I/dE1fIkn0Ta2WJxHVG1pMZaM+mevLDdNtEx3Jw4Fm66A481lWDWx6/H2zihDl2Xbrg
NHGV/EVgZSIKXGhvgSaQBQzfCobmfd3TnmO+NBiCU3dES8XFyXNPP6yvt7FnVoxYY/J5Wn4OtTZa
/knt8+AhtG96QnrrmCgC0HAmSp805HhIGLoLpifzRNiQqXjs+rdZ+ja4APZV/DGsVucAj1qNn9V4
wPhy6hLo3f2sQ9DKqoM1/bFB2F4VT21OEwAR5OLWXPm7xoPUKfda/NRRBFIkPW4IX7HI/+zk+VrG
2N27Q0cfLemfM5wvJPSq859DRhyr/tafC2ja9AeCt1ACYyHn6ww3OJDNbf7kFMsvc38YQw/6VTS6
T2ci2JVLfygax9polwrh4oOiFVNvaecPeo7mRXm+e9ClXXRtRPyzoSvw1FKV5Khbk2wSNgre0omY
eYDX4M7L70YjcSd0inWv8jP2mHEba1NeZ9NZ7nFuM2uEQlQvqOGY5TZrtuk6j80tmhrwKPJeTJLP
d8vl/B8f3KiYHVLZ7kKvVTg7/CF0ywzar6tNQa7+Wct+nCZ7EN4ZSelQXRg1CgrsF7vDVq55TKHD
yF1bX57Rv+DluZDUeP6l5+aN3Vxvwnir8dtSY39y9YITJgbn0BuzkayoXcGg5/InbV+tm5XOTBH+
qR3pJwcKgMeTXSX75axz0qpunCGnETdyBwaZgPbrXapcOgBKyCEFF1cA4yCrrX+hfDcCTX5J4yO9
SnPnUJ2ETZfx57YIW+vozNR2JgTNnt7CmZ8vT6zksoBZslrbZEQoZ4lDqt1OstMyo/jY4bvww2eG
wX9Og67a6SXkUi9Z3priY6JoHUAbxL5Bsx5K5fvU6H+W7k5GQDsVZ7SFr8lJgEMY08pNElSGttr4
wmzZMhPIsm78pD+YCG9FqF9z8+bPwhvjOCQAoEfHtAE/VdsJ76IogkzVABMy3zsSKWDm4Jr9vBXb
f5rIVoufmILMsK5wSzcJD978g3OdO+KbhPi9WAti64eB0gWSp4O4iCgCsee17f/E+mvW3tv5MTQq
axVpWyICwWjmEu3D2rRPkenptOQnp8xGANFf/ZHwKJlyRzCk9lyz2uyUl9sclPQVr2p3zCXzvba0
i0gg7XUx6b7jZlz9cU6HHbagPZunm29VbDWOceocy/R1wqVeYdGkxjH6eG32e1MdqVKIX3q1sBa7
CIWVWY007WYdMHkqiEGtGBKjNFV2Q3bsOZVSz0cJtsgyyVdhYj4hxuFZMVfmIuNOQmIFplcI6yWN
Jq8e01ujLj9KyD0tJ9hzlLk86ZkISq3VCj+OY6aoPU3NnzQiLJopuZIy4poZ8cc85xP1ohIv16fU
W6YXfTTyH9CMtOsapxNZFxhauQnyl2SJpUnPCE6XH/7/T+kqJ9u+ip1yVbekW9cPIQR8C6lR8gn3
bq0SF7s55pMzhJO1MUiVs7RqXXeZmReBVNONzCoEbCudTtYSJYeWO2fP5htY4qUwAzmN9yHu7V3D
iiitgZps1/m2X5bYXUiEvM8GUQSw2s7cdMVJC08DNS4xhRnrSCPL+2hllttPy+eQieup6hTjrReW
G5FN9g7KLCEWRgmOIA2I29xXRq9HowfICLsUuv1lBnRwIfTbMj6X+4MiMl3D3b8pn0xnqDHUzIBS
NmtsOnopDzd4wDVZHYut51kevwLl5QvLwCrpzejaDk3yosgMaI1+//+/ETKluSh0EzHSoMrWKsWV
6QvaZtk3Umvs4crEbffSlgqQiI6irPmYRoAF3Ixp/K6zyJLxFnf2UHc3/vTsLBqtsOICLG92k9zu
ynZVN2wAoCmYYaCMrEPSFkRQkyHNMneJq4bTjVyJFoBT/tVUhl7Rc2WORnAJm4SMXq+aQTdZf2PP
L1nKfDXrpvUp+1kP1cTUjL/DEGpBrQpfY5bWCL9F54Ltf/qiSnVL4MSBDnSPk7zfKhxLsa7fABxB
PRGC1Hhy840ygClPQTQQkS4NHWx+Ie7EzvjuEsLGrZIx1mqWgULYGA7CAAaICDUIkD99gPSAPUOU
APCOSIRNKPjKOnCXVKlnSskfWDfqYkRKyEi9A4dt8GRpOWjWsI9L8zIVoLrTWo+9SmwcuHtBL1sv
DaJGU3DhWgkNXNUn740I/l6nyJJXvffZeuhEKr31rLRHabTwPKxqYCKiO8+zVcpqe2SUzZSF+7bM
/3Dugehg558qrRsisC8hlP+hnQ/VQveiU8njiXirq/ld6eRjCBtio0k0q2PmF5IUH5hFbWQzj4Mc
yx9TChxmhJJsmXGKS5LHPEzTSanD5wpNcTPi2COcdusSi9rEmGFAYFNLEtNnf/mjpXiG4rARAbVo
qmE5U9eUWAZD2zAK2gxbNVJ43SgJE4AHuc5eR5k2UEsvCy9Gbvsz7KrnMDvcVj0hjJl8ESeULcOU
QyZQSd+5YsdXOVz2RQNuiRAc8PckACX/1dTGUVdNXyoRP7QerWBubxWMPlIW8WbtlB/QdqOjlMJb
A7dBh6+MCkQRk2XvnLa3VupY2VCjyhqFwrgeZbU0LgDQZCc1mFSuFAyV8NqIkPQNjHnAuqAQtTW5
GeUCF5IQbphfTbO8t9w1CXJ0qYqbvkPjX7XkMIo64fywf4IGbV3G0RA2KfkRa7wtXfehZ/KPHs6/
eNYY5VrP/qRFX1drhTV/LHUuFsbuDdzCoisOS42wbpQ7oWJtKolvxU2TzKnrYdysk/6W4Gd1SZtY
TgZPxJ4jjQwvUwLGmThPmrB26uKHlEgQiXRF60DuRkLxjhm86BOsUyGBJDvS4bXrZWVRcarot1HN
X+de+IS5alDqT5hDMKeJZPfqii+spFKmkQp0hjV7rBnOlqWd9iyeuWWcnG67lhIzM/mUgiYAwnqv
ojfIF4Cu3yoZi8vznSYIdZkkyzE17SeWql9V5TPM2J00F8xR4vGedmq7s6IocglQJmj/1VEwDdkT
JWMjljNsHt40gumCjEGgxdMCwgzhNUORElOOcEU+sE/9U68InSU5yDzooImTdEXsk8ejI27yb3PG
Timq36osHEYt3UkISRjqSqcTIv+5rGWs/AWz6qjSPQ2E/PIy/YEJhh6qrPcxuywan2xigp2aofXY
1SwcIkPZ8xxCNZPaH6OGKTeOsLxYUCQjJephddf08TSu3UGqlYlx4IQebJDBFMOt1VGXKaqkBitf
jCrUUcGhnNlGvtwkAEiuNtORsuGjeNKETM2vB413csztPGVaDCTxoGaJcVwE7TXNc4y5KvlfUaw2
HIzdXjbIEHa60wxhv8fEsF1L3l5j1TrawNJXjPrc5uY+0eihTL3ZYlUgzIqcahoIT40ZniXWjZOp
tnWFTytfINrFQ/itWCDhIpkp/YB2lcaLspXk+5gvGxB8yRaW4b+GE8MabCtKsKdU5uBLS4lc2Swo
CmyQsfhZB9A7Rbz48fSOTFf6odT2ZFINIPSMSbr5pJvNQYuGX7kFrYcOSPZsuLAyQznBNmfY2moB
bkr8HnkaACVgHNxKnFbdjQuKeoquHuIY51CX+JKBw4HfI50y6uOpxCS5YniGngrTtnw8Z5O8tZtM
vinYep4dnMkcUh1N13i6KhaGv5g+pW/t5+kNtaTpwQDo7+n2rLeMSH/EeLhSQNmYGi7siHAVaUDB
nuZv8FJqiZNAVIzPcMQoEwn9QyeTv3TvXDi/Zsqkw2IrJ+sziDyqFXRagFZ21Jz6LsKfh9KV7JTU
JPeO4KdVHKAoSRo4rVor3KfBrtIt3hXgEe0/vnTxuoIxz1fTwUgiIv3NLnRG2zKCvhE3QoUdVQwp
tZVDDCULYkr+/b8Jj560lPIzIESCGqG8N1p9kxjmnzF3j6nLfkgCivw9ILcoLDq/eL4w/5oJf8VI
LlUz29lTSJizb12AoDkb2t/QjI+mnV3ADcfn32Xxd6VJdBspIf9/IZbZfrKxQ02tv07hXRpr/W/N
uf2z6s3sx8f//6fRis9Llf1v132+5NNYiLvL/o+9M9uxHMmu7K80+rmZoHHmY9959nmIeCE8wsM5
k0YjjdPX92JWqSqzAEmo7gYEAQUBJUGVkZkecS9pds7eaw2980mmlknR8A2X7d3s5azCZLBt8i9q
fOexIsoa2G2IKYwxM9Ci7xzkeRISzClyyvv1Ug4P0FO3LW3DjttwaJIByyzn3SgyRjFecxeO4gy/
l5NEAQsw59O1z37F7J6abW1t2YZBwZVV+/I/l4LBXwsPf4rw/61E8X9RtLimP6GH1F/dPzYt/lTO
2P+3qmPQ1nZoJ/z7dYzNryJJ/6GM8ddf9Jcyhu//ZtvcH1wv8Ex7+d//Vsbwvd8A+9ph6IvQsgMr
+EMZI/gtgOHnhp4IhWPyhv57GSP4zTEtfhXtCSH4O1r/TBnDMv9cWuKnC2iEhJyDPJtTExCUP3fe
0soFhx/CawMxcg77ub7Pwo/BTPN9O0fy6iBFcNVT2zC0msXCOUsJakY6DHlTc9+2x+G5H+HWqCY1
dorAN9E5Pdwq9HiUmiu1j7L0fnJ4EbmDbl+GKPs1SL99Eal6DoZyjSsxvm8zkuFezmTT0I+W4jzJ
aiIWPC30+AA0l/lH4bmMt4qrLKpLWlYkcmwrOpI5qIh73JX2PIEeglrTsWBo+vCuL+FKimbwbwFI
zJajiSq4HenW24TDZG+MOlo3+Mw2AO3ATrfuj1k77Y3Pw0s3ifnHQouEeNqI9m3wi2bvOYhhQNnv
UmKrFDCmaLyNMQL0pP1mgaK+WL69z9mqRwCjcp4M58qudkGg3wAISIL2jL/SoJm2QL/cBFWbpX5W
obWPE+YHHqhg3PRw/Mtvmee9a0nTATNGvTrCZB+27ZLzEMTsZXfh9MHdv1f8BAlkxHp89/PnHlfb
KEERsJP7IOKdHLVtTcRrEHX9cOpiZseuNAAkZHw9QK5VAXKL6FhWbrMyJI0TwoOAkQI2mUvmEN2l
Ud7sLYab4K+50hqJfYbuvS1BvtAVhyzt6DQ557Pn7drgbkyWmVk5PHXJfLZdFZIHLxtiEFxOxoEN
RENQUMDkPhUWKV08KlyYTeJ4gU3ekqZzt48qjlOBz0mJXn1+ycxRXwTOqKg15j2s+gAr1Sj3ojO5
XnmFuR1Sy1nxL9Gc2ji+j1X5aqbus+e4KNBjBlZxeBfGJoEtK7wSJzSvRPfBWsRUDcoZeUIynyxb
eadJMjHVZdftAi99G0XzBL33ISyy6C0c+NMoqnUCC+y5Wbbtca1O0zzCFlUWlwqShOcOTt6hNHsw
Q0N21rOoDqp3r6Bgul3T6XyjIjO6NAGvZLsb7nWWvHRDEu5ALRZ7mTbWFT7RPq4GZzMlk3em614c
oyJ6yKS5YzqgriPkoL8oZf/1SP/PGnauF/5Hj/P/XX0m6uN/3KuPz19t8qfn+u+/8i/P9MD5zfcC
33dDnsOch80/PtN9z3RtntsQ5X2Kbn8r2InwN+H5kEuYVgpveaj/7ZkurN+85ZEeuqAEHQsH8z/R
rxP8ff7QCfdp6gW+8EKB/MdzA9f7h/Km1xYMgnTWse2Oh/Yp0UHw7OO0YFWcduqee0CNZ1MwWS91
VT846USDybKjHY7mbFsAlNn84bfwr8eHPzb+wM/+41uGfyGfZgCvNJt6PJ2/P79luLp52EJCziii
RTYHtnYTeWHEtUbKI1o++6FTS2Qy7+1TPVbu3i3LEnAjQ9ERPtzIzMey12njlWThmAKLaEr3hqzd
S+z11jkXM1mMKFOXJsw+baNsf45g/rYhI2tWxIZ2uIoac7ce4yLadq2f/oToPbyT0XJBR0BLO3s6
d1mHWH0O0lHlSySeTr+KvPHDsoG7ocMAfA893iAGZBeRIt4AAYetLXaFFQAj81PkCg1bRPUmBDu/
q5KQPVY+tPdcAIkZtVYefWG6dDZmhWCx84P2qFE536k8S++a0jNXHlA1YLxOdx97drSxNB6IyRjV
WmNquA5CxuU+7aBB1p5pvSTDssXlvf4gzYAw6Eir87Vl3ngZMPBth774zsPT3HAZxWkRc/h3XZ5m
3hCOa+m41b1OnXgrB276vsafvs4nQ36LXa97dhuTplLKEK/j9HIOHUIkKJRc8Apz8AYIMd1FTlSe
SpB6L6BS0ucszo23YWgQRYWOOhhFEKLeGoJNs1zZ58wcvg09M/ZqNp2dHcluG7dB+StiTnINfU8A
65CKwXU/Lb+x+c4vqePFtYhvQOWyXY6C6y2IDLVJMsYaYG97ZNJVCMQ+lSfTjtOnWEfVNl6mLL5u
q81QKrheszZ4oRjZvczz7j0Fxr6v2g6mESzItT3WEVd7PR1xTASbkgzhfemGXOa5mMHICopdwzVj
CyusBApuivUMH3TDyqW4xqoL98Mo47cZAjpLR9FPV/gf9SovGmsH3FKw0RnH+3lohkvb0X2j2mGc
zI4fyUAf8ADnzt/TSaEKXS9Yz8QgZz7Dgo6o7z6Ortld4O9nGEJTF4gRqhMYV+yHK0I8Y0MrSfV4
eXQ4jzgK/MbApRmWZIQ6ZqKIHbY6o+alk8aj1BZDcu0ggYzJ6BylKsmMm07J9d9GDZM04IykzeIZ
dul4Clqf2f6YFyc/pyukOvZ+XdZB2WqjKYcYVc72d8yhcJQNg9S8HQV2TN1i9KmzEjI8ZBp13JT4
EStKRbKKD0m4Jp6owBqp/jaOwUw3dIATknfDQbqxOqN3iO5msxiR5QqSLbVKvsqYpmoI0WUtwjm6
YIo370BRNe8xT9/DpFtMExo9oup7eeX12R2ZjyRntI78ZJz+km3TF/HZkgRWvaxzD92g9U/lFM0j
D8gA1Uhm3FPK5yjiEwAIY/Dfa5lqbuldIbU+UulXCzyUfAgj0Y52Ma4jzk71ZJu+XvX/pdLCsFMz
s/ew/K+XFjK4wDRL8T9FLPwvdWHMyfZf6sKP/0d1ISTdqyHA9K3zjBP2Kgd0cytlUrob6RBNWaa0
mAz92cm/gEL9ZybDuCWa4JSz+6k7QhO1ILsMUpLNv1Fm6VkYNVtNneYKG0Ue1R2+K8eh6qL6XI4f
9H0q86jSrA9fBVqnZ+DULGLclIAeykVgHxJkrs4kS6N+1h8jDsDdLDLrMcRasjUrUPlJP7rngDXM
xfd8/S32BzjuZS8++rapNz0i6m05ckJK+kiRRKS2W5TqJTDL+BB6pP/UIONV6eC9UsZUEHKqDerf
NN5ThrikUjALhBN/SWGqH43OHzq+jdx2DtAu13UencvSu1hTu9Oevoz2jzl2vqnp3FkK4u/RbCxW
qvK5i72HJH5W+jwshdmlJakZ29ahfudCvba195A5Ayyh5KVqXGMl/W5jWd5lmlwGzNYlmypYscuq
4rkugC48dVG2rXVIjZN1z9Qd8L8c/SrfdBn50LG/cec+mlP/WZIBasW42AlWY0IrOcYTQjFrJS3y
32Rj7GTEQc0Jrkqx+hh7zpskDi2iUkF0MZv06LEzMQ2f6snwnlTjL2mdoZNdbO8DZeUxmuU3USQM
oRka+0Q0p/YBXSfRDIyEXY4ojl5KkZF91F/S+aV5o7XDA0RP1mf1yqoeVUw+Zxk5Bg+/T93Dl0I9
SX3SkBa4OjwXacd555s5MCLt7vFEbav2LmPpJvKPLKAKUjxMXLJt9zF0ACYgYoCF2u/sKg/enCkH
Pm349wmucRqw0Vc/kkBJXOeYSqfZKJXxT/EtTcC37hgNqGa5lCO63Xs2y3AXRp/jjUxD0h/0uqrj
aHbB1cMPcm4jSUaBEwuDW8DtfdjxVWIY/jSkQ3oNvOEqW+PiQZx7psOVbnywqAerATRge/rUIC7b
tcXSzVgsUxlkdFqeQJ6bpfM/seit5/oqjDDe52D5Vgofu/A4DzsF9NRVBfbxWmrmTsxv1EfSBfVG
t1O4HJaSjTGI/pZg6j32olzsNKyzUka2pgUEAQ4kxHpMQPhQyaZZmghT57u3RgLwN/LoXg7tr2ow
7nnbx4dBAbawyRl8gvpOnQPrmulXb5WFv67y2H/PcPas/XBskLqENBWyqOZ7NPkAk30J5RHOnqNo
mXde8fwn6ajLkZWwFk2yYxok/MKUfy5tGa7mvszh7tYgzL1GVXzOGrn3WyOi8LMYSVWfmDaB98T4
4Vo5ht3CIRidJi1dtVYCDPd+d5XKLO/4bFT8nv7uKx37zGfdx1jHOqLVJXRB0xZqwACFdsdESLy1
ST6cK89OD6gPxn1nm9bP1s3MbW6PRgcnIed4XFvVcdZmvTZIrW/9grtVoCbWKJGpFpFL4Ly5bjnL
jYL0R0pf6ZDApSTY3tqEk50kmx7UGFh8ehVxvTZcQr0WhGFImXztZMnnMeiD5DK6KYOQ0icrOgRz
uxHsBF4Nb55bJlZquWhwGdznkiKHX7jNIytDWPRjR1KWuQhDREQLW2ucwpObMfOoGXXfZ7Y57xWA
hzWwdG6tkPsPrjvXe8+I7KMZaHL1oRXY32qnAaIQkvFNZQyQMY1YPiVF8qoUmBBHjeOuzAjdiSwi
Q8NdqLso2O5nL1d+z6ZouftlytzAcEbW7bgTX3jMYk5RnYu6eAHsb+51ZIo7KzYt/pgZbtZ1abwT
FIlO7IBQcPfszbOC5f/kdcPZzcIcnXox/0hN+t1o36b9IAOAqSKhMuHbxrxmx0x1zKOQxfpPrzhi
yoPhZBdDDPe9rvJHLy4Zu3lDfq4CRv0ATvGJiKU+4yW9T42L0zB7JKM8eC5eDQteTEuHJMsa6hfU
yBkzDvahw7y08Y0g3Ue8t856Wux+mQUN1i5rC0NA8K0Qi8LMGRqsq3Z2hVB/yAk4ausLP9jRUn69
dRBBbap51iQ5LNfcsIsR3wy/II+us2jjUat9zozMBtc/OJTzcQxeqLRQrOuCbpVGXXaIchB0wRhn
L74RTgDzWux+5A/VdEjihgi0K529nWXGEZtnttEs4veNV49Hry4snh6teItnSObcLar61R8s88lO
TXE0VIeVQ/bqVFYUQfhtnF4EBIHHfG545NoBY9I+VZCAeNdcE7DgWxO54U8hRHVE0Rf/kJOFAJMn
wdbVJu4yeMVMIFKo71PvreQQtgfetP5RJTkXWoaha5waweM0twm1Mn9ex12XbYzUAbpphji80oo4
PRguB2uJPT77Y5p9M+2UJJzKxq0I4UJ3YDJPZZyDbfeDdxG3Vz2WP9kMRu9VE3g7mkN82UXRr9lp
iYM3BuC8MbUgwaALno26PISdx07ZMpeIfVMd/LLTlyiU4prqijygSowtdKfigHoxfk2gUB0Uk5JT
YKDQm7whughiIi+ha1i3KYt4WeDHPUrtdT9sK6sv+RJ9WqcIijb5gCrIbWuf+vlsESRjYlkbmC9C
fMsRG+IqRmSyjJMzSKe32S5pr4vUfcndLEGs0blv6Ng5k3iajBeTA2IAdWjQgGh7ClAQSkrBlKqr
32adEsoiHsPKleQN0NPpzJa3/IG6WpMHbmglFVl9TvqgYH9A9sf3jez71LOyz+uAOh2W02gFH57a
GYhW593rM7nPUi98aOeeCLw002Pgcl0PI3p7yjKqnxjg2oJMahldsrClF+tp9reB4YGnL7R/zbPe
evb7Idyiw0u2Q2lRhNEi2VqYTW9W5OknFz330STOtDKzjPBPjlwQdwz9HZd6/adhsNlshcINwEh/
7YvEWnrepDGNkvjSwBx8ZTe8vfFEWjQ5Op7nXvcrbKLwyo8Fd6Yo418u9mMoO1N6P/aefIL8mvCW
lS171tC9K2K/EWvZJx6tXSw2NubWVbyEF9OcGkuLyRfP3NGul3GIGY6viH/kzXVkehqV7T/RN2JV
M5oBejp4NUZKDL6MiIJEOil2JqVS6BMdTIMkIPTFLXkpj6r2GTMyffa4i+/yKLSuVtrip9BufnXY
bEGsJccF8rbaexmREkU6buMYvLy37WC82/iwPopUAMyMYe/vhnaST3HDLiPzk+iDRDcJ89Auy7u+
yOfngYXqwUSTct/MffxdeWV2JaF1jIQMf8JJ77d8YaKjRFp4sP2YjmYeoJB1Y3RYxMsmwDSdPcen
sK7Uh+6XN5bHeO9gd3Zzazoyo57FIKNqGvbnJT8gUcYMniXNExQ3vNRsmeyMuUUGaTSM1+RkDk+Z
Gdr86AVrim6mTNmkxTm0ZfDie0VzFFMBr8TG0hOZ3Dx0a4MD6ox8H8pKHWQxyGdrLLIvMETlUw1i
+IKswtvhM/O+J5k937WB7+6HNG19ltdoIte9kxgWsgzuK9u8R8ZOmYot8mmGpvtZV0mDUMU2tnk8
pKTWIiAsHJ9jyuqamuOiQ7kz3MHutnYswfOMzC3Z6CEO35OMjN5g+8nboCpAHAlB5NIZez7CaHbZ
+qVZsmuNTsE5dv0+vqSDKt4KojYcyBtmRa0hxHPoumKCaZXTZy3qMruMxDLPfiTFAW92eB7lLOjJ
sl7iHz55/s23vfQcxW1zwGBjHTgaRac5sq3XYbD6cpOJ2rj4NbATZZjD3ncEDdSkEV8FczJYUMvn
eV01qQPvGqnMvdmlEIQT2+DdplzrSZdWfComy4JLlFd32SjUvlXp8GlSb9xbaFabXW0WsOEb5dXH
1PDNp6FsSJD48fINqnk5fIig83dZpCqwO75LFhr5COdpnevuB1uiNj90cQUGQ0f1d2mp4Og69vgS
TdPw5En8s8T5JrmNZxkceCz6+I+QsB9Fr9y3KQ+dWxR34oQ1I7vxkuxQoCcUlc2cw8vcxeljMzZw
SE2iJR+9a0viGl7kbkRnU3nJhvBoZyMACVfF17xLydNVo8vnRGMGFTw31NoFbPa9njJoKKIvKJeT
h/lCtKLY8OXl2Urr/jlsTPug5tG5VbXnvFZ8hI3V4r48FoCMV0M3DiSAdDTfW4I/q8o34lMeV8ZK
J4P11GamSeTFFnawt7GoUBMV5fzIpU2+BxGZpnRYgs0jtMjPeZbyAWp9ABZE0yfBmvxMoCjlsJAL
n7KNns0D6psOb7hvDsuyMiWBZAb0dtqqJHErQzLrsJTDZUQa0v+iIrEXoZIvGrsXTx/h7zxJXiyK
afBWdqCOTpqpw1BCaJgCWdNanSkCSLvKrl3SRvdqJr+Lg9b8bhttg6tjjI4+mc1znw/ufgaYuIW7
M5wlIVs+c1F+QFSk7ibtIaBlNHziGT4d3KFPMVlG1abkxvfqWpm3MCyQH7Jg2XT1qHZNIp3t5A98
Bti/eNc0tJvPqsrkL16d82Phy+ridEpD/OK3nGPC0DyUpRs91niHj7UTs3Ltm14fSIYogNLMN0/M
P8hHp73BG7NjvcL7Ly7jcDVmnXe2YIg88EVrHnsWMpie3K7/kXH9aVaOMWPMJjBoX4i2GJ+8bdEM
Gx1eLdJi/aS2g51wmjTbTFCPdAG2r3rdyh8OSuGPuTLrS9MTP4Nr3x8GS7s/zbJtwAONMy2HLHFg
3vG+hUnkkSJKsyG5VZ0tj14SqScSDSxS3akaX4uhoSst2hJXCcBv83P2gH+TKEd4tOFPtTdWqrYw
KJo+eutQ2h61/cSFYz9GZkkjICPZm0hERzTKo+5No/ybKFfmyN75WNnnOnTSKxqGgPSbDcHMx4NB
IKfVVNyMjK9rq83g3Ftdih6r5n9gPI7y2UDS+mBDyXxnrkmbiT9KbVKA6H0KuqM10EaVs7GrI799
HtysIuiND54FFbQ8ExbYjVOV94hHndRVVbqFz3+ns7Prx+49mDCogCZxbVhpKdSLDFXASsceiUtG
ResGt8iPzvDGJ8LQcBN6eLtrK2oiZiqzIX+G5kia1/fGZEOJqaQRoBma2ywVuR5gxUv31aDKr7YP
jc/eRO2z8ZqgPScInqaVqxXLl6bCTEbTzHVABLgLHCuTM90zLMxQKE3+YStn6JuTsixyRZmH22AJ
QVJdZE/mxkdbzvN+0mZFSdhPX4dqSHe9tpsHs5bocTrxrTQb41YpVvKIQCAq5AEYiTBM+UQTsiB7
C89puSYDie+ZV5x5K6DyoGSevBMOHuu9VaYxJ2DLTM9uONGyKNmGnLpakohgY+a8aHzGe7dw3Jfl
zzjBQtDm+xItok/pKWOs48VB8a1tZHQWdZJdisgGIdDwcZhSfOFk20kU89cx0Y/7KzDm6mOq2+QD
HJJ/yKVUZ15XKQuc1nzkOUcVebK40pZlPz3yo/L1gdkVPTHT827YDslpsQ4S9/ykzlK1QvUnIqKu
duAaw3ZWCYPB3pzEl5fnotjTyqaQy7RjPEUIGN2VwRvvBZ0uhx7NlaIZUbg7hZ9hUkaNdNa9053J
+Rv3jenOxL3iKjpZ4P5fvcqMCMgs4LHa1p8FqthdZxTRoeCmlzInyvlM5rjTxDZNevxGXl+GW85I
kEL8PLB/+HOvbxiPoYgMInG5bs4O8B7firjtOQ6ndMiE6bg1BosusBL9GZ8p2ffadf13F4s00zy3
BUdgIoamyW1nRDUnCtRdE/DYgF4BWBXZGciF2SjTZzdH3rwapokWlMdsk5Yb0clVESTZF4n8Yq1J
xa10uex3Xd5ND2UxDAJo6ATjYYrcLqbDaGOjCFWez+vKtilWJBWa03GcrQ8EZ8W1IjrcDO7wIkLH
3vX8n/g8vPRTOn17isaZLhsh6XlPxCp5kJLjTha77dPoDN7ehl1xqM3Z+RrrHEyI9tQLz1r7gmd4
fA/QAfFHHZvhUzeZ1PoFW2YAEgzGliOn22+QCfXbOHO9r54G8XMzG9T2q7yfcTPhNBAorNBEjdMd
130O1mhM2bdnP7iYwEtOaxFxlWr5Qldt/tAHU2DzTO+BR+iqeK4wz159csRXnocc9/wwa3GoO/Ye
nxqjScNwehhqOeIAg4/0LbMG7jemKoOjdIN0ExUV6X3MUkyJ2MV6fIaT+YqDDQ6AJ6xnZZQ07buw
rDlz5PCURNoxwUKHxo9cMjRVkVpaNehDCZXrAGaGLO8td/Zv05QO35s+gOFX2JTJ22AIHiwzJwQ0
NPH4YKYQHN00Dp8swxnvSSZ4P+ZhUt/6RRPPQTM+AI6Vn6MOOno5ffFNzTA2yVIxqFFazVfV+/0G
LftwZJRCLD+IHMY1PK5f23IsqLwEY/bSWGV1PzBoH0maF/krPNXyOyO1dm0EPLF9VS+lvk5vc8tg
Si0Tz7nn/spqU6PBO/SqlB7xphB+DV8natSqBKVYtO3JBTB6I87GphF6xRvidkGrtitOkiTzAc4P
5w3RymsTgCjN4wimaib9S0d4n/OwaswTjKCCo7AoD1qnA7hbVvxXWcqe72BXnaumpFnqDV6xDQxR
fE8UdP+2KMO96zjlC2P4nMYAEaNj7lTDjaHOdEmF1TAR8cJNUIXzwSdLz7ww7B3GjxWNwcogrNB4
Q7GL8awc+Jmr0wCmk+UvjeIhx+UCNW+yTJopGLr5/IavPF8IdPcSwErWFMajVGJBocbuIRysAl1t
Z5pM6CTIyeVOw3Qn5i/v4vHG3Gc4hBosFAGZYotYUTxx74AoMeXqUSCN48wxCfBPQRQ8WTg+35JQ
BF/eaEev4fJvwWBFF2vQQPkbLyxC7ApI2MG1nIjrgRu+kWqYTmM1ayqntbHBIcTIqXKTYza49bHJ
c0iBEx8bnhJoVTVG5drkHLGu4rw+9mYDCqoYPM4cKQezXRCL6cEIB4F0JoMF2U/TE+NM+oB6nthA
8Lq3rtz3cpBdKok3BY5RJneWNX9PtcP+R81BeEKVO77l5YT+PQnG9J3jLiNLV9LKIA/jbgKr5kfu
kP08RrIpeJxmEYMc4tLsow1iFS5Q8H2iG3ZZXaDvXYaYHiDQySR/mOVftbB7WvkKVZk1RXdN2LhA
MmVRHsqOSqrVeN4vEahlfBC51YuFD5KnFs8V4uIFGQsObrTruUXDLGqcJzzpULka4g8bgtLqLm5G
8eFiet1STaFlW9UdTTA/NS4WaqW176ftmi8M9ExNzIFcd+5rfs/tjDlkkVFbzoLonFjLlkEaGj7k
xNjgnvKVcXTc3LjhBPouu7KnKm4zo+AHQ+wdh7glCxFPj1WUPllmRtXBjfHbspQ4WhxUt+6Q5FAq
i/ElbRLaRjO4Hh8b7pp+7/jDigq1MWedv4WZZO/VGFHy3js+fV9ye8OOgUi7RknEnMxIDbIk5DPP
vaicH+ks2kON8+ZMuNpZo4flwZyU01Nb9d2BrwKMMYbbrJ1M3X7leQHrpo7dp7kR87Gf+HRaDn4c
aboB0KgKGExWTeuGsN9q6lsfRAAeRHvFLCTYFaDJyBQyjlMlE1FeT/mGWa3aB3Fq7CuGXU9tP8qT
383gWhKbWy3TxwgEnD1ZX3PiZHclUvW7MU7SNV+4dN9TrOZjl2k4NqW076qwQaIze4Hx0kdTi2Vq
Trv3bnKjk1sUTKv/V8DkMcusgl5DP7hi3Syz7RFY6Ldc0w1kSMwRuso64w6jV/vkNUOarQM+Wa/C
mpoHx01wchs95+XfI2H/v/OH/53C4p5wAotw1R+ycYsh4E/w/lPyoZhsVZ9/Shb+/Vf+NV7o/xa6
geOC5/d/z4WT8PsLvz+wf+Pe4XDuIhtu+yT7/o3e7/4G+S8IQthFC6f/79lCC3i/b1lkCxn64mL0
nH8mXGg59hIf/LsTgnghyUbbwkvM389xPZuE4x+tL2YJLC0yMPCm8tYj9d4GuGbe7HC+C7JU3xwj
JjQ2V1tVO+5X64WHuDV4JLXB1a3qnQx8+NISIIpHoOeF98PHLGmXiYQbexPxzks7gKegqmBNVG51
Y+v2vWvNK8ax6exnH1NFZrvUpb+dHRvoRWft+tGHfyKr5nvVPJtE7j+mErsqBWOoKU7xSObyS4qm
hLo/cpRhGGpCKxjNEujNzLbNykO5Hpzhkhr6ow5ZXJqaSpEUEEA62TKnLqW1MTj9qfdeNQBvkWxT
HGL7GsCuNmngMyPYdYVRAiJaXtPxBOjKTz6RzO1IPdcbGeQJdJhthGQdJthQr1HiGgaDyAI06lVZ
8B2GOPxMeC6HY3oyZPrO+RmQrCpP3bjQprr4xQnebSv/mUeQ9DHvrn05iC22MJxxEsVrjWqAuV16
K3kQDjjbIBy20XuhW1AwzbgjeqYOkOS/94Hl/nAz6zrKCxBb+wkC5Hydx3LdBnDjvNpUZ8Tp5KOL
7C4pCta0/SE0bdidBRl15Pac7UbrWniQRoFWPPz+/6ob4AL+zOtTOd6drQNYBzUDfpswIegPh/K2
YUcPS3xsnY7F8FYU3JsYoyXHvpninap7Hm5OYr8ww4wZloQUPJV+mTBnXqYZ2kBggAMyYviPU31n
OJrbH0iD0vWeVRteHDLjFyo173HQZE8T+rSTnigCcZDcN45qPvzw1bZJQXZWFn6yeoCVwFoJ71lM
3wZNNkfurMF4PZVoIxwYxbtKwa/MNASuOIkOxngjLpbe3DF8nYWbXhNkUBvD6DdGrODoW2bw1Ad6
r8SCeCYMvmhU1lJxLWit2rn//T8Q0E0UfmSHhy3I6UmAAGC3BLe/FcDs/JHkuPeaC2BoxMy68yj0
jXr9dMoHpvNR1n9I1o2w41ApNH72EFX++DpObCuVf426kVNhXs33nEhOppMep1ia3zsdbuA1uhBO
gBu5qOX2XRZC+hyzhFPsUO8Nh553ZzVbTbYZxDknJSJdQabXDPz00TDs05C7W2LHezX7l7bljtgv
b2GvN3cDr0x64Xt21JwnuQYXmnVxHzOuLnMulniwuVGOBYS+okaf0QEplcIgNQ+1ytH2mflTxeeM
xpxHlASo7drh33ZvYpxcVZ114CMiLtkguhMayYsy6/xoTG5yMsvJOYeigjUOqVtYcL8KrcvvYXpX
5XRAi7IAL+w68GZFtKYAOj10TEirKJYvJvRrG8Exp7ake4nmfh/atDtcqwq3DYvCi5mM8Csr7s/0
yYcTQZmVGLvsLnDKi4P9+dkWzmOX6PJIGNlZ0QBYF3nXPgE3YOlhLczWkjqxXef7NPUPSeBF50J6
6saMmrQhER6h2ksSkmGlO7qfQKc+zbZ4JSwEd4j8UDUt9xJjWpq8ej55Zd+f05QwMEfWmuOT84p0
aLhWKceKEgq4E4UI8faTn3KSph53pIhvPYmCq0YHLYkTNZdhJ/2c0Dhzg6QLUaAdMZoWKGNtXcy0
LLAuuOGJ6vYq6jELeHPE1DGehrVHz2LveP22D/g89rhBN8KETxM00rmlVHA3ogTKhGgUTEiXZftY
1OkLRZujoLtikza/FClPUj9q22Ne+pAH82rrdnl0nRvL3tk13RXrWzsq56yFCLed8Mw16XCgRZVx
K/3yFmaZfzAifCOGdm59FNL6hoZdQLGI6kvb995eyJK0cPklGvXTUMaxj62facNaqmjvFZ0bq6rP
/C58yIb3QABje+5mRkXDyopFvpkK0/s/3J3JbuRKYkX/xXs2GJy58CbnWalZVRtCUlVxCM5z8Ot9
otwGbC8MGPDKixbaRr9XJSmTGXGHczlZe7/aYvpc2rBap73xkkhFVhua1tRxjeTl8zzboM57Fi4o
Tq0im7YvXc5vx67jDY+bF3PAohuPeJI/66m1t0reksI6pCdW6+8Q3VfhWYm23lJpPqAW7OtmfGpq
qk5KLmRS2vgFDcV96CG0npYJJ4Jb/K2S7qk2ZHgaPOO1GNArTUr0cevcxUydWuD0EO1I7plF05nN
Ql4M6XHI76BSAomXWMTBFSamsYCF9zjMl8qGb1jB4DW85oSB0p78rOKz3KmAijQ+vqSnFiy08kUY
bnEK7faeWuxjRMm0J+D1OGXR9NOHkjX3jfrICnBCvhOEO9uhuG+6ZFo2LMd3z5mMBVhjOsuZ0dWX
pSPOG8YFMSK3ow4OZf4QTSPVabWjPEWSOYrix0Wxzz7FeEZh/yIaxKuBDDRZFO8BAJJ/RnwaVqWh
Dj59BUY8jk3AXzvCYVknNlPJKk9f5BAd2oHlnqQJflc1F2E2H4AjFwFAk2QwEJiN8NCEBGHEIq5Y
IxaoiCS8htmls9vmXizVq+MYLvxuy99QlwdVlSHeTUgCMyu1j+iVZJQqWEhmLDEXRXBp3kbPO7UE
yUHcZRAhQDej0AZarrD4JrGJAkI4NoG/kIvEyh+z+5Az08g1JI3tZu3H2YsZk8joeGlTzaO/33Ub
33XxiauQ90FyVXl/UNUCzt31X3rpaLQJ8qKDvbaGmNlyr7SYTY0YmhM9WBpdPmQeI8PfDN12J83X
oRyqO/fvlUAehAQt4YIFE/NKbAsLUQHSIFze9x6Yrbw2qGxMkJseciKQa+SJC3SKtRy+MqesQZyG
ZOlsFyzoQ0hGfC0sT24dGyIcxxgYZp75ErvjRxh1H5wWGE6SpMPcND3agv81qgTVOAv9a6oupYSD
WSJBurRAwLSRmYu8F7cyD7PPScraksV8al3nseM/k0m1oHTdm64M15yF5tY/VRVwJ27NH5SGD6Mj
yTRm8lnUJOA7Z1xnPb3pUlfbsSrhohDjmLNuT/JPrEbpsbnQUCphiGI7m/l3aSTPnIG/FHvY+Yww
xwrymqAenCnodTK05UpaVBtkHUFCpgK8UxF17pJzI4Eyc+4vYaEdT9KOO4MadyGqX4bHQEEgyl/I
2RkGe5ychIDVhuRHhWQ1mL19aJSxxf7+cAnGAz21rzJSp2YYz2Y/nrz85lOH7mR9KnHimRKQfyx+
+qYJxd2sV1OZ4sBw6Vt5NAfaAXGfW/SfMemhsyUxzDmaxLUdvgxh89G34Yv01HtAFTCZyeQvFwUv
1rfe5tT0Nn2ThvjNLU/15KvyDdhK/LJJgV1mC/giekfNn+P7kk0YsjYI0FsM6UfMme1M5ai2ScEt
TvzHhOodVwDzUOtWBllG3gf8M6YpXhq8xTiZt23/IZbl0JJVYx0AwDb0MUF20rFRhSPvWBVBup4N
ekyx/fj327MntJgAaQ/boj7AUv9NqAWQiA/tz0mAInXRS0TMbFuCmJ3w/ok//akC+9XDSGOr7Sso
ILTKm294t/mtSZaf0qLPYcGj5kVFihDMdvFcAL003FuaWY/+aPAvhHs9ZH/aITiaQ/PBejktbfqJ
/BQ3xA7Awg8Y2232pxf5l2Nm1MeHDxN1gjDpwa7tx7KIXhZUnXZUn1Wwozdehl9+HL24A+AZYqTp
Eu/4tLvEefaFiwJh2nJvonNuRRa9tEVxSUbjNwA4wygewtp4ScvuoyjjHXyPL0yRr8Hxn1J+j71/
5D11l8Gp4x/yPb4BvtN8YgnHtpia8Y6sRm+WIfjtm+StCJHGErvBIz631X9+yBpXYCzkMSvUY47F
nGOrdTwSS/Vz0JK1/1XFHe/3qvmAKPCF8rDJ0w+rAmJv1B/1LB7ZRgdcbD3C2OXTqr/rb4+15D99
rtFsQ7ZKjPSrDMOXaOLvniQkIKcn06lu1v4Wq6DdcJ86zfBch+xYEiuCsBeyeRVPGPCVW//syNHh
h7vnWaWPXAvpyHbvVoNN3iJtrggagTgjj8kETgyfpX7quBY0o8kysdN+MZCMkj8b+FnUuiyRbcYZ
8P0YJ8Ch2y+Gte5RT7KQMB4zIJFP0NTq4PVz1GmJ7RFB+znO6WWWcGPZYIEQaybfk88U9oyLPU/z
NSw7AltLsw9l+u10iwM2fTq5ZnYIepvbRv6eqHzYlFnn7SOiN3wizeKah6Sj0mSP7iiuLbQze7Bh
AVZWxg0szZko6JuNkcCdDkjDnxzZtoSbSiTRIpN7GdUVR6bgiFWsTuSfbeo5Kf5c1pcbZ8yWXV4Y
ez6vhp3Kmv5Sp8td9HO0D1KJbOnE85040E4pBbxlHJuzQb9q1S+F/MFFefK6b9twvYewh5kgABKd
vLlNdmybEIYbZHNC4nK4RjzzuP1onKF+pJyV8SPnHRqOa1Up/5xwO+rN0jwFXB+MIeaJHeZ88w65
YNBGrMtBjDu6RfrDzozxUlNp59ilKHPrKKIMmvvUVYewnvIf9ONOuS+Mu1un+yEBVOMp/03VqTh6
onsM4mq6VBx0zQmrJuSXBMZxHNmHGI+UMGkfAnIgGUjXbHJvQc8HsjcKQa8ws3ezkBEBvzDZDjId
CTvP3E/CZjry4XQrUxq5LaI7peR9rcBUsj0OPbzaU2nf94yub/yiGa+IJePVKEIkWGuIjg6a6io1
o/DUZMchpACAD2Gu5/nNdVv/zeFXE/KWJCbswUzBC38Y4uAtzkS7ZTwiPdVD+h4G+s+PXPUaDtPX
0LfPkhgVKKDwu0gilhM7RoMUKvLKw4Y4IZd2G7k4jCYFjAMHA65kNbXO1WYBJ0smYp+5FDvlYLKV
BI6RowP7mHp9eqi82DjUolJr4XXHIK3SZxxLyaTxlN06Aswi8Z4ik5d1Whsby5D3wC9CqOpJcakT
IDUCOmtYR8OJk4NezdgXy6HJkmrddcbwWNXthpnsbiuRS24kkDcYV+Y51V8MTfAqoOw5HTTstgNQ
inhBTbsiQGbPfvqCBKV5oA3xQW81sU/KfkSUgxQsry3pLErXkhJl7K8oSi6XiGGNpTHFzhgC8ZoT
C4Ud7H3OqqP0V89npVPNaV8Xu8wz+kezAKYb18QqqDStKwfo3jJxDKmhKZIEhGgnvPUkArnuiEPN
lgMqOLGgkPSvNrPya/7cq3D1SJYanfXSquASYqjtO8E4lRm5vxlxD37q/9KxeYdEhQzDceo5a2mh
R435mebGa27SCN+XWQWY1BdXYy771RQBxy7DxLxNYHUoSvgfPACZnBCg3svZOBfjAnYHIuCuscfH
QUXIb27ybJShT5lQ/sri+EHUm17G7dZCedoGEZjheOZqT/xsw254yCZiIjeevbMCEC+D0WOSiIXP
AbPaykbQJGVfGIvAds+mbR9ir36gW1voUXbWq8arVZXpS4XLMJmFi0Thsn5TGrBmASrPrYLmaDsV
6IWwOniGugfTqQkm7riQ+uiXwJ/tsvktXeplJ1o2pzjqLLp+aKy9pvnhtlm87Vy1jjopYciywESu
R627mu0XxgkMRjXo35btdMq52lyTd3Mp7H1sEaB0TPJXUy33vrmPIhltWeX9waVUnlFc3nHNFu5j
EGgLeqhFMKpNMjOLUFkgL0lptPuxn1CeyM+URZEerIKTFO62wYdowqOEcqKb80xdgQZCjZzJDkKu
yxEU8uBA7njBYszTfeWM4e3vF28S1tqO2mDL6aZZWx3FAnOELFqbwGmJ3k3rYunA9zY51w/QBZJI
rJssh5pLN1D/7BqaBNDIrF6hvLEWN9JPaDIffStRCctWt9QJvYuXuussCpgi9WC9Tw7DmN3eJoXF
3B+uxBg/KB+EXVx/i4W4FdMza4NH6RavDaBRR6avKJU6FF376owTAFSTeBjbVPfO9z8ztvfoRKCo
+qO5SfKmOKd8Kh2WfPk2jDbkQ2nkPcUb8uwEEdz3Xr21DHv9hL8EMkTRMwrY6nqBD1iFgg/8ifRg
IPJlI0Le117fdDyBOmNHE5nsArrnZgrhIZdF/pUPLsceGX7Qo5W7NFDtKWNMmxTtry7o5As5ujdL
+Hs2FKrH91TWI3d//LeigtboKZd5bMv7tifJy64s8GzcWpKp4f0zipRnsHBeHOS2TTTGw9EV44n9
BiNPhhchhs+gD51D7y7euk3UAyHb8axgqNGYza9D72fHYlbE5ujE332neiTxR6i2q16aHIGufV/G
iVQao8n7ftFMOrVEeC99tRo7PUHTFdxDFOpTMFrMxlm0BJqh1ts/ILyYqSHAE247y1s2odnHT74B
L1QNaOiMwLZ+e00jd9yVM4F1wuVkg/uk3rnpCW/0IF1+BFMJ/ssg5Y1XCVyEjDziYbF3Fd8thvQB
drPBD/uu0J5gZj0yCeIzTOdayCzdxWPt1KpUd1Gt429879TY1VPW++4RTEbKpFd6HRE/cf06wv6t
ewtl8enzulibuTB2E/JmoWpjb3E5YHiCbbl+sfoD8hZd4gI1nAR2eM2yiUzNl+iGd0E+CIDpHO+z
2fuFe9YAOeKloyUXigd590nf7TDMifqTzdw5oO9bpdf+6nvOLmMlNnNpGkSAovnQLzF01wQ6oJWf
Gy8rrlPiEzpXfrfD1Psi2+bAZeRkWNreKS2Dh6rIl0s1YXVWMejKfDSjK9Qr/tUkoouMYd28XG5N
YFxkDfm2hSiFMNQN4JmScmMapWASlnQjXSUOqMSZd6RvLqllKmgy9sAZjeyKCIEH93OCiDGr5izx
HE/6/wLdOl+swOXg2eqyYxs9jHgOeLE22N6Uo2JquoI2w0Is1FmWdbjUXAa5u+8m7vDTUk1nKw6j
VdM3fMiX1tecTliVQDWPgxxhUSU8LVMekbySANkp6gU+UX1ZRP4qIT62jzOCBSPOwOBX4yV3sYh7
tPTLUOzSiPu8xzXiksfNHy4C6mRNiSKQnP5Ch5a3YKFKrcAgcI9zsgOzLWIX5YiLtYijTZ6zrpL1
4bPEXtzldvEx153a+mPD8EUBOLg0C+/aFxliVkocLcWkXmGJ9NvaEnvSPmLvFWF0aBLuzJHrbyFr
fLvKFPe64LVL5niXExW6FF6572qQgJS6yTSnyX0gLsQDxnH2rWsDoZ0g9xBa55BVIo05pkcJgno5
FLEFkHhDldClRx6CK8UsgFBMNzy5YCKAN0c5g55uxqegoo6YkpM4WDZSS5/LZlsKraPwItlHLk9z
ZYEe5n+SHkPFibLg9hD5yCnd1JxtOMXkS5XYjmO0FyA4Avg2B3dp070fUF8Z7OAgHTYcIuGoHeBM
akoLJ04PVn1XM2fmIvves/rWRNHd6vPyXQpxsWx4h4So60NIEG6xWsBuMQuGYl/59FJHknuNpkuS
4by6UfPOsJxGELj30QAA7vfSvPnkiunoHRwRyod6njeeT1KDHXHd9iMjWrlYCLP6qoiFHYoB6rWZ
zsemTrbcNLxzrTrvLNP59yyn5anAIMjH5ZewfeeV3N5vzP2DqKrl5pYc2qpleiBwMBxl7uyE4C1a
2r1WDg3GxHibMCjCQu+ueE3zWFztYgR1zelNcjg/t0iCdeu1R8J16jQFE2Z3Tdet6oPy1nVuQ4K7
Ze+McxT+BscJCZc/AhCHyOreJ5skBhSA7aDbt0nGXFvNSpVwIg0PZxgDhjCaXBdsMDOnXZ48YpvJ
Y9kn73HXZqDFsRVKSPuGV/8itFIw5mstz25v7Gq/XTdmXB/7svLXNY7vPRO0gUTG3hIG1DbvYigI
OVIwBurf/t6TBx6cm8r7YKv4wxoowmW9RsGK4tVPetZxDfhYTa4QxO2vvmbKmWYHyXWtT/ZRe8iz
vzFxXmRJcVKesim49H/AauZbxwliyrP6PhV148HkbE1zL7s6QtkPBRtQo446p2aZE2sdmDgfk6Mv
Urmqa18zJXoX3rb5u+r7AhxVVBxxf68YJsd4Tj9dEVnbftCjHvoF20mcJd8n3aw7ZrZ+GvMaS+Kj
Wzosg0KW3QUp9qrScxCJceZG6d5iL8AJZllBMeQ9LY8YnW9LZX0tjXfu9pXdTruqvnQIkfwQXiuH
gARtMCdGrve8Bu66tVPFsJuGCGuE4P00LeSNqQd65rjv0+qZYDZLf9obS4JvgmtfVs8MoSwK7ufN
n4oZCocLW6gPOnJ0iG/GVLZa7BuC0zl58JzFKiYu4yrPMcXAWTdWnV/yJON64fP4TUyOreVcFweO
oL9Lw5EsJNbDGeXxORiijLv2pgHRzwtYHMI2UKfcCD9bOx0YMWqO0Kf55LWQjBww+t6UTQdWyI7t
3DB+ZLQvvs+2noFM5HNHPiY9dTGVt+xInrJeteeCfOzWwgynOc3w8FI39KVVl63L1Gx3vH5H3zvn
ZfswRBoT70JTE+pugnDjwyAQX6UMQQeHt6Ft/XWTGDSnJ3szg1LmE8aN1q0j/ZMt3DV0fZiMHnzH
qm14XFnDA79HhOgE9zEa35QecLLSGhqOb6iz0U4Wyx/pgAToLNdYuZSigjZ9nJuaW5hDESUi5bsr
eMv4kM1+hCXVhyipPsxowHw5AEUdfgyefyWfF1ykmRxjU0vnlf0ZQRWiUZhGN28R4MRi6HATXsKk
ZH+aMjIIALe2veMlK76H+aE3vekZ+u9J9KSHirquLqnNNKBsix2SACmxYPo0y97djGxXJM1knPPM
f7es+I22FDtBnkST8GxIQX/ceLnB2UyPufMth18l5nbvROfMzR+irpx2BAmPLJ3KFYWM4mK+TxwJ
Ay/Y0eavSQZD/BZmvG0pAazxvH449TDh3UPJX1r7mfP1ripYhxjpgGwKovRr24GXW4f3/KdKzOLk
hONXIEgAJO1LSFxyByYSuc0SVNgSbxOMuqjtCfZPwu/ZcAQXMkqWlJH3LD6uU+l4K0raF6PsH6rc
g7lcskiC11J1QCq95Rs5bO/OBhgBntR1SO7BmaOHom8J0x+9qM3B+ns/hqGGRt0avwYv+lI24WJh
1AGLMby65vS5rmMyvYb5KWPsVCPOTsrqnsO2fPacmWwuWcRgWZPmJhXFqoaXOUSvl+BsY7pQUB2e
KEMhNbZE81KT5QO7nB47jpjW0JOY9zsWxcqKL0N4H4TxXqqA7W9n2+S8ixYnSbZUzArOG1Rh+3M5
z3Rbllprst3vCS9o2/jed9Eexzr5OXrj2V3cs0DXMML5K5Q+P500+xzj4hnwMfFKkramSrjXj9z7
9V8+sdVmjCqeOyG9n6gpCWdYyJvZhDs3t5e+aHuCHAoPJ0jYAgXUd3QKiMsePYujHwYHHNT+7ljS
31c4AwQoqOg0Y1EAueOo3tNsTAfb2aOHsfoihvOI2rk3HfASzmUxF3GDu/SbDaFg64m6PrtO5Gzm
Rd6kjS1voEIQvbDsj8F0jrhk4llTaQmqPUaMvVt21zw7TC6U8dJcgzCwHkgJIx7Fe6ItI6/bOLv4
ykovVPPdM7+aJW6IB8qZdQ17cG8m8YWXqdHc+vA1ZriX1nNHB1x9kgjnY0LgwW+6mQeFmzMoxwxG
1Z8JdvwUnuUcDLe1T01SPQW6s9O2dbZlosW85THiot2Wj1HY0CUDb2w2rvkcB4+E/NNzPmTNuhpG
9SyyLU1hcJBu8Qx87KXwwnE/RfpkiCDoZGV48RO49Nxh9LSCsg9J772ZFXGE2GnpClXMODlzhfUQ
Rv1hKRJTfy6PTMg4HYXnsNxYLoNZ/BL7U4RtvZeSZLJKnwwVFA9WxUamanwkkTxhColv+CSqaWs5
geCGknMHmuQEy8MJ+U2wr4j5/VD2GWMdtV2xnhz8VkXHSrzZzId0NnhBO/GFc3xwKkLXvIxZdO08
zyTZw30vJoaPhJtzfCG38sA9JslRJPLGHb683NgytE4+dHht3Aq2FPML3PLB/FZjD0pCDfiVxNL3
LSt2ybTUD3XtbmFUWXeStJhkpl/sXGJnP93m22BVfmUJJ+TZ1GHFlFPONF+V/IqI4vCHtBSH4/G4
OCjxkY/VR5dpeGcpgoNpGnNiQmnfeWkbvnKH9U23Q/MHICmCwqcQMtSXFBuPgpQrL+wn8P3IjrEy
cIlR5mSP8TSaL+A5rxNe3alnI2OaZza1VcHxXSbvNDfcaIHE29bJg0zjYe/69r1yTJ8EC7+LXBIi
Iw9Pqp+k0orCoj7yCrGG3pKsIDcDOxMt298yt9eWbkYnOUGFrlbL0cOt3g7IiZtmMN0DLZppJSox
XzEyHptRlVfo/es65AmRK/6W0O5PThSvrcQ2D7Ks321B+1ksJvIueaqTi7eKRrjjZdvwXsYcJL7k
723W8m5FCY+m3sRlbF+55Mxr4mUMw8YgMFJX/vPLDLCMLWJuSv1A1p9y3XWMDmkZHU1yDEkQGKe2
HLvHxaP24ZrXv1/8RlHiDq2zGZL3zgAWmPWzN1cp/+KCR+h4TLypOJLDUh/6suInzNl0HkQbu7k6
ozf9SnJ2essjVFWWdUdnm09ZfhoNOGQmt+NXC8gco9/Eq7l0Zbs2MHClZPha5WFxmIb4LM0ipJje
gGWZJzbe8qA8eSYNnrLobqXET6jFKI5VIzY224+vHDiq+yKcc+dzfg5Ny6IIE0WrDtw9dJfGfuam
NhzTntZI6vHYRuVbtqWlpifVJD8SYOeXurayPYlqcG1R82MZyGapBQjJjNmWGV75Mk4BXe1pPoU+
0I6gy7NdN3Awne2RMBljhrTvHiZFAn3cfIDuq8q4OBmjQSOvD3jTEIm28+KhmHihdHa8oyL3nA9j
+Bo2ciJMF32bzO/04MW/Scq8mrBj2Unyfe6qNn8XEbw3i/zsKox/tG1mBhCeOyAVD7Jjt9EgWLSx
C4O4iEkawI1FdFmyZnoiQeTsu4TZcUac+fdPJALRHVzksIzFB4NZwNlx+ptXs9aZz7bxMGDMrE1e
zyfQO2f+cONeUxbahxwyei/dO/TY6NX0xkc8cvyf42IbVZE4d+AqVvy/uttSE2VcLCTIsOCSl9g2
M1ltRSqFoSePNhsaYXfqZovxld4/l5Qv22lCaxitn7K2NxOQdrIHjBJ67Eu0Ne6i06Oz4WICteCp
rQ3X4Fb35R8ly10Bdw5ZufzmeHjvm3leZ3IG99eFmzbnXoriKffCTj7x/jiKs/DnaOc9mLMTCRWi
nIZ94IOAoHrMadGkgZwUX3kHbDzDz6a0iRM074bYNFHtbeOFjh2DWVMyIUB85HWSX2jG3B1GFi2m
VYUI7B+dh/c3mv2nol1yNmjCPPCiLrbJ37Vl8mEkZ85JPOf/Dsz8v05H/78DbtvQDv+n+PQqJT/9
n6PT//4P/DM1HfzDpjwaeqjabgByGZz2f05N+5YHZNX9J4L7P3LT/j9cYplhEIgg9AhKAy7tqqFP
/vVfLOcf/BNeENomfRVf/O+orJbrO/8tOM2fE9jQRRzXdSDHAO7+L8HpZiSGVkIk3c9Yk8s07YJC
BVTPUBYWwh9uUw0X8jZHYdCY5kaBWFGSvuFRwoevf6eRJ09mijztKWPdcmHZLCwZ8zkWUNi0ioqV
pInrhFY+DF3NqbQawsGAmQH0kb8+l4VkkmjtJH9ND6NN17FuYpKcSPYI7CSUteaSI74Y9B+O1aQe
aCdOG5ony0314jB52e8ayee1LqxferGuj3Xdx1t+5zBvz/VU+Wfs122hNaBci0FaFSqRh6QbpwRo
Ww7dcKJSWjjMVcwbUh6S6kHN2YPIitabMJzYtNAalM2b3kGUCrU6VSNTLXzMVIGa2cTe81NRe1Mr
WvRPSj6FGPm2inXQMjLpKLaOiZGN3MySwbwTaqtQK1uxjafiYXBQ/KPWIHDm4enGWqgYTdwUpIC9
r1U3E/mtZR+9NDsW6DvyP4PW6ELEuhzRLtDqXdPAE/EGCkhRnc7rhIDNni4IQ2YJpVlrKl2edkt8
kA3HL3a34hNsnmwzIzGuch8uWe3XzD1bFEeEzYellZq/J5yRfRAgYTtUmC+EzBj20rok63LO3jD8
Ys1Nin2jLm1gFmV3hMgRtAbaZo7IKbXa6SJ7Vlr/dLQS6iKJFmmINtoTguXYeJi0blohoCpFG7SJ
WNysbLs51ToN39KAvMLEQHulu8wNX6ltLesPmaJN2Mp4nis8WZis0YZxE4s7JYqurbXdWau8vtZ7
O638GlX+y9KCMLdjvrjdH+Vm6kKqH5pWt0uISF3cbOxWo1aVJ+TlROvMqVacc609B4jQWBrFIUKW
9hL64EUuJSTXJWThUybsdC205Xzny5Mzfwetcc9a7Z6RXGVlejt8Z6QYPksY00G78CIQTyF3DLaG
gmIzaBXdQ073tK4utMIutdY+IboH7RyfItNvzlDcBLkstPlGq/RK6/WJVu4tJPxQa/mFVvVjre8v
WumXFJlBYKlh12gfINOOgLck12yZl1sOdutA9aYitLpKRIQ+pR2FUnsLGFoLzPvgodG+AxUq8sQ4
ERWWRKy9iVG7FLX2KwR1ae1fdNrJkNrTwF03LgM2R6f9DqGdD4UFkvI6wlJQfzjsHgbtkjiKagOT
k8OZ/m9zSzFTSu2qJJEqnmi/MlH8hcRAWBD/xdJODCMopBaDoT+k1PVQaQjvcZY09iMmzqLdHE/7
OgEGDzKoe6u056OT7xCBcUn04s1fXwiDiFwk4V7wSNo5gvREmq+7sBZkXWrtLuHqQCsgE6d9J5YO
Q+1DORhSUjtTLRaVr70qU7tWI3di9BX0XgwtD19L+1tF3gpYtVB2Mu1+ddhgsw3V0M784VR2L3Xj
xk9mGpu8YfB+vSUm55SFh74w0WGgDK3cwrZY58ooNuK/DdqJs0ImaGj00fQGg4QPwcGpzMEbN++1
dvJyLD1Te3uj2zyWeRXdBwdkwsCkyNEOimtameJEqnU6j9Hy4M4OG0xN7h6Sav7MRD+8sKWQl7TA
rWo4TiX+xITtiJIVbEftRNIjlAB/cSd9UfHU6kIcDpxL6GQFvwN+BIn2NYlnukH1aBkBneniratc
+dK7v0ra6pt09tsTvGq5C/FKpTZNC9zTUduozBYS+tHWKgIav8uMVnYCBnBlJu3CgTLj9hoHFgtw
ly40xxfD4rWDH1tubLNqfi62+VbN8DsYwMDg1afurIUWXfriO9M2cKoN4QBneBxG91gqEqXdEH1G
cVzfw4Y90p495cHsX6kDs9ajzea4xHZum5J8NLDDeSrRBFgyUixKZbQVFyxrR5vXVtjv89A9kH35
aQg5HUATrNXIhj3D54M2wFOohCwWouunXl1tEVKubmFCbME5p5ter3F3lgNbKykhgj6AJDeMpnNA
CZlJtaUW7QeCazS+urUzAVPx+bTeYndZbDd54e3vl4Eg5H7UkV6M2OAAOSbfcSAe140OAbCKTh7A
JxmgdETA12EBoWMDsM35+J3Q+FA8T23ltvtaxwxSHTgYSoIuy9y3yBuM/9SxebAirg2dLdm4kj+K
qo22DGQ70yRZAyXUADhpv/yNObxLHXoIs/mU6BgE6TZOCjoa4fWDAh+dIcbq4ERLgoJjeLz13O4H
CAhjzeN/2bomVZVERy9aMhg0vKdVqWMZtQ5o+BM/UpRp4lkHX0c4Jh3mMGZ4kjreUeugx6gjHyXZ
D6FDIPN4ZayxEy4TcYwyQjQDz8F5PbxF1a/C6dWxDANn0+WB/bF44xtLIau4GKIz+uaKt5B5LZiY
u0b5nVK+dwSuFT+kQ/9YJmK5/v1CJ/8RBB+l+XFMTqpTx2p24WxJB1fTDLEceaSycpX20SFr65Qe
ZUI2u7cY8PHBRt/tORh4B7RHaXQ/4JH8KIkm4R4X0/Xvl4LsHfk84h4EY7gwbfG92MhaxhtaMWlz
0LFJYH5YCKIrP6ifJqt4QiHHhkeUdC0Wbk0pn034mco4m/mSbIhe7onIeTtgHKR0hH2MkZNX1A1O
iSCun7rph3oPw1Mt3nzfbNfSmZ5rbBpGk6AMVKrfO4qQLzGVn4TKt0X8vPBJV4CQRDqJk4PrgX3M
IptS0DxtU/6Gk9n+HCh1o6AotulpCNi+Zax8czpC19mEDbdbIz/kybxn0rDihWq/2qp9DfUIUuSQ
WRul/zwmNMjq+KWrxUIQK35vTHjirceP04biVrrP9WC/MlM9Sfmorr5y3622SW8KlNcs3PmLj3Gi
Wp1TPCN69bs4I0FEjvGDqlK0KabBvruzYDaxHrudpPiwNUzHOFF5hWPre+gDQz3uk2bh1lbkO0vZ
zXmqw5RuBE9Ke9LfkfS+ooYnRtqDVFM288H1z5RJt41hC/yusF8hrGFdqIYcS3kDpbWzejK+Mjsl
ncAcwXqKe2JPPf2OR3Zzzk1kEYrOvsDO/kmWirt25RqkZohVtIN11GxGw1RgSLNqXULJvE529pnR
slpK/xy6xdviO1eLhOdISH6b8sZ5ktAiCQ4THhOwfRHMwjWfqwuuRzryqij6jSMR1oIaTHGhdANL
3MBaQYnP+LVnXERNvvOMs/Sc1iQRDGjrpjn1a2BWDAGL+OrVy3Bx9BebOexOWOGr1f6OZys/8ig5
o3qoS401zevtMbFq9VjbaItl1CJOowCteiLWT6PZrAGju7/btn2Nn4bBqi8FGfP73y9NmP/M/429
M9mR3Ei77Ks0at0skDSODdTG5zHmeUNkRGZyHo00I/n0fSg18EvZgoS/170plZCSPMLdafYN956b
qTsD0d5N5yU5RUs37R1XWfd4hfA3atnvQs9wj5P93iWz/ZUEGRZvq41ubb3BcLboZuv0yq1bnzOP
2AXbpiKMmyC75JaY6Q+CYp9Kn63/WNXIp+P8vhNlem4y9cyzOt6ajR3tDRspvdXjG4h9PV21xV4D
FzgqQ7IK7jIt/EOBdGz1299WAFPuKhMWFqyKRUN/W3Y+UH74+220zFc5H9ZjHj+T4FFeoCCQBdBQ
bKXhB6FDcl2ymlnnoJyk1Tlr1MzzThC/axpLhvsyZyr7d1NBemWBuhihnnQFMpfNxbymYd1kWRPv
JgYPDAOT7goLjc0HX0jPRmkgbBcZjfvRaXdRoYXrShVv9SxjTtpr21aMxKcjysRiAxViYNaRlmvT
H8dT3jkPdRlmoOa4YdGV9VsTSQaH+8jwjE32qGpKYV4/ki69jHzJYyCs2OGs05R2m97LM1ZBfvlU
TGXNFra5YmK6hdtE4DcEzbOGMhfzkEOivXM5GdahE10p5NgGwjZhYKVvqVk+Iee3ZzousZKIPFmQ
tzsZwtjSdckiakK4l2NBD9vpEGTRu46pTkYxUWmRMQhrsNxPSU1/kCwuIGMippmSMyUjYOUa7ncR
yuFaQJvYkDWyDxPrzqaWpiAcfzqieq1k8QZ/aMsofXqZLFybrr4wpP5QiOjps9Byoqpdd7Hg0Jpu
R7XLkBHvREIWo1lIcQ64Ej2vuqqU/WdXfrfdIx/2lWLP3UAefFVd9N0p5G1Bg73z5+Kh0eKSULYy
OZ6ex8XpVWG4XMKm5SrHDa1ofVjiOV+mbPm+tAii/XjdGvQAUxqQrdRD/U5cAxFs8JW6CUBahU8S
qoAmToj7NRfqwpcbK0z6QswGGFtxdHPGkSoef3Zp46LxjNna2eEKiPAlhXC5GmycVlxN9r5AVDMn
vryXDV7T0Og/+7oj7NWfHxx6bquD3dUZS5KKIzE88R2lVgGFQsqWqveqgvKd5jajaeOH63iUC2iI
V6NDapafxem174p8HZtNz3w1nDY+ZBaMXGuL7+cKKTAluxIXbbu4bnT0xpCFG93jj0IfvxUiscKP
2ZGmW2dKPkUUH7OJ3KTUjeGOJ+666rl53C4/6ci9sLGsX2g1wY7PLnTNIXEPka28naPyqxEnxcET
/ROymwCtE3OFkHeQ/658r7IKfM7oj8tj+5TGlnXwo2y49OG8FYigcTMN9dbFUdmlY89O0gem2SL2
MrAXDRGNDJqeHp/Zpgo9gZOH+8OMHfOYddyacF8vaXVp41lsvBh3+eQdWJdwbuXkdrZeYpA/LN5C
UiStsDtBt36Hjq5PwomNTS0Dh7t86lnBOwhxJGhB8rTgRvR3aZBvMmbSm1ZQfcDjA++i2pb3mESp
SkTQwz3TXSXA6lFyTShFYqbzesieYpPY84RorNzQrIyJJO8QuaTaOjXpZGLaYpMROvI9bYoZTayh
1xruDj9mF9+onPRB3AQPpttmu7mab9uR+1q1Q0934RwIW6GCKZPmrIryJiCNZ/krO8703eHKBZRH
WKqzhYKKDZQYlG387Kv+FMrS49J+bFxUjBxi02nywUAROk3XaDHnSoxsn1YIQHRrTFuJ2GgI4gfr
s3ZJu3casrRsJM9K5Ls+5lBX5fizaK0fAo7VOmGkwQQ9C046/mrzZDhmgfkN/cWN9BhUYNI0QURi
IOuhz9sYTVcFmP2dNYIJK6Sz8dNU3FVWcENCGmh91fFP9wUzG1TubmW36DGQw3a6wNzYuGgvbWuF
EGTDw1zt+2H8KV1XPbcj1AKR5kcSvXA9LpHUQ53dJQMfV50wR0E7gUNMpvWZ+X67Tgtw6Sr1viGk
EyiA0T7zfd+HIOE5DgicXVSNenzvUBASMuqSLzrCZPGwmZMylrrAr/iUkTIM6RYAImOYAE6jBEui
6uAVPerD6AOzT1O1x41Tdtj/oGTB407yCLxyScHPZ+EAid7UCbWIzXLRwkjPt73bpW7/XHUZJ0YW
v0MZ1ZvMOcbLtjJIgW6xY5WFXNqdbB/S3EkByMXUjI8Ste2DlBTmIOHLMme3hKyx4akNa+3LmC4J
CfcuiX1KgGy6m/kuJQuSzVsu+oll3eSZez1GH5qjBIBWdVuT0Xm2etK0aTRy6ifQsUpGO8rGF/aJ
/j7JvMeaJIhNZ8Y27cmdUqI91CHjMND4i9vxbnb75NoPPvdqrJ4KtEcvJKsxIqQnztuYR5BJLbm3
aM1zDi4Vd0/xCNAy4j7eWH3yATl9FzgjApiIPYuqne+OjD6S2n3NWNUiCYX+FTYhhqZgg0b4nBG1
tOrMTOGYNpaw6ce+zDOeSvKO5vqFZu6HFfMu5Q51RhcpeJfci3mpv3ctvafR3ngRMkerHsZ9Y5VY
Trgg4kEBpQsdLBSzPJF2e4QVlTIEGMAS0DMJkBgrGRoO2obirCUUHgsPKW1M5rKoKWFkemxwRx86
Y+m5CxsCPhAqpQvHaIlU2dgyyYQh7hcELQoGUJVtnEXeBluL7oZ7qTiEqc4e+h5gr8V27jAyo6Ou
tpmO8ZAP+bHFVAmfQJaQn+xc8L39xEzHhRKkux4YdU074SL7r1PvOBqDPPVTT5Gjlp8jbtb8p9BR
Aa+LRo+jrcA82QhCVPAIW2JilTu/W8J+jwLikewBLEA5xjdgpLZj3NwbtR0dfHf47g895VXCatNN
QPEYH2bnKxQGCm8ApNIVZhy3dupd4bBXzvMTxkQW33Jf6vEZccxzVJQPVcktHfsjHI6hJ+aVvquM
9yVUfqQ3mbPm/r/GgVJ8K238sAV6HzS3N0NaTSwkz5BTUXOGBRvT7LZzYjgWonpOe840chDp+A0g
j6Xow23QlMPekrrZtyMlJk4jtfHFMrMd+NnDV3TjgH5JCtuoubwIy3+H57vBs/muUnQNOVSRrIds
bc/WpaNxdKX293aPXy6C3Nf07UPbYrGVbQSloRSPth0ZDynHLWFL+i0O6eYcTlzF+LR3EW4gYl+1
SOOwLXCzW/ojEhxPjYOzNnhDOwfm1bYf3a677wz73nDr2wrsLSXBsLz3l45gcqN1JUrT7GDyFIRw
xnzPfMYGzFU6RRc+R3aTsdwAztyQtZ2ucu/Rqxl5FBj/EAMCjCeExYv7B5eKnUqIWVyqfe4RmOiE
TTDJDIEAhsaWTrPbVlxs27kp9evEH66VduFcxiq5ziXNulM/NBLIdmkHhKYn6mTZvrd1fM6T3EmN
q6eKS1VYFSJYE5sLsJoLeGZjG9gkhAgvQmoxIsBNhrsI9i3sT7nJpLxp5mvgruNqIIWimCIo4ME1
M7PhBP2MIQy8qDEtMY6JL1/6zYW5EsaTxe0lipNVdTiwQgiCDWJ+DZYyCduDI2sQWwY1og5eijQj
0CqKbgPp9ZeaBawTlw7zKG5hgi52FZzgHep55NgMGTAdE3rdlYQd16beJqV5E1vshIfqzpqxa1oU
IjIrnocsrw+9yWh28tCplsxMQ799Yi+kEPqEoEUVCeaI8MEZpEc/qUx20jx1xeJ8Twv9VooTnkoU
rCFTwSldAbf2jpJJdl4qHkjGSacl5d6zgFf5vbNSdn9bdfHMpKttQPMV8bph9MMM0vSHazMgnPIK
ZlP8utSavuz3TC1WrO4OwaDf63CezppaOjSb6j7oefwkQTttCqB3VGt0I80uNSqq6wg3kuHcG3O+
GXoWEqOM0LNNgwIGwLJIF9SfQbbkv46mA/K15nlA6NJJfOJZ2W9Ly2L1z0tXVseCQ3pbdtvcbnm8
reYxpL1KQP27WM9lHqJ8dvJdbqmnzJbfUxq3S4D0tzSmYyDtciupYraLPJXSnICDsisYNHz5nI0T
bcM0GMcxwXdggQ5maskJqfLdmBbl1qwzeh/FABpqWspd2GSJvJTDa2Tmn4UlSL/Dwbe2mzrewzH8
aTnkpDSOg6YCYTHJAMJfQaCpr9NYPiBmdF+IIYHcOpgbRib4aaVADF1n3TZ1zXDP8o0yhmnYY1Y1
G5QXu4YB55EAt2yNOBSBlrRuu4rzuVeR3HS5t4nTntV4bFzHfnovRL83LetV5Z23tarylExpvg7g
CW36PqSyqW4nO/4ycDmR1CpARmev1JIrQA3Q2JM6wfkSbtMl75vLjolauy6Is9zkgdswbmJ1odF8
y/bJ9ll0ZpGfH1LDeONrFQa3ZgWuIzLZAepDd7VecCowL6cyCbsWFxhZue5Qk29PH+yRuiJtjNwe
a4fEexyGkrnxmN7qRf87BQMT4EpTeLj3g/Q+HNPeDMDjRvpeWubq2LCKWBFay3DUICFqSBaE9MpI
iJ+cpP9Dm/aJ9ZUmMICuhJF0mAafkIfAxPCFUYbzScDKN0gj93bQf2jBhGBg8ERQOKIzrS/IapIb
K3wozFZcCoeLGHz1B4yxU2o1I0LQedMtrXDj+M5TntyRopcTiiw6ZMpVe8hFl2watpoPXhPdp4rf
id2Je9PlRHIkLO6CfH6GGVEdmnh5G8cKql7Yzmekbv3KVmj3xdQbD4iodznKsYZSjoQrPzj6ErpM
JfQV68Z4/e3/MSEdr0PXfxg4Bw//9YexrWzCEmWwZmzl34ARCTYFtQNeuh8eZe8pS+tyHw242pyx
j+87TGq73NbtTalnsa9AyEL7O/d0cbtxZtBoSYiydU1zJBEoPsSjVA8QQQ42epECNIpO/f5azVuV
ufbOTihOV8BXzEPQsQ2ze/Wa1dYp7gJawYVdFRakDBr+HODftG2GTzydI/m9rJEzex9qIEuxYuJJ
uBQMxqXykCo5OKUs976jk9vAhsRq2LejzGK4Sv21r1v7tvTNSwO89CJi97OfdbgbzGHna731I9cG
o6B3USiSjc1CuZq9DpaGcyBGi2PeUtuw4FlgWr5lUHOt6wruOllYLiQilJAckKrZMd2ojirMiHnR
pXeXxPNzpgtxUxthdi9jTlC2PY4a7UcPb/uWD4EhBvsiPor+k53g0aiQOnvFR1Zg/HXHHFGMWxIX
xihWloBOZnbr23yiiMuL4VHK/M1gSxPMecE7wzQa+tpXK6nc3aZ8ntqtuyAMUA5abGRIs8Fjubej
PjpmjXnKjHpdN8Lctl2/zsIu2bv447meENEMQ7Oq0OPsmR2kZu3fJJpLJHsBN4/gQdTDTpnq3lC0
0EmjfM7Eai37syskUytF2GczPjWNEDhinHg9ZNZNEA7PmTXovdCOOrBSRRzRJFhDNNCrjshXBiQ3
jqehxeBe25NF/ob+8qHNldyzZbtGXZgdBgfz1tRoiupCnaJvk46iXUmayWqCXAdeOSWmIxRPED+a
M2ZxM8geY41pg+N2CTNBVql6AcdZDztnCp7gWz7mLsnjAHEB0yj2mfHAQxnwnhu6YWtg5xjjC1Fc
5spho4C68BLPrrsOfMKquvRCnRrdjj4sI8H8aFfGLIGNZmPI+ptK2uKhovNUvvGqyqk6qNm8HUuT
vTXODrAtBlhMhmG7rLghK5Qas0BMPhNzlfvGC9v/RWpKXjuhmhs8IyGGTljkqPgMhmlmSvZHBnuC
tn/luSrdOBOch5ERSTnyqeHPuLNIMF/5cfVFnDfbV6ZnE3JtmTAKxcdmMe+h40jjQu6sFFmFKrcu
MOQVw269J7pGrl3MLtsmcWisGBut7BIIG22+tfFDprt9ksBuRT9hjt7Wzy15+e1/JBlO+7zE+Bqj
V13VKZuuuhX3vcrUaU5xpEeBZA5Le1sI1slh/DGAHFrbaZvi7uuunvzICZr9jP3oxDr4ph07d62r
4Q0BAV4t5eyG0H2dRn4OS+SfvWXMq4Jmf4t939nJNB+uWr2nMVOQPpxuWYLtzBhwkyPLgVrGJsmp
00w90MB5pXvy0DZgAuv3U65WAZ0y+TjXSSHb1Cr66U/ePmMqvQpFvki3Q3eT+p+y7ZdKyJQ7YvNo
vjw5kpo7t8OOlC9O6ZQ9lSTXzjOMBpCz4uEnWFhiQx9FcrUYZG/Qiup1bjhUEaDrIDw8zGRsbIk1
3aFnFts6Q9fTkom0GlL4K6VDO9jW/C3mW05Kpsb5SKFgB5TWZdXaW45hJkIuM4GRDVfu1B+mY74P
0E2R2LRfYR3ezw66U9vrH3UCMHoc4lejcZFvkLLM27o1VPSdt5bgv9wIsAeTTkhu48oBMviIfh/b
HRNyAIgls9Mu495iKHM0rReJGpFKbP7udyE8CQ+7XGm5N7IrHnPPZ1I/1KCdqnjLgJ4IuYpJ/Cju
sqog/81/m+03y0k/oR3zWzYJAwD2Niu7C2/8jPUBawHAzFLux05eyYR1Vo6qYeFUJTvR7jVgHRKm
TMZuk0S/kV+GujwlwygRxyicyVSYwh8D7dzKTLvbNk1ecv8DOy59W+V9qCqRuzQlgs3Bqjxhx2Aj
2jBO3oLv309IXEbHvgCb27Rzt88nfU2d5DUymNx2pC2tFlvlJp35W1fHDiOU6Bz3iDuNQn/UzGlw
Y9wGiIv7skNgUBGdTZSfZBuAmMguMc/hbl6Ra7mR0gE8D8LV7Lpr3AIJaRii0iEc8hotO0vZdaxR
AAN2sD2GSsoQ2zRoX7zw2WtcOMjIoWyGWWrm5ka/rMmCLJJkP/gmXnXTh3zlm8cqlufSd18LLBoF
SCXm+5g1hw4uJtjI+aHWwXVZCJHNsvKIRGbW5jebwejebc96jfK0ZCcV6E0qWtLLkM34ZvyRWh3e
rb0Hf4rJKhZnRPN0RWcAMDwimzqbp602++MU4Y1xgvgzBSRagepgBS1vQkyohSe3s8lQVAXGU0Yk
NBukZbgy4ZqpxvBIWPChywgNFgOLuBG9NQsdxyLJzRJfvf1QlOW1t5pL4yQUkLcB//1EdHurMIn+
cMU2h8uOuObGRieUTOWx8FMS1WYCjg0MpPVgsftj7hlmvHKA25jvDHqbBNhfJIujDzJkpa3ivQmj
SyOicDNtqHrXA/NNrhQea8GCexXY7suMb2jdfBNmJGD9IeONBFk7CoS+7ZvXYtln1rJno0WHLU2L
1tg8SPggLEGdI775XU48ysqsQB5m6lZlEFP85NlEgl4JFjOONjayKe/tHlSOH8cXRZxbX433oJzz
RePSrfimsyjCxtP18THvqBoM8jmnPtiDs75tcPlg5+k/0PhnN/0MXHkeCEQvHMwuhhV9jI7szp4v
zuxdqqeBn2Y/xW22mXtIblYwnEaX6mlsg+EozfSBI59NUOe9VHUwnwRR7lkKnWX2xGcpUnshwj5z
RGABZmvVZCimfXyhfCbFdUb6seaaWraWOjafBlYbzhjTYEFBtcsDjvSBdxcKaOBU59liQzmMu7ik
IJ3i8bOD2E3bNVubsmkr6pUNbG7yI+DFRzihTLuy97gfUAzL4+i9CmLsDmLU9UlMRBR16OtxfbTP
0gvg+Ckrf+4T8wN0P2QziWQuMBViBF+mB1MET3XcbgiVSIltQxnt5xOxJVVuEG0PCMIGkr6Z+mha
qbC7ccYfkFOdR4soK+QBMyEBLK+s0fM2Y0gkUBAwygX7BSnQvPb9mN6ELDcmO3soRm6WKLXZZ6Ji
G3KNSKG+RfLU7/mw7M/AURV2VPMuXKx/PR7AHC8gcH3vjMVlsQiyUQCqsdgGa5se3FqshMViKkwX
eyGRNzpT3aVgIcFoMcUeGO9ojI19Wg5PrKqNuyEj6qXu9MHU8BFSNjmdm1l3ZYgaVfCuQOz+bPKC
I2a2D62c+yu5e/5ijPTr/hGR9XDGyYThlJU7EnBslAQCbLpSjQwfGmtHWGlx0VVGYeAB4GfMamqK
bKeSwbbyee4My5JQh7BuBouJ01/snCzrcLH8zHB5EteFcwnf54j/08cHireDLXlaP7qm2js4RR2l
8est5tHYCq5t0u8aXKVoI+iZ8Jlq/KaaC4ml9XPnMUZqLtXS93f7CY8qtKPPBM+qmhG0YWFt6gfD
RVeASsC9GXG5isXu6uN77RYDrLNYYQWe2KF91YtFNl/MshGuWaKI97+pU8cU0CVLWrF10uJbm+F2
teQ17svqWKup3BSB/cNuZndbLxZdbzHrIohPjioHuQRp9+L3PYdIU+7rkcwyUq/IeuyR9djsE9zF
Ciw4UPdA4wsaqw41fkNHinPY7PEs5HiJk7k9GOlQ7D3XJRnR7EYC7j+bxYDsLlZkbzElA4UlxCTj
gbNwLOPCjt9iPMwuXuaRUNIHH3cz5pB0zxKX0nuxPpuLCTqlsK59bNHyN4M04+BjjWfaYV9QLCZq
9Gn0kPiqibHDYA0TdIHIYRTlCl1M2L8pyv+/9v5pan7851/fvpdptUll36Vf/R+l9H5oClv8rfx+
P2Tfum9//W/9rsH3nX87Psp3z3IdP3AtFzj47xp8L/g3uCcrDH7HkyN2+C92ufNv37JdgeIQlAX/
Dj+E/D8afPPflsVHD7TbtsG+Wv8tePmv5HIs8ABXTCsEoGP7lm/+WYAf2qnyZDH6297FHLua5wmh
1QTaOyPu6ncLx9f4v+If9d3vPPT/UQ3lXZ1WvfzPvxYK+h8p6WYYwJvAc4A0yeaX++W1pGd6mSYb
jriUtv402hH0eTrjPcr7nMYRdev+D06Iv3hB669e0eO9D0zTDIUV/MJlD8s5DwaImVvfGkMK2xJC
7HowkhIRn49ZYPCV/5rFYbkn7NUldI2zheZ5EtaeaKuUrYwTny3MO1tKbPPGAAsN423Mm+s//KDi
L94aPnBsEJDq2UQuPomvbw8pZeN//mX9z8w3qIDHyt9GBMJePdv09gGEYnII2EZedD9B+9KEuOxR
v8kP1TGIpcKy/Id4GPLnqmZVj1u6/vn3P5a9vOyvn5gPXd+3oOvzTfzFnuETNtRk4eRRoTTOtdcF
SfDarpOfnu7R0NkGYGSCfM5mnulnpD3BRsfweJLRwRk+xeXtNCZny2qOZmLcZ1Zcn/CgItlUpHZT
VYX5d8PppiMZq+2hqO36cwA6vC+ntnn4+9/EMjGt/F+/SuDz3NiI7wP++ud3OEhnKuVBuOxJiuTS
jTreGXC5T4WVRC8YSvx7z0SauwIE2z0YtdTfmarWESbVCgBW0RaPhU4upiS1mhsF0CDqB2eIvxlh
ka6dzDrEZnZbd/ExnStss5XAV1VZ5ChrP73O3Vwis5zvKnLOydZ4zhzXespFdkDUQaAuWRKZDPW2
cRHAiqw9ZezRelK413JIyGXzgnM3p7sBH3Z4r9rglZga5sELYoxMxseh887ofE9BgB97niC6cTn0
JgHz7q4GHJ068I0Gzco1fqrSh95PWDE2JWnU4LerAvqP7m9JS3yTFsIQJ4V0HE5fMaJFUjs0ZWFZ
B0RbY5WNxfxSN8M5IZfT9IOdj9uA9d73BMmomhPicSRuOSjpNoTjOt1NNsNgb0gACZFIV5jiudXj
d4+FNtWHm2xaK7/Mc/TQG7xmAmOeqDIfv+pEL2oXWlzFMLADi5k8LMt9gY/ba+drn5U8p3CNzTOG
6YxdT9pwx1ZA2+r1339zluP+1y+Oj4fKwe5EZCPupz9/cRq/lLkrp4UGJ0oKBWx5dabNS2AHe1Ei
lPH92HgMAZaNWx8Jo9wiYtU/PQJhAWqW6nmMlPE9NHV+8IFJbjPmAg6zzbLcEN3d3BHbA5hX6fot
nqtC7OKmnL7DMbQehyaqz4xGjTdmMfHFnAGuDQ7l/8qaE3frU5adg3zIdv3gmf/0wPzFo885tFx/
AXkXHAC//NqByfBxefRFG05XN6frQY1oOMemqrs7Y/JChLpkvkWQye6ZsHWXMpxHaLu+0Zys2Qme
CyW7n2REWZ9//4n8xaEekCkS2HwWaHG95Ur7w1mJ4o8VuatddoMos0RX/0zUdGxNAM96jP/hZP6L
twG0iW1jThPYtcLlWPnDi9WJ7ZGzBuCFdDb/LcaPy/LaLA7/D7/SH17ll8OpCAhllqJzyatP0x9m
LYG3y6VfFa63xEtV0+7vX9Ba7tpfTvYgRGG21BDABe1f3kS+oVnT2K27rVxhn8cgh1LiyiE7ddPs
vgT1klCtWedtErs037ADVnf42LvNf//HQHfihBRGLg5A59e319Bug7jN3Rox03SEDi+22/s0MUtU
QAgYYYgHUqY8tpdMSJ/zXv3TT0CN9ac3wg3IYTVdl4WgjRvRX/78Dx+wPdLOTEXmbYvZRbiSDEgq
Mc/gs5hrnIhCT4geBgltSIl7ZoZYO2YSRHaEelX9P5w1vxZjbhC4DuoagnshDptiqRL+8LPM0Kva
weMrlsRFvvX6MtlUDa1tYhE9/ffv/K8PEWWGt9zqHI9MVNzgl88/YadLzrERbv3Ci089KJdjaY36
KmQ0HHiXwn96n51g+en/+JVDgMeJQt3HKeq7FJt//u203bt2aWlSbqN2upMxasowGvWbkSLoXRVp
hPtIi/bIUcqe1QdmF/d9t8knC0TCNPp7agvErfZoreKUVrrPO/NWJsTWKMSoZ7auAoFKaPngUZBi
4SQ11Tb3Qg8IZpF+ASSqXhNZBmuUPP0WwL1ziuIQZaxiQWFimMHmFoiSNQeyuKvudYJ4xkhukKQ1
P8peOO+R0wImT90fvTKnr5Ds6K22o3JdzF65bwxmYl091g7FQcy3hv0FLLcUNlThlmCDRHGDaLA6
OSJhEzN6EaaKrOUnyVgCpFh7niBToasWeXAticjbpVZsbQCwYtygPQ+PRGr3JYHGDn72HAvcc81E
HCBTDlONCDUYAIwis+xkFrpjnOaNP/102o6socYQsi1pKhtzEHA1MwrRlxTDx04703Qx3QRNxNCr
a2S31guORHHPYotliheJ4cuBJI5NEKd7Ik37QsEw7MgOYeuRN2VGkBoL8bB2g5sswMJjzYV7hwan
/F7JWbIllGwhGxwfNxiVIFcWaK1cJe0TFhfrDVZZ8VrZcnR3CLCmB6KCFPr5YkDIH5uoXsmXB1/Z
KRO9kFT3IpqGZ3gGCMEtv3pibVkf0NPhrsS0e5jHznjI/S69gYSSrDPTRmcOzG0fz15zE80GIYd6
NLcDHJJvBka+o9ulKKhReWwKqyBztJnExzgAU3BwGL5lMdSXeJqH9y4Cwoz+OjqpzM8pqvL6i9G7
esJzFf30Oqd9KYIaqKJC72v3xuvg6fY6N1H+aNRCvXei7b/GaViAOIgoWWi4CKcQsmhjZZiocbTl
/yA91SD9u3N3EUwTFGkyeR9dFFcr1iuMjyNveO4mch0DQxXbJqrsBZWS4RWVpMmHnXcwlfxtV52t
kaQDTA2T8T1sxXxuhopwU4SFjBcSvRtoNy7wvyoAJJrjxpXZPi96bKJjRBxGZs7AV0AJ7Gy20I9A
wPHejcrY5SIIQDg1+XaKDI5InNDXviCKLQVRtVo8dvuqIaidnKt4AaNAL9BA+M5wxfMXuuNq78+u
tQ2REe6AuUJuGJD31WOcbkOXIYbz2wvbZfNKcJK6a52gJ6S5ynauwziUFJxmg1ZIPicxeEEPjcVd
OkfFveNjftEsii523L91RTY9JEWaHGvBbDJSeUDGVBGTszWMIBFG+0vojIoYYcKmT+2CaAPZ39gw
qReRfT55u5oE0RNb7AR67KJnXZFWZ+6Kyin2DIjGG2GOFkKW1P5OVnR0j9jUZNTbtTFQCRaQ6Axa
/5hlcb1LiEpZg0Fl0Ou0QCqS3GNjaqeHIm3CGwlO9wrTKEw33SDkbWKNCNNVgUT5STWG5OX6xD4w
M6tuYkJm972Nkz1BOGGvh9zTx5GW1gYyZBhbUw3u91oYPD8WqiAncfuLE1n2tu6cb22Vme8Qsofb
3DC7Iyws/z0Jze5gwal5iSMcr0PEEcecUKsNsYbpGeURZpUxmBEBNMm30DKyU1HUPl3DHMGg7819
mpvOxWaHjVzXMorzLFqgNR0mNQkvFomdMQFV6tG3esR3rn27DghZisWDF+fBuemK6TwZZfzNHOuS
uhLuIDKh9m30WWqFdmE9qJFbANw6i4YEiInT9elHULsz39AOG2fVIL2dm/BYFk50w/6kvtpY2F6R
Dsdvbt+pm4Kv9rsBv2yF3oI+zsJec1fGQl/YGDhbLhQaNoumrosKJoCt3svAGjno1QznrGYfYoK7
HNr0jC4uQK6ldHRWVgCUPElYXhQNpWFVK5VCZETXpgt2x1msnS8Xzv4ldzr0NrDuL4zZScZJlYZH
NJj2E1aXapOQ7HEwxgAHcpuLfVmaRE4r9A8nX5qKoS1clfE4ocoy13OcV+8Vq3h+92L+zoeF2Ts2
LJCDpnCaK5nNM7sv87WqAnuLAESxgDT6NdJVges3Rlwhig66GMONbTskOR6z1P+pxAIVwqu3pGI1
q1YH/r5lJ8tdmGfmcw3086bvZfxMn4BEyvK6Zu/zCEGGlIqhvAijF7/zrYeOBdnFYtp6MqIquo7j
KL9Ld1lQqzZJ8PzM8R3mNfeHGM3wK0gTnMSjgXesjLqzFQXGpiPnnqvd9eYbCRjzvcUI802MEXI3
szJwYHmGvpKi4UGDGIH2t64iVMNiy6VHaCoZGQvnOAkYV1dO/xMbpUfcaCBREE9EVPqziDYWUCGG
xEW3YzcXvNG6RNeodJC8OLY2zzxL5irShkPalMQX0OFOYX4tXCIpSKHkd258A31N3b1nIq1e/jd3
Z9YbOZJl6b9S6OdhwmhcDehuoH13LS655FpCL4Q8JOe+7/z181GZNchQFbK6gZmXeUkgkBGS00ma
Xbv3nO90cAkIOMrzcs5P0bi3gCatx75tDEg/oXaIg7jbiLRP1wUzum4ReJr1w8zI/GPsk79iScfO
kfrmiZEPQKHKJ9kW0RAWZpeMdIx5kbFmHWBmmZTadDfENNhWRE9H+JsI+XMk9KGm8xGQyHCkoZ92
0d53mnZjGxbOF4EJnz5L2xMfLTljzFSpATl7X7KD1d4VobmIM+tMKx+GIU5/mmmVbzNQv5fGTttn
x9M8eKDYZkmN6Ny4gZEe9KjJPeOCQdfI6Vprw40DUm4ZuVaGAaYIHsM2GmEyhNVVEgU0SYJOgdcN
zJakU9N1sfqSdgeVopftPb+LcS2dr/hhgNmWk1IhDJw+ff8Zo+t+NwV6eLa9fJOB2twxls0QbsRl
xAFZDqvcZIht1j03CcZDtU7CsX/WqZjXRsE9zOAvwTZwvPghzpPqrRCyuGPkx3U0TX+fJl28bgvU
aRsbyurHIJjmLFq8oBe95jskp0S+TUxXsgWJPo5aWmnb4+x1MvXgy4BcqqmT97ASumljV2M5rUzD
nPYqTJpNhPdZA+Scz9PKAUWqNjgEp+hhar5mulE9J40jro3cgp9LkQEcnsrXR3g1MAKmFL40Mi7e
Si8u7yevNLdUGTAzhrbK99YkjNvRshjHCM1uT5ikm0uuk/2OoYkrp7Z7iFLXfR/NHFFiUAaPpjSG
NaPA6jMxC5d5Xufcl3WcXjhmyUMbS8m6KbwFP8X/2Q6a9pb6efDY9mlpsWHqWN3KvlgWkaaeCGZu
ToVWkXxoa0NJHhHpH4mGATrAoPHUC4y4zEdMc+OGgsWg7yCIj1m5N7Ig3gWwUW6SJvQPOsS8Y05c
C3E5YnKJPa7s26B36h9FoosXRpLuT7/V4Ko53ZCvSBRykQp0JmpkWCZ7BndmPfuewruu9rvn2KRr
MmhjelWPNXiTVgb3o6jKI6LfcVXbI3Rn1kR1TTtTXApXMcGDTRIeDZ6sY6AhbSOeD/EvTllpolyM
qww17aDxijDFSasfZYSbf22IWZyA6UCoFdVb9NTqloJVEwO+HSvy2J00pXjViRq442arl1663EPh
owlyY6aR1+4kJFJ75KALx3MdXgcjcG97JnhvIvCZxfVmgiw10BuEl1ZopqecYKSBBBwjfRlsCCDM
8IkjD+BV/GQ+72UYVLNMbN2So+7K01EPLjFyAnRwO4MOpAGIZZuU2PpW2jS25XUndcpLogzKB1oD
3jAw+UtrGg2aGqvpSo2hjRzO051xlYwxyszYp8C4I0i1ca/7ohv8G/5d/BxqYQkKvwMnvJjsEicS
kjiZz6ZZn/e51PEY9bPWecKNDbd7CHqEh0i/kHh7KZL33InvaS14AmeIZTOC8J1VaTvdk+fV6QFh
3wixfiAlJ0Eb3GtE0fWlg7NvbBBLZZy8kDPY2XBT5Ug+O+7UjQcwYoQlh9mGCSh2u9RJpxeZmfUl
UBYgl64N8R11unUbcE4lFFD30enXSUKgjV+bGazh1K0ODCfHQxmPaE09kedXndUJBGlE0uzYSeE8
l15OxgOSlbtOGeUPV9RU8kwp3XMUVXG6kKxNL7kt0xCKXObCZul8opPM4W4KOCGCfkSewvKknjAp
zU7U0H/yW5442ljhWthMXocmmpJVYIzWuxZJwnRkvjb6GoJZFw5rShS1EXr+wykncgvMZtj2Vgcu
n4jt4M5Qnfoc2qHZkE1N5ieC8fuY7GkSqf0ESbGshmQ3ZhPbfoq+qRoZBNMunqYbwtXyJye3u12D
Yf4pBzhI+cu2dgHyAQpuHiObpXW2pVOsa7fQaBPlzS7Hercbw9C5FzGtLDYdUZOU1SbhQ4pNFO6L
b+hAfKoJKVyrJhbLoZvIA3LKM5oO0LKxnu+ScurWftAMi3Ls02VaV/6VHPEo4PM3NonwCIkkiIaD
71jeuJiMbmRka5/lZECWwYkGLdJooQBrTbHJUoF8q6Fw/wnlPIeEgB7dsfL0TKfdm8Ph6o7VPsy1
cxKFLPIoJBv1IIDET9cTX7GxsJkrsQZYwsI9RXQSJjiE8HBJVm7gpS+uclocqQgeRxOTscplxoHK
brIHt9V1Y2FxieT55T5+pKzBwmRoTY2DoOyIQYEWcHHMKMC6oyf3onQMwm0ly1dFTI2rh7xGCXEu
LrwpOM4fHVwPXP8uI/O4Jp4pR+BB2CQa19opr/xUcVBi/L8InII6AtSp7zeKWBGrXJlazV/L3PHN
INwHn8JQrdnKtC3T726pDcTNwUbX6Pexdc8ixJgwnSJKL2nlThuvqWcXuSVPzaBZjBHIJLcNtI6G
4zVbj+bN0schWrCrjy5lRmIYq5A9n4oanyTiSgdYhgRhsZbc9llEoZ0Mlz19WXpudRuGcHQr18BK
qmI42Zqu3WWpXmxqFt1FFRfBC553hIMQhMpijUDDfexsJ9hLE7FDEY0R5lZ4UNteR2LYMi1YDWKg
YUK6H+eFtH5ibgHzV4Xla6fb0XU9COfa52FbI2BkotG6XTYrEAMGCi2COGSs7uxZdoxBbTk2g7ZP
wJ+LRI6H3vDkpWpE8ej77fSgab7zzMAUr0rlTe2I1DEx964Pa6IZuNid6nT9Y5KWu9JDVF5V5rt3
AIWHJ0srm7coj3yoZFHRLouc/X+hpzlXE8KgWHLmwdOqmBcsUy9tnmZqMyhEP9K9Leq2ccfYj3sw
1iX5PGhuukObOfI6CTzsRxYn237RDpKXQlk4d0OgK4cyz72rJIynRxEX/r3ulM6VXvHpKFMkJmuN
9+dpHrEsijDFrJuPfr/wm8i8N6nLmRHFo7jx/UA84KYwlkCZ3Kt8ZC5WF3g1FwXXdBfI4t6pTPOU
EpHDQ2+oFgudZ8hz1tvy0wPR/WhPKak/TWVvGIycXd+arnsEwFsc3NaNGFX4QHDBcF80abFVaSU2
UdBcNE0HqkFPfLyeoryCK4pGRUhCpjJRBPd1ms+SOiPq8KqN5udoyWkNsrnbm4Vij4LWVPHs2m5D
FqoBYLe1gtsWq/GzHSIfT/q8eKnkyHEJ6P08RwCppnFkHAWcVc/bGjmsHvTCcz+6jm/5vLjWPV8c
I60al2Zh6HfwN3psO8y8OIsiFwsiBa2xsezToBOk2ghrllfJ8EcKiPjC4+FyYkcaTk1Y2qCox7B/
tADuLcRA13bTu+RKYVaSoA6Uyoq9V7r1pm/JbgtLK9z5HC025jSCrGLu8mbpmnET5gHNP8ePO2Ln
rHPOdvOY0kQ+0yQIIbZVna757yP2MucJzbO8JQ28S/LlNEVEWHgZMFxUsShndhGwl2cOb2pZR8HU
fLZOCYVvOZBcVf70Y1vvfziStil2wxBsFZVRjVW8a1cjXCgijSzBSoVLy8k2Q2lWHyEr0g+wD8Yt
eMpxBT8auoupWsKHFMeirhnIvILCL1vkmkagk81mGz+0XNiEWeV0+1pmLquCk+Vzm5msr2SQEmLt
NsFJaYYDWKXOXi2/98+VKVsqjpy0WQS5xqqNUxOcHD1XniMBMtYqsXTV0Iv3bY6qXJU68nqzq8Xa
LX07JwyZbjmYiWkinLEjbzcPsDNGEsbU0m+LCWSCUd43jV/feVmeXiee4z1nsHzQ93csJWxfeb+y
/Da871DpvIV6hFCxssENjnqh64s8r82NVF302kaa2BplbC5JZSxIgm7r4KGS4N3LXukbs6dxEtKY
XrIWfUaSTB7F8kSnANfzWCPWBJLEl2LScrDMQD6hWYcQI6NanOEexDuE7ZBldfoPm5SUOZJEEdUu
4I/E13nbF/Y1y0nC0WpeKtPa9+6MMah/hnraX3Py9A5h58NtHaoxMxchbs/pqGlDbsHMMenp1iUq
KXB/vfYwMiElsMXSoKeG/Uh0KNpsY1/EhNutXctDW8owm16gj5J5nWUZ5GWH0uE44Q7EcWqWe5xS
5Ufk87iu0lRTlA4kgW8mt/eGjZlS0ZYjeyV1A5ldHI6f5GDX1TYK5ATrSTdA2rC2LKEex0flq/mO
kfg3rCzStUmgxFnzgAA0vp7crA5XMuAZd2NQ+YssRzAqxyh67Z2Ufg55kScr8AaSK3CLcmbilNlV
HWkTIPhiMGvKF9vSMbNuJfXc2owaIc3MndnCY5JrF8OEmBAyeZJ3eA5yUBgNJ85V6/VpBEQlJQ8i
RnsAf9I1XwPiIHF5w4ABpBTX3l0eg50a3HS49rMG3zgC1gcmCtOW0HXSrKah207pICGLjASwNnA7
hCWxxxayehaJbaxdhhKrWIPgqyM3WuRg7JYKGuCSNz1bGqmtHrsmonvF+Z8zlVDrNFcjzpRS3sZW
ggI+rzinx6Wnv6RxwArfYuSnK+4ipEtZocBv3lJca8+uwB4ZNylK5C6s4m3v2KaxbnxvNmuGgfU4
NeDPAwwVN1AX3Csm9OY1SLli29p2zpLRWFRZubxC+NmGiyII5bbCPgrSrMnaZS4MJ9qiaMSpMYrI
ArgA+Co5DHPTtmw188HqXM5+AMi1FY1lH3ZmV8gbzU2oG/q8dN8TtP4B+bFm8m4C5PV3eUnDctWU
QBVu1cTkYVtQT5OxEIiSLdcnFZzUuBrI5lwi96kb7HWQhU8OVKcR8QLNQCwwCb5i4tide5AJ6ibr
dG9nUt989mOTP+TS0R6SvqgwFjW69dpWILjT2LIfzcIRPxqj117MjrQB05PVSky2dkXh4lzbGSg7
DguwXpK+C7YjMOAHzbGqF7KJqg14xpIO16S7BDxopBnjt3lU/uSuCvyQa2VP42OZdRan26RYyakj
OMFQzYpuHmlrMK8WHuUgHIkm6a8a4oavIayC8dEk9t/IA0MGAHTXhmZ3rQF1Jumj4s3XwlpbE5PX
HYZOjnuY0RppBb79LOK02jW1UHd+NX1UjNvI29NkdReYGorsoZxzNGp/cjZjhXNcymB8sSez+pFN
mn6Jqv5xqkX/kGFyHRbRIFNgKdCY8UUR+PzQO1hlr1k7xL3fIXlHJkGEBc0uUVw3IFF4FKbQeqmQ
tp1Fb/AAYkRw7th10aFYgYxRmhvGtWD5IUgUTAfhRZzZqzG0tjFauJeuUvpWOoT9yMz7keQ7GI45
ps+quIaSV61CcrWgZ7VlNwfzDd1+bH3nZAxx9xBH9fhA6dm+xrld31u+TaVFxphTrpJcDMXSIHya
XnENL98P0ntiaGH/l2VxJsOo3pQ9uh5Uu+GGqXpx1deTt8JpAvOsCjiBDl3ZxRzDeo4BdB2vyV9G
Osw7DKjAn+qNlnbFcx7mSF1wJGFxKcS4qqyGoN3Ya4/kLMprU+ksXqlfb2pBapCtfPvcqJj04CqY
u01RyF7B2TgzmDcBQhvDesRo24xbutrpZh4a74tOBHiVnYSVbl4skirmRAfM7h1yPsgJvTV/DH06
HAW9xpVZKcQ5Vqg7RysOzUtptOrFUSr8LHqhtaD4oMA4ultsTQhZ21G3nfmAZO5quHcbU2/kDb4+
7WQRyL7Vuhlzg/2veJxIJCIwN61frAw4SY/uFTk9BpL/NeUCLkefeWvVqvANJps8UI9SIDsThtvB
tt++puX/twWw28/88J5+1v8+/+CfeTFyag+a//z1j/Xvf0YyuXpv3n/5w5qQZaIj289qfPisic36
z3//XVw5/83/7v/82+fXT/lvSFuREf5JNDD/jj/+7XwR//Fv2/z9uxj261/8H1mrBCotdPpbtu0o
W/1d1uoYv9kWkpJZzyikYc5SOzRBMz9at35zddOeh/BQjZg8oBH4Q9aqm7+hflA6OhtT58e57r/9
/ervf1cR8MX9/m388ec/S031fxAb8MmEjXaJrg7CLfFNbCCdvsusBPspZcvKdMeTV/T0HbBZJAUR
bx3zBFPkm1hp75zAaHAEZxzkM9GxeP3Tl/ZPPsp3Ucf8HQkw2yhcUC3Z8/f0Z1FH4hvY6+HBrCfg
9l/h392EQ2fsYaX89W8yrVkn9IvEglaEKwiQViaaLUt80xG1toX6EbPWWuoiXk5ON1IZ4jRJphY2
RAm/2U1SY9NG8ko3W2NP5s1V7PndbasYw5MYsG1c49Nz7OAw5D/0wXGXfdCkd+ii1iXU1J3m2wls
M0dfiSHMt8Ho7nQQAVsnNNH5cYS8+vpPkZAo4rn6TotBYJew7ezG6/fU7ogP6FisbXpiK5/5AHyQ
9jZE5HWQJkbVuGp3xJhm60kVB6vrm20cjZypzfZ6CpvyTGjop7D6hZZJ84A4OrjTgQXtSWt250PL
I5OF5MBhuVgnfs4Jrszgr0bEqkBpWrBW1NsojohDbxrAvlNwH5Lq+zz6e9nXOPpFOG4Shl9H4OjT
nlzUdMH8Kz/OHdp7RCI0ZLrrfOyPhYkWIeU4t8oCLVk7g/msT/RJqsj+KJhtPanxpsN/4el9ivB8
bstmeXCdFZp/PaTDrdMW8EAHxwBUTAKLR2jz0iexbu/bIY48tMlofvQ54XAwN4PUxGrQEPt2tmku
nHFts+IRYVY+5Y1Kbuq8Oo65TYquTR6CBjvJpANw9fWfgebDVTf/x+4VFn4v58QBT9Vx4kMhXX2N
rgafR4TddLCqdtlWqt/6XQoQtykIuuwRpOiRPl1r8AlmZy7teAnUwPVGsRqrKrx1ZLUNmLyuOGdU
d50x7n2f5G1mRgwSJ9U82GMBBclCHKEVhK8PakOBoT+idZmjpZknl6MYSACmSVXFvVyDvNVvCPV9
inOmURFlBI+oNQLdDs9Obe8dDlgLMOghr90C9/arRjA9HN2T447Ogr4PnCZC4Ics29VJeOyD4NJF
gMMYuKK9HP1Nnx7jyPCuikG/AnL+rlqkEl1pHueA+Lggsd6ugFYNmETmDv9i7OrraUX42870RLf0
w+KVmRwhm/wmquAjV0/F73lEH2Jmzq5HxjQL6MIEnZOHXk0LkivPGehEqBUXj0IHlsZzbotzSSgv
4KOZwUG3OnP2hZ8/10UFPt2r8QU5t3FvGDxICbGspbFBBkzmTBme3e4z0YefqWRcrGJGlkwMHXqs
kv6xRKiQGeYTJ8RXvMkYWAfAHq6b72UATCstblXePw6dc5hkfG8FxUdIrZ/UkMOCmAxdJzhHhV0v
LLRhnUeGdOzLY2tzD+3sMJbdCvfY0tCq9/nb+voFjs1Xpqt0pkhnoFaXAIUh57GfG0d3tH7i+7yF
s4k+YngWOl3PTjsJ3ThabXTJIvCrfX1fxjRaI2RurMrZzdTxUFZO9DK54xIViVjZCF1w1/I7tond
H82wZpgYvLd5JZeZWb3KfMlY7iIJnur5gqWNF7LPb1rQA7rHt0vlQx/euho090RKWuE4t+78HGmd
cyLJEs2Fdz/GPAKWT+I6iLC+zl407YXafN8ZT1FJapafmPiTvdNk+helop/5B32OYxcTZ3sVAEfX
GVFn5qrJxxfCcPbzliLLiriYpjt0RHEJacfr2Kteibu/EKB4MHgeYhVS/Xj70OdLhJN4Qxc1XOqt
ejbf8jG9Idb2RPYrCCy+tJKRl6HAQpBxsKBZbJBkNOa7wayxxeNrQ+GjAyScM2t9vBZHK69ny2DC
YNEf5x62LbdMC9v7tt+kLL4Hh37OnU5TGPJff6vZzG0hBpaNdSjKT7wrd7ZvHOk3D9Fw77vuczeI
TV2pkxeJbQRcWo5qU/glG2rI0DRgW4tTnp1qcJn3oOo0dSo4j6ApdM561BzB7Ow8s5iP4YSeKAh0
SLF4EJGD+4Rx6pwjUlsHPULMyxgDRqlfXW+J0stczF9W0/JzyVE+1ENwNX8jNPvvB797y+hprJGQ
v7rMi40kPqPUYllzzWPt2NCbuvhH46c3fHSwppgGyxb9OywZ6DQsbxy5wnMtELqgOuS34CFfFV31
Go+Pva+fUsHnBPwEcKpA/WefE+rqNOs2qrffNKF9tkN59nTzVLQWSc0mjnJLj2/dTN53TofaxII6
EHOzhvnh4h0nISU9cnw5dQnXkzlAVfHfLQq60XRr13HjrRtcmAu6Sc//T+rY/+9CVBysnvT4/lRO
/UO1+1/Zx3v6nv3tPfv42yH8mZ/fq7+Ba+KP9a9V8B8/6fcqWBm/KQtvkU2J+ZWHgn78d3OXkr/h
0kHpinocuavjUoH+vQqmQGZgoohlofhCa0XJ+EcVbP/mUJDZTCwA4gj+hv4/qYLlN5WvawscXXwy
3hxFZchP+6X2rOuSsW44VJR92nOi97vISs9Z4cZrAwvuYtZTLErw4bQu6RLb81DxzrJ1GP/TMvee
I5meYvJrl60NWQuxAdZJ8q866zhp9IYboN5LaFE7d5ToaYNrqwbB+Keb8E+qZ13+WtLOl+AauNMo
4/nGOCD8eglG51Ffxz6XkJJsZGpq7zTBOQZQ5AcE4NkBa0egwTiogZYjNtKjchEzjP5Xn4Mb+efS
+o/PgZ4JJYThKOubUl3GOrALM6m2VSsfjWrYGXTjloWesAiD54k8yJuFXOYwUKFxsfooFBOlW60S
0wDsX+/++nv5dqr4+ji2y7kG6sRsgvh2qqgx6VRk3pV8HH9ccN46tYF1CMvs5q9/j5p/0J+OFH/8
IptfY3Jml8a367YR7TZsMuXWDOOzXv4orVQsk7KHp2fae8X5X4EFlt08k/FCpM9QFRVTHMjb4UeR
uldzzcCBfRl0xr0OaIzJPDkp7F+hdQwyFstqxD9rvU6kjjXTAfsyRbf16rp4WjNk8CnasLWpxg3R
3m+dBC9hjzwJAsqNOfSkJ0TIsEN21Bz+ie4+WAQJLoxYZ94Bo2ppelq9SEftUNM0YPNoXylc9CX2
FsQE5tFgaEyPn05HFp6bvlm1WCLXvdXsccU9BVH0GBblPPzC8QvRelMV3ev8uAUel9A1zdFONypl
b67IQZaKOSaaEtezKOopDf2MssWkNUFvn9sk8RIRGHJTI0norAIAExt6l/II1bF7EzFqwH+cj1vX
3FmZFoBuiy81ssGYcDywZa/J5J80ZLS8BgRwTvZhLqGUhpiKjZ2uwPmv7/33QzT3nmUA9bGA7C0Y
v3wzCTgTMBVUJtAYK7WF3FoDBFg07Rzv6/IlT1xlmNsHTwKqJMJYLYKRMYahkQ9LnfTXH+bLoPfr
g2ha2K8cvHvya0X9dSFIC+UUtXKjbTUS9+hB3dElb6DhiGdp0EZ1e21XqurW6McSn1o997cBlbQi
gmHaYhZ3bWjbrYD7BRSR2QtWxmmUK7NJ9h36YjhX2mcSgJIJ7HPhFyfLYX0xdBmvVMOhKBnOedmP
W8PmHmZz0Ker3vAHUcRTZnK6t9AbUwD0wiT8jcPKv7j+f3wRsRC7JJ/ywmPaFd/eeNEqsxtx7m05
RTO3iKqjhUZ9kSa0Ju0WqPNcvhudevDS/mriFcI1R4RhZW1Lm4B2x4p2syQA/GrqIKIionMFZyBa
FAOS8TLeo0SMoSMkgAG81N5/rfStCRbMunFqXjgLTdNiLv7G+MGV6bl33dNc5zrKODimc4ppt+q2
9y/WH/2bUYlnkKrUkHQuWP8tU82Nnj95YhA2IljuuOxeo5Y2kStx6FKEpxbVRlaSM7dNQwd53FoE
vGfQhOW/+Aj/uPLzCUyaXcJmAGt9t4C1MvX6VpHq63U1SE0mt2Dtmnr11/f3W+vm6zpZbEhdA3Rk
sKb/ep1ZUqS8OAnX2fT5Cv7/3fhMPgWm7G1HA387Hyf++jfy2f9hbaddytogZs6nEPa3dhHQKKfz
I0DCLDaXJpIbLc+uY4PN02oa4EFsrQ03XA7OQfmdWn4935YodhQFDpuODosXkYahTrbOyVj5a0sB
wBRwnZIkvKS+vofIt2w0Fm01MIuEP1wvaO2cQ43gqgk8viMA7TrOCU0gkAxvU6bDsxZxUvegf7fF
O0Jsyo+Qf8bWdBivhim79GEBx4FHFzECNAeyxRJzeu6q9ljPBw/Z+E9eYONECC4B56sljcoPve1e
HN9gwN164D1aglpzelHzaWWuJViZX4u6YezUbSugZIvSHHZYxj5Ah9+l5sAaMAcrgn/J2VuKY9z4
RDxFYiMpnJC+Xgc2C04bK4GH5N2ztmOFpr8xnBDlSMXQVuroBwK1qAUFFKZudwE4kwIhWeaSnn+c
RCtNibfW/bBtmg8BCasoL08Z6rCl6dM4HAL4bB5mPeb/JSZsDuxAFpELxT9jnT3sr58NOb9W31Zb
ukgUp3Rpbbzz3167CPsEwDX8HF5tzGdNYEy5IV5tLAJ+QcERsfQQeWQjJMSgsYjEgy3jG2nRYsQk
/3XwDtvwEs7bpO4l27jEUBh5rb7wDvPiqPdsF3/9mXUu9p98asyEUtJ8NnGIflsj87RC8AyamTS3
5EISBQJXCMd9S2oUilame4hSvHz6Wfnd1p4TfP2MqxM9lrJM7RTDKwZRXJkW+udSc/AEEg5as4fP
x3AU2Rcl2kOIP2SAWobIIFrUDuWFT1buoL1bWUuWDcMognvNbQAVc5E2loYkt3kdgamSdgfp26dR
VH6dFJPHXEd89VWmGJlL+iakOGx7h7ZuL1M/nayRjxj2LT7EMjyOwy1CKbRY8VbiG/hq1zArPDOT
IsRZQaTRzXQdR3ciectjbykGL19a+kBROlavpVYf+rh8yBF5zU4dOgns7wtpnTQ3vNBT5iZyw76q
PDIn2MWLV0xfQOyhWY0TzWo5kQ+Hru3oJ7a29kJ1j2CM4CwLj9qDTwdulbUIDJnxgC0I052Y0jcp
6+eh4fWXBZ00r4nO81tvYTCzO94nGrjLAmlhbIXnVARgz3H0jTzU+kPvPXsG320WPXgwCAA78fYI
0J1BJdZexD9Oit/viU/A85chIA8vHUVwLc1jm9fo71y4NnP2Q6fYNObty0M9uAD/SopJcv76BCYc
aR80bVm9NT2TJyNfmSR14MFRp7nA/dpjIXze4JU+BoX73rjRRtV5sVRO/arpHOtvKdxeIRTiSUPX
ttQfbMvrD17V7MkIvHopBr5rU4MCWuSAuMyA3HiTZ6AOipfSbtFNOKDa9Qq6JYkoue+8tQ8ZuuNF
JedAW1oT9PlJH+wzrNilXAZmRrzwTrfRciD4pRwmyHWfFvTOBk+nIPDpcBGaRm+qCt1bxmkJvbTk
HNXeiVrzPN9hJ4kuo2ns7YK4IbUt549IxuAJJxKdmKZBhRJ/eoEPtE9k67mtmRfW3oxYhzqXUska
LJi2VLQmr3I5tqu83+cAgJFqzmG6bBueAh6p7+anCOfKxYQxSRuG+1nGL0acIbClDe0bRr9sTSrI
CukEzzHcNFlt5qfBMHkgrdIOlwHREBPsyy4OLrHDVRphghee1dDHVukWz7h182U4Vz8hOv1FJ4mE
Mgpvi/L6qjz4XvGiVbz8gWmgmTD4Yr8algwJLpP5SeTxjjPm1nOyc0uS9Ncd7dP8M9We67YgilDd
wUIi22LevwiUChbNaO3ydOLwJ9z9vMik5ABQ8Spkthxv0vhC6JDaDgjRV77JJ6r1YkEK72sIFgqp
q1xCOWbBMQj9EexpzfTDIsgZqq5ahJGxsiK4YpUW7xGcbKwYrp9XcJtdGZ3rgccaiBA9RcdcxPPq
MXbxhWb7qXKG7TSUKMkc/5IO1vHrfjd4lrAs0WQXdMicYTqKeFgx579jV9piEgTtO/rLwfMvueJn
f+1M80I3FvzYIL/JguoQ9rRV5400mdIzMUgzFPHdmwRltodLqWWot7TU3DeP2KwxSB5FY73WkgD6
KDg7WfPKyL9eYd052Y21ZBQC9MAKcZc6p1G6p8EzjrVH0w1j6wv5j3d+PD/WQ3Qp8o9J0Guf936G
htnX+Aw827hA5b76WlPGnhdv5LC59AiQRukVPE7+h+vxYlo0L22HteP3R3JMzqJ3DjA6Nti4z3rD
mlaQYi24Y9VcCXvZsGmIVrbmTMo5+1Mnp2P+gIXiNxZhwF8hYvlr3bAq66ZQswPVftbz/Qks4To1
SMtq2Ckt8N1zVx+uePQgAw5NfTk+fb3Ubci33KGjWuQpz3LkdY96WDyT+Uq/UrDExTVPTPKRjgRd
2IJLn/B/MkfX1linCYkxBXEvjHcSr9lpBVvBvLAiYL/CgzGtGr99JC0QvRllhulx7ZGNPsWrn/1E
NvsEQtsYGJup6+0Feh2KMUR04Jf161bB7LWS4HEIh4+yYExDpEVQKaIWpCI5rlCPvstNk16LtkPc
zQ9I47KyT1gd56W4LgOe9OZH4j1ZCEhBqbJdIBU85n3uL2F+/hATT7gk/m6MnyFj3KZs0gyodoi+
3uYdt/NOwLyWDuFbE9sMS0ZMNBwfEq7rsR2WxN4/GbZ6J85zOz8dbW8ehXIOXhnxWPJ6VtZPzeye
m4GLdxFXsnn4uFlrirwmQU9l2zwhp0pvOOyhf7dGeU0LrmZ7o1swYOLSI8aLJi1vVqBQlBPKJ7pJ
+EaWVjkI7A32KqC3S1Jm8WpJwDzzmSRBs473dPn1KZ34Ii1WLTtmqWMeskgSHn1pR5ce4LvnGGrV
a/GqLOxmlXK+J7Udi4uX6Hf5cCtinzEc7WJrkKsibT5QP9wUD0Gh37ehOrlz0QUe5USE25HCYgvQ
gHVBwGTN51sOZZiPbNTGkcSWiz76lyirX+e1OmuIyaVMR4S1wYWB2s44FpHY50l7EyT2AQwRhlKr
x+MU3fVa/TCF7SuEnNxMX8PWPoCnAKPbvH4dv2J2F5n5yHfZDqqBbsDXultrh9aTT6PGFN01WA0i
1FeWD2k1A84s9GMJnx7dikKMzp5laCjEgzPSnMPg8INiwzqOVX3woGfPS9jcHpoXIseWjHvYsua6
bGhorMFY5mRArgflV2mMFy3qD/NjUAumRno2Vyp5SZdHW9h1xl7LSp3r1asbdp+N9/S1d88nDmtu
9dfJWQmeHJX+b+bOZLltZEvDT4TbQGLekiApStRAibJkbRCSbWGekZievr9k3Y6wZbcc3dGL3lQ5
SmURBBKZ5/znH9yj0e19n9ARnZf9fPZ6FoCeHeNSOMM2rVCAFTisewrcmkVerwEhrvE80NCTFOuw
kCwFC7qvxiq3cqVFJpYPqvAxyphASYXoa/VyC0dyqF3iA9p1brhXBmw0TG1vy3/wJ5oaY75oRf8Q
ejhyLNVBDUHOoxJbHb+OasUhJYq+foQv/i795tlY/FMxbwi3xTHViXLIZQXXuybW5A3l0nNu4hWr
30AkP2Bq8D5E1UuLCRKBKI1LvUhwCDkeGVdNWRdLY9wg5FrluvXFLemozz3V0GFzv5D7ofNgeyxY
OHzc9VSElzaaT5hii7FJrNO57Kp8nfZcs44FngFUyT9C1MrQFZhVqr99LgfPH5c7LIiuzDmHzaNB
gqeY6OW6UV6YamaXoa9bW2yXIisfpoWtJq4FxxpD0Mmj8ScOdVHG+BVvO90Wz0PNLZFA1utzfbhg
6zx4tB0w4diTeQ26tMXomJMhi8sDwdusn/amr4tv5xKc1CrOdN6c3uE0MVMYywYxEDO/T6hupep0
LtfdLIq5IScYmPbArt2kHaEJHCi8PaSVEdcK9XtlS9wWEGWEc3fpqAGpgEG9Tmuo4EjqVbyR9VWy
RtTundmnzIuf45hGwy5UUp3j/EDOus9irrVXr2UoooOIo1u86Fl8HibB2KybMbsPYoe38/vHO/5m
+PmqqbPHcnBOCn+sbHgVenGDe1fgqgJ4ZnY5RtS+Tv3okegU+tzN0HG+CpNOvuna5840N/USf8W+
ku3bOMKwEij9yIOw0u/mlC4YP7cvBhgoejbrmOLYEJRbd1gweCUYOBHqYG8Gj8Yhusm7h558YcaL
2SNajRvLdrdp08QXkcDbpcfsXVp9Fugo1NEpfx+MAk9XN47gN5dyQ7rhowVRbdXZBS67GNIHtSAZ
clq0YyZHjyfxYzKw0U0bghBG1I2JRV9NwJWWG2yEDQc2MqWQ2D2X4bTXP9vtTKqE0HFu1IZ9VcJg
8Rvr4JPpsdH66CqrDHudHSFdFJKUG8KbiHLyknSFQAGniyl5d4g0kZ2FZUITb6YYDbfERjeSHiwj
FBqMQNnc+wgj2lClpcmlv1jIBIwQknkVtM8EW/qo7h9MtJurjrWHRzEROLaJv1MVyt2YGU+JEZNi
aBHDQaFA+1KZ/MM1k4A8cI+NJLo2zUW/iHKyPzLrK/7YEE3igzvUP9jPpyllBY2aJISKMqEpWIS6
eBiwfd3UDd6upTE/cYyiUcuGnYJA1wmUhqKNr1oBTVDPh3sdrUJqpiRCsNdl6UKlR6m7tDd1J0/m
aG5deyEYJTKzM4a61v3oLeOMQD4+sD5QSTFJomLHrNez6TLxRpQrEwLtTsf/HAvBNRolXbmZvvmV
Q6tK/1EU3j7uMcGuXAKeYxw7A2LCyQPM532silbZ+FuRkcqmwW2KNEJWCBfEKjZPN1OZJip3kQDH
xb+bOs1cz+714Ovv/YDYRJeQlOsG/XWBnbAhY4IPreV5IAB0qKZbItH2eIBA1QaUp6uINty9bhtV
4G/6TMUvXGvfs9HmHBNk+CACiB1dmZwR0tjE8nlAH7LK9M5HoEFGLZGCSWqFgQr3pFL3w8ACflrF
SykVzwByNKxPJyfoOjsZ3S0uzzGAjuFvo14xH3XoFcOzVZd3mBLSlVeXCI0WvK1CxGLC+Va7sNqi
+ZuDpcAqbWEjQ0BlBsYVRZP2tUK8g7woBzUj1DmaLkWvcDyPztevwcugCFykqYVCBcwhKKqX2tBx
jcvqLdEip6If96mdqey2t7EUx7lxjplvHGubAlmfSZmIrAD48k4bIZjViHKElwTc4S3ui8m67IYr
MT6hSj2xzV1rI57H0n8RhznjkB3Mm8pVhoDyy7kiUjs3RiLAcOK2djg1yEFAsRnB2G8g2mi3LYQf
RgzIe6X2amgiXy01CQ69GoH0gP/S9HGQOLVteJiq/C5t9QNa0R/xE43aSeQ5kejJG0lENGLA2pHo
XlMXQI2YqiGY6lXsQ40gi3fvufSs0L9DHWknqREZqy15x6SZkhZX6iVkl44phnl1CYLi9QzspAE/
17RrzdbDoLfcd1xYXjvduLdT72XMqeQt2yoIT4Wbm8lbhWDKKBWr3poui37ob0hV3tQ+/BVcFImi
oY1qnpuFJqsTb5rBmW+FJwJV8aAszAtfVadokhQSRX+A4LLuwmtfDdvOT5boqdXssAtywgaI3XXo
yOxYvZ6C1WW8H+z90ux5mahCIt/K12SddMyhV+7U9xupM89INcFNYACiJolqwhRnN0bSfW0idQKm
P7LFRTWZcitCrEnWifuigDxPFSRZ7J7OEzHbr/FUp9Py9eJZ/Rvd9imU4hWbc0hQVIHmALpiwDta
6zSHAvqz9ZQPtEIi4okY4Q8oc2hUhufU43L82T21NNNZORxjDywtHrQfcYmvDN6JC2WiulMI9o5d
Nbmg1lA5O8dggqFACLOST5j0SSN+i4kgqWJQ5umGOux9AByJh+WmWfJtr3Paaz4FcDQu8VrbGgZX
aEt/V+JIAIBGA8Lw5M0zqAYZU99EmF0TcXClIxtZFSl/8TyENiCStYs68J9TSmovol6NNAI3o8sB
bI7pXGk4p7FlzTd4pKzSLsNcOhj7ibyKKtxUHYBOnQ3XHWZS6rb1mgN/8rL3uT5cMqCXqffFG6N5
Tfzn9fn0LytSPRi77zpVkxE3TP3om9dl9xJLcVl8jRwzqKERxYYWX5RNbPxzwcVs71Ph3Ikch2Yz
33v5yBk9UD6q+gKTGSC/uNkqdpvtIb7B6PJt1MMF/sBRa8wucGq+XVf5p6R1bqTkujqTf7ReeQHi
f8IMET5On/DZ1bIac34ktUcdwDRg7XWoM9MrRa1CG3rfdyaHYDHQpmfCXCMrwmtd8yriB/PXtpM4
RVPXzgXm7rpRP2BGnuvcU4ZAyBaaYdhGxrTV1ShwJDeVQIs7LwkZZ1k9FQrOFkLN6ZOsewYnfJ4V
8ciev05ue9U4tC54It1g6Uhjkj/OMg1KjZ4sDMfssotHZ119tV3eD0ehGxjQAX8NGCg4SN5mvCJS
DFVYsryE6ciWlEQVmv62atVLuheL8z3FMXGdR8Yu1GW3h9a5Bh7A9SJ+j/ruuW2HnoQsyFZZCAxs
mJt/XgRitoesu1dtbTn432dtvCTPyiS0yH0JLdD2iJYMBx1vRW3ySIrXdAZLzpPhpwS5MSjalOzr
ZHwSmMruFHTp58BTFjk+1K6umjBEBT11fx/VrxWXvT5PlKG97iwvO1QiPVnCDtKpujYxeiVy0FuR
zaIiovhTDBvfLdmy4UjNCInwQ19OuM8f5J095E9CPQv8r8DjcuOkl2WHYGdgY9P2VDfobDiEJjf2
ty7FcqL1dnCu2YcSm93aMR5jiMBdlv8wYufgW7MXtPpIKgonAiJPtMrJfIXHBGxcPojzkrwzH89/
JARXvsdPwnbf61AUsCrfkGHrk/qSJHilTpdLTCU9p83J04m71CSO9IjgWkSHMV1H/L6k2TvVHOM9
r8EGRh4XBStVIGAOKnzceLSLaXmOCKGKFEv0XBxJ1YJMPkZPHLW4pdKBeO3wZFm7yePYzekLMLnb
E99+xnu0Mn1rWtU+8YI3iT+uRrO9dSVRKahXV3ix3mO/v3N8XrzUuhEi3TTRfC3VtOsMkaXOlTXZ
XxUzYJBcnc7VhXZ6LZIJWqCZBS5kQUwK13ZnXtuKeZAU04265jNQdibP4kI2gLLgSJEa2a2zw5ys
3hKGhYAZEjTeEEzymPbhJYYfVIxuERsdmLZmtgHDwBVE257vkjtieZKZ1UUXIakcYVYqpJeIa/r0
zrzoDHELGKPeOsVZVYNEBD87W3JUhdAue5xd+vHyfDrrgk6mkzxdpzCCiszc8+7mT5wmMefg54Oi
P03SHd1VJtqgJc55LPrTSFkKiWaYlmRnESKxilJAIQXjYrMJIDe0YPSCltC2jmdS5uefbSi+0ofB
GsnODmo4w2RC+nGMj4Ea8l2RyR1gjrWaHAIoskbbiLoF0NQ0BokNyK6WtmtgpHgbpuU7Aby7v1zF
H24B3ua+Z5k42wpmZVzlT7cgFyaiu8yXmIagn+rahvs8y7sQ7czlIjCL0WcjMJfhIfc8/w66AWwV
mBThZu6GL5MU73rtEDxcFV+aAajQaBjaNI7+8JfL/MOA2scG3UVMAgkFzP/XyyTEVQcFpC3yzNNI
cb6RTo4MdtbvLS7FT5YNAtbT1KEh9tVwjfQEtLBhflWiAF/Pk0CSnV99flF/GNRDg+KymH6d2X2/
XlNBUWASgN3vMKcI3Dezscx1xlBkPcri1Fj1jVbc/y8+kf3Wwav0Dyw+r68FKk+735GUYaE2NzA1
0gHyLPHeSJTUgyc3c48N9ecf+wf2IEwE22dJ+uhFTFdNW39aJA1plSZiVDQY9+FUYCedsG/ovXfK
p7QgreHtPJhDXIYyMQRUodauFoDH0SNsD1yhVm2dqvuwj86CqhyDqtF3hKsSTdYeUCrQGJYOh4pm
bMLiaP3lQRl/oI4oYiYCHBY69I0P9CUieLQm1Gu5wy3wJYuIasDhdN8CrO7ODZlWg9HWWAyKxL0a
5rC7/MsN/J05YttsMej1iYpSVM9fb6BEDOpg8dXtvMS96VW1DSBwGLPAmM2jQr91ZMRVaLGN071B
fQfTbrxbMrcycjEKz75R9a+viI9SZN/nQsCeLg95lRwsnwRSh/uLcPbt88s+O1r/ukXhQi9sNFws
dAPbh18vm0QX4kjcqNsV/iAU4QXQjtGDUhSkQ0zEaAkWpy5WtfxWL0g/oYfDCWEbkm155l8sot14
emuSr8Q1YrgPyKBVzwBh76QPhom57cbhpSgonvOWRqW1GI+D12Vt8v6PnoKZ6nkRKWxwQWqgYG3h
p+/Im2AiIPSJv8XS29aE8aKyGZi/AfWTg0R3QtVKVi61mgUYry2X2DnFkCmol5rUIe7XenAydTDC
2Bq94kLM01OB/XbHIBOR5LUiUZbw8yEHIJQEb0JEtBcuOUzacjIyyobP7/eZQvnr/Vb8YNuCLezj
SveRpesbw4SbH0aDUUhv18qEeGlqaTXCGRMV6WIub65B+LWO57ug8kH+rEK2/JvI5S+oO4SEYJNm
yMhnVXVEIUjmuVI0qI7OnXLY1M+lCxNfKh+y1IjZNlTjIwRmpzGUx7YoDlgCX81OCP2napGlaPpe
jR0GM/yidYRy5jyoz7/62UX841eni2DUZEPFsPUPNBM59JxP7QDD0FGzr5ZKX/9iNRrieTYQtb7A
yRa+FZb6tIuxGqdmEUWWX+Pu1xbvn1/P7+eNayNOJJ0CPreyYf515WN0WTmRE5FPDClfKJd6wbIz
etDfzz/o/Js+fHEXZrPvwuF1hftxb4WmEjYiz+rdUh89EFuiaFFhqA3TV43jNPKK4QcuwDu3ug7W
kNreezP0r65LG5qo+6Cpbs8cqR9arlP68zpM7HUlQdvHmtYaTC7N+quYSQo3sK7XbgGXUav1h7il
mjX6QxFPJ4WQVApTUAMIpuCH86xBqZEUzRUvhZK2i2GcYb57YTr95T78aQFAZYRiije0jTrxA70Y
bQxRAUuMqaRLZ+GjlIIdD2CsRJpskEWnhqQKmGgAi4kcfVBl8VndIZv4fS68m88fzO+nu+uiaPXg
FpnW74z5XMjOrQ2j3rU5w4lqNg9EVJ1swbC1dK9lDl4zzn/7UOv3k4pkCgbYcG1xZHO9j3VOZfQe
atZ6N6PYD/IQikmd8IzO/fy0vNmGvDFdBi363OJ35Kt223osSYzI3fYhlO430xOMJeV46pi6s9tN
fnIx8PKmpcPUYfnSFCUOryRet1+sAsuTM0ZkL8u3ZTicG+w6glZCJfHiLfY3odgXonZ2Yiie/G76
CnQp8JACqI6Hv9zxP7CM+fK24vS6DqfkRyp7a2ON2E3sAaPNGFYHbNB/4F7grXTaOIjdfX9wvJBN
TTrUoLSbDAH1YNDzv/A8z0TOj+8kXFPWI7w31Lof3v6cig/jCFHtzuOjM+HDqgCMdU8EAw6MF6x/
3hnSpbvqOi2KYVv71gaR4f1ZIhQrcoqaTnmTfJTYhXl9z3UqKBC3d+RuTITO3AGzfDGMG1xCgbRy
RkWgy43fTysbz4VFCZdCSd/TZ+Ax4wtOMguYYEjAdvGGO8gQRz+GHmJAM2ubMx0+gQAeO1RYpt0/
u4NDarV7OiOapSKuaHkg8u6274W3Ph+4xLjQd/dHz37IcwAbS4+/5cPwVOAwvJ714jtOJvk6a2A4
tjjaABGLuyKlc3fTLxj+Mu7pOF5IoYS/FTLNtIZ9bXCyRFljKj+99zy2SHFN4B+M/m6I4wQ/lAu9
x1oUy/d/djZFt/Dn6DFeDIgy2bvBya5F3dEcT9roE8A2wBacOG/MEaQQx3EiDaPuDlvbu2WhZPz8
pbd+18mw9kwLtQxMX2SyHyrF2luSuIWPuTO9fTeZBxuTxyvTJV3NBlxpTRrTQqkMbYugFhxaFKMt
xTZrI3GVWy2E/HLGMQqkSAH25U2M2vtB8PwkPJ4Nd8Jx0c9IYJdQykAO+UHx/bBdyi7Lvr6bTA/4
Vjl6JkWJJldvHzudnpxJ2RtBbUCzY8IEk6jQTBrrMw+v9PnFS0peHj6wZGLbtEYFEH7FGCM05OPn
N+gP2zSycgpYJEkCE1z7wzndRpY59qDxxFMDE8hphPvZkY+W1iEKCx9sEduLqCW1oVtc4zjB4rIM
C9+S0A0MsPNmCC8+vySln/rQSHsCzwkTXQoaIeOjIMdnfIm1KiM87O4xm/KdfZgpRi1GgdbIQN5W
0exLf6nFzZuXMwHG/RrFcZYy6iNEhQoCwabdPBnLwW3wOW11njKngrNqNXF5pg1MGjNbCTNMj82b
LsoY/pQ+fBikJ4UdvkRLhV+vxVggA1Uj6BuHpcq5KN32Oc20dVLp67MQNRqe+wpUDRKC08F9cLwL
OcYQcPLp+jzLGJeWhKkpRauJCcqkXIPGXL+f8apaw02FY9M6CpxhOFcwy2iVZntG0rV2JEOynJwK
zfBoGsZ43yEJXzdNS1wkomD4+Jclli3g1jOLEt8R2D8nJaWEuzZBY8fyCPtJtLlLtTDFV+M0Z6I+
JAIMNiNSlKK2DvqArnxc/tKemX96gHS0nuFjnoh5qOqefmovhwbcNR3jaldnTK4Hlrma0UO29gLT
AH9KvShfhbnbYHQYjytYx27NMJJNakmoXB20Ly2631K6MOrk3Zn5sTDqW8e5zd2a4vV5wLEICkkl
qtUVUFs1BVTHvH/KH6OZOrJ0rBqbqewvNf3vZYQnHMpatlkduOcjcCF7eku8X6qd5lkokKno1Oa8
VBugGPZ3BeLm0DE+fyU+xnV5Li8ELRtgiUVFrbsfiqkYT+cZDX2208NaGVwmgYPP2GpcrO9JsTA3
Z9vCGfitwJAyk9TaADgQWUcRNMR/8VrTcSjcqwndF5HN0HjE0XO75/MP/Ho6wiTc1ZNxZFj5tz34
t279fPE22zD7i9L3qD36p+WAQ2+aanCtdlgQPLiEfWfNwR47ViTFLOnYV6as7kxp3RLtuf/8xn3c
/vlotb2hLzLJeCIQ5dePbrPa7mABYWKldECq9p81an9MHuD0ahxVn3/cP3vTz5UGKSik3rhoUpHV
Gf75Qf70XcmzqJwFlyxFiycPxcY8rtWmnDjyAYaZ1bqkejIOLhjp1kBzuk7eFMAkCp2p2RAax+QI
K/Bt1EK8rPaJPYYXvi2okXAVhtxIcxcnsHU02Rg7c3aZxXTxJu5g18AJ+tZl/hA0Ts9oVQDlC6M7
xiIOUBJCfnCgbmCXxDApzWFOLMOpd8VudIyXLou0K+OiNFMmon018OYVb8nSl1ts5XYtasVVMrSO
Ii0cWzniVzXJr1U93sH5epaEKVwU5vMMPrwdDK5Vt4hWdiOrvsAjgfVY9E+96IbAhRC3pidsGSZD
qohsyDLQDjbdPBClNW5rO2s2s82wfeq+Re7brDdfSWxvNoNJdEU0qsy07BZ7Q+4dCjmPHGIX/2ts
KBu0CoSh6w7UToDRS6fRUmYcRF+nsw2Anx/xZ8y2ZXwsHDHDBggJO/E85vjyjfD3p7hIn5GFQKZh
6/T1Zx38GAApJ72ltw+jUaKf8a+7JX6yDINMAnLAY4ntWm21+YYNv19bApTMFisZ98kWBTCGVmYK
rubUK3PQ9wkm14GmlTtoHzVllv+8qPla4hW7Iu/iAHUFKRjdpm9iIlZok5yiKbftYlwQFtXuFlGl
G8aVkDd0mngqiBISZ4zisMSDm7CxXRrWYuXZE56tY1dc+dODVocRk/aHurduIzzYAifeRnYSXnqg
HXAdcKmWTW8EWqPPG9PW9gI/Rf5gWozBuX2fvxlnqOPXF8OjDxJIpjkQdJDHX99EP0JpqOW+tzUW
8saWSvjU/TSnlKZH1hZdaqdbG05DFB066pQ5ztYIEx1nbXqRth3y/DsqhqO5zNbGYXbGt8CQs8os
zEqSH/cex8yVaCTZuultKgdnVeXZatFghid5/A2Tk3yd2+WbB+1hRXnhcORQvZkFQEkRQzXwMJ/r
c4PYZzPAFrXcLpnyZde1K9yj543ORXtG5+IXbZLu4pMS3YT8Kr8erXVaEbIXi1PaO48k9jyTUsCP
6QYDfTcmZrfPqdB9e7wP6YqJruccdqLif5ZnxmoXbHDsrggJOST0D4du2NfIaprM28btsmsB82ju
/7a9fTzYz5/huh5Yig6z56MLUUM1CvAZeduxGw+FCieqBiZSM+N1XCHce9NzftjY39W+9mKSqwY2
Bxnq85X0W1fJRXAQYiWFVFLt6x+Ok0jznNSJW3frR4QUxXMF8SnyWzTFZNvMk3OBO+oRz9pXDzfi
QCC32cGeD6pWp6Lts7/ptcXHFh9mr2puBX08aiog6V9X9twQN5AWlbvFS0Xb1sUjHxuSJa5t/UV5
x2mrNOWjI9sj92F2AIHnATZgf8gm774zKurGEgvJ0CdlijCLTZGZeeAQ74xabtp+fvOcP14sikAB
BIK2/Fx7/3Q+ZdrSuqLVnK2DznRVa8XTMDfdxahpgVDJ0UQqpLCvdMos1NZXRoUVjyzLIG8wsB3j
Ob2Fvs6re5yS1r6ZQ5vk6jzWdubowA+T4QOWcO16CFNrvZTzg4nDt5Zh1JXmUClbA24SXgVN3+6N
oYFLpsS+4zY1YBaP7nKBLMRcFVr0VRrs5LAQ2nXfVBs5yR1oc3OUxt3IstpjahgUcZxfoMKOgljo
3hqCzcpopvqCJXpZ2fNyJ5byNqsBtiQD0ssiJ2BjKo1kp6cD/XJV3rZJaawk/uZ/WaHex+mAS7+J
/tIxTROBHVXihxWR9I7VUMmB14j0ouy1WzzB7JW00XfodYRGHVuolVe/5iHy7/P9cSsjaKhVrnEO
9WDdkE3v+u17F/N/T8Ty4CdUfwljdJm5ullLYi1UCtMjMST3We73u1RHyRl7gVulWlBPHft/8W7V
NEbTIt6LxXxtJ78MtAFSXlXXF2IQ+DdCnjZxZMRwZsM8HgfDmRrWZYq9LErNlA8HW6++eUVn75Zr
cFo0oX1CCBIKAs1WAHYdfUUNM5CZjs9JISo1tujvZbVverGsi1osQeg4R2gj6JtIwyJh5TTLvLsw
ibBZdZBFMb3/1kNUwHmKpTfZ/qkZKZ3cJfw6LzVexUj3CaFkMp/WRC3hutThY+pShB9aAmBgv1dP
WTGSYG4h/PcS7S8nl/3bK8PTZKorwHIZVJofwSPMocMEizJ/K8v8BhTlMpUa2aDpcEii8aHA9Rn8
zBRBSI+VNaz+BBuDtei5PX0W6euCtb8in8VFfJjzDTlWSowi17kP8gIbFmqt3X0fZmJh8uoa//KK
gPA1Pq7L3qXvW4bpWV/85SqLsF2bBOEEDsKphESSoGwi+8bMrwhuGLcsyXe89V/BuHSGeaiwSm2w
VtK5DVH2b3vBpTnJIyTOW60KQ6TuJEMOiQmDcuY7fL7R/F70K8zFcC2mjGyPvxX985TE8B24ayR6
vmdQC3PdZfI9T/0GK9AjADqZQ/qzAcOI+C9sef/y+b/h8LyEFCuercZdWBJ+FHejYy6ELnu25Uje
+362NxPSE9KEMPa+0DdZW+RYauFOXS+lscY3KqS+Db/FmWgvpNu/Ngvu71o00ep7atG5yLUwaG2m
EnuVtviK/2mywteTBhAvY8RRwxOzmsMYOdfhYndbI5GQAC61Gu+0OoNOet4Y0/45S+M7YjlemUgs
QQMTB1JPc2hTDquoTbK1moXRAb5Pzmhve/TiazG82gnmp4JgBkiqrCGB1hkr0y9TbVAV174ArKSs
7ffS5DymrkI4D8FX5BM6oU53NllkEpNWc1ams0mG4HSXYQN35ylxd6+FAcYeUBrRGjALQvaZj88t
Bu4rhMI3mWXgNjBgtJAX9aZK8GnQkuFaWPmtkUJ/cYVz7L2yuyCWdF/jER04LRxwy4HynSXDa97H
BrZh+m2M0eeVwjQxUki3Zo4rlW2Iq059c8TsfAGEv0Dd2bBhw1m5SfhNsNvxvquTW9iIU4RrrDrd
vEyYbm/bwsVldJx2xmjCtqLcLTRLOfu2+G/YxcbWypnY6jwKsOOGliEHFw/vaevjGrltS/2lIah6
50i9xbrQntd2a1HIa2UNJ43/Nsh42WA/uPbzcBf54Y9uoBBtHPY41AHXk+9ChoJQf3BasDLM5CGC
Wx1CTy0yd2KCFtuPGSenJ/42V/yIQbC0eaWAlpV3gSo7fj1fOsfJswKt7tZjKrpOiQveRkdWMjBe
TmltVQFpGOlf3ijvt17aMphUUOCYtke9c67LfiodUgxOHSZb9nYQcXExj/2XzOd7Cz++CpMp0Gsy
M3IXSkeRZMRwtV21KixOG+STeYlVYKq4+po3XRfTYq60FrZQ1cG41nztOC9NjGk5QzKsAW2UEYaS
U+/aCjAtjcnTlPVYoXZGMD16WBElPI9gIT2KYKN2G5VTwlGElDSGnYMEq/xmXBCLSYG1TXVaYpV2
icsR26ZZTXdwkkimn+yYzAs8ROLUvfYNlHrnHXvn6SmwX9G+TnNsrHFCfRgH87k2yYco9tgRw1NM
vgOZEjOIgYY9SU9lZdASOOSYxrlJHFOCpy1IOb6c3h3yOBY24M4mxMixjSCE+7kFYzpHbEviMj1K
eaf75KPFg6SXBfgn8aK6GLISw3STPVNP8hBaSHHX2MBmiTYVf6lXfnNiopg2GFCR0WWAudofAVdm
5kWrLXieWzjWkxREqcIEc1sOFE8ijU44Nf5YGme/zEuxxSAGomVnXFrY0n2+aYuzjP+XLhFwC9dZ
kEPE/i5msb+ubA9NTiOiyNqSh2VuktnHAYKMhM2YZd4qXDqc40AviDaBl5d6xI9KjxfRSoixd1dD
a2CTXXXbtmN1qAMoMKg4q4Ln6GI4vr7u7CnEq50/NjpPPu3DJ31g99Erq10bYf3g2S1pBE3Bg6+t
666Qr04ZpVswC7akltGA50Zgr/Z+sYkO4Za263bcOhH3xS6r11ktmcbiSBdOd0gEG2vrxVvpF/tU
7aKp0zPkEsjswuLe7/ErddNmGxsWbTg4ZkXYEEixd+3J2txMpDnSQHjxNwEyQ+FVPOAN/UWWFM4C
dctGQ428Hk35LCEmXmVHRjW4dcmpoHhoT53iClYa4wlfO7ltT4cxkPSVUVMvMharGF8dyigmksXo
MIQxqwetyLEPyyeAsuFqmhgmuq32YI8Aq7j/wYO3DEZmCNxrfIIWNGVDyZR5+E5GTY0HQq5flVlG
wCOBE2Da1JR1QUnHiwmCDel93Xko4pIVTqCT2OdG5K3aBBkmGPjanWry65QOthA0Q52HinKxyiAb
OBca4YQBeBkVktamBlVM1MKNsgR2DEkduHMcreVyZ+bzvI205pgkmbbVzfYCSxYXGgpVlyw0Upz0
aIsF4BLULeaDGdMoFz8v+Nkmaj4C+QjB1LZudlXMxbiNCwfHgNZ8HooHN6N26gyyunReceoqk1Om
6y7mVsX4heb3hfEvEiDmCAnWXSvvbdjkNShY49hQYvtpCWCH+FvClnZM34ZLJ+n3fRsd6V9u2c5X
ie7EFzZSF98hituIu2PbuH1gRIWzDrEkgXn/1vfYmEiEwZ1jLgGZhIRr6fpBKMQicperuDDmzQK3
az1MJjwH45KHDZVZ3fnzdtNUpO20bd+sB42YpqjCjbEZunfLj3hUcWHBPBEWeEjCqzdaAPYlqXOV
iZNiPltrskrvoihqNyLx3/EI+qI79XUfcdpEQ74Ewu2J/mM56Y2Yt+mM3qvJtYCCnC0cWYN0iF/x
HUnXl7nKTky/PYNhtU8/w82mbqYHIprG2SQxF3TeWv6vfb7/W3/EX3y//38YfRucw+yP//Ff5tm/
GR9evLbza/n6s8nhv//Ov42+3X/heaSQag9MDsiI3/aPxaFr/UtxlmBm8hG+cf7Jvy0OTf1fNLQY
9hm6gOIiFLHn3xaHwv2Xowz9YFAa9L2u/T9xODRAldjsfzoMOJSwVcOL1GV+C5/m7AnzU8GRGQIP
LgSdu0QXj/WEQTECUt3rx1NFttQuD3OYBe3SvgiVlYkCp1gwhS707K3ibLpx435lgnKGNiayffM4
icOSeGsI6IIJVPcia087OMJW/gs9MqYJ24LK2RTiOfSlgTcT70Lb9Q65cNFJJ6t1M7gIBxK/6u+M
eZQ3XYFQqsquy4n2uG2NMphET3hwDtZau8Nelx41izGmW68Bh6SLdyGw06VOcUUOUO6EK2YF865b
pjLofLfYjEzI+G6MJOUPzUfFWduwPDrZg6fHjs2pMihFANtcplliW06DYpPZSyBNp3vVXblprGq5
1rr2XvajflnDGYLLOyd4mxGnMjrPGr/9qW951wkIuhtdo7yN9Lpa57npBiLzp0sC5b50gFZkPQQF
4+panBjS5wGchxMYTQyjetED6cprO7JQwbXOXWgHwPS3xAejkpisW8GowzS7texfh5atGt81sXb7
6jKr3Gm9NITzlBmNmSvfLciZKx2fl66B4q4nvrmuy2s7YdcnyVYllTjg5habKyEwMP010152OlIN
UgM24+A/+8l0SXQLZs4OhAbTryHYuOj93fKZWcQ+xTRM4oKAF2GBjYDT9LgcGQ7G3Nz37MmJfH9j
9sDBmZVivmQxYiY5boWHyJ3NsZQ37rRt2ZsQw7/MA7bnE8FvtX9r2HV0abXyR5gOVcBnD9uOOKJ0
ApLsjBGzkkj7Vmhib9n5YZr1edvb/bZRG3IUGqckveOLv7Wm8VS1Wb7XLANWieSHLnpe3a/WnbKT
AGyM1k5dxyur3LHlSh5+cgDYqlb/Sd15LcmtZN35VfQCmIA3t2VQBuXastk3CJJNwiMz4YGn/z9w
RtKMIiTdKULnoqP70HVXJTJ37r3Wt8DcPRVN7xzMvjoyYNu6/nJMmZ422ThHHr7zJHBNsur9V2ie
310nGGCANFGG2beNzbVJ3nzZf5rmCnMAmHyBP67y9P1MESUJq9xYHcc+7mSUL0sPBTA4G353x2X3
Y8gyjtgAZ2W+nPt6RKZJ6vVCy0/3PbUPpFlsNJ+gXt65kZdfIye7NpnIyxxjHXPwuKjPQtJHXzJ1
0yw0a63bH+YSJ6UFKGnQbZJa+qdSNjh1F203qTJ9srHe+rH9a+zKIbQ1Mt3tzNlL3zw3cMyBcsTz
Lu7ssAnyfBcP+iv4YPi/y9uYOQ8jWZqNntR3n3ywbdD7p3ricRrKzxF51Tn1yJHWMVwjmM8fudX5
3APdJ8qo7YA6r4yzKy4sfI50L0r2klAtBsFBqqGC0glvVSDADcriuJB/7LFv3+wq/V0CBHrjXkvb
IM8eaKKbg0iZeRd6P97QSGMJ7bw49Pqq3uUN7ltHAxC+2AGu3QGbK/P1faOwCSMJf0nKN4p3eR11
wnOG/ofshXjEo0LVaRRnAs+aK5khoVaSWR4PJZEusxul9WjvnL4/qIwUIDdxQAyO2HOGPH2zWfWP
xu+f21iPL02H3qCeVxLk4FxjrauPyVDnUS/6Y0/+zBENeRsNjYmhwgG3bjeaOiuq0gzz8SspCFg+
xu9xmcffVJE8zYZ6KaryW4WZOMwMbd71i+6SP6qf6zHJv0k6FXHB3RVIh34dVUKstGP+TsRjFWuH
qBX6vY/WiSCH9zZOH7QJiUIEsMvzUep7s4OhtohJHgYEf6hiKv0g7f42VF5/qfhRLv4i3S3yX6CN
fkNWrk8K5NQ5VghGscKpgv/FSWR/drnBlkr424mWXOSzi6EJMoP7ZOhR08wv2Ej7qK0f5JF5IZe+
NOqbcZ11TD7HBjmsWmpF6YQ32iigRZDqexjlI4HWsS1GD8tegsSaHLdNk3B+kLHMTXbxeEvTcjiL
diDuxZVE+jg/aae8Zn364U4FSvo29bZpbb6oWz8qAY8IU2fl2B9jj2I/gSKkt3jLOxtomB58dLnx
i0501MjRoMOB/kO4vQ30Id1msxg3eopihBD7nx1nAcFvTIaX5cWs13+4p7rzcvIBUIhupoL9P76J
QGXbcYgBkFFN2gkXrcnz/+TuZ9vhQjXLmivCrIfCsuShni0S1hqYprMu9xyFy2aY7HeAcerQz1C3
Zsnd22so0Uf5p8n7PwTBEPB4ktwYtghVvlcqeCEfiFLVWbZmzUi1NcjpreceLhdD0X7G4G04f5zK
Jm5CTz6m2Xghb6U5NZPzlpCey6/KF048gcOIuMyb1SXfM0wcE2aWsJRDyHBR3zKsrt01PjDvti0Y
f2SzXH4EWANb/vB18c3RjB9SuljEVrWAsRBWcTGm+gH9jNn7cBA0v5CrzgvR4eqlNaIxrTDnf9iZ
fYvnikZVae4ThUrMq+lu0Hz8YyfYWpwWuGDeqKfEEnj8mLZv0np5Lk3wTXQYkQgYOc44Y/jkOVY7
kGyIjsiI22j07w7T2C0HWgNNPhAF5v+qnBp+Ss+AxYHQULqkGDcWPSkr4H8Rn7pZh8mQiq0wkWa8
K83mG7MobLM/1MgNIs8bJtQtOamDHO4qYYzK3smtTas/2NHM0DeIlio6brZ9mh9MiEFEBmcjfZLO
3g46MFAbUOIOVVTMMKL6ubK66jrGNjxHeVY/KYsYD0EycZb+jpsJ3gceoizn5O9GrQLCKO7aqLpt
xyhkM7Rxwnynu2i6t8t8fOAEtg57gqOmbWb5USy0WwosY0fhWG8HuwUbQFgn7ZbllgzaeUU85iuu
shtGLHeD529wSAL+4hacyvR7HnQ81uQZxa1zKWPu0zz0XVJeuqxGKzAHT7aUP+Nc9MgpR2e3OvZr
P32aAycOrRgfcAOjwRbab4pFgbj40OfLxChLrqdBEbVubd3NdnpYrUwR6dGEFGV7Sp3ftp8XGAym
hv6hKMM6b1+b3i/wGxDvKfzhg/ozPy9Wck0L5iWGpqckYVjtlbDyp841aClXmnGMheWQfnQSxeC9
pBP6mQ4Msw96IRi0Fy8gCEYrmy9tSuctHK7n1v9AvaGxymL8VEX8B7TEAKQMgGf6uxkXyEeVc0ps
505qnvfu5T+0fir26VSjUcEz33tY9LDAfkdzAFHKu7ixHF6knk9HUILGtpPaKR/4dZ9csalYM/Ys
ZyLapX5xmf/grqQ4WquGySr6LWHcQDzijOBYpo1EuGYE4drEFyL/9N9sGRtomPVjyVsVxmn5nM/+
W1k+6e5EyyaGL/L3Q0lxvRnG5NgQeTWOPLBVX2eMDeYdQ1/atbUMrY80K/dD+ZsWnB8JHzlEhirq
qmK5x/5B7hzxvrtpqEPscHPUqnFfO4U8WXmSHWt3ufhrQjhDsBztlC6uZm+HRZO8UyKnp4SIkG4J
a8hQ70KbXxdHICVNnT96UM1bZEu3spjzo4ihDidVshvXPKLestODWWA5b5dSvq6TGEddg/YSA+bF
RzUfiW6Yd1mhCBJzy+/ZWDaRD1duy0C128nczg6d6xabQDnxowOi4OVaeVg1aReoJdOR7IYqQoqb
nue6IZ6+nONwKuNz2pryKYOg1Xw1sSaiaWjKy7B+yOsw9gzSRrO0PM1JYpzRxH9AN2tAARpl1BtW
uu9tjDzCN77rZZp9bzP9KVaE17drO0YnrP6USMrvzMiXJ4/LDXyKdDklrNdiJn1NGcXDrLmJiJLY
LitOCVFcMGwXDjITxXbOwC6ojmnBfu+JapdXU3fDrGOGeMThqpAgejArhuKVlxaX2CWkvez8MRzs
0npud/Y3coc/ymqZX+Fz5K89ml2HzIiBrgpmtUpRHBHpZ0juZ4khb4lZPpGXm0eqMiluNP0nVpiR
2HafUSxi66uAk82O4B+nnkzQpbLWJOSsifAbZhu3H6b3YJpemxQ1td93rzphgbel1ljnhOWkPgZ9
Ticz5MBFjjMGJp75BJKQr32iIX3UTmw+nLxfQgL02KOZhNhDWxErb8CtQScU6jnWea12vkpX+CcX
h2YlRnnVoBkRV9dwJ3SWZC8qJNK+qw4C7f4+TRMPBotgWjH61udoFc+mdqLULO59nnJWSg0B85LI
yOAk27i8ycexNNODbXc0+EQSdh0lKYKldfnJoyiy5RiPcfm6XyRTLdk66hdNX35H0LxzEwnChSV2
6lureV4mnJimlW6FY4+v9mSYB2IoKW7oqEJyrwmedCBPksT9ObXMHxlo+tes0hlN1zNACD24GSo4
Eq3jhF7TPhE8daezut4x72RVn0tJ+GKgUuuKz56+usckfA6sZyZU1nM2KuZ44suUkFYa0iGJCSdo
KPFT3lw0THitu0tCG7gs0ncD3M4uLjLn5CDQ+DY4SVjLINIHBzrcTAfQbLrkOJXkCrCd11un88vQ
axf3KWFs2xB+VdKNfwI/IeJhpr2YAPaZFgzguTdTO/u7ODaSi8rED7yI/rVwx2unD9ZLV1bkuyaW
exhYG4daGdaJYOqM1a29sE3pPzqPbdDinoQMOt7jyx0iQmjyo9PGnw12y60D2orgLDHc3WYJ6Zdy
O2td/bvytA+qWe+rBaWsFTa7Qzm5BzlKM3QLDoPJ0Y0d9nPmmmpp9pBJkKlVpXmeYpkdShsGh17r
Kho1gnOGTJqfAfc8UKYewB5nvaajtYNXX++VhtxP9BpN0OkQG6X7WrnL9Kz8t9o4A4+absKv55vI
ULdbFKi3cXwirrP6zLWM5nUrtrwBwTdIFAQ62PK3M9fngNfpIwXX7mT2pWPHH6ksKTACUWdhkAl5
HSQj22qC9CmSWV4N8svovOJv4ZzQbyl1pmupp2KwtZOc+vdpbn0GegzMvVivsFYkBg9Q855Kzf6e
WL/0ytHPHNnurpKi28Vohp7p7ES13jI5k+RsGtVi7ovRSqh45+zBE5U+8sEaDganz0EndHrXsQu9
ovokfwsiCcxL+buS7vzLTPXjLErjq0FV2Q5afhNrSCpJE8NeczOJGy+b3xOtS3coC4z9hAFmPRbk
MeZbAnOQXTo98XifaYonbr/L6DnzgoEDmqgA6HcJC6FE9a1PmgacaJw813AvxPTkLFb6x+qnnfpd
DoX9YbdIhXwxlZzNgmZG0bX3TsMw1HTzpWf0QHBka9xXO8ROMxN190pVQEfMy9AP5u+mk96Spc4P
8ZRDcmqdcGIbu7gYP7bDKI5a1SRvqAX7Te0X34e6RnyqfEaqI513yyQXd1AdQ6/YVndik8uIzIU/
KjlQ9Y3vlsk5rjmuxg0/OM6lQwpDMRtHKvnxYArJK5Ic5mLcVh403jV9HP52vlbmL7QN0ueFotB0
cdE0hsDNWGjWgU1Yp7URs2mX2UVPW2jWlmROgxZrk1SKdw4tK7TA0T1ZM6zXybTlDpqJQS1QTycR
JLduohtHJXMpzaIkm4z90J/oLPjoKux6gg+UqeLYZlr6sLwqklX6nnklgXjmypecsnvsK+po37t0
pt3sTKLsmRyVRui2SBdzV7PuxXDk9XIeTdrkF91yH+2sycdImw24VmDhFUCMqousOlC+ZZBpaCGM
eS1v60Cmq3J19Bcz2DtNH4f+POUHFdfQSmZLeyM0/s2NyR5UugX9y2kExd7cHUnpSI8dlT20mN6I
0OROtAF2faJZG6otETluEew0OF2TP1sQuVz70Jf2CvKY5+3YGv6NHi2OMKZ8YaukQ9dHZ1pqF02k
zTHuA7jlHDD5qZ4b/wL/gaBap+Sghw3dgeOI6WMeqj7r3rS2P4HO+FjiOH9XNRKIruqdU2MDYiXV
bjoqWzuINl/2fq7RDWxdpgZxsScOhpmMvxXNQnyfgyhV9LfUNL+lhWWckzTi8tzdAgV8FXNPfV4Q
Yj+36ruYY0wVmVvvJfSw6O+HZv2MyWZ18MahOVjfjdEprikdGxqqYuQUYiEQIfaSjjQcE/omvldd
jUD3NjW+n52VzOnOXwi8kpLvZkDKsGVZ9BsdMW5o1oDLtFaceh9pVU3W9JkwSq7antsdG/ALc1WV
59mqAr7JIThbuf6lBe58Er2OMbmf+cngdhaL/1IOGQT8ybj3VrXXAUxu/cmnZ+UWojrGbvewy26k
frOQNhTzSbX2Lx9+yENqdAjrgKN3RkoYMgYVN2sNhH4pbI+wPhOtv2OUl7gLvvVGg/TLTA5Npyvg
5K11YUYV2bOTRbVWdZuM/zZyZJRlAu682HOHtYQ5a6d/deOwgUTdRTPC0H2+JT+RNjTpKaZ5BYrx
M6a5siMyPkPKbJ1KezBPljt4Ua4Y+dWU64yPEhgkVftpdmpgyma727obfyaaUR9EPe1gZRgHZwbO
5ymuXCODxpO5rpogV/o7XTRZmgSmuEkauhreNLtP8XGPzQWFaPctkLwyQJ7KVsVHvx68Q90y/00N
hdAEJpMjB7G19VnfWxjMseLqn0Yify75cFqC2np2mHjsTY9MBtM7F303hQqIJcuzoR0VdD+XFouk
5tb9JZhxmI+dwGTrv2CZwPiFXBs/zr0a2uFsB1zE0qFWYWEr5IuOojxRYr4MKXfkpkPDndlzcWbf
B7wPzZCWSZ+GG32jGuVyyxCPpK+HZ/CN9NxVcx+9frinrHTeMXNbNfRzRi97kB087VyzTaFK9c5F
Ocdxomvb52I8zJn16dAcuM5EPr98JUQTIu6vkM2gfil0RSSlWy+hmcTuRVqHALRDkmfVfR5gCzoJ
YCEtcKYVB7iRMH5flDuSFlXWL7MIzqQ1T9gjNThrARVzZcoXb0monlJJpZEn6C2nifYAaeafXCD2
Tpx+MdLtL+AkvCccuPbOGExj//dLePTBvjN8h+UUp+GQxOoYy3T53i0fwTRa12T9loE1Z0GRvv39
YIKHNCM8mstTkhfJ3hglCrKRwjkBBEk/ZV52rtZ38OL6kZDRWGxQx1U7eJLd2R2khzSP6zhLZM84
YNxJry8gqJL7Zuo3bSmLOyrmApUun3WBQ/UjkqOXu7dCL9rInYmQ8N3FOxRL/x7Mnb5VDERe3J9G
GpMyEST9gxJ91ZqXu9iy/W8lgk+I/KK+EnzNHGfkCjTV3wKvbC/0STHejep10bT5DPbkzVuUfo8x
qoduFuZ4at6q5XlmsnMjvRTubV5gd+sq3hgK5rA2BN6BYolPpR+327yvmtDywpY57K4ZM048Y466
WBoUTcSO1EJj+3UvKLwDErgnf+VHHgVaizOdIQMx93pRcz9zlMwkOPk/DVmPdz0Xu7gcI2/winva
S8CqQwNuwIYC76DgObBg5D41vFcrj9mxZtPdJh4WOW0mUCEBFL+3p+U0FfmwwQKK9aE2Pjtkt2R7
jpelt71LoqpvS1anFCLesa6W34RRJ0/2GJ960eJxG4fkXEHV/giSZMPEAn39EWrRi0WPMPr7YUyR
VXZFCaxW+lExUQsSm/PVMcq/LNZ4d32lfctFEc710vzJM3lOe+ulrb03+tnDLRWdc6ShO58MhCaD
UMuespQtxbbzU6+p3aDm4h5MgNxsBnw3U5aRtJV9dCbahZ1GyJPKPvwkyKKswtLqy1pFdkr5xPVi
3zm86EJDKtgNVjRgGjm5io1AH3PtmNvA/QK/mrY6+E1nhAM1aVa/pzmyJoazXctJML9yWkoilxUk
s/apn8v4vvT5h+Hk6cUBJllpFodcL8utMc/VcaJku8X1cLLtK+AI6vreudrmJzSw8eAV+muczfZz
iUhjkzEquGgN6V1k0zOd1DXaONPUlie7y0/8zJw/QxPVVoL+ZbVIpKQBH9AjhyRR2puhmuZnF4JQ
mDCKU/S6QAJ3I6mi2jt2TO2YtnZBWLNKdit+bk/LvT+luTxPTbD8MOfL4koOyVoR9A0d3BPvPsV/
A1ru7k6IMq2ifa8MqgA7sYsQTc3K3l+q09gP1CCjcfF77VkXtXtS0tCiKoalkTFTdB1qv77kqDYZ
HgStF7maX5xdve9D8n4A5/ugCAA2zSEb901PdOsJIvbOAxu2XdIpeRMjpR/IOe7IxKtXc51eG8N8
oKsvj2Vf2BuEJfEprtWemUBY9HSptUB8povStkIMxgmFyUsrYZzxFTkP8Yw+w2KMRRxzTd1NJvqY
YmFUzQz1eWYnsIQJnxON5pg7R2/277KyNRT6/oDLxTRvmjPZJ5Ju3QNXpzJEW/YVEB5flMlrY8id
ZSv51Lu29sLVYsIkFTILQLtpsqZTlBVsFbQ3RdMbO5NKEodUne7SziogKoKTpntWMc1aKxVfdIIK
yamOZd5/jRIkfqEPr16+zPRXMc3UwCkPXpt2x8wOIlE7yc1bUNQlAJ+AxQDvQ6zHvxWPMmqR/xFe
MdMvmgQ7awV1dmEydChSEHGFWgj8mmMOnTx/n2N/PsJb//X/Vv7xH6nv/x+FwROv5WJ5/99rRF5/
VFn5324/vvp/l4n864/9Uybi6/9ASG15hO44LEp7zW/7l0zE/QdKDzSoWDtJeF8VH/+WhIn1N9AJ
fUf4yOXH/B8yEf8fOhmZ/Cm4SbQ3AmQn/13C8vin/OP/mAf/v8hS/+pgURZbJsPw1WC6epb+TSXS
KMvv3cltkJXLhxjXjB2bcaXiOldtbcCithmfjaq7ea6MZIoPI6a8hFf1VjkMh7gfiVT+XyhsOK/4
+f5DvOJDmWGobvJyYTzlNfjPb4tUbx10pGSWZc4+XRkegb+E1WYyfrmg4pDeebBNjSfl5vRhkLbN
fq92qTtOW08z4o1fx18K5OxG+p1gWnpm5jw/VFLWBxtzwIapwdlGlXLyqy8j181Iszvv0koL9UKi
l6c6qx9m3i6hriWvwxB/z+TCv+TgFEY7Rm6JZc572xM/LYvsQiNTAC/i7uDn0Hfa4Fqltbd12LZm
A61I0cbcuJzNBJTrIXA6X9zc+KTwCY52OVZ79vl51zGoL4JTt6BUoWDIrm3dIZO3vIMDiw6t3vys
ywyV2VhXm8oNxNo6bV9rbcaRm7VwgU3Qc8RsLs/eVKkrd4d70J4NLyTj3WfesSKrdU7XLp1+ysGE
p+IaZYixruBuAriq6rsbGvz5VjTwLMiOMZLEe20DNhirZiPq1rgyt2lRt+GBzlaWkqU3jxEtH91M
Gvwax8ain0f1R/jJabRS7eTVbIb6p5yDyMmLnkMOxVDjlM65Yxuj19FeAq7FVdpMGEPIe2gCtm+N
iHLPfEcXZ5HQCqJgtF+xERLWkpU49YflrKqdFtsX3/bBdWfk9injR0zy+cHwm3OJbDW3xp8t4/5N
ZhWfulm5D9nVV839bTBPBuZpf8YugLZWg8LJVSc+u8Vz0H/ZrXlpM//nZJKe0vQdRoC+v3bFOFIN
OoxBqoZMMhrSuaCXBrjiYRjFEpYB/QfXmy6tfV5EnoS6PRqb4K5o4W3/RkEUAvb2JGEvZLaqwN42
X3jJ5jffG4O9vBR1VryJKmcFZgRcezGK8DJgcFzi3/GWKX/hFvTdnqX4YU3oSbxN7GP9LHlDw3LU
SzBBjDe9nPRyOtXbrsuKW7ZytVuySLCX4b9UeMg3FsrXA6MRDslE7/aC8WIqDO0u6+BNem5+6IxB
wxij0VkMNBVmtYUXwZoeGhSYsyPhgAMoi/o+0yKuROmmqc32YIt12NKWP7X+wQ+QRGomm7R1tahv
e3s/Eaa3Ue5cHyZr3jK3VVc/T6BDrwuqW5JsL1Z/SXluart58osUX0I7V7txpCLJuvJZxcVRqcC+
pomp7hQ8qJDbf/4SG2t7UEOubSjm5Sl1q+95qva1YZ0ZmBs0VNIxgspnZMt0A7FqbBY7fW9GkOj6
FGB5colwn0aP2ZGlj5s6HrNwssQa7tPG2MKS33Fl5levt+72ZKkzyoN2a/WrmkX2VHQ9EFrwPdCT
/wTpQDNaUX6p2rvZxI8gH2Kg6kLozRPiMAyt+aiKrAu9xXqrU3aHvxFVellDWs3ciSYED2pOpxPE
7Yuy3CY0BixueQpyFavMk90ULr2T/JsP2fwtNarxIGwH7myVnK2lzI5T5tS3TssXZAruqVjG+dOL
d6g2mKkmA03tIaX9V3dRO0tCICZXhNYcE5LexpFbnt2KnKJ+xZ8Fa0ibmso/flqQiR5/BOj+Ik//
5tfSiOrglxoLf9vNpb8PumbeQlajAsmGR1Ys30jUqbjT6/UBfXG/LawmdBTa+GRZviHQQQCS2Pes
4SlqM+heiQ0baOnJidVdELYNkqjJMy5ZZzeUoFDOiD568K0hm0l7YMhE6XUZdLYuSW5tQEvJNCGs
m9jK9olFYTwyhF90nNtjc0rGBkBMPWz9+f6XIqYLuRwsnHi9NrmXWb8OKzy6rEAepwMRE4vHh9wf
j6gnq+1cyTeVPFmNMW5z8zE6gJhIyBWPojz3evlMJna3/5veoTn694Kb4bm0RHuUjnCuaT9/uAkj
tma5/Y3Kagu6qhYOnRBO3fysgbumpYESXmrlEqr3nKKci+v0TsrkRDcRCPvfQw8ND5L4gG2wWpqT
56xeTTqTpG/Idu8y3d3hBqHNzr6jHPibnfGk2e/5YhDmiMhITeAp02X8abU0fxzs9B6sd3+NvVC6
umvw2f9mXLVDRpwrmqd+Du7Wwvfyl+eT0rzZpL73YZvuO7fhqzdM+25xhr2lQ25SQ/poW/nb1Uf/
O/FikW8UYZwwk4IaBT21Vx79Ss6tOEkPbtK6e4c85K009TisOj/Cj+yGmWa2uxo565YkRLaYnBlH
4yTmuW/hFUrPDvYZmQcXEA7iMuWwHtdbqUf5Rpw0UVvm2kh2YXCRAfW3p8yB2enWTCfdH680rzih
yg7/Sl1N1wzoy6XvFaa/Jmn1Q19lw2VgRqI72HY959VO419jkVonp0xXkKNCu9hOB5i04Bx4BsZA
lxeHl+Jyz32NMSGkuchIZ/WvD+uXiGFVFNLnQbLS9QuBRxVb617IhvSKxqqjCtdmBKVZ4J7i2bCB
KfAyl7l/xuuYHWRW/KKGoH02Ev3UjjX3ZMVRNDscNd6QdzcJMinKXP+rc2heOM6MVkx8V/k7fLhL
VnfOlVSeH4HhV1GK8gajaFxHM0sBrfCbTljuMfOHiL90QLgk4jPadEzTbYqxprYhMyMpA5ZjTpc8
+UGPAv+KQC9b+Yk8xIkz3qrB3rr60l8GI/gdF/3b4E1JFDtuEv39LHH57H9+Ga+Z1Oagmbu/L9dc
eCparMw66E12H1ijl2n9wM+Htn74lMrMtzPr5RYLOe+dYfBwySo70lNTbQ2rxpY2D0w/nHyHe3G4
QI+G0SDpMKzXwGnqANt0Zb/vhDdvB3zGjymjqygAsSdL8kxuybsWNONZW5NnLCOEn2mfJzJ6sA+3
xoNILILTEuYCC2R1ZQTxKWvbNWM9vY6lTQ6J06E1rWBEmPEVTkp8JV/4ujh9EblKefdsRmJRo37w
G7zF1K3XoveMa2eh+ZCd1mySAdEqGd/dowV8vGEi5B+qdu+XrO65F68mdhS4ZOo6AhnbdXrJfLNO
4208vTm2z0i6NUKTGQuj9O3gJ/u0UhSrrrdZkPKgraQdOITDXD2Nytjfkb8N4MZGUmjJsilxG1Bj
YozI+M1uk3xVbYXjvsLUItlHds5QG4ielq3nJdhPeOoAi4iD65AJ5ZLVBkSjasOpGV9WNUtkB0Dn
+6wUhC2hnhqNyB8Ul/vixuHQAzJxxJ4smif43dWVlx/Sa1dwWDbBp68t+YnkiOrcEQmyo0ti+624
U4heDBtb5rQUY8SdudsFqaugoASo/qYhDu0F3yOroh+06dYO8PQdrECbPEim1fUUMxjTDppngMvA
fBq69hvb92kIzHLvehayvnYu6NQ3tOe8rwQBZ1HBmZOLOtkTu1ReO8SFou01MwTERqvKE01JwpTz
gxjG4mUqmiNsynRrDYt/cwrja8F8HqYcw88DWlyd2aVT6E+Dr8x7qfknDhHO3tl575gRoAeHPxfn
UJ4yfdiljGwPusTh1iqO6rEQ51WaOfK/uSFkJMIY6kh1ZEe3BdM9z/Sm0C5zOR4q5pV94GwMDKgj
eDlEzfhbq11dfBakj3ujfW4mZ6shF27dDlUmCrqlPjbNh0Cwus0mUb0GbnAeRzIXbBjAR5b/qbKT
+VCmawNM972zJpCs03kRIB53jSCEzRR+TkwXKhzwmGgnWu4aC0OYvueIS1kyE1Xa2yBLC+E19a6X
ouGrhQ3YAvViiU2Gp+m9NVOCviqS3CmK9ykClF89nXoqrrPFd/qi/NI5FqgEwrJq5afRm4zVTR4w
qQFCHXzz2TTjHzHpEsjuYzTZKMGQDdX7Hq05mVnxc576Brq2pPvS5a01+OtiFEbHaqrcjdaRiWOM
tG/zNVYBVKC9MZ14jhYjA4FvlvrGmaAFiarKr3rbxIcAaAfjA6d7cbMq0js/lHrWnDt8jceBIhtw
mNcQ71Xvkjg5m1ze1qYqg4YkG298skcFDfAwN29gI53L3688Lp9PJpAvpcXVI1N/3L4bbmzySbp0
O5wWRYgsbtoSR6lRxTD0TkllCKbcOjujH0fKKJMToRqnmGL1BnixvTbBsYROvAPOUO7oGRW3EvqX
Q++OPYjf7dTju11S7XrMplaVBotdyz64Bt95UglDyciSZmQCAh44kZWQ/gV851F3R8al2mFZVq/w
VOGy6hoqBgdfWxJ8DLatmPUGb1pG4LXhapLtLAdzV+VcaDmH9hM5iWw/pnfR8fvueF+nrchiJiea
9aUZORiGsj96PJKsdQe7uK0jyzbultVX+0ZSFRaTt8ddYZ4xr1pnT8yvHSkeZ0/Dnr1G50Hv6jVE
0qV29igzzsXZsPP1Yu3H99pVBlvE7JGxlLVv0jqbaIWzgSyfdC7PFhFGjB4QsfUcgSZtxYjW53oI
ML7BLFJZ9o9ONDhrPW8v4A89lR2Bkrgm04+BLaeny5ei3fw20Fje/Rd1Z7JjuZFg2V8p1KJ3FEia
cUKjNm+e3/M5IjaExyDOg3Emv76PRQqJzOwuNGpT6N5kKpWSQuHujzS7w7n+3DUPHi7jmhbYC29p
90vMuHxhjl97TomHMhEzP6XKPlLCJw4McuQ6+8uWWUf2OqoaDabjpz0sA1wni3OqOrZJPhxGj5Ih
yf15UyElhL5JbJbvkRc66hjUk3uG/RBzXr6WwMvAFnLnTLl5TNlQnMlVqfmIqgATrs3Eo2hbGAlV
ymk0z9aitt0959nd4gj3ydRchl6yb1vUMRFRjMlB1ick8WLjFlm1Rc51v8zhFQqR/3UCHbaXSYiz
JexlRXBFHhtwIusgg2DRlVN3sAwfHHauHsgoMZSlydq2BmefHq6r56l7q2gBc/laqPwziWXZ3nEQ
bbu3CPeuZsF9K524JiQR103E4U6/bmiD+Dxw6IU2+aGduQoH5USZPmwOS+4y21XQdZ0HeWKsmHK1
Q4a+Gz99Gau1CER2DFR1yDKveGUDtjnVjfNLFfV4NgIUpaHR7A5i2aaTnhJngHHQKfkQRNoPfFfE
kevD3ndhHwRp/p4k1rzvvP47b8rlYRoc/ivIYXWTfy9yoz2S+UYfmvzPMGj6k5rCcz9kzk4R+r0j
votNTtHsUNVfu9ibTl1WJOwYk/tgTMleTfUgNovlv9kyqo5jNdZ3J3TrO4vaNgFAzswmT/QaA+3Y
lCQ7XFmgCCkgX/MUgp3hNfGcp7S3Ma+dh2l1A1mQ4VQOg7j4JWoTDxWW1hvT2MdVy1DzPBwjZx6+
mVPM3lNncyhnpmwk5bOao1at/cxniGXhbWWSbXerNj4lsMV2Wc4OoFiqWyuT5yyoqbeOaY1jMzJR
qOzytczfq9Sc9NWpOBNMLtWrS9OeSblxW0y1t8eAz3Z0jUABcCCYIMQ9CnZkVlUwfE3Ym9s3JjNp
ggQrQRzc0kdqjJfKbO0DhrjYxB4z9dnADXNclPh0ivi1iOLvi8OxhpTT+FZI/7uaB2KcWcVGnJOt
C0aOsacCuZtoFlH9dVgdjd0ZBCYkbYu82hF95Ls3Z58uVimkP4Nwg7F1+kIdZMDhOW3gHleJBzrY
7z8WtbcJln5pqkVtRTL8MFRj7ibuTA81+PNG+XJ6rQ3y/LwNo69ln/2Axd+/1l37RWJEuByOvojI
IatpZe0xYyGkVmRC8kFEOFKmv8uzabhNTbPKcjeALKGa6wDm55DUn31jT09tVrwUE+3chMvWIciC
pyatfb6q/PSybXEuSAPja5Rn6At80oKxuQ08W54SE4jRYtYb6q0kR1pS11MiynsaEzjNvW8svkmI
FN1yDiPrYCe23FSuyncJgVnOmzXB027ij2q8iDk/CNWEz4F5Q9tmpyWP117dNadSOS++TOWpMIJg
lQAR9mjSvC629z63tbOWrLBf3YBZ8lY5CF9euRuxbVbG3P+aiEw8lmK4BrSnYtMWt2Vi3JJq0CVp
yZlN+fLDzLr5uXe2JkuQ+LXvaGVMJ7lInH7T/rJkDj0vboejU0zJZnAjgjMSVlKepT8Kl/zBOA7v
TemNl9Avxx2TreDi7Jgfhnwmxekyt9xF17Rx22cVx+ei50Zk+5U6sA8Vra0CCHWSAAGybNE+VVXb
PnlmgreZyFPicuf+CCZqz7kuEnvMIRU9z2/LOvYOhpaoGezFSyp5yfGRVv0ptBHgmvpgkiC4Q14b
7+WC/ZYh93D92AaIhpvQaNMj+KC3vJM/m54F1Im/XebQsprIxB8l0orC8qcR8L4vkp7iiJOfZ6lT
dyNhbac9GSGtzYX68cCAWc3vwMrzDTHwHAtspcCdOI33WgV+us8RORmJD813w/eic59BZy3on7Hv
/t3Slcql2Azgtv1mM6RzeTRTHoJunHWbnF0oVupJ4Bo4spJL6wJJtcos3pShzR7xvhOaITyn727K
POViS46C0ALaGSYnLvCesMdG1gOEDkmJJi/brTX33yZp53s0qc92ujtwWtdW7g07x3HPVuewdBC0
cLOtbRa0h6mmshZkj8BBuY3YKkFf3FAZ/cBVj9d1DHqxKrrtaET2qnVqMt02JRt26CtjHbrm51KY
Z8Bqn3Ml94kKmEKLg6spzJuTkNPlFcTvh2vAMc1CRxfyFca1cQkH/0+OLTPu8B4jSCfAaMIIf8cM
+HseewczU++O++GgG679GC0/kaKHDZw0fKisT8Os8hMjl+cxZJ+gWHLj4quKqB4kXzD5aGle2R4n
eiVkN9B9mri7dmSv+ebzzGs8uUajy7a2QZFUtctDlXyHo8njQpl9djxOmfeb8MctGwY6P7vPJpkf
gGtXWX9r+Nkh071MUA4Lks+lc84JHaqmKm+WgWbp81WKnep9xCd2JuvBLvFwVOM68vXcROEZh23b
+hcskvWQ3N2clFjSWjwKbo6Ryg1YIbWxQuhm9kGYPbcUJNlt73EfiEq+e6aJCClJa6/QtUnsbAUo
k4bSxKoiTwipn4py7tAfsU72AmrZidoNcD/KDoKmkZ9NFaHYDEqOh0VK+RG07Hjhcl+z5syYJU9+
AjJ1uKuor4QUGckIk1qduVSeePO8I7CwxzkVPHzcZO+00a73UbxJRj33od9uIQC5G9bGjHW3fHMJ
nG39YD+K77gUFGz2jbX8bErc8nH+U6X+wbFTgbdR5Off/1F2zEjMHIFQPejGxKjKIsBXcNSzw4j6
kd/hZiiT+BSMLMYUHbBjyNE3VYFAKqKfJYd/jsvWWrAUdgpMolOyaNgxbl5EwztfWF/cmdn2mDtI
WdTe3UrM73qID1h795Glrvek/yAtrf5rY7+VNYt3tUeg1/eCXwCayEOLqN5w70WuAOC3LxEp8bkg
GQRhZ18LK71StCo3Qzx4VzXan4T8S4ghAwG8MVJvonDO2VJbaAYDPRF65rnkopBZY7u2M2murKJ0
r1GnFN+NchcMnn2C6VHhCDQNq6ahZnyljMmFDs9/RGakgDAiyJLPuvIYnetWGCdUvOj8+3929b7r
ky8pm7dn12fQbGjgtAXAAbcgka5dbCAE6CyhDRYjC+RpHs1HTnuXsLXKtiQgxKv5CIAD69JLcq35
/vEcTZhKCeLqwFrNyppEc1Xw77eRZU3HkbaWOZrtS5LrRt57uVjmT0aPUqkrSks/nhYM3k2UDOWB
eJNOZfjLpWIt0BgsutC/xl7UV1ZpD3ERBGver85mtDjGNGlJGyn2WHAfp0NijvIahpB+jCCj2n6G
ed4w8sR9NJz0s4q4+nbmO3MjpLOsZBcaW/rh63gc7FfTpAGjO8Z2J6+5t2XC8WDw4Fwz70toLBrO
ZepCBQjiHXfq6lT/3oAtlHEpHB5DeeZefIpad5EsBB6quHhDv5yjcFvO/LHt8gHhY3QfkAdjhJpV
zcfJSO3uKDJyjKYo+c6jXhkzhY2EtSM4JxgSxC4PXEer10723XoaMutSyCV9JSl+YfnI/jranV6v
zNZx2rL6ljM4O8h02jZNZu5C26DyYxEQj5Il2AUcTDcN0Qv4I+LSLNPOowsEqSN7NvtpebTx8NNL
FuP6perEVsFMYvo5n9d9wz+Bd718hQxGuTsGgm4S8PB6HdcrvjgW+eClyKsdtXNrp7HhFK04iXtl
cbYJ6RFA4plQSv8e5SDOXGMCLj2lpdpT/SHOTbrHSgtgHbyN+kyIleAG8xSMpoUToueaK0Lf3WKN
jyzuX5LUqbhamyZ6jXnpjI6CPGy2JyaYwW3ljbFuw+RASr+7j5bDIaSWXwawZlacDC9566VvylLI
pyWmW6D98LQJ6I6132NrCtB7QI5ZyMkZscUNcIR5Y0w+u9HmkvEipQM6NHTY4jBtVgvRrI2s2J5N
ZfoZhom8920X3xpzWI3K6I5B6N/tzvauHsyB2kkOUWU8GNzqj6PmCbAXp4nLgph2PftH8gKUYMdn
8rjzzopzAw09otExwUdWY3H0FC/+aRmHpyz3b8UCE82ZpuAtqYAvxlOOk9RV1FPEcC1dcBGk9k6k
vJttoD8mCBcTpIR02DRTLM+UAnGdWvN1yBrOMMXWoFvLTqNoA1gLjbEjkMN7tuAs1bXfeASR+69t
cWkHl2hQQeKuyL09sPDyZJJovKq8q7alZODcXwLrXBhOfTT0vzCKKwUFwX05zj3vbKphXHfcttvZ
3S5mJPl+ttnNdvxHbuYWkPYO1FJMSLtu2pqCZWCw1EkOcIjbD7uz7F8InpwdiwQAgOmhdxVky+Ze
bihUV99EFvxsNc2Lqdlo49Whukd1+MKHZj520TzeXLX4l7QCMyOz4cPMM7E1Z6Rd6BQonU47P/Ip
28moV6dQ5V8H0L+3Ajq1XU9A+5kT5G2I3VRWIvrATOHsI4jv2Uly8Y2QcaWsfW4DhBDGq9J0W7YO
ZS8jz84Tp0KVDPOlseV8afumoWXoXWMzdk7FoJwTt599tXjhqTYDnxacHa6X+RNTHTlQVPMe5YZL
jkkNMJ8Zmob/s2b6/UXqNG/h8CM2E4nlSAvyzG92rVysLWhAZ1OZSfkV930S23kY7mFL0BUl/i3I
nOLZ9+O9NdC+48q2B8nk7JhGLbddOVy9yMyeZ3kFAuot1j3r/ffQgtXRa3UgXuz0kJmldeuwohif
dTZ11oznHsCi5BF+nrC9wQUSEB+m8u5UmBlj71HRs+VbnVYMg5nGhZM2X6Z2OtPUW4MgGtb5MDZn
J4+iL30BtamuxVsaleLWLxiRQDKiL2GLwt67CFsFCVlwUzyP4aSfK1B/EZ0inLX6GAx0Z5ea870a
+/62eMo5R8xj91PKQ4ol2E0xZ2yfp3z3Zd6Xx2QhC2C1+UPOTfOR5x9NuZzSNh2ebU55lJTNU8ZY
OfAt3gZNiJzlkLQ9pHlesEUWVId4cfnxiYr8UQtEzcDo16Jri1uahIec3z5ZjzCiL16/I4bVT9Jc
mvXMffBUROqpMQRnc/Sj54pe09qOOrmXUeTsLBE8j/yuSKrFgDSz2j9oQ3QVzjK7GJDqFPrUayip
lzGPdOelDQt1KNoPz0juyzYvR/M+RfOP3q77VwcH2lfJm1q6fIM1inI2XmOOBWszyqpLlVJrVQv7
kVAQa+wbBnzN5MxnEMT68BjKbGc7LtdjP2ogJwR7VkqWbQvOhfAPCl0pObc2+gpd7bzBcvamCRFx
pBnBVClE1mjaE16BeZWf/GVSDCZL7MhYJYR6ciZcCspemHGrtmBxHM7ULumtD5td9kNIuXQz9OSE
SgHryptorXCYwzJ1qgpn7WWo+/mUMhqcRPQD2VJmH2GkAYnyRJLZNK78/lO+fKGxysUYXu2PiFGZ
i9+WN/rjzGqDbNgxP8zF1YxAjrVkLlUhnuc6Zdedhty64geHvrb7NV1Ies0CRnzhKT0VncX026Wx
FZ2/WjjhPRvD0Wpp/oM8iu6EqQE0UKAcYXqVmdkcRzJK6wTCa+hb9nGy1Ipcgby56P5HSHWc2PPk
W28E3jFJlbgnlStpvnrdzsLNvbqA0zsfeD7dU+FWya1plvlvCCuihdGv6q/k27/RzX5UfDnb//h3
+195SAgNgWlh7QiCeBajBv8cKSvtvqPuRIXTDvNvggNGLliyWqryEkziRt7rRVn1l3Esj2Ua8lMi
n5bZ+Kzzckuhd2FngFsENMRnizb0xKFopcfE/EUeZO8RvvVuXphyXy6LP7nakexo1P+F7/cv3Eqp
fwNApXwZcPSQ5r8iyrOwtYtsNCDABtXDwCUMabacoEVy/ZvfUyt9mhyqXP+QZ/w/fNksS+Mw/xYk
PP78j3/3fv+yjGeQwzP5dUFe/fPXbWbUyGYpo+epH77LksyMNYGAtisxHPvAZbl27L8accsoQIwA
mNlID5VvR28GMbUC6cEdrk1iP/quK78YxGCR2+EwBu5uMggCDMaVEYuEXMfy8GivbYp07LbDebQH
F/uf5E7PrYQ8XUT+g+wNl3wLr6RkHdnmXkiSIR2g3mAX5i1NujHxxGbwSfgFnBPXKKw/qgL2rEr8
a6hINaXyMEbhiawDaTDe7THUfjE8WqrYlfVJIuY0mewbxqJ8KRzn5pXNl1j4p4HLRl7sTYPF7qI4
BOT17TT5sx2jn+wO39IGYGljf7pp9Uga55GFw5PjVG/2YP+ChXOvW/eVSvC7A1sAVuwxVfwaCrTg
ModnM4oOnWw57rTpNRRiX0fmIZ7CRz2V6KLpW/Q0liNBu+YlLsqHm5PyGrNvM35SkLo7bM0nrweq
N1CqqrNc7hdTKSjWfr/xM9c+BInoaVCXkvmzTOECJ/OXhEJIjOOztkr0OlLixpYojdYUGMyhUWYw
BhT7EAm3YOb8v/0k/7fh5P5/zRMzIRAAfPvP88Snz6Lo/+1/fBb1//y382cbF0nzj8Hiv/7+v/hz
7h84Rb4eS7aEzWOVB9pfwWLxB7lgQgCe6fJf5GH/HiwWzh+8XUnWAit1+CHVn+a/+HPC/sOG0235
yAjCBGhn/VeCxVL88/PWYDyZTi//EhoI/g+JYp6zEY/IlhUFe7J3DiTFdyVj3RhJhlstMz50JImi
b3i7DJvig8Q76s+gmDD1j1VEdwduhnNzKZFuQHiY23L6/b6qEBZYWoRzY/uFt3G4gu0Cb4K9GTPL
JhQ47lHvVqOQzMfC5sSYVDZYDQrjB7sdvf0yujRmHcu6YCRnHw6toRPR6GUl9Ist973+xKxjcGQI
gbsaBIFtAfLrRDpIUuRKrK+BFQwXL7E9nPJ5CHKaDWw8+7Q+9lmRFbvSdMuPEfEDimkYZT/GyRW3
pPQhm5uhV69s8k4ctgzu5V1pVM9474ZcgdLBRaKNWr0uCzJmVjNJ6KHA7HkH/SxGrhFtY+RfDBYF
VhXPI1JpbsW1yHf715S4GLQv1V2XhaUxZ6rnW2C58dHkRbjnNpSwspQ5KIjx/NpnDPyd26gNxVrO
7M9tp6ymy2kR2LuVjexXsY2SVxljSFrXq79LsD3cUAjcIHgSi+uU2KCoNr+qtMw+IM0UP8KOBipU
PvvLDM3mHQQN1AEvL+IXrrhc7v0h4lza1/Cld7HnZ0QZ6gTdzvV52SNpFN50JcAkDSjDRfxoHCcr
cJM7+T7YoHsYrbWcp7Hyx/viTxMWGNNDnm0QsJJW9QnnxrPWvWi6bUvM9kBfzX5iny6MkF16+3mo
LVKfeUWVf8hy8WTksHpXfqDq6K1ouSyjnkiiK4vb8s+p8kiFHL+sbBsUTMk4NvO8Vt2EBN5p8gHN
8gzaLfQ86rWd+s5ZjYFD9kXV9qNJzeqzT6cehJRFHXDdt+78ihNb7ilrmOBVamCC8D6z7VxDqeJA
yC19O1gxvzwTXVW8hUdmP3tuG34GZp9REesc57wUCQknt6BcdDHUOD0cr8NOW4LaSnbkyghJ9a51
RU3v6MSEyY+JvNTWbBRUQsMSebUC/0LzfKjAFGG4zKGxbykW/godY/4Uc5a9e0PNa7dXKa+qWPAB
iyOnUvo+bWgG+8jlt6UVPn8vhtLHqswkABM/tysNhHEkC0sFcRzb8Hz5IJnBjHOP0BV99iRJXvB+
EU6YK6Bd2TktSNSUHxnawl7S/DnOqjoaXcJKRlcsUbNRETt6K8MMKU7PLC3zoxkEz4M7DNOajlWL
OBhOwOz6sntuAgeYreXX0/tkkFGLVdV/y4oFmFwdUuSRstzmzRCcy6mofuY1AaeVYFJCrAvIhwYu
OzGlME+4kXUEQKgFTL/V36Cvt3kqxZNT9+U1NzjRcb42MPgwosRPYBL+rySQYMCMDA7IyuB38nBT
u7+kgeMASGwMSqbSmuU3pp8ZWDKSRt4WGB7bynLTu5dZ/caGFfaN+vVwyFUEAkmYYm91nUCdJaG3
DBDh/J6d29aaog/OVnlLk4Cbt4S30KyLMJ42nWratUd/rL8hIpTnOk/xg3J2dZqdb852fkSjmG+D
WEgxNIapyCU3XlsTsu/MTzSt6L1o+oCfBhP/csmJGI/ZevCUuWomiTnNMAAbaV5ZfvgjQ9OAUOGc
9b384dQGvfHKAvClfA+8k7O8ioQYt0N0nsBclWEPGtCghpZjSBSS2iFgvbXJNV7joA8PbjTJryLN
AT1muTNw3lnERriTvM+9kZ9jNJ3rsIwRuw+AHmRRL1sRRPXzyM/bpSXpe1PI3y9qDr2LJDi8c4Jx
vpPKjl6ilL9yBb8SE3hJAzJzABIPZayMvRq88gAas95zRyvuS71AG7dtOM3Wko9sHCqqmqrDvA9U
4zsbYSvxdZYzqAeIQuo0Tt3TJEt6IyEXQXwAhzjy1Evxymt6ulqIAN/MZKzeMFGZgglIuIEBdc2P
OSeJcGmmkW8BgwXxn3nqkAWDT4KGkCQTkbfRGgmv1BGgqWVuNmXTjWvQBNPVsfN0YF7RMnalC4l8
lQyj91RMwrsgOrobt80gYDSL8RzmU4uQhv5xmwILfSse2qfWTcKfNFIMkNlB9BZSGdtZhApGVL64
+cVCUBLfbG9YPs2pcY+kYp1bly2kDsysctZlGlPFr1sUbx4ckG368ta23YBGBNdb2UjoU8KISY2Y
fg+BhB1Tah9bkyzYXmU4miZ0CvZu+FteBFHYW+x307YEtcxdiv9v5bQiepGqI2yUy4p2u/JHMPFx
RUDblHzmIhVlnyCTZbMqAzu6LyqzsKv6JKW07Yh11Lji2IQNgDqu8OPJ9NHNBnI2m0CvFrCgNh7d
WhU/wHwlx8SKsktRG3TpirjedYuZnlrXV4RfO/UWjrxcWxbiThyRYWJZnvFwQhrhBnOdr20aDI8Y
fNphKWZjwyMoOVdX33BvsWmVRwAmNB2Wtuf1h7tyCRY7+v77LPjfdmz+f5HC7MqA/Z///ER8/tV8
5v8MYf7b3/J3CDM8GNe0TEtYPrMV/MP+DmHmcAyi3IUDJTie/kO7zv7D05QfViCET2BUr7b+dQj2
/2DayWR507I9K9AB8v/KIZiT+P/er+O0zdaXzX2dRaN/HfMMAM1C3+dEIcJuG2t9RnwUWq2hCBKB
fiUrlqgQkBYMBLiS0jpkWNg8dpHghu51iQX0v/g10ZqQ1OqQr3WippttvIuWoECS15AjhvSgXPER
xRangGo6+VpzGrX6JJChhNajohBlKtAalZ2UJ9tsz9goJEPQsDIpacNQMeYd7uyJTFU71MQnrH15
H3r4lLa/CSSt7hSBjHlbavJaMxsRzyCuDY+uPixaVVNaX0sQ2katuNVIb3zeqkui1Tg5Xl2tzjVa
pwP+kry5/nbQCt6MlIfbZd4FpD4YXN7SfjRObK5bEdztyooOKnay15Sl9gL802WBIUlKAtWw1Prh
pJVEG0nR0dqi0CpjrfXGQCuPrdYgS8RIBpnsk6P1yUIrlYto3isexbcYIBdRKOOw2HZxgyaMWmtW
mwzj4REkIZkJaI2HIcQAR8UtD4NFSiUwKJ2b7ArsMpJ7J5uizlAMw7MhzdM0f8hQNh9xw00dLj0m
iF0eq0oJJNVGYWQ0gJRoc+0iH68sMzlG+rK/Ce4Vaxbipq0n1BFtKfs64pflEb0bonfQHQKKKkFF
7tNO1GUCMvWF3XqMG3j1N9CZ4q2nbRQA74Tw6TQowyEnCd5ugdaiNewG0Ilx4SWHII9ebWvlmkb8
RmotW2lVe0bedrTOPSB4B4zLnlN0tE0dsIiUk+WxYn7O7KBxTyHR+k2OeG7+VtEJZVx9razD3rgW
WmuXWnXHz6v3NkJ8gCDPNaR4jkT4Rsdg2i2I9hOThdmznMbya7wsdJl9BzgK/ai8RmbxtfJfYgE4
2gsg//4ylYrmV0oG1/TkvG7y5FhpD4FDCW5C/B3GIzzakhnOaMqM00wdsFeLc8q1EQEOntbZ0hwG
lSwXpe2KPOOjYRDYX0jHrLO2TrfXlrTi6zCM+B0250Xsx8ukvRCBKUJTKPqQ2ieZtWHy2zopMVEo
22c3A1uFTXJ1KjBa/FDMjyrtRpYbiFi0iu8+KwDDh0jIhmivpteuTan9mxgjx9eOjqm9HcgO7kpq
u0f7PjPJPyefsASgG3m7ueGQleKuFTK3f3lW/WHKEoGWncVTYPNzmpfM2kCnw2syYspvjvtIAAHe
wO2IFyvX5Zt5TfNiXFvu5J0BlkBS105W1OBpldrdCrTPVWnHq9Hel6VdsEX7YSXGWFTikHXaKwu0
a2Zr/6xvyfBn032qZj2fMxu7Yu66YOV5ZnxGddqO2orDklPam2u1Szf89uuGclrHFuUxI2UghOd0
daow+EDhYNNoz2/W7l+KDehqP7DUziDD7LdZe4W+NuEK7R/C3ty12lEEbGQQogfvLtP5OaQlOQrX
P0adH+Ba8FWjAavDlfiUURU/mW6UHvQ6vHYyQyzNSXubLSbnoN1OtEl5zzBA8Z3tu9EHitARFBtv
5iNFVrZYKe2dRjMuakQUE1IszipnhnbXYrYm2nVFsoWRgw87aEd20d4ssdhLod1aW/u2IwZuhpE7
aUfX0N5uh8nbarc3076vox3gXnvBRmlfMDGBLeZRTSl2fIllND2CFL7e2KGCxjmrP0tYVk8h3BMS
bRew8ZjPUj/bI14ps3amvd8mdaz96grjmjBGtBO/vWztanMmEptUG93a8Ta1991Z/bjNnPRLWfWv
nvbHK+2UB1jm4D/ka5gZdNNSqD1zSHWYK+z2wmq7QeBi+Gn99t8x4n3tyBP029VDaF+MiX4A62ob
mcNGzAb9TyAkum+1uz9qn98tZ+bc2I3bpzz611E2fnHrSnx1xvkSplH2amW9BaKG1FpexfVr1xqH
0SLiSg4CCKHhmmQHq4zJYKM8SqIIUUYmgWjiLtEphZG4gqlzC2FCgMEz87ck4GX05wA47y0lMkc0
idBDQfqh1DGIWQcilI5GKB2SYH0t3lXkJnIdoAjxzrxU9HCK60PhbQ0dtaj4hOnoRaJDGBVpDOpi
KKw6oLHoqEanQxuGjm8sOsgx6UhH15+jKORJQtYj/R36AOZgEd+6DSafkklHQywdEuH6znNuoFfT
EyCBh40Kbh1GRaaE9xGsCVzF0bJ5WcV8IUYlxpNQvE9Hf51G8PasL6qCHu6bUcd9CduO3+2xbtiO
beo0u5cV+25de+34ylynbP7Gef17YnpUoLuy3RUGddq2cDOKX/2uCOZPagQAyUe+PNZUjS8AYjes
DQ6U3IeOUFH4w5ic77HbskljTsbF9sVTxz3t4U8cF5x2zLdFzwcZCCzJlS4nfOC982bzL6bBIyUd
uLMaRhQBAO90cR+vY/EBz6XK3QSi9bazj1VgRwdJn3xtkuE+sbLBhG0Kj3yW5iG1upaLrQkEMJ9O
PE7582md/hIc0U+pX3oHanxIiOQ16zUv5jZcgmPmi/KU6P/4/Ue9yUwxgDVs6CTfq6pNnit7wedR
kgtLzLB6x8Ti3ZOS0DCpnbKbe2jwQMwQTbY23iDAqKzcBthtEAq89tRbWXeau9jf2cUQrcY+LA8T
15XtQBgCV9hvkRaTZh+4Sc+UBMVzhYjGuzttIHIKNo9CRlBb1V9kmnUGSmrJ2kGwHHnd48PNTb6O
5ijASGjM7dRpwHrSRmdgO6SYveUpM2j0jGEJBj5ZGkzcodtPQQNcrCHKG/keJEgJv741uSGSGc/M
fAOBej4kDoSbBR4CPWDjKcwr59gW/U41cAAsuZyikeGGyF/UzvB9FAkLVsrYyempHkocGbNUR4AG
3WEiCrVTbZ+ezcZNtkM9LBdj5vqcumxQx2RW537cLZThdwF99q0YCYb3I2W1YIgwqWfS39U3gHn9
YW5ncQ7YW1nRZgE4HS7NJowj5hE8KIBY1udS74GpylqbVuysrawyL0tpPIphQmVQdGv7wYvuUWm9
lSbZalQTtvQMd7ouvMLws0Y60bkznjmi6HBlx79qIJy9zINHKOz8zXRgDfj1ADPLb99pfjT7hWlJ
y045LEsT5NuSUk7EYvGAe2HFWEvo8AXsI1ohbBH5AQsqGXDW18Wbh0vQun8aBHpWYTwX1ERd52UZ
etIsTLXyILiBRO9v4VQ8TNaeNzZQoB1HueBJDDWJYq8T5/ypSAL7tR2L4LVSLiuluLOAldYzNuJb
0bm87p+Z+/oRx3V/j0122GoirE4q9mHnVudC5/djXlerjOv7uRkDehJlm+wIiE6Uvj06HQscCJ6s
TBGVzMhJ5cAxS0S9sXnfMMKeh8+LqJunlpcfDc/w+fefglmABsq8BsQx/oqIn9SVV47uzqKHsDLT
wEXbJ3wslsjfZLN5jIMGFbNomUAFqLuBR0hUUuXfyy57eOS5Nq4buMd6gZDc+6Vxilpk0kgKngAo
CW8GYiayIbN3NiCixzKfVLoY29gnXm+BTDtYijEAz44PjLzYa97NnLawHFZZ47BeuPTWG5Vrl6DV
zPe7wdYtpfu1WfoXkdtf2yIkxKJ/CW4kl1HFgCmM6ZwwjHFaRo8/HZuPDnDspW4nMsVsQDbKZEjP
OZCYd6X66HLxo5GRpMtifqig3KG1Yl3QlOBhR69//GqZ7EHU88NnlFT48csQsxH9v6g7jx3JgeyK
/oo+QBQYdEFuM5nelq/uDVGmi94z6L5ehz2CHKCFNgI0i8JUD6a7KpMZ8cy957JUCIhQiAR8NK9o
j9nMX186XK1JY35pDQzzXu1E2bGHYbAfeFi2ogPyUkqCiUivGkjKUOYP/bi4wssS8XVfNI+UHfVj
3RY2oVKUa//xZxoNaavN6gaBlKVHE/2ERv1ntJI3L9cPg5u9DDUbSRFRl3VR+mxPnAIJOrZVaLrP
ITsTW0XRtVe5jVIvP3JD1C9W5AWPLCt51UWN4ot/1nWYX2uuX3OaL/krM6t4E+/Xn0mFlAKC6zga
a6Z9ZB88ZqkszgynX4a//6MLqI6oTxMeSlXsRGRMQAsVw2WM9TA0kerHFzY3EQp+PvuzW0LCJ1wI
YYdM12NYuZtmKctxo56LqjJO2dRl96whHrFo0K0bk5Vh7qnVZo4YdBpMzK91TtYOpE9nR3KGuEpG
dNdRaPUe4zkwVbJ61/zG/lzAH0vSAqgOtG4smB02z8UX46E0elZzS9YEQTUoYPl2yAmi0GK4oH+/
pUVvcPgRN/b3247UxavT1q91YAdPExA1tzFuloh/jzmf0QwfdLuYCSaKMGbqzdPfL6Q1daum1xGl
Ln/G+ZcfnRCKuJgEqg5tSghJMJK7gyHsJqvHYAyTOyvE+UgI6UtMftRdG5lBNJ2AOeDkOwtkHsBe
/bNwRXXK5fwrNIKHpE+GY4CI9tZlVXyj+Tk1EYu8jofFr0V01PLEuXDJv9sdm3gpnVfBZHdrd+IY
89mgHffWQiYu2mfq0AnJ/H2Y+o37ZuGCZD0kj0zkLTSGFO2TzGs/qKS2hgak6BRKomU4rUC2Jc0p
YsvFpeac//GFKBLogYG9MdRYn9l1F/tiGG8cjRn1YJiTXMSf24Xb7TPXubq0RZe/X6JoZp3nxGdt
rr1jjU6em3P+m1vze07xB6G1bu8mUw/O6wQ3AKbxWkd73OmFfSbt56szI7Sty5caBg+qdoIgBC+4
k+TNs1ZP+ExrYRz/fst8OttWszVsMDHmK9se4jN9y3AE2Ap0remt586esht4ghuJAebz3y/VmrRJ
SZMIxKPK5/Q5zsKcwXlHRqxeUhvUmCuZRgjux3C+TRmc+yTKb6M9lMfA7d88fqdHeGYX2D4j9jwT
+2qcpn6bopeRJEfng0ljD5LVnq4hZttNmD/gkylPUDPkHUkeuSVJMX+OTnbDpRC9IrexdnLpyEJO
WwHrEZVqmq1cO3O+xpinbyybdztKjiEN3zLHys5MldKLVmYeiF1RMBgydiowL70+jn96W7EMY7+r
tV7I04U5VgsYR6f4LZj6JgoZ/yyfaQIYJRNC9cdoaA5saz6PbQUDZJ7SdYb54LEN9RInL5WgdBpr
27ec97NTY9gvriiH2JI4JgEX2L8BiyD0bAhKMchJH6elE63YepGI+TEQ/MFmhZyGMXrrgPtwdNgT
ZuY5uWYywkVVDeHOxHm6i7A6pCgvbnEWI7y24RtrZd5ftWjw/H82Ejxvqd7Wm7Emu9yzwq8wQSIe
ktZZtWwY/tmuSP5RLGo30J2/Io/Jf63Gra1jNNK0Tq6TGuELcjk+nOav/9uR8/9bpYbnLIF6//Nc
+vLxHU0f/3RvPr7/tNF/EWn84//6b/Q3419cG8+JFEyAKQFd+Gr/Pp9mZo0BwHIZn/5Vb/xbRqDh
/IvrSOl5EmDcIu74j/G0IaC/OcB0Hdb3NtoP938znrZRY/w3cRcUHofJsoHGUVpEEy/j6/8k1ogF
UnAOsXbr0BUdIVSHyCvHFPm3Ez3KaLiVnj+TInjK7eouLHt4cJjLHSPCG2ZHHMwAh3Nf6TuJy+/o
gVICqGVe4S3sMk9Ya6p++O9KEnozFdUZdW+FnJWOFQuCfhoaMk8brncSYtm/ZZbyFvZI5iPwS7i+
NWeDDX3YSOKsHRnL+5Am7lqV6tNzHe2RJRqj7Ncse5/5bD6mIKXA4WctbNmihMaW22d3UNk5QtK5
NqbsGej+ISBdFcFz6+Ls8dCKUj8y+kVOAQkmuOdklDBkJtFUVJG9iXEFPXUpyktXNNsIAOZv+0v3
qJ1d0jPeLrHbF788LT/VFrca6CPEgCLzW9hlQbRv25ERtS2/jPkj1axxazregHl23wbE2rCtS1bi
EAIHhJKVfRSBwfEapD9zWzLxcPGhI+ceiulVVuOFrG3OO0IFz2z775W2oyEht3QyXlnrk9E67nXP
3k5hYaydxAzv8JVLjup9WiIZxnJwJDoZMgiUl9aednWRnEMT1lMSDEDcBCEHYBFIWrjYbSMex2WA
kPajWgc2kxIqste2NvStBZLCDSOyfoXCJz9G6SHnQfUVam3YXcE1akkOJiBE33EYorSN1T2KVbiV
UXh3GhR2CHx/xhFDQKECWgcIFP5c5dvExI6bxs27mVfvIfh6sk1wipWfRchoeKhCdtaYFdupA7W3
CEalNK1121SYned9xSD2k5flBhXLehFd+O1O6JNjHDudqcqTFlZA0rqpQmpjxVdiBZtV3IXuxlwe
QkPOb4WuA7VKqvZZOMWFCN/qSLjcmykc98mpgwf05A8SOOJJUxpQJYc+RcVBceuzGN8mK+pcwqMp
I+DBhccEqC2eBmM2j1ZV1HvAGX6yjAoKXr8r4qDc16fuyMhQgONRx8qJQWZ4NfkuFkLfGM/TNe3V
U1kAeCFX5ldtudE9RDPRBIbHVM/JNrFXA2sXpnstpvANmL8Om3VyUiYwxAyRKaS3u6h39oRwzy+T
lOcy7lPfZr5xdWfJFD42zyhIQ4Yr5AxH7WTsG9gvGKMqnQyxoLlVdn8n24dIrLE6L3ly7C2OWMQN
Biaz2jvJkuXu5ZeuEJKlL6l39hQ/EaVMi26TYyOX+Jp0FhdGims3TgUsPFbJxfiB0D4A/NtjNEXE
z/5eEysdckljNOlBEIlG8OTMmkgbNkh6UGyG/IhF4exNQZqngN+/GSw08AO7Pb9ZVEuMA7yTW2Y6
NIlq8J0lXMOMzw3SgrVMRLG1GZhd0ZsxF6qw1FYj3LSmS1eqTAvEs3p/tSVBF4MsT6hd4z3zaGPd
Wwqo/JRhdQpb2PWMGbS8J48Po6PThiSLF6bmdxmTYCvs0itlIIJ5kSLdDhleCojVs/qCMh8eogBz
CDD0N2OQwKyHGw9DUaRnPav3CDSNY1p/ZkaRbKvknESj6cs4MPaY9dTaGYD4OgIci5VW+HSrY3Zo
8EidZxpnPhbeHV8BXWZjg3IvwPpQ1N94Sc9Widc5WhQyJc10HAeOP00Q/9zl2FHOPnJBSgEPS4Dk
92eNVIwAwTaEFkq0zEGqYjz03AZMx9dkWFzniHBWKaOLIMFh5cYLsTtccryxIMesLs2Ym8Bjh7JP
hth4LBnoNKVpnFOir9bJIOWu8pLoIr10bbXyNwZN6z6g1b4TOPVEUxeTJhGZe8A8jy4Cp4teQyGK
qnzypZrk1WMAVVWTfWsanFMJVuDUEiddrwHwL//t75e2Ygaxytz2ZwpzY58gNuuqJrm10EPDxnQv
jZOSDWOI4TWoHzFcecBL0EmZeKf3MLUuRhh5T/DzCVYkOSez3+qQNLquiOMNk2RatIixm1puLQFa
Dz+ikwI1GcIz7fsaS+68HivIXDBeTE/GhySOdAJ1meZNAbCxnBUwFgBPQuCbziKGbIdDqfUlD9p6
NI1ii4Llao7GxmjKP/HcWtuyT/lXoNFYSbNrrFpfEynYbXXJJJ+EwNOUohOi4+Pw5GxGT3IkZM3l
HnAVyjkdIT46epqbJ9q/swjdw9SFMDmtU0cXvNZc79jbMD0fCT9AdPTMR0hb2QhJ/I5ljFkxLvNq
lNa6l51iYWg+RbTiWZKcIuEr+4zdEASR35LnSy6YcQ7D9l0r6bo9Zs7Ipd60KT2TYHTthRPuXdnd
oCfvTGN01rWdfloOKTdJQgpPMH1l1srSGbi3wfDGjuZFDz/aaQu6+jIX040mMoYLJK6K7sGcTTAy
sqdLSO+wdxB8kC2wKlsNytP40xMG4mCYXZPZ805YZQErpV32ZmO86yqrWofJiD8hwmHtWDetRzXG
s8fE3EL4VZCYQCkHXmnEBGDX72hDccFyyRV5uErS+Vw16SXUcF5H+gktzoeB63tVYJpnIaJ7W7KV
jhx6iFE7ID6oOgPsZOUnotRpGzDg48HCcVW4siHRyUa6pj+T2sCUbUTJLcx6Vc/OQjSXd+Rm+qpM
Se7lKs+ApXrZVk+aZNPq+SNxYtG6tVDYiCrc4ZISoIZogrvGeI5Nmx114UD/7O1PQDgezhYIt414
CXtrN6aM3ccI/Keef49W8MyOb1pLfWJCFtsn1yQDg+xzHzVbseklIsyiA7mhh8s+I452ZZgRiNMk
4cplIUrvyuObNzEgR/1Xp8kRbNB2mi0dF4obrSqaTuJpAE089stCUPeei9n8HQ9QoXJjOfuDJ8sY
0UCF4bxdoKZjVD9Z0XNgUycGbfbK+GdasWu4i2Q4oIWTbB/mtWdNRB9apNPoDGt3Vda+RVl8TAeS
OMzBgxJuPJJ/Fm/MaHzTvaHaomRDQ2SiPUVDtY+Su8pHDUd2g9nddHEshj6TlBdjnrILn1Vw5KTG
sDvTL1NltGtHzs99PoybKHDWaQdp3/AZipXgCeu1JA0mW8Z9I9LP1iaQEZJWL0tgf7b0SWdYeBRE
A2uRPzhL0qQe03XygcXXWq+qIcASWv2yR4RZKm8Z7fVhs2GVuWHFulZO7BcZya5u8Tp8st3iGe3a
aCPs9FRn86dpGu8uQ8Mhqn1dGN9eyVwwcECJJuxKlhekBCh5bMUHNgpnp1NfFplN8msg3k2LnYJT
BE921H27osObmhevsDef9eHOz/+dEzKVAcPaiBTLhiYUkENAuEEqCOucfqbEUwSsuth7iwxUo0Lj
Fqj02HsOieAiJaHQirZeSCKpU/paxDg3697slDgeqLaPoZj2jYskbGQWVntIW7S4vLPtOLPhZ1A4
GB5gcx2ifovkTpnma2JnN8sl6idputuYgqjTrZE3drAgAjDDtaI3KqSHWeO9rj5k7p5YQmYUlJCL
YCCfI5xkvGU2xRtNQozOtZjfJfFpayDBD00T/JINcSmER1DIieLq8FRWbgTwT8+X+S8DDAmQYMy+
mqidIWYYv0eWLrZegZsCazNaFBwCFw/63dBmNAgAOGq8s9aPiwLcBrqphe5O997ZowQXk11RwJjr
QADNLiY1E5OfTQnDIhFe758RGcAuK99By7qXbBxOJWbzDeFGno9psoV6jZjU4ZLlQze9kSVbrqZl
EZcrNr6Evqa62fiWoU++GziPSd4nG1u2OrjZGlVJ3xD5RSblTP3PDn/lvVceKTdhnxcHxQBz70au
dSnShcI8JltSl8S204FPeSQQ55lDCZdzIGTaLUqSYZ1SJwpFfrssUcBGCejCth8ejC58WwJTCzC9
m3ouv1oKp11ZU8N1qn8QEeZdy0DCEeTpBsLYp5PpT2hSOBIK0fjepz2Q6G1rhCX5SVHwW2Qv3pCz
gBbeO34mnqzJttaMQp7SfsFitGNybAYo+bDG1m7tblUYEAGAd8bPlqDZfoZFNtWfHou1Mhv6S4Tz
F1DXkq4qi/WMnsdH/pfJjy7CvdkuXdWAylTLzLvWAltmwfYi0oIcPChehNLCgVtXVGvbEDn+WnmL
8IaTaSNRGbFt+V3MOuhib4CB+mwuW2iSD3EQy+8Co+EL7tZml0yQAwi6OUVyybKYNO/YKsN8utj6
eEnQfL9YI3dOCONsGMbxzD7kzXZKxC2xPhOUXH1JyznWaW6/oTlqh06DT4F8SeEJXBWSNwXzr4GD
mrsxED/RrPQdYRYrHTP/qup0OIaT7bAcYiE12nJHmAfW+jb8gtdlU2ETGGh3du+Xsw3+YmFJMh/3
ZrT97NlbthQkX4LzXGH8oPUaoHyrSKhVnCEym7By79g8+67qxxWyX4LVWZRsZ0aBG8LJJ5g1ydtU
9oz5e7gKU9qu6yQj8rSx96qG/MAnuthBDTh22NXWyfgGTEM9FeIP4V+Rbs4nreZiawurJcox9/at
eRMzpJ2QQXpuYVQM5IUr2z30oXaInCjZcNlsDKcniY4QEfSAXFDQHLfuAitEwhqh8leQoG1kTlVh
BFzd9neh+uScO6jGtZoPdgRmjMkJLC1C7ktV0toPCpCBtssL3dyTX47ypxmIgAZN58sUMFrymTi9
vVGN+mNZseMjZVvVXYCgdXRbX2N/Bj+SUmRIwKzg7lz1fjdwlPz9mC3Pfh+1/ugllMDNSMhN3h5q
5ZDJI2zbdxcHcjgSZh+Ow0+jEK4i2FplszLhoJQ/oZfjpgvdDwoC06/R+xGvEhZoYNJmVcYX7JNg
w154BGJ/jiSgv7Ml1XxnT/uauMEbgLH5KakDyG2R/qdJuh/HVuTU4DXa1MwgN/jYBJGJgedXmTQO
VMzjugf8fFRldm2ryroX3REeHTuVWiKjkM5n6pUnY0rKS1vlOwweYtsK+YLQcb40ani0nDrfA/pi
k32A9nq2GY36blafReKRHk7YbhBO6ogpAMGyYVQHNCMOm2T7ld2A/RZ5/Ybe9gVYYPYrvKrAyM+A
Z1/xhbs7yEL8P4mc1vsK5mNi/RSFbFZTa4kzcamvvdukd/wBN1m24DzDsgRNo/8Y8OOQCLYJjvnB
xeSePjiZrV1qbOpuQ2ZfhH3YxcePCJor/pyhwj/W+FBuw3x0dNNbpRCL7/VUP+mpuZ2SsNkH4I9X
5Lwew0ZlG83sQYDnJnQGi7rPqidzXxVatsuWJr4FRr8yZDm9jA0T7dT0uz6Yv3MV3oNAajcZuD+6
PkIgIX93lcRusENCbUNEHzCaSFa81H7Eeya6etULIEw5MAKfnOTvRDbJ01zpF9EtvwzroF3LEOJI
wtZLjd2DCAiSFmPde6wSoCVI1MX7ZFak7JFZAjpnh6BWrQWKnYuuIzDCR+nj1vzCZ5HsI63ehY4y
D5pFx0HMXLiOyThhVQxosB35Fcva032wQFtnnjio25FOWsMuNC7cSdcKCVmrrx6e4XXu1ulD0duv
YC+EXxG8AVLKvqoxHx+UgOxZJ/I82pN7YoxJhFJg7IiZ4+ebyVJSZnKJY/0sEdNdBJ6gydSuVjxj
iYYWDDh2k5mvrWW5J7osb+X0I60D21YoXgK6HdqddvDZLocP2kR0gFnySCUABWcUopYFKGvGCcMd
n4Mq9pwddljjXMwJgQaWsYAyjE1JG8CrXlI0TsJnMRZvJwwEsAgQzyq7vkosr+BrWnMvOlBf9O/V
voCexsntEglQLdYGg8y6xvwDNS9FLByTSiCS34PWvFEjvbgI5uH7UnA4rByoCetkE8WEfPz9SwNV
fYdDZW/SepywNOtkNNgI8MHeLnkyFNO5R9FnKIg7tiq4sRhSpNWBkKcPCt61OTjOtS9VgHaHRD0q
DjijD62k2tLzj5LF4TZ1p+9h6iwKv/ZL2vi/O08z3gZGfAEi02uLIQhT0DP9zvSM1PgsA6IvaLMI
dYtguoQGqQj6TFukqnq82hXCn9SkQtE0C9S2mZNn2/4G9g6ectFG2rtpmL9VAhGZZXSIACnItee0
G97D6k8yW5uSKgDZyrkca5C5xS8zt3DVeRiMevPBpaF1pPZsQFqCqQZAoPRjnTUYGSI5JIaSENU5
MB/m0aEkTc5C+zLkL610kdM5VzRjZ713dmOvEcjOXrjUMOpVme3bXExDbT24PVBcYsw3cWHsYR+1
sF35E67en8wbT42WfxXUdytgAw9hyopQlDW40PiThsuFLrcaB66CbpyY1VoSa0kcM19eZ1n8A4Aa
uEawEpV1zUPWgCmq4DBoOYvcZ2+MP9R1cmnJyK/aacp4ABQAV8smB1MsP4cskAwrTIUce+lPMWKI
Z4Kxrrm0gtw5DCL94TjHpWPaD27rHKwCkLg7J5/hSEamgWKwST6nEjoXw3GODO+7trEaJ/GfNrD8
oKYN9nRmXvkQf+Yyp7k36d4X4HbUbsMIuBq+x/iDveWa0LCUDXl9qdq9JsW1z+P8ZbSsm46tB9SG
p4OApWlplt0a4pm1Y+k9hVL4A+qSoSNBU5ru8CvxEK3CoX2PQj41QY6ZjhnXwEtr9SasKV4sxCfH
MSrvUHPJ7s155Ysk5LeuAnTUgBMKZneqDPZdwwvjzeRCetkysmyS0zDqyUnGuti4jDgZIiTlTRHO
LLQofKTl1B6msCr2VMWMM/Cc3fKh9NZVvBCGeJRXQVqJQ11SxQH5ClCuBfOp5BAWCUpfz+E0j1RW
nrWOL1Y1f/C4y2O7rOinxsZUyIvHx53q2TLjY9zDLjcDyzyVwgOtZmSlT6kc+YkliXHsJ92vK7ug
8iNJzSjhF9i1Fz0NsKNIXIG9Bmvj4jjpeE5zMWzRVOIZUC6JXZjcXnrVivUgRX+Y0uypbsbsxLIx
QbkpfwJKhivKL4iSLiK8JPzTGSrYSSOhiVBJv8naATUhiFHgYU9Qrudd0iDVhVu/sXprXpPANh2a
ST67hUkDFXV8bGbGW7V0GPTpvX7h3yLGg2AzurCMoNbAqHaT4eLyiYZ7F5UITlMSY8JK++HmvzJ/
SA9zImuYfalHRRujSAvLEFUBtMXJDVkwzBV4CTHLkweAmhvKhHcaC6CxeXUi4Ib3OqruiWGUx4aR
fF933XmM498VavmbV9hg5xO1qnCgXt3iiZfiMs76sG+gikOEJwRm+lGk0x6RtAHfGEK1ScOIQAfY
2Fnp9ODMfzcpY7d4crdsvOshUVdnsOoH1BpExHq9T2JCtxFOdjGh4Z7wnRJSshiLlZfQw9dRt6lp
Q2o4WscsYyFAPbORacK7KacnY0DY1gDWWOIr1FEZ6Bf0SZ5rp7nrAUsFG4GAVZX7unZwYXY2KKvc
eKgnElVxr1QnL5dQSafqUzfsQ1o92x6XYaNPHncp/JRodB4GLdlId5E4J/k5bFtzJZZsSH6pvDbD
M9smlu+OzjAlYQ0fjPrWy+N3RuanKgx1KODRh+2W08qT4oDow1iSmxnSuTxhK0wY7kpXUIob9SuP
GZQTUWLVAJTIKlzrbT9t+5OaBsCXMazgOAltsFbOzW4gaFpFea/SZ0JC4ZunWgOowXqPimbEZ0vX
0zNEm+x1WcxkQKBMALIYvKQS/ikD4D0JLTi6+c+WxqpNS5iuEXOaSgD6GDysLQGbSwBfQaJv7Ta6
ClzXvH0DNZb1pruA5ayGGr7Nsw+9eEtjAUFhpCvTbZaAyV0XYX5YnD7rSU8zWp+03sykLu1kbpo8
NbW9GTDzmpkeXcbM+m14MX99rv9gcuwfFjQn8XOz8Wp26gj9ECZD5+3J8DH8sGsuUcukEwUubMYE
qIyTkp6i2MdVFgGIQTyiMwOCiPgaZZgea9bJY+jF8fJrcg39OTfzV5Nkb82Aoamq9yjRrRPEdWqL
rjgiDH9JRrI12VwesMwYW13ZzPkYNB3KhdnLWvuGGdLZWJ0f99lwttrfmfepGlmus4mtHFFZT67x
IDI83DNBNRXs9TzQiPTLR8YEjM3ToEKyrFef3Ef1hnOavjcntLiugOaU+oul7KvXGu2Bj/W2bTnh
CN3mGnzWe0ZNOMUd/EWCIAy4F4RPIwCugu7RXk6qzGaaWKb0WG3mEtqHjWGrN9p4xHlYrSnSdzNH
484jh3g9Fc29m3jhs9rWWTWZv9rSbtBWFZ7vTFVw7/A/rSO330bDmKB/JLC5QYm16pkDnGMRAAaC
At8Owd2gkt1PsKPizg0fSw1GcE1Rg/IQSmYxXJW0ykfav1UnhviW0c2dvQSrIp3j0R61D9Mrimcj
d0ljxryoc7I4ZZPdsoJpDUz+bdLgyyWDCpWubimGBhF3MpCgfbcQJtGtIJQkzXobxy0GmorfqZ8D
8sWimmK5a8vNiNoauRvir4jkV0aWwLgbitFj0PDCG2O/Iyqg9J3Gi2+84vza22RM1B+kSSvTXBZE
Y+Hcu7IjeAKZy9pp7XFXzPVSQjbiGOQuYaLuchAZVNBx1LOjUsbZuqfCne/eIKMbJHUYz2NyjcL8
7tQsmePJYTn9Eyc46EkCZZ5IHjrcXWpD4ETUZRgzvEEhSzdrcK1mb+zsrkZ3nuEXKJJyvrFlCvmB
jGY3VuOqbud8BybrQbEHunTSeWU0bvAEDWqFpawC5flBEoL04/y5NtJxpxziHWITZxdy4F2Y8Klw
eysAWUeVEifzmwginmJQccK85sxAffhLBkPUBHaB5Yp9k4AfFMF87LHBbSY43fuWYx/MxDtdcPtO
reqtZnXtuEFunlb5TAnMNZHD7bFWXU4kRJsfbK7oZea847LqP4wOIS47SF8rAFN4TWTAT/LIPkBX
cosHuryChRCJt3RgTnW09IslrQwZrHy2EGCujMJ97tJpobUGvgK7TfPMamieEDw00aNTJ99pycQ6
BSVCrscXqqMY8uiSg9QyUB6x1cCXJ5lTOcn3UI0Py/FCusNAW8SfoZ12EY+sMT/MgMNwtDGOT6Vz
DjIbcxrOJBzlcxbam0SffqONfzFEbyN0jX6XDAYtIs4pFn5it1a4my9tSZxGN+fVthYNDYgOMzPg
Om1Xbs+yJmbTtWmlfRiavauDjIxLG8MHa043TAmcZbupwewcEEvtPN2ckEH228SrLrUsXg0eQUbG
lK+REX/TBWa7v+ViRMlbVsZNhOAeiEzQwUNGLEwzfX5xjOKXq3kVFa94sRBGBPj5fPZZb6F0IoCP
+kHV4wPCVILhAt30saU4NjUphF1huYcYz8KUlvFOC51VQpy1GCBLa+UX6kU+F05snIZZqDcTduhU
y3fyb13wualOGDrfdob2gp0qOxDrZp371qJGIvdmk2n4e3qjewXWGAGTr6RfxF7C3c/K1HUzxDzq
iE2CIaG+AVl5ygXCFUSzP0U2FGsYJIlvONbw0HYZ9pWcY6lhFgu/M3ztOvno5a13LzxWcLVJ9VWl
/mDSFbUtimGPEmVPydkSyBtIUm13kWd0TAwoXFLbCNc4Nn4C6uC7ZtZnkKbmJvECGAhl9CbjG20d
8CY0kSBghheHEkbDWclFAPEJ/sea96c6asmldjR5gsUE4QhNPdsWzX5k6cNr1lKB5R2ZBchHDzDy
SW+vrN91PRBg2X65ow1wurJ+hsTYhh5h5jNkuVXG2cwtH6lfSzZdNT8kWGBvTPftJ0QBJh/ek1uk
1o6UMpf1mHUhboYomMEafE1Y9b4U7X6BeBMey44QRjlJuiHpgfxVxj2dJt7Y5Nu0M3kMl606oEnU
nKpnMRLa86ESUXtIAYqsBxwVZCkK8yUoJNiJVOEfpydEA2A+aO4ebk68jvOmeSyb6VVp6qNHwLGn
/ci37dhtzXZ+JlovOCK3nnwQ/cY6WzgfczaekiQ6gDoFDFoS+ADvATQpYcLEGzjn3LuEUR5CiiJO
OeiC3J+950g506bUZ2jzNXmLKe+ZHYsHPfeuEeuHIwi2DCJy8lCNZfZU5IYPwpuOqfcre9mkCgx6
Qxzco4EyaqDIIAGwu4WQFk4CKwNzkx3vQk8aROSTTq2jHHMv/cQSkxI739ZdBaQUOM8hMzhgCQ/a
OYx61mVPJ1SGiT+1TGkajdlKKr/4LcK1nTLBVkUKV3hs/IVxzz5KS/dE0aESD7JjiRPz3olHZMV/
BvwZp6jq/9gN0nd9UL4ZztfQsM09aWvncurjnRxrdUJLuaQ+n9Ox+yMgur/ENR1ogZmvHNPgmrbC
WENS/vtCNjiujTqzNwSUT/cmXWTfdZn529g02gcjIsAo8rxu76QdEaUzCXiuokZvSA4gm5xvmxKw
C0kWud9ornkxhp6oiJFADEbO+5m5EFE6wTaJsh1pXYfcrOVD1vKWDhVQ2V6eTIZSpDxk6mh71clV
8VswL+I16Q6nnkPPn7LZBdkbPwzTQKtAaVCXObKvNJfb1Jp/1yQ8I+5BoRKilGKvNH96pFdt59hh
oDRzoiNtUWQLa+pkdJAo0pdQKflthETuRE2sPbrMEXYQ60mJTFwCsephl6eGuQlL0poG12YkHc3B
pipYczIYBcRMVMIGnlDDho1ZnuFplyCFo5M0oj21tVue+zLj2Rf7IuFfQjW9cwONDLlupxIdusVU
klgQsGXBr+pxeQ/iIoRFT+DxqKG03jqwOLhIwdXwD6TbqCFwWrjGcPTIktrSoKGPkMZGaF2xGau4
Xg9DdZfKK66FDD/jJKcvbPWZ60OZG6VZw1oVtIkQlEd8dgIdRhvDKebWPZL9/lBWldqYhWbcJiMQ
NyC+RkMihsOcoQqjcNuVxh+o6vnVsa2TlK2165WqyN4pD6UVfah3pXfVIacHYal/JkPgOybLbTuA
cvKGGi18ln4GxA4OBhhznOLTcYirB3cQ+YLGEPxIDH50B8Lq0OEc6mjnC7vTV4B1xqvHgwMTmVGA
AiL0ljBtExs5mtXdwUiH5gajfR2gfypd1sLS3uSxoU4wDKLH1JJPy+UQB2nw26q8zUDA6TnHAgR4
CAXIoHcYNTR02nnR7IQdjLt/JerMdttG2q57RQTI4nwqUbNkWx7ixCeEh4RjcS6yyKv/Fvv9gf+g
g0aA7jgSWfUMe6/NqpTIR1k9/P9f4iL56kZVHMuZA4TRB1k1icquvuQHcyzQRzLG7gbYht7TQtdk
YGXBvPnqtOn0oJFIbOnuBVPFnBK6N3pcMi7SyCX9qSpMPVXSj08onncB9NS7nKrXcire2sxsL7Y/
5/eFKCn03BKsVzw+NQ27klAgNhWsOILUSm9Zbh/Hobk4xC8cqjiwH0LTmh8wYJujOo3d8FzJgYFL
yYZbrF5VRznomDgtgXH9dirmoQAwzUgLmqn0DEy43sdp9Q+m5KNEXQRxy9+7iwRwiL+J6lSMXRpB
MXtnzPFB6NN9toJfBk8c2EwG/Bnt80DcQqRy5lF9ngRXsrwQyO1FoV5wW/2ZprJ4SZymv85V+YiT
o+bV1yx4gZGxMY1M278RfUw0FLIRYuXyiJ0ScUnoZt3QjNneYsMXMUI1LMzbnA170Hj3ipmQmndW
hUZodCKwE/pWx9lvyQRyqonfQwHFuCaxvkrtNjdeaqRbDCJkAu48aMIKaFl4VoNLH8LxmqaCM9a5
Q+IITqDQjm7XjDv6SHwXo7vvzexp9hp0ezkAFzicp7n+00/U3Eg26Gem4Amt2UXbVBpxNqB9J1Cm
8Fis9qTM5rMgUlRkn2MxB/d0tF/ASG06L6i2NZwYVgu+4C/VkrVAi0tD8926uXOVha33mdsVUVsT
+NR18xzhTet3sdt1O11NIMNsxgGGSkjY1elmIETy1tW9PDvSfhpArb/pmLUZT4l3T1JamrFwEkYM
zAd0hptiCW6di9MnN4cZFYz4S572sE1UPW49V5MUoZc2GhGibDLWF+2oL4uoXsAPwIpeUWe+gLrh
yfizFnRcvWEdzd6lJ3PYoCa4clBfi+e+p6jDaH4dvJRnsrhqu3gLqUZZvo3HJQ4/V0nVgiiNmQs0
0qF78kX3wfL+Qi7LukPZ0WPDj9qGtsEOkAsbdlGM3HDbzZVPRqL3wZX/pUZ3IZ2g3iWtPgD3OTzP
A+PLur1ibeHLyp9iBZsDuGqkffcv+m3Ec4Xzzcl2Huplp02+rvZl9tQ/PTGNoJPdNKNHoHBQzbc+
KE+p2/b31Ni6VeZ8jSk2kqJqH2U3f6DZJSG2C/yj5dVMNTLmtEbCDrodHlwd+lyndXIP7WVbuLNz
WRqkJcC8jX09YI9Cg9hc8MX8EgDEGYeM/ttYFrxXk1m/t6ubLxaYy8EsoMvIB4600jf5YGLSnSjz
cHfYuF8pOuFkdSDgTJarNluYycOU5JWK7JZCrO6nPckq2K+G6dnQ1Xqfx96mxBENupoHbLHEh1My
OSlNVOZJgKwrKCrq5/wz65KPwHtvUyJ8p8QeTwKIBNqlgqfPI9dh4c+NQUREPFKreukhMWo84c5f
Y52Xjk36t6IoZXPAahE5AxeDuBdZj5wycJ7GFQI86uAXT1KwxR/+Gixwu6uY1ZnblruO7mQj8Elf
Mmf+HKk8hhY6ig9xmXAt+9MH6YDyhhQhJ0zxki2/20798CHxDW5ZPDA8i0usK/YbGLl7yHONFpHe
m8/RmUyi9OB+bELDIE+Q/MQAFth2HCreir7bGLwv2FaXNH2JY3t4LLL5TRvG1UBTI4qcYDoirw+2
nFCpVrCvofdvbGeUhMsjP1teatGY5CcML4yGvyzV/8Ybz3fCDsoBRL9FUImasGTTIJfH2CQE1J75
Ax3BzgkHO+duZr707ppyuU7yhZcfc9IU/hjgxeJVwjWl+6kX00Oc3kTn5ahYZHxIM01Kc/AmOsAS
euge04XsSE0Q04Qnc2x8E5afy9WwWppY6nVgXkwq1aLhTp8zOLTDqgRWqOCBtcjEIjxn8baQrqY7
OU8smNqlB5Tna+vg2O7epbDDcZl8L8gt9ktl/83E+NIYPO6JrL+pJ6NZ0inOOaqLnOVPU3WQq8gi
zfzuLMz2H0JNHLlVP55bUJb7SvmHevCWq2thAlNJ4KH1rrNrLu0ZDY8F7tmpFxJF3WYDWW55rNIo
NeYn6JPNNencp9pS2dGRiTgFbRMVFR6C3gBSZqdhsSspb/YLptq9TkhUy6BxyXT+JuKz2IhViymG
wWJUoU9Z2his7QF2m4N5V78w+f9l0UpEZwkjBCzJkfF7fWhdh20zOMJdQ8lr1xoEPWM8x2qGE4Mq
4m/MOt8pQlU3c+dxo3FdJjyw1OiWfexp5TemDW0uWxeHYvZuk2UukVjHezHpZAvjBCcjRYhtT/PI
BPS6pNPJaKmhmBddY5nzpiaUgTwZpEgjA59Jk9ZjvicTFMBkRUSp6b8wkomPxcB5qBjXwAQFUYL8
wGEtxfLNuDkaePYQtAPar2a61UhIE3D87ZLqTZeNyXYyO5xomImJU2JO1vqnBi9IZOL10kG68/wS
xlLtkqnF6cblo2ivebM82yf+TMEAGgm3tAmGYQ0YJRWUs27dppcar3wh9o0U71RMz0vB1otr0zaI
Ondq1iEjd0pj+ft0AK+eIzOaa6pa3zlKbOgbaTDEIf8s2bXBUO6hlMwW6Y2les0XvCEAyXnIqR2L
Ynn5WCzIfkP1tvjzCZcsYt8Zyw0c+Y1tDgpsugGrMe4OANf+GgDNI8MJDzNBMOAm7quhlM5v2znp
ff4QZj1G0jamqGnTy5A35T7FArJBe6evRIrTOE5aHmvV1Btob49Wp/yzzP2PHI+wSjHnzjo4d045
7zLPJiiknfO9W4/k0IAgiWbSAsiVIh8Xr3B5NmtyO7zFJy2nByI6KnuLgo9kH6mebFm4Z1fCQJJp
c/L8+VJ3azBCqi7kRgdgCocdSoUvD+nAvbYnFtv2wbWDa6P1ueHMYkSI7mXGfh5Wauc6+ofctJ1o
jddKTs+z6Anzk8kHOQTPHNpvuTm+ygZLIjlorIbLnc4cD3aR7k9hmf7xl2gR5a8iaV57KEat5bzQ
zgGBoX9ZCJQ25ve6864NvCnkz/wA8XtfqdfFJlK40TwJXAo/hGxePVf88n10dc2arpbpLCXIRJ6X
EPF5zytyTDphYWhPhmflpckRGiLyo7xnDOK0J7eBgaQaRsYtC0yz1MAUamtXDwQmjLlRHRevetXM
F3XK/50owppgWEANcnkOkLT2RfPi+PO9DJh1x+MUCbg8rujeG6+7oktrtmoMmC+6DOVSMEDjEJ8Q
VDt1kZ+L1P3ylDVRlkI4YmQqoipujW2J8+cGWkNWxEQSVo42is0UlJv2Q/nti58rqlyBOoTJIxTE
H9OvXnqk0jlgM5/J06Y3oHC4eNOEDsjKIzKlOFfCxjhuoN+H8uSnBmBxM8AX04H6KXBebt2SADav
wR2ffTgOmyyeg0Pj+5eln1mlAebytfOs0xyeC4GULXAbvu4ZJht+Ui2svdLhDkXuO2jflpbm2Jvs
J+RyUoxfkZLhHE3BPkDJN9VGQes/+SZ9UDfCJ+qCjlkPCieEiHO9d3qMxtlTViJKKBKjiObYzMmd
jsnNW6rvID6tcVrkezLXJFCQdxsRc9X8gsN6gs6BBJkozFg7O6enAOordPcgLLeCljlLiSep5HZw
2axVxaNQzjqjuo+IKjaTto+SHdWGhHLa2cPoGAzvzU82MBdLVefJfpETatwsZVyry3CPvLSMHBnf
BDmVD2bdA+HRkQxKY99106d2/OfOR+TX9WxV81JXVKiYuuZ23GK7L08QJ6/twFw6mfD6zimH7Jw/
VPzno0/+toDfyiMJOcUU13rBlTvXwDEynkGEQL/6rD6v/8Rgkog+XwUYBgo8sSr7+uwNOQHXs3Y/
9Gj99a2SQD7V/KGB5p5GMOlQ2e6nGZlEm/PNI1zdolH3MAQkaG7jZhc4MiQgGUEFO2YmwYQpTG1P
e7CfNLmtYDPOiU6CYz0lz6qQ1EsxqymhOrh/zl/dmIgyZ/ukEDn1RKkedFvA0Dc5m+efMSm/lJMi
1O4hLQX5g4lUfaBcmVvjlMjlKSZgftsW7msb17Cn8A+iwCorpGWV06IW9z7qlsdqQqGw9dP8T+5W
yX70wDg3rn0YBk7TsmzeUBky0JMMYXtNB+aF1aciC4uRYjruWHw2RGkitmevh+DPxqSBiIpyj9Nw
ygkzHFIrWkaz2HhJwUPLZnLjDuywszqqic05TeRhb1IoMUs8UOkYfx0kQ9sao/9UTfExMVA8ErD+
3o1ue7BMWpNk3ygfPm0QEn1jeRcBH3vvmLgVQnBRW951gypn63ku7sgw/lX3fEHDhFsKYpPKPSuS
XkrMKvBQwbzoIO+uoeXFlt45aOsHkWQelCTPQzpisNFdBZkMhffoMAp7XkW0uLwdRIFY7f8pW+ZH
ZhTEdidD1E9MoGqZbpnZJ9RpZRYZdXhytGRF5da3HOc5t/2vabVW1AJ5AeyyRwFkCIeqczf97GwS
aLbhvHkxQxqdLHzE6oYEjA51A9kg3Lc8g4xJED1LTD2VRAymFwM1csbYFfDXj5Nm92Em9Mb2f9KA
jR9ItJpVSUA4Fh4Gbvul3oY97z0+yOQSGM5H7fINY3zytgOzubbsvjwtkfuKbN+0POZxlv70Yvkn
5fgsH1GO1FTeMJQGPtRmgo6h4vaGfPunceU2p2FYJ0CEXNZRVSNutKR7ZyjF1zKHNz0g9nSt6Tba
6KLofsIEfTgHbUQQIzC5TiDITrczjA8qAp/jcUSew+NDcwSTzuNvMa8bM6lXqjHoAfyJ8741+XES
0gyggbBaUpzqBcOXfcFQrqVSbKuMYXhaRbnpepGNOpW+iK0/QwZS8MpnIMXjEenxrUqCnofPJfKx
NA+ehTi7RcJUenxFwaqWWeAATcs/JpBv+YgQ17FGbhAjdKFGjP7Wd8YjYKt2m45jzTAFGSKUG8X+
YnW8NXqLKE1t+C08Mup30TkyEs0f7icPnSMydNF1lKiWuhUdD6AL65udCHvcxFimnVknrMvdbrss
BrD0fOEtvialHiIzQMxkFe4GVwHm6mrBceCKJ1OMv+To/vGHbuFucAlTgRaDhrzY9c3Na9tb5ltf
jrM0kd8wvmBl+uSZU3npZPJmLx8JL/dUAPyaS25xINXEvdjGWyXOKG+nbUt4JFcyCCPWu1Fc8PMr
X/zFYd1tXEOdFl/9rXFhHWauHo9yaCNnysmKTU0R3MwxbKKgjfqsq87xayLRB9BTQeOY5VniJEag
G/wj1vdul2R49OVyygaCikYbuoP0Pj2z6++IkfZGVcLC44SXWDRml5sd8SZ5PXH+5Aw9aZg8fLtp
vPRD9+yadnBsuvFCP8qhmKLS9w1ocomb7wqDnNHi1eg72iYqIDClL12ToK32mcBk2YoGDMjiGsYs
6lKS/4yEveK6xpT0ogGks3wyx7Mm8HFNQR6iDmV+ZDOUrE3/05tD75EQe9bRNJ4ZNpTEcv8QbohV
MLHw2oZ/LTujuBudB98Z7uXXZFg/7RBikuLM9ALjG9Xgg7bdFsMj2hDDJq0+IEJ38cpXP3PaA1rz
C1l3YPhdgqiZ5TvABP0/+UwYn2epmNhwZ9hXzIGW2v09D6gyhUj58bjmiOxVLIJtQldqRlCHTDof
ZkxNELvJH5MuOSHG8diaTwS+nVRjLffRKfaq4EnLSxaweUNH1GH2xs2DXL9rE1Tx5hhZdLp5I92j
iq1v6IqI9MFdCqmiLEBqQ/hYQX5C6wP5Yxi/LgXxt4qJ98EcXG+T+qOxa+lvT/7B5bDfJCWFiYrD
XyJx/6mwl/t6eki75lef4FfKRhzuCS9E7K8Yfqx4KmFq0yz1W9iGITzSBpwUktQ29X/7DrCnFlTh
QOnf5+TKDCSQ2qE2H0IxAZJeAKs7JcQQKXbzpLGKLuGB8clwqjk7L7UvnsqMW1LFwGHYqCQEgiOG
iy0GjTFR5NIXyOv8z26SIRvp4Ggu9HyAbdF/e7jBGoV9ZA6bveEtnx2ZqCaE/EhY6xsc8FCKWZ3q
13xGjwiROrmWybB1XfCFlK2kyi0koVJt3ty5UltT4OIQ1vACmHrYOAQ6JDQPyCqp7+AyLItyduyS
aO+QdfOxYmsmX/jq2/KlzWzNPh3wzzqsBeXNH4kriy8BWRRRBoQClPcqhOmaVO0FO9IH+QdgEkXN
19HwqWzygYXQ2JbQ8vWC4BlgkwmUAeb8pk71Wdf9U4jdJSokrgUivrdLPiynImN6Ngs8ekky7Qyv
iLfCt3bVNM4PS0GNatAM6h+1hGTMJxVVW+iSyS2tgq+W92eqFJbZdCRnimBk/OJpNK+3Et/2aY7T
dYl2j83vLmdQE/dWRsBn/jtQnsE0056OLavvGxjYGV8QTpKaIdPeJj74xYOhoMu2fOgouxq0u6em
jJEuVPQbDYJkXY3i1JfWzIMxEIvoosrH/FFQZiZ7q1Xtyarjf64wA9BfW2EsL2UvzRf5zvZGPzHO
zXdes3D45MveFZXzovxu1WrE6V8fI0KdEXBJSokYCu8YdsbjJJmC99BDIhTHSRQOCSYakTV7CjNm
ZCQcIwF4VRhBHpNAP1lWYj5nVaHOBJf/JX+p2PcpyoLetRAkFazx0TrhWgQg8ryKMCy7A3HkP0I1
h9qYJOPOTeUnsAKBT0uVmkBg4Q0YTwmnK3LNl4RxftvCOn8MQmAJLWyIOO3TJ1dxPygsLgeVsf9m
SMxc31ftMUzmHyPvi7OfE08JDvSlKb0NNpOD5SHO7tK6IK0FlYqtgLP10GVhDS17HQJ/YCVV7EBt
bpYE6HWcsZUblSv2U083nHqzCe1WXeMZG4+lMKEjD9UXpwvK3dTLm1UzMrF1aKC4sYClmlxGLNur
baeDBv57Zn9rcz5KhUGoToU4pKi+t0sSihdoe2RtLBivEfEwi2Vmdqw9DwOJ0w13f9aoLNsWyiZu
WhfFHPv7gCBQRLMb7mjvlvfPuIQpRpJhvLoMNjbaKJBW2ggN2kwa0dS1UUBX+pQJmbM5eFSDMqMu
o361sOHiPIOoPc+fqQq5opG1QjX2+lluqx6oNimmL2qgHu4W97snIq6WEjvoaO9rMf1ionhsUuDH
YQslo5EE8ALJbNYlTnIwTwazjzNRV0cWNlhLp/UwsCQDMu4Oq6rlfs5IONTiFayKg9kZjYhYan2d
JkCbo6bvZDGzSa02++2sbbITdzDBAdVqjjwAW2ZwWaYe0JCjKs4oVulLwrlWAoQo/XuWmPRRAkdn
aD3SUPqbZplZMWAWaVsurqYRPH2D9YeTqiKQqnlTud1eOl+TSjg/97blXmqRHhNXr1um4KmjhzyI
3nqLx3dhoC2OxYT5RHbHdPqxuE8HqK8jHRkGr9q+yFDZZ0kTHikEASF0rIMboBhkfIV+QnrfY1NR
8+PJZkiHvIu1xxsC5/SI0R1XYE6tumQ2MYsmw005nuvBIAfR/Pb6hnlt0L/kXfBtoR7YqPDixHZ7
VhMTTWxrDOJp3WJmOXFRo3bZFyQn4MIbAZAi0oW8yarcQK2HMCPfM58HbYq7WbbFwmVB+pBmZcKe
6cY0pjgblkVAUKl3fZ/dccQVe09NYEl64kxZAlJbtdtgbkay3+ZtxvmEhrd6J4qsPDqd+G0WrJ8t
5tIt2kncJvJSGOmaaV6OEcQJtPpQ0BKf2QZveL+xBZ6yIvY/7SqGOpf3BwFni7m5aR4QsXUnwHYx
8w02yqnhjFDCyqdheG4XJ/+ehvy1F9zrjW0iIsYpXCXAmxkUbVKj2UsWQxuYSMOBfZd1pj6iO8DQ
OmgD73Y3FAc2cN3GHJz54mDdP0ytwaJLywRiCnNJs52cW6oyY6scxazMnT4hBhZAOtIJUzxJwhVN
6cbqYBO20n2Lw35+ZUaoTpXV4/Of0aja+FUZ4Nrz2RD0PXTpHfmGbn8xmoQjpHGye5iCt69ndCUr
qiysR+cX3eEL0Tyn3PLM51Ch+GxYBFDCuDeFaZ0+iycm4xvHPVEWO1Fa+rkIku+wfci0B7HXYdkG
Kb3aqTgFleKa7CR4UQ+NgTrMxpFzyhjk5OvHNQY0Z8E092zZNHq7ZsZNQ9rgpshJXvNo1LYGU4+m
0iXDTfT2FmLily4HvIB0bzAr8y0YEdB36/YYUsjD4KqHCtQgwJ642hl+/cER390Y8q5K62MCEZht
bsf4TbHkv/qu7F90SkO3jH65px1bdQkuI8jFmw8IDeqoHBmQ9wFp5bWZly+jn/Vsy6xnu3RLdukE
nVSNVV2GFBQ/bYMX2PqVCvYxiP+6MCVOVd8vD3M3VgduzeZ/T4k72zcbDePJSukfwnl5lJBWoqqC
KDEtScOiVG4CuCIvEzEfI9F/yh3J0FH+eJkRXe/yldTJwnDau33yOJIhwnSpN0B2Nsa5IeoEEf7w
qsm+83Tfbs1MR9oL3+J2ERtiZylP0qyHHum+Fk1NrlfhPzGuYA6O3TetS5APMPH3PX99ZSETQ+Gu
QeKiBvLZ3V/zcvwbpzvNa3I2tROeGzulvkrjmzXVVDMkD22MMrmCRsexlNLvJQYJJIgd3sZham+0
e1WUhsOKrG1eCYuOz2wUI7Dg+ixwBtsrrySXCOStdUfeL4zp80CdjZbFPmNE4ltoxkpsZnWA6L6F
kms0lkB1Ua0QfDtg/Jrflan9kyawnT4k7agSvHhLWQm6Xy2Xvv7TinD6NLo9pT6eZYAT57Cl1RlG
1yCGPMwiXZnJ1kLe9LAw1NUaNIh27JPTgLbnlTtj1nvijSsPwzy8xYFWj2ZPrddMU79JB9XtCQoH
Z4plb4uT964GMg3GFBsIBEQZOZaDTtk1KN7NdLlW2Wtcm/EVnJIBDBCTJlmJP7N2nSdloxckzwgk
CjUDo6Qcmw44vYLVomG6r1WDahmZVATZ+gdNIHe3mwzIU1v8YfPflmFs2mmGSDWamtjnVkB/eaJ9
dhizOAcIJoccnu5GseyDpaXf23AKNm7Rf/SrvqYzfcaXrL/++78Ond7Nvcl+tIl7mnbv0xnGD+bA
RVSsckhTuSYeIF5r1Tolx9gP/kX9u7OC54zWeW4xcLhs0KqiKI/Y+47ZaPQMWKDyjDU3HcDWGnNz
H+TshohB55vH14DYrkHPQfjWWLLiEKnBcpDeqOvqkfDW+dSiwN9x5mz6ISfqJi33Vv+bSzk7CRYS
jy0FiBTOe1zvEB0KVJVz++g106ftMpRqmeXEZJSE+Ng3/uwhe48rSNPuQPwVqt0v/G6nXNXmqR77
8KBEcGn6Sr+nFblaqlev/MHNQ+/Z8hA22XyZ5j9s9PV5KtczrXNZ28vsxVgpUXjC682onFPOacA9
XYIZEgZsV6wQLNPlYSzhDKdm1KSVtSuymKmL7B7MDh6CaX6hz8OU33kfRbhA+LG4MlBdqkPS/bio
iz1kUo0Ku1+NrwEVeBcP0d9mEh2Y8XsLAvg1CfXr0kCIYFPcXeCEnZvC9c6LkfwyVFtcUv5tI5se
V7DKSbz3bdLmBnZcBDL3nUF4cSx5RWCGsG5UV9/vIBk0LgEthriA3iH1jEN+IFjuSaU0tCyriO8d
r21BzSaZ9SdS27gW2Nyy1fuUIYUZqa/htu9x8plAJHJ/PWaGCS9z3j4Eo6AcRdwYuV5+s6VDOpZK
/+ZpMp78vo0pHNuvaeAHQOwqb3NaraFjuG8HjDtnDLR11KzWXU/a+Z7irrxZpOPtkjzAs26XyclB
Dc1eOLmhZTeuRPVGjYVbuHR76yGXOI9duTJLY1ceEvrpazXxsxa2c59NENR2kR4QNlMU+uPPYOUd
j0NbvcA2cg9sHIhWmYDq6REPuGQyqsOkJOUDdc6EMHgkSvoUSAj5EM7TKEPFe6rNZgeyJ/1ygi7G
qDX8CxckpSTqxafYsNAkhvnVC3+MRJRXYoqHm2rV//sF98LW1Vqe3VH4l45R7lG04srxap8HggYC
XixoVZ0LSMto3zO23cbKFcf+lawyPaJqdwJT8jd/IsQpXP1F4WZPRUiJT6DdgQQ8yMKUkFgQfNLJ
a/NSwLhmvkcT5scwR32mQ6+4uyvIytumREkTzKHNyLAjUT0A+mx9Z5bT781Wmb8HaaJcLwsOJ7Ah
OPX7Y9ENLkyt9OCg6EJgUMURviHWY23jnzgRfmEG+8MiambAX9UITDSC3VmRAyig0y/LcBeaQjO3
2D6jf2yIi6y+wAdz20/VY+v6+U5UYbsTDew7tuV4AZqjBTupzIAVJ8WMRV9bL1VWm5yWgum0BcYw
ZPrG5+8zJiLplt6HZtBc6I8DajfDMIcDnPtha3qr1JPZn7XUyIry4dw1ac7upcwQcyIHwp0TQJVW
iHb75mBXMy+4JEhzhyDRiMZRY8JazdB2VhzKL4Ws8FiIHIlDsnCcmoB4NlPPMnBKOZcGAg531pyi
Am+n+TSyFDxDq1+w9u21sMeND9ds71ru1hmCldbTAJCyY/N/vySVY+3jIcUzw7GwlQUICbNiB2UE
Ky0owPLULT+DiPWrJlI05Ct6IMCwfqC0y9uSEJyG96AAvxZ5COn2fBzzVjTka/vuNQHjdncyqaFi
Jrtq6TRqhAW7ULLyfsLma2mYcnLAudvy3UhcbEEd/j0zs+aLqcRLzYGyxYETb8ck+6lxqmz9MDZO
C8bCLUMmE1KvwMWoujfbF++TcixssRBvXBzmc2stFzte5WV9Xj0qnl7G4uP4wKwwh7gm273fkzDn
qKZ4+u/3/vs3ZrPnrBqr6zz0YHXyMNnLpVk5Mm0JpxFPVw4KA2XdTtuAm1gNTnfLcwmhGrqZfg42
Fj5L7GNNfZlhErl2O1yGbCB8iEUO1GCL0StbDPqdWZfqvrBsEsrMNnBLMUhUSfmII74gdSV+n6yG
+eUw9ldQS091NY9HbJ7TwV40c52E6oYEgrfUtt5SHpc7oTxvXeVqfKgJA8jjmI3NAy/28Ef3/sNc
fAxZnFzDUT/RiaJ0rctdMs4VQrp5wpboulcyTMwr4OC3DuLZM0WM88whMW4h068jy3XvJAEctWaP
Wl1234GqMLrJ7LOeYYSkNX7cSliCOUmXvvfmj9vK9BYnmD98t+FMlpiMrfFXGQbvsY04k0/iecFe
tslJdLl2hKDsKB5/O2rKwRbkwNaVgIyfePqpy9zwsW7yhaQc58TQ3Ln894tWw7h1aHMvvdeHiK2w
Di4RLTXoqYRex9W1igJ7LvcqgOggQyrGic70EXLDcCKYsY/Kzn4JTN8FcT9esfHj6PIMBE4u/jeA
Kfs+mdDy+8wMAODtm3lX4p89ZubwmzUbDV0Bw75qtnmRiKgFqZT2eORoDqr0t8pH4+INx7AYvB2J
43ds0znzzocgzF+RNqNv5FqobICNXJC56K/CLsQFsd2HJ50AKWl5G3MPgedwkxaaucZjYeWdC+he
n3Xh7Eu9XVobcf6SSHbd5g+YmS+3Qy5NgkpyGFj7XPuTzGcGaQG41mEdebF1lRxH1MgpEdiPaMri
/cRke4McGwKBqCK8BXYkWpQf9RKTrZZ2f+i1s6d+oJuEtvMVFJNzcceZa26YzgBT1bZS3LGjVjxG
6mQrr/yVhwyacyecPkhR+sPUmEwB0tj8WPrHUXvPaenMPyljtsVQA7m1XHQ6G1KstmTsok9Bj6us
D6a5/lOeNQ+YUvEj1A5JDQ4YhE6UVeQGmga4I3/ICmsN6Z5wKG3VByaK1hf9EjNO7sbHTsbtdRAg
oIaB/Eg8be4t8Q7xg1ZL90cGmOZCxsqcCGwh06L7WpJ5uRH++ko5SZWA7vI5th3MNyQHRwxYO0BN
afNo9IAg/TmobsLARNVmBeFmyDCjyeoPTQCd0E30CXEuHcqIRHeotLe1IdVEXC9m5Ew9kPcFMaPX
GWfsRmKnyZCfk2U5FqO3nHHlAD/J/eY4k7lyhY/0GEgCiSh4flThfw0uYAJkoG7kh6g6R8ZxO+8H
jV5K6Ja7lb1tPKGOe5GFtnc0UdjqpuzcMklAIIY3TRXMzeKWpjlvh+Xclc2ncAChojfEtWtdVF2V
L0b+0sVD9tBbPcwzq5h3YsjXuWz3WnJFSw1EJLPXv/73tBQ9bqm239Qub6NkOr8J5FF3w+cUtu8z
/BIPY049/nMcMJT9XDNtg73B8i1kVSmd5/XEZveJawwu1Lzl+v+vEw5OALTmwbuHxmRezAn5VDiy
j8/qUDzZQ+TDGr33TXieK6ajI3fRH3DrW4BoyXWO7YaSD/Fm4+f1pcaFsSFs4JUP2HvkbtDYjfr0
OA1ZFoERwe/TNiTNtfJVSz6TKs+uwQAJdggLNh6LPAbTglmKHDEFVo4EG+tlKRg1zgsSbysc3rGl
nloG3slUDf8r1OQsi6vbPwUl1L4scDXKz+Zed5UTzYE7vWYpX03HM0s2DoxEVoIUA7UXX2YJ6pOg
7CSSOVnfKcrmPYPKFtt6gvQ6nEhoybCD91VFyvXw0BfkqNSLVNyIXnZOZPpdTGch3H7LmY2i2uOZ
Gryzxsof0dt4SCDNBqK/fchb/lPLtEnjpv2JLK8lxxbOi9WlmAmyFnqKTVxbF9LbJDhcCy/ciA7J
zNIny7UDxSefhxxtRVNhC61iRMojanjdYaIUYQ9BkQaMSV+Scayl9Mkcibog5csf8OjxZfwu0G4T
YgnkIkv/j73z2JFc2ZbsrzTunBdUTjoHbxJaR6TOrAlRWcKppVN+fS+evoPXPWig5z1JFA5wSkRQ
+LZttsyn8TF6S1tZv+AI4+AwhXpPRRIDOkVHpd3A6/Hu0+jgDEuMJwCw0V4RS+asVYwnzgWHKJys
fZUQ5OFUgTY9jSEld9nZDiAi1NjJ1jr0ioM1BAltKGa+x4MDYaIxjjRh7OKi6HaiSNVROOotyjJ4
gcjnmwq33sxR/CJsMQO7YWSLhav2Vj3x0GDer7yaVtr8ZFR4GCeDbbQXdM+mjLfT7ASXuPTpvbYo
Vrd0c7STeTy6rYF9aFbFToc0kSeiSi+NAvRUpA/wePlT0NcLZS71d102/BR95z0iOtfQZrjpmtoY
tzGXxKslesy4NTb5muoD0gnKX5EfJUUW63Hl6NQ64JHG2+KpRYWv2jXJFY7ibIC3uWgb9s3U/GJZ
CNaDUYNIyRrzZ9VfVZ7fouRdRzivWsd8asjy0z5ILxEcUUGfixTyNOV/3BxfvZTBBKFuaFlIDT9G
zgYpplYz5YhXth8MqtXRSStj3ctuX/XAMlviYgVktZzyrVXNTgCMyeBvhrSbjp4IDnllZUfT/0Ro
4RU6BDsiS+xF8/xo2vGvFF9LW9GNE+koecn55ABxJLcUP1/V+lcoOI9+cTQ6vbaPJoCPyrYcRG2Q
f1Nkh6exDm9djtZZs3shLmHjXODQZfIavYoIXnnW/uoSTPDynLC2K5kp2btGNcvNnE6/CxBml+19
YO9K2MePoKmoUC/qdclweQijztm4WF4ESfZjhdkP5zxZAsMFSNiHjdwGfh3uiqjhMWKShw9MYgeN
jzMW8ExM+N8vNFbNBlbbTCZwZeQQHnAqfFU6XLOmltvECo21Eun0aH2fAiVfPewxrzYRW1/073hn
19PwGipolIW0fzkTnAyi+dA2vXRXChERfcrjjd9OoDLTVnyWxUCvde3+xaRm7YCy4iuUpvkZEIza
eFnbHh05Ul7oJc/IWy9+RrJ9iiiEIJ6qD7GVHUIzNB9zq396hg73nm7EkWTPtPNHhMYiT1/N9oW7
3TrQAemDRaN1Jgr7z6mz8NUpiwCsQ8vTkIj4wzX3GE7n49DGnzDID61lwJur6j3RNBx2MpppYsfl
leLDIzce1WzWLb6vtZOr56SdOFmwZfT01iPAnwRGjbUCQw6YV0om8fcDqSpTji4sfPADDjlwePB4
CM5NExirtmN/kRjWiynD+BwE/Bs9vERdVuMlMLOzO0HgjJyAYE0MNk6PnAEreiYHqniwQFEcy+l9
CD9boZxN2qZbc7lfDNYNwkl+9GZhrFwRE/VoftW2LbdmjCJY19GuS7AOpSEuRB+A1QY1s4CTyt8e
0MgbEWBsfnN8AHDFeSQo9cMR4TstsCMOr7x59MLeAnPfov8YdKta1U5aYpfB4MWm2ABLTxoIwu5L
GTYkLJXhn8blh9sklFZFJLRrnna3gBXd3uuav0Yx6bNseHmnrX2ZvJCS+YQY99zVe0w3H6kFNkxl
IYSTtrgOBjtJO6Lnr8vRlQJ7ujUd1bC8ll6mQpN6LLnWh2g6ZQ0TPjkIqknyd6OKqcea1F5lLLYg
tiwFf8Zb64cayY4MC9QjuIux6a4J8FeP0ne4FbNwp0bH3OaZ7W8bmfp3ZQpBOx5OeLQKBvlKS3Yz
30kn9UO3CASa3zC1MG+sCERtjT6EppZdgqbW+zqUuE3nOj/Jzv3KnCq6ACF78SsHz3vSvxAq/VVw
/5ij01y5ruKmxjdt4iRZstMD2xSUQQJjDVg3LNbuba6Bif/zqzE+//9KErrCNaCz6s9//evn7zwu
yDXqJv6l/3uviEtilXqO/1slSfSz+dlGuvnf+rL/8//9p4/E/DeVIg4xfddyTPnf+7Ltf3tojEL4
biAsy7eCf/2Pomx09F//su1/g/wxhfRdz3EQPigx+U9ftiX+7VkCEpDn2LbnWNL9fykkIRjBn8Ls
N6myOP7+r3/xB+BMd306T3Almpbr/x+FJHZHzA3XAxWgi6xDfTvMz+XHYPOi/edHmyRIxZ67n0sv
PaaVflIyzy+YO97iUZUnatiTWbqrLIzks5Vk1qa1l0o637raotzKZJA3L+E4E4vWYVgBEdtP3YMP
gDoRSOcrvpoUqqkJL6iMzFsmanc7IADlSfo7rNLpirBcLlYmtY1srJVAQn+QxX9ql65h7RIqjar6
XEijOtcmJ5tJzt8CHjmF2B30A2/VRy4WfIlByvLNYKszMYKe4thAcPkdQ3Z7p9liq0R7Cy0mk8Qc
h4vTB+9WOsujN1jTQ3CKKXGmb4CWlAc/yT9ml54iu+sKDsYReFs+5IOfj5BpXYpMOgSaxa7ZXx3A
7AV5hV2C+/DAy2MmU1zdWQUY5751u9O4wC+W8LLbWoz7wSsWzPbAVFrsff1QnYsHJeRVh1+k9oln
GrP0XobEbJ8743dmwakyEL0qh4BtUQNKFB31wXNwXegn/+sHr71464Vzv0akzmDQxPaOPSIsQ1HC
8VbdJUlitG4oA2vd843mGRUSS+OaF8tz6LUCULI7baIJ3gUpBF5zWSxI9Hj9GksmhxqKd9Z1RZXr
Mnrki1qMNf+NRpqOU2nXnuy8Kde9b6ircsDSzlVZ/2BnhGtlyD5A5/6xHfYrlo5fRre/R0EeUJUg
i68w6Z5RgorPTrn7JsOh7/A23o3saPYZAY0dCfHqiWMWOgt58jNdV3LNdbWcH9Whoy4L7/aUnSxT
/yndnwN7kh+JC0FL0vyUl90MzpTjUQFhNEYf+BMQJxoK8WQ6Vnkd7X7ceAPVvrm5rwZQOUE97xDd
r06BKVm3Uh3LK261cisM4V9L6ogOPyRBxC1XdXVx9fTlSXjYMhEPwaL9yJ9Kt6STFeewSz9C0CVN
7NT3jkvwuFiaCB/JgSoH9kYYeKrfg76IGnRtXuGNi8vOBgjgJ9AYhpo4l9Htx1LcQIZ215H9wW6c
cGzYOHUvwaDsc8u1WTpTcTSjlswlIdB6guQ6hf640jWlempI6pPfRoy7WP2Xfmpz+dHMM/VZJepj
4Ucbf4EGiaII9r6nONvSqnGi4OQpApHEMXtwgCW14RaW1iGtK3HTXv6rDo3wwoXEPRNagLOrsth3
iCl4vSaqPPIHyk3+HmXVBgtau87RIH/4EkiRkxiwhDhKTVnIDDt5/Y5f3BtUlo0cff84UBG8QT1i
okHivDhgC/swWXUGwqMc/L+ElM9kLMstdCUGiO/c1t2ZUMd07szG2Qpdmku22b+H9ngUFHirORs+
HR4dHEh7Hh1JpXdpkxFGBbYK0eg17RUheS8nK0LwAFOw/KbsBnbvrYcF/oUYzgmxM/tzvdg4i4hF
YSY8a03RWkeRmnmfg4H/ntJnCg6BImfKIJ94WbB6QbZvLDxXCCvWyp7xa+tg2Sj49D0hbbE0zCbU
vslZadMdlxVTQT1rPLMfJNcIPhAaUmwyVTktSKShCHdZV0V7MdSawjNhXFqh71O5nXXfr3Xuix2m
pWEVNKxf6r6ZwE3esca4V4/KgSHgGivSdlhXefSHU83VMmxKCCSONRpnV3bVf0JG2BNNb0CMICXO
ofl7Eu1lxgOXlUZ0gpa60hM9jTIQZ7Zth1l5D3ZLwPO7eB+kITb8+tmkz3tfePmT7Q0Xz8FTStH0
elxKKWMzP45GAwQQ2q/Aw/kPwAxrJKULCIiWiUt6lKCzM3GQtP6eHQz01ty+aoW4HovpzWti3A7t
kkxIjklDaM+miQUyATaSefxhx1BTbPjKcK+HTVzFrzAg9g6t89BXEXWBV1SeTbOM6PGMDF9OXHxb
BksHjGV/fHydtnLEqu/nvxMeGeAGBsYz7WP5xyzT444IgFespCnuWZv9qmMQxBTCKNq2Dj2GPHLa
7/itPmZM615A6qAJaSXgqfSjj8ZDn5HEy4EFrD0J7ajLfje9y4dHkBrzrbXDgsczN6GxJjfeB7yb
OiRuRFKbm3fZ+1q3OqbdL5Pp1cfD7HbLJRN5fy1SbafJLuLVC3iNIKDYOE6xMCicsXKqWS5Fps/f
nKzS0IhPkhvd2o+luzGALVi8GYgBDWwbcYKyXpv/9jNNFHFuM4zX3zWrRFwRMcx3PsSogmHL/Hmr
VTWRjrRq/rdTlpiPIehfR997LgP0oBHvQ9JceosOsolRMwQfNoRNRaApZL5qyEiHrMtN78mv2xif
b8NDQlmvXTk/GIF2TkD6WCQEXqVi8rOeZq1wI1KhoXSBwTIjgOvnRye3xXnq+g1ibnbyGkkfViES
ZF1h7LoydtZTb8IBhNS/qYbKpRo3JXfl9i1lx9ki7rjvOX1qNI/37x7iq+OqgPImaW4DD9w2GtqO
3/SHX1u0R7o1KxcfSBybgAKuaZZeMavBALcurLw66Mb6hNSeOWV9T/sR9EhMzZKFfsWKKj14NrR1
9jqb0m/ifcz2fJNnc3jmJfaDCSvaAyLB80xLMGlPVhWbJLH3JZcbnLmCamI5vBmzme5dVkUAkRyg
GiQUwAewPgqaZ4HrbKEa4qtbHN1pXQB3WXYkuTXvJq66Q5qyxc5wTwAP1TeqgpKdOZ7yzqreO/EY
Jwpes6Lu92aoLLbYBvcswKZL5eTfdi9ZkC4mHGtsXzv5WeJuQvOAJJxguV31DXPkMOBUiJc6Crf8
OfstEDlknVPi+D/NLveuQcr2ulvOkcIYHmbuNRS8O5/saXCl6HaXQuaETaF5eY4wQqKh0hxLkpL5
B40GrwCNAqbTMMtaYq9i+Fie4LKNZXkjFEK1bSn1ydcjOCB35UWeforjynziwrCw4VW98Qkx49n0
h1tpEIPU4yjZEFDAhgrNqRUhwDPrHyDQ2I0OuLSd3JDb1NXBOVLpoltB1MwmuS3c7iZaN76P3pCy
6pqSE0tnoqAYxTyhNnXuNHeJaZb+u/hs85WfA2ZLespPmhzf1s+C5TmjBYwi8hG91Mbe6n1vPxnV
hzMqjM82mw6jqR4SkYdXqtj2LVvDwiYv1fpU3fH5jNiYYg+EXojApNgacmIS/m9PV9ZZYUW/kN7u
j4FbAkFK4nNu2q9GJ+kDi9uAEiAk4LRpt3FrN3cyNQegit3zWONDDrx6M6XEfHsCIWAD5K7AHLb2
h6l6CRnoF4KITUD6dRKa1o0Si9XEUtU1lPkWOMv8kIcXHC03MWDst6PJ5B7r1kNC6rMkmnxWZsVh
P1Cn0sdjVxaUnDfIhBvaYL0NdEUYDliDT+5yEElqk66E0MEvFHZoLV3XcX8aNfu3ttvNjTzk0qDF
tChh1lgfEMqxEVcYilVKt0NM/v8a92TNZ39MVg2fy8aXClKsWT9PZl4fGsMjmBufaHMcXgfMm7di
FOcZAWawBrak3ts/K/CAv1RlLx3gtvw15IY+kW7ujmDjHoOpDexsHowBFevXAIjIrpD0Kotu/PBn
sERUQZePooLskfFH7qoggF8S2xcaz+GwsiQwpntncuAhY3MwI3KtM7FEmVrDoxACqYsGibVfq2uA
L+p51AevS6q7U4FIaMs/jXbaOyIdwt0745JzI9990nVKma/iJO7gbgdAhVnBbjD5gF/k8Fqp6VUV
L00NEWei1v7g5gX+K9EZl5GOhLMfJpRux+YuEVxVo2rIgjYMc0nJrBV1OFewcr05Nhk2KtyDw0B6
fBUr7qDRp3ayv/jQwe+9sQCgQFATiRmmaB9FznDM/7LuNVY1OarB93usiom9Zn/w13D/ztQdXDDn
TvdWlr9V9Gma6bsmo3wU0TQdQgA9W2U7H2zlX21D2/uEz+c5BMqLHEX0n6O5mPcU5yL9GemLNoaP
NKceLQzhmg4JvOuEjvXKymHn6nEfZBgo8LTmqfU0WvWfxCMg7eZEI2L/q3J4+nL9YHJL7QN6UbYN
rPoSBfhZF004tov+NoFQwlZNfQCbtfzQ0YtBv6Zwb46WE9k8OC12PdBmMMv3IvyaPwh/JA9LT96m
F+QvqwTih8xcmhnMa4B7/VH0igpavscNtzl/3Zz6rjx9E3rIrzj9T3Q1ZgckhnRnwDLemxHx4UoG
78CWnac6TPYTg+a27wAOWVHNYWukcT2yvJ/AlqK7pzleumN4IQdKOICl+JOCwrcW7hZnlHOx29oi
DFASQ85SOnEzaAjLNdnp4NhQ2nLwiCfHes6OJRuKE6aTjRp9ebUTdhFGQbkyGBIyiAVjrhx66LEd
wXk3vmpFHiR1sjO+K3TAiPR86dcP0nd7Y6zo+sFrmC+iYu5BKUnj8ubNxC55hWd7J6BhZchf2Ec4
zxl9FSseNfRFDXVA2zImeEcCyq78yrjRV3Zmvw3MMizrc9SwgrFTSJa58LOz2fucHOIW+oFl3Gq3
qk9ZYGK2BbyzykyeJOqVyzK/MTD3PGGZC3E7szPE52RNbPJs+P1Yazqe+TZG5sBxv6y+sa6FFXWP
Kh+2vJPVcRDyXFZRcJGR9yn8Yj7xtsM++tml1cm3neFnIHu5xgSTIU2WH/xrx4swIdSYlX4UCrK/
iCCKxWFPsKViZGndudkXsH4uY05DrEp0SgqFJvmODrYwdouXQfGod9hgY8aKkqsla3GoLf2HoAhT
KsOGJ4iqhANeAD+uj4UR7XvKck+9V1yiqrVWnY+jJ9DG0ePvW8rqYok43zhNdHFoRdvnMAZX1pQC
FQGBHCnn2Mf5paI1NpQvGF0vJh/cqrP8P2nldKgxw9PMZDlnMGnbAYtOCcONDkwPbtVholt1Azfg
kUFkWxue9Zaxm91nrnfzHB2vCMK+pEPlP7pDOkiG81qKVTlR2hiZCeO6nHe+klfhe+bOsEoLUPap
zvp2y6BbIW98sTNiSeLMh6J/UYuhlvN7RnDqMhTya7KzeFVF6vfin9Ip2V2AWZjFe+84csiGO67O
FLJvjNwMjtgR9pE9+qsBS/o6Btwh7OmPJdH0sZORaE1RI2SKOuSluLltJ9nTJIkjcYhvMafLzewu
zazU0viJ+cNXlsT4O75TIrY3PRb1XbU1OmfpIGpewrwgGd6433Ksnnq96efqs7acboPF773v+zdS
IOh79iZtCP0iDpyxr/0FILNTCZD7dtb2hlPk1TKjfB8Wzl8j0ncx0l8qSZH2nQoOiB9/SbHNVBGZ
xionoLv1Vc0OU7h7vGO4Fo32Oqa9PIS5+V3qEXq/4QNstEJJZw8FlGQF2I9M7bRZnglrtxfUtU48
bLrO11eMrUd0wuyryGAyGlib6M2pOxhpc3uicIquDWbILL07urzRMtVeE2HeMUm4awnRfutByNtY
2OFuMAsabDnACSQg4tWEf/CcdhliPwvbs2+OYuf2DGoDsRfmzfqPZ7r5ykjD4Q6jw90aXw49ZSuu
9os1jC91W8ozeRt6cSXOUmfgCFTpjHs4rIlzYuLAn9Br9gK2u8sN6kjBlShldPeUwb0jlIDOpue1
tpTe5unksp0O9MZtS56EXfyMOvrTSbPiokOTNFXS4iwBY8Tc3ySbhlujNsPgNe7iB2fcs58n/dco
6UeQg+GteTlVuNRKzEsLySr3K/3Ki2TDb1BvpUVgoEMjOrkjJICO+HoX8/FDd3iNtbOrWtf/VDp6
thvjObIZxXUSNocG+ufGgiXbh9ZXsmDomAVWtscTcJZ8MOyNcJunh3puQFRWw86JQ3NdVOO8B0TN
asjgMTsx/3AAJNbV6HriEsrxoZ4Av3+1FibI3iShGERs/oySJhUjRNezK7Gxhf5WcfXAr+9fvYSb
aP4tR160Lg+5dYZtyGqjX73wBxrUnK+UVUelJA2htgpWWZSdC+qStnJ0qwPfR7XBTxJwmGLBXEyu
eoF1/pmTMcT2nnziTn6uIYtSVpdQu+TcxeDmt6bV86roDLSlmhCb3+brkvf280DloMIazZW0601V
7ZqifMor4d1j2Y4baFKlObj4u7wnQpkGtHmBMUS2YBA9ee4bzvcyqo8cnqlE01S59lH2ivMc/LPZ
JQej/bY9duhLk2WT9/ErHm5agtIaq1Xs3v3JNx+wPA5NriP6Jfmu9XDMmIpIE9ESCKh9l3pQ7nji
zvtaemd5J7DnfbAO5J0w4sCcwzRjR95GX4YQO99xLhZLdW69gvgdqg2Sc0Bpj7dy53hl6Dm5RxFJ
EewYdFJsU6fFEl/actNMS2jS8QifML6yIKYoz1Mon+VrFGNaLtKYkuBiuPRA/laEvYoDlzcPVU6B
qygzxFo31rgbugD/uyR/YAnvr4PsttM6+zGqSh7TqbjJEP9sWcrgUM43LN23RjXTNi3BMdcqrE6V
QbYEH6e6gmSYwK4A4C31La+IEIjA/9RN76w8N/3g9I4pPzPgGZDvj81ffqK6rXbRBR0+V8U5GHZ/
QUMjzgkumVJJvr2BSEABnCntcDuSsDCRKteEoE5+NV96jDa7vg6mnZHnpzHnDAde/5yBZN4reBMc
nHehqOCq1TDYppj8wCCh1PT9C82BYlcvRJxgUyLZQXAXhC47HC4VJQtWgQtl0N4R8i2dbaa/JUfG
QzDFJc1UvJothZgd1ZSUosqgVLzzTiATbAHkxrD6PIH+Ut6MMh1QrZyJYZ100PIyfLSEbMA9wLcI
c/3dhIlzNkT3xgBebkJWlWMHbi7ZuWBWtoReHw2kQLAz65al/JadRLenNxUgDNdIoczTZBAtzbUc
dlcebOOWu03y3uNBECzc5dT66/kkTQw1U98QtjQo2BhKvNgA5zf1H8xHxg7vGxSSCT9QEvzO8buc
ORd6KUpR5WaIhXPrrfs8rzcWKRz8fA/c2wJ6PhmTviLm1s0k/LXHUzdAuErkDifJjLmQzFrn/XC9
Mt35HpWq4jDN1XvjUnKhWEflXXWmuovmyB7xVx18k0g8LmFz1c3Upnp04a7yUSMrgK/IqRekSAEU
zVJjY/5sApL7EbBWT08l5pTsNR1Ca+PRdRnPsj3EnKuog1pBnqfqvKCW0uKUn1Xvc7c0Pacg0F16
KOgK3dPEKZ6jyGQRP/PlxA8/2GVzEdMFrx5+B4jX5ijDJVH+reO52LopOgXvk0+TQkWPfvBd3dCl
qNXdAWS2GlsLmkUJ+8WIU6JMyY8IZ/ahd1i5lRZXQiORCtOGr9PorUvtVzE4mkyfTJ1dYZ07yK91
z+gQc75L2Bt5z0PeTyDRvseJXlUePr5k42XGEP5S+pYnnIzAsjz73ETtjSluUyJ5tQ9ltP42nojI
4Ly+1laJdO82nLmS8kD4AeCJsFZ+KI4NMFowVYy1QTOAB3NY/Qf2NWxwqxJR2jhR6uwXxqxlSmvj
K+O9UJSuWGO2mjOzPrS2+Air7EuX1V8rNtTOcPH4C3aJBPfhhAyUVMy/2D41qBdEdx1FpKw0wkfw
4rT676IHvMb0Wg7gKi+xQg+dwaZ7tj4nvXqpnADHgNU2nG1TXhI2kDmzR+MGg0VM0w/2jpgLBivQ
NoZXFxsnz75qB7Qg2LlsD8vsk2xDfiJD9NxyIjwMSPOJyoMjd/zzEOv+KnGXWHWoHrPMsl0hFtoO
sL211Y7phTHsVM9k6sue+GwZdO66dpP2PXVZYpX0lqj8faja8MRLv9lQq5Zuo2KWODLYsmka+/jd
adcKmSO1FVF7SBBzW3li2jZ5tOWYSnl6TGddbxXP0Ebcc+33VyPGqtgAFgQaRCrIM1o4IXRCHYAy
PxA9KBUyQXwTkj0jzs9vtTZ5mmWUBRqj2jk6bD4MrGxrFRr4kqvE30R+CO8YQVm6KeFVr53PXEaw
kZY9YAuNsxud4U7cpbomMXng0R2CjZ1SD4vj809ZODH+W6+9tpn+qQNm3xyA8z8ZtFxG/t1pmqc5
GHtelb7P0UVb15rWlUOojbfJvBZLbiUjFxgRiyJXU7+O5D7A6n96DWh7Dj/o7ynPespOz9wR5rE1
BGvcedzJUXmblF424GwJOb6sxxZJQIy1D1vCZZHR0DBfB7AeJtCTCs7u1qj59oJj5ibZD+IwV4XS
kTKa7ZKArW2OH8/lXAOuBHqUGQ97k7w2a1MC2V177Dv8YP/8wD36MXtWfxCxiO8V3aZrXiDUONtJ
cncYjRvWsG4CXTNNoVxxyjphRVuMtkn15AbRlsQvfcUptTn5QGe7kHwE2mDFRSmARKAz0MrgQ5CC
p4UgJdoN7K3eDSkR8sRN5NHKlHWgljJes+XZD7Pt3LNueO5hKa6RwvNDnDrwv5H1uBs5MmjS3wxE
xpOcS33EZ32CYURilt7yPV1YCnyeti5lrT5wE8R/ppGxGlUXwpINPx2t/lFJWk/mbjzxqCYYalrj
Pp9ndOyKMr2qzq++ZcXXKoG4F4Dw5BkACYdWQow1MrnE9KHZgsZ47f2xNWh+EMsU8SobVHDkzVc3
rZ6ruUNrx4I/Fyat9Fl8GwsbBdozLrpgNnDhAmZ6jyt0WDXLQGRXYM9F3fnXoOFsYCXt01za8Unb
1TdPUecsbRt3ZBLQN4D8TdIc+bxw3twcKGGD7gD4c5/7VBe2Rmaue9LXwLIMecHq3r14QGO6sLkH
0mO8pjtr7XDVXf/5EbqlsWKPsu4NPEUZSe57QdWx45nddbBTg/Brv1EV2oKqEz6CbqSzyGdcL/3x
s0494xA5FBaXbssrE0udk5VXcFLQhBCowrBlqHFYmC3SrnZjcJDKvQVVbnKpcZtUZulu3EJRDmqg
2nJj73P2w4cOkYRrpXv1GnFyGS2YawELgGUH0dx8m62zE1OjX3Jd0W/sUgna4IiO48zmZkPdL2PL
3DGS2J+YI9bFbO8xXfQfxIbjbdZYqOTkKc4JTqgt2U8bE7Yk8RBl8gAP2l47XJln1/IX6K77c6Lk
2aDs2WHrQ3079svQWUZtRAyDS9EGx+dTFa3s4gZ8w4d2wj3X+/4X+LEn4gcZgIz5U4Mshc2+DVz/
DgFrITugvZQ8fPqlpZpp59z07U8GXp8Sa2AoHyoGIgcUxXJpueYYjrW4YVReGrBTkd3J079PLd3Y
KgVrkC992b3RsR+10otKygfRM16tIy+QwhtoS2OvR/7FS+nfjini5nh69DmPKfq5U4q6/aWxewg8
ljrYJkGeAABaer1rLA6bOQm6dTT9xVgHhZoGnLViTWkvveD50hBOvQifRvwbKTjR7qvbV++Bxazg
US3uUzHuLl3jBqXj5dI+buF+LCL6yLX1s9J6PDnMkqtem+/BsrkdW2MrW/F7pNQ8wEbtV+ZnPQ7f
NqXn4dJ+Lpce9PFbem+Ur7e7npJ0uPSYCiaOG7Sn89w2VvTB0kRNtXoNj5KdGJAPOtfNpX2dLDgv
OArZY4rZs6WhfaCq3cdLsuixBy00xZ402w9cAHLCUALYZ+Yj5T2/yTQvG2rgh5w+eJ9i+JlgGt26
5hXZekQJ9Nkiwpy5pon5VtrEjhFh+ppwOGdhA3DAA6jGcCgDh4gyDsdWY7v3re6DNUcMPtJ8nvGk
mimWS8apkyWqD5kP875ToJ/GRKOKkzWzJrJXkQWPy24fsVNNK6PN3vF+RIhyr+y7XshOPbnQJXeq
7YADTC+2ksDXNeJnEls/rNZ/Hczo7AYgY2ki9izEJt6c8+ya2J53nYE3Q+VfIZSwlS5rUgua6W4e
FBq5rerl6bIzDU55cz3H67nXGhjKcnKsWH6aQX7LO55a5sQ0X3D0mtzwtXV+ge3WFOPgE414iqvW
ekvgokhqiXcEz7/DwiO+6AgqHRr7lahHx+evrJVlVaR6XLbvzJxwD3LcXU0C34BKEUBUdA2k1LwR
mAL2DQe/mXniQQcmpT16u6nmGiJt/loE9nti27Siq0qxHCZ+NjjE12KXuGGOSq24klaBXa62tuOc
uNmCXaIm9sgLCWgO3J+xeY6Wqblu0itEXHRoFtCV9uhWajeIN5+mWrpRFcJ+ZEFMFORM0lEhnA3d
D9+9A/JrVlGyMDJYLq2NAi8lZu14G1BKyVxZffq4xdZDFK9wu/ytiGaivGCDBfW6Un36kKYCeoid
pc+8X0ZOKjHCKuWk5r3rvGsqdmn/s2qxy9bzhzBT7/IPou9XmkBnFh6kkkak3y48y3W1VH0YzX2G
cXWQXn6bA6YB7yOssYmBgJqQT4mQT6x/SMjvxhA2A+2h+2BW71MuoHGyqqnVaGxMctPCi8TGrRA5
u6DEfoF/t4L+AOT8lbaYtf8MdIcrRZ66CaaFLDgBKt4co3fEjHEpVf4yWXQRhAsQbibCWklBa2sJ
TT2m5D3IGrXDh77GVVWDAKn2wCf1DpuCSU1ltc9opqaGKeF2b92d1ZR/EnqU/Xm46XJgvUzP7loM
S392D4ZGDAOOKJv3ZWRrIhFYexh+BnbDHqYqOcdHt37KQpcV21L8xipwTXkSqC4sQlt7Zhrpm8w8
J5FjbWKarkGM0GoUl5j6MAy4HxE2v4F8GybMF/xc17nK3IMCorKOEhHsg/rZta3hvfaIAinG2mvL
jnS01HLcoswmC63DyFnJFJoLWAUda9LlB0hQIubLr5x+A8KcSVsXdPDpnlatyb/FFacv6n4XmtTQ
XqUzPOPkdg6205E2ypyXER3m4ZK+foiWFRT7pjpIomvKemsPnHhEnHDsS4V62s+29TwOmJKaOacR
peTY1XsixiitjkHsfdv/k73zWJIcSbfzq9DumhhzSAcWdxMRCK1Siw0sK7MLWms8PT/PodklNzRy
z1n0TE9bVVdGAO6/OOc7Eg0C6ouL4CNcjyPGWJQzC26YSjce6NN8YpNVwpN1TerlIZbjWTZkpMS4
9dG3wOKUYOwXYrvwgDuQg5Xy0OP6wRq7xtV4lmF4W+iO1ggemnMWsKTOc3k3A3Mm8S2wz/aOsNQj
uilfwj3ZyZGx+9As/XqAb7BHsEymqn2ycSBvW/mVUvwdwXnsy6JAFri25EhyGoHKblC/6QSb5WEf
HrKl/8714iIFGTk6sVoz0uY9a6H0agOn5ijiaQexxOHX5/p9iVjssjXfN63VHDzqTFnkMbuK3FBj
Ui7vsjgxMhHHrKyHa5C6OU8WXhOAV+PObZN66y7m0RtM72qKXj2nxNo2CEWiZUIpkIyb1AjFOspM
96R5ol9Npis3E+YLGH+z6Vt6wSQQEeQcErbVThr0/Nkefds1lv0Eq7IQSXpwuetKW+orx6njs+cx
GeONDvaa6L8co9m3qAVvem+wJFj0C8QDsR1sfQcWkUG1YjakI5KlQpeHxvGojRMlr2/7feEYxpGn
rDmCFxPtVJ1T2P+1PdyhCTW3LK3EumVygOAZax1NFjlB0GjXkRmbZ2+Rj07bVtdKBZsvUp5nfuqX
mDmQaQo4REJ664XoaUZ5CGDwRnnxW0jW2dXhHeakdzKfXFiWeYiCKsuN7oOpfxRFq29Z9j1FSTdf
KytkVx3QN3Rm7q2cAkcYn8NJn7tjVOv5prQ895oa0HkHjNxgs2peU5eskKl6gheGw8eT29xqeaPM
hOS7LN4OcVCAgzZiTmNNP7jlSKSsG6EOCh4spA2Yt+WbS/z20XCKS5lU7XMpBK+sXN6suefUQOHo
9/rCCE2ZC6Oc5VkYVf22p7o81dhU3cXx9pPpfQtbmC+5t9w8IvD+xC3LwkRsXGkqgHViXcCusP7J
RlJ7xir0y7D4mLnJTIDtHlPxxc7fWTi/p2ZabkWVb6NiBinWA2DDPxap+uevbJhTulF470iXQ9DX
32HiMEOSBIAgvwg2IAgAGpEpCv1GbvArptiJenosiaPKAs/dLqzm0yl/pbixSSHretg6ECG7UROP
OCRzhk+yxyGFK3VYly4DwniOzlYyzzu4UEPmOauKmNG06Eh866Z5b9FiZS3ZQm2M8sq0tpVG0An+
obGgPhxjc1Nru8HR7+Fc9+fGguxXTMOl9IbX0Uqs9WhshjLlcCMjm8NHrIY2+4ocU5yMQzTD8WQD
hSABFSkhq9jFgLGQ3tok9nfTTu7eizA6ildTzzZRulj7ykocotryE6Kz4sNvrTB549Ul+uOLkNH0
0yW2iVx2eKrGaDzZibR8o4HCmc/CWBPeFNw1wd6uMThNC1239h2vbx+YERVIPx6oIJ5D20iRrfTZ
uQly+5wsRUmLlbW7JAmJQpnm8jHN3vX4VWPkGbFbeTRE8ydsIDRjrnN49K3VuLiDPzmW41NAJDur
sBQyBMtTkYPDaucILIK6teBPUsN01IkJk0KaqKI6972kby9bol0Qma1NREDp6BlX8Ma+GfXzsQmX
HQSncd2Vs35AkkQcSXi0SyAAhEjcRQqNko2Ylva3cOmjR6hSuIOqnAxEz0XxF7OXwBmiNl7X3//l
KrcIPWpCEk570pWThMXYJ2LLeGfOjD265iKRFueYTwD7D08udhQXW0qu/CmMpz7A2uXHRnlXAuVi
CbCzhGNwBXbsYwnA7VTJ4YaCklZ3Kvp7Z/yJlCsmUP6YWDllIuWZaZV7plA+GpgN6O5zgnGUx4aV
UXVnQkOXoBw4jfLidMqVk0faCzt2ewNJodmPWHeWElM2MbtKnzedIz5E20IDGejUO8r5k2EBapUX
KMAUNCh3kKl8QiHhiiyu4uJiGfIdaz0EP5vaYSzqXUcyIqm07les1De4dN7CEjeSxJYUKH9So5xK
pvIsWQUY8Cw15DFRfxm9FJpLaDwt+FyvpbI8RTA32sFCno53Tx8NQnMwSY2YpXD6Nndd+acsjFSJ
clR5yltVKJdVh0zOLtMXkzHMKldOLPfXk6XcWXBb6AGUY0vHuhX3o+sbmLlsTF2jcneRI/DpKL9X
Syo9Cew+eekEFsfue6u8YRPFv+S3TjGN9ZjHGuUii5WfzFbOMiNKT3muwELKdRZgP2O1GbM/WJ46
5UwbGpt5BW5BgWltisAOxoi2iATqmSUCalk49PC5BZkpVoXgTx8PM/vS1ue50lJOW4JNHoG6R1/6
xCKNTXCGjQ6yCagS5awblMdOoBASGhBNzvX9hA0PxTt+PHKClD+vVU69VHn2GPMQT6Z8fBw5a7fG
2Tcqj5/ePtFopc8u5r/+1wWo/IDIdlHCYBHUlFcwwUnRa7gHF+UjZGo23OnVn1jIJI8WZkMOgPYQ
KP8h2ibxjv8PmL9yJw6j/rcURXFMA+NdQ3TgriBYxJswgW7pxSLdEqyJr3qq/RLzo6ZckKbyQ1K/
xtsYi6SpvJLoKjj3sU9GykfJ6hxVvvJW1pgsa+W2DAnWFsp/aQsZ+2aTYk5WDJaRcXrJjsiKh9I3
MHCWEU7OgI8KdCKyw0RziWhUjk94GyT0GbhAbeygWoQvtFIOUW5aXls8o7g69Tv7bQNgBY7SQnlL
Y+UyDRP8pumv9dQ7DcqJWsnvzAwmsBRzfWGswDNDqbdyFiUQwso6Y2ldlLeVgQKHv/K76jgRLOWA
HZUXloPsXla4YzPEqEoZVWCbhbuQPHXKSZspVHwUfo9WesiHKN92FSGKwHh9t3vv8y47OK1L3Up4
vTHCNp5rMBCYRUg0nxcWgiANPG0ivqPjSEg14sPN6gCR9K31NGQDKpdW+zSW7nOo6pZiDRdLGMp8
HZs/lkbAh8c+nliHomTHrVQsqTE/9Mp7HCevEVbkerjoypnMng+KmXIrV2nB8qiJmodKpzPJHAci
qEPmRt6Mh9RkL9R9EQYKmlwLoLkp57zisNg9YsYpRF47UjfArxwYxpJNQsCRa4ju2V7APIShNZx4
LjvwdNBobcuot1D+RsvrlWP+0zZZjJipbI4Cp4UiBNmtQ+PhkcNIIBNJpwMpgA7YAYJ0YCduRobu
wGkmc5PF08BkgW4NLjyLSgedNFpy/IvZJywuXt9xWZnDGG0y5w5X6pDPGoKCZh0QO9VQWxvFkcXm
q21Nz/U0oKnuGbISG1JAE4LRdGVt+9wEGQKL4SfNvGOaJ+hzQ6BYBulXjBD51wXaZxx3p4lEzLTB
jpDnyMdavHFrwleex54FH3v73F+WGmpy5Tq3poCmwNLKFwg6GZEhTVfbuH0doIEJiE6iucmxrRHs
zXbUHA6nOYvfNWnvxuIigspBki2OOD8NLC+AtCezQ5bJ8BjUDvZ0fmTD82U/Ri9YYOo5vk9y2OIV
PiZZ+ZAlA1J5zWSjN8snkI/HEvE0BLBxow22eW5dApAsscwbumf7WuERiy23eqytlrkcwZR/jBYP
XWJZO/gA5m5JCczA1mStbSWeNaymv3norXKq+KkvpkM6gDfJ6ugqEe6ojNFl65p6eJ0w15cwhgjI
lPxYpOGAvl4OrjHTWkzi2Rw5J7n2wNBYcbzSCWAf+17zGyfaI/1sEbRm4uiY1iHHcX91SL6DGxd8
uJ2+ivINnEUbEYxWPptDtVkIF1hLIDJwYPT2svRNeyk8Fi7prP9BYkSp2YIS783hw4ujflXLMD66
evUZtF676XpqvQy5K2aUMYMzUsNwHJ4FLeSpZMhxKJ38K8QFz9xi/ED/xES9KhviArm6WGJ+xCi3
zsB2IcdYAzu5MHz4/QvfP3+s1P7x+M+6tcDVcx4dYC4418I75zjx/CkLtU1CSPCeILJ1j9LLp2mY
35Kl/OAa2E55Ob3atn30qMpOYxbRCgqLpIjyqTLQgkSTfgtYIaYIW69o4o0VBkbz4hkMyN1lZH1M
TvpWG5Njn4X5TWMEseVu3s/doMYM4J+WKFZpCyGQ3touqSKwWtu+tCGfWlbFTCnEmoEEUmf4ik5y
cZtpN7Xhs9cLa8NSVnsy7J7IqmlodiPuhrsk1ITJbYDy3zbKvd2mWNrUqt5Yan9MOSCQ9H3orT2i
5FDBoaWYlVFbnidiq89Tx+QuXQh80cauPzsLTqBhikn5G48Rpj1ibLtblpk/w2w4l0wAWWW6V2w0
0OaCJRcDfA0UdJ9+5HXTPrT03Y655HcjYzuTDx3eeS+9zW9m5BzwnMkv3WZLZcEydyjcDgS+xI95
cclsMd1SMsaCOQkOWUrWBhk34bloJWNYW7k5tExyhjAd8AIluBuj3h9mezqRJ4EYBbEmK+bl2i3a
ciSy8snti2rn6F6+FU5GNGhceavBamFXk4KKNNHcNXG8LTGpHkIikdUJrMf6sxGUEiQqay+3iLqt
kUX/sOe5u0XoHDJdkk1SLX84OXnkoR/yUTFSHUwuYwzchgGtg7EtWv0EwF2xH7CkPcPnkHwb7cZW
yrK24mP0pINCRzbi7AqPUALHPug4z+6/f0Fb9+GQ3sWRF02bBlsJk2T+NrZHZ19rKXP0ZDkWdhyR
N9/ekAfNJ3p2RlTet7FUSCHMluqLpO9TYqEWKkEhzpn1MFUsmRcwU9ngfud9pwFiaV47iaeUBu1m
mbnE1z9MqJKsbBcn3id5b8ZX1v+JyG+FSZa9dbjfUPPz+hgAjt4n5DWRZc6feoZ1UYCPSe2IZbBF
XdsO2TltAbrYHpZMFt12wdBdjyhZIiefrplbW0flSlqaJLtqoVn6cU77K7KOYFpAmanFV61NVL5J
Y+0ql4pI2vFlpmpea00D2EFnVtff7R5mP+aWQyE/cqPFGRj2BDiLn6hf0IoWMT1BceisDJo3JSP+
M8mCmSjz+Fa0qC6A4gYkgZIekUbdTosZaVmSgLzZ6XY40fL1lP4lWGdnFHO6oWZq/YozsETNbtJU
k8SV+Ozdv6xaQjPPxV8S6Xba+ByN4T0Y0TA5ykMzYPbXqiS8942l3UYtjC6THSAkJDfd5g+8Is+S
CagNxCkRe1tzPhthaVgSyfoTCGh7t/r8ndIg9BouUVrfURnMexIdHApK/eZFYQx38U0TLTJVDyxo
aXcfATVlE3F+8xYUxHLUWNwiHAlpAjmBrC0n0D7cnJHygtUc+7PLba0bFjq/FjcM+HrIw00CRcF5
NoMmPLKSo/TNbGbeZuBeLZBSjLDgcXVst6xkWxIqvkHEyUyUbX0TNGKT4xPblqFVXMIS9mJs5Ic6
x+DdNc10j0fOHtRlRG2hPyHCiEQBIkIP+kSkMqM9yI1BkR2qmpVUnYrQz6qRzFLwmo6G6hUV2r2q
wCDXpIdU+VCvtTp4XwIkZ3Vog8snUZ4Pxx80FvVGgf8laF9lGv+AuUa1GVkE19HqIiRQ3Qf0s6h1
zkBnFOAUTHwvzUcGA62fwPCDnPF3MMf3vjlouvtEyB1XuTk/wfAFUxQF3zbaXTkxYWGSWW1Eyj8n
x+Eytsshy4aTjuY6vHWaBdpQpS+M7ow0hCjNG6r9ceeRuq7UGdwEIWVYb4qPsOJHrIh1YJQClDMg
Uq0kzZDPReePjCY0dkYgMfBa17OXPOkjCw9SmLrBIws9mRAmKQdgPjKpbNr2YUy2Qz89xl7zJ+ud
f/JkfAslOoQoRk/fAXYtEaIpGomb32LhMB1wDX1dkBjaA4gj8oTzSF9+iDfYEQr4N0iI9EH88CbQ
uZFAehXtcPaE1Dl94schWFK/HotxN0I6Az/HC1MShhVArCeeHDMKhaWFbWqnPgMx8GOVckRN7Eii
BgN47Umjfozor14pYB47kWYcxlNYgKAkgpbNQ3AdCUj3u446aSwTdyVnTeIyWYmQXy5R3oPpJ5sI
6FV50ObaT4zal3GvQWNhWVdO8mdMbfqLajlqSyYRZKeOD8P2VFjJi2eNBRNstkKulhXHDoAtYHxG
2YSsbkxJU9rIMD+kxmizQ6/fG1BSAqJ1l9ShPwUJRGgSW0tmEYAW6emSqNpwRsKBM7aShJpqeiI2
dPKwS5lzNNAApAgTU43yi/Ipd4kNSav+0up/rQKPLWojsdHzBk5lEt7yNPxxVOhcFtnfXSnRr7jY
QJ2c72iwGMR7qO7GaH4SYWLzuJlPXVMgUOYWNEpyD+gkVGyWw1HplbfSfc6b7NWOecoM9Rb0Tvwz
6gGqMwMhMaOSifeHKSPTqI4hA+cjOJ8fa46fkdFif5mw2/ZTgSy2vrGR+wO8SWzaus+JqGXz05Mw
1VpPKILzQ/BL1y+yT7xWj27jiX3afjD9gCaOqBmcXTqhj4P8EgudLNhEAOYvbgbs0whky94kD3pt
YqVAjqu/AcjAAb3QUIVFe9cY6m6w52LudfVkZYRMYFxbu0VivFaKGC6pjvxZY7xssNT26ETWfLfw
hLhQJyH2HfT9OXyf8fuuvUDNb4aJ7VUkic5ayDrOu10fhXyXKWo+VitnBoN+5dlgomJ4hjYXx5rx
FguqlR1YL26SfE91wUtW1Ed3pOblnbwFWvetBcWzVF9fSc5oO/XtrXP+EsNL1Ofk5r6LzjGyl3pd
6FiGcjCFddQwtAo4ySxyUyrTviwB60ohoWW1hdjI+iGc2urZGp3LAi9y8XLyOD3AYcGHZjjiXNcM
n1EHeLuxiS5a7siTznQsN4nrKvPjkJcJRRu2wDxNblkVHlEC2huhl1BB9azyaYwwp1TbwOTxsIUl
9ijl1kKyv8UN0fp00r6WRIj3KYokqi3d09Z5b+/qpgx9W3YIEiFPFCluX2z3oDUCa9mQbfHDJI0l
zt+erI8cwdK2610kIZXzWOAuWEsGIiurk9sWJYpvCZ6Oqsn9OWTvxXtSbLHvrGrK3hU7ByQwjU4e
mdOuprFCmm7E78h3I/hz9PkidB7GWRLTSspgOlVqOAHKd4IdlMcJitWKOUHRsBuLecN7D1FY0Han
sGJbMrcucccOnzS1Ne1PB2rejPbRDKsIy8jGXLhnGRmue0PYe8yJzVoYxGgFRD8jr0TMUXSKMk1I
2uQS1WF22mtfc9azdkx3tmvrWy7C+ugUjzF7om3cJOi7RPLC7luJRLD2gEmaVrXutTDqYguRo/M4
eMUeeQ9jfMnNZ5JdhfMOG3r0E9maxagsvI9T9M1HITYpByCUZ+StYQJAtQ6YoFYOyg/10jR5/0cv
xx1Zm16BkFhPZiXbDxbGedFDHXJFLjV4SBNeymS46W4Z+wlRtwkVgqlrpzd+5J2sPnIe4MpxS5Fu
m5Y9knNHm6m5SNF2u8Rm9+1Hef3ZOb15p1zdzqVtUwnb6K7wFVdOhaoba/rOLdud9DTSCrB8IEU9
Z4PxoTEa3w0UpavUmzYubq95KA/oSZ5Ghx3xb0DbTKAVwImKcsd0j6mwXsnx+NSqZotXZ+DRqb/c
KHgBI2MeTN386m3vPhEDtXbV6/77OKvnGvJwtLbsZtj2jqpvw3nFbrsFh7xLaKVUc8u4E6MaMXL2
GyXoRxTH341IfpaJmz0HebxJXhavv6hJJsWUg7UItOU6WrhDbRIXoWcstYdrsUXKyKyJ+hoaZMun
LsmMKIiem+rxfdJdJF0AaINxtJjMhETOmeKJfpSYVb3YIOUNfa/nyye848hs6kMruH+tiM2dN00u
GqOl2BYoDryh+yiD6X2KcFzUVfCPEfQYLky2DWHFH7lm/7bq63rHY+Jt0ENUc0SIKlZ7uQBOnEcs
SXAhoAdYVL09cISQ6Pa1HfNYdzUa/izNWZXjPYTzg+2OVPP7iD235h7qJlTFTR/zvPFLIPC5a1GL
59+agC0tkSiqdW08rhV6aoo2m98qs3n/ZIcnF9WF7hK9EzK+CTPew1TTHiedstdDAt4VzrRjeE/m
fYNudHGIUXGFw7WQ8WmFLOZWZob1wB/+IWpA7NreCpFpzLvfW7mMZsJgGsgYM1KOpQh2GE6TtV6a
z5pbXtADUVra5OdQ+VYsdX5vxzAfmHE7FPsMuW1fN5rP1o34Xjkecgo9QBzHeSLwRiDQieP8Jw4i
rkFKxSHmMNJb8QkRYaeju/B6E5Mfq5DfD8MMgh+a0t97WUsayUu+8QDD+KFrsNimRCtdCBhsCw8p
qWdRqmTI09KsNXt6N7TxInrCDBKRbXp70C6pxXm0tNh7Va2rcXxE9YyMinOpScS7M3HJ95HB7oEO
vdpPDv6YwAm17W9HbgxdcO4y/fb7d0iJ4AFQ6IJqxwkytVvQx/YKujqszK1pqHSlrlv3c30MalJh
NJ1/Z2CPzzOpDv+u82a4i569VAdGtqgyJYpEu9y6dcWXQvLiWq/6x3Qp7qRu/aC6BraSa4c+YqIC
E4hLh5U0tniiKQm5gwJCzhAmuFUzEl1KhZnMy/vSCJYJTXkaKSI3dsi0Iy4OtYvrOzZ5JVqSTbe9
fUi4mdlAcMojN6Pxj1pmnXw8lqrq8J4TA2ul3CElQkIhtRtg6h9N53AicYVpqM6yWcM9hp0TF5Cs
JdpLzrj1b4mXCnGAmon1H7E3EGV0ImbKErBBr2cWoNwKQZpouqb0RVeHwwFGAMGdIBhrdwdb1w6H
nhTA6T2t8JvgtvcHize1sx5cbwLmg1iUflXbtILuoaMjKJqQrKWi2yEI+bHsWq69Fydc3sOIMiQP
OKjm0HvE7nqLYI/0fUmeOoq8yaDO7k1V9gfsVaGWQ919TUA2pS7TAqLpbFd7Mmvqds2mdLEjPhs7
dU86NslupMaF+RSt0WkzRjQfeTuuHUgX38CMxM18mCuG+SjuNi3gCORWiP0pCreidMuNluQs+Dz5
WNuZpZrfiYMx8e5kJbiFkx3yNP0M9f7I0vm9rKjlwxGMT2lH21CLgbhORDNxOro2D0LX3NMRYu7A
BH7TmB+k7kVstFbDPDA9bSjINTf50UhhaiRvQUBR+/t+kVe5YtJxAmyLDQGHDxM2X70SNnUjsL7p
pU3QlVsuIWXdGS8bz4nX8yV3fG6DwWUaE0OJnJCZRDPs88j5blMq62Xs7mJU46SIhzar4p/fG7bW
+BTYvEOVsFVdPdVwUoblW1ZkL3CGIiqkPMQiB5n5ycsH6vSKjxcdIe1ewaEId+uHQQ0IAazw1cB1
WbSsq4cSQcxscZ25PA3rqeSkGSAyrvC5ayy11ty7fH5kmRLtZGydeMDRlrvcEarTbFKAAjBb0Xbr
JkWmRGthku6niuIuja9lTW7J2OV/c+asCD5BjQPp5kLzcIK4AOhW7DBya36vPHkKLOtaG5TnjZSk
ALA5AiVP4cE/Hhar8U03fo7tApNC/w6G4hwAZFQIt38Kj/A/ghKZeLM8zMPpmPC00TcM6E0prkC1
tL6V51stAkSD2ApwHGNkv4SUZBEdsxodtgNiLBjM46ibh+VlIh+ZtNVLmudfdieYmBesMlHmTc+e
fY0Hm7xHDkJ/DKMv6fE0wglFTIqBam+nqc9D9F0QM7JqUvINCnxmxczb5I32qe+yp8XisRpieFBk
ujj/bllTWknmMC767DG91tPykkOWWy01l3MVzLiKYU6suSsAlQAYDbCOmekAvx73oz/1Aoj3ZBo3
rNjcmnTEvKxvuV0y3B2JvI8se9hr0SCuYU3KVrq8urbhbRq2XNghaadFFZ14q/5df0iXzx39IwlE
fxvzxOmXIr1F/p+sJpsf1qwyCgnjQGrGNnKa5TBVuIAIh8Ad1kbaJhMNfytku5tjvoQxcF/RGExc
APOT3aj97yy3y5IMJAc8i5HuNncLPsO2g2M0wJuqzb+1G6aQKDibYuMPgD5eLmx8TM8OcQzv3Kj6
Zwwo3mNAgUWs9vfvJcXggK+0nwuGrpJFMWMpCxlAAx5Njt+tK8V+KgW1vpD/IPS68Dr3W2Ajq9Ts
GYXFGulOY7NB3kcVYdEyQUdnTUOKxQ5L8EsVazrniGH4LU3XOpbudIiblmeuqtB96pb+RMoBDacO
1TbEKhSLmqUr91LT5+5O0/L+1BPpAwm+uYU6Jxkqrd3UNPFFBjOnvcGlL6Vl+YzdPLIaCHxwR675
jJBaFlN5uO0aRj2j3bASTzBWTpOEv2a4us+6N70adIRkLe3+P5vz/4bNqWNlN6T5f8RzXr/Cr+yr
+PlfmZ7/9ev+jef07H8Z9Mie1IXjYcT0rP/4b+M/bfef/+GZ/yIZjym0jr/ddfme/gvP6fzL4//0
XM8xLGGYFr/of+I5Dftfusdv5TqG6diSP+P/C55Ttyzzf8NzupbreYaF1cyF+YWpVVf//PuL1NGw
/c//0P97iqCcZJ4lPNAGmhgxN85MJx/GmfZmVoKZiFHLQzWawRuy2cNSoyEkW5dpY5gA0WSo5Qtt
BjdIc6iPKQhjJR5H0feP7qYhhmbjsRW81lnifmNaU6AxLkx9kviOSMoyk/ybSF7KeH5LswrUeNc4
jvAa6MnBwc+JPe89YeFXYH/DiN/pDjZziWVMvV0iHRt7Qv21iEbftR7iVasnR4YKJeDuwbmfHeoQ
z6QpN4XtzSiSGK647Ql6wbapoxeZ4PfRm0PEEHHMDD9I5L6dBrQw7LsY0uh723TWxH/Q6JB87fou
BwNhwyq2Me6vOMsp7yvk8kdU08bRDEZnlcqAvCHUQ9S8bmRfrAwHrpWxKQhkLLdF0n2FSxqf0wJP
LyJXXCQ4Y1Zh0OUvUeoilOwJAiJeDqxQEiGgIuUhNjk4yfcESwcglTHpcHQbRcKXXruvkAERd7Nw
UntaylZRRqfWji4RqEkzneTrpHfVuagQBYR5G99ynUyTaQh/Ir0Cq9yNT3rG6oUs5uCUuNOKpVu7
AX88E21xS3O+V1Y3zuNUMK5J0MbEcAusEZYfeiy0TqazabO/ThNvtbbUSAoOIxAR9XOcF+dY5uYB
CSDO/u7NnpxrNXXngC8zFcMrrMtkXZWiQ0HiPmtKMWgZkIaaNn2Y7b205Clcun3Q4qW1q56lXPBs
GSRrwFvDD30K03NBEjAUSlVw1CjTpo5YIyYIXTTj1ENeu6nq/qcIyNchLCY+6cHAhIdFLqGbOeam
jrR33MwQ4TyKahGSnt7nGA/MVzRWKZZRvMEsirGYVDfucP3gaDLzrdr68ByknWkBY7MpIwT/fZGf
cvW3Vjpd43rZFbh0C2fWIFx+hTJm7NCdURibKGsbdsKQKYJsoFXoipfK8cCKCNPX3BcGVauhIOG4
gkKZWb5YUrEzn1rBNqCFTZg6XrMt3fhnNjDPmZhiVlOTPFJ6nnRGSi1MOc+iiwkfo2q854V2EbHl
I+h8qSvSY/h4V5E2nmQUqLkNQkqnSp9s5SCZ5jdiD3KAmr0+rLnX/wQoStYehJalLQ5bhqxMGzVu
al5p7DM9UkA2KZhidP3W6h8kaR0nndchFfHAyAubhGGWuEQICk/r7la2nyGxcNtq8KLVjNoJ0E1X
JPuia1aMM/ZtMRd34HSQx+yGJ2Tpy+o65oIGjvJqN6Qeq8BJjZ2J+Byd6RyML06JERly6NtYszMJ
CNj0QXfjb+qJq8IgykyErmeBQAftlD4tmJun0hiwnqrGfrTHTRRlm3QsoQ+Ah1gwDJFBcSiEvrGD
4lBa1VfiQs9kbp643Woe+EnT7q6hOhIs/oo3j7H2gDZvHJkKyVXXZBjmG+dPEmlAiSbg4Y6ex1vI
Eiciv9HyCbVofkL25safpOut86VO9+zGFN8yUtJ7rdqhvNt1PzVYMybjq3bo7jR148L3V3uRRm/k
ltTw05al7tWideuJZNTEfMefuiqq+mLHko8RnWihDRv1f7iMiPKx2c5j3zPPaDdB7T0ENt+doqZa
fKXBq13aB63HpYH6sCkfQM9TXlCnNgguyCwqIBnnml/O6DJFckQ/IPjeBFP2LWwBRLKOGHZZtjwU
7p4HVINb03sWftTSfEeiSJi1Q6Ts0vMbPUwuAv1oRGJGKzwcmQdtVTuZWoxdeBFpYl9wmPNjgegd
WNzHaGT0LD5EYUH1P141rLRwW+EYOA9Tqv0BDtSu0jEhqas4Exis7cnomtW0Z9rMvPplb1o+ewWK
tbtHc8Gsl8mtmvkULBh0Uz4MRhlfgFaKFgFp0IAi0gjZoGHnkZ5w6bYSbeIUzyQoL77R9ogR8i2v
nSyS98zG5OeYLTCWlEcE/yEILEQCxKYCdXjCFmcfgkWsnSRgfE+wrJkj+yXQe6fL5ZRk1Lg8T9ka
X+4rGqWEOKcZwRDLfZ/Y1mxdJF/QGd7GrE/PbdtBNI4rd22ZdoYs+GJgPU9cYyXZYfePZrTrEBDU
94ajAnUBEfSjhkZqdthd9qyauuDNhIIBr7TPvgzjipRs1RnlugVFUhOTuwGDKb0NcTRc6x2jhuzM
27Ve5bra3BCFieStjB+lYiwe3OSLHsyFF9LezOWxLR8nbn49+KhYIU+Mv0xmBa+x80ZKGTGa2XdY
7nrzYeqOZncs0heXnXYq3M1lhNkHRBIVURgiyZtWWx3g61j/k4vPkqgDvbqAUgjQ67bkSbTIq3bk
nS7xZrtpmk1zpnc9WX/F8EctdXUjubRhvmm6EnSTndPN+XOhoQoMGUT25H6dtfbd5IsGet+5B7On
gzf+Ujm/phDp5OM4PM6cwn3+lIX3IoCi8V3F6CGgI6m41XztQL7y/kTgTqrgS4aMP8uKduyzXFju
RKR/jTVFhnnzxswX/SNKRmgO0HgbUWAGh95FPWDaR9Hvo/JoLuAa9238t7BuONDWmLNFdc7rszB3
OjhRXWCEp2cenB1gzueFuJVAQjYkGyy4VXF4wW/KtGlEW6fbLUNYdktqvou9o7kzqoLPKVdbzHgA
JX4wa6xS5Tmlb4iZsEyiWpX1fABe+yxe+LK2S/KYN919U3hfRe/Hp6VgDpPvE/mNMj5HiAgGkIBW
YJPB/MyX7PXklr1ggiKwu2TZ84EIcVMrg5hjsXhCEnLQ8Qt3LGGt3nxW/+3OA6QQLoZ2q3kXi1Hx
2oQisqnYwc7Y2FlOrcBCkyoz+mN9hursb1v3JNv3GenvyE2YxF8Be23N/p7TN0O+A3/h3/dOmN9b
p/0P9s5juXJlba6vohfAH4VCwWm4vd+0zW5OEHQN7309vRb6lxRShAbSXJMd5944zcMmgTL5Za5E
CzYfNnL8iMYzuJ8mJnxxmbmDj3+k2EOcWxWXoPgOq1+eeMm9l873N+3wy7RukXNpNRCdxVb8NXo3
6F1On3L+fRTtzh1/5dGjbf0F5sjOOayF+WcBYpR/sU7c6mJ6TCfxQ8Wwv3dyCCD+TGadV9M9+o6r
juDX63VLFJQV8egTEPgzpw+YANLXyZ/fdQUn2bStH6xNCXzwqPqCN++wlVjiIiJaHwdT+wdE3KMP
geN5pvaDYASteRYygkGKHyjezPyzF+5jkls2NrYWv4B/x2Ao76ET3ttg8vet6xqnfx/aTkMOewiM
6aCByZhZffdh4JMIJ+ZJfIT/uXz0mfuWJgsQ0arxqjHDeh4suk1hWWGyJXjPGmoeB4O8PSZr40MH
NxsEw5cTkJLIe9XdCjcBtSL18yTB/WO4D3exSRu4VTfGhghW9BgDy8fRXP/R2ko26TSncEGKaLoC
AJ+u+dKG7qe06k3ANVddkiPUh+QprmXfgg1Ne2MFu7VJa+Mb5WlgDogIZhjGzHEnTfHpTPUV+yLu
KoxOJ+m75J/SeiDpG+idr6zh017IrhMRyDrsnnHpoBBBSHxqh3TaKABWtEIOybnlKnIfOVw6FQkE
fyHteBzU84bTjuli4KKw9BZ1nJJma8QDF5fZufHrDpv31LznmXiyyrF/TlOnR+hPrv9OpGRPknMY
8yG91j0BX0oLOT2pMndwy097bGV4mM3RSk5oeFte1xnKvFGUYqvmNDuFtndRBLa2HG9IMTBeYuLQ
kfXA0LXxZVNdsfjyiERe8UjidSuEPf319ypvJEZ7sgzgeznC1dsY0XKf9m68YkBS79s6/+O0UIhn
MznSII/IU1Ld4lvttkmU+eRSPE8rFTG/SpGEap1T5I3sZEC0UXjq3kLvzFnXAnrEc7Bqa9UV82NV
wuAY6+iNh/hKTwGz0Ci2rhmz4502+LUHCbM/MGvumTgeJUpFZaC2uOZjHi3E8cUcGBQ0BsS6uXop
ahhYDU4OVGCdm9QBjNxnjzO3aQC0Ubch8pFtMqrvHluHmjlrgN1bFqDXbFrQLnjaWWgaIG4pSJRr
TjUi58PoHrKEdzDYHuKO1HAu3XpvMSqJVWvdIGXXN7cjDy7rZlwHKhDPZcuG4GpUbg4lNJq7qX6Z
4BltAKH5T1VAYlHz9jwiuG5E39bMucrw4shNXnc1OwlqoIz0vB7r4Cw8voKg6QcN3TlIcHLk6dEA
2YThUdbbIFAXGD+eX12ziPYyPYCrMPCBAcdfCZbmucOeg/lGuFi3S89s1k4w6nVd055XVqjtU6HX
ROokhYk4nXEAnZ2eZTz2aRQKY83QmtsHw9LXQNTjLesv5MCmtU0HoTX5TG17OJUhG1wsws/ZHjhd
NRmuYs/YAJb0GotofseNMWzTZ2GY+9wsb3n30Q/pn8Ee2VWzxz63nF0T4VlzI+/Bclz8O7E+dRX5
EbKg7G8RiOKp+E5qwN/AazryaeqxwkrH6MMATjOaO9FQZ9q7/jOH0zc42y/wHHdkyE/g+RSLxHwQ
IY3P4UJtZKcAJr1KIs9cw0QkEW3SmK7G6FgJ1NEY+0wkVb5PBVaTfEjPmdPw5/uRsjgyJ5ua8eim
St3sENbNVxom2V4mNCjHzWhfmKCx95lmsfVKhOZJDpwgmuHbBcYQifLvwGII3oRfwQzDEMB0cLWr
9/8v0f3fSHTSRbj696P6mv5r+FNuPrqP//Lz70/ePnKKd54+ko+2iz6K/1Wg++9/6j/VOdf7D4kp
zEcWQ5qzXPt/iHOO/x/Ks1zp0OWhnKXB5n+Kc5b4DxQS+nb+D+Kc9R9CKUYXNmlWxsq2/f8izinT
8v43cc5VpjRxVTieS2qH4b0j/ndxrhTVZBQG+xscS2DZCOOcLYLaDK9TxQzXi9sXeLBY5Wu4dgmy
tJWp+JaMz91Sddkk5rmQVEEvJZisfh9WLPUpl7hC8lBV234ASTEzcNyit59Y/ei4rCzyvKX/nMs4
fPQ8iA1L/ab93YdLGadfQ85fCjoZQbFcK//Tdu3gW2DuiaV9j7s8uYwqrg+WxzgyoRjtNC31n34S
XpuokdtQCePk6mRb4hLZGL5DbaikQJRwgsOQHnCYR/CBgveJ0StQAGSxvZc7OLp0Xe+CFFiHN3u4
QTvEPgTC8h7ThLNyMu68hkWlabSUm44ZU+mZvtPCKPS1G8tPb6lCRXmKYWNTjzovRakGR749rQQ2
V2YUEDtCaiusglw6zRp3MANoQtjnPk2/2peoJYwnQTOVSz2rsxS10pZKIbtNUnlkwnfnWBwAU69v
BYvAg21Y79hZbM6+o4WrUkYXEeAVIcbeHTqcAR1L8XfCyN1ZCmTVRJVsOfP9cxAaonZ6t3KAbExO
8l/gQPqliDZfKmlbG0gLo4LxpAgquSnFtWksPkU3jNuYkD+m4e5PqGj+wNBKMwmVYpsJKL8cw+DI
c87I2JKMKcw+ulcuLjIXwBjUDv5jVe4lb0GIY9XjtFFll4Si673TUL8LePuzoo9X6zBno7E43OFY
XBp7Lap7DTp8gS46q+W2YF1pvsXKTDwG7zakKDm+L7Dsc0ofsEsvcFFYCC9At5fCYC/JX2aDAKVa
jBPFo91oPN/moR+wL7v9bzOs2z05ChDtd2PK5CaGUTLNTbpP4/o0R+PviJT5oVPbzAC1BANtifli
LqvHaJdUzp9xKT+ulhpkWH2Lw9R+zRvrGf5ju+lH3OzTUp9cLEXK/O6wli3lys5Ss6xbD02zmvND
7jGJbHEeUQJrgzE4Z9DCCAkO6vzvo9H2ESOxBnRo+/eIfmdBUB3I4kD6K+TGcCZB+JtMSwkajmpo
K1jgK8Ten/JZru3KeHPzePy19K6EzKWvBh3TTk3ZdCe+iW1Q59HiUfOVEZ9Kp+b4qNKPFD7RZ+x1
X7VLfMFdiqzNDv9SOVJu3dq4tMyl8Lpdqq9zOrCtpQwbPdq+zEtBdrRUZWd0ZscclZ6iQT9EQxFd
nPk9K/1bg6jzh1x2dYvTIze0xbI6/yRd/Nq15fwYW+YrFV7VKxxkZDPEFmYp475aKr291n9QQDYu
ZdWJFWzi30wasrvl1tmdVlB8sq0V45rhtzhl/WMM9HYpEDdaAhT+Uirekt9SFjXjc2b/TkNdnrOl
fdyEvCVJl+8igZWmEvb4mHUUXM7Gtugz46uYjXJtOwP2lb7DYUOmlAwTp4RkqT8v6EG3l2p0udSl
//snnHR0NyzF6f/+v0giU8iMgTi6fHEnvEnWhuDk2aF9fWQJ+Jh6ZW6UK9882b06QLnWMbFNbDNo
TN5S5F4tle4jrkS3oY+Ayk977Wn1nDLBPXdNZK+DkFL49K2kIXQ9V6RdSr/6pHhqwdhoHH6gSDce
3fLWUjJv8OaSuXDti1k9ac21lGD2vEMxgp5EcyioRQrrYxz6S4G9x+33NlJpBiJ1fmGd/7Za49h0
dAW3gQ1ZYJDUqykuGDLNGJoGgbkLssq8/fvQQpu30ousjTk6awND9S7LuNMMqWPtvObWOEN1arTi
y4uMu1LPc63SkQOZI+RmISURgNFMuxOZNKcuTvND+injdD963nTvh4kJRVMaJO+3abRJ0hbKO+VM
+yHpDp4rvX0f2MUqiuCCWzUqLKGI7tQwU94uCxlP87YBzQ04oqPY0FPzeRCkebOw6/cVEV/uZAFd
CUtcMQx7DqjCXHEJByKTYP01EjAEoAc4WBu7WvjlIcCmtkWTZSGooY66ybbrx+LuQr6Z8uJziiMM
kZwSV7kBqciNje6x5j+xyrjrMSHxb0NNd2oiuf7hMyDk1kEGndzjJHDpWbAVNhZNzyu58EmdwsY0
SuGL72I4LZSfAPTXW0YLmKgw/u6ij8HjJ5VHwAV82F77GkQpwEYwlLp+xrouX7ygwfXZmMmWHkeO
9HMpzqXlEj8UJWZvq0AbMnZpTC+wSHvA5lgd1hb2Hgp6rC/GIIlsr6oJwz3UDBb7HKaHUb/Jxq5O
bglhckU0j2ThApqvJXbfujioQbpnNdHlYLLWdVxur/8++kp11yCU2cX2v/8VsfmGuelaJzh62gQ2
k41/SwWaK+zd6HM0uVqWZctUD0HVpfR3TR1ocBwCIgmqVZdM5tm2yTNGW9NAjqem9IX4zIEd2N4H
vSyepwBTPoa28TvkyydtvJ9NL39I8RI/5rwGRpPoC89Pzq2WYog452gO05nn2RwZv2Qx7nnDuGTW
HFKVl+09yzcOo2ORp2P53HZ2mF3tnC4aWtFiPI/LHjvZximgyXszRTgXWM3y69BhMKJL+9OhrXwd
R+FwdGXwneRcn7IkvkaYfzfuIDnKJPXN6UZnS+yS1R0uJ1ufv4LX4q+DPs53WOU+YnMGsDIW1gXf
MksdYA/yTz0Gg4r8lP+rV77xUM7wppi0PNuGPPcV3wC0XxcpuejJF2kP9mF2SlvtP7WgD8/12O7x
550NSPyvQZyAENdcgmhhTs+zEf4qieGeorQ9yRlcASksg5vR9FKlA0ZJRPAm29qhZE8eHHa4cYMC
1PxCxjh2YLeU+wUast/DOqIppxrFirXhHSVxWI9CfHo6+jGb6sYvF5uTH5rbEBt01sZ0pebkoGoS
PpJ2aY8Z0DYmdLLqe3VMDUxywQKjSew8fm4a0LzZBMgtJtg1zH/shHyep8Z8H5E4ZK1qX/wiBkWA
OfBNRu6ZoYnPrC0UECCdI15b+9OUNRq/bdRHb6bUJWiYOkC5gvnq1/ajsp/davzIaEe8g1mWa/bk
Qqo38ElMpvvp7gQNowbjbS6ozfaM6LhMkpshG7ca80bblMM2gglgReRmxowuNijJoO1ifFkAjIBA
eoLeLC9pANabP5YhewYY5VtaOYdkQOIm83Tg6EuKmi4MR+n05MTtjzU5Twho4+/W/QLJQmgmrKit
FBOGVXzkV6NFfbe64X3WzgcbSrueWgHxv5m2yg6ZoCYjnSYClk/nNyzN7XtFQwp8sekNlGUD2Q4n
vJhxj2i1b1nJV5ETH33slRurjImONBNtIJSNUFHopjUbxPJVUZwXq3D4zRmWBE410BdpvSQYZ3Mz
5q5RYnIqBj5sLwS9bY2v1H2oByKN39IevX3mFsbFL0VwyeOXsmz0hVFevVUN4py2sC5qyO1YAeNs
h+r8yLCmWZdA7sDZMdOqaWRecYgxGYxO/Z29/XWg9mEfa/HQZoMNFmNctRNGR3eaGPXoJxFb8sax
JVzXiR8j69rGxo58ZkzMp04FtNS1nvGNt9NHK/+QTtUYEku8nkgoShcNPhpbPkH7dI8izR4B55Go
7zgjN6AMoBvExk6RADSXg59ZL8ZKvyv2bAoQDIeTyNCSOHxkWyOsCIt7kc9Q6Se36+nk9iB62N8Y
kTYvmZ5wIXljwfjCqa/ESH+VoeCpq3W9akqnOTPCv/SV9leUIQw7y2qCa+YnL14fBazQvjjJYjv4
088wRR0jL1uuCyLW28HM7FNr/XO4FTDRa3eTmY1cA4+gIZRLiRdUF1G4L5VuOItTtbZmCE9wfXJf
RToSCkaMGq1+143dS0ksD2hRZdD3hvms7+KIGVd4L6Z42hlTwVvqGSGHLxfTsj1AWXE1g2vs2QBN
nmeZM80MK6biAOayAnRHBlDhLqJxJeORmvjZuqZFCP0AHZAh9sAmhqv/hl3COLrBjztnIDGt6SVs
9uCH9CGvABX0HYJio8L84MfqKVkuB6EcsucULBUEKhwKlsJ6ZbgQ7PPS0NBpQcBbPvM6X0lrZfhz
+/w7twafgpgBQ4QW1hUU/iHQ7e9xbJqrbvL3MrGLrVZmvrOD9paWcroNJTNGeGbrVhTitYEiWSeA
8wLYNar0nE1ZTBkHqgX2imk2QWxi0XD1qqlmHiSTNc0dZ6AhHockDsRkMHmsEu7Tx04zFU4ZxNP+
BV9UuqVBUGbiG2C8uJ5xW9w4pnlj8hWE0fzUhwSFY1AtSHUoYoM0ULWKBEg2rSg0FCXb1HTE01IQ
kzB/DMpB/crYB7ZBOYPZjLyNqlRM7Q6B8c6xiWTULWVfvC87iWh+akgM8RJym2wCHCOwqIdj39sz
Cpv7GmXEZ5A6KXPE6k3pOHZCXrD0XNjjB1ZjOkp6agvNelRXY4iZC/dNuAn9rNtZjpr2uuPslo8G
bw6WvT3aAY7/bpR7CM+X3OgBR5H13RPfLleQdHYOmZ7Vfz4lAr+sNsRR0PcwamoPdJF+VfYTWfIH
SOjjU2HW3HLpEFzVPdw27bhiT1UF6mvBU9I0xjadgo/Ep04idmdGZjGM6TjC8c+adEvjZsC6FEmG
egsTCms+WBVwcan8sRv5uxsXE/DsFG8J8wgmIpzVquHk46gnKtouoMh8wTxcZ/qjdl0bP9K5CvlK
mi8t4NYTkP8r5Yx/ayIlvKwpU00e0lUexZfWSHbM2fpVJ1h4YpdbYFqiE2cFWJwQZBqxpTTAnUhU
iiMIT+0w0vKIN/Q0+GdpZBiNGu+r8dpnt614+MVX1WFPpd3yFKDe7lgWj2NCj19d8sRMrhkd+tJ5
hQ7fbWhiKVeghzWat/PllBnHE49dIeCaux+AhjORotmAqMHJKK2zZg6Mh3vVHsSgbuH4XSZkFH05
PgUGam3v061hvtYcePfZgoRWUwdhITo0lklh5/yE3R2pN7EQdlT1urSn7LLO/NN50K/rQJsM3nu+
nEwwlGOttBzrPsTiMCdg+ubCf5Rt1x/cAZO2tg50G2PEGElEpaXwzjNDKe7PMWM7FeBQSIttbNbx
70TxuBIWO4ZSZuu8mKk7ctxpMQ+hGiSvsVjO5BLnjwdT2MaQfkiAJK58n2hoPfiHhBP2qT3ZGWoI
d+qKGLEkp1xhyvZnD+ya6xwKOf7yh8HaFTmBD5agWpOt7EiepFn5nLcO0BkNShpp32IiwxQ//CLK
9jHOtdgKWKkGY0JGJVpsguKhtmv0iqiNHhTkCodulY1PRcjKdMql3wGohjfL4QJ4Y6lkYO6euFfL
w0pQmt5I0C3Gh8XNpUL3X+x8HYsZ+2vhOBCRG+4iAVIjRlzMHb3pRNuiBMNFVIZCIXDL+x5vDpMn
ceA+an0ZihmjX+DpB/lt7YGpwL6dfIMOL/wtE0dju/FIMkJUOcu+40Q165Y/2l9iZxa7qc2Q8/PQ
2sl2Qfq4hnkwsN8UtZ+CEWOxMbxB7zq7OqqeBtOUzihOVw2erz5cLu3M5Qjyi6GwnwcyU9oUSJXh
/N26fX0YbRKwModBA2ihp7EZ7gPNSBGjb7ZlZElsg5ouXl8hCRUsuV5XNDTHAukNXHTDABjGdsZD
nH/A3iHJQlvwTs/2vWpr+iqBthm9fColRbG2hXums7mEdRETeau0Usox0p+EgruT5Mf1FHnTA6Jd
dY+QdF7MHDZzOL9i/i13QRdGW0U4ZWlPcjbKGLojwe27HD37YCOlrLoyfgH1JkQQ/QwuhiBHFuo5
ihLapiq9mcF709XUTw/F25Q5+lk60zM9TF1Xes9V7/6dUDKOXmRsQXzR0WxzJa/yLt0SwuHIUwzy
WFeM5YuU/lYLCTHrLQc0WbLGwo/lHFeQKjPzuZJERNkQqUMtloBMOk/XloHmwe8dA/548ttozXjb
JmD8WWjaMn3UAXyBSpdH7WZrRzgRzbjEAHQ03EG0jdgdYF3DtE1JadnDjoI5BsIahcScvrk77kVa
fJXjMN8sjnqhS54sCMmLurPU6yyud2hpiy9JrrOc+FnQgy/kCPdQRRO1KfgAVOlgozde1Ww+Qo0y
1iktd6ulKlYeGlmChKsBhSS2fI+KGsHOSg5ceh87OioxgSkWV2AGxPm7l5qHvNeLhSC2JhpI6Xzr
y4vpshh0U5oy3gyJ39tCbUMrPtvEGMYJdEfZJGA/KYfqneFZ5BgQnbmApK2d6ppqKrihagBoyNE/
7G5NqI2SQc/lpPVL+U5PLUyMFkO6XDgIyIYejxpsRpOkeMl0vZux30P2apu91tSzNq53qMfcJ+cb
fPCIHEKOJSy8yb6Ro4ktnQ77IMQEZxdLdspRDwpIz7mfvA4Er7+fxkkewsraMkLrd410tlOI9puQ
Ub0NZBhBnJoP/QJ+aAD6KpyvTeT+Hiv2VQRlavPy4NS59auEYr0ZJMDlYIRbXspu2VYPAuPB2hfN
r2q8DX6b7wLH/dtX4VuJ45+nFatGcYwrLmxZJhnu0tbLzIE2ENJEyW4irw6mL6DhgPQTM3s4iEwg
UgyfqBlRjcMtF+rLynr7EIXcA2MHi1sf7WavcbaGbVJ2lts4pwr+zd4CCux6GTHMUDyOpnWcjQdl
2dPBI6QFpPBPO0hSsZbzXuZ5sw/KbF6Jf9ZRN1pa3ag2jJOlvAKPCSVBn9R0dKDDBGWuQ09IqAr+
hF4Fx6ED5lEy412nPkjEnPm5FZb0ejvZgSPBd5bVkHQsu970sXeLdfxNKBaskQh2Sqrv9NNR3WPK
fiqsGPVN+j/wvJ7AuCA3pjTGEVJBqaOImbVwHkr3XhbBR4NvaWBotAG23W3MFpezkXPVaUfCMSbY
9rjLXC5f6G1Fc8UkSi5zgEAFXpIjDrRw1HRm+CGjorlEKkUfa3+1bU3RiwpYajK5C2MXa6OgKCTD
M6qE5VGI1z0xXg8qN8cMSEjKRE6lVD0lSo36lsHDx0Ybwk/ID1EN6IqnjH3nY7QsYnK9A66DiJt2
q8V+4D/2lfeXOavEVFCeOIJCZslMZ+u/NDF2a24krYCuL3z/OobjWip7NysHqnmbXcvYtfaGnn6Q
7rCPJQ1Phv0jbSiyhd3Trlu1exzT9Cf2fCQMncL4V01BHdpAXh5CA9WrzIjkxh8GuvZs2tmZBN+D
MdRLW5eqNpxiPvn9g3G+xrNKt2FiopvahLC6RlOB4P7h1vur58LbOjxp5dRV27CnyFwMHDhaXoj8
JjueisFN+80EoXfdGuF6NED5BqVcABYM0qFLOWxqhH25DK4cb6HgTrwP0vrTdn5O1PF3EJas6Fbe
43Kkm5mD8aHHSbXQ7noWUVnuHSVRLNPpYFTCXYOB4e/maFQKyYpWWP5rWsu/EL5XvhtQIUKexKsr
thgsl6o39yXGdcYdIRYLK6dOshgOQwZM0WSEkWN2SGLo5wO0p01o5LTt4kaBIvsoAKyJpUtXzITi
R/pfsFegewj2gUAV884Z0hSzFErmREQU5DMOV0yNayqeAFTkwyFQLt9Ea2+sbG1oG28EoBn4+DBh
Qlgi3gKktLz9aJscrDv+6ponoWMGWZXuoza40AU9j+cISKfAj5lNGP+T5Fsid1I9w+i/GzdKLd9O
SSasuBf58NSO8i9Z+m8/h2EPlBFyIh1Nsd192ji2jCFyeYC44biGeueoHJ69lkiy1CVm2ACiisff
IqHpJJ2NVz/E0hF8kzn6YzPE6HzxLeIZG6imJ6/MOYwoBrH4KWJ24wx7bsAU0vK5O9sGfrm4fMAK
rtaYl551AEpRu/HJjNWjmfArmqLpXkiUUarC+ELS+DU4/ouPnYnqUALdlX+MMTtt5sQJMa+H74xP
nrzYPwx6SB9dQRajbE37kJnJFffOsNUtOiDM6l3f8uUtw3/m6swdd56/VNO8NqMPp3T5Lmmtd+bY
W9HFtoaWdqaA10S+w9Y4qQfs396GRPeG/CWxB5JbAz9g1XFLqdvglWFOux26nMpRv99wohuv5bTv
Mo44EBIHCCn+zvVudJG/MPY+TNlN4Syq55bgJhoaFUzjSvkT7qVxfk2N+LGprFuNZTMyMaGG2XAJ
W27TKi1HeDbWEz1U4MxL1KCeVF+0CC9OSPN7XyTXSFRnX3Go8Bps0WCb6Hu7Yk4ubvZUJLfqnMy8
07Y3v6VYgug7z9kaY3oJss43rw4Rtq6u40fAXagjZ38I9TkOh3APZeCn8qLxgVf+y1RiQRqq78KB
7Vb46pDPoMsEKPVT39ncbbx8ZTYge7upJw+bu/afqPouzCSiFLzSXJStbW9HzdHFVXVqhP3NYOet
lXShMCOu3rKRJc8nYk6flX2oEmVvYk4KVFYGEJ56/6WqOM+ZnhxYUxOxmUE9b3KzDU964lKvMe65
ivu7xSAghQzE7C/1DsZjapuCWz15s4ZzdzMatPFUtgRGB2DOicnxesHViikXZZgWU/DWc9RBdovM
saEw2CNfjD6efQ9mzU07VM71SmN8vq3nWl2zhoRBa/c//ByqOwaEDiSrrTGU4puqOsgrHn6kDcoI
UkprZd4mCkYcDnPrH12O+W27PG6kVduMwbtrNUDqYdvgYK4WhM9grVPVA5BofyhX3xmF/BhN9ORO
g6gJjmMWXMXfdgblUBh3N4UvZTbd73jC0I3XndwfQ/ytaa648YzFu5/126YuZ5KF4EmLrj/bLfO4
pDVPUWl9Ar3CN8xyPxkmoXuH9dDdlKOEFYdISnHap5NC3+LaTBXfFDGIucaG82o0TMSbnA7yzGWW
FA/BBfbQX6duroJKElBVnHp6RtyUVZD07wlV1Phi6/aUt1l0Dk3nF4sD+P2esZVfXGPtYXzmbL4h
gESOow8plhd/fevV0PVfNZGZ94J8+S6v9MeSpL4iI70Bc9mpLNkoXZFopKgxMROg6e4TbcfkBmya
New5BfTusUe1aIH0mEbGjK/7uf+gKZwycNPifOpX/N39kfAEA2q8L/hqK/zQkQd2wo0U6ZvReAHi
UR+GanxqhBeeKGb6zaWcJFLglcfYrC7RSMx45GR/xO+Ar7arD4m2E3A+4Pqsv7OLAJZFJCm93qAH
D0orDdlLBR9bDr2PNg5dn9qdlKniVvAPTVUNT13AlDZpp+cWcfCiDVqR4XISVcoUzCHFkZDTz4VU
1wwgzXF3lo0xHuOnuRkDycyuroFXAys1SxXvHLNsSbWREEj9SkPzU+8KY8EZC0CwI+VnsaZm7XZG
EQN5lZ5yFRtXNZ7op7kMPF/njlKic2eF8uyaeu8WpXsIkip6NFBN0hBuLm8b+7wPGM4USfCkmnff
Z0rZ2YQA7FbhRC7Gc1J3CyHWJ1MiDOdkOszyrFneAirf1jJrKARJ2nkbYU1jfu5EpxI9pJLjgZal
/j0LGrXyKI5ewe9kZ55yCDa0HGx8VbCak5HY1zYdA2EwcbPpf4i2Wje8chuxvL8oKkw1uPkxUEM8
hRZq7qLOrGi0gk3q19awrkxwYCYCEjl2PRwJ6EqgKS2B8kXUzjJ7L8r02uXpWuK5v/2DUI8uo+WW
PXZbmsFzQZz64LoTTe5UX+zpd7KDkrtIOq1dmXQXmzkUpF6D0FT73qSZRAn1QKdc8LHUr3n7W/Om
eijUFXPoWyHSzyBF5LVtXlHq8ShPa94rSGB7CnlabmfR+FJkGG96a1s34rUQ9pcOvJnbU/JL0jPI
WBAYMZq8vYGxAOs3wKLjTWV6LxYDaYeCTWbEqc5KY1gPtByg1VEj4Gm4+lVhhzcay85FUsF9HpN6
H2i6SSxTghGGfPIyhu4lcsZvQ4TFYi3E0zvRcJbYlVgxXWy2dOkuMt9U4LUI2FwrzvebDGAxfHJ2
E2Mu8T5ji4BpxsgbZAFNrOELG1b1OMz1Rg9T+DLp3dj53wYY8V2oQ2cfOpM66oagxwhShaCBMt5w
T93bvrAPC8e1JM+8s7q5pWqlAVzMuBPJ3907LjXoqNH1qgwoXwqxl62Fwak68evnohxMrpJctHWX
v6dhgU+gDXd+Qdw5A75JxEGtKKrJDoYpHnLlh9Tp4WJOKqz25WzcrTYNXw2AFJzN7U3bl9ajFPVt
5nGEuJrRkSqQueao7Hc42tNTpexzGwM4SlglV6KbnKPDlTfi/Fb7jUG8O7CP5H6eynk04dwORyUa
ouKDAzMzVOmO5lKcBGn7y53wg7a0dd0pXl8J0y1/NcUjAvFNOFXGmOiCB05/UIF3cv2gP1Y0zW2h
F6Bhw4PdBio3OLHEb4mj0cexzzBDZrjDe7wbyRw9mU7CGZhiX9Z/uR/s0FwnDOSWw3tzXupiSmRI
v0+zo2lwa9f869RELHuNU5WwA53cgjk/K9q8BPUB/rAfy3evXzBHyyhZXXubCIDAY8Z8Mz8Qxc/W
0mc8mi1j/c7BWhRFvweIlPc6Xi5epVy1dguqeSq5LtYy3IO9SNddOPfbrHD4udYwuluQZYbBTZa0
aHCIrZLQnZlkx4hWDYVsxtdQzmXMIFWCjly7cL7PUc7czw258DribSpo+sgqem1KVauDWWXEQubs
5k2kZPp6TiEX1rRzqoRwHTfqJscCYZNMEZ2cj8Tm7APE7uHWBuo17q3nNK5OutDNX7p6OS3WBpjA
8d5TS3mJovQ7mwRMYeGcmagJCjLA3SVJ1Z//fUQ6fi4VO0uLTYHdHEcjBKQhPDHCCZF3gyOH8xBu
mf6xbPcg4iL6E9X5Gzwv76LL+TIhGlM7b727TRP87ma0PxVSe68ZXYYwA3eRi7WETcxZu3AZGPb6
L4jQ1dZvdLXvNYdI4E8eaYyquXlc/u6UeZzNhOlEVYz3uPA+oYxVj5nzXg30zY9AgVEgRXnqI+Sc
Snq4FsrgYRg8bOKjcaxFfa80om8gcBINLQEUbww20uX1yJtd6jEOJpkWHBPdRRt/EsnO6HiSXIw2
aHFLDyAzOdziS+7MenVxtTnhUlJTi3udZa+GVeqTlu1/Y+zMluNWsiz7K231jmrMg1lVPkQg5nkm
+QIjKQqjY56/vheU2VWZ2dXVbXaNdkMSpWAAcD9+zt5r3wuzr1Z53Vbo5F4286p5MnAHQbZJ0cdT
F6OwtAFLpKQT50RNOX5zVgMPzOZXWRTjzRtqeU7aDnFvLCJM8HBg0RDa2ZF5NEC5rRvHcH2ZAHbd
NuPTn/9LU1U+qoKhgBEfGWODXUxbDFI1cJw2JwlDsert4HfCZW3JZkWCO9KSmnrPMGx0g9ImUbxT
+4Xa5ZoLIZmJJLGRF22nkV8QOXHw+PMFAmgQBv3S6zsNiukbXqvxHUlksSYnLlg2im2AVs6cRePE
1kVtVWVRAO+E5MZLTUSQjb3gF+Maktd79aPtexoEkY9eMKtT7BaEWKlmeVPQQswVwYptq0xexszZ
0rVMb2Ew3pPSzm5WwskNQs8dhWu6MhXRrhBcilNeZ79JfhZs0HtsIuOScNp0HvGOM01o28CzxPpn
ZN58M40kJq9a+2gjoGsIdJg3GOuapXRvqVVwwJlF+KUVnlFcERzUkHIlCwZJstHCAi9Pns3lC5q0
vTZjdi7LwlwrM5Jw5AABPQ5aGVaea+ZWvE0DVB6WXXpz9ETDvmGePEt0DKIQ+gsYMAIYUKK0WxSk
HqhqyG9gLLz2plteBbQTYJAFm2uPcbCEGlZ+ZSbN9TIxpRXUkX5JVK9msZ05UuQtiA/RrunQTZr8
L8+XP3QxBrMM98FCCUryzRJ6IEmXLyPTshDJpdYqwEGDzhjYGT0TNt765aui3Gd2GczCCeXXEile
JCr+PpqUUSE/NdCqdDRkeyPVNIKUEuVk7OsKykWYiZhXViVtgLYazblW070KRPUxDES4cpRn/EFq
AA3V1toJxFEbM9FwxuShK9UGEttI/xqDSj1UUjPMXvF8lE1lkeZ5vWu6FhIAUs6AozYdec2qon3R
yZrLfkYgXEFXF2NtRKaUvqtYHvdVLcN9yVmtWxwcUu28HENJyHQe5tU4NLvxYmlirpZ9djRt7LMj
YPtl7RnoEBOlPw+q8q2l4Em0ik0DncleMuszueqo8mxG/6gymVoxDFs4ulBOAQJZuTZvmWdly7Rr
BqAA8sv3zGGDTfWXNhUqg9zyRUduBB6BHCGzptXU4Z4fomjb2g7OXDCpGkOdpaJBamJ4QeBfIBTM
m5a/qUwJMq2nYoI0pNTNDfo+kp6wqjRiU9OrBc+c3VTbR8eYdWuSPyBDdkZ80N+J9yxXaeGnq5aj
+b7+jy8+6KEFfQgNfsJ72sfqlU5AumVJTWeibmtgNzs4kgrhFuorb46aQRHgl6W/6fiWSk8X8UDe
cVuZSwRi1jIji53UE29ltkO/TpPUcQMzIWF6umlkz4uepd+/ITncpE1YU79YeJS5frqXTPxII1mW
gpW5UOx9rsWbNm8c+GIxmRAMmnZBgStTTgb0GYqsLYuMiravFPtYNsOA6EmvsCuZpBJPuZQ+BAqT
M6ULIDHjbgsh5FWude2yjvJrzNgt0/DHqDz6HUO7yyYJRttI06GnoqFRtkHjykNDM5hByrYkDRXR
AQJtDLCjPbeme8myw2Q/ZAoWsGB0gqXDOZuSijybqB2+/aDrt/io+m3Jo7H98/LP/xlq/95Utr34
z1/KWv8nHSpkUcLstpAqzmb77iN82ow6DlgtI4pMamk3jCRgjBnDV68KF6Yf5gipCD7oFOtiZNbS
q6L0lAQ1tVCni1sTk54rjAmwbqxoGoPxzpWVGdGpSOQ9Ni74SUX5yJ2IyDPHhEDW4iUorTfLYx7A
4HIPvgzXXNgdBVq5mawyV0cGxhQjIYoVMB4aKEOeA6m6J6mNlUzByUQw3BfSiAKpspKfJO7wXI4i
V+0Qe5ReyJ3sJZP5aRAUAKBG5d5AheWo3qZXFW+RVr7m2pmeXSP4u9e2LH6TePeKFKIBTKMn3pK+
ylnLvzttshRUlB+sGRT/VYiKNn9qylTQgdLleuRYDaliSrSlElxWar1dHfnq1IJxXKbUJ7vq5LOE
sfBMQkWwHyp6yEAuMgdnhs7etKQ1nMNRCL9xXsazYtTedENd6Y0/4pCul0KGqVGRRfrn7yisYuOw
y3CYHQuc1pmxiFF6XOyw85eylzRuPVVuEZBgVy6Vg133yasR5PS0AodWrS2Z7GpY8IEtWJ5pHFuD
JbbOSXgJ+kWHphi12lhui0HKN+gVNr6nwchGMHyNi+rOx9eC39b0XZMl9oQlqVf++JINId7BNkYb
4aVUWBLe8lpOb4WBwZxzNc51DN1j3abPnJFdm+Lk1GGYzsZaluk6quRT2+SgtUzrWUUgnDDjh60Q
GIuaaGrEbSywja+Io5TW41IF290XkH2zLrnZFu7DyHZIewmSSxKoygNB3lYNmbXh7bb4kN/bYhjv
xFx+R0LXXWqZeOFU9TP0xOdYeNqc+m6HLbB2y1gbrvQzagLWf2RI2m4LHmfdK2AWw2Hsrwrt5JAG
5Z7ec7NGo88C35tsCt657p2vIu7Ci1N8hy36lYZtalkU0qUcPoKKwNHON4u15RzrEmW1VTIA9jpb
mjuq075onRkuI0wI1l7zOZwlDN9Vh9waNNu44SqSK2fYH73JKJbm69yy/ORoOuobWpp55N2KsMsW
ldaY86RCzD503j5vMRB2/Pu6XIfnMuZQIkESEBJKpl4U8Edzs0L1BI+rlcZjV+Ujs2vpI9fkEO0F
ZuGCmNCzYUNAVJRcOuA/Jv3DDmvix0l7MQDfXiIOEDMd4/ySEIx2Sex0ftbRQAhFUti4uLJFw70G
stRcg2APsMdU97IbzYtBj3tDB5pc37A052GafnKaWdOCTWe4TgnTKYajz9ygl5vmhGoVP3NsV64m
xcHVGkMI3FIarZgfiEYfX7Stmb/rtOa60JORoBEIatiFAl8vIW8aCLM+Mn2z8V6yRkkE01QgThwi
yDhFWeYXqrC1bKCSacryGviOvYJHq8eKtZRH23jiVz2QcY4snsnEqWMD8kEcr4uS7JHOpuzNUL4K
yIAuVfzvxLTAu4UGCQo6aZNt2kbriPWVTZC/Qa0aOvxEl2oDB6wBfM7GMIgQBbh9QOIcHwKbhHOd
tExuXlbQRvJ/AomEMVXzbj6nzzmLBxxFCZtY7w/vxaD611HTw1VJUjgeRl7aw6CtfOoxKJTkDw18
2jOknzDIQU1dG3sVl4l+gicEFg6vybW0bID+0wtrSpOxgJmMmUxfwgBoDH1QAWUwjIkr9YypUWag
rKfBrLuKR3XNXkH/VCgct9UAjbrWoSNUh2pHW5p0rMbe9bnUH9rpS2D4OMNFf+dQQCsKdepKbYBb
tOMGu4lyrQyruSX5kx0aNFzUWSs2qfhOnki1Cf1QzDmz53uz1n/nzGpuUBtaDwZAJ/n2FYUq7Bsb
7U7HJiSKAsSePBzMLr1GhpPutRbEv0CFRvuqDhA/qD4D3r6fDR2BtKZp7AMjmsiQCGohIX5HUVPs
wmjh9dq40BQKZPDwxS7rnB+rjuga+KXjomNBBKNdsZcqu4ZrvlB6ZyfDAp/nfZS4kBXqmdoXN0lq
OdRCYKpy87dil/ThxGeg2da8KtN+qVs5pAuFMKUqVTfoQbMksjg/o7UfzIp2tohGVydVa8saAAU3
cMRaCrDo9dptWtI+6P3Oi64mNcdDrWTlAq/FOLzr2acf8g2VFNZ3QKDtIrTxb6MKZluVGutKTBip
7KR72w1g39LZAhFAB+748iIvcgZ9RkGxh3ViAWSemIFO9peD19jI3WLXAl2zzwJkNFrZA412lAyR
EYSj1suvkmbvyMTAFZGwKaVCGzlGGYmrR9LL0+xJEkx2iEMHGhA+01RFCPstmgAbg8wCxofFkZok
MxU9AgeKTw1p0UvSOoCI4wda+uwpy0wi7aZf2aWwAarw2Eo6d7c+tPrDSfozGBsyOTqb/pQRGGdD
V13O8OIa299wlJ2brfmE8Zhdv/vzUoxQqtoYGaMZ5oUbTodBqo38VpqE+FGgtbqfos7X7mXLAaz0
GT8GZnAowtK5x53ZbBWGkezJ/UEaUb4HOW4dws0kFNiS75rMu1CMSWAsF2Vaer/qlqqxmJCs/th9
DT1kaLwkW+DEyrWjS5Un9bmsHP/hVWzNRIehUtC2bdzWsD7J9TPGqNoXbWMdkXK3c5QL9rmmzTjT
CgJ16rQiror7lzwk3BYU1T4zuqWPs4ZxZVm7UsLIqY4j3lSi528E3kImcKqSTWT8ouVP3rA8rBsj
ZGwSNpuE9Jh5YvGemmHH2HdVADE6hqzqlh52txyhDMwj9GPA81lWKeXoJRloPsdiDWfJY1yeKG4+
9RObvNP3DqGL+6qRk3XXWGdTgB5XIsKu9NH67it8GKoHw35h5H15rLqmOaJVexOEwK26kCMBHTMS
PwWFTmARLaQ8Mt8IN5mP7Dqip1QWTCA1ul3NKCsXSAUmcUJatEGtODJUQ0teoxOS1Sn5bvisAotw
M6Jl5imAzwLkJYogApxFMkIDbTnlhFYBh4RZFMvGKig4Zld6iDBfrq6GVG7ZsVHaaATaqcQMmOhL
szqLN1nHE0+OhnCtNkVg5DPFy2yyxOLGxiJaEJGVeN7Ks5tTQuLbqgq1a1hwxqAq+jKKmmGH46dL
rUre1VpMSF26ek4r4QGL1uoQ/xaEsR+sNhsXdS6wBntxTbw3BKBkGteNEVZS/6H5AqidJ19lQw0R
ICcPNFhoCFHjIkvN1lJUeHc7aVbVIOlLTyQ/MqZ6dJqA3ATRXTKFCtEG05giDkMkwQQTqikmTx1N
EyPTtde0lRvgqSUSGV5bM4LpG5LRDWNV3fcftiL1LAUSwJimbRe1BKpNJ6qJe1yemXCEHN8kDCjt
Hhof7CmZgBaQAD5yD+SBbNbM4MLIbfzozUttA1QXOaKAujANeQxIEBafUHVKbhNLXPIp88tQXAw6
+qOSNPzOFWkzHdY0NMSjO2pds6esd9W2zT68jksqOGaNhfBhB5xCs8nmqan6mOFA9eD4OnROTaYu
boUlDgDcdXm2cmyr2iLv+EQQBcPBCIExeuZnKOT0ULc8vJRIa4pLe+47XvRls1BHYlDmSakDqUJk
Co1cdeYDTpsnMFKGCoUmf/RKf4+UaQ5aUalFaVmvsby9ec05U5vx0Qzid5aE3II0d1eIYZHQQ7eP
JuooWVTzxG5SN7YMMo4n+kIl40OI7YtE4uqmDpEQpwxezjYtviiV7HUT02VtY5IHrf5qMhCaKa3y
YDNmVKnjNGsbmatZS/Okp4feQrB1OfcPa1X0e5zgSAvMEcxEhxMXavZ0QgXvhol4SZj8RDPp17UK
sS/3jafRlHtZYQuWy+Ra06PiUWzJj2x5TmXJP5ulUSw17CliQGSCWvy9r5XCbaOERSONoOg/dF1k
K7LkmIdMXVwcRluO5+rekuwRfwPPuR9KxtoDGG14IYcmUWxVKYc1WJvjHldvMG89nlHHAoTZhfm4
6+H4IVADnWca0pIO8jOx/Gvit/Gn2f5u6kB9pYaFXirWZqbST10ESZpVGrHnmjNADpTZ7DEgHU3y
xmeWrPVbE3U7ZugPlRjIdwIaUEnIpn9QEb/OpJRpYhpFmDZSneYdh7QL0VAOp+yerDwIhWsfI/gy
FU2IHpjQlVCrxzkn4Nqz4gMph5NT8u6gEoHISVGRyjQnU9BIOOMZKdqcp1A8rtT6RrB0e3ZCy6Gj
0Z1VrVaOCSijqFBTim9H3Ckpl6KYUMhNZM0M0gTmsqjKjZ6LQzTCs6cN9ZlG/aMrIjpdadvt9QQ5
vADlW0TWhOzHcmlCLGPvSWf0vWkp2zQWDVOC9W773mLQqtuQ2/QPIKU1jAnmcaR7rs4QUa3lg5eU
n3WrPf1eF27D9LSr9rF20pX8i8A9h1EX0yPZKmkO4Mm4x6FFPxKNeCARqO0ESXvUFbM5mi2QQiGc
A3LphI6yIrd0dRR0tVijurOX1IusTRUs7Zeyy6wdhYU+F+yVaKJRpan2eI8Cw74WCBo1YjZU2c9P
xXQMxFX6jvzKYmmmDiNa1ZyRZOXvdQ3JFuwyiMhFzqJmVeXSASOqh8Hrz/syA81300BG6OwTRIdp
DBj0qK6RQ5srL+TYl9opOloJk/oM3jTxpRJBdI5f+9vOh11uGf2jr519KatXtUb5Fuf4RbLqzZzs
6jlmfnT98q9istPWo0msVV/UG09vdmmuKCuAQsq6g+yktg7odb05+30YHf58waLuuX1jVTd1lxVK
yU7hJaumlHj2U6++ZIMqufh1xKkM8dJ0yhAAs4LaMLb6YbBJaxGKJh0BPX3LbT7sZEvcIqdN8NqI
raVzP/T0NRdtzL8ShxkaWEBmbW2rB+Ek5OiVIUTIXDmZ3EiHQXNusrdrcBJsSWvaEg7kCi+zt1LZ
qxfA2YmaOLxvy0ZLhTzewr3p9qQ1M1EnjZCBHtaVrmWCiYxw7vUjUxrdqFxg8SZxxgWdfVvMG0WM
S8U0bbeK81Vudg9z1CWmlAyFDKbGB0zvy8qn0i/yG0l0gkRdu38Ezp6RXrbIHFGwppIUQXt9YUWB
OgdTkGFJ4HHF4TjN2xMOcTrcTTK6VUOxdwWB1bZRoGIa6weEjoZuB8fpuHb6NewZ1gN0k1597NO0
ec/ijDUjjc9BT96sIjnVk18wdHJAiyR9K6lugIeLgT50E6ylUmdCNY1A2hjzp5Jk+qWC30qbLVIW
WTgEINQDyvvSg+Y7yR6KWFqqKLfWal1QmBTRQleCYZ97SbQuBvssIq3fCQujUR9NhwdwEksWRKiw
hUIVHDRrTS9/8qKieTfJ4IJhagvjql639ZpyBsdINqxtSMh7vzh7Zq6vNCpcNwCPoHqpv5sMbqYc
xru2fel9Eu3t3PmSCuLpMcfhUjUlKodhkjXKWbCgBx/Q9BrQeIt8NXILXwpkfehfAmVdEVgkJuP/
ny/DQI8tZRq+yepSXtLYpB6J7GKLppZMD7vRViKuXaha9PQZ/BPYfR4zxL15jDvIzuBteMInPzEZ
75JcMFzwstGFvo8vSTgXqFoacySUaUNhWTfcdt8d7c9ZJ/XVJeoFXyBO4ITs7rL1PWqiv/SZPo8J
PNjmOcWNZSaYFfNKXzp1SfJD7fkrjDrEwInomWnSr9RnoibHhj+TsK/GHhy7OBuDfWGm6qJN6vuQ
ScrOyVHlgkEf37UWVoERF+w1ZXfVVZ5i1K/o/xaGE/q/VLPipAmSnIU04u+DbDpH7G4eM3ZQUF/W
pxeN3i3xEJgTystUVN8wOXtvSm7xLHT0pxeXxqKlrujZprCKBvktZPEUqXIcSVHcaXjpnT425vgJ
taOs/zi6kd8CJ3oZGo28oEX6A2BBS45KkH8JqB2RD3vXwcLX9bAcwziCxGqmdxxuJvciNEth5xep
yPeD7tU7UA1zAlHZjBzgfUNUxwwqIpksd7pVLLytKwNOXpNMvcO/oi+MUWqX1ahYMKGFtaoJ3Zv3
qIRwk1FqenWT33x1rvj1l6PVQJ5zBcMf+DqMf/kvtUnfbPNZoWZdSln+VaTd6Ka6yZbKPtYBnYqU
vNr6PIFr4e2MJnB+qtR6MGnIVkhAQuQfjgzlTD/7RQOCInFOwKxx9Mnmez3I6dqKiTOSZKmdSW1n
7hoTAVdUnCaqmO9odC2temHgrScLasrENFCPMw2LNtY44BK0FcY1ogF2Q6BwVXafBWjBWZlIeJ3E
ZzSq9Z6+5NGwvWyfYoKr8BmDUnVukRS7uJLow7bhhdTuBZJ5b+2rfOJMx3keAz6BgYS/KDAp3PN8
z7zQRoeSoP0noHhR6Aw6qhrOSpppGB3awNhgyICcD8sCl4TwdBrhwifKtcB+XYaNq8Z6u5T94qLn
MsA56it+3PhdTiQmxF52D+gFb/oK7FfuQ0jL4+EA92VyraDa08PMXqsIGwdznIeiqI62hQya2rVe
48Bdd+MzVyBoU+HXdkC8GqNGdSCVViuAR+atsSNTeqRMISO3l3ALMKesybowXlUofXscv3e1tbA1
ddvWMm2GHKaz0zQgLpjeJL4XbP3KQrlDcig57mq2GWBadBYFsV7xDNmyRHajAZiPAEuNZbwBgFH2
1ywy6aLr5RFDb7rnDW2A9bbEUgNNYSza0iefDQTMPP3IcYdSPacdo5SxI8RZMHwDxaBps3EgyaPk
nJub+YddSiEK9iBchX26dXwNa0XRoG3BRUHD//EHs/U//8rZOnNVfSYsf/k3Xn9n+VDC9K7/6eVf
7pngv3+bvuc//sw/fsdfDsRaZVX2u/7nP/UP38Rf/Ld/eAJ8/cOLxR/Y16X5KYfrD5zv+s8/8DcU
2P/vb/4NGXYfcpBhn78EGaNhVZfhd/332DB4Xob151P4v8DGbmFMrOd/8S1/JY3ZNkh/G9S+Ycqo
Zez/RI3xO7Iim6qsKJby59fTrKyDf/8X1f5XReUXSBvTFcNQLWBnVcbpgN+y/lW2HFUGUaZP+QCA
w/73j/4PV4eP4m+v/0fa0JYL0xqqv6X+A2bMdAxd413BGrNNXbZ1gySCv88A8AghTTvIVES7N4lb
oqLy5PCmXpxb9lTt8JRlxiX7dN7kZ3uPk2Ibo4H34LtWrenamveWt4Xrm84aHvgWFzsc3FR+j2T5
5IjyEOfBS/Q2yiabKV7xQr2zysvhEH+VOdka+TeO2XmowmN/iqf4RD3ypj7zSv0qko22L3xnlgf1
BUsDKMAZCYN3EjG1maor75lWXQOjQ0kSI+A1I3wGPEKAsRVppmHgq434Udyp5yGcz6Zslatm0l6a
jFGQ01cph1cjPaI/0Bhp09//u8v/X3yq2j8mK/yfn+o/JSsY07gntIFZIefBlFU1V55mCOKuIvcL
St4NCg+IklcTYExn4HiMlWVfTtQki13IoSMW7IbNmH6Ph+ImbvhlX9XLABRg/SrU4u5pZH4asKrD
8+W/f+eO8v9669Dv/v6GyE1d5AjvB2JR5H1kKPtK72LCjRGE2MSjxHzAkD51CDU9Q/UrnM5m1QbD
0UOLprXqMQYGR8I4TrgCD4vMcoVJfm/Y5k6xUg9RutjLBid0bjGEZzNCeh4tdj+GnnAwk4utj5yJ
ZJKFDYlCG9GrK2nmV1+bNf09OgKenuwKRAuuPjk+Q8fIV9UYXhNbf7Q1+nh7+JKMNAOHMnlzHW8T
wJRfAH6gMm8hX0iZvFRIWD+MRfDd6Hq6Ibc3dg0j8dwRRSNnTDi1GsN0FIDNZcKzZAFdAsi7FvPk
dqdFktgYWr+yCqJ7SICOE/isRhhj4RTRFwpldYHJ9svqI4hVzIw9yBgup4Y1cQjpQUsYfgYNQ53G
6H5LpTksrQk/OSbyipTe+dWPziaXdrrEJdfa/kWdu6lf/at4QKm+yQc5/Yb5vx9jPp+4zXe1xLWR
6gimy5gfdL2GWwP/kzO1v9WnrT+0pTNnUGeBlW2mpwSv1SaJ3brr4Y1eRlbz3WW0YSR0NnGtW9NR
oNtkqICDWhzl0pSvkW4dhOkbrpqaAPqZQTPJIRYZDAOMbaLf6H3mC5xNj+wSVirInFfzIXx7az5J
Qnp1NvzvYyZr70gf5GEvvVWf4pPkaxxT2y6R3nRylnZePKzJRSJTrxm28hjcG2OJyBxlvUn32HDy
XfGIL9ml1rTfIJ2U+qVX8iWHSZG4WY33hp4fVxxw9GP6mHzF2DIRenfenO/YIGq0w3h7F0/6AYci
rwDgRuUNcBB0NeIklIhccbzJAkWm/gzepW8pql7VMyc6hUa1vW2nwakf1rErjEpD3yHdSt/z5s5O
22fXoIHcIiKiIMRWemtYzCLVABT31r4JhC9EJeAWrZwajYUCeKVRF6Pz5TWeSlpReAw1rNi0ThZ9
SVzovqAN0byMsaJzQFoIvIqB7Oxv2NpVv62/+i/lC20ojAozm09SKSlyuyMe1vQm8bOKz/DT0b9R
Tq+Kq/TWPbNPjBIEN8kBRmS4JlGscyzpYDv5NANCBM2rWGtOQPpypr5Ud0W6GrX0M/bj9zTWxnm8
a456OZzSc34Pr9E9YpadtAAu3qWTd7GYarosdyDw8nrDVSloJc9NYjnogX3iuKjwDDXyNiMNEycE
OlSlHtZhQ/9s3KPITvb5Wj37D4DYr+rRPIpLq2OM8pbFli7RcYi6KfesQecniK6dNAX33oKf6+uo
FJ1RodVeWruvUWcGO8YU2KfmB2JfShhGHnjUXlmBfeFeAahV0r7DedM8GDBtjaN1tM99JLG9PMKP
LoYH1BeCpkIcYi4DgmThbeCb68ZnIaqyT0G/MEGHFC3AWgY6Iay0uaJacUVObr1G6knWEW6oBlx5
Pty9fK4L6VOi3ptLjvFJmgkYXAdnel7iCUqaT5zLdyp5SsJz+BCP8aW9sgu8t7Ml5+/hR8H9PJpV
h8EiPtK79bzhxj0aT1EtpO2eaGtuxmpHMEs5rvLEgezz4X9UP92jQAwZSRDv0ey2pOtmSL9Stfkc
awZGzqrQlHkjC3NhfuPqu0Uygmy6jWUS4fPrsw9E6RuZ21sd3HPbMTJKiJSTvB9hx3soAWOinhQw
I/MEk55Jpvjei7xtdBVYTQfbYgyM7TsJSEZoF0Vhz4AgOutEH7+ae/8Ud/XNu9k3czAXkQn68aOa
aoHkCxn6QVAglC9vqhbSqW5IKCCAgB1iCope79+VBB8ViCAi/ux1gslHzu23wspNF4eS7cRwk7Jt
eUVU8tTfdKFdVB+s8924qCeiYG6aMTKNzRP42O8aBua5VQRvPXsTZOaC9BFF+rFnnzTfPmg/yTNx
ly7eTYzMoSs3TYCFpTbQNmEHTxhV6S9w7GclwsjZ2b+Na/2abqNp7WlPJHRmZO8OFn6sBKmZogvL
1Z1D9lb15lmho1gsRsBK3ZujYKUFjpbMfMpUGafNwWdHatbwjjZ+VP/2UvUXlmOn+nKs/D68mTe8
VWdGVHPZO6TP6KkdAgyB85wp8rz+3ZNIICrUn+NCnKNrcFXxquOmlwWfg34ijgwnR/QcTtiM7zh/
iaRbGiVmjEXSxZ8V7v+44xTq3dSTdshz+64d9bNzFY/iUT1gaTDPI2rtPO1Hyqt5EDXCc1qvwwfB
TC/xUd6qSyJOdnAjEmiNB4k/U97SUlyYY6s9zFknuTEYXVj8APq39KHYUBLvymU4t321KfvoS36z
b/Rcj969fDHWhEmRuJD+tpWqPx150+Fe5WcjhNry7JnsOjbTTn1pERmUeNv20/tGRzJ3LtKhs9pF
Xz2bHkhm2i1FcNUuNcOL/KWTLsnNYi18CRf1od4JGJAzv30XqzpuT5pT8T9NQJYlsjw921tMOVO5
+YwcDNdxu0stfzVR4CPqsvwhbsWpOuVD//ABETEUPyvP/qn2zrLwLkTtGfNPbdtJg78onei9QKlL
1GHG2Ic8hVNyKQPt6NlL6UxkiIngbIe5ABbpTB7HRfST/qhfPnaHgfbde/oTfeBZy9N1GBUXosVW
mbFJL/mlLKZQn3Lu7Ypzep0mT2Q2cXyceDsKZfm2BvFuj+Mu6LH4VYTvjGypA7Msm7zPp5UbO3lo
7y3LYyTb4yV0kqeoceaQrqkChtjn/PG+GpbsXjtfhiWJ+9uZFXVwMzW0tp0VvTUtPzDQdHIniQqP
Ud62KjqOWG1JTEl4HwXRHbHm6BghjW05EL0j4JJjwdE3oQ6/SYo3spFToYXlW0AuceMI+UcfigPn
4hSGlA4pvYEvX4o1E/pnFOE/QyXLEKT8MhKrY/xDvAQyknWG+mYxJuGpphE4y5vKZ4ZEgplMlCVh
f2S424zdS3JEqkjLCQ9tq6XoLUIcPPAztpVvmHBojVKSQik/RBginHCKDo0KRktYDK7NCkVngsAS
HLeT5IwBnBF6iK9Cri7Ely5QqjVqQjI3TX+LzqRbB5HeL4GQrLrUkveqlCJFFpCJvYqWCMkRM5Rn
g5sUsIl1U9mZQifDXq3cEhO1SBSNrIPRXnQ6AA/CpNG2TO2dgn7KAEF6lgsckyFTb7DJW1EgvJPG
+kVpe0O26K+6wULfpUuwcikWrI6waHTec022to4cXxuPKG6Yz558bjW0ubr2lPE4uUgFCD6QjzrO
Ad/vz1HU75yqYiDe4TuMtw6XhmIT+7cSRr8Ti85SRS96Qf/L2huGv9OVYRUxznJ9C+976WE7V2OP
8ZeKhEANNegnYAT8JkWHHNYrefwxtSQl871clMZwRlnVr4SnrH2rgruVj1c9pOIIia/sI2CwlSRu
fdV36MNJ97QLAq1+dVKkbOym3lbV1Pvs0P7+92ckxZkOxX/tfGx+/fu//Dne2abC0dlQVA3r38Tu
/rvgPLKMuyilRbgeT+pFPOVGhG6MCS4I089DHRKKq/e4MyhP7vJ1uLRvTbxVo7V+yZ59l51aV2UU
mtzTu7iSpupJ3Qy95xIDswJfY66YtTMfT+3b+GZnR+l/UXcey5FjaZZ+lbbZowbiQm1dS7qkU2xg
ZAQJrS40nr4/ZFdbZ0SlZdnMrGaRkRnJEE53APcX53yHqTUt2Dl8hB9FWN1N+7Oh1FTET+G037LL
to7WbrqdCb/Q0GZ07SnXdg+HZOazSC7hLculeYt75yze/ZwBK0cRKptlPx1OznRMRbPmVN7q5+A9
ea5exDXkPFM51/ozpm79Z3LQk/ih/dAadwVE61gtU1IBZukjujePPsLH1rr1ezlT524TflNmk7VQ
5a9jIxkzDmvKG/tbh/8AumxLMdBc7eJncI3PZTi+t6kD9nemfQdpf3bzH9l3ric/80NPWkvrxcdC
FNtkpLVJ6uloWruCDA+35LEmttkmEAMDeOcjnWTSfMPUuTcfIYgXA+0hgBzai7VGdEhwtQFJByUt
sCqPw6OYiDTkR9iZgbpLgxrItt9u36vx7N2qTKLg8vxNXE5euX1Tgvrqp741lecEWxqYMYy80bm1
EXrhzuSRBRx5nnLKTW/j8NK9eJx+dnCL2Xnx/5L34cV9C55J7Nulq3hRP6v8murFOEecphj4XpEz
PyfPztU46085p+7fX7H6XzT1v1yw7q8XbCRArsAAhb8E3BttEzBBxv9gsWbqq/7qvI6PxOsOHt56
7U0/dCqmSD96Ge6QvHb1e1O/TP6G7JLR4P2bV/Yr5v6ft5KtCk3lB7w/pG7++VbSOsWDVdRrG6xf
j/jDiNPPhkKgP5s3VbsHxX380X0b0JWPwtoPJsqokXhH443EBdW7ahAOALek85oiwaZYKF+45Z7+
/jUyi+NF/Mv9/qcXyTTwzy9SQdTbckXi7gpZgSf6FzoWMDGa48/yd4OGrP6M88OanQvogosbgGWr
P6k8HsOjOIc4OyIcmU/uqQPpUBnqwngNcQ5Mt3/11EctPFqgKbhY79Q2SdgtWC8UuF+26mW6692w
O5WP8mN4KLN25d7KB3LrvRpv3B/ua71d2Lfx1Xidvl7fKVzERblBAmuhFsOjJYJ6iQzuqhv3+Jpe
i3O8L/rhjMBF7BPVmuwrJoyYlKTohs3WFrIaQ21/JZCKXbyahnYfHAxoFBjy2PmEM4UkN7N8g9BG
1J6zNj0dUcn0KPPUrRs1m1RrwABqZ2Dea6P5xEm/bNmSc5JWyHkRnDWSEVL0yB5ZhvBbf03v40N3
t2kX712J8Dc/R3vWnVNvbZQuYkxGfgLw6gI7a0baE57ocIpuuUtRvMgP7dHd7bSLaKoYmNgBbyhB
BByGjZLf5NTn+wf76N3cSx9WW9WQS3jeD+1RM2gRu2m+Vj+nDA2gN6LqYIpAz8dIwWC0MNLMQm5h
3JBdokvxLBhB/P2lpZMy8S9XFpHLpmYbms1I97eUB00RgaYAxd5ANF3ap+BuURfr39HPzlB2Gcaf
jammYqYuFZV4nA7d1coneh4ACMpNkrwAx50lk5VblKNCD+DihO7L379Gc3oNv1/9f36Nv42IYWoh
PNB9Y4NGaadbxNgTqvgyfrafWJDey/C71qxVoT7i0Vj3W1nc+9daMDXJYusznMYn4jXnMy7PhhNh
Qv0x8MgpPvgf9rW4ikNGRUKBC+LYZqSRvauf3Wf1KfvdqMzc5AeGpW201BiE1FKukRG8DAe89sqw
+ftv0/iLb5NxuzYl6zoON/s0Kf/ToR6nnUUvXrIT6uQL6sObV11bzGoxvnVMniPEZNRFoz968+Kz
nX01IzyQiflmp+kdza4Arzv1DPrUPVS0Eclaad4wDzD42SsHxTMW1lJOfce/K0jM6SH52yf0y0v/
bdys17kiVcImNthu7lmpYw6yVwmshXCvOAzASetFuV1dSPRiQNC+VI27FNln7b7XN3zc7/2n9aag
YLkE6lOrWfO4n7IS8f0zLXesMwDYZdtsh4t561+DEtzx0LNN8+utpTO4nLfa2jtFT639iucXtvdS
uUAiv8on0XQn/SB36TRFUvvgzUiSj/+Lj40byLUczXEd4f5WiyWq1ldFGmqo4r2V+xq8VVcW9zOB
ZL1/rk/yhGWEyRLrABq2nMYtYYQb26xz0/4jM4NtUlgnBAbVfMAZQkhPjudYB7fRNAc3/rSLcB/L
4PvvX7U+TdF//8T+/Kp/O5Cbzq1yLfPFBoL1Wo8E7STTz6iVb7a1RoN014FagUHp8mlfgF6fWfy+
2JXeipH1vLjUz5LeM3oGNnjO/82doP/FmczbqZrcBQRU8+9f74SgCxUJXFBF90YvxfWRf1lvCBsm
273xmX/FXxq9qcfqhE7V2Kd0rcnNv0CRqehl00tyKuhtK3pcYVD5axqhfe6bnfPg+vu38a+WFb+8
0t/eRs5So03MXGyStvriPxaNkb2FvbqqGP/J9/orPLWCQGmF/vN51M1/8/jW/upjnN4kwEcma7p/
qV4KFxHaaKkbbP4HeS+v5qGiDa9ox0sm1YW57Rq59AcgIt1PnvT/phNx/qKuc//89/9WmHB1NDWi
N7EhYxRqpe9uKJFDa/lZn+qb8VIyldGza28RcZIt1GN+oUJ9Dm6CltykjciP082RMnolUW5m8Cvk
DXPBpnzOn/ES94t0wx10a5hM9i+g5dG/6Afzs/yCLT/qH1V7NAjKGXchuVjWU8d+YvrTQOiyfS7p
u5y3xFB/OoxKh03F2NRgfJo8B4xSq2mmmqHYnGasLsPWZJq6doxf22kOO3Ui3TSZtc/Wk3hKGdd6
jG3VaX7795fQX7yFQoVExDNfJdmJTeyvF7sX9F1ph56xka+m86HleDehDoI8maa1HmNbb5rfVgxy
x7M4Eq/bMd3O4X4g4UTmVjRiztZe2ouwYP4hDWZnB7D/Y/njYNFr4DgQAym2T4TdsX6ZW7fp+JMf
7QCpFPucTGaJg59oaed7O1U+2haGeS4QivWaMvcv8ZFF+NXw9LnUhq2eqs5cG8KrFsc32CvL9ll+
KW8+HEPGvwNjYOJkq33PYDg+hadomhTbsGoZHGM1LhgjY/uAvUStE7xbDJkHhs3ZRX8ZXvhcno0z
2hcuhH/TfvxRxfz6tBMIcU3XYZXO22z+dpsqGto9Ik6MzZC66yYDY3RvdGXHngNFYYDKFzANy0xx
Kry13qdIR4LvIpk30+j5UU5jaOd52LVMVeQ7kSe4ssG1IVWGVFnchu/UxvExgMkotpmEeojV9MNP
K9ywLPcQPAJMEofeCReJoy1jc/ii5WNq1Jff5vAOmCfZyhEhdynqXTAiJPEh/aD7xuQ1G9BBWTCZ
SJ82CKKTN6t/1bfeJkm+yajbg5Tc5uGBvCpOykZnXWkeY6ACZRa92+bMcoCIpEAy/L7ds6Xelm49
/+P6/afs4fxf7+JvAovffvr/pLf4RaOx/sqn+LTq/wdRBvxSzqX//d/ah39JgHuu6w/5H2f58fOr
Cn7RZvzX7/ynNkP8w5me3yqdp+W66CD+1390X1WNUgKdhWvomomh0HB0R6Me/Kc6w1D/gSrD0h2i
43TdNg1+03+rM4x/OIIHimu44OXQYev/J+oMY6o5/+fGsXHA0RoIYuAslfA67Y+v/6kmrRFiW7Ix
W0wxFoGjAggKAOWmeoz9ys56Yhb8U9t9NSL+1gbj0ibuffrHG7RdQQSKFttbgY8nKJRz2JvHqjCd
mZW79JbN4J8GIRh6aAlhTuqTFm/CuDxm5RgDeLDQu6uohP2mmKERqVZ/+ij+edH+WXZiCvXXo2v6
1gRjTOAaNm+tRX/x63O3qay47c22XfO34kHTq11XhN2S1EQwTjiNU6M/da2Bs60xL+SpUEyTpmWq
YJw0R/+p2eQSuRFooKAu3psBUhXy8YJwhlcdm9VBtRaZr4qzRGO6bwghoKiFr828MC78rQTADcuW
H+IKpSh/IKxFZpX7xi7msSDu0i6t4DKFs+ztAUlhJVUk4KIDrpp21Vl2wVdOQICqmdoRQTqMfdMg
RxImTsi554khPwQTuFV3i11gpf0tGIjS7TXsoawplj38/w1xt/VOZacyE0VWE06hM/esvSdvFDSt
tomtsE425HtuO+k6h9ayj47XIO5VN6iC1/HY5jhXdGZ4gfGGpQKjrKmuMmE364EFNzZjGV6CwcxX
fiVGwpVBKLGO0Nf9ZFSYxi4QiRkdV/nw8APtjDgePUYBvLkDPd6UCC2KXFpQrax5q9b2roeFMLdE
ci1CmkHVDp/GxFWPyNdUQJqLWqYY4SKfsbFIrbnAJ7kr6AiKVBM3s//qXPlkKQxHCF+KF0Nq6bi2
YwUmxYSbwZvBTj8Md2j5FsQl3jHDhBtXbZW5xCe2Ajmuz5tAfS9bLX6uLQfHUMJSKiQQG2deuhCM
VnfC6f3NYL2Amu0UUL6O3+rriDChVdsSb4qLCyEq299sa6Ujdh60FbNBHT8BSU8J08PK8MZ1XBV7
EONQLVk1AurPN2oZPhmc3rqZnoAm3+2wm5nEqmhxNyew4aioNmC5qIdGJDwU4A3Eqlo8Z6RxrRiy
fMYhQhSBlTXPnXE3SOuRaNWArz68In1tt1rpyIMngUBmIHEhTbIHkj7y3qjL7mVn7gdRyb2ve+9F
YUsQRejMe8c391ZvRk9p170ntQffaixPfe2sJWOFeUSuO7qCrQ6hlh2ayaoPHhXIIETZORwRHMKK
xmynZhiKy+siumlnjLk3dmEvRPEz06NzGJFuyCbZoVlgbmit9E5wWgLJ620CarAcxRyOHZ8/6pqJ
1Kjqx6Zj/WlUKUw1QNJ2GUF6+6HY0B/VwHlAFIKtb+b+qmY/NDNd9sdLt0Tcn7veAeH6mxUCDIdK
sdXgjmt1C+0tJvnHi0AEtkaKfD4zjiOkuczCElQo7AsAgmyNsT+QoPIUi2FjmVCuuXPmvkGGCOFR
0jslA9xPKQ8xeQyVfg008rE0b2dZsppbIzBOwbY6steAQDZRoGwrVDBzkQLVNhDQEvwQPgO75R1M
mD06/WGsmic5abcHQgf9LvocPcps4iC3WTSinl64oFNmPgv63I87viAw4BQLK95YcLWUOHpv/Aor
uQFzQXMY+mVwOLxUvNSKfIsru8DCQT6jHlLAadVOFN4xKserouxztSEtx2c96YSzIPf2eua88Hny
8AOvqNoA/juCYfo8RJnl38NQ5YNpx11egK1Lsb369sEqH2FaPxqFx6nVq6zyfFyO8U4tZThXE9RJ
Or2fJL4Clf5sJB7FJLCar1jHusZtG4JGwQTxlLKD7butLqCq6fgmzaw424a6yapThjNyZuvDe4ei
m6eRt+cSE3Ors8hSVDpW6iTy8YTkp5EIXpKhO4KJWOf88YPQoS51BynstWkxsNcgmKggisAor4dY
w/vDmcQC9J2IkBrK5rsMg4cWwjhy3e9hcL8Ud3RncWBsizA4UN6zVmlYno+nANMjGR4O4cEZlEID
w/SsCYHZMrw8qmq9RrNFpLHR5JsmU56igdeYxjAfwgAuhy7CT1V/7aGNKH1K4KQ42z67UU31Z5ZV
+csGtcCcoLETsQU3vbOfcL+AmvECTM6V/tNpex544Yun5Fhf2wl57KG8MEJXnQ8wttY5WTo3tYqB
a7CxI9Ub96WmoDjJgq8x18TSAuMSBciEzPClg3qFz6m9ZYKZKuaQSzPWP9JatTdxbrypuXzvS2nP
cxtYWmvY60byeAG2g1PBJW/ClyEp9067szr2EHqCybkhOGpmVfw0i2APA+s3lm6drgaUUcsmGq+A
rbRZpIhl4OvdPCiwXmPUO8a1x/6Nu1qt+suQsT0iMGvupUidZRCzcUVzDG6ud2cZQrt0byZqtVIF
nqmw/AGU2CJnubLWbYlcAfs6gz7a9tI03VvHzgpf+iwULcA0AI2AOnnygqNVcMj2nWRwytHAAwdR
mi+RoTndqnKHU+DjcG/bN77J5hi7RJbGEixNpRFBphrxZ9+jhvcK5wUCOBV7Fs/arHnFFwy3Hwuy
YqFpMbzi06zetUQeYVqE0KWI52jr6L23nKVT4VxzYFcslUlbllbtTkjzIhIDk3LNR4iyhVumQaLY
krx7+OMHR7WXYaxGRBsFWwusKKpxXoeWdmwPZMJ0MCDLFk9+tEQBU83LEKF4XSGVlNXSFMm4CgfJ
upolzqyUQkOi3+OtTqYLzD2V7QjL0s9+6H7EUzhszhleOBosF+oeVyYGnHChST5egoyJIiF/kvzN
hcXaEbq/ldH9lpLcxQZnSxlgyok796F6GCoTwjmEHk7PvydLNwHY2yDNdQto0QB/fd6N6qlLh2zT
2cpLDnqrC8rkChvqA5kntZi1E1pWrQbbhlhht94pxreFxGoTjChZY6b15FOx3DYTIzloOpJMvy80
/AypglzSu+Qt6N3AhqKQmDVh62l7MwfnHnQN6EvC/awcmY5lut9BpwH4daJb2SKGH4t94Rp36Yek
VdZjtsiwD8GN80AHfyQuJ+5YdJsUMCAZDlq08TzSepRsIsjHV3LBX/VhYGptIS1ANPpUwcgCFTqe
8yLAsxBj6BCdaDexBpwOnukz6PQn3RdsFAvDWJc9mGWFHBeDHK26xroP8wX/39LvRmPRqe2FNMJm
pQLaovaLHmGH0SO3n6gt8sbvoFhQfzuxboO9hAHvymAtCYQsCoONQArgwhgI+kk8/OeYTTuHqidk
M8XggVu3XDqwb54Bw+CSHH6gZORYHWMIoZ0KoDl9dYruhosDFqNBRkmNCIZnQLlsTd5yvOYMAlIS
/EL1PUqoW2Oow5iiP53YtBY8tZt56XA45oar31ynRLnbHkVZxJcWRvOT74/PWpdaZ7zcVESJm22L
RC+YSpMcjDNQxigvcXQ8WYVxrD0LngAK3V5rlzDF2aRb5mb0PIk5NFqnjgPhxEQ94UExcjq6BLVZ
NWPHPlqzP+uA4mnSVDR5qZ+iuD4OVYSnMlP0E+FtDnnvJzNlKB9WbbAJp4VEgM4MY1G+9XAagyCL
9PUAimdVabJbqR3hgL4DL8tLOnVpGEl0Aizi7ONc2xl1++JKH41yFlMAiZmOCZ88kRUmpz60a3Lf
/LsRRcumCDfATNorq5P26gecMEUjo60LxBSVCvYxBODtPireECoba9W3gRFXMG983tULjiTW6lGb
rkuHWyfq9a9CBoeY1BhmnAZXSNk78zzWiEXOZX9kRdMfR14YicXtezikBFr8zxcUlSdQF7lbUEPV
Fq/2akxhxw2mcgV/QenW56hnCYTbg6Ftl26EPzsi2X6DB/U5BANbEWZy54FoPkUt5ku78C5l6Mlr
YpDt6epZufHzetc4ToxFrDqXwhb3KqCzMVm743jq30wHo4xmvwPQS7eMto2D7l4NmbCv6yA0y27R
JkOJVpwdH5yd93IMrpToH/Zof+qmvgTlRGZP6HxKh2rPRH1akXTRq/purOwvPyQvs2Qz0Tc+j+UA
Y5WNNDfhTcRKv0VDCrnXbVa+jljTNt7xIl7kmE1wdYAJQqHM0uikG6qZ0LqFFiLoWs8OAyiDpZ1B
E2jyp7rwSG9wiS+mZUZa6T+zazh63UZB048PiGTl4dQIzkblFX1IgnvaIDdnQIxICI4gIFKNXJ4Z
AKCx+5Dl6vfLMkPH5mcebN882HS9GGbIfVhTRC++bWxGw255Hkc/cDudesPDMEQkVziRnaFt7bqY
6BOmqy8mGnwsFm/EGR6DsHbPVTwpIsm5rjI2mmWlnTobT69f9hFjrs7f1hjs4wxOuyxI4ETEOSsz
x12HSUGESoU8tC3a/CnGnV8rHnTfIjeZOaTXKA7yY+urdI1KTQnPTYiYJQshEozfRpGzXolHzNA4
7FYKaOaseSEtrzpEfGeuVirQg2dOUaZrkBPkiJCPho+0WfJpMbikqUmHhl/TNieu00426OqViDqK
w6HMYA3IUu0PnFjtc1JqKqVEz5oxsrCghJZzq6LWWhlRYyz0JsJAZ+vLKvTCp66onk1cx828Q4hv
mWe1bFF3tE0OocvLd64FN1wX3WE0gLQY0egswo5tmp0PEz0bnYjvBx9otjvb2SWANu0swKNrIDCJ
8nHOLsRKW2Je/fikKQF48prU0oKA+Ky11tFXB4U/ynoS+AreNsSzqKUBNflKRRRWC+3G+xmbLMga
W9+Mzfg1qvVz4YoP1R5mjfNpiPqHhlZtXjXM9FNqC4yIBBXgaQ5dRgzI/D36hujJAQzkjvhmDLGK
nODulT5ZD3p9Md3uqXVYgUA9ZYWqA7McpXUZiGTqXIyRQ0GHxNbzMkrYAGRHhXCZ8O1BTRtnuhen
sBnp9CxvIMXcRfRWkg+X41sIErkgt5hkZverKfTgmCd5D0BTceawy62NWsQbxwfgYBflkid5PWOb
bS+IL2QcQyBbnRMkTcbFD3q7ZDXo9bDir2N1H2HWx/eawtu3SI/R+xfowumOHZPEECLaVpsNfkWo
ss4Dx2ngq9Rds1OswsVwbfpEKXlk5aVk3UYWz5M0M4+OI+a8jWRIavFnK7VtpJPXEA8malvxip50
ntCQcvvp2xzZXmgaGAXKQzj0Uz4QWcBtsWhbhN9J2C7g6ZxcDIfzctRIKy1fGgUhXTVVWoN6bKaH
WO3Vr7Vao04PCnWOxujhud+lrSzdgQYHOAGG/zAIqdqtN0wrt8EbiNeOZYmk2kSbigyk5fbWJzxt
NZTxQmAPAvC2l0NLixgfm8JcNSmHtMjEwiGGiwvEW8B1OQpFrjpoNdvc6qHRcEf7GQxmpV+bvXP3
RdIcCDea+QEbU4CbAO8NXTlo9i3KQlzeGf0PrcmBslZL8bIIExJpfvYdK98Z+Fox9MqT6mM5TP0o
m8teqzlRJ4FgLOc2vsRlm9Nv2ND4gG25pLVkkPZgYNMMj4R7sJ+ylerIGuM4YAVg8lieTUMzDpz8
DtMHTl81JAqerXY4yzSI1ja6cMBm19IvtEsJPj7WPDwXfXp33PRHT/V2gAbuLMhSv0ONkCtZdxq6
cOutUHR/p+uQxYQL4XwkRXue4TmbvFkE2JBRQ0W9LGN1myHD9OsSVpIWZGs9k9vpUp9XVrSRsGsY
AxGR4ALHRv074p2Fx0kO3TfVcsJ9Vcob0VsLCxn5wvjDQWvtOBLtPbCQhwlPeT3I/FplCZyZKesj
1/EFY0S/cGsES2bM477SKmNbRpg4pXMEqsyVWgBMUnpvTuwvmkp9phn5c1p5XCd1VcJp8eeZR1GX
idjlFEmbddZ9c9cnWzJhcT4IkiT18cnVRLd3BmRC5GYGxqRfUxlQ2Fn8EypZddX14UNtVPUZsSx5
dV1FI1BG5LHyzUKrGuNlIC2x4DD9ANKJQVgVG870cls2VTMLXFXBLJSfY/DDJ1+8sMkjvLSAtFJ1
JLpB6mOxbZeSRQhBHNIor5QoZ1nBLUgip72YHUIPCUZ0AdCCJ62MN4aLG6cfYI2GIxDjqOM5mF0G
SYfuhOGt68KDGEN0YA2xcFDsYqLA42gfd/c0OgdVGmyMUN7yvD9mVZCso2BcmbFtM0MhaBzgwHPL
r1mOYYLIsBFvlSKyL+aI+KNcZ6/FnPNVj7Z7CGoeBEv+OiqZxiR4RNeNbZZQgY+4lBdMeGeSAaKq
AVwRZBetZBaOCyfRH1ogVoBGuqWF4ZcRHwQFtbJPpF47sy4mb6RQinFWQIJPFQNkj7TuPiNtkoM0
6wiEDMd5scIPl667Cv2T3UxyaTtc+256cBKxzxutWBg4r0khYmPXp/5jAEI7SyS/14lxz7QTgNfb
5XB694R5sFe1X92qWYcC7xEo88LPTjUpvVJrrhqFYEzb1ZNk4SabXmO11pRnn4MFwOBKGdXP3O6L
uRAuD27SHifupcLIXgF3PkuRtuZlYBCsRsrQUF1le3Yabgt+CxVL+kWBNOtNV0GpjJhi5LBirKoa
fCgql1Venws9BN5pYQkL4zt9NCGxHtVBLo8hZ3ueW+nCGeHlU+AvRlMv5oVnrfkygejMvuetuYHC
/cbNuVCYoq1DmBmKPvDki9nB4rXWoBJWRBVRNA/sGQkS9g0X1iOs4kkKvtLp92Ba9aGJkhBuDjES
MabZmdFzIE0rgd5unnmPT7S0Dn8AJbM+BJyninMcWDb0g7gbCh6aPjSQcTvka8GKDkX2UFL1ruUa
lu56r6fFborlWphuTZ2nNW+2qvyMGvOL/fx+SunLqjdBjBMldPdaWep6ND2XJ1CD20CKz05/VJaG
H5z3ZwTyMBQrJbjDpUBOx2LTrHkOt6k4ws9NZmvcQH3E6tNprnoPJ0Jb+aKWyzh1LmmLRiH18zk7
LiZxTD6/K5UlNbuauZM/hNa+lq4D/dLaG4ZuzG06wnlZqxeebvcqgfIgij0+6rOFO5mCtoKLmwPv
4jyhO0+ABEynbqnlPz1sj4um03c1JSOwW3DYFKg4wgZw+HoVPbl5Jjei6JaJqj55QfgoS4a/Dnst
nPM6SiJsOUJlxN8m/S12xA9QwHQ87qGui5eIwSzXBPYMF3OJ/LK1eBJFZ5i2yMZwvRfSaYgObM9K
0H2VZXnk6PmGyh/OI4YnXXYoRgdgo6uuTLq5NVch85NsSXMdzwy3xl0UdCcgl0w5+2aTKKABfZOL
T1FCipXEYjxJgLpnv7uoIBepOl5lHPt7D/KoV/j2XImtEMyKhx56zKfAMubBSMpRg3tfSa1TDJp4
JrTcBo3fqbO8ruVKpSjNe6faxBgasgq7Q0v+j8nlZBDYtChbuYchVNVNt5c2skGYcRjVvHHRFkGy
hAr43nSUL6YTbSuMqH1R97usnB6ThTLRrsvlUAFo9oKBoQZ5XdZQv4QqKEcnIYxNj+JlyWU60kFO
7cprU0uxVCyb4YOjEvDk9u0KYg8JdATdL2Or8JYiUK5gp7ZVFr/kNaNVbUjTZU/foSkGMUrVgD8n
idWVD/qLWRjM2j+YMCklhw4fr3Qps2DI/wE4UdcavLVtZ/LIsKt4ByaBuwpSWCI8FU6PL1Z5azS7
bhy3KNQQMXdDf9Tw+fVVvjeUKsWyON4G9x5FqofPOyUE0WvrlSKIoYhdhVIxNeG5fSgawODAIkCh
MVpvRtTnjmfWq2tsa1I5CXAlQ6dQ4y/DNPc1DMmZ+TKUcCM92upZo/bQirWHkApjt5wbMi+qTe8u
mH8QxwccdSR1ajHAJQIplLoLrYFVw2jnCb8icT1kEbAXsmDaZeY7RiDminn30TETtgXPUbNHJgsc
DPLGp1525JoNn1k/tmuhYCSw4BSFKFvxYY8pfGXxZbbOxncW4+CqT7LU+0UxkHaiGrZOCwduxfV/
5pXOEZ2rp6AXFFl9jJQRV8mqKKbHaebASNaZjAR1UM6boUGYE/sPjJjfbdrvaeutI5nUK2sQTA1j
B8hNywvFWdOQhldQXnhpv/XjZOfUUQQNLvxAFbluCqOeKQYdeKCHN7JN1TVL1nLXMR40O0dyKAXD
UlO8g97md0t66ipXnXjtVFCCPB+lf+iRWBBAq5s6HSIo3Jknhy9OCNhjYmKXudVibMp0wbwwJAlp
rikgKyuuznlbqctMaeKlItIIvnHh7EaVwWeoOEu1V/D+2FJdl2iyZxqRPes0qvALNcZaJ6pXTYqn
zpefvh7gWDCCU939jKzYecTdhTEq6EJ7zWCtWxYwZiF7T+LUbGcZvbYrS/EBpIshOcXHxuzlLiw7
AMZq9B142muGyXJJR0bwR0EFpDa49mIChX/QLJSH2mV+XGD8SeOAAx/BXVdr/UaWxFBrxbjNjUzs
KjtY9CKrCK9qm1WprYi3MFjIhQOhIy2ZXFb6Rult7ZKhAoIAbow7KOPQ7h3qYE/y3njVMZmy6Cv6
/PnYEiobJuoiTrP6KfDCzTBmCQHyOQeZ0TbLHuQoFHFA/LHqorN3vq2aJ6/uPFxUT9uGwnHbFPJM
w3mOY61bldDD1hTkBZOSqhMnnU3P2bbpYMqGVR43C37HTKAmj9IfblNE+xSgz6oFoQydrWG4Vl9j
r6+JH8VQx3SwYWtpOvWPsEqsPQlNkAQbl0eNJ2DEaZoJm5SRKb6Phdt7EsJJ8ECtrC+HdPiZRSwC
c57lu4LWmoKLKA+oyzej7PjlHCzzyOm+1IBVhaUbOGABLDom9YvHXIogXJZ3powoF8plHmlinYEK
mqldgMWM+3iOOZcl8LQPK0HhzJMsa3eh7EHCoKWgNozHi5N1lPa1Sagxg9s6CuNlpWbDOsvZnvue
WI6T51JnZlTXKblbYoqJZMcyT23Si6iU+HARP2ttWcBtqUyuKLKNLA80qvoxCu7YJuMydYyj4Tcj
qyHAnUVNuYmeVxhBuKEVY5ppuOGi0VR3iWCZdJZ5lPj1wXPhCeG7tMjDsA/YHKib4vbiIk67RgVq
dGmr9zbN1S1IJ9QaAQ/kCYhuBGwrhf1t940JdEy5tHnLRltTiYCJ3bXHH+iQX7Xzxh4ubFnjYZOv
EYCCyg+j5x5inWMUzU2GWIe1pGarAiohgBX+iDKq8Dpj/VVzUr6STM8GWEQXDSnHWlFEebV039kL
03zOLfyPyfji2Rm5BkgF+2KKCOK2Mi9D2yzsxmN2aT6ZlAhzVRgX/n1UA+KYB2dymRE5oEhnket4
pXXe9DzPQXgy1e1d72qW7rkj67oVr0qEja3M3Hnrlq9C1JSihvMzwPA8y4g+kMpAxpJpbx2e7LNe
ce5RXL2G4U+vyT9C/xtqYAZDODsIaWPoGl67bKl5LrmOPjoNPvwXNHPXCBDBfxJ1Js2RGmsU/UVE
MA/bgpqrJJVmaUNILYkZMpkS+PXv4M1buMN2tNvVXZD5DfeeyxleQLWgybSMmz8apzaVZ71GWjaQ
W7gpGnHOUFemVvbnL+I9YAtOh/PXLumfxQETs8tFnU2+MWxk9NgGxpO/DKTjxuFn65nuR3mr/xn5
dNSn4uS581cg3GNhSVRFayTFRKCRLi9tYB5NXKRdPz1Nn11TCW7uZd6o9sEU7n5Bq0lm+IfFjnwz
m7g7Up/7hH8bdNk/21cPS0GCcoBiYvSPVMrzVsXBzgZPCt0EyHUSL+210ev0IWiZMWl3bKrMb7a8
V7YQIMPm/G/u0YEEObXRKJ3+WipHhkB77zItRzYgwfUCIEZqodtPY6pdS5MwwZG+OIwJkI10adMl
1157nxuucTEmoJqGi2uQBm1HP9zdM6HogxlniPKXM4jm45TJ77zI5WuqOQ9q+XA6iNdLjvF2yNA7
CNX0x8moo8G1M7DEZD5oCntmaYIuk7YACA/K8ZAExrdelvO2JV/urkvGC6rO4mIaEM8cr3s2OHk2
BlzHsMfNF+X4VbdL09LmBfPG1AqNoM5e3+KdtHdu4n8lpkAGarinyWX1XthJSjPIjGFyFHxluCET
2okdn5t0ztWJqhXmnqTnXU9oB54b8N+ICPYQ1e1wbiZxctOxwuns3y/KTvaDq6Av8vZGBCvvTdao
CZORqHX95QBK/w43iWDpSBUq5m7XxeZ00vtPYP//2rRyAKf1+bkZJZOgDAong0Oig+3XRF29YWhP
okB9YfZ8XYFIj6g0+Vic35HlOYQKk6rI46pfs0DFWyORJ+mlgNht64skajclp9obg24/gq5iCrxQ
6lUsfGxsGrvYojOVJXu3ipMrBG557d2qeHYseSqhAR7cqgwT0MLvrsA8FuMPTXUkNQtY0UwMLIDW
LkUl71llwOd1yM/EHXfv5xwjeQLSdqBPxt0H5X76MOMJjdDsp+dCx8OkmZdgVbpAhlweMqE/cdcg
oKk1bZ/7aAXcqvWOOGy9aFg8m9cWVH/QG6fBo5mMXfsByUUPtthuiWbLDhKXTBQYi7FNaeSO5MVL
xmqNw/4PIm3dGlVkzg6u5DKI79ApGNdp0wGxCtMuWBB3U0nZht/fUUzUJJHQCzrgEf8rVcrAnS9m
6rNNni3v1Y9ZzuLeiMOWN6twGtDAPWPwYVx+x3y+9WNxKtg+XIagT587nwDCrPWKPSDa3ZLDXZDp
jIwkyyJQKJhxE/d7UPz3bbsWa+Q1//fD4k6sG8tbNvsvkEsfKfyYfRC3qJDKhayvXpSTzpu5LE8G
KbLzQEFGuezkpcD7DNWSmAS8D4t37yYQGs2GOiSeKJQKyeiBYdw4aNMH0wT6DX7BwPMUap9geJql
c7EconyZc364q1Jitv9KGlfPbBFgGJ8A991XBag7YIijEfMKBDv95YK1BlQIrfT+GqJ8wnykQGHv
G9guUS4B0qGx+am7jpENbjRhK9ij/kqwL54aL2OotoC+Vs4OebNxcGJFOm/a3rjRuusEEw5gXtlg
OwNMyZrxZA/9eyXshYEVgkLPF8/CTsud9NGQ2LaWcyr8JpY8ajXJzktKyW3240Oh+SZhTdkZBDDx
h1kPfm/C0VOYF3v0fwnI2LQabKSJRhRlQHrTEV6xvESDlDcD11v1DfH0Nun5uJkZl12m8gSjKvLr
3Ln46XgbRXc23PjdHKcqrOr0wBNDCDT31obrim2tY9+UH5xsSkw2IzFM1K6JBJ7bsJ8TK6r64A5/
zdmo5gkxOztELoRysxisodCreSaL4skht5O1L0xOr7p3BpslSe6xeJhPXAINKvD0t077vbAcljAp
jxA7E50FTmhkoZMW311Z41BdtAZOoDZFRgcYk/UlrZILYF8b3Gyv6xI3vwE8ei7Mna/ROBAdBy2a
jn0Q473erUHTOfR0gaUrFM34Ndm7SYq3VJgoGB2L9DU4A8jiQbzDKkBhvoIyXbZThK9FJR87BOV1
W0r/n8zHV1hLSvXLnu11sF8U5wuPHyXAjIiiNcZPaRBbRJwF/TPceWpeBFw59xYZkBxFrbwFa1iJ
TfBKWC32n5UyEUTISH3YknUyUGOp2ryrs3coLpfWOE9SPgk1L5SOjB5yWsKKjGCxlA/ayZmrbTzQ
Exs8QWCljS9Pb94s8VWCEg/dKt+1FujrRnahZymWVuN77ox66ORIKHRBumGbRGaffBhXhVYyBstC
AV8/KWuN+mkstJZ9e1Sz8eToyTvKOBU54m8oSAElfQZX+DzcWpSMYHbacktoRVhlCZda4T0RpfTR
k8YXBnsENGylRPvXK/EXQ9YIJzQd/WwBrEXQuR8m+1V1zrIJzEFsdQZB4Lvp5Cxyk8p5ZXexi2l7
UDOZ+8lC7s9iMUEIJDuGxPO+E69iU6bflct4GhwbjPSg9eHEppmRBQ3Dsjy10Km7sZlDli0ktzHb
kCnEFIedXO2ywCX1gxWXUMbW1IMzsVr/tCV47+h3l85vocojrhyH4rF0MDbqzAKHBinGfAlS/clb
fJehZLDsZYqNbM6fHSjvFjgzBgwIed3kS4mVQzvOR7d4LprpHXmtueN5w5TfM1JcWg7g0YiwLZgZ
k+jD1FIoDotrhZnrvrPlzZkP3/NBIy0hZ91boDMnuCrJwtzCV3GLeYuMjUverdEyT91bZdU74Hgj
MebzNs/YxM0mUIXevkBrJQnRi2ZnueP1aDbpdgYW7tioAlnGyH3l9W9dyqNsnrvZWL75Ll80J+vv
hs75rpipHjNCmhHWBLAPeisakXVHrHsisvXYKkEiBcxxx2Ca7lyOwT1OGrNgHQ6UZr7VMVtJv9qg
gImhY5JLRZd66eLyWpUQ0MYVjtdPN033pyipyexrp4uvDY+FCwqgzZ1tPc7Jg6cg4WTtM6uMPwbx
1kYxDrig5nVkq4CIw0cvGugKPrDnIkEjVMQZYar+35R2oUoBxZCQG+qifFgoidFdQ0EbfbM4GWP5
6XmwRTUK5N5Iw64oWXtBUkpy66FQy4tKxk1sms+W35AjwPh/GYlT4ZU3Vh3DycqcraWVDqzqkmgG
Yf5TqHnKxE1u0xJHBZi9DWExt1x3H0oSmXaM+YA7qf0iRm7ITN7VwrKZNRG9Z2MB7NlxICE1eKOc
EGiEeamiNm//UkEzRQ6z3Kao9ag40kM1jGGx5MspzWjPs+yG7utrIgbSrs4+i7fQZOawIfsBrUFC
jOTE0cJ+Z2sX6Bg9lBibMb0mPyTp/HSyy+/dNP3xenFGj4eb1S4+/NZ/Vi0nv0bCq8zUfE4Yp2UQ
VQsvRyZdHwrLcPbsZx4NQLsoTLJLMjoDear7mRofIRKZhUgEoeDrQUPZSXoavUvroI+0G7/AyYPp
LO6+0/xBC4zn2STiZ41vV/Oq0nYwkjHGHBLtXx4M//U8+abjcnSrdNwNCch83qTfFBUhg/L7ZB41
FuX6QWnZp3TBxkuPdBwGtSMI+0Z50Fdmc5fbueSPRiGRZVC/LazXGP6IGlDsdK5klNWRW9Qrts/E
GFx0st90r35PE7vlibYEBUUVLXFAsgnZwOMYvI/FduHex0LhQOgiWG9J+OZs4luK1I36tHizMxfL
e02sZ2CFviDifVHd1ppj0mVZL/p14e1m2e1yFjBhHVRQTQwz5GfDFYw/kewAhzEif7LvNQnedu4J
OIZn3boPdsLpx69xJcRKj0YPUpzX98/FgEygFSahpC9B10d+QDhRn7xaRTCdqtLyoqRDBJ5UbQ0z
K3+gzrVB5UzWm92xvWNh34o2I0mEhfOg1/qpleIxs+L56jsEyFRd9wXtDdWP2yKO5KjZZX5LBoNc
MTcNIUCdLYgQW5PIfVJHz96aTk7ZwXZ+1bV4a3Z5saaYYwIbPtmTHmoCzps16TxZM8+hPXCjtgXL
75VDNDSNiVyOK9c23ZMkWwFBKQnqukWWuk2oeremq/sBOetW+6mvuetIzgFErVnsOeavHfsUtL/k
tLtrYrtLdHu3Zrh3a5r7sOa6xwS8W+r0H/i8Ifg9QwgR2QI5JkojGxygF+OwaJIL06hPJD7L85jT
MMJIgVHRkCxvQo/GXCDl3UjsPK4iOqxK9AyuUkhBIzEO1dTml35NrM8qsuv1NcWe0JSPds21z7rp
qVuT7uWaeU/4CvMqn6yfgL9LSse9oMGkfTfTYjezSNwz5+gOqdsaT7QLaB3rP5Bem4zonU8QfYck
8YybUkjFjYFUJKnVF8PRmyNfUHqtRMNDSzLgUg2P1pDKAz6iZzdlMpFAQcT9gpwADwFhg464+oGi
BcPfsdEYaO6EUQTb+L3wn/pU365qCMXSmktziCAd8yoMBog6kmDd+qme64AZHtX3wiQ7QYdc02cE
1vTmtBZytjWA586Lqw9rojtb+v7PtxDx6H8lZOV2wBQwebwsKfftXgT1Fd0QGmXbAviOuQLH3jkz
TjyeLD4yeowJmT8gv+Gd/pOQM0FFKcHKacmfa/l4Ayca0oQL0JtKpH0mGS/2xUPg5HXUaU4RoINR
+nfHJUWwj3mXoUXFDbHpfM9gdfAxLoiLsgajR2ec3DXVu+mHc+HnWI/tYt4Qorh1VP25kj7WidG2
J8Zvjl/zKT2JWL77BfksjuCChA7p/0s6/2o18bHsl4icwGNrLF8u9B3RiF8dyOIkWosdaFbsh9k2
wtqBP+QPyZpQzKgsXxBvF0g48yI49gnPKYHxPqM5ly1rR9ByFFQLtyetdDhp43J22qEPu7ITDAy7
36lyYOyNiU3Hoqrttk9s9zoYUt+rtPxh0WXF7jEAxnhtAusUOAM8tiFnfEkw27bz42ubkZ/jWHbk
VSMoUN32d7xt81ZisO9kZjznz3RH/qHLkOdlbBojS9OfTTGwcDVy5CVGcmK2mUZFK/TI9AEoIOoZ
wtjQnolhSC6gmRD3LZxz5PW4B6egcElo8h1fF28FYKydO/lvUnd+3FVr0Ttpe/RmDOEtNo+8RXDR
2z+eEO6HY0AsTgWqZxzrcPgC78PvtfJkelJFhLUjQkUGNE3ejw4+M1K9+Nf4qXoo/OI3JVhl748J
okm9UGfn2EmZ3Zjx7Is+MK5amhBRGPcIUD1VR0FjvGXzWhmc7anO72qtq++U1mnXNfnAa+UVEvQ2
0UGcIwS+SjdpeS2xRHd5vx2BnixFIA7Cth757dKVEXOKTFBdMsPoQ7cb3y3GnJ1W3CZHf1EF7MWc
SEeeA04SxBVHp5kiYtk93ztUdfIy1vfdHO9yoWjVuhKkw7TvdRwYqYcizZcqdFO2g6KLX5KYgjul
HAyLVcPqlCebci4hOJXqzH0wWKmwKeHNdkDwZXB754ylsMieE4WhRargLUHQ1jcApMay2pla8NQj
+A8nBkxc5NnZaFpAfUF6VQB8DwCFZ0YnYwHmKziwdHxckuSzkDJlrICSbsabkmrYmgibw/Yu/xJy
qDW0MFFBpsOGTQqOD/azdg1xWqXXUbqM4tEHHjzZEDeODh3nxrm8GX5M6vOE/aNc6auThh0sW/LI
MSJiz3M2wPGr4zp+FAfQminEfOZkoaXjijCaSttJ6Z9NnQ0zIbwCASjWB8LvRkfu66R502JiJcda
xUBlUA1T4oa99jvHPX90uO84MJCvyLI/+lmDtGuMyP8euL7XH0b2z13Kx8ElGNr0Tciy6RK7DK2P
O1ZcKrkfKhWI/erW2/YTmlSiCL868gHpFxErJX6F3btvX9IF4nVAjq5XIPFHG5nsRlV+KINqo5b8
LhlGfHoaCgexBJt+8XYa8QMibmDLe8/m3GA0Ko2HGYhd3+NQWFjj5OQ2pGBR7dTdD0n5nc0/2Fua
UEnqQgXHPmZfu4D37ysLDmhh/xrwsjDWlWy6KvYnKnnUVOIfpCFPJEBheNuNzPaZ8mGPLpImwbhj
3jwbs/gUiy3nGGXqZHAwDwv61WS+H3GYbOjpml2xYvfZOe7lID5cgyeO8uzXmZxPG251yBbzBUUU
gil8h/qsIR5OEeeTb3ta/2K/gg3KZZ3ZsjFsIHJ2ydVPZpz/Gt3DwGdgb6HtpvyO4FifyIWlj5AG
whdx/Qv5fMWxnSWyHcMOs3KqLxTLtJPeqrW0vUc6kK/S579PKhVRQTJTp1ppevRdliwj34D7mKJ6
LRUZBaP1pMPBwxJzNmbza7C1u2GdQ/qg4zLE4JN1GPD/b7piuBm0qUwO753OPvBWEeZo7wyur54L
sNMaFu42ggI2aPa2QZei28tZ9d6xNV/jkSiD2malomuQtOBQHQrikECNz06cX6dYz68MKLhZMUeE
InuwiNhr6Zt2dozDHp/iHJEsz3U9I0nt9SRjAaMP9E3zOkRz5nNf8FjF8qjrds5VSi1SMWge3DfC
bLdsfnfC9csNVdyB0JeRWSvbOIYdq3/+ET0n4MuOuwKep7eGwtmJjogt+0RM8xg0Aw1YOYTsL+pQ
G0xr66L+2rT+1ujbJcwJZwYAfkRDwcTfv2HQDlutqLcayEIEDM6+r1Ma8fop1fofT7Lwa9qblYCU
g7uHXqz5zKZAbRh4INusGUssww65uH1tYqmFQkozmkROFVQqFfmd+W01/OE18tuLjfiYpHPYKma1
/ciTMqSCx11eyla8mYl6dHSulKkleDjQb37TPnmMCs1qeTQaxpMk7UYQkx00W2h19fLZg8N4IG4P
oGKlb3UlyINGMcKgjpggkpSJjhPHMe/8PTp90pbdFOm/nfSPmmQk3Br6ciArYtnMsjxllZ/sSoNf
3fcqBB6j/gpK8qJK86enGN5p1mpKS7pnAn7eUmmeMPad6ta90Ba+9aAN4rreytg9Zcp8AqiwzxNB
Q1a+upQnZACkqeiOpOBRWZVoUDTYxjQyYaaPzxLXJNiYx7RKPmdPMACE/4cO/NkKvK1rTz9xPWwz
IzghbgkiFLSskLTxZLCKjBOLWaDiLjeXG9Ki75LcLcHEh/e9O9ct1huXCWG1rF5eE+5SVTgnuxoe
Ar7tPZtx+imdwEfDXbwTa1jYp0FxGiyVh4vN0MT0Gy1yCfKKPDnnu0Hq2V4ztWkrNffUk8rxkDVi
O7nO5zSW3sn10AMz6OFeEBVF9IiwBA7SpVfowx2DmFgDZFfVuwQo0ZhE06e005voUc0Fy8nX5E0m
+j62WY1amQb2u/3F34InRZtCU+/5nhtmXZNs95UQTCC9+eiUJWx8O7prYmt+auJ7fE4loiANRFiM
Ems2GImd56Eud4FkwlotI2oW7qyNwFe1NBjemvmc9aoJJZnDgW2YdF/ktLam9jLZ7PRr8zPvtEdZ
mW+5x5OQlxOCD07bACTLMrHeIjx0Mbxq66om3WWN85EFzPtAqQ3IKgtG/Y2z8zw0tCxImNaR24hT
OTKd1DuKAP47dBxcGuRYUVGGMqdKS4vxTaz1di8UUmnaaocBLDKyOL6StITfQQwnIBpMbOFTwqG8
yHmMD6YOkQtc07CURkiGx64wHNA62ilOB1qSkZevWgMFlkReFsgCJzKUjv6kXZoqFvcWWs99unCm
B+nJsJNiD0d4AcEPC76XwVafUUj7BY2+YoZ0aFxiB7ukxBw5x3t4MMwHAkJ7ldVYLLzIZ7a9lsJk
PXkIyGgtuhtBDuzer4kKaHXrUJQ9RSXzvS0Syd/qmaW/fmMYfM/Lol1SFrBG3xtHQ0MpJ3q7YEM1
/+PEg12XqK+5ByKSqnbaEcVQbFtNofGrlX7yIAtZVWIeaxRFB9UyiHL8htBT9YCsw/XsGVGnyYxb
S5YDmBdtm1XWvMtGKCV9wmzSNsi9/C+9sBrwOq/PBTrB8TTpGge1V/+pfm5P5LBeexN0QQa305Mr
jtZt32RNlM1U/gs6TIZy6p+0Qf/VHN/ecbR/G/GI05RxujlJY58hNgakxwj5knipugnbCYdk4EsA
tTc4YBAE2R/BjIo3R97MwcboHsdWi5FzzR1KmAAPwtNDHMynYfIqMuGNo+rbe4Ox09Fd/JcETB9Z
DPHeAK0SVvYF3bu6y+naAqgI8L7ZLBFw1ZtsjZx2abBoKTrtTH+C5uZF6NOZl1DAbypHY45wP8fU
wSpz3JDSz0cc6d5lHLxbfejeXXf81tP+iepfP7T1kzCrLYOPajcikN2kSAfMSpXoUbByDWYMmUYi
BWlisi7GF1Q1PVDp+LGwQ4/qJkMvNvQ1AlnCp8N0WuRR0K/xPqEPVMwlAkMiaNEpDifKJS2/+Y5F
whxbCIeo+2l06vBr1tsfy1jerYDwokw2B0K50C1Y1hfjCfTpUqSPqyIktecvg9/mWcY6a1x0LVtm
vwdv0ZizpNmzU/F7HSb/dUHFw1NuPvgBCnklb/Z/wWSStjJ3BflgU/yzBHzzTvPL8qHdyuRuWFBk
BeU8RmJB+c56847KHeXfTFM/JtZ4FGkBxcl9Y7fwOVr5V46WDOW63BQ6K0Or7OvTbJifjj9ZPG0s
fescTpu3DPXeVfOjk6v8Tlt2XU/WAanmQZgQU7DNJJ8j40rdJQb/31nzzkRsIi4zksgYMxaZnr5a
v3r+ILm7bZYJCBDFROxXp1iKDMzfwDSP3gtX3Rjac4mSyRBnUrrQ/efrLEFwuOXObJ/xkMIHaJKb
DdR4w3l1NzF435USpQ6BgNdEFP6hEKTYVb7+iV1J3ueltjWKyf5O2N07sru1fnmsCGi8NiP5FiYD
faXy/DC5w18jn2ZdMI7Qt36M8tJ1/6lFNJRW/i9WaTsy3eFNH8oHWfQftbxMPSLEm6F0XggURJPY
Dmamn2M3+HYc/xPItodMiSeR/XrKUU1Vx5LOxrvf3RG624lVmeHbZ7zOn5P5EGekxNelBYi780IY
F98esjR2cC79SvVSDZfBTVGMAzzoYnzHWm0/2jFxZ+XMPVPkLGtdksIPDY20p4z4y5rTqOcY5JJZ
pzGueMJLALm1u2sHTn9p2jKSrE72yu+QnomlD+vW/C10tjOdgxuzGhf/OrFzT0E5FSOSBzaDiFB9
y70Rl040jhi7l6ZyHrqmq06D66TXlJ0C7Xj+VFrEmSEu1g5I09t1p96xSpvnKBsS60S2TRGxrZ12
We6ufpP5n+UZ9rlTcIcXRQoFosu9Re8YatxLGSW5KmYfxV/5NZo51ivDTzd6j7mI4nHnY5WC11oc
8sw+4x94gBtGPIPoy+1sfszVeLRtDNqLKzy+zuzBH51dZ6F9d1sxbhvdPdie4x/b4rEX3hAR2jKA
vXH3Evg5tMQmHHL849ig+ChQJ6uJkZuTGN8+DujtRNoKA+FsnQO9m6U3XTG3mTXGDppN4qBDhD03
4jJJhippX02g20Ep9m6ALHb2OmcD8ztUoAWomL2HzMVTYVjetWXi4mUY57gZNn5qNWc3r+9TW3SX
SZXFkymnD3K2ceWbsGaiPk8g0+QeocaWX0Y5ooGJnc8msTv9uBj+q5pA/3uIXKf8zRpxixYADcv4
sRx6YCIxAdKOaexts7/X0vovoBfbMeCbTftc5YTSOLUlD7Xq3mHVwtQY7IulIRiiBjC34HH6ULX9
o6FDp2zvpyxZ7jyCP+4SZeh7D/cXie0HppXsMibcRmORGKu9I8wnoR5QeFcbnpJtXsc5rqKADGy7
ehlM8VyQkXeTqtlWSTc+VLVFDbOkP47t8O4gwCMUAIx9QOtKOUEb1ODkBZyJ8ReZMVIZY96PxpTc
SozzlsFWya1izGrJkF2aDJqZ0EGL1alZHLQiQXRU1Xf//6Fzk4eJ9mjvyaHdt55WXlKl92GGAuhc
cqCNg1NcLBFs07iIP701etD2nhzHSB/jShvO9pK6Wza4oJ7AwZuVcY8NTDxoS4bPiv4+uUdC4b9x
4TJrHPlg9M8T0Uarv6wPWoIgCN4daaFPqan9MqDTcbv2pFFk9U0TDSA2k91zIJNbb5r5d9rhVMnH
B2KKB5gu1g/o9zIDgwMlXBzjz0QWX8TdH2lmxdX10PA5jn0u5gk3fWP+Nlijd4OLko7vz7/h0TJj
4/4/8zaBl8PWirWb0QX6yeY9CB06352hySmsAuGdzVFXfJuNxWU8LFuSSucwb+KvsVzqu2SuHwKN
nEgmTaS3Z9hBpWPsfNvvCGbS1ClQrAPZVRTA/zNOyrpzcODlYqfDVMEiTu5jXBrXnD6fsAmyP4y5
IRYq1707gnX3ONj3xHnsPe6FnxTzZrtUh84tBWr2uDvHMxZ5pMN3rDr6g517mOCGSgKg0wIisNEW
iHSJ8cBO3RGB3cp0Hy1c/esC0He9o4l1Qjdqc9+3ZvwYT/TKwLLdn8V6RuIfdZwWZ93Nh701sLQb
x4TJl691uzI3v8lmSt4bJ8HbDpf5PreXz0TrvB1pjPGJkMOw4XXdQYFHyLB2goFuRXaC0ts0WJSz
YH1bWceS1PUTdTfJCeXqZ2E+Aqf0agJmvC2qOo4OZAS/i3dzwUlvpukhmeiv1ehcJcf1dR1yRWPR
0A3TdO/HzrRe9Mav8BXyj/QlUCiWcjjE+hzALja7W1jKpoxkgcawcOr5weCm2I61H3azci+ShiaF
GtXkI5SsGr9dKruDzrLzJZ/6X32+uAuCY+LEhrOYR9xSFXkvpgMXl5MBysYQISEJ+3T+RWlsnV3P
/e2Mx1qVzQPf9GkkIoOkJq04oNaH3++YYLB46ThSzKtVxyws5Q8DdBkuHeFoIskjMY5W5E11H3oD
FMyK0htbmY6FGYUzK7VqN5B4snP81ShU6zc9SxnrMdGGsJHBOgzTVGrnoevvJxGQ0KiwViwqix8G
o9mVLrL01MMZR/JkA1yLyLXyaejK22hwgJRy9E5dpt2VhXUDPcz76Pb1odaX92TgtMQEAbWpikan
zLdaQp77UN/99wfJmcL0zyPnDDLMpk1JD87y9Og5w3QWzC2MGi4jjmFOqtmPT2a3PLcT2a0B89vc
ceZD1XdfSapes16Tj4KhfpgbB79urZvPIvqQdh0cBBRECwveF0KRsFHztjAYcdqjgfXxyNZgAJjf
mifNAwPqGYN3QvL34zPGyVRsPrC45RZRerFDwyu2IssA/pOpERu2PDQK7UmZ9TJUhQ10ovD3uBnt
vWn7xpkpQBsvztPY9vX9LI1bJkDUjsMHu6LgYCG1YjtPdqktrF1WrAJmchBgxfwTUm05VexP3c1C
z2ntYzAvZLi5uBxbAjWhIjiPmodgXrn0dcKl6mRkVputQKZLleU2/TaOMSOgZtsABHgRqOW2hgKY
42b3cZO+gQGbNqRzWtBzJUmLfGctKZm+g9or7UxitfxkgNS2t0Xjn1uV9ReBYAKRHYpJ5PjZoa3K
qCDkbJuX9YtfdXj9ew+I2IRbo/PDSjcG7MKIPUxZTDeBez1a0JqHhuz/Kk+Wn5MuiQXdctdPl9k6
YZ7udgyCEzKQg5yMhpFccsLXTkuiXh0zRk/R9WCNOlwjbu6B65618ohW5rXtbO/d9VnR2LKliln/
0TNfFQSst4wQuLNq3ZXs9C8lIO9iZV24mNyjBVSqNEkAmtv+cQHboBeIPZ5quhMUhn6PU3i8IUs9
JnAHN7nRvAW6m0ZWazwidXnpTBxYjll/FPrykhDta1bafFdafuQY90mn3yeQXGLd7eDTQ4VBb/pT
DxX1sFMOjEXqVxSt19bHxaRbczTOJKqzWg1dMZMFnpCKAeoHAwxJgnpLsNtyaD3nmGKe33oj8Jsg
o9I5VrPHyWowTeiWSuzahjyWyr2mPoyjPh//rG44Em9/8+P4Y/Bbh7mx+VLn6pN8dntbMyIkGw9R
gPleFM4lYSi+sbqs3jHH923c7NziCbAGNuYKwV7LA9eMNxwhP/ykEeUhRTfxgJye9cin1vLs6Grf
fm0z8sXdACkroTVE2MK0qLNtEHY98QhOK3BJMV5MC++5cQcNsJTzbGdLubXltZIrBwE8GEKqe8Lh
Fn4VQrfgT3ExmsI8LiaYGUy58IH7hoR6phS+MPYU3PgVJ70iMofpa5833anSLWZvUH86G83PPNzV
lYBvI9HEz8AxWnck30MJSEF9Co4pXk5dbl08Xt6DFudaNPL/ozxyhqgdDetubC56nN6cLF/edKg7
3ohvXcuaPhLog+U4AcFfqLlb3pR9Xj2TEOFF0rfSLzM59J3CZdWa5m7w3NcxL/TrNAw3wRfHCIj0
jtFkCKewUlNvLvdBmU9bFmEE2XEhMX5eFdYgza/6GuBnLZhYA2+gIIvtjcckl9azJiLd/8V8454c
6R6TpHrwbBYGHT4xX3kpCnR/ebAesN2bl4wQnXFZ941Z6myrBvxH0+rGqVokCPzOmYi7EirsGgwR
XCvug4mCCHxOucmmfPhNdhwXdOBtkN23bt9EtTmN+/+xdya7kSPpln6Vxt2zYGY0Tove+Oxyl+Su
ObQhQgqJ8zzz6e/HzAb6ZlQiC73vTRZQVRkKuZNm/3DOd7y6YGAOzHJAGgZtGuDEEKC8Gzq0UUXL
xJjjVrIQRJ1U1+jjpqkfYcohy3DaCmxuy/zCKaLgUAIcW+Pv7tZJNyf7qFbkKog8340Jnk1PIoDC
ozVU1YCD0FvTyOZPejR+Vpk2blxqkYSo93Mjh+h+2UWpOSkfJJpRg7jAqfK9C4YsxiWtGzyMvrWB
y+kdmiG4iillHYSEekhydW46wQahZdsXDWO8jXhbR8BWLB+Ef/H61kMqFzSHOrV/4KyWB54+9MhZ
e6GKW2weTPdaDG2yw+wva2OR3dTJLplDhSgISevY2t6V5HSiQ+Kqe3A0m6nQTjWzKXkyXALr5x77
T1On7lPQoFlHB5mQ1NQoKrXKuUtG9cwYgtzsDhphjyMr1g3mIFF+xH4pznaB2j4vsnGTZr6xCeYy
OPQF+6f02tTXrJ3Lx9EvPvzIRJrafZjNe9inAyRG3EjS3tLbWPc5nlijD6ujKzBtmT06mhl8Sl8W
8w2Dz2f6yPwm9fF+xYJmvnyLc1X+rAlg8oPyxW5j+USB/2Mk49ytC+ukWtomZpggoCDBHgrtM+Pp
6oqXHvtSwjDCdlvrFDQ4KIwG47VegFlpyo05NKfZbW7aJlMvWTWwWLSG/lpm4ls5Ppe6kO9zXbG+
HUPMgJW1tTPT3BmWmezDHHYqY2qAF9bE3F0G2bGOL7MVHpwRH0sc4Txt7BcBa9asfXplF6hYrl/L
AWPCmIE6kJBNmGGIXcgVTHt1lp5/GEz0AFEYbuoEj9rA9UKnvSM4KdoYeB5i5keLG/lZKcYBeT4b
m9FaM1gI1jBKb4Oc1KrZWGw9BjwUiGCrInky8+KiaymPVW1z7gXWwY0AULTTYG2709z00y5J4Z1T
QVwU51nKnGqqux9z52zribUEepR0Jf3yTUMJXBU7tCHHtkZLh3ruJyZPsQolXsosevMg1OMih6ll
CxKRCqRZaWUG54H2WQwZyHx0cXWMjNF1GlxxMUeSy/SjC89G42J+1nGxFfJpVhZ3UfnhZpxfEp4F
Za89HadMXSO0zJuystVWU0swaFjN6F/vSru+OGLCr6hQpE9Wd5N3gUWNEmJOc6bHnJyzbabSrRVT
f028wDdTSpNehS12mbjFNJow9HSJva2pGmhAUsgqQ7uNtYdwwGTyHLfVdUqs9q6u11XNQjlCjC70
e1Jw7ttVeHHnvN/hQWfxY47I3AbElsn03ZMQuaNBO7ZOMxysOLp1nQeZpR6EqHblEjqzLmal74eI
lMUKDkWFUz5SqrgZgxrxJkGxDLyXONxC7oRiEDsG1joOPGaDMxuV2Q2KXZxZTKZYMd8U7QKVLSBn
TNApjlVUJNxx6s4ojG+awG6Lt2niyEHtMSqXKYsqqRRSSkRWBVuOaxplZWFfIfma4hwddeuA5HKn
1Hw3Le+pc9oJNrhH9mJbglIhaNhk5bCXJUGtPfLMBpmh28X91sZ1vWqwSO7RC32pzsUQQkei+q6+
80L/21lOqojG8mQX+WPvyJ5eGqhb2tfque9cfyPwDK3oGTFedt14jsuKxYoPr2aindeVFz5iMp/X
ZoA5uSwxSTgUPhtTAzDCcxAiKg0QIUwoEWlNTDZKQ7IZ8j66KUaA7GqAGFsjIa/Btax9XTs3pGn9
5IAuzgEhAmfXTkAAx3RC+US37frzCWaMvy0L0+CCHSWLZxgBjD4cVt2ML820bO7TCO0ECYL5YWIh
eB0rRdqmcDZxoxGnoLtZ5UYrtxpp3CmdsMTJnGVaOLpi65XNFhnoyq5cdzWGmqQewLdhxfmXnfso
hH0gMcFLx3uPpWIS3QDvwO8Kj9I++hk1eOH3b6KCs0yCGDwzGCtWyBZ7tuxk65NlYI7jazQCq1K0
bitRuU95n0Fsbo8lOxXLLO676pK0yPxc4vOyCalM4FNIl+JNyOFaM964szyGGh0olVVKyG0y1h9u
ARaHKnIqww9eZKog+PB2BdUAUOwA3mHpcj3+wkEEcMHzSJIIrRevgsug62o3GzQmVss/cEMjUWB+
zRZfIF+EPus3/Q5XzTFrwk021QfTFKdKxJ9gC5KbQH7RCWkUNDxKsja3gVbJSsbMUIeEIgaIyNpP
zIvnvIkg/LBgHnMsYyUg+/DbtONvVcfhGkAb8jLDvkt7pOVwcq+D/T7VwQlbwTZFFJQUdXT0awkP
tV6RBnhOIWnggfNvRJxdcsA9bMp6SsOcvdS0OKhtvr8m9XaM0HH/0SfF5jU5Ylj/UjMBxU3tPQUz
wctx21B5Aanr4m9ptG+LmRKsDxEko3VVxSOSKyZHdfeWt9kHPrQPURS/spDXJbI/hkjeo+qGAsf5
RVnSBqO7MUbjSydoPwlbzkhZzG76tr14noGbnj8r6yH7mgQ0TIoKyWyCb8OkqWB7sZSUQEmCxwIY
Yum1TwLcINPzI5LqWzUvVA3+1NijDzEHmmkqx2uskAQajYcfOXi0GnUbh+6066j1NwAarnp+zIW3
jyNTrRi988AmVwtt1vqPX1Esf5UgabbpRFU+8ihN/lNEW2Ja7ZuYWSCGtBfQOJ8onDGgBea1Kkaq
Mz//suOXmY3sShQpa1T9FMNrS31jW2o++d5Eeeg3bziT75b/9PoHx+H41+pEjewfih6zXrrgKmVg
fXBndm43IC2ZNL9+oznq5Z0gavLozqjSObO2Nc3uAbs9wtdZfFbNhNln4tsrxbF35bKd8nfDyOar
Qc/Q6s9k7i5/GA6cixHZb2OVorYefuI7u+3GeFxPMn5sTPcF4N/djIVQsZvuvOI+LYf3cppukwiR
sdD64BUoaCylzi12IlekP6HPP08Iva25/Sri4WRbmQOcy/TXwp3rP3H2/z+Egcjhr//9Xz9/ZVG+
iSC6RJ/tX6IUbKz1//UPIQyvRCn8r9VXHvxM/+bf+zOCwRP/Erb2bK34TkyuRkJ2/oxgcK1/ucpT
rrZth5gfhx/1fxIYlPMvgjcd4QnH8pSDBOf/JjDIf1laSOU6wnFdiy3u/0sCg/w9gcH2XACmtmey
hnAc2/4tC4nI1ADmj+1CBIt/IM6+dbR4QhRyQDL+bjRk7AVGsVa0OB6v2Vg8Fghl/8dH9ndhCX9N
JnM0fwc2l0o7jiu0x2/316iEWI1Y94XHeanA/5aW9+044jYHdbOt6hxt6Wc/+ITDq27ROdu75sWB
pwiCpYchF8dA1Cr3MJnW1lCuuW1npGFRQKq6A3p3jTgD2ofLSr0Sck1K3f1Upt8WfFvenenQmkAs
awLbXdAgm5JNeoVQkpVWyJWUHXIJLlpC6VjPNf9Ac2mC7TZVPm4ZFvFj2NfVBaY2wwzmHa/zBa0j
8epQ6g8TKmIn2gza+PjnD0wusUdFSpGSL/msf35gisZIA2lSnuX8li2xCIB0PJF1bfn6ae5PyL0g
hIiDWLSURa4Pk8E1ZA1BtibEZ2XAKNzS0jNMsoACLRewAIPVlulpENH7f/jL/TVM8s+/HN4XMkfI
yjOV9dtfLnEr26eXd/eu6Ax0lwCF827nqvBTDu6TZVAt41Jb6ItMUhz+ikZg/IdAniVv5/fPRxNZ
5TrIrIgqWfLk/kesCE7kHiZa7O7NwkI+PbyOKfiKvhavuk4uAxTQVST8bd6RpP3Pv/3ffDOWyY3H
w2wxjf39daoVyrQxdr29idkbMg5uu2Z8RX8PRC+tnDUP6OqffyKHxO+/q8dp4HmeDVHHVb+9PPAk
ZTVYPhz5kJDLKpkQRafdQ59Fn//8g/7mQ4WkZ1NULltb8iL++qFiUeeTXt5Sx00/c4j3mRF/tzx9
LIV/JWaOWVwetbr/558q/+Zw8KS9nJsm60dL/PZjx04XBUs1Z29kzqdEpJZO6U0wlc+etN6ARtxm
JuyNRTsC4+Pwzz/c4Zj9tw9XSdc0NWekNt3fTsdIunquncDZ65CUGQMbILQ6hFSK6qLByXMzNFid
1cYhvRsFayQOE9gDBFJn0TxHET1Ml7hQefVjbCTzJkzG155JNaj8Qu3/+P9XqcoQXbN2jxO3RqC3
0gbBoyFdwdbTRymbah/3br0OPbPAzLaubciZnaExVfeRtXbQKqMUGV4XMgIze/3hZOWdoQHPti2c
OFsiEp6kCcncL06MnM8RvEowDljw0IQTtp1I8+izw0ILUmEwFni9xuyjSE1sHVBSN1M1X0Y5wppp
FFTXucaIizCIvjpfx+YMuTrisCzQlwXlkhJg8kqH8FoAb5fbRjlya1vyzR1R1KV6pEMqZPofvifz
b84cj4hELlOm6v/+2g15pAZ0+WD17eSb6rtcxZXF6WydstE+ZIrtbWf/cKfknRyHbyTC+xHPvYbp
PEF27Lz0XBTlRWWM60db7lo2x94QMEv/UkH0XSGzRWGPGgQdQOUPRI1EyAbpMZkg6LsSpska9MLl
nx++v33yPe537UlHWMCf/vrC1TE6DQsuwn5mdi1jf03ECzAI0KxkGN159SqafI57LYF0m9bmn3/6
8of/9Qj1iI1zTA4ktjP/9uQDRGoGZp3uXhfVk1NQv3rJpSrtp7rI3u1c3IZl0PyHw5Nz5PfUJDKq
hBLQiBlomY5t/nZyV4CVDQelzp5xCyKNrLnNIzKB42VHX2XvtTe8NiBNkbGhSk1iWZEq4UQHZZII
LP07EcRQe8J4X0zMpcwuuJWMRHGACQMeTjxViyeOq5l0yJUJJpjaG1G5izSvdJhCjj0xTBonxjAR
Vg6n9o5pKZ5ZO+Qn5uZNkORPbUMmTI92WvgICsqORWUbMEUXxFx01eBQfy+25PhHJhjclwQl+SVy
YNt6mmcojCSIZ31ZApSli4/r/gFx6Ar/cA+XeHydKywYVfNgt95n1Lf7JhWfMVofaewsI98BHdkb
LBXWCUINHCXHVhfNXpikoBfpAdTgPvUIJidgsGOqvdIZOsGSXBrXts5L1SMxWEgyXXZ6QGhvD/C4
HMWg3+XSaNgci2j8SG2FR9MtzzmmDLp2ejOqnGs12K9LJVOXrMDrOn3PAs0d7gEeL4NXNdDMRiK7
S8tRsPv7WTT8FwCi3ovS+AiS/qEeQCVb/XGcCVIxx68euROiehKSYQ5SSNX2sMKvj089ISaEsUJ2
zojdWSGOJnglzAhZGePdRGRRL1i3+xtfo/1v+tesZzsbkJrV5sU3W5FqDYX2O/OnnQwBb4/5Y9oe
2p7v00qzT0Afjx5pN42c0cFP44Nd8NPYpzIMZIQqW/KaSHF86SwerbS9HRQBFsOUfs99/gpQbG8S
mCdL7870cgAb0XjurFpuGuZK6zyq9n40kU7ru0/+yHmi7M2QdJgHcIxPNU05elyxHlLjLYkDNNYc
IFXCz9c1jxKqxb0S5HuEgfNTVhU51JSkazduP7A87DiY0db7ol/HJR308DQ27TXLR5RqEjFiCQw3
XyjxtYmhz3eeTK0EviCPPf+QfDZO/MIyFZ6WRgvQwq4wibXhAeTfaNOO73j6ZTDBLpvuJhjtzQgT
FVYmkn4GCuCPS/Jmc74nt/IuwYRLeB6KHWsOpqoKDSyZkXADeBVwTQ4IvWq+KDehIW3sVw7SaAt4
ONnQdN/Ks9WzoUYpvPGS1twKS3+F4DVW0uLeiJijrFRPBFCHxn2w4x8J99bi+QkO2ADIJ0fz2luM
S1z2KcxyVynDUYzewfPyxEi3Y5RBzEPkOK/FgAq37JDY+h2wgdTITsTEeFvYgf3W8qtNVNrmQdC4
YaVvX4W0GAou6OMgIY4W4VnTGySqyIg5qEGCByC1VU3e2Rr7zC+gf+Xao2qBjLZIBMvkZMTjRi3m
gNAOHZQH3Kic4KvE8VzswJThqEVjbHDJ41DpD5y1GgqsP6EO73eyg+KbY4816pp2xHK/0KdgiKd1
Eam81jFvU5rx5siIdCn0XIfK5wGm1AxZvQ+88hYvUllebOJS151Gfm4uZD+k+Afp6F0VgnSTkYwO
QdRUiBnWOlsoMGOywyvJrtcoX6JFBwDRyEBZV12EW7FtpcLLeJDDfHhNVPTpd+UlS/mIEpFd+gYh
UCBATNOiDWxV/RZhXH0M2DXv05xxdR/OR0fCF7HsfNiUOeWvQJfKbHvYhEN7AC7xmiWNu2nGqN7y
11jyA1RJMuYfdyt6IQ6gnE4mzcqTzQtp+9VpzORb3aUGgSzGR1nyzaQQETaFN6BJNi3+heG1Qyy2
Rre96HST3dhOTJxi8HhD1u6qWt6S/BUghK9fRvY30L4KGoXp1Rx5FXPW0itD9Hv8FXs6qIDjrQCH
xkuyQmltb8ue71uXoOWT4turOwtebrsAN8iyEnYJbG0iE85r0re65k7xnRmW2JS/26wkhcWUT+kM
tnWf3PHAPGQkO28KoAqNiA65S6gY+K8nI2iueUm5NiynVMM/AsK2kLXGn0g8cRl5DYVNj+kx/SxR
Pa6GsYQl1BE/sjwkXEyYRX2NcmXJONb7TmApi+y9gv2/QtLjblQRX2mTUN0HU4T/0ryzEvbzulqY
6GeNA2XtAWvSd+SRXWyfy9anyKL4wTtQjRthCqAt3VEl9b1tF6sxxnsTcZp2UKaTZXUvZucFI8m1
J4wIhdC9GKS8LRXYVQa19bHoi2oVFJ29ncfp0Ug5HWRZ4hQNrGYNkhQr0Shf8wJ/dx9lv1BYPGgc
gJMZ/sjjtD5EEGBUHNBeASYAoF/8zJFardrW5fz3m5uomB7MHrSYKbMLJcXt7PSf7HXRK4/yVg3G
q0gwMAY2aWbmgwEulLk8V+agqp8ymB8zA47xOMXRNgjObs6Hit37AsyMjGDNXYKii6M03ukg4rHk
29wNLbcQ0OxG8L77RXvbFsEGb/d7l3CE/HHFoqViI1DNfIHVjD4YubWZ5ocmBclsl2DdCS4xcjTV
wog58zVilDy8T7w0OaVqOCa9S6WznOiO4cMPkTxicGWwfZvGHrIVJYSBS52IW3JUkoXbw2Y9tL2T
n6TwxO8KAX+lwjkjvQlDKkEjeenV52loN39WMD1/0RI81Xoe+WV0Ud/0onzUkC821jScZtm8xXi3
2Grye1jmY+pDsUWAhxBzLkIy07r7wpCnOWvQCs0BcrwSBYI5+qdR80d3hf8lWvngu/F3YCIpKXFG
rNyyfe1Zk1W2vod9cw4T/rwo6nFAs+3Aikp/Y5JZRjWTPdaFccYy9zNgeHbhJ/pDBI3WFBtSNbN9
b8iBx0ttPIb4q96Onkt7xjraluFerUGTl3duab4CaKzABKJDIfEIYkaQPXSBemqJRdkkEdEoTuMc
nbIQF7OV+ZZyKthjzy2ORiQJ34WJu8rc8aOvK/Qr0q13WT7coEGr9rJecmaS5LXsmV0ZOYFadjis
pZyWtBRMh4qsIKIH30v0sPGwM4rpxeqpGf8YromU677RQK5RivKaDe0ed9Q9PRuZQIZ1qor8jU1S
TPBHeZfqV+w+/k2bsZ2DPUPbKFCWNWBGEnq/eazu0NKGRx3fQGl+nGWo+CAwd2gVH2mZp5tYucA5
Y7VOa+b50djeK0bIOTIuhM3NvGmpm3fOSOKI7NH7VqK9AavqryZYO7RLHOYJ5S37JGIyjpELo8Vn
94PmwVV7w/ZSaq/S3FJpbh2d/mLV7K0MvLt7NPV7u+pek3p6MHiNYnPEEehvAy+/8MbtvbztdnUy
7Afh7KQvLyx2AZ8XwZfhEpA3OasdgxWU3olxE5bTJdH4HcB3Im40Ngj2zG3j4bMdox1VS38M0nRt
e4G10UrC4skgb2g84M2gwHeM7RXrwCU0p5bSld13ab3O5nwqLfPLj5Yx4S3pQ4C+LDQSvtdcJiob
xMsc/gqVHDN5D4bnGhhHtMf7Q3xNsLGAeq4M33vU1E/48rniA8Iut5PZ3lsVxVLMCa4Ml600ysvm
u6Gb2sic1q6AC4Ja0WxXgQkUsJrGK2lLwJjCs1nHPeAhE/EToo0BcwKxAWTlxCTlNMFINIaZos99
qVF33BZGlaxbD7N7XjpbNdy6Mjw0LU+j0KW/q+UWwdS4FSR1bIpKH4zYerFprNf4IZ8junPtTh9z
bFPTSTJ03L5k020N524QX4P91NomgVyRvtOsmYFybRCy461OUIrlKRlgJslcZX71By/AyxV+wP4J
N6LxTp4DwT/XtNOoVs4msoQ2MC5mSawGEndiedF+2LZ6EQWdB+qjrZojVCHhS4LkG9D50mV3L/Be
+w1LJFDJhCixsfpDYoFuGe7tyQ9kjnKB5BdYGrdwYfJf7ogRMCO8RfbVMVfxdSiNegXFDNeYPPhY
+xBb6FPZHgcHbLppFgPlKRt3GwFh4yewT4ynCXM0LTEYNqtyNl6pflUL2Azo2bnngMRRZfbrtoKG
N1hnplX2qsaTrKrimHKlUGI/AoMhmiP0r+jsnobo5Pg94+zmsaxUt5VuLLdD9z4EJkbh3NnhEQQ2
hQ97QnU/uP06LODGQ8Rw1p3LCq8in8Coz2GE3nbIH1x3qZLameLKCgl5X54eDw+7X8aPNARbkBwE
cwA9wxHFodXhYF4URF7rL+55ElJcE+6f2eRyPZKbqsZAwT6DKLlAK2wVoVnBDwdWvmazFWXbfjD7
jfKKpz4YH7V0rxbb7a0FJS+ourWRoslT6AYQCVGWwSSK1wGaYS+4YsJ8jPloFqs+NdbZ7Ns3q9cA
5SMa9qyKcVLG9i6vB6ILg/4L4ShuKYMShxgshf+D2JDAZAxPQgLYg/C5I9twWFpWb5yvOVFZdcJW
OlXObSXATPtWAywo2AsfgTJ+Ls3wLdJDhdQ92DjtDI89JeZJDm9TdyB4rYitcFeTrrRCMI1ZS1GA
UGf6EtNx9/XH/1Az4tuMuSt3MnMeUmi4ezg3cODwkKzCRTbGeAANrnGYo3uWwx327+AIegG+GX1O
wgQgLjKSdOP2ahA47IwkNRJfyEHCiKI+UYtg9jHo8FUz/Spbn2Iq7tCRRMsIA6TQdkDtmHPORT6U
81YLkvnabm/M88jbMJx7A2EMNjw0Br90gbAFKdWbA0cgmcITSXdYEEH/T9TlOYpkCUOlhCTQj+FZ
xOUPH8K9Ofd3gkHDKnNQyS/RfEwgX0bAaCsv47FSSeCvh/GlJhXKN8TOj8huyaYvPWLMyQzmggsc
QOe/WPbszV4+jU6IbakBkOwYH1U47DO7I6etWOuY0aSO7GiDfQ8/M6jRvgkfvdm/BzW/q2uBi4+J
B993Qsfo7dOxRlcTV/lKofnlMzLjmpQqXteoJM8ILqrtEek8Yiuobm1/FisZ0tiXTnTRbIhaH8XH
kNMfJdPBxly5qQdOg0n2/BKo1XPPXtcd6qdo+vbh13uJ2eNo6GwwEekN3TJWJWmwi8Jcs62ZDbRq
BGWUxsVhDNn61TguBonSJuQpNEf031033aaLvYmvhGSa2iKYKGF77agj78trVqr0QB1wdeYNlzty
s4E1QQVTMtRgulTAXanJtiRJlQzVVck1EbTQlqYK4w8O+ma4BjhvfZf1czdVR8jQ9xCtGWO29zGY
k8CL3xABPsuQELj2ULrjpQ0R8zQhxWCnMS3h0XB4fDQiurbA1OqUi/i3k2tHy59DPOCCC1KmYVP2
6VvzoTC52rNx/OzC4otkQiYcmmu3+2R3sFqSr5g7158V1omWl5h0D2gpxdwzfLP1YbDoyUOZoaVL
4w2wSslIo4tJP4H15NTZh0MjYRdYjvBjf0HCiEgRpAYLFTXkDLpALGAwtwGYodPmttHxHk+zTxEZ
4752xFubeQ/uLNw1AC06Ct/ZlIj4NhbhikWsQKg7JBEPdvlqlj9YNuCyVnDaZB58xmQXoakThJj7
9BDhQN5tsGXiiQIRuLJQTJng0FNAWzcjAAy+QL7ryvI8hHf6s6s5meyxuYu8FNdE4qEhsvGaRYSX
wkk/Nk127+lpzQ2JENYghcPBBYjiQkXtNZYGKFNEQqHTvnufk//IhzXvIbFtQMJ9dg8ynZkgBZzv
da5xYCRvqQZ80iSoLjH30e0NHpBeM7/z2vyChwBVpNefg1pfK+uuyJ9FDpt4kS1nBnyJPnC5bKuN
Iys+ErJl+BtFzCSL+Q3n6NUMZ701iRGM5mKPupBEth6v0Kh+qkbY6zzJj5ODUNsvmoMzIb8NieaI
M2WvOySWXV5hAU28a9X750r09cps/Wvv1f2qTM0c+2H0ljIa2/s17uBWiNeYnHcf2dTAZMFgg8Qa
87ZXyXTDHYI310TQ6xY9peQSKwK+xvdKGucGTzLOoGPxEBTmrYG6iwIqTdZB4rxHdYT0NPee3LGw
zkPBjRVP4qC2o+ASxChh7OyGn9hK6lmW0vsZEuKJXNOEMiM8wiIpV4YxXkkds+F+kwgbocoa06eK
4eTV40d31mCQgFSUe6aj65SSaK/TPNz4cE9SZqPrUvKWDS435ohwdDvFslyhfCfmg1OGmW8Arsx3
W31McJ2Lyt+zwhKnDrXrRoYhEIwxfQ67SxwCWDO6DLjjjLUZ5nFFM4Ln2B7BtbMELjdSuN/Oovs2
ET41pfupjGB8afOYoGOO+a3L5BH/VMvKKiAWM9bk0TKHwcOEMRv4/HtmApuMaZYzQ81nNRbgJzUL
Yj9A3xW7wOA60phSf/ZPuRBny+mmE3W9e2xgJmKP/ckq6EAwtvtcoeeXIiRMRrgRcVLmcKwKlxN+
NoKDSxoVMJn9lGl0K8I50kgwVwgY1cYTyeEp/PbNIAP3yfOd90CA2hwNpO5gsswNTbS5ShFFHLrR
/BWNlLuNad2CK7oz7pLeKA+z6H9FQw3l0HF98qTvydK96zNsOcTt8Ww0Pml3NLo0gtlB1xCaOIdp
VPPok++RyWb6KnycbK1V2itsaiS/o0vzAvWrYesx6GmThD0OPT6dZCS9STfb2iQ/PDCcdVaICXWo
AO9qKljuJ9lj2yd8ZYu9FhVm+6yCur5xRhAYNjkDKz6+pYTe1+iQVlVDGJZDs0BE68PcoCV3PTLX
jdihznUe/igI5rZ/EgjHb3huvu0ZkZ1Rs3VgbsXCIOuYwli7LGESl5Kls9JNe1YJaiqAhEcvFA+m
Nx+GLAy2vrbwcmDeqgh7XwW1+ZAn1rtk9XUIzJ+a2Iseyia6+8zfijzr1yNj/lr6a9zytDWy+NHZ
LTkHyTb3JaygJjkPTv2m3PY5FlhXhijbcJW8jR4HUjMykPX9HMR8W1Rb3QbcrmiHLYd9Z445YKu4
QJiXPoYdzTqiuonr8jjidSJhrXsgMHRkapy8jhAGt5MNnDHMjQOlZjUCt5nmHgsDBepg37IAZJHh
G7vZ1GB3neDEyPts8zrgc8Pp2CXW1zAFT3ZCNeNEDxiiEJaU6IIawHZpBv20rRlJhx8s03cosw3i
tUyAAS2zL9QMybZL48chZd7nzAlQ7zj/kfrJL19EBvg+YMZOlN9WOEcU3rKJivBAbB3E3dpK1qwu
f1ZO8yyV0GulxZEZNBQHyDNTbU97awxiDM1I4Nz30bpPK6oNPvtNSNBbpdvnmQgnQr/KI7KgjTmS
uWMYLgWHthB7YrclD+0rqnnhJINWlLgUaE3L713E9rpktrerxXTBxw1+bSbwA0MY0ED62JTzd7Dp
OFz30YuGe5GWl0YE3S4tSFdL3B6L8xK61kU22EGzufFbk3BbEtj8mWRdhfHXdLHyxeBzUFMTlMO7
5jeI0aPgEobusG9wIq94OT7TacSISAk1VbC9uoawpjbrbkYLcBF029dMblNYdvyG9TcssZ1oDNwx
7kcChBqnEG810ZLkeLv6QzMxWQPX5jknMCJyEn5b6rmJXUtH1Wu56nXOxhnnitWuVZXdKbz2s9uP
O1MwX/Ws8q2jAsDPA3McVf1AjCYcrZ65lrXUoCPG7yCTI6NR/7WOUcTXEX+cHc8/jKSZCVG0XRTF
oFCEPPM9Xkz0lMwZQ+/keqpaG6Ta7sfaJ1NyXEboXLFjQGobdl1mWm/po6e8AHRn++T06TMX74el
9XiTmByBLvS4VbikfgTD4u4XkjeH05uYw0VfIG6zcnwWVYlAKqV0SBLsNQoMVUopWOuxO1QByc8x
lh8rfgKfp996MS8OhmhFuAGQ3iZ9V8L8YFUzst6JcZF5wUuZy0cP23Qd2t1GwWSOQYLuDCzjjMPz
vbT009BotXPUt+f1z6VjjKuWIN15tBAh+2W0rTr7O9ayXZm552xkkr8POrGYAqRbJ2MxGnaWsy9S
Lgx09azdtnSeLOcaHF3xlDM7BUNXz6xaJx/HBXJvEA03RN3RnSbCWUEBFVs5N0uh0SP2gNqWTMWl
t0dOjKGL2IzXjyrFjRsypohSxrxoH25SaF1kh/UrdKfO/lNTJO9oX0EYCGvliOGN2TyZA9GNZfto
1QfvFm/2ESQqMxKbDs1rK3MvquYTYC8DaScmDYOjBQLCYvFwiRpybxvM/ui1k+k2R3zO9cPYeK5e
fc7AvcswqTZwx8ppZ1eojWXHOIXUvnhHWQ4rrPkFSxPmlmjELqEXkQ4xT01IggTq9nWDVn0NGXeA
9FSm/YcVRlfgNdmGsTn6Ylbeqa+SW5mouzaL4j0G5VVSqafEY563zNvvgnRmJL58rJYg1ibwfjUF
mu/MfrKHfge6pGI+mbwa4TQdG5kTkmynR6++dovpP8FFAo/a5nw1Ay7SDlo2+cPhwHc4+MOx7zNF
Kd5/52XO1xhmPKbkc/EoFs/aZWmNaXi2zH7HkGLaNE0CM679b47OazlyGwqiX8QqMIJ8nZw1yuGF
pdWumAPAzK/3oV9UdtleSyMSuKH7NE+tzgR9sqfeS9v9mbrxXUXEMaqufIvQnmOXKB64mDOE8SHA
CTrLWJIX2wLXWdcejuJWF9d+ufpS3Cu6cH+wMGTbwSEpunw0LVoKHIN0fKWtN2rCZGyz4SGQMAbX
1aZhyVx5fmpKBoYeEhdz0vMBGJmzFjOcMTRUe1ySQEToMDRRJkUMNSbonRfXhecyS73FuPeG0XdT
pj6cW0FSMRAmaTgsEAhSY7Vvh80XKIW/FFPdesz6t9Cc3mg7/b4ABZr6OJItP1oPTvptgpYl3O3d
AXlENe8+GE58KsjCLKgwCsUpOVccLn1cYwScH6ZxPA5mQySbTD5AbpEKBn9WIdA0y/zYxSU0FqYe
DsDsHQucgKm5IjBczSR2tdULfgU+Bmt+DSPrwQ/x5zi58weDB4BisdhLKhabkk6Th+I+BfUXsKBt
5HfvXsSjXfrghGZvPzbiNM0GRj5XrKUnP8JOr1ubTUCFFFrY1gXEGnQ0G6ReGvyNhw6LM3t9l8xm
6FWEXwV48NkMKJQOMlnnhvOaV8wAm5q6mpg7dgGl+hBtualtFJ7uxFC9NPwvEQ4b3UxfRT58cdmi
b0DOkeD9R4Xj03vm6d8i7K6EnOxG0z2gKHgo7flL9dh0Pbs44UmjdsCSBZTspgPUcrRxzrYwmvNY
Cm55BBubbuLfrtMS71v9DDEIb2uNuBJwtMbUPfBjtOV5CrErK0o0lSJb8BPYiw2LSGmJ4bAI/yLX
NbCnRzbBOY9RMwF90xWtaDJ9i+gB6Kheg6g3lOEcjfTSoxFY9Ypsjq747flIjmaJuD5Dl0s1518V
HAN2LjmSKhTtTJ20tzLz+MdLLVQPmrui7LxV7qorWGmIWgDyo77FazTLiQeD7WUsyldXcH42oFmh
dhb/PA/eioRNp7H3gedjn9mW3CYz89w1Gxg2YW3319H+SToKcA0YwHGGUJ7xVytRjOYqpGNHbrEe
O3nRKUuaSnFt11RXWW8+maW8eTFXeBegtbce6xRuA3s8l0SquE0fWea4KxBPX01FQqXUJjZpxW8/
CR/jmoGsc2tJrrbcl9H13lkG9aQv448LWdKt8ab2a5J6mi4bT741niOAiOvimmcERnasS7chruMJ
xcmqaXlBQnK7IPz9wYR40DHKnwCjLRPC14Ga6Yqgv5z5fbt4gsq0IgHGecwacqG68XOKiZiv+ubu
TYzAXZepaRYWe7aA3iHRxs0OyWSK4fnBIDFUIIleWHzu8S8En2STwbKaRRBjhH6xhmI4STKWV0j0
OMecddiLTYE1zXGdeEUM6JbJGtFzw2sp3IwziGLbGp+FyM+B1z+YA2WqhoRpNNh4MveQeG+5avt1
r5l+gOJZh8tCS5MhXwqv3CkDhRIKpJxopExvE29e4ZJM13me8O6JFDZXO7h7GCo+1JoNHelrHJLb
AUud67aW1KFZzgqo2TQzriRCXgAV9Pa0b7rqagPIxdql/skhpZ7s7GiVSqJB5ppA82K+eZW+WV3P
MpAhT6u49mNd7BpldFufrA6yZaNjCRA6W0CwFoMcaLDYUNPoRQxuS8h0/6ZSCa/HsJINTPS7Pe7N
Vp91Fm2HTP2QjqaPfhgs2P3hNRMDwhpN0xPIg7SqI9SiS0ZGJY1eu8Sak/JMpMmbbKLHKETCaRME
kLV+yyWE7j3KWLGX9i9AJB7NeXpG2/sPkZ/NwVD723YcmNbXryW7kV1mJ9/TgAm7BO0B3fwFzgLv
YsbOrhuRfadB8TV3XEVeEr6FEePkSpwtd3xOZDrvMfUeDCvANW1O6EZAHqxhWHmFWx2S+pSG3puH
sKeYOLpA38/aYXQNrYIF+JTvEpACUScftGm95YRcEBjLVZOFNjHbqctcNkggw3chCdPMBYBUgGBQ
FbIh8rfwkRJwGa5tm+dPUsysqjr3V9A7el4Tl+fRaJ4zZtzMXpddwfyUW6wcyIm7YAG3kNfIddn7
zmZga7sJLGPntPHNavhzbYm3OC3RZpgdajee+MwnetI05G+Zoa5MsCg7Uy92GgYvjULCH+aT/lyg
IksdHe+5Xp5KO1KMYSQkPr73wdtUROHBdeeh7Ymvr1K5RfBOhn30BD/pXboLfnYw2foS476GQ8M8
1KkDKu9zkMbq1EVQP4ZpIote9rtSNBe2W+LGyPOM0oT2JIN85EXd/VeXAQ8fiQ7RWG2Rh04rqSeI
eEz/UhbqGx1yiQ2euRiUUe1KHnfGkKgm6gpCMfF4a6ZnKIIKMFgM3D4ClsmAoi+wq/7qQmZnaX+3
zrgP2/hRduWjzdXtKvilJeekpUBtwBDfFrIYGWSTh5qTXsXGgHCY1pvWvdNVGzWHb5XbkFyG2lc4
TG0xIvwWbrOvp+LejvHr2AAis11fbUp1zbqG+GsbuNlGlOcOJcvanzXhuyPBHpnPFewA/GWscWZE
+yvmKN56jXWj9Nob2GFXXLAJeLr46hbwdtVck0TC5kh+uEEPkh8l6iDYs9b1aWpPc15gVeXTBGr8
nYiRjQwhko1IXdY1070T5lMd6ZeoYK+ZGP05Zc49yP6s3Rr8o1hqQ07jHNQl2+OJeVwIwnwTxfAH
XWM3hDDnRpXwzJQQZZAWPs8T7MjOIDOsQkkS1u29LvQjEN73Lgr2xcylYpPzxa+r3Pqm+TADAy5y
sq1a17uPjHhWzBtXVrgIggaxzSNUCFYfEo7qsXSxZ1sj1j5hFmZGkZmI39zBZ/GSYRcgCbP0A+ox
qKpxzVAsHzAjMo88I976KwfNZxePzbqvoycNKxGHnRHsjPyTQRZbyuaa2u53lrPJMpVZHls23WaS
uefcK/9FdXmmS/0O/fpapcHGTCkMLK5cCUo/95PPNg6Oo3odyCGRYgkdd8t9LmBEY9BH2rZHH0Fu
U9u+u0icCMJ0fs3CuM3C+ZYU2k56F7FozwAef0fOw3U7lj+d/cdnqL3xtY0gOiYJFYbCdhwcmj6R
EBhML41bUH50afE9OQdwD2iJbLlSfTHQ8QD4FOaejhF03eOkaYwr8EkVRByU7PJzAqq6R34YbWYi
TneulR+HHC4kV8Z3nlI++gIdhfRG5jSPHt7ck/nsMbdkc07tOHSk8c3O2tVW9GKpBMSzEdwTlqtY
BxkapmAhsJQzRWSRiqxwN86eXNXBW1b0f4wW5jkf47mH4bUl9OzOKZZz+jlvI/vHY5QynLfor9Oo
605qCreerd6BPOIIDOZ3J68/rXbgiY0Wui6vU9pS5DfgkcgwOfKhGjiQF4+R39CjkcRjNaydFHpe
H9p8FOavGF6gikTjqxkk/Ht6nNbBAB3VOGNWVC9dwpR8DIqbNnaFk5vnkqO3UvYr+h2A6A0B3r3F
YrBOMaer7Ihs7LlJSQlriUdkm2deEqaFK6edxMmY35sCIjpCmKq4i7DJd+kCQ/WmEXJlQ2S876ot
YNtzV4/DPu7or5Mxv6WN/U8V4t/I5pKcaQvYL1NM8wj3M54QE2aBj26V7Jydgou+bowZGYO3KCjC
am/Exq7RZocPMyX/hlFyB8wiS5h+eM3OzuWdbu9j7NMdyvbgZJTVqQgrglMJjK0BIFS1B8G6VU9h
bJ7GmBHLrB5C8lC40IhHARAxguzM+HymDwAskDH4MeOWziKYvS3xPu5EN43mSAEDzG4ZnXeldUhW
pXHtGORE+SEeB9r24G/b/auJPbiR4IDbNHhSXnPRw7yBGvlc4fJXGakysUvWblASYEaq+rV3F7Aw
+9K+Ncd9RIQSob5nIyxnpg6EGJT9S6J4RnqP+VIDVsohlIU0nj0F78S2QHZrmaDCzUr723cMD2QD
14OIGdwL768f2MyxOITB09hML4L0kMch3M7GfUgBzx7wAvA3TOuJtB63o7ISZEA7nfjd8oKs3W7K
3sIRYorlyexQSOQpyvug6q+fmcAnkw6OU5UsY0ABxwh5GtsO9wi0dYeW5IGRDOEA5EqAxW3EXqSg
27LWeIrJUHuWZnqIHVrjHP37IfTomVh5b23Dkmy8c/ZoMR8ZIb/lKQrHl3hQr3MemBe/kuyH6nJA
yGDNZ3v5MuKPPlZhiFHECa5+1QXX1OpOVWlM53SYf7EdJkddF/2hH6w/PmXYmcJtODsG0W2Bi0Gc
GsygPgB5auBdexmZp0L6a65BmjmLSHBrTM4941rElh5N5xIhESAsF6J3puHkVLDRHFIhZvR6RAFX
TAxtkgNzgBYgQkmbNdhZzRuuVlI3vaSAtZCjaOqd29SQGYRI4a8XPgZO+NVasEg8EjVdnT1GIqCz
0T8+MRYrIYg5aHuWBWDt0MCEzWWOTQatWW/zaIVyXQ8GycTdcZYmUYsTu1KRgR/MMOxPTpSuDa6Q
bbWQEwufiTZF0zE2CdF0lNyG/BoYtVYvYDysHSNyZ5vwOvnlS0AcD8es89lMFdkOE7iPZKwJrYga
dPDleyzuIc3GpnB9m5jSaWPAn11cCd+jyWpr6k14EYn3PRYog9Djjlj24T9wWkG/S+WD07tPoNaa
iLxsU3zGirNWCUuuew+Pma44d/r6pDImbgLJ8VrT5bNM4Gokh5pMxCr/cih0E0JUuQf5UTwf8XQ5
xZci9Hay6DwYqaU6ixo4eD4/u+hJ1q5hPUFYhc0zhtnZhB28wnUAM3xqkz2BxaDIiYUhTwUOaM+o
s6gR7GfsVFvJ/yuWrB01ZAtWVgHJTwTSardsj3lvAPFDU2I5w9sAr53fM5tqEcEbxB+K2In8BejG
LsLSqXmwGzI4mpxIuCzfghsFKzR3485zMDo07oIR7FCnx1nEdySStdN9gs3lHKB+IrIQqCz14ZZc
L5AQ+IRqF6SzW5xNV116e55P5DxycNsk9toFU9CR2cgi8ArCFGyWNLbNHBY7iZblXoMmW6z5AJv4
joYu2CDVCxS3QJdNuwkS0KXJ5mcwSz570EM88ZPHnV3sUcYcsixmIxSOz81AxCKBl2isj7jnr+gF
HOCI3nB0Zn9FbuPRZn+XTqOxcQfsKUB2HkG6cPF2xaEwNAwgDIarfBZIgNh2OcHwitOMOY+XRbti
IDXFawoFMqnbQmoI6TWIYRxGWh878NcRxxYjr8bdhSyvoR+wuNQZp+TYHBgDM+EZEeRgF01RCQlK
sa5AOZoYW48UFD3ZJrMsMPIEmRTLLtJKusdgHAoelYrfIDGcnsupxB2ZbXoHAglu/R83VsU1Tudd
203JUVq0Eol20q1ugyM4XsQhdlTtgT3+0WQM1rP1KszsKWUvsJcuEz+VVsuRncPj8JjjNREFgPMn
JcIkdYnLiAVhh03Ye9zY6SN+j7WHKBhd0pczuAz/HjMjwH6SXWIj4vBDxwhR5In+hQLXKQh8J21G
OLD2e+sWOuV+LoabQW+8M+cHWnEYA6Vc6Eqcs+LIwBXFkFNn+x4gI5OkSz44dCrNnG28QJ8Qq5vH
efyJRxZmquZMaXB1ZDJ7zheohs9JvXYyCtJ6frKcKlmztEPuZ7CZcac7+3voOQmaruFhwmRJdVCe
XD+/N3JmbWP16daqOOAMm2QjprADJ9KYbZxm3HtudAaKLi8+zrhtSTwUUof0d9S4GkIblELl4wUt
fzkxk6PPR5ui63NlshtHgUasebNH3jHyrN7Ij7sGfijue0syXY16741zfV92BnH1k4w3CQZJrtHt
AFsMnKRDlnToPEijf89hM2yrnjh65d304L+R2CIprxdd7oxUEuIZLu4RGRrt/lbX/uLp/oKYsHHY
pew6DGCMVH4h/jQ7HIQuGWtMMIYG2cUY5EcW6Oh3yeojdmyxmXYHgjMvqCHZZ2R+vpN1Du3UC3+L
If5dKughp1NEcB3tUxdRVxgpKNIpVXsH7DulTp5n40ae28eCBfR1MB1ITi7xiLInYqfvIOxKH9xF
XtRZ5jE0B3VGb43jMyacuLiatjudsiF/xYUyXgrm7VVG/IRrQxSdogezqJuT5QTvGbvL0YZwF5UF
lZVnGMhDV7bQOFHbsWIJb/uYfP5BG7NgsiElD+YP3bAX0Q1Fo+dZDrur6QEbcXgKbfvJahN4ndhP
i0x+iN76F8DIQS2IqNWKCuNo2/I2hY7iIZpwRxkIqTQT45b1Z6/aR9sMhktdjY9tBkpXw6e4F2he
72CBflq0gaf//85HQ7U2uplc9/9rugrxd+cARZqQHu9T2+AZreXHhFtvibZJiSBW8yGMh2mVL2/Z
HCCCruSUXiKD9oEYCaRMLRENpFbH5Hulw5pc8VDGyYO3jDQtbNw/8aLTFORxBHm7q8niXTVCjEjX
vGiPE8cBmerqK+aM16QlXc6n2mGgVOZo3P+Von0bukL8jSS0aiXUE0c/qM92MLZQBVBCmwh4m+WL
qW4gd/NLB1KeQkQecoOCz66DV2eJX6vn7iKXLxHQqiRrynOt4eN1Rm6fGnjx2CtYdM1xfU789lxX
KfQ4P2M3Mz4PTovlSZOx7fclQCiLVCWXrI6hNfxdykxnXRYI5IDShuSqMyXVec68ZaK4IDSpT+yr
UyRvgpzCCpGr6f2tAqe8Nujyc10yeGNf1XTWURLXBKTRNFjxJAvT0P83y/RP5benrFRL6tZ47+0O
pWIUbVocXhvfdPaQsaiEE1Yw+S1GQeL6RLQExaI0HWxeqjjZVHH9pSZECF7ZbQQKrBCiG1Y86I1l
hvYmWbLEoGHDpDTjx0ixUVEANPe+9PJX0ZOa7rilQUHJNizVTN2pbDLqrTm+d8qvqUfrjwoA1ZmZ
UbhrIT0+NS4cUBg73TehugdTq+TmTe77ePWIhJNL+Wi+4nV7ngNrF/TMNr1Jw5qQb21tzhu/7u4I
qQ6p4TxbIUqR2qOkmFX92jbOY2zFCHrica9VeahLrkN3XA+geFHRGIS4Ldy0vGSEM3breS6+fDM9
cw8OSDntt5gZ37oW9nCIyoagTfxzPsBeGVpbbRUIYth31VO7R8xG88CHyTGxCe1bEyL74jteBSMC
UZtjwb0t3ULCo7duguqEPoplpiWOaZyzjcTGtBstG+Ur5m0DDqsi5SPLnivL5POn5Cw7hgqjVTxB
P30qBlrhoLY/kjQhJDcG1YQ61Da83xHNss0LkaHxO5Q2Sg83Wt60yIDwSuqwbziXEdDGKiWNDehv
sPb7vr4TnZOt0z796TVPwBqDkTqy3IZj9jANLNINvNVRFxprt6g/bbC6h6YnkTtc6u5uYpHXsNtG
WWLcVNJ4pDNtSRESeLqQQDVeQMVNKAxxosxG9FuDMP7DKLN6M8+1PllsC32d32rLROgyOcY6WwiY
OYStmYc2VIgkC9O5DLV3QgDnnqdC/8S8KhtqXjRZnJFhFLcMeFCKz/MjQWXsUyR2mIJHbpuLqN26
iM/NwE+3wmQz3gx3fq0PXoNUhN34hQXfczdbYCGd8XEceWw1JQHN52ic7cz08eB+xpX9M3Sc1K1u
xM3sNRvyiYKDHuL6P8XzjNxv3LgQ/jpn/FbRsl0JjeI5ZZ93MYAE5pX/SZXnf6f8xRAq6ziGJXnk
nNkX7C/xZhy8APmSex54XzaIEl9jiVw698m6Jg6UNQtvUTigy66jdWuVwUYM4lA7k6RHsdcEdLKa
70SAvkW0jxOolt3MPoY6qB7P09TwXHrfCUZF3kXffMXDhAWHCYkrUJjBmFhNjp0/RrjxAX2zUZgH
soPEhK+RVVanYUPjrgBahVZegXbk6kSdQz43ejFJJ2uTQrpvjfCbLq9XXGLzNu79+Ab2A0Bow2I0
mLtHClOmEi6YqZ4Jb83lE9ZhdwrNALmbhosgG/PsV3Gw6UjhlUnNXBMEc2vP7bNXrB0hk1vVzZSa
lV8+ZVJe+qKd1sLspsMwIxi3Zhkdxxln3+wMJuN3CokkHtIrN9o5L+yKF4H2lbPHYAeKuXwMnHQz
FNDTRTSQVjIbwyabydyJY8auGHa6J4/IepPiZ5XQ1C6hKOLq5uKfh0r/FM5eunVy49OlTbml1K44
mwf6CD2dHFdzRIHH9JghE5/E5mSGC66iE2tsApLKggSvZdwtirC/+oXqr04AEdrpjumhDp30oVEK
kVW8hwvIKL8U3UnLdldIJzyNYLlwjhv+RhZsHKYlZKCty2xvBdTmAUOtVaab/CbqT7PsYN26mToN
GIGCLu8vbhJGl3bOz8AKHw1P9BdpNo8KifsxL0zqgwgHWhLvaQa4cqhB4zLMP7UveFsK/VD3LfU4
wYJ5QAKPHMz+0prZ54gV7miSzLe1BVv4BjnVhoyMbCNQto4S6m7rUBmFlTyj5OspaZzsmP1j7huj
RlUfUxHnz8bV9CPz1GBppu1Ep4EZFJGSDn41/uWHzOI2MuwFg5x9It3+dnI7v4wToDIFRLKdzeFe
5+a4GWCa723VsvvO0qsZZViYCORopqmgD0miDSGUmhR0FvBsD6eT8MS5REGN6z/N6BzH4GzbOIkM
q+opOjiG4DKBOOtqwmYskiCdjgO2SbKbmngiMknmHlpCpJ3mtVp0wmEh9d4iLnWTOW9GxkInV8kh
sIZTXHT5OWybz7aFJTLCaqxYv1wJnT54k4UNq3kdrMnccCyrtSyyizuOX67qt9K20LLWVsNJgNuO
bnDFaFWgpa/vs/5DFco4d0L4FXuoUFOX5wCOUktUG9v94QMZNe2wSp9VXz6ZBWzSGrI+Q1r0FBl2
gCTmanDobKbosWq5SZU5uGeGBaseF/nXIJzfznO9nVYDdQLlVH/z0JYuw+EzapRPW3pHNmHRSvDh
kSexcxoW48SpEnsuMa6CtAN6e8Dtw10G+ACQv71ix/FJMOoL1KBbC9HPLkxUqSjQGNd64zHTlCwd
FHwvwyFcmtVfBoOZwYjJzaZ8JaS+IC0o11mycRz0lRbpMltvoZl2bLbXacBFmyjWtEuoDhMO6gak
aXmDDsRk9yXa/ta0wWsc+PVOIUIeMlwsRogEL5fAA8hb3gw1kG1txXeFQrXHhLNK8XHMrvNgufNn
j0UvspNf4O6PQ0v+u/a+4hzxRTDJFw+zSiDHJ6J18awnf+Y4/NaanSKbLVJSTXQBbfPHdK5B2D2k
JcbZMuCfNvXwZ7arx3iuvhbshaGZXTXFJdQ9nw3berL42uMMnbAavCPO2w9/SpeQNZmheQHV56IH
Ag3bd0CUYzSCK8ebHmlnfLe/8H4ehQgrttcbV7NScvN/ZZvli7ueUwl1OjLdTZFMF4cEPkJ8DWeV
GrgEbAsOpDO0H/5A0tXy1Fgz2vMR2vWgX3w2NDNqyP85fwRrnzC/EFLEflMNkm0MqmjVtVt6MQh9
rkH7Ws0jipgtgkTuizABo6AYQ5Biu41pDUp2QpvI8nzYnQkOrK66Z/HbqEHpFR1G8rqYUSdgzFwZ
gburRJ5vaPc3ZvAsqzZnqccytsmcBTPgP8vTWBwn5fC4mVjCSvcRtsTNd0GzjoKpXF269RbigxkB
WjS86MXUnWL3VfN/IA1zNh58UoSY/lQbQY8KuOfLYcWPb2QmI34kpqda6Itcb8SviHZfJE+QYogH
A8ir5zSm4O5IbvGH+LHVwbpPoAuo0pvQly0Y8dpyAZlVryBSijujJOGL5eKkF2SLcmOKdTcaG1VE
3BHjF85qBzDjVwuG+3A/nqxUUZFJgyI1/faIyGD2JZaqIDcZ9Y3OkcoH286BtnRe2lD/7MYTcn6e
khku/s70hvalHObDHLeP1JRvHS9NhMYUWoFLjUx254HOLiMSY2w3EVMpusK0Zq4K60CjOb06w4jv
Ciw/pSpvoThABIKwWbCc8MNu/KD9W0Px6b6dyH5UECqLgqBo12r5ucbi1MpnxQ72NNs1hpAs4/uW
COWg46N4XAjM/YqTD5cYNIOaWSKb9kMKz/4qQM/aYC6Tf4QjHRkL4hW0mQW4wYM1Qj5ywaSuUADe
JUIlp8UEHVfyVRl4QXzpbyfHee1GFERtH3cngYflzvLuPhjTALTWHzdt2T4ZfrJvbbFLinnYztcR
NKgxjff4xO9qJ/BoVMxAt9LCQtwfXbt9bsb5xWEWt0G49RPYiHJM9do3uC4GeNvOkD+PTYoWrHa3
Mzc54hvjhfOsYqMTvdlRA/qW6CF+KBVtCgCxnPArKYzfoKbZY1Lw3YniHGP5S0p1T1V/lGr+CeS0
t1GMQhrLfkVd3CKsPPtGYy8XBj5I9mWq88/kSLVX6UUPPjPlA4kfN1+Rel6i344T6CRdKClCmRmd
zU8WutT+Y2/v+rkLrxmppo215Ie4S4wCgzkAfF57GfuDzMhSgrbzmi+xuFPJmjDJ+I/TeHGMejAL
OG8oVFB/QlYQ4UNKDp6iy9h3oONBz5cfhT9kF4tJL8aH4DSDPTyATiFlUOiTnxdEvpLdx5QguEp2
uyF9G12TL85Eg6waWVvPUy7EkTHi94JJnuag2EYjoVoAQ9qxHa59lL+YVYgvzx0RC1R2fXFyMkdH
RxFBMeZ/06ik9WTlBr3gT515bMIcd59qZfHeLFs6FHU9sb2xokM3BQBwhaLNqhAGNTa/pbgbSCBe
xqJdkD3xo+7EEopX41kE7z08MCeuXhzgAS6pjg9p/yR8LzzJpuCZJKaU1WLunoOWzEDfhk9K0PDW
m+LizQytH6GDcwFk/dVFoWf7wcRbinhEZS7+rcQOXyhOt37y4JZR8SWgrGz82C2O9VgQI5zly90s
TrnO58M4RPfaFskpjWLzMgPwnxt+F5Bn3H3i0uZN+FkviHx7FvEPge2do8n8YMrQH6LWKbALVXx6
AT1JP80crSjiFhwlNX3n4PINZ2YO6C0YD03m+Gun4tgRO7oJBYcnOqaL2XTbosAe2FmQBo3uGC5L
TMghOYSO1rU93lJLbSXk+EFo8BixT0SATVpdoKkcRF4Q/Z327m1y9GGEbvY1O0RRAP7RnZzx3cmJ
uDr7AATtB4nE+FZLgra098NMcjoEef4esRYi0Y/AvrQxH0cO67MdwN922u9Sy5EYuMbcRbP7TDeP
KMkqcnKYxT/p0J20VsV6qw9spPticTzj+dZoFc6NuaQAjxvscf7LJE1r73j13lSxw2XSJ9egkG9G
78YERN3GRWJj1t4D/R+3XEquC4HN6Y3L5gCqmgCRWkCbW+pjMD0DcsICoZkwPJANDOxFZp/nTifn
LlfnTvXOXfC0b2Up5dZvJUbxJL/0S17X/19KegB24wZhe9LJtuinfjTi/Hcvzd1Nzvobe60LqRO3
fYsEZtsX5P2AiE6RzZ5b1ZHw0LxkBIHck+UL03arUKQe8YweMHHF2y4MuScyWbwELctfIEXJRtuU
jXXWoBAPy/aaNdh2K6/djYP+axH1dNLJzTUIGkRU9C8uWzLHOgY1+HJsLFWbnOFsp/VGs657KZ1l
azTaJ62zGQPIPO7gurS3rI2+FY+8T8ir7dhIsYE5dBURiqYfvjZpus0bHAONjQyC6SWiNgJOysDe
D43xDv6IEINPERDSoNr5E1nbDz7LcmC4Y7ci2PUu7OOI+rIAP5wNcbtrYjjWq7bs8T13Ot8Ki9dB
zBsEXuY/RDLLTuDMBb8of+3pX9Hb8mwnUchn42mikHWFd9/u70GaNkeBKc6Jhb7ksf9o2A1tVUe0
eca4gdlzc7fQju2LNHgKDR1cpsh6X15oRtfjW9d4yCb9Zj8EVXR1ZaH2Q091nCuUO+Gn50ePc4At
M2crtw3MGtaDmSdXhwOvwBfdxYZ/sQKBpk/kKO0htMR+wUQD0EVgkeWRldzsJSYfyAbFeoxwi3tp
cx1nfHmNmf6Ikr1gA++U1/aMZso/BzZi3EHUd7NClhsXcGA9bEc2ckxm2pByupJY29oAJMt28mKg
xmQEnv+4VvYc0ACUGt5f62Qb18TBSBn9OoZkIhqh+ulrPzua/BrhPDZbkCViVRILu0pa/9SwtafG
7mCQ2627ThrbPfrZyTYO0NDj5ImaatrwE6HqCiVpFIZ36eiUcRp9W/Fvo+ZnU+t7zIy2NpcfvuRL
3AQ7RJAOdpYyqL68Brm2j6jjdSMYGnRFRByGPXXHCsW03FKlhXcnRfAG1HSvCoZoSYLJQSAHaCfL
2pfe3yhG3RTP7xUmli3h0MQbm+IcOai2G4kNIGZ+UnfuBWNDeOfeLBRB5wgQYfvH+SWxSgY4Lw1k
NUaJ6U3O7kFKOofYszdUbXcVLSiraYFRfFeanUS7KOUTtMfRrJB2k3iCdEPdfbI/MQRsB9yK3H5l
vQ1j8iPK+sWp+SfCTP2D436wXKbkKImJ8bPfNEZfhvhjkyqibKqBAmzkh+jTPuAsJxPNtTaTR8Wp
cKdxJrMXiBLmiA+y9BDdxHCorAz4Hn/WHsQ7ajEO/tp8mmY2Cmr0afCE++dJbDvBt5KR/IF0D2ib
SJaiqvFZhpJkivUk2zcqOuiafU44AD7REyJndwQQkQffvQ+CZzSjj2bGdzRoHlql5Edh4m4MR7GG
8fJTJTaaz/mc56AoetkBRELxlxpTw7YYk6o5ls9IkLaB6v7CG2P17sOVAEXhNfnAZhsf5qTD3yqS
d23mL+xcUDcVX2qwCZKXECE6k3LbofnKY3noATesZ/ZLlCybnBkWIL/k12pY8ksPpgq24RJDYes3
f9KamgveFvzdAKud9x97Z9YbR5Jl6b/S6HfPcTffB90FTOz7RjK4vDgoSvJ9X81//XzOVHUqVYUs
1Ms8DZCIFEWKDEa4m9m995zvNPQKjWvjUc962RR6rjJxDtnFC5vKpWA9qpop031Eqe6kM1oCdEil
9bVOhwczlxSfFNWyKmdQhxTEtvlzr7HESTvOZz6RIBwS24FPMwgmtUqxV2qAHHgQrF44nOadlAgs
kvsoZLUaqpTQSUZtZkqdkUGBmtWig/RXUsk0Ij03AguBjTbUY0KD848HgipOhhscch9Rnd9BTiTM
aZWG3b0DfqsVvPJM3BMZRFuXPpdVv/nROKwFtAJUzcWlG6d/IqEhm5y68VVyam0agb2mVRERGCuD
YsbPG1zCICE12sZdq3wL2uhAoNYELe5F+p175oA5H6BZBtGF88fxrzmcn8TL/E+sZ1c1aEfQbhYG
TrCJ//sTyzjA/1QUQemsO08flp5bA3QDtEca5wd3+Vy6TGYQK6HamwBYtRoe+qa+ZLr1At3i66RU
nlsDEui+MnY2529k7GtRPOq2OI5pUuywBh/RQYTzMf+SB/0rW+UtJm6c9nt+VZtmCQ2FQyJSBnYW
t3C+dNoeNmf9LzDGmv6PDFd+UccSKlRsITTnF9DvyJrphO7grDlpTwwzcIeFjw9Rmoh1kAMg1Hvp
SFRYO4LAWL0riPOsMdAruQkzoOParsyj39YbJkVMPCcQsssKptMHo6DLrnnGeET3mJzDZKPFKBbW
WHxBV5EUOeAVulaRs2t8HLYV/XySeDOWoHyv59YuabhpqvIhKZB8DBONpLbia6cnryB0XpSkP/eK
Ml1GtE+YBOKF8O4j33LGoHYfhlhDZI9gLw7KjeuRTdhqfbVGL22WZ04bOyNfCxW4Yqubt26M+eGB
vlP0KUGzmFYYFgwUsHsUiPg5lYi5R8PfSp1I7PAAU1dFFOMTQEYsAQey++eNU5iAGMEW7XTpPGNc
gDe08itiSg3ItyBtFpVibVPbGmZ2hH6hTpqHpNG3CD1tGp/4VkBpWXrwXFvNaYzi74Bzvmdl9FGo
OAgjbl89rRW8pHKr+gwqSmUNiww+hcWVKKLknLhyVVvRW1NMY1g8VOU08+y7YcNA050xTaf/IYh1
0AACJI+Gu4Adh5emA9hVKpgUhu7ah+ozfDwUlLRCWNfUj6Eui6WTWpxuhLELVH6izm8cab8HHnwM
/9v/RiLw5+31H+TiEQ6cNfV//+cnzPqXu841VBdeP30mnWnin++6NKsNLkgD9q5D0OvIuaKgyQkn
RKVLgsods58FKSP9mteVt8akii2MLd1Bl40jsjw6Q/t1tIm0rGy6yJMH1LOVN0ogfM3J91qrCDXp
rGe81yBQLIwbbrixKrQbIsrFIgAJlGJ8ZYrMd8jxyCoT8mBI+JRZfs+I9ls2SkKcN0AOlej3GX7t
ySSV363I54ezOQym92IP7aM3WVFIL8/njIjYJqBsgmrh16jqnTrB1Uj0QoZOQisv7NY1gWsb9FsF
v6mTwhySlgYwhYPpX69r5j+53V1TIw3B4RHM8ITe/mldI+jPA6VYuYSkvARd+KwVu0Rp9tJi2BYF
tH40zeoQuSRb2IagdY12QZgww35Nqhwejde+pgi2O8I2ynjRdB3ovcD/cE2aOq3ChDOPYDgUxZ2Z
Hm20YWOH3Ycfcocm72YNQ1Tzj3plbKDV7Yq6ec5SrlxXs58d0W96ixcGYzAWMbAApuqhbkkOn3sn
h34MI3ayoIuy5dl+JAVitzJ6CzNOR05YZexF3/76xZpCJ36lMYPKsRwWRnCh2MX//GL5IlAszUrd
9SDyN6lHHxqyQkC197eB3KS5xtAYNnjyJnvvu2MMjLFBAgObXXokAixUs3v+6ydk/xNOs+saQp0W
a011tV+eUBFxc9Dzcdc2QjCGN+G7kzwkMcQokkvLvt9lqvI6dgA8x8DZZt6uLaoH4iQ4ZglEfOjn
qe65PaSufwA5FVFAF6DAL9OKZUxs0IIJ11uYFjtjgnIaAqqp55gvOvQOVYHaD7r/a/wtCnuOY0n3
nDr5jrgafHbsd4u2djUueZhQMn0UuQcqp8TUPxnoEtLR0rwngErAGxakQxyH5tb7dnUda+/YpwA8
LYUBea9Xc+Vr5mDOgjj7PJaDf0QnqGqT8NtPONqk7kIngTPNksO00Okl11tnhK/+QO1nayQcBJJN
iXcG+txbX5gPQTG+/PX7YPxKx7dVZlsmukMwtfAi9V/CFtBljhDgWadynuWCrDSyKcDbDrTHGjs+
FPHNKJNrGIaklEJtUbMvkceJPiGEweijcj5MeGWGHmTsSBBWClVABAE2JACUmRYTTfDQKBf03kHm
7piLujHklGSwJOco5Qj31Fkcp4m8+EgT3J9KmV8HWgSLKRcP/RuZqqF/rqebE2YTL0Th/L6O/P9o
mse/jqYRvOWf18qPV2rx3rwvsyZs5BUOmbx9q9uk+dt//b7j/Tuf/A/GL3yXf/Hj8XawFP14Cn/8
kB//+PSeEqtz/OYH78m7fP85GuePf/gjHUf8ZjP0h3+uaUJXDYvf6kc6jvubA7DCshBLgE75/Mzf
43EsInX46a5rOxZzPpf1ss7bJvjv/xTmbyqHJc0VpmWyXLv2vxOPYxu/pF44DGINRzfBQDucwu1f
IfzYJRrH5Jy0GYT7WCEAWRL6qq1gmjSPjKvxqMYh4ZxNieezjfem0/gXWWi4j5WV4lXNmSom3cJS
HafuW7VgtM9BzIV7DjIlWOmKbh/bOHSOY6e/Vboq1pA5lNZQD7jm3UNay8d2TMwTExEFz2gcncKO
BHdeygHEZf8KMBoaQuLbO0zv1txhpjGP86bZlVGUbu2RRaFpHokd9W+GGprnrmWibUEBku54p1WS
QKfxzF1rDtW5r8he9XR1WSmBeHSsBF2KYVH5YsV7RmXEqts0TLLD4pTL8gFrIDGXdS1X/Gi4SwF4
MXOgZas478gFh7PB0nVhvm5d/Iw55mgF9ySt6n04KCSYEiJ6VMfziNKmJewrZ+K6pHzvFxbNyZUd
C/VE5l61TscQ1+L0YVm71TpwM8YVhD08NO2wtPzBv2hB194gsOHN7RdOywxK0QiONgL9I0T3meTG
R94yB5Kwey5WKNdahQ1aNcL04gQ2SldMXtC91e9G7p1azuWsdswH6LvRxDqRPRBty7bDSaAbX9TC
+mJ641dZHUcjJp+NSjtzJ4aCC1TbGcgpTZDOCzRzgfoRyvgsbVxlUpSnsoADWEfMUQlY3WhTW67M
nFs/DgCv42e3uXljtIjgA9gds1kplA1HcmoHG+5eMgTGahwRTBl1fQ8SJzr77SKQCYpdQuxmYxRa
V77oKURVtcvt0jmZgIFnfk1HHr5iRgTqUnRQOKWF7MAjbWSm+6jTnCKAp66Rhc55mGE6lxJJsLcX
mOP2PaaZxLmkmmVOv2ttpl9mwFhVqYbvNmjffnCXCFdh51f9M8JmtkwLZkwunpyKTzgfNMt6gpYD
kMVEiaDR0J5oD2dbT0exWOqqspNFc2iiKZ7LyOptCl3Fp20BNZpRMBbeHlYAnpGaOD4VGE/VjdtG
YR9u3BZdUo/4ishR1STAnDZ9XXG5RVELFdXDEvouBGNV10VWapfAft1Q35qSEa7djt6lTHIe9No5
xhEo+9S0L7AlwjS9MaVGi9RoGxGKcWf8z8MfH9YariwUoXMSpYt9JhOUDH6JNaIo9WIjNF+9iV67
NwFmzNrDUd99HwPFeC0THwDvQK9ULa+i6cxr1+X4awJHP5MErKzCWhUHHYvOtmq9AyDV7Oo7+rsW
9tQ1TbPCeqO+oZ6AhlwIRkD1yMR0wJ845gjFVW+KlE4s9SlmkgQEv3lLMdGcSqKll0WrDI99Z4pZ
Ndr1+6CmhyFtLkHupQ+1bkHYLXr1QO5HctIMWpwTDydum2eibUrmuC6MUE5aWwMj+7ZKqjdiXOw3
hWxH1xPVua3l3LbM+hYlIBxhr2o7IJKcr0wkIWXlXAMkNw8Bt8TUCNuYoGQI/yDfcNRLMKWKbBd1
EvAEEZLBFV3BHxSEAevdzodquEtftHoCUzRJZ+56zqTLoYi+fQpGaC9y+TX97vMj0zNNYkQlyhKc
JksU6uWhbZPqEKWAFHVxKTSi/JLMcx97V3ttOxdXNUxoHSf12tIyuW7Mhrmran7NLS1lBtWOyyEo
+03uhcZuaMtJD2/QS/n8+I+Hz7/rIytE5m/7G+k2mOAaPlRFFQAA0uulUtv+YxsAPwXHYjPC6Rah
25ankejX01in/swgnGTb1pmJoQ5OcCzqSWD5IUrDWrWZ+9SGA0uWPa4rXxOPnkX9k9sQlbOBQELm
dxtcemBpMtnupSlQuYbaspFpPzd1vz3JrHVxkMBDKfupXR/E1UprvQXhxh2yLSQX0OTeS/i3S1g3
wQ7o4vDYutaF0aK6NTpwZV6VH0pyLp64PyBBDenXjnmKPjrJXs1AlA9CzLNMDocKEfbBvqd5da2D
zj65bvtNkam9I78yJCDCxqvDcHQT27587rr4vVKcEj6ObICGHzXF9NG5tdAhubeW6auwQ/HkNaG+
Cxp/5Sf2g2z6lLRb/alufHBbKHDSmKmEbqW0jQKo1QOIRicvyDbCiKpUoBjzlOxjgQPacWt/DmUX
MYqjJUtNpfnJ7gYMylhJo8UqanwYEkO5KNl0swLddBLn3g42NnGe+WGyT63iiNFuWnuL3G7RRLGk
z9rReWyZKS0zgk0IXQF4JyyGmRTAwYL0qGxes8OvdRbMWAUmRHPHXIG1ZzzteOmRS+1FIaDybI+9
dgsTUgGaDBQlq/pSWQ3sF2fVsrLfH2RvyuVY2w8pUuWosIZjnffDUWZ0fSW6PSb6E87GCvQVNQRi
2p5J42SvsfUBFCuKnouHhhUpc7jIPEk8DBHLY9Cj2HEYEnoYzWadYnsn3rRjoikS+vM4D1Lwk3CW
s4WU5feOIjMh033BWbVaWTD9ycxRc5Sg0YviF3Ibh+x+NL6IrAXk2ZTbRoUs2VXOuc+d7kxwF7rC
vZMIfaFIczpaFe9Raz7GNQ0Td8y1OTGlb02GpnwYKuCtRcuwLLvADC2WpWQsZCD/Z1YBtUBigjPP
dq3eQSUbqypC12vqbnbSAEORa5EiWHTBWWRWvfRD19riiyCipjbo6FlVvtZ0+xLFcbMOIhaTyEO6
GsV9vYD14e/cYNjgK1lZQ0ksa3J1ETRJ5J6gwRgSCWCpgSZ9HFDslIMTrUszjZAzMmFkjKgp8ENd
D4dOW9UwWpT6KD16COSDQZ+YlJ7Moqhx6Tg3ttSOskveFdetUYcFFJJed+iKwjsWdbIcqxHRm8Xs
UkvSb4Y6vqctSmbqf4YLAxCcGszcagTtw5NvtK3MDByVkUaJ1kdzMxvVC0FIk+VgaBd95+8a1eHC
r3w2aGAwaSwKwkE62FP49lIJNF/FvdbV+XONI3kjxwrtUaBUu4zePKT3kzQDQDMAkZNgBG1lM+0O
wmCV6QaWTzhGltDQwI9vpgZVG5IfQNNqQIyU87YXnZz3Gljx0RDzGHl/ExPirMV7lGXo/ScBtNIU
E15eWwqonAQv487KWRgDvmtCRtMarCnt2zLcJoELlDmNDPJy0LWQAiQGhmNtU54hIEM9yu1nIp7b
64BPza3uoq8n1T9m5bBH7aYg+lIYx+lI2ffcfq+FL6aUBuiiQaDslMT0F3VRapjTOKlE8EvMGoXf
oKgeOn7fPeIS2oSG02wcwG0cqTEVQ+d/Ump8XEUXAP5AOF/q1kYYdQECPwQFStI5q/Zy7FQiAjip
lJ2f78wSzx94wATVMMk4Stxu1XaMLuUoC9Y7IifcVyvpzj2+xhXwm7dCm0yvF+KiNxG+GBwP3b1o
s0/y1ANHXDy5YoLmkDGBhIc2KnTRpVFrb6ZJ4xY+KO0j+IebwOHwrysm521IJlnWTRyttYuW5mDl
k67F3hW9YZ9huWwYCPJrMT7YtBlckyK0lmQDziy4Tm1POVDkL10eG7ukdpBsVa/EzzCkYEIPR8Y4
lGNyrwC6OXSMcU5k98CIKgLOlkkeyYdQWC9EWNLvr3mrfy6Bf/R168+q9yMvZBVSc/zy4d8e85T/
/msqm//na/78L/52DD9oqubfm7/8qvW3fKpz61+/6E/fmZ/+U4H+pw/+H1brQjMIqvxfP7cD/lSp
/5+6fk9/rtJ//wc/KnSKbU0XrqPqvwfV/lyhkwRpCteydJWupE6I3N8rdPs3zr7Aj9nlbBt/O+3d
+keFbvymEVrKZzTbNHVb0/6dCv2X+ZhjuKo+1eia5mgOP1L9pRMJKsc3wC3X20b/LnZMqWbH0lTW
ds8cwh62NcYn6heBU5Ds8+0A1nDYKQ/aS3t3X/JbdZEnC8GPVX6Qj7AO6Pbnd/2lv8t7edMQYZiH
+gppH18z3P+S1Lb9Ty/0P5k0iOn5/TFp+PH8aaG6vMgYRYxfOni+S5hs4qTN1idFSHnQX9yMHRQm
BxJvieqKpKcLanDXWqV32vsBbs17dFHBiyOLWaQjLs9dJ/dgN4aYFaGHBlkOdv0v4gD/2dNkGGLy
dpMSbADg+nMHWqS1VuRlmG1NjiqbYCsL6+iP2lmjGttQl5m7RRY86Z6h7w3XHZZ72/SBGYXPRxOv
O4iu+Jq70d0A6zZHZdbDU3CMpQpth8mQz3ZoNRQvJI2T7o7P9vTXrzJdn394lRk16Gw3zBpU0/4l
S9En1yUycXtvhW9CmutQO0YHNmeINY6Bg1fOkdI7RyXNnKPns/tgHNp9fvT590JXtiGM4kPoW99J
4aPrpWD/N1MAfbZCNE+qmLcicOtTkPr70IhJ0sxonfZJY+/NTtj7zz+hD7P3hqps2iLst4EozINX
j+bh809tGmsL2hlQE/Nu7+HyRoZoJSuaZPO+y705Eq7n2mUbzsEKpeF5EVb1GyLwed776oPaTYXN
fMBlvLORVLL2VhtVKiS9FdFTvUGaJHbmtkvf1QplqHoyjkUBpZR89exU2VusX6oTEGCnTdR7qK/I
Jst1Ug0cnpgLrzD/Z5KmuR+BjkI+xbgwjpZpha6fwDZyE3slgpY70EGxRMs2E9sAMJlQq1iOPdVP
F42Oku+qly7iGzQ842M3eMoGZw4OPJdYq7lc//W7Lv7cvOPeoqeIvIhkXI3r1pzWp59nTL5i+E2V
O+GWSS0CaHWmQjyLSvzT2nfkyIhwFrnbvUkZl6deOUhv/EY+lejCTWc34cq4igSct1kI8gDU7kHL
DHwOLVKmqIjR7vSVxPAYtGc/evNHh6Nm1OKRFsHE1ov/xcBM/MMlrGmoLU2TRZWVlenvn38ZqwwQ
pvhtsBVHG3iZFYBtpLJTxn6eaGBLOBQvykiUW6uF0FhYtku6FHD2SA/yQ6Anl7CFDfHccQJZDqfq
2j1Fb/KL/ao8itu/eN1J7fyH+40kYFq6sGyJCdA/B1o/TffywMZmg4x8ozlBeYlvAyOCHfuLv+K2
CI8WbsZxWNjCogpqx24jyx7/T6qhEIqdp5Z3As2e+uon9E3jURF7soSmPBg13DbFuRlFeiJEgzkg
V3DYm8l96PVg0TTbJjOkYE6rr1q/GnZ+EO2HPpPbZDQBhFV9sg+43g6mN5y0tOlmakFKVoTod42p
nviZnt5KQ3QNTNCknztZUz5q5UBPq6Hp600UfVBuz+lobGvM5eEoJnu7lhyKSfr4+SdU1t2SIgF5
ax+37EhipejIV83OTj6G/tpYPbRnvIcomec1rcJJZYabr8ZjM9iLQDeTRapbuBJJu2M9l5cR2ZZp
VIQHIHqYA/bLCxUQeVHec3I2N72GdtYMVzQ+WQEuspSrNvJj6JbkJhVF94Wh73LEsB9npwSf47LF
QjPTzOqR/uwKv1W1sC1ygftmVpjdFxWW3gr8yKst7G0NxxbLI+VW4STtogGbOFdife7E7gf8SW+d
Q7oaiDHCNwEXOnCcG+kDk5J7bzfRBbpDt1DK/mbpJHEI5VIC7etLGhe4YI9xwZQVNfyGCiGb5bnE
IVor+5ZViwK5e9dgXEifOwkp4xnvF044Xyyz7CrBB5WTdh1VBayKSDlGiXgmTHxCpU5hrmOXrzhv
HnoanC0VwT7FuOi29NsH6h0OroD614rGNgkcZZmb+tcGDRoOg3Uf1QclanNuY0Ui1FDSleT9PWUN
3Y28Ias18T5ipXtxS/viYWpxDbxeKHLA6o6pcSC2y5w5DULjrnQNmu8E85VVM+/r+mWEUhMpwTd4
nrA6OAsAz+xONI3xdzrYU7QO3YMYkHpqGfqm0QE3B1NekFa5ZhN9LcPKwatPbTZiwxob+zqa5VdC
RlYpxttGEl1nQsyAzR4mNStER9ZIoAMemSZ/IQSDekuYrtDlmgv+a5YVxtL2XJ9emvE4oGmy9GpP
PNPWNRQGnsmZbNgVzO5lrQTRjBjPMyTftRqT8ChXnXYhWp78kwB9stIi+h/koRgYXiR8Bzq7X9jf
g6VtkTUZliT2EuCCxUyB5UCdoabFNmYmr1Deu75/GojX8YmvmGWmQgkTYOTv8DA76Y5XArJoXDJr
tb56JG44Btq19CnL7W+21b7CwKbmFgXNM1joYFLDbWd4OEv8agNPHZjM6BCIQTMnlVg0XXfbYZxb
5A5ekzo10KI16oT/owy3UcAh44PmWbpgIKRaz61Gf/QCfK11QAJqpPdMRZ1E2ceFimBloIHmtdyp
fs7XCo8gEliMuM+E/lArNNP5Ad2sUkttjdZsT4uPdDaUHqQLGAN0itihCzVqmK+rJ43AzHWuNB8u
ErxNGOpQ5nIsOzVCHGbZo9ykYbpXNYkSTVfSdYQ+sVQrZjmQabYqgP66yNJTHDgamS863g0mupCa
cWNjronkBhEAgqMs2GHBWOW2+oi9+rmzXYSpZJhnBAeaMf7OUmKjMQbjik20WcToTOn7Zl8VEj6y
aVPDkBjMuFBpjFv2gxM4F1QX4GtZsVZdcu1NzFr0816F9wY/6qQpMOLq+KEJUP+oNrTcSnmHWgEz
pELZYaKnLrPoS48BL5kyXe0woKHjFmskgAP9m4MItP4U6e6TMCqcQENK1a0FKACzETBuvR8aAAg2
xv5ZNwDoanVkgkVpzk2yM2EWW9V8tFuYjKQvlEH7BWYl4CM9IGaU1p5dDcfAIX7OyspjyMplHWiN
lstRfQZESA9BBWVRlM4GmmFBwjPvMkKvPV4wXIEuQaoZg7916SzccSAmUmBFdoCRdlZYXZNm0Bcm
cOUbLVcO6pNRR6Z8B/rfERFcAUMGpdQeEDP1886je+V5DIkio9YJVpPrTOAIxIiKoqwq5cVgup6S
YnZOOZiooqmPdmybGHCEh5Whjw59NEInRKQ3g12er5DKYE+3YYP4KkGXKJeNvQF4VyG6YQ37WdmV
zSRviStnHYzV0c1CZ29HabvxmrYBAZyKKxGjyrIIHY91n3OsG+UuWs8c21znIYyPa/2Yx2bBDMY4
1sC1njW/PeaelFdBkuu88YDYCjdNN105TaJE5imz0OkRc/eatetUzXi0yCfRo36hKJG4BTa6a1nA
7PKjaMtMlrkbTMLYzF/jiHBr+EITYzXmsIm6oK2n3Ru9leGgEWU9GQr5HZ/cEtBmfk38aRyjasWx
CrCjW5j9517KuptiBDvniiOWee8dYJ8lO7ts1WWf6sa7OwPYgjnJj3emkpKwk6IAnrz3+5px7G3K
LXNqe0cDNNorAQ9tiCEjS6LjZ2DB2DjtQ5uLmxb79Zsek6wZRXQ4iTUnnm0k66IRRnOiq9zN2pju
PctlTggF8bFW0Z3xkVcyMs9u0YGFKDKxU2nULbzKs26VKApyhermQWvXWqbQtYQc9KWPtVUdEsoT
iBjjgxd6chehY182hl0eXdHE+0ik4yptWuOhUtVupoym8pWmnRGxy/alamwMArKORYWvZUYuD4f7
EnMhRRhZ4bk2HEMSEI+xRN8x69iSsOI2r2WqQN5h675WnPsXQOdYUruM7KcxxFBlaw82nnmAEGF7
skaTqC6iVj6y4hwbgf/FLhimVgjLttzB27bwk4MNyXXVIl9/qBveTdVp5blJEGNVfXm2pgclj90F
nJF8UUB+wdM0mtCVatTHeuMzAoz//gDfY43l5lx4pjj7+UUXY7zROa3OrcB3rhJfwSyqpUoJB0a3
x/wjyRDEc5DrD6XbbivVdjcupNu15wKEdYKhutsdnUWJC+PWjqW2MMRr6uvtKbTVZAvUysUYRVi8
YZuwa1P9kTOlfcQnCdrKNNv7CPVx1gB5Bc1TPA3NUF2cMv3xsKjzBnidFYoD41lx4G1H3q0w3GU0
2J2a6SE1g4tHy2xu4r7ZozrXD1HVz4Jeh/LFMM9tnY2udt2il5GyFb2L87WDAJubVbm2aGEurMrQ
L9gWdz0hcLwk6T1odLGkW6eeWp2REJG72j5qUg1FvNZAfJXNPrSI48sDX0OGT8CaWTUPYY5sjmRl
LGSGMrciPFeeqd8ddQyunw+F6byXY+48xLwOSYsd069YaSvHLy92alBZyYB0VQDyRxh3Mf4BvTzH
+DNHSB/3Qmrv8SCBkU+ixtFQ8TVRwGGCkQEBnewewCAWHPqfXOnvihD4G8V2vBwckdNBsL/gJ4l2
eApIQyb0103Qw1ea/ajQz124nVEuCozfhm2/aBYhGXoAK9ZFQr2Ug/1c6CWmZ13paB5l5WboCAUY
Arfd+SIGiEmXnN1PA8SXp/7O7+Lh4oZJNE9F5hy0xEjmfQkFE0+9fhpJvE+FCB4M/sboMnEBS3vm
3TdvVWQcDcU4t5Vpn5mZyJXJsHCv0RqdMV7DoVn0+yjCM1F3mzZxLyUFSurDgTIyZrx5X8P6Vuqd
0SUXowk5F+ebGiFCtID4hUrO6/pVarOU+B2hz12VHAI/AWYNyoAY8IEFAGnrB6AQRoEKwTzCqnZh
3xFWKd1h5uTYRIBDtNfPzbq0JqxR5GubBIjDmg5I99ChhOVFRaoAy3E6qJf6oc518ftDWkFSjFJZ
As9L2af56mqr1e/0tsGV1SXJQ8AJ+JVamfUrN1W+JdlIPiMr28qI33JXYA0JpqRvqhji5Ga55B4n
ZEzZ5qV97du1II8SCx9WPQwrEf2LSQH+dexhE/V4fgfvNUe4C/Gxw3/c5GuyYUE/NUa7FPDXygCk
gJTI+lrV8NHbhjV01BL87IQOFs6VsTQxwbm7KNJE7GIf7+Dnnz4fiKXFh2UsG0D2bDhEk+o2Xvac
6QgQsiB9ypsdgNOWhbhP4V2G/nM/Risn4poPbBR2qpIHT03erzqUEdfPj7Q0fxUBq6XlMLLtmAod
pF5ph88/Ma4iPjz31FXvezoB9wMcFYUoyYjcZn3RDtFK1f1XO5zG/0a75gynccEl/tzT7tYDmSr3
iJVhXdcu3guwPrwfi3KVovueRxz0WoAq6uFJiVB+WNvhVNzKx/SxunsPtq1e0oOe7KwXmas37+yc
lTQFzzcL6oj2nz8/RMrFvNpH/0B6+I2NukA/3LyrZ6lcQcaAc6L0gVIUGl/9kFCJs31Ut0pzD2o8
n/d6ZaenZG9cSmPBVq1znt7ebnW+Cqcd+0nrmGtFZImcJNLXa9fcXKW+DK5iPKIPCB44UMNV0OVN
N5gxlKJ8SPNs8tebyR6aZvWgASZdGUJsLPDaDOtcD/WDnh17x/8mehSpWtsQBQf8AE8M1YYM/MeS
26a5ykeMhxkvRPz5QsTYHM/NDvpucl/Mh6f2rLtz9bG+FDerOJvfnQ+12UXvzsN4BZxo6FRrF05g
syX78Mo7a+hXmYsQ6QdLkn01JhPooGhyMdJxWCfRrmvS2SzDPVZhJN06wbvxUt11/yhfLLyRh3q1
NuURfw43Tj87Zd2hJI4bVHq8CF/N77VydD5Q44hHVGbuzAcTwP+SuzhDn7IO6mUankFwEMikMXqU
6wj+WQh0wd5agBP7OeXXPm4WYAKiYFtp2vIGpW1e+4slPLUsMeCfSJpiaNKtG0LUxSvsiltJYJa7
DhRv/pqGykOCpqyC4E+v0T3xX/WdkAxx1o/6zX8ifG1GrP0pjJR1epRWsdlOwUjhNTmPNQGRAdXe
m/qk8Sw9q1snZTkPNe+p4cB28yIVq2ZxNPVNUSUr6BiRPc/Xbm9vaQE9Rmzy7Vw0Gtmtefbs+srB
a/jedYrttXJCfZEykYUvzRECbs8ZpqP+xm/V8HT34bER783zgLhlU9xzEBG3XiPTGgicCtPdXRfq
pmL5bu4Ft4M4NwFYRqoH46Ve+fpHPqyiZ83cUa9YB/1WPTuv/pv+3DGkN5/TmHPsTPiLbNzEB3+b
8PbtxcVXNuGTcsuf8idI7WLVIb4owhXpAfaw+oZSaQmUaGld2mGnknCqwOJHLDH1Cp7KJzJiZ9HK
6jdqv82cmWa9dV+8TZCf0Ki8hwdvEwMObr2PadHkveKo7Pj7Adlo9m58dPHOeZheAO/RvnXPxJUh
GiIXeTC3jybH+jZhfEirtz5mtPSpebxt7t+A1sxgRHa6vbQzdL+r0riZR+sgLtVz/DQ+QyF4qK8Z
gWrGefrl+6fWOsmjgZRjyLdUIUnSPH3oSL7wbTvZtiJ0t+vQTbShFCvT2mcAxejfqO9xFKOOYGMp
SHyRzyTe44OfhQ8C4HV0JREIQ2hx9audSmneXO3+NrxB5Hfv1Q0rN8fpaB/aYt0+ZgNBECsyMQII
fsMi+r/snddy3VqWZX+lfwA3AGzYxz7e8tAc2hcESUnw3uPre2xeZV6RYold+VqVkcGQFJmE32at
OcesLsIErLThbYo8X2r9kd3MTap6G30TXUVMeI592KibAGnPKVg6SAcvPbEZX/yEohI6s6lbY3RZ
VbfdbX1jHOrL8uzwfRZ3zg2rSPMh0B7rByiMltfv/WqrdBRcU2ehNnRtrNLYw0u6KIoo2SrqzinH
/pjqbriqC+55UlM7x75QFft6m6LRCx0cNYz32UXMUERE5Nm7gdG1ug+nS5IqYBWSFyGyH8TTrFiT
XuUC/Jw4l2MuLntE8fh3F9WVtwdFMys50Zzxyz9rIJtlZcuyX0w6Xdqxu8gvh7v0XPArJrPbNUtI
Cltd6ZaUV2L6Zl7dg4V1ZuSurJdaZM1SIvl+sLnZGdMY4nZxzXWvuOeprto9CA91GeBQeGBht4/b
RHkVSfJD18byXOjO3k+wcQREYu+m0XcPRYurU4dkeh56q5lhewoutZ6eg6OD+i2Hwb8pESNum4Qc
usjCXjXa0yobcIWo2LpPBUu70ImN77HpPSZhpz545dn1y2eQZ9NKDyFk77wIjLoSpVjFVtjYjz4W
MqXXlV1xnV03d4LCISl36aKYNbhBZ9ZrJDENqk8GUf9QP+i5FZJAbZ7UWL3z2oTwST4psyvzFwIY
AYb1xivM+fvCZYYpUrr4HgY8JE5htI0S44YKLqkCsH1hhFjTTRCTNaeX5Y3N911bctPx1gD7+49W
gTYIq/2dMTEiOp3YLz31jki5arbuHRx/ESlg+0k9s2lOGW2oZm4MULFlbxy1tVaIdKOtc02o264d
z51EcepQn8Ts7Y9Ul05Vb5JdjxgDP7ndH8DL9oe3P7lOehMKM18HIbKJiozjDmBVgvVYU6u5t/Jk
TwYCxUWMeoBODdCWM8gE2b+5bmUvR5FdHY32DkouHZckHZ9O9n4K2QWipEYCsuwMYaP356nsFoW0
jQLZP5pCHFWeTjSF1a24l1J7BiQ2SLEH6xqMn1TXAmY8Zdx2EpRP2jLBGAftQpO9qz59traG7GcB
L6e5pckuF3KKauPQ+BplBwyTk+yHFbIzBpFjHtEqI+qGrhmgAdlDG2mmDbKrFkPbHS0cZcagQ76s
yvyIgSM/ZkVyPbRqtrU1E7NKb04rys6YnjuccvVId5kwh4VxmrosXFlJHm7uw3T4DkCgzFlB9nXz
JAriUvB0j+OP2veKJXC4Sce1KB50CukXQ0imVAgtOFHM+BKbCneusjtiVzNqqv0IXaGOjpjw0nVu
WiViLlXdVSkaDjNU7aXbld5hspxF6KGsytkwFt3kET5KPcmYhQJXvYAeJicn/9Z5nF7ip/62vmou
GUXqpane8902WnZZhmAZMgtMBZQ8l9wEQN3JZZ6XxaVfQsV0Em9v31IoPibDeLaVPFt6do7duj2m
Fejr2N8kA3VFFFDZvHd0avBp92p2FXquKKdgGiE4IesGJj7ZHkL7BlG5TxNWWhdBTJOqyKCpRcNA
ecFkTzEG95aGycYtLk3NeCHFaZy1GlQaKEaPPU14/FbqzGh2nAQQiqHEwSi7KoZ9x27pSU+KOTqh
NUDXBqS2v/X4YBSQm6Gd3Di5tcl8WueqjTowrsSr7sLBsFsqIQFyOzNdKqaDv3LqoedZeN9wAbmK
SLbED9fgR1aKoz7hxYGLhZzvmEkdYOw3B9vmq3Zq32GNDUl2zE6VUj65jbIusHpvph1eRH3XUbJC
LrTpIwfJqqVfm0hrYZncjm2LIL5LmRy1HwawLc2Nio2juU9j6c0tW6mXhavSGbdhdagNdEW/pJCO
7GFOfgTmfP86tPz61HpPqJjAtMWpu3RyxJhmqjW8LsOD1qj3SUmauts13vIcTWV4aSsU6NyAac5K
HVSPFoDclPboaA0PYODdrVVcJUAOHDSwBdaoxQAypzLcy8kZyGQWNcjc+JkVp1IIbYP8sFtO7RBu
xI9Aw6HoiTZ8brRj5TSvalK559J3MMmS/j4oVbfpBTZfmt7R0naKhUHwI827+FWQ+gMSiAI85cC5
EY7+qhcGkawJoauxgug5s7SDrhF46Gd0CAmVJULEVtjAUQIyFp2TWZSheoY7vy33GATqOUmBVMsH
KIFdbgL/q4NH/tcrZbLBRZtg4Cw3n3YhvQxSwus7jCbfKqvJ2JlP2o5ahbbj1ec8wbCym+GA6Fz9
PUu3YGcFT23r3ySE36wm+a+RUlBqSFgUEenGlpeckaAps0NTQD3wMjrFbvfKRzzM2Q9K8Gf3UgzA
PU0yhJYhxsVeLVkQ9u248i7FBDkPtrMygmpOOrI1zQq2GWa0lLywaC9q+8kJJx8naPGYlS4zZWib
K0ehmMwKrOhbndw1LHEhI/Gm85u9R3DenTu9KBIhqEDkX/Z6gqI1oXbnWznjSDiD9HdXOxkRdtwb
aj9spA2yfaZRP8HoasFascnMm+ginfS1nSC2S6noHoENbBSc2kjHBw2nYvcwDcyrtVAQ83aEj1Zo
KvwImDXlS4wmZX6dVeERUY278JBA+w2PPqyoAbuFW6yKZ5gyPQpB7d7PYrEcI71BZY9JH5rMUeB3
7STmDIEQq+JEvbXkXrMAOLsYDN+fkVGXn5LML059cUWKonmIk9ZfIeJL5qn41hlnegLIJnlcNJkI
cAM+kZxrE/h1GFjVJmlL7mKlIm2T2RS2/OFV/WNbeuZmcIQOHn9EAuLYyZ7s1oNKGfD49iMN2iVt
jH470VDa21oz7T03oYM6dXQj4GEcbNV9CHKK1J477exJEOmuixi8bKAtSDVokew164FuG2ehTOCv
rIOJePsKXHByLgZjQfjZtJ68Gq3nEFu7LAnOgvyHFjDGlq4sIs5oUoneJtxJfsdNd5uRbHkz1g9F
4cAtC1LinmSGiNoaEfmvPukSGlveLLaWBvreNdhpGSAoSN+McPQUPpIeTFdLRbgPXQGRONb7cwF/
R2Y8zHzA5vMgHeNZZ98lpuHIouYSdDpLeK7QjwgwIcdKZoU3Pr6dhTng94TmcGekLQ8V2jitJurh
qvFkhxppijUw7MgFtNhW17kSAdSIMdWTZpMC7ZmxgvuBW+Aqw4ceKPrBR/mdRv68ymN9jloSLLtS
7V0XQxQChVhW4CCqyYsxlWZGcsdF5fm72MNmD23HmNvamz3JpYaVoG3uBmJulFjb9RYL6CaotrYa
bppUcReTnr+SakfjxEgPfjY+NaUBEgg7CyxBr1rbLubpPozaeVRY4bqtr8ouNA9RXx9JnFuDLSbv
wv0BeYKNLgVtt6SdpubQ79QK4ECvOkyDIr/Gv02riEhSsKtQwynns7pBVICJ6t7rTVIJ7R6BASt1
oLA+s33U7oXd2asMtT+R1I8ETmJ2iFRrFbuwkKlsEEJh9cccxFkc20gzLy18DoHZrLLcp2kUZM9x
0Y73mR6MG2+Ai2hXQGSjrkP4qQ/f69G0L7y8ucoexZQPB9uyh4PbIwXoCIOdgGXxqtdrPSu+MZKB
IVPa8lYPyoNvF8Y6dX1tm7rOZZNW45mWY7AbBWIZnnbxHFCN6yqjexwgDmJVR0tuAEiRMO01czEh
TFHVXphBBSgv0Zcl8y/9dLvdTz3tihrUy8aJpcGiCNN1izGOYU2cAfutSa9PL/VeuWVbQu6Irbwq
gVMvS+A1aU/XIy/zZttldI+zka3iKJ0YocUOtLLshTc5E3L5LDg3kDmX8cQy9a19G0qz0GiEwQYh
uUxLUw1i2fGE/PPj7d+SmEja2ds/auaAhYR5lMkLV0mPv6SWRhOU3+Nal+YTpM7ivsGP0uFLiaVB
JZdWFVOaVrJm3SptdWikk8VvY3sZ9hq7FwK+99ab4yUE9CrjJ97+1gTp9zyBGWT6hrkbIhJhZvqT
gkAAGzaWmrzFXKPhsulw21TSduNKA84orTil7WI2lD8MPDqhNOsA13n1pX2nwMfTmxh6kB+w3udE
GXkIDe3UpLlO6czyxOqT7duvgxo5T4rGEljahYgo6raJToKHQJSDmdhu7invg+43kQ3AVbE9U2V4
pkbflGV2g8vnMinzQxeXzbOfujobJt4aGBpY2BpbXNAQeooDBn/hZ9ptnJEV3qUe1S9phRqlKQq2
I+odaZSKpWUqwzulShOVQiCfLm1VIvGPdomJBR2VfjAY7FdEwhonOyXwSPdt8yrWr3KL15BumLoh
QcJ8hEjCe0ZUvPR1sWm906TTK5eeL6Wghpm+GcEc6QmDmjqH0hBvSUuedq388fanf/6qd5q26URB
52VIr7FVdrFz6WSSC6s7R0ta1BAyeJdur9ICziuxtbOunjvY2fSaGpn/KITcQEu/m1OJS2USFxpG
uB5DHJiSReCWQFsUdEBGkE3bkUij3MsKIqqjBJ6zhKuSCspeyjKX9+GoVNsgcNMFEv8D6xZll2YK
GccJ2pEK154l7XvASyH1ULiWPXHoM0twn7fwmtjnaiTaivG+kGZAdmxLC3egh0sQw1uzxD5L3xUH
odsKBBdaf585kX13SINrp6Qc75ts/TNwdosYQPYs6vmEvcx3ZtbIFKDHRLlFjRsuJ9dEwkXNWBob
M2lxDKTZMcb1OEr7I1EGoXQMZTsFcqi0SAq8kkJLQk44N1ZhxqLBjB0T27sCPAWTJSUXjCbRwjSv
leHeR+kDqNa7VqU5U3XFBuBbSzbS5BMLXl+UjVetyjY9WXwStTR5EgZxTRP1AWCvjm4zu2+Z5TD1
Yd/Ujq6mf9PwiyqV/WIZ6rBA8xptkYlctHW6hHcb80UbAOP4B2k/TfCh2tKQCmYwReKLSdXErcqS
BqCPNLDiWTReAwfDoHj1pMXVlmbXSNpew3yjShssqXP+ZY0z1pMWWV+aZQtpm7WkgTaRVtpJmmrf
/mpKo+0kLbfgTMjykDZcgvic/MQwK45jb8TrIQzrPXD6Wz9HE2pKR6/flOZlCrTqVLXPTWFn7J60
alMpMOMz4NYrRxqDMxzCvrQKM8OT5YO/Kpc2YkcaiglvyKC8YDJ2cRt30nbcSAMyqTfmLpWmZLzP
052Zr1ppVxZvxmVpYWZTd7bwNIMRS7eRtDnbBYZnAi7pgLfmzrbGDHTm1DyCZBrmoeLwKyjnXJSC
WnUbwYVukx7ve+4eIqtVD2NLP6zRgSupT7r0Ykd2gyGb/ewqJ9IVPoRhriYXnZdBGx00dI01E9TL
KZu8FevtTeKF/mXSUbDEGvJDD4nXc13d3DJF1GfHLzTyz5xwmXT2eShsfQmVog6GXRYF9QH5zjij
FROtUoVkiI51jkjp6jgx0kaSTOZB2JBdThS7Gh09Pcv2ptJmlFKtq9D2lzGyb9Cic0Hy2ToL6t3E
aRn5GeTZRnPHczmZYllnYmc4PsExIRnzdQ0iDWE+DufoIq/6O14BRherWJl+2q/HaSxZr0ck87r6
3Kj1keExJZyhKJ6JFutwfYFurYsSJ0r4EBkn3U2cVZxQdBvGmn2WCljItKutx1u4cvtxD2LUOPpS
UDAEDZ0LUgo1Sp+2We87ssXUBJSVh9SIIk3zmA3EnenZKWPpfmtbM1cxjUMCgw4SXhbb/azUDTZT
mXvd1ESFe15jbWyC6NZaOlA9tnNxgN30EBKXrTRxeNkMgPsGNQZrOkGMQhZCXswwV2uB0wqyvZHd
x0NjrQw0RvNOly1ivWGp3QKPpMn5yiKVCZGlyK3Zw9vsFF+cJgcUl1Gjf4qtAGKrD1xscLQ1IQz8
omoK1wguFcD+2xYP/G4CQ066gEHXjCUkNP+UQW2fsiVCTBFcRpV9TgTF+ob0jf57gH9+BdU/xgTp
v4QPRm2ITQm6b//2g/GmbMvwCiQBkU4GKZf0BFfUoYKbhuTKRQGFem1iRzuPASDrcig2qdGq9Jy8
7MbEfbbRVXb0k94c0NZUX1kE3rNIpJPhveb3gxNDDG2m5ijAt+FdGt37vUyOQNaAdq5fC5/pGVX5
o65BiOsMlP4HHUEDSpZvFm8Moh2XTUWpWMs/a5Ht96Sav8/KMSQfRbdsm9/5XjZd5pnB8KXQMxku
VOiLTNo0ie7qHdqJK4Mu4ph9H+lcqeQbFRN5u9W1ejU4z3m6bbWlca0jlBcn96Yrrx5KstooHGzH
edTIAsyVd2VV+nX5XJEqccxs/TLFPNJiHmnODRjorV/7sxfTPPhBCf5wtkpb1G0r0kXQIZDqpjj9
KiQEuGnZfzS4EK6DI9kXV1dgJVx057PCWDCzf2E50ZzfpOQqWnJdw9Ch4sHhwb2/J2gN9AapOamE
J/1q6Peg6av8xH+l5W5cFTT9PJa9OU0mekHb0IXNqbARmzWGttBM5xrXGhlwrPTQH46zY50sIpqG
VyXtw5Y2osP9WTiyscimzqS9i70gvAjDE46CojvW7GMQ4cTacrqEQhevOIkHA+CSSRWW0vmui24b
dkQ/1OJCw1D9nGXJQluU2cI2Dk8OPs/ZZK9d57hXac4cwrvweSqP4iF/rvvnyNm208ZVF4tIAVrI
bkddK5sKeKpz1A2qr7Ny1BfpHWbVgAxy70rp3NXRMnIgpuSDLxEriZv4TrzWyK9+yMOrp+ZcXzt3
U7joTuPtimbZHUWQAznx0VY+8JoHXp39am7dtVcVPeRW5N2mCQpWYYVqH1F5CKwgEW3seDN1drYw
ozY7Nk30mNO/xCRLL9Ohp5mtO/qbSKnodfLl+3Q+XTqgVzW90ICeaMy6jzT4tUqvdLrNnip6p+iZ
5vEpuMroe24YyTcJ4XfK2rtgJcN9/v9R979Hd8lPStNsOgkGYBbbtT5+UqyjY6WgEL8Fpr/Mp601
jnunvXWekugps+yHBSPuA7flebyrr/uL5oa6821GFw2l/5r9QkBvjQoUF3jlGttwObancKdtthzu
EA+z+EpsMjp0Z0ifen/E8blM6N+VBiU17ULoCzj/a/KwNxFtUP2OTM21OAQ0FBC9novHCVfxk3Cu
2yuNXmGA7vOKezfLTvxe2U28segspvF+ui/pNTaMyDGDBLhl/dludGT3oD8YTIjRhYDOsmvRxnG+
jaIGrQuCku42yVd9vhWyyXlsrIvuVr9XHi3jBD69uspvcFXcR7flvca7rZ3K+IYgLHuc2ZaD6n/Z
uMTT1mwavC2u7PRUHUParg3tV4N58aYHhIJtOyaTd9neW9fuWdmrV/Fd1Oz6H/Zr8C355hR7D5l4
esOScxam3yLZ9t1ZhOg9L5rxot21L6r1RDrc1G/NfhOuehrHxa0vbl1W4bKhvGQDNGuGnXlpLSO5
o1h+a2hAi5loIkQ3BE2uimN2m91618Gt4m00hqDBXvc7h+XRhlCQAYJUjKXgvo1P8uLtx/Jev+Zy
NRp6u/AeXnqeflPXXfpYJZgCjDliUt4J8yGzqGM6m2LrOCA90PFQ2JklZyLTtIdebPpZfV/rzwQK
71Oa9C2j8pO8AWOCOv1KufFS5J6eni9Cu0VCSeuABSDytlZ00TYpjcekhIQc+GQH+3SejCxEAV/g
yMXETQ4P9NJ5oxqXmHlaRHpTRjgDhTxKND9c3653Sl5HmzQlV7pDFBCMVJs9wN6bIWiBHP3bX/mJ
7U+Skj7Y/nDGqDa+SrxJumV+sCZR8wvsJG+5Eb6OSLakydjpd7Q0TnilUAw9+c91BdlHGLyF44+g
NOwZEp9wShc2FS3zoTo356hDx4vImYepHeNN1TdAzAnKmp8o39NYx8W/6vQQV0gPsqsbKvYH4LoS
vRxWVNNg1MRldJ1WiCQmr6/PVT5SS3JSYh+S1dsF/zS3/rziD17bD3/9H2m91Rggebb/fjckiuud
9/bwDHH3+Vv//XvxqwP35//vbwuuLf6CsmeZpq4xRenCwPv1NyTL1v6yhSXIZLQ1F7uUyaLrpwVX
0/8yIMc6bDcM6Xt0cJb+tOA6f+kW3iwKoAzkLA/M/44DV38/Hdhs2EwJJ9Q5CShe2O3erybC1tSG
qPT8ZQtoehXabBjNVoPahzdV5K3YKlJuHpY1BALgEovUbxmQCOWYlyzBV4FN83gq8mkRyJiAGlr3
NjbcvabjdhEJ/+72rnvU0PF9sWI1pLf2H++tPHMLrSeQDwe0h6OqHyx1ZJIHKpoIZcEWOPb85Crv
n2uvVS96x75XSJVGrK87y0xlzx1h9sSJwkYzkfQGr8OdNTUmMZ1GsLdt2LKp4+3UIYXpyv5yW1Xt
2qMlsbbwhS6R4/s3zhS3FMRXtFVZZ/l5+ygjoGYZe73OvCVEMSM40jwq0jqiFQ0RSRSgQFxV+NUI
7Jn6Ecikil21sa5YXaQ7HXPH4ZeX75OB6YNn8u2e4NjTdJgROH31NzLqL849uvZZQRasQp/VTGeJ
pgWHDuvPpDVMlkFCqquyy0YUL6MLtUiJDED2sDVcghmtLJ+h4XZvfMN7pKujXkxBrtKMQ2TcuxFh
dXW+6/qexlpHvLqBv78ul4U31A8Vla/ZGCZ3RtiOewSMmz9fFqby3x614xo0VlRklPgn5ZL4l8vC
6NKWttkHSxV5do8lNBgtEBipSbqI2SRS308dU7X32pQUB0C5lMvG1tl9cRrvdyPy7uJ3F7qAuWLo
jqNK0Ocvp2E6FqYA1aQhbvqvIs/5aNx0nPuxfp4Ix/XN8C4eWAQEerlBpHjugnhpg/o75gm79j+f
jPh4MrZlOXi6LRVrNHsjR96zX06Gqqs1RT3oXRw8R73KxG2f4z1xnEVvheI4ILODGwJxq+zHRdUq
7Nm/TUPtnYaWWAuzHu3V6ATjfBCGe+Hnfbk23aonFY9ao1MAYqFiT0iN/TgpECSqovzuGU6w0fqE
Cb6Z6lMCytWwBADKSNyaY8907JeLMWL6/u9fqguFwGVXo/Mf+8PedFQoPZDvxqWyY8c7SwWnBU9V
9l56URV45tGOF1qtrRNLfzECmoHItjICBCKqpSNur0PmUzC3M2JME9wdu6iiDV+69OyFYxEOiOsU
JytZ74DIo31e9zSVR6p9SL9I7MrtlzyuVCxIjHx2ii+K3cIQNgiFMUrc/Pli9fcbcdug9aJafL0q
XjjbEG/D3i/PtauGoYNyKiXMcXzQ4oa2o9HMk7qyr40RTY3i1avYs86dd0Xk45PuRfj6lFTM6VXi
n0MTR0c1/ZbafTwnQR4ZAcXSWdWWT3oVNV99mnKp8+sozOnKXajEObIldY0Pr2EaTqVT+Ym/rFu+
z9FKtENzqRXwvSd1ooOedWjfSHu4GHwbKJpAexMH3aEl+fVIuzu8FH1kLnpVWUywDjedt2mJvPp7
/QIF5HMi9G8DiDxL6giEfjL/apiP3n8sbTl0ARhLZWFpZbPIS+OFfASy3MmyP5F3sK6FvVOr/OAl
RbZrK95s08NK9+dH+8knaztUWXTU98zcuqRl/vrJKobqUUz30QEojbMfhQLRqCimxSCckZSRxlyQ
P9Ef9LRqF7EZrfts9HZTgf5l1Ef1rkDbakbZzIvH9kG3o/sEMYHe5TtdqZ8bMyrmQ49zq+pM64lo
pG3Bh77WIgccuYcr2UvqeyOnZJd7twlxPI9JV7pwCfqJZAIl+WJ6loyQjy8G+BBkLnKZoprWh+m5
GfBhJZVFPGfU/9DE1KyTFsu2lwv6s+mkzZrI1tBP32glCvVs6utNM+JWKVJShsjZnesjYqk/PwH9
t5OyCWqzDcNydaGD2ZRv8y8fV6+FuWuTUsbtxX+WLt/GzUpJj5NGvZhGbwjEofSWRmAY10Gh3BQq
jjLlQCSLt1cx7tO48mZKUtc7xF7inrrqFivvjBXecGCkRTbcpSaiZor5wPG+OH1N/3hPHd20mAnl
+ACa5eNr7GWZqC0DZy7DXzlnq4/f2sVO6WJsiEpConRkDcumVMkk1Z1hEzQ1+ROkIuoZGKsv7uXH
Sdlm7LBUC0OVxnLDcOUE9cu9rAzPzEcdo1JGRsyGuILRz/oDcb4b00VP68ZtcUoj3dqYFjhygNT+
xsozYAwG1E2SsJQ7Lc+1TYg0KiEWYlZFmXbsm4FYSS3c+KkghJfp5e2s/3cn8zXyV9VYMfzyjH/b
zPzfqs2eX6H+/p/L6vnb9zp4t6VRtZ+/4CdYyP6LgZQNMG8B+wZT8Hr8vatxtb+oSsKJ+ff+5F+b
Gt39y7A0ycEwcGiZrs067l9cIesvi1cIwQ0/QQGB6v0X8Ojnuvfv/eh/Md6/n0QdkihsTfBqqmys
IGtbH2YlxQ2KAdwmESBEaNeLLqk6Z+amUPdc0tFgs+nxmvBb5Ro8N4HKtRDBqiO99It55/1w86/T
YL3K3GhxfR/WrcakKI4f6ca2DdNDregvJgCT+S/P6JM1/8dysLxUQ9PZJjpsMvWP60DPxf1GaoW5
LbxFGMzcb3/+9Z9dwq+/Xg5Jv3zlfk9z2Wv49QmJuxsl1tEvaen1nw8iF3D/LCL+vk+8TSzumSAF
N+r9QUqb+DKid82tUVD7VUI69F6F5CMyMQ1aXvfFY5Hr9N8OZwq21wbdPOvjY+ktwIQYd+mXRghj
B9UqbvVEMy4qJMLnP1/ZZ0+H3bpJEoXD7kX/sGWo1TZNVCcG3eMRoa5YOSlFJWGQAnVVrOk3I5Di
xZ8PKW/W+6ujKkU1wRLwZgwG1/c3syWkNOqr1thWyGPCTIFkW9hkaXjBpS38c10o1mNma+Hatejr
/vnYv78tcKNV+Rnz4VHx/TAnZJOidQ12VTqPbjfLu+ElKMjG+/NB3i855dvCQTR6t6DL2AV9nAUN
3RdeWJbG1nRX6B4fY7Qkfz7CZ5chTE0IjmG4v70gkYqmXFFDiYnps9MAdntn+v4XL/3nB3F0vlq6
W7Rz3j8nG6FPndmK2Ba4T7Fkr1unuPpPruOfQ8hT+OXjHdGbT3nlMwxWCDTrF2AE4Re36rOHIRxd
ZydBIYkm4vtD2EMNI1y+4AU66HXo+g7YT3+dOupL64UrCYdfBjBbvzjs798V6DjWDPLQLDM/jhjU
mdTQDxO+q2FoNxQ9mhuv7+NVHUfwMKDr3LKI/gr39vu44apsIHgv5DFZyb+/ViOtY1o8ubFNxvHC
EazN8bpEufrFU/vs2tjXu4wYEixnfBgzCjc3gtotza2VXiptuwIq8x98pjRmmSIZJqiefXhoMSGb
TTPx6mELx0xalkRXZ77IXv/8+n32blCeY/HLoA5I8OOFFIrTUhsycJnfs5sKx69evs8+oV8PIOeV
X97v2LQQroWFsc0tcJZ+TmsDV3n1xd367LGz2Gb5xL1izfvhMlTRghgTHKU0R/8yyMJpz4g6XJMx
qG7/fMe03xcurq6x/DF1hm7Bq/b+isjOHvOKfsG2MfNipye29+ixeUV0CNp40XUpS2RDz27AlbKT
ywDr3ga9YXyRW/bJfdVlOZitqs749HEYZ8VXlhZunW3dgNaBk3pF4/Nn+Md/uSn/7CBEIsBDg5yo
22+V6V8eHnHHqDPGTmwzuzOexslRtpPw6i+Kdp8dhSgJk0UnMRXWx1HWtIoqULFrbKmVHYiNvbOD
PvjiBfnkg2U1+88x5Dn8ciU++/QqSzlG5+TkPFjFuMFARdutKZ8Rm22F5hlfjH+fvJN8VZSImDl4
NT9+WlGoIDwLUO9prdh1dGMROf35Vfzk4313hA/f1gjRBw0dRzDcQn67FsrNsjGWRDCLddchPx9E
a6AYIMTzz0f+7JHJxoZO1QBA6cfRqaJ803R9pm/jEc5TH9tiEZFN+B/cQVdQuyIoDP3ex68agTHh
RtjDtkEYpat86pujsBV3W5lj8cVX/dkFUfZxqV0TA8iX+f796EWkKUVpMkcOiGd61X8dAZ9/8bw+
OYhQmRPZE8sVy8ftOMVJI4pT29w2jY6p0NWaJQtg74tX/ZP3DmKrxDG6bP6pUL6/lBjXQt130AZg
QhfzTCMH2pwIWPRjrH1/fg0+PZRDe4z9m7yqD3dNnZI2poNkb0lguvBdmvHVoei+mGvFhzrV22qS
OtA/h9HfX1GbWVEnAun3FCOmeV1EzhUBxsg/Gi9LHpPGcw8BkUzoZ/IouqxzE/FQm/iKhua6YfVu
UNt6qNKu6GbW1MfrKirIshIZ6LdAtNC7YxpF4TxJUpU+uFEYxHEPVrSziEl46bH0VDNvsmzqdmWH
ybDqBTIGnC7Tyi4iSHDTSBz3rBmD6qqw4/ZmiHpvQuU8areuhwVhkYu8p5o1xvVF65UlxoHKfuxN
KYc1e5nnPCl98xK7pb5rU8hVbu9Hr16aosIcPClEYx7V2xUF3uw2Sgb6e5qcd8ABeo/FULfTosqy
cM332mWzGNDb5ZAq4hGrSvBcDVjg29YtprmZJ3W4rG0TGfxQu2MEdaAi9qHV2gB8uKZBhwXCqFwP
cvetG1N7julHrJwBYeOs8pz+Yihg8swHVyUVIMucpQbv/DoOI0ef5XJNhw0VoiQ92xkLNbFF7jny
v8G5bbUtHsXJJOEXXfhjh8PsTHqwfjd5kXenBRUSrbwrHSIXApyPKkzvKoV2S0Pdm9NlbJbYPotl
7wf2pR1o0W2m1rGsVAN0o40GjR4ulTNHjW6QK9NY3mGMJ3VtERODcB3MzHWRKDBZY9fH+65q22DQ
nUtzcMZulpadbcyGMalMZLMleYDCSdUfQajm0xJXndssDJgy11ngGckave30kKPRwTLvgn2ZZRXp
xjFqVZ5r4i3qIQUP7vCOtTNU1/p9pQ3JAfIv4ooU18pjRdsREhxpFOFCZJRCMf2FEzoNVRnFQut9
qpjZpJOxEqneVM20EiexmCpMMEAg8X6FoedHiGWHYjdZkG8vRAin/iagkZInZE4b1bY3ClWl95cI
pFTEQSAZs3mVZo2CLRDZeFOF27KuTfWE6akv4iVmJADtdFMC56y0Y3RDtxCrlw9BTgkJiK0Gazwh
27SXhealz8E0dNtC8Hq8pHbQaSffdvxOgkEFMbx1hm85K2dFmIsfmivQBvfQ4+oWLl8uaYYKHiew
ItB+vLYGvOnBVqlDPluSKYyZZfvhqjQjTAy+OZgh+XVUqaGDjtcWHyNcysGFJKFbUbUnmtP5zqhq
rG2gYNcx7uYljrp4WYdBu+2Qzm+ZRtBdpKJQtnFrIzUGyrZX0iIDYhOG6KOxBwnfF3TJW/foUIGf
ZV1aErJBSWqCUvXaSHKGY2TpfdiY2QWkumg1kWJ9bXa1f8r/H3Nn1iO3kW3rv9I47zRIBoPDw3lJ
MufKrLlKqheiSiVxnsng8Ovvl3L3uVZZbV03cIEDw26gbeXAJCN27L3Wt9xwXNeuy8nd0svXOGwd
IFpT8zpiDf8Ut/l1JabQWZHQPpImFItd5eYeKEuieOjcERCQO2ITzeGwGZvxre1KqI0iyho8X3qD
Ci1aAvoh6l2XLVyTtCWuN7QXYmmtJNoYaTeuqxQIWaU53KhCF9dNooVHkQt3C3KObvewML2JZkwj
iSPabwTHpe/D4IbfWrV0zJ3bSyM/dev8k9IG7wjeo9hXNF3eEitsNhg3o2uTFN7nERfRUa+Fs1Iy
U9/CGFaGEU54D8VU3moeoRvR2JprBEDhtpxlwzJgaN4hMqZy7y2NuQoL7BYViQfFzgLHdLIs0ifm
vAExYYtMe+QNCcQtHONsy6hfdw3x9V4s5ZdmMqe9PrjNYbJR5SIp9rBXky5BQRke1OJMyPogxZhu
nL4riIwbJjG40UioL8/hTFMsVzq52E4lP9e5oT82uW7c1sR46Cidm/GGJl1yaMJl2Zuwtc+OnXWb
fDSXDR4K7Wu55NGXv949f1oO/GFb+3CQcLuOJSFl92zZNrWWMh7jVf6LGsoQPyl9f9g9Lx/jD6Uv
/PC+HGfexlS4mHwcgt7BFVV0DrvKRKAJXJgcoUKNYoMFfHr0YvH7XojFBhVGrnFL9bAEppLcSUCW
KXbTpnD6g1w8Rl0OuTC3fdd45lZwzRwsZPO8p9BJNtkCJ8qwtP59zB39hAE7gmfKrhwpi/BDLn30
YuZQdyTB0s4q0eri1tbM+cmNsmXb1VN1HsUYbq1Eouor8rY6ygTfjkfHAiV/asPHdCCHORiDfHtM
QmhnJexfM1WbWArtLSczDv7hnBPUaUbJftTGjoRd1MhLYbZrF/+Ts8JbSfKIkg183aaLSndXxqqq
ITFJ0RlAuER2PbAWRhBlCnTubVjb5XtdDKOjVti+25kwmDbWEEXmcBVXgO6Gca84JOLFmfSCgA5k
+/vMINETTWyosL4lTi+zXVyj+vFFUmKvHJuGeBHiR4iDb0s9cJuJqPPZqfd6r2l8h7SQF09U92bl
jrlBxJSv+1SFa6dFXuEPNPV883JJ6jQ2jrpWDrcFcvGjZTf6GyPNZCu8JTuNypq3wMCdh9EO6yM1
TLPtTBJXMVQ3J9cmoj2d8UCYdLLftU6zd8sc13uN9s6aUPDsaC1sVJPq4tWotedQm0a8Lk6IbNsA
X1MZ34rLjufwkxy1aRKn9vtmaCi8nellhywueyXtNHPYUhGg+2HAhFpnNFt5V3/faSkPDIYAi2l8
q7/vxTkoYunn3/dofcyizJ8UIwMi640QcOLg7GFLhtPfL6Ndzm3S0mmU0k36UNvirBkKOeDQwLE+
y20lVV1tCoh2G9Wnz3+9EvykjuYCYttxKeM4z1/+/R8e0coeq67ORtwgosVmQp/dpzFkrRdkFH/9
Tj9Zc+jnGTYiBhdOyceDm0PGOcahlJU0Tk6qy302818cCn7xFh/Vy66nJieek2mvvJNGZGNTjb/4
Ej9Z0f74JeSHn4ZzSGh1fTbBtwU0leNyMCAbq+o/uAMuzWtazOgCMTL/+KuQHpCMbmZPe/KeWtQ6
yn6eezlfQ5qMHv/6Z/nZDYCQ0UNE6PL3R4nGuCwOWQEkEjQjkC1WJyyWWWLgTsIVdv/X73X52B+G
DwhMaF55aB5NZOY/fi2q3tiVSzfttdlrIz8rpoLojoVjjNePJXnmJQZa+DBii9ywJ7wnnuZfnLb/
NEyiaaozUuakzTmVz/DjRzDZalGcE0IEshYCsMR2tamUluGXtrPPdlZVyS9uyp++o0vsG51OOtIf
e+BFDllIiHHYdyDuTktk2UCrVDefsRl3JgcA/ctfX+WfPAW0Bh3Umux69p+6P16j8iXqC3s/VBb0
/XiTOr/SGvzkpuGs7Jr0AD0X4eqH+3OZw9mQTWvvywaWcudkz/ziDUorS/tFEfHTLyOl7rJiMCl1
P6xPcwmDnTrb3sdt36Igstklul9p937yJvw0PLz0y+iufuyrupCnOoPNY2/lXn26UDcg9yci/A8u
G/fcZSruWagEP1620MYQgOMUOG7lPCTSGQO95nQhKA9/YQT6yQ/kkMBjCG7yy0Dsw2XjjJxNiVZi
zNcmcw/adEtXAQOfrfW/WKp+0glEXshX4o5jjP3xnSJr6XOtqPQ990u3LhviugmgvR+WaZukkryG
XC9QewntP3pfZmM0gNjBPna02MUllM6B9MLSIlZUpN55nEYTmHqeG49xV9DIxZ423cagTH+xaf5s
F+An5C9yLTwCSH5cRMLYMMI8LrDHVF1R346IfLD3CsJFy2ps+xVYdH3Z4D76+48DfRb6hDYzY24g
1o0f33mQi1nGlSLFpoSQNLdrWcy/aO//6da5vAU4DhZqhNN01358C0HHKqJ4HfY2PmxsYdUpHqAk
9dHTXy9TP1kXYZehTkA6QrfwY5XT6IPKDacd6Ia4O9PtrrXFBPORbEPh7P76rf70fDNt9rhqjGds
FBF/GiYAvDKGlANj3icZt6esIZ4vf3elurwJaifzMntGtv/hpojjJisZ0HAqXfTvFrg53YkEtftf
f5ef/DyebjGvMC+NfeZBP/48jDVB8NZS7eNuqHG/Fyg+V6MtK0Iy5FgEv3i3n2XTuLauo2dGFmeS
xfXj+1VV24AY1HH+mZ3qg9AAKxD0STVfd2VxkRXT9a+7KsmCbKzgujqR8alsVflQNqjNWhL+3g3Q
GsCULShHQVgbBB+BXFh2mmmHCLsMYIF+5V7QcKM+OrUfO6ELYxhVDAGMrhHv5YCR/Xqyco41VbaM
Tx3n9Tvsc21N+MSYVtFVnSzkbC9DdoODnQBGmg4tAAVBDqURe+20MbhQwo8BaUL1qEFe+KXXhSfi
UqBjclvs6yKtg6rW3iV5NpupnTmeCTXt5OR4B29WIxhDmp/0nCNSGLCZgr+IAPLqsOoGool9zijQ
KRVnytKws6CyFrLHMGjNO9duNRqpyhhVvtXB8ePxihYc6VFnRjsj8nKLWJBF23QdaqA8qprF13LN
ObNXwF0irPVYzJ24SecuOfQc8VaotteLaLNNktRyFTlNmqyGQSGSJM/wKina+sZtDfuxBN8VKPxs
fhM50Gvg4vuRPvdr5nrzjTvWps+50nm8WA7EmtqWMJ0EkETGTN5Pily9iIgXRDNvE8ETRubdYOXu
A91he8fgj+tnJX0wGzNowAR01aFp3fCqS2f7xqIReqMcob2OZmMTa12V53HU4CdBg7it4qb9RlE0
EA+VZwl2hy57t+ywohVbKtgG7/ls1Z9yy67gR8KSszg6kgNdL7UyAyc3Ok7JfVhYy70zR4kiy5RT
9WiYUMFB4RcvoJYMA/Knh+pJpz8YByKpIV3FS8nbgXxaoCRFyyvnxgTgnmhEuJGTNUt44UmUb7vv
bQX70mGwvjcb6u99B42ACrA0WnYHR5yeBDcY/Qnve68iywv6Fu73HkZTzdPj+L2zUZvOwrmxXciB
JDE6OmN/8w72EME9zCw3vC3rdvlEoLr1lcs87GLa+myborJ8UTcp3M4UNllVmPJmmMewISwzAdAx
QnV6sqF4UVJm1jkO7eEOrpL3aeiE8WCLClg6rp3TomXA2ATIiXuWB7DNhTvjhIDq5DZJaACkyPWD
7Y7qyPmcNCI7awYgxiapo6zc27wSEZyJeRx3fW5XR6MYm72MLY9WO3osHxDbdKssI9woNPI6VKfO
TINRphI76DyRez8TkhxOpCuvutItXrV6GMjVLqBa5zGpB9gdFWCNgp6vDl0cLwcngNGgJ9cn6R24
YO+17prpwbAmJPt03OgBlCacz6U0oHWNgOBJDSXP1NLh0KzwJIjbJJFQjIWcFdRUyybgxIZ1QRzC
1M8vuttq51Hnhl9pZYjSt9D7+E6z0uZkDZRkmi3S99Ssh8SHx+c+E1PDlr7U6FQeHFuPr0wIWswF
BK+8qrW2xaPn6OZnt22L+3rS20e9hXO+qZVVxEFateVWqzO+XFI0Oa5jt/ysz2rKA7CQBQBE78KK
7cSgk0ZN4MvbnFZm6Fe9473kspJf8szpluPY17I8zhOPJ2w3x7mk38TuZ0d0A0tBqwGXrOMB5l1v
kMHNgBlXLtECvV26b/Tt+3tXyTpfV05GJL1oicpYE92ZnhKKR84jXhwBy46WEDQ7JxKT862t/ER1
0PqaukCF7nTe52nJtW9wTcjHyxNbVyzYc49NIhfq1Czl8HmJhXiLtG7uCKHgTxzKbkzuQLxG3iaL
nWifIa2zViTpYVrMbKO3/ayOhn2oqUzRz0vcLzIfjdQncR5goxWrO6M14msvc2estFo3sc3ES3/s
2tS7TmGl3bWxWZ6tpSV5ZW5rwJAo+cUaECZ5t6Stw5Yp3H7AJhF66WtraQALCsYOQcoILCVwhl2L
BTuFtMjtSQitJi7JpgJl3jonumJaCbqYJq0pG/xIoQ8DcJ0C/LS+FG25TqfEslZNOdsz4TP1tKMR
VpSBmQ3hQxn25QsGZEnoT9zky7axCSfxx4n/Z5Usw1wEpibEZ9euF0ZpZvdpaET3bYp0bJpa7+QN
3g4ibw00iMYqzZu0DMJBk9pVNwyaR0JZBFcU6E85ETakJeFpGULylr1BUxCGW0ZmpRe31xkaetIw
VFSGK2u8xOTosFPp2bW6ODd5eOmUToAwI3usve0yeJHyTZO27fUF1zsEi1XSIKYdah0VDJb90OjV
WTewc4+eA0Dcai3Iwq1Vs9/HXQsXwWu06QYoW7w1pqJ7QljYv0fMwOZVFk7YY3A92QzxeAhfmTjh
9q3K3vERYzYBX8QkhUaOznGJ0vkpGtPcYHSqecklPCiFcFfHZDcX6pK00vAEYbFSCynTjttAKxr6
B0vix4c6OVXdSodyFG0FqR3Hbh7ytatZ0zYnKH0VWW2CGX3JeTFOuHDY+pm7y2svq1GdkJ4bsEiK
Y+W0pHYmBRY9osDbTq0xj1OlTo0142V3KqJVPLsGCh6b1ZpNZgxaPb/4sknh+UKqszh2rovMkbbq
Mq2g9lS9X3jZAoktA303xpY++Iok58YH9GfVB2MesH0we51fao8iQh/S4nFqvOarzEZ3r2te+Sxl
Fj8ZVmO8CtPJH3HIGPvKsMDQ2TOcv6GD/kMj9ptLtGcZEPCWp5s8hGviuzSP3xT3NwF6Q3c07NSq
ePId+cVyom5Y2V4tHxzVLgcyOsQewm5KyveEzy8fIyvgaW2uS69KLqOUPL2h+wtktFpqE76YaO8g
IbM/15R8ftR1w0bGtf2O56R5W8hxZFijlwU+fGt6IAV6YIgVty9tbrPSs8wSxpXjMg9LD9O5Td9W
uYnaMssZl1WFh/K68nSCqmKVSlpGihRO28jzR60U3p1MTedcY7LY8bkRMhaoIV5icA07pupJtiXj
voX7ZmRXLbEMXzkgMhLAsAW2SrNlfJpb13y02taD/SeTL8TXjFuV5d41lUr11k8XRFw+L2RoEAKZ
7C66uavBhr7DgCl/IT+sPMWlwqTt5d3Oq9xyCLyq9H4/9f4th8L/W4bxQ/WzMOTLG/1PNvL/jgRj
jn+Y5S8qsn/vpA5e39vXf7yW7/84v0av7T92r+prnnx0IPz+Kv/jq2ahd8FZWFgzaYVxbvmnr9r8
DcE9LUiBM82l68kJ6l/RxvpvmCY5x0n0vfTDOXv9y4Gg/6ZfDC2cuU08DTp6k7/hQPixf4DUEcUK
Hh1akXwSWAEXnd8fmu4AJ8xJhHm4Hil3JT7hpmKYaMUbowOBMVnbP1yrm98brP8AM4xMu+y7//4v
8aNu8PL9ObxxdONNDfoW9of3iwpiu2vZQUBhKfOIjpsGGeTTcwdmTdzFhomKD0I1f5cViFnQm2OZ
Bf1VglW20CH5jc+e2LSztbnsHiIBiJKeHGd+i8Un0H5kARd+VKeB1mGtjV7t0vzFAf57F+n3L7Z/
/+//+uc3EDQkhOSrfLeq/PGKhUzzPbvAe1XHWJgySlAF8jOzNlp6PWnjfXo/ms4G6+WaMZbvkEVo
YxFwIdmwmwW6u+I38VObjzhIatTnMAKn1F8wgiu4twHF8y+6AeJ7X/fDR3ZNQYQv3RrO6x/dZAW0
N40+XLjuWDq2ZmoRT5hEV/nkvWjOzlNdfT3FnCZ6MilXLaS6TU48wzRmhxZY8uepYh+abNjFhJ/A
PYP/l2bK2i9x+aKDLWNi1h5gDIa9QQoZsGy0Lkw2LYujrFNuSAM90O3XkRqNuEC/MU7ggB6vFccK
+mTwlseV3cFZJgitkCtziFZp/yJtuep7wN4RuA438Rss+vYnHHxA3IlilCe90QJ2YThC1CKe2mhv
ZgGyQlqreT9nr9KGIGJdanfJkd5bVV8v87MwLjA1WoHVKOTfyj/0zR03XDAOHhQfDuWl305vTTMG
iLRxDVunRNE9RB20CAnmlQBRKIPtyl1ioiSVb9T5OSP1zxrFoZ5hXlg7kdVbRp0HTToQmex9YTb3
Rqeu68nZA6Fb1dLaIrfxc3p0kxuEolwvywv9taPeuPvLhyoTa4tRxrf4wC5WoMIJDzImJ9ECpB3C
UQ6ztTle7H3kjgmMc53YgYwLcqatsK57YMztDu6oFSIhqpn+EzP2/dNWTrgOeWulR5iH+d/y+fKs
5KT+uZbydb5eL0L0NmfX5dCCGkIjgqNgwAsNmNGr33neSvVnTy7rgcALt3sboGI6MoYoqK1MSJvp
/DYuXM/6qqqXlc3dPxBQKsK3qAk5dqgLa3CdLk7gQctJ0YO2lzxOHKMVU6yo47zmvuG+C+KNxyUm
traTG48t1lXXRvMGas2Nrhuq95IZdIKob+TryZyIkXpa15YZdN6tBilATxHRJPdU1DsGtHPNA5nW
wNL8hW+iUoyT1psnCz+21Mllgl1GXxpOGQU5PZYF6pKQz9wExMqR/fKtXJL1CvzKsPf9ti5euoU4
25yEBurRJ5d67yrpw5eirrb2NGuHuaE8ccDWFHMZQ19tbkc0a1sjk1zpiMdncYjS1IbqAmCiFCmW
vNvPBiCWaYCtLONQg6XLREZT39DrpVAMcCfLmFx0rcig1E0Nl5Yv5U7hhQpaEj1gcKbX8C49Cv4b
2s3rKsLuGaPcqKZ454zWfZM28WPdbaAyqj22kQjkpGYHkGOx4iuevsQjQraLw5dpFhtlh9op65wv
nHy6lQgLsMMcG2Fu2rnvXaBWpQT9D9FdM0P37OWSQ6you32q0gilr/1gpizNLqPpjWF3DtJYiqTZ
ddPDLKmsnMIkVDfUPk/25N46MrsaxsF+tMqOHJ6u5EjIo+qNqZ9UEqGc5+5DvYuuhvo5VnVyJQZx
rUa0YLUwUDFnzQ2rjzppCGn83q1fvm9b/x9qnX9bEf3vLHeAFFxGn/++3Dm9lsz42w/1zT//2D8d
ltZvjKyQ9LqXEbEF5eRf9Y1HfYNsHgI2ziHUjg5VzL/qG/kbwyBmdhdPoKDIMf9vgSN+c/FE4tG5
YCM8ALN/p8AxpcNL/Tjr9dj2GD9SK4E3AUHxY40jm66swYZ6u+HyXGdp+wlG574b+6ei7s6BR9z3
TJsjjHwrHd4qYsFCKJzdRIuEM+pOMd+59DEeeudrsZsa7XNWZGKTghO0PWJqoTBg0SZOdLGkD5Aw
XWlWfZ+k+WsuDHeflc+hVj+YQBsk6tmCkGQgu6a7bUe935rQIOJG3czSYplU0TVkELannvQtZdxv
YMY3vPh8E2tIIFv6hbH1nreQwcOMLMSMA3SyW5oaAnxPd3uCpI8bm06Oe+ysY5XTtA1FftNn2r5r
Q88fpdh6GtzRMk0ObTKuZ5Mo03nSd7M3l4dyyg/KYCEkpelNakDQrbK5np0OwZR+CMkY2eh5ZASp
1fh5Ct07/UxKrR0sWKtWdee+hn1S01b1h3k5a2Fz2OjTddk0QRh3x5yIlblswm2R2eRrFnwkw0l9
k4HnvSQAHVe1rJNbVRrsSEl7tZShj3+FZarSyUAROnE3NNsSQPbtYKNqbsxvmR0Nvt11PUrLIfIV
hGUfESj20mlGiztWFmknoG/YA52sWnWDsRksuGRtPX2pi94LeqU/2Rpnbo+Az0+CpkP74IZDfIOr
v9h6DUb5vCUGdege4LO+1VGE2Mseis1EMOmq8KpiW3D0X1nsNg0VwDxP7WakAR0M7kDobaZA00gU
lBE2rc1yVSjHOPatvpO0XXde7D2o6yb0PiVm+rZMhAGfCosBhcg2hZyujcvvFuf0tq1zYiansM4O
poSqIbZzlb+i/7kAbt4nJoCrwJ0WiJ7lWnKQWHXC6oLSmr/J5Ao+2NegH8KD10kaXnm1XipYpHQ2
WD4djw20eUib6pA1bbdqL/lYSU32cKikx+zZu/IyuSOL9dFCZjYWRua3CbHJ41BfVNjPlt0afoiA
IBi17BnUyXcNtA/P+zzWyU6aF2l1/lwn45Oaxr1WkhvlRI+e3ZxoA625I/emHsEwbW5srKe1WxCD
Hm6n+qGL+3Glx8YSmAVx6BUpvPVIbpZOwsLlGyODRK6ORGjXOrF9RAt/snSSZfpKCApBc1cZLpJw
UsxIc4/7dVqB4tPCkLATszboe1kpaPzyBu10dtCEeb/EJlvdFbyVz2NhXrud/jI+jmFtHk2LFHrk
8dcTRPdgNpm8bCp+tcq5qqNwmxgplCGnrHwFEFiRc5M6430U07SZHXVb5wsBXKOIgJLmQV+YPeQ6
2jLWeJ/N2UuXqpV0CMbFF3GOSLOhyOy2MoJiFfXOQF2j02lAIL+rMgrk0R6OTF8b/JjjLrJj5UvE
3mVinBPpUrLFaOqgJh3JJUEJYewdMpNN/UXXDXsHHoZc9Ozyqev01hDReyN4GBNhcrcMHPcmD/qj
HJ5z2ghbdxyul5aenjDosLaCArjY2fVT09KqSJuFIMjpXJZD9gyPpjh2FfRoJHTZM9Yi+i2N9dnR
HDq9c2jsO/1azixm8WjQ7Jjp1HijfLogYhwyGN3Yy/wo5TzoSu7elu+9plFNmmaojNX3/OMqHCMf
jPz7yFE6iGNTW6XmtJqV4e5kkQd6WE1E1msZDeorcCPHfKDaNPvdLEJa9t0hbFFL07HdoXg7LpKS
OSPcbI58BzU9K0L40Oui50AqUqYj0xMPG2FW6sqe7HNV98952fOzFsj5i/IKevID1zEKHE8LmU/H
G9342lgyKHLGAlXLeAOhrbvXYLlewrjAKcs7dxI60cjXiZfOh1LB9sngjGZGGR5rYgjo0sTjvbdU
6156X8hWMVfjHCfXaQT2tM+z+orxj/NEajDXKzoVhOwebbqfZ6wMM+SKSmyG3Ox2jNLVIabQP0gT
ODyGMn9IRKutnDnQL8JIMx61o0U8Hhpj3d5VxHY8dsAwyC9zM37BZOA6ZclVlfavmpM4G5lrC2U2
eVC5GxOLwlWm1+iEybrNehaRS4gpTCPzYFoxHeW26s4VQfQsqla7ImOhLQ/dBSNKu8OvMhIP3Uqu
ODcVrHRyp3ckBXrFvWFgkEjTU0OdCu55g4rjGA9yxRl6IY94PWsDbEmej73XlisVF6UvhqD1LgDS
JjO2pEK9KnLRViLx3K3Xup9p/mItt+D91tg6Vk0zzbvExvASDeG3+XvQlUmIRKr7g2QUapl6/qWT
6a5mTwuFWfmLBG1fpO6XXueUH036HSZ5IkBq+2sdogEFMkqmps3PqrfTkbY1Cxo8krWAoeMLrC/b
tKkRh9fh80wC977NFaPdUYTPhJRw3mQ96iJxsusXA37yqZ1DNzCniVD5pPzCrLv65qbbqVXvs6mc
O491Yb2g84OyyIpCOrO8EqmWb5Hc5luZ5yUnSqDWaU8cZ61h1TGXye/gI6+gvYmgjYqjaFKulOB5
1hmQg89rxL3GSTykjF/RAe8IUYNPOkdI3l1j8AJrdMOjZrR5kLUZd1JMb9QujAeGzp0/FOwWej8c
tNpadpxSKIUYg/sM8Vvw31Al05SAyukSy0G83eAQJoUn+ibvXMJLona31Et/K/Roz3qEFwJR4cp0
onZl28PnonK+5o9w5LiHCJajyYaEWqsDIi1wc7jFAUPmWY/pWMgaYjcHydkkja0MT6HqXlJt2ulW
uc/U7NPHIUo0hpZV4ka17dTwPRc8jalrbzE/UDPxLMQgjbKLLSNOjJupozHfNjeVPm0QzEdJwmoY
EbgVcwvm+foiFNeb/Dq0tOfLTyxFexwNfrfaeihBG6+dOLXWIk/fzWHaIsWGiEN+SXJayK/t+yup
OC81suppWMOPkQSsz8QLRvGpz42NllTvWitvxYBdyeZZqRMwhXptfO7FFu+WudYmrYEbT2CzmBiM
MfDMOD4rZITuVG7mQZ2pkyyfRjsIZC3+qkfzceq6Ty1HPDKTib22BXQhV83c1ZQFoeuKK5UmC52A
DI8VNs26lTf61H+iZPnSR6R2LOFAQAFJGr2hFRvP1KgR0qEiu6mDKZRsMXF8K6V4zxMCBRU7irnR
KsbdaWPh7mgjhMOQUd00OkbRxEx3vuJQXm1aoSgYmTRxfl2erVQ7WXJgwsEcnq5TdVWUt1aER22Y
9FPs9NdLROPdVN5VrqvXUCdWDZDgsaxmD+zqSLGh4l1ed7FflO0Jzsvo0zYniPnGJvNhlVYDWQq9
otiOb5bqOJC+5/eWfWfiKuIeSTs/4lrSww/x0rAMZ8Kvu8nhtQm/G/KKhD0tkysklnvRQJ0bWmeD
LvotgR2A9v0q5bcCs2qBWK8fFKqOVbEsau26J63QDrKM1hXwdjvvjaBPWV0mMqjJL6B/THSgTDZW
c20R+03mYPNUItP32Q9pAlwo5uXsK6diqennG9nURxJW2F4MqmNjIme3lzeLMqZAFzxKdkYGUIOg
lHFIW0bk17Hl6gofYBp9G3vsVA6pXK0sNjLTbdpb+bnoEMm1JhM7Oxm/9HXM3JDqo9CWG8T2xGyL
4sC/Bkmeutfp4CSk+WXmXW3sS1FPBFFQFTVUShj9HPhYqaZv+6TcStBdh8jjI1TaUhxIvqnXjqUs
Vgq3P0axZGrFPHAeWxtjW+ZR27E+K/DbZKi8ZbU8DlM6HKJGLZuJZo2/oNa6J2vrJjPcp5Lh7imr
FnmXYa5hnHNOF0LqEEaQxzwRtRZpfqeivZJAoC11NoBwomRQOW3FhRQHgNghfqyJhD+8NZhPXgX8
TGbM3HvMcRPy+eSnNNwVwzkbn9L03M5nM7o1omNTPA/i1mlvN06/tecOV91w9Nyd0VFf4tg7kZyg
RPdC1KN+5xW3RMCznd1Z4lxh3pOPlnWgE+Ony7zakJDLJ72W41mZd6P+0pCaS8n+OSZOPb+Po+O8
tocrG0CgfTLIVRp2IQqHCOn6MJBvZ35W+vPCx3dZOkNA65KAhvxr0Z2z6Sr8CinZNQ5EWE0RPOSm
ZznJVoZ6cOPP+fzQN1gqr5rxLOaDsndJ/dUIr+mwg7bJVhtdHt3+7DpEtWOBupu8vdHvyv5ohndJ
etPiILXkzUhKW7QX/RHz2ooqsqMSX85KuxnDw1RvmcjCTQ4iF6f5fqzvYsLEshOSjoZGDsuhdzvh
AeOPzi1lBfVT0dxtpH4W5edQHm3zujWfobR3T4W9wviQU/Zm1zPRsO1tQrlw5oWFuCr1Gw/jYM3T
uL4ELS8r7jHiqavDaKz1mK/B4XmNDMskoaHYkEjj1zMVxJnYxdBa8+DU8a4Kj0mBodu380+Ttu7w
kbe3gyI9DN3FttDgjPqhRJF+Ky95A4e5P/f6MTJuZ31bNjg291Z1NpAgTagMtrZFTN06G3a8+EC1
p3G/HQc7aI0NO8mqV3uJ51BnufWddJsTwORujHZdEk1yOUYHzbDOmAmzKQrzELvHpF2reZtkp6Sg
8roiNSSu2W5uh3prP9ZDifHzhQCSTTtthbvnocHsTEMbgOEOCZQFJ0EejOk+boM0JCOgP0WK3sDT
UPv031g/geUz9XXzT114RJKz8sV4KjyCcTdiWI86NfZKvqbj2i53CqmG/WmJtgE1T4MVbiDoe5OR
QwgFsF7n2ab2rpPpSWQ3Mr2JBlRgfq+tiL2Kmk1jHh+ql+zOYMbkBHp7JBPQhHZu3fT1KTZIKvF9
OvR5sfJ1D83wsSfJazgP5qNRvuYYdpOzaHaGEaj2U61do5RGD2hMUFyC2jsY0U5lpCce7XqLZX6Y
9ptROw8LFjPGWp+88FATy0gauRuAvqMsWDXtFsSsDlvrQtLdmZqfS5+hzHjt0xxt7aDQA0/DAnHs
0kNibYiqjvOgEfxzK6ZNQ9s9AyG5a8c1JE9MznPm12rdhAG/rOltbYrXYhOLLVC+fqIACebqWNRn
Ddlcs83lTUDjhv+06db4irvCx286cz2MTd8EjrFhbrEewk1By6nm1jhM/bpH/ZPvOD0FuXnMBRqf
YBl3efR/qDuz3tit9Fz/IjZILo7AQS6KZLFmlWZt3RDSljbneVgkf32ecrsTO+nkHCM3OUDbgNve
GqpYa33fO3ponBN4bY5JIN3CJFI4aGEmmGWNDSpavhKPFOMf22g7eEN1UkgFB/ftvS7zKTTj7cNm
hq9S8zBGiNwvES6y7t8Skjfdhyw8cuxxmeuUqn44Segw7aXbEllIgwQLnsFDsMUGbGYbeV8NPuIX
p/B9VnlRf3TPUQfwjTV5Y6l4vOgb5r720mE39xtIHztAaQkABkaQgpCLDcwF7RAs+1381KW/5uG9
NYtNcb8WsCZE8Z2t3qPlNeUdy0KuWTIYmtlbHT9P+fRsuNJrOv30oIQTLwK1gV/YYM7bGI8LZMrq
gRJpH9V7kvnRh8Lv1c9cS752vo3XfEJ+xYo/j36s+loRRHfKt2ZzxfnAQvQUTWzstCywrn/ZH235
xJyYyUOFtld+GG6oUHVseZ5VvsfDThnGGpkClGUU0QzVVV8puhZfGuuhzdeHsYwYQuNfiJH8CXyq
nPSrPqRkFgKOx3kcqqWc/D4ruxvn/4rWh2Ft3tsTJ9MCG4B+5VOs9yVzTa1F9+rAHbAs/vBdmu+m
SscmNto1UvyID7mTVctWL6I7LC7fA9ONlaQUI4JbirI79O2Av3weX83YDUDCqEOo1YMN9VSiSYly
KoRat1iYVagPEm36ZUT00JbFxqRbdTOYlEILET861gLVM3abaa9pglv+PK+8ZHXdXPORFU0iarVp
Koib9bHIWn8UyVN/k+K0Cl1BOOroVuJXoIiaODwS8mVr3lmpFljWTaimFGdVHXxlPS7h4kD5jdgP
5/5WxWnDUMoY3cxAU5Ck0bfUOs6cGfKTQE+F5MtMVcPEqU9mupsryitH56LpEDOlHR+Itd+n0fRe
1sVz5HLEmfZ7nREVxRZq5fzqMF+F3Y7bkt0slMAFqpOZZ/pskbbotKMTFZkHFfJYr9WMV2DlZKqS
TckP5AySS1agHVL0tzZp8IVX2cOMEFRLahqH+vS1OkXNC8RMAZBJ3SihfNCetadWPU0m3U+HsnL1
pgmjPjIJcS/3nk2ItyR631Jr2ysYgtLRCCs68zYyNplC6XEzivVu5hUvFRg6yg07g1vTTX+Aq1As
5KF738218zBz7tHR16lvupzOaTEjMC5PEidyQAE9OMmrED8H7Jcid3yF8trNXKLI0sv2uuTW11Cf
euoF5ht2nKlr6Ar9UqDiodvCPTmQlbVxF+fRnUhk7YE6zJvYUph99Q/+ekUlHC4ECnhrwv5Hzq7h
4sZ048eYLczQ5/eiVEI52G+6U8qjsiyBnTuUG5E3QS/Z3xn+v0T2/HPJyh8VK//yXzI9f/qvwu/6
8lF+9//nT/zPv/z5H//XqF/gdW6uu/+aDvI/yo/qN/WLn47/mRS6/eHfRS83aQvhd0RDm3A5eFP+
QQrZ6t/wLf5BDwNd9A9SSL31DNiElpGwqBErxpf7d9WLQFFLWCcCErzYwvgrpNBvlpw/KiJM1lmD
egL+Z2CaUflGfxRxNBRnS6PSmPqy9NdoWxcMxCEGqKfshvqpmRYUiz1TlhY9pbF+36zWD7uLwxEd
l2TgJsvjGCXrSz5aYZOaWw1zcnYik+AwSE53MM84ms6JVF9aXYT5QCPwaoYZbAxNJW6uBEbRHGkz
tJj3LGpJoiL23XXlDut2RkszgSXofDIv5ESFsjXujUgjMp2oh/hzjpPt0nA0F+2jozSPKydbZBE3
kdS4GLk8h8+1eFziNiAMgd2LdEpDnu2GwqK4PGmNcamM+aURhtcM1ZXanaBZlrBgsiZsHGQ7elqX
wqH713jqLdJHZHZXRgakB72NkPEgNhHzTUaNwRDbOwhfGFpzeh9o3kbO/JYZvGyxaoQisvatkgdO
OfxUBsGVWZ6M7P8WwaTd3qj/9EYSn4qq6hYm6dz8Nn/QLy1lp/eJqhhBAcsUU1JS2lTmyhawebmz
O6XfJEmOQNkObnKbiXfnD4//PxE0Gf9MQKUitiazy0aFaN68RX/4AdLWdWoIhCigfW5tYKaJktvO
VM5tpsU0gzzR7wzUjkx+6xXI/GXCzXdC8qXsS4vLwN58L2LotqvVMS7kIt0iDSiDqF5Pc9HtxjbP
Pcuhmk5F7leuPVH2CMr9kDADYl86rd84sgikcFGqFhb3K73RkSuO7UwBPfYVNUAF/xOx/kJcyHo/
qmm49qnm8fl7FYzhkT2fHWp9qzZpD5iT4r97hP7SYfr/dlL+T47cPx2u/6tO0/9WS+gl6AhTVITJ
PzlK+ZO/H6XW3+hw0OmVQA6oEp8Lf/27ftCisYXUTNom0AoiIvy3k1RwkrqaynGJTk2AZfK5+P0k
5V/BxBM3bJFfrMEP/CV6XfzZO8cjf+t+UW10hERsG8Z/NIGNiWWXapktoWaBNE25ie0lbhvLqxDy
bvCoqJ5luTup5trBYQRlcOPmFoUtr4OifnY3Mmya9Ywg8IIKreaikxh0kbc8HF0Z0u2gcxrVfZ4H
qZYm9yYRjp7RyzqwJtRyTfU4N6Ds7Ty3W5MCdnpMySYom9gnjrD+rZqVa+V5VvIxrHLt9+K/v/R4
/08e3P9vZwXuzZtm77/VjnhJ8jEMaf+fHvB//8N/f8IdgxIh9Ky3W5nHifjhfzzhjvo33UQGS9eE
wTCBEPbfHnHd+Bve+dszTt2KSXQ2P8vvj7hmo0jhsXQsyjhQmqLo/QsSWSQxfJD+dMsQ72fzaJN0
qrvMIP9RQKlG2ZTz17xFrVpAChUaq27VBSkbbErq7lu7dMJfyJrbJ1etW0z0lNVI6dAUHxW9e9AQ
RcFdktdluuN9l0hxXvREXA2FXbXvmssoWRz7wbmTuVaf5rneNmQPHPD+RNtc/iI0od9E5qrxJQlO
0prqs1BX8CDDoZqv0K8zvW+iVfpTLgVApjFvIzN7SUzkb9ZHtE6OH4/A6R06kuzSknATGOCHUWXS
4/5rMVGYkTD2TLaZFXCld1SnKm2Ywj5EI/XP9sobXS7xNrG8uLZQa00RQuF2JTNI/GjQ36fJ+zhH
p7YwXo0CzxpxTCS1VmdrbsUmXzSsA3rDAoxToxKzL3Uw8qSfTo42vNCVvu1SDAl9vtcXYDuzqqaj
pKlTR7upuijom6Z7morle0ZwgPeCcupkeNZ6Wez6AtjtxsDL5tluEJz2hUCoFnmzDhliE7G0obAC
uLsXFJvZOehR2/jJzOinl6C0p45QKw+rAkC6GC4xOtggq+pfGQ79sEPkVyXfuj3qwSRAi81YWFs5
8Uqao/Lo9O1TVFTOMY9KL1+W+qRGFh6/oEkNwq4oiK2tJRiX1NfXfgG253Tq0PzFVD6QgdZsB1Hb
YSwQwRDv/FwPOZoGgm0CPaeDfKH0Am24F8/EdjFlr5u40m1AN1hetwjtQiSbvAd6SqJY3VD/9N6h
C0rz/EPVQSam3qk8dNQh1hHS1H65mX4VPfMRJsdNRQPLRgUYo8uDdLE8pTUpy/2pLthzE3AjAn+p
1oXD2XTqlAVzW7l7uL63JK33ReKqh1nHhYn1/GzQq8W7PF/Vvqp8Oii1naZiftIT+zRFNbzIND4J
N4chw4/W0qrom2VaP1DrCX7vikOnwMiVQSba5r3nFU9aE9k0Nr6PPr5v0/ZpLsYYLPPJUvXsU0ee
rpp1i1j2Y4oj44FOl9QTmdDDQZCzMvTlZxtBCiqJWPZRBP9ZGOCO04o7LE1i+pQd5iTMoDKgO1Qe
kRrd9yQHoEmxk/t+RRYLgxiheIzXXbnmzUHBDwjZTYFiVFFU0tcatee81JNevVATQe6PtkncLIhV
kBNnqs95tiuq4ieUu76FnInx3jqTRwgdS3n3a+zkhe6Mk8srtOnM2odGL72Ua97LVRlU+C5rsvcI
Quv9oRqY06nQGKdhZ2l3s1PsRi0OefTJ2xvwi5Q9DcyQBY0ld3adHuoilUeDB3Rw0pzvYf0o8i59
iGw0T4kLYDkUKa6jmxo7ggUcR9s9LH19VRe+v2VTVoh37G1KkMqm7vgGT4+2d1iLd1OHyYoMNSTx
r+I7IOwilP7Rrd5KCwxPJNmTyHogRtqedqoddUddnxXgwFPPwWDXWk4DZhfiePyoBZGz1ryViyw2
ML4ZerXyVI76Yc3FXZZKYPIVWdKg2GHjVgRLCUB/4CVY6YU5t+5eVmQClbVPbcgVBoTNMthJqMQT
hhz50lpjt9PS3j5YdnsHEx+fkgKCN2Xr2jVRWPSReZaufCgXeICed861R8qYDoKfDgWM+RMaML4D
ZTpOJNt+2l3LdiTVY2LM607gXBJtT5GcYyOrxoW6r4v4oYY8Ozrz+JipPqn13aWx20Nu2+WlaVzq
VjP0PbORN+g/omFfdPIkCuMnUVx7/O7P2eD+WBpd9waETPaNEis6cMW4rjZp8iXGhD3GrsqNk9XS
izWi7iL9lI09vke3sP01AUSGx8nkBKHoRqCn3TWbFsOvrdbZRtV6aNzipzPqD1XVvHfT9KXP+bk9
N2b+c4wHdaP3BXGfyZsqDvUqxEWjKs2XaCg8PcNWL+m53+ScWUenkecKK/ZxmDR+82xAO6GtvZ+N
vA1Qzg6KLGNTLatOP3f00hMhSLImlskoniCNh3hvxOkBu5LYDH30NVnrNyaAfLNkBntjwX9czw5+
ihsb1AwkiDk2MKrW+diagBe/VpPK7jEBgFzlryGR+1krXnJNfxC8+CGDYYxIp/ZQS5ER1taBXVl8
zWXcu5nwohwex6yj7DfrOcXDznO8riKwypWLYHwQlA5sNG18Udxhh3OSVZZcTWcA+R6sPNuy7z9h
ne2QQs5HW2ld327dlJ6m+B7nt4q8ESRdNyBvqiQ1zivQIPggGszJJFS3y48F1joSoOevXBCSZlBP
2jS1QfAn4arOOMc/DNtPsguyowtxF8VDJ6160znJfNNyPmiLEn+bpXZ0FlyieiSGraoM6DgNcRhv
ID/RbtdmSBFEx1SpuiQR7gsB7mfG2RSu9krSlUt5k1WbF+zs5kVrI+MiePuX6i3qneRp6Mdgmrjp
lZy7wtbbaIce9Oq0VXGso7reiAnxePNb5qlZFTsjqwKiBNxT06Y0LeKu2xHL0PqaWfRkI5TaNiOz
fVvXiPSsDjorFupnsmjV05x8Ny4Av9nV1sWc1RUtTWKEmgMdHmOXxC0Vbenxzo9KUamnylYlNk05
7jioxNFekA2l64BRvuyOtWJc88h18WmK72k1tmPSEms5TspORenI27/olC+7YSbqB1dLV+AeHKXD
eJR98zVmbnbgmvMoa7hiw9a3bpx/lt2PBWPtYz153Nf52eriu35szR26LQkcb3lE1WH9Lqozl0b8
oMbA0LzWkKSldY4Ih76aZvFDJNVH3kITqVk7es0ona2YXSeI8+mRQBnlruixjbpk12o8V56iduNB
z9UvMCVtnXf17fLzcqFsHNRRbwXegRiD8lEh9g2gNEY32nT+ouAbGmNID7tzt20i9EAa9urX40Kw
nZNSsJdByvDuKHhPhxwwotYCRW1PmBQ6X++a3JvcZT26ifrZV+sYGs5YHwc35igDZSbeYqa13lYu
uRBXSdgtbXVlfGdYp67XqyAlF3Tk25y4wOIDJbjblOckcNUMfV5kebyQG3uyPzNVOQ3FeF8v9UNF
VCeypTO2ihdTr7y4+8zn2E+xsg437U9mvTEmUVEcq0Rz+mTLD6gGvtNcU4O+bZ+EVglP4jPzgLxj
9Atdg1R2cK66sQRGD3dfSbQ+mVVlHlF/2hXYneFvik9l3QovK+fHdmXYo5yPFuvIeeimrH5oRr0/
VAZ8k1rM2tYoUWXnSh4/Cf4vktCeTb1/X21HHiKDnhLi0n4QnbazM628d1YdGWZETbk+lNjDJgTH
nQQZpOt33LlK6np25ThBMkWPk5laVy7wg3C1Sy3V6WmK4ws5m/2p61RqON1xCpZ+WRlhAd/S1ulD
pxybC5GvVaBMRowaq1KuQ13grFnUN7cqThFOjTPtjv25VdLhjNriS+QtIcej4qM+bu9LUrqCYpZg
7DkFLy1H40OMzc3L0CG+RHwiNlU5awdNKZ5bOT7dkiP9saWWq14eULldIBY4H5Ui84ap/3Z4vX0d
oM3vlxRjS4N9HwyUud32MYfDgL6VMzzHysCgKMySjWKc0omss0pzn93KwTRbJu96jA/fXKE0F/UH
ShfpL8nSo8AxkHap5ovuTI8rcoSs0lHMJZSlz2p0VVP0xUMDS7OEuCvP2rzmtFr6hVqMlL+iUHA6
qXvgW4ztBfdKxRg9uWVxie36w7WpmF+Sb6RyXXArKdskFjS52gLUlkSx4qRfu/isp/JX1FDVPNvj
S1HOJ8cxyL5kQcpxPBzSigJ3zHUe/t8wbRt3YwB9MGvinEL7xuCHALnE+OWRXPmmKH16fXFNnHe9
kyVh6/IZFv00evqsTQHgobUxe8hmEpc3vess+5HS6ajvUMpElj/qq3MhJJvjC2NUoj1XS1NtdWs6
q2l/7m8XJp3VZ9eueSUFw27MOiFF8TZg/seYTpDHIPmTEcG0bfkgBlvb9HX0lpN2Y8fWKV3Kp1yb
D4WdP+lCPjL5QTKhsKaRcKtEDYMRkxq9oSek6+9DJBgPbt5ynn/6t8lJ0JXq1SL02mPHzB5oSro3
2nQItTrXdnKm8oIBnrNkxZlcGLnKKY8b3BlP6ewifLCHJ1N2c4kkdci3WQptuxp2uaWpwDhY5G7c
ld3NCKVEGORiZP5zPcZXrAFIxIk1hUfX5bG0juqQCq/NSHOtCns60xd6RxAasq8+PnRcWWFJD/ZN
jjvdlUZybRtEGYSTSDQskNJ6/6usZutID6e2aXmLTSVFJaBpzYN5+1unz5+10FwvqUvkrFNMAigQ
2GuzrrsujcYL4U9Pre7ARLrZXZbzKeYJnE7VbKAWQ65pTIv0sZnUMGcIFsax4+xq4no3o5JiAbDO
BD0ogMA9FvPJPGpD+SmMYXwZQ7vttTMgxQJeNhBkNplPnaUxtCvv0tZf5l7nX7BT5PXykpnJR6M3
BIjC9E+J8RZFpbPLVXvXa2UorTl7y2LL3mCBSLb2Op5l3Q0npw4HUhEP6zxcIkJhkDxO4UA89Em4
1YZg0ibI3WoKKiIuAgPFUJ6PiqePVCJCKsBaypujTeumfeSIfZSjdZ3AdDyuTbW9PeqnOkbyUVcR
tHWjFnu97PqtA/V5S4XB8oJ74kkxyx9JIoqwVZK39PZktmjLaaYmYIJSVITkdRcUCkIMpUfS0He6
FWjY8rdNkmsk7jTK5xhTScIN8kKwho3X1B6fqg5NnH7LZFPmxYdnkYeMFZegjWJnx8qtNFrvjrh2
D1kEdNGu+QLTvoqNJhTNmwsj27vq5Ct5kTwO2Q9SNqag1hQ4+cW+OLHR7oVTRbgMUbfLdJjPKJLR
uWd2d+lzOu3FdMzWpj5Vg5TnjIw4T4ppo1AWf6r7kcJgc7I9RXbD3WA18gg/cNbM6FpaS3Wx1sp5
LMykC6IUXrixk4/UjM1rFU/FRkZu8dphYcGgOOph7hKJ2y/SOukaey7o2UfDAE+f/ZBdRUN9gLmi
pe3Y+cPIwkJb39SkGP7So8l5O6jmQnhvuukbIoViPDF3MM65LwTDwkAWPldBO+wHKzt3Aw6iGRFF
Wpo/LLcKYx6WJC8Gwq8MM1TWtULlEmHWKbv2kKpFsSf45UOqojnNWmd7pupEQWUnw95GIRMb7nOa
6OrWiDJnYw7sxJnUx9ex4mOpKFX7Xkxyn7prtdcN0wi6OvkqkQMfyMXl4dQwPgdduZob1jeNjsn3
JUurbbf21q4EyuSDbgapXJu7PinvqildQiJ+nU1taxSQqWz4CRE3RBJJGy1fOT0Ta7U08XbOgTDY
WrqNOXFcmsldk3L4EE9ibONIWblY6QLNiNMsl0w7zXJxDp2BCnS+QXvkeOxSnVeS4PxvZ2YvqWkT
3VS2dUfNVeaXJUNpKjFAm6JAPkolx1Gv0VdZOaEYwiq3KzJNhDMQe/HqlHdgEQ8F+EKZu2U4UrpL
QkVjk4flVj6l3YSRmNHEdJqojAti2MUakrFy0Q2crsggtJolLR2sF7wDeIZTUAEnoaWAtlb31AHN
xCRd7+gol6FhWE/QXeWjzWdaz4JmnJbHcqQWcFzt9Jg49xqf6scF1h9xOZOk6Kr7WRYHqmk1ovhB
jfpIiX0rax86rH6HRETGrnfk+6DPw3EYpWhABh3SUHJ/HErtBU1ibC8fBL30YIIyHBKb7Sz3VKKA
n/ChmxeC9rONyuGPdoNsANfknI6zkz402anJMolck4iVjK9rVgAJZLedDQ1tkm20j7fQ/Zxc/fvF
uK1w+uOkIghVdPEWD8u0LQRX1bLmF8uI8O5qbLpzFxPMvPTfyu03aqZTr6kPmV1Y4Wr1MGbpeLek
0giTghSDtGJym8qSHP2k8xpTxVWl53aY5cpwdVCF2tRl7M2y09DRNESDOwkDckdmzViS6WSmdndK
M3nNFB17VIQEaHXlo4xqfTtggKr6dltFNk7sJTHARFUKLni9ZFw+krb9EeV2foqj+ZNEQGLZ7GM3
zlhcsndEb+3s/qSmdgzUevqeb5nV9Txne6UbjhW9zHgBtqrBINzdDM8pQsh6cb7KNH1bR+VqVLXq
d3av+mIcZpQ12dGo5P1CgiFiElsHZrIJHTPGBzsfHGwzoBeZkW5rQaVAyTFwEy7ffvhULH4joav1
Hl9UdihiutwnRf3QWKB5JOPHoSxPutI43ipQoWM//sSyQoZ9MwYWMFYa5UU4LXtsE3coiu+0AalW
P2g70tyGXZL0ob3+bHoF7Wucoi+qtk1hqXRtIRhP8lOWE5FV49dJJjPsbBvnFzmQ5A58zWQ/cZOn
mp8WieUjathiEbnF4U8Is5PuydXWwHSnzzVRy0P5bjfK1c6a3Thju5ZDBwlVAsDmCnnknXich46z
gkUP1MP60cc3L4emxoHaYTEdrTrAJ4uM2b1qlPJ25SlbULOrtdgrfSW3uVncjUZ0BIOhweIraX42
7pLurXi95MqvEZ6/tUiXnzPGd6HHL2Vmv6Ytbp6MrIleYMnmW3+sNasHuB/gVpscR0OWXKYaalbk
4Wcj6y7CiL4wqOLfbNDl5Q3IOztuG6Ql9wDXSnKfV/StkUOIob9fjkm5GITd3nqg7WU5tLe/ZU28
1ws2ZIcwm/JmvsTxcLSNml1c83W8DafEfTVblA4l/Dl7cfMeZbDMuj1xPTv6lzvVxGNROHnsXIol
enE/TxDgJaPZCLSCBQYZU+NMqCW6Q2vk7MjO2m1TDF2ebZY216s8WuvwDXmOlUZ/dtXiY2yWA06k
U1TTDUH4Cpa3CqfFspwTa3mPTCKDdCpISJFkBLwMwnlZtexxmrPZo47mPI/yY2mLMJudN8uwr8lM
fsV4bZqfeXQb0qqCPDwC+vC28Lqp+5urtDV1JJKr+pMigz7oNenuIkyW5C1qyOwTUPaM8yMGHMWP
SvwAuUcbHt5Esz/LZrLZFAsEoTTD7DiX0A/bQP12owd5nf5Klfotn+BT7N1ivIyKzRfT74t1Rpc8
ckqTNADUzxc06vjRXewnS89PztC8xVr+7ojW2KpD9oxI4S5BxpY0+v0aU20i2NKPrSE/B9N5LWX9
1q1zghiUSQyPj6oHgmg/grvGk8EJfwE/7LXG8SvJcRATLIjoRKXPxs+sZ4fmdH8wSXJMGs13xqnc
YMXBnK9U29WZuiPFeJj9MK9g2FTkRe1ABOuBvTQu6FoxcayB7WGVwwBwAnpHg+Y+5kaBWi02okut
1W+iMPVXKLoYNKD/SWaZsc0L+RUXVopVJv/om+rDcrT8HnsM03/WkjWRxdK6dGPhSUv/UDWn5oVD
mp9WT6OLkmJMeQ8SuYYy4UPjuEq80ThVDwUWMZ4lhgVlbL40rKQ7N1e7QNPaLLCLdPSVglUGxYfr
TUI819342hflO7UZnVfNiIdE9U2wYLYderiglMoi/GsNQlfgs908pCjubl9UoAXxlmxqLwVpTqvj
zHeJ3nKrLYvmVwIA82Y8SWpFDwaoyd1ap7s+XvUThGdIEbhxNFSi9hB13LaAvAxWbmb4JMQvgLHG
AHcCssPLsVw69IFiGpVTanb0HkUlRNgwOcekfSndKiiLMaBQQqXUTrk0uXZPdGxMBtVyghXJzvNS
B6xrWih7OBaztraLuTjHtjdPOECszZjY8h676aVodTOcI0TZoPgvulSyexNpi2fnzcViUzq6ltLv
2k6F3xtyL50HclsyY1u1VOl2TKDEj1I5ldSoChOLGIfIwPCrmKPY81yGBhTLzjasn8OM1ba6MVxF
CbwKdO+5JS56eyUJRTS7dpDaGw1YXAqq+0BVIvRhoVOi0Y/PXV31BznOeqgOGD5oCjpz8WaPWCe/
SA50/ZWl2kvV8UUmpJr5ql00XqlBSDRxzvyYOriA89vKpnKuW5Hzy41sMDw20X6K1q88ZyvuckSV
pAh0A3Ndnk4EsFZ49ETLr1ij3tnIEgo0EpPGVVtT07QOB8ApDCe/GeKIFmiW9hEoP7rqKxbsCfCe
Ip27Rlnjg3IgTlpsnCJJA8Jw10A6XdjMmDPZGIopv9cn6RxylQVNw+HmkQf5a41r5BIEvmzcIr0b
nS6/QjO+tGLUTp2LlXdqtF99g0PMRGE7LPgGBiirkFSHF4in8lSfRvJtf6iN+lzgR14603i1I/2l
sXsrAHZv9k09sl61zXjIIf8DVsWA7JWTEWfkNU7NSUGrvOAXoqFnN3XjQ42r+9z35nNvtdpWBR+N
NLM6O011bCrjc0YbfXBTWVzX/JCnkbiOY3YBQhQHY3KlV1gL9EJvuOS9oGCziCPCF6k7APktNqWm
/eXU83dVGlqgiWR9nCbCM137hVKU9Uo+S2LD8/QjxVPtc9molFaenJvrcFgMEhLnkg8ppzxGQ/Mj
plXKm5vi12xVTEoJSX9jLcNaDL/iUYGMrJwqpDvZ9FMNcfjCJgisRpWJm7mYJXs/raoH8qvjkKJn
UCWvpbNlY3CthfFKcA06Am9qRe83AzyiorMZY23yy7X7zq3JDOA8Hcy2ppUKv4/7zqPFhtTdRopd
hE1eXcrxBB5SA4o083ZCfJZrZrsbB6T+hQoiXt4GZP1raCfW0xkP22pW6VbqLue4CaXUmU61NXnD
N3pjR9Bb07fhzrgRnDRYpbsvMtfeK/a5MkgLXGO8NKCUu0HcCaV0d2q79A/k+xm4V8b1mCrbtfgu
+Nw/igwJOYkYLhn5qRmVoV7jbNfw73dZ0dEzlvce4aP7FYsaTq3stSuSxVfAsgPTIZhZ0RHa91H3
W+ylnypxGxIWIkO0wyNGzwVF89Dhy9KoUlplHFB+1B3MGyRJdtoR8AFqjDRVLWdtN+018geW5E1j
uJ9jyr2jAUO1FAAFHdo+1jI18VZMr5uID63bVHSm5euv9aZtiDKdZTfWOa0YnmeTV6qTgxIQG9ui
iHoVpXlgkvvZTGQDogQ16GZqXgkOnk8SuklqIEVVksjnwpnOgVpiuO1p2jggbJi9pl6O6WIw7dGh
E9pjaxOqYH7hX9xk2N63uvoYx9BP5aqeiR15V4bmpVqxlo4jugVClaTnCsINW8+oK5g+saAeqPTj
MBfPWT8U4Qr0jaZg63Qp7UULQUaUtX7U20W3Or81bKBB9Bquk6aeLMrp3BSDL5f2c1z5CEfsJzM+
a39Az+rnub1VlFL3FJd+HptYXweju0cvyKO5mIwNiM4I0XbfHMlwlrTl8+3ZJ1u3THERo9pwPkUF
k5dVeb8hr/CxUcWnW+aB0DFHqEk2+fMw3Ndzb3u5MSlhGxU/7aXJcKyQw5FGL4aTyfs4a89WzYeA
qutb4NPApAUo2Kh3v33MCsZ+fuh+nzTq4htEsG/dYs62dY4SNxbGuZxUuZNdVFKPDDg8v1D2Ttxj
s1Zen4MFTp0fp+3R+PvWw3fvbeNBdtPi5+PSMWD/KldgtlkmpKIJlcSFdHnFRIm/XJWjvzTkJc0r
5iLStasAwPQYT5GDR/HtX9k7kx27lXQ7v4vHZoFdkMGBJ7vvsm+VEyJTUpLBvgkGm6e/3xaOjToF
3zLuxPDAk4NTVVBJ2rnJ+ONfa30Lbd7d9yb9PWOO206W5qUxI9hk9j4u5oBhcjy0Cyxwad7VLMK9
U5ISjg0Dh1Wn0SU3yLGUra5SDH8r3ZhqBz/irL0kPlmJ/+k5BHzAu2Vn1CB33fPkAohwUjC9vJ49
p4mphQq8szBdfgPBVm2Nycxb2NDDSXlGqgr3nYHG3gFAK/czaKV3uHH3/YhgVaqcPMlg9U996e74
a3/BUjM3PkuAO3+aOCy8E+vC4dnV0W3hpxaKx5Tsi7B6qmevP0U5CavCVYiRJlzumHRve19FezvP
1Llhoo/inmSaBahY1ukpgG5+Awh9A15Xww6W2zZX15S4/c4v50DRk9gmAV//ccAoNfQD5YRw0jrC
GYR3WNC79oiET6v3nCXcUGvmyWCZbv78w88zugklO7x5iLlP8mFGvLJm5cpLJxsiF5iK18PIlAQK
YO/xGvAdd3mYY/vFzvt6Y49NtW+BXK9D7hptqUCrus2XETGEntz0Dywe99r44c1QFcm+XTRrz4Gw
01Tovb3442NfsRAd0cN6+5abQMqMzVuelkwi284FiNxjlAbLjUjccs0UMmwcPeldbHu/ZWiym5nn
JJx5tTvgOZo6Ga/xX6Br6LGB46ibui1vFElkQiGLu4l6QuisuqdNFZmT43fOtlp8+96vh/ZY2oxx
asq2AHrU79qKXg2b1ItI0mTTt269H0DH4tiUp14n+jip6CFta3/feKAfQtHOW8qNJCfKWB5CQ1qs
4YA3i+vdLSbd62BR/De+fTBtCAHvuniKDV6FMk/kvRX2tO/BUVcsSzayg+zRW5239RlwtsVYzps6
RwQBeNZtvQhrlsqaBx0RqfHK/pTl5DO9zIbC0SX1aQG/poS6GzOX8XtIKlJwg7qz1GAO/LDfMrvH
Unf9h6KKs9U+qAzKQAIdGnah8ND4ZuIqaS95FPaHAhfTLh1xCKR/oDzFR3xMunpap6GQ2wU/VgC6
GiqBrg/wleU6z/IPhtn8kM+FWcmrDybjHhFOCS0FfPWIfIpNAM/36MclEi7W7lOc6HQtuoaPNnwv
sFIluJ+eteIxmbB1JHHyNbc3bh694DjJ2bJnzg1bzvBgRZ3ZZl3zAJAjvJsm4d8PZU/yNiJdWuhP
9p79TVV5ajMk7W8Xiy6i1hgRi8OHwjukuRk4fu66vNqwS8wugVygoAfgvUM/B8MxAaBOwAWmrLA3
VgQmMo6Dau3quHsLebDxJxblvtH2TnjJ8lIPGSgSKz9MNrKBAljlxpCp2rZGpM1JYXltZzHl+wRr
1XDTDa7PPrx4TBXTcg8ecdeWIOsCaIfewIjZU4VKH0DC3mRx0LCt5aaYS3ZcFdE+SBU5KSyEb9P0
8Um2Sfnq10Cp5Lrxsx5T1uCvuZUiTi38aXSkTja47gvglGldihBCMhTind3GyX1oMDwobW4WD/I6
yvwxUeQc4J0clKkfaycgsd4v73PbFPvZG7K9WxY/2JxXxEfjau+KpbpxWWBrWGFoMvW87+ym3DTX
JJNpQfo5zTLfUo76iNdRn7u537a4t7hh2pcWSIZnpcNztrTf4kHH1PplqbjPOpg8fdV1z/4w/qyU
OS6s/q5YxERM/ZqXaLIb6ubbYijXrngjU9MC6wfNn4A5Ii3wyk+Ye1iKbcmT7p56CHRIK37jHnfT
yiGEhUMMHl161yswfDIWxxYxcq6grAZhVh8Gv7vpnDqFtShusjmuuLSQoegffRXs8rrZ9Gl/G4N8
OfMJtxhP4Gm3fkC0s5NHnR8KTcZem68xKtl1cn4uQNFNi+iZFmbjI0LCVMTC1cue4RAHXyeWi20n
nEhUFFyFHoJqLaSxiH7tQ9RjL6VXk3GQbD6NATeAxrsVAcnkLiBCO9O616fqVDrhuz/bNAvWuto2
Q/ENMYyzM8aaabnJfb5U6hJETEkK6y1Rc9pY8Rb5j+mc7b1qTg+NhRsd4iKkkvLVuiJZF/WzWpya
0BlVF5wD6SKh2lspUc/YubYLELQf6jVxoVUFNYihc/qMdIZxshgvBSqWKeMVjDNyxbgZyoGYSOvA
izGGDG02W/u8HM4KxxaP1xlYgb9tfcpah/o16nzuSr9gweW7NvI+Jo9gCReYLW/gEIzZOrW9Xekb
3KHSkPkWHu+gdqLnFDNmqkic8wPeYE5hvKUqYyVy/lRsx4q5685A6395LLev/oLf9hhau2Q2b0JZ
cD9cig9U3Ks1FsgrmSptV1bmfItFnJZFAKIo4ZYKOxi328Hno58h8INt9cC8zretk/lrki0DVj9+
nD1DVQNVoMyr+5G6gi1Xj6GtD5HA4+brehOL4aWNM+8clfqrrssNmvkuFPUjw1lAQF+VN2iYTMZg
kYKmaLZJKi9ZFrs3uWCnbCtxKIqIVQllY9QjXj/4EU+a6Bkp0SYKLtqoh0sYonQQph40LuUW4NZS
z0TGTbhLTPDoqQ9jYv88jEz5xTWVPg7jtojFzNAOqDQxeHQjWEerKgrvi8CjULrOPsMcP42nxduQ
dZ9OHu/sMHFvs7mLKZ0CZdaE9Sv4iYbqblBvnTnH2v7pXZ2WjhLtDxlz4g175poKLgu30Xxp8H4V
0UFyB9gEIpoOqZFI4p7W25wf8MZJi3NO8nffCwOONWaRwhLfg4rOlcDv8EmOdsq2PYF3A/9qfkh7
vWyxn7mbP//RjYP5wWttVkRxaeFSQ1+RFUwTrPlPfbRPB2l+Baz+XNrWDsJzHycAEJZEWqaS4ykM
NUvi7qya1jk7TfQ45mW1D7qRxFKgiq0He5CtKBMNC3TR1vmnxyXDhmxoCfMtKLzJig/u/8u+xmx7
pne6O9RZTIKtKS6ubaoDRvmVjLsOBBNDdVPfJktEUQz7wfXQBCcB8H47ahQXC5AK4NmUxcY15Cte
zIJ5zOE+a/Xfqr5CD5ob1/OOxGPd55iFHUishJf9VDUvQ2LhB2vlWWge2Vln5Z2ANVvOSwOOQcoD
kVbrCJrXW5NVBOmEo0pIW+7SgVyWi/d1KerxmYZeqGVz5R7nCmox8ig/mLm1zuRYSCezViHuze7X
YoijUMRTe13eppntn//8A09ltQf++KT8kNdCL2+48npnWVy3RTPK6Z+o2v/PqjzPze//8d8+EaWq
jerp7P6p/5an+ituQmzqPw+2vmj92X3m10DWf/Jr/4qqOP+wryxTx3HJO/0t1xr+Q4SkAmzWPM4/
o0495x8+oVYeGJ8WvCjw+YP8FVRx5T/4H1AqScTaJLtIcP0XgipQdP6WU4Fi5dAnGRBHJJEVBkJe
cyw/PyksSGCxO/99XqiTELMCY9JrMJstqdI+Ku48UM77kGvHiqX2uO61N14SEbd4pxXqSd9MD0Fc
9tiF/ICkephIOseXasLLVAnsDzbtr7hgq5gVyFi8+JYVbyMH5MWgCYowJ0b2zwBZ5jBk2GWpmoNd
7U0gZkZ5hVyZYLd0ma0gM+TRiksxVktXVxT6AMIQmfxhVdB4JH6N2Q7u44iWHvw+rMAJy6zsZQEm
Z3XjIzsiIiskCJ4XUo54oWs5btpAms0cg24I2WGs4bKrdSrsfEfMId/1fiPGjZn77AJTWNNfAZlg
NjDxEvBZlsFTwof5VHftkxnj1ymTxGwR2ZqihA29tFZLl7v0H4Y8+BY5d5IVje3tIQ+LnKOQ+0Fu
0jTYFVQqIeIlnfjlAsJKAMAmqKVzWcp0ayynfluYGt1NoyhbxocfmEschvPRIL4/B4O2jqyXggey
opjku9wc/IllRl+k55Sqsc9m0PmW0tWdsbUEEklsNAoroGCT7+/nKCazQ2/khS6g8dJ0gNWKlpsZ
9rdj5tY4KQl1aPpt2FMs+bEeejY1OeDnzti/+wAeduP6T2NenCwO+r7u8Eypr9xa8k04YQRoOaVX
eKmGPQ7J7GCN2bh2cDgywqobnEnWYZAj/vM6xrrsJnAvluUV0Sle5WOxV0H+gYEoWpU1nhfsijiC
peD87fwQQhc20nPPIbgz/fSe9FAF7NGn8XK4grAY/3e0bnNyN/ZPk+R4ICY8S13EqUdha7/GshWv
Uh1xR7NggmrW9XvgXRPOrcQhhtjVoOJHojfCTclf0ZayniRQIM6NgMMTgaRW080SSHipRlB0kpW4
MrF+7UTsAOYpIwserIoPXLWLtTtfFcWFDE7GGpV9vm6fKw/MhEC7e9CzZW/LVAEK61lhKkSZfRJx
cba11dyPc/NhT1LvwsgMj3YeROd8is2PyIGcYTiaYYZAcuTbbiqqAGx2YpwciMO5OAtBc1qN7WFt
a8cBTZFqPog5Ps4DXNDIYuEW5mLAj+4FjxAEAcmLOHzAAzSuUitJ9r2rM1zBWLX8IKPmtlPhHeIk
zoqpDJ4sZPy9TiaMfsAwNylm48dGBs2Bu0Sx7aK62Q28b+5V1vXbwpQW8Xj55CEfbyBOeZhceric
NqspBA4s0Oz8sO+wWG6sYmhWsT06OP3TZW80fp+ykf4LTWX06bVcKt0UREQaj3BLiSejbSTBW0e6
IIP6kh0l2oNjrgZJnnqDPtLGL36Se/cBBLtTSfPMeSr6ZSt7rAu5mDD3xSV8WLRwWOsv+J3tG17X
xUMxsTifp/gz7aw77vUb8FYNK4T4FWwhabe6CI/5teypWqr+ri4QQDsHB0Mb5u3GtojTpBnAv2Gy
RHtLVLBbGLsGFE1KkxD5xQi+Qs79guZf8T0uZvGl8jT/ZFOe7eNqCNZFN7N8cSFjbhbaPZgkZIJV
TJNXuLouFtq/IzmGr1hu5r0ltXNnW0G6K6l2ui8otOJumfn9milyxv4B+8i1XqNw5NXpqW2RZdW6
Zb5APC7voglonE7KUq2C3BQU8XnpOlnKcJ3Z6WvbejyxNpDAGuDCCkN6sI5mfkUK8nCVE1TbSOPZ
myKKmwq6xtA9Lw0kwSEnPi4deFdFjy5foaEtY3zWS3Irrlh8vgb03UnrdY54NXVpzHdHVkCjS928
2apJDkGaRnsgLNEWYf8bC1xwGUO4dRG/B8kirJ967h7p9ZrXoYU4QyoorZ/Jig3PQ1ZUp7zwu70/
sjoyZU89HI0VpsFx2xneT0nGiMVymR9h0NzheHiOEOy5SfYViJ+qqsuH1hb6hIaVAozWtPheaceK
vBDzX/30T7PD/44K8HfkOOk0z3Psa7c07S6BZ4f/giUY48QvaY2L9yaQ8VdR90qD2ErQxukCYsSt
RZbcIwI587qnCOzbufqfG0AB3+A8I2ii6VzvnbHJcajZ0dBslthDfgFeOGTs8FT7usDOf+Nj4AAJ
I86NgL5XzKD45qA4Ifw/+UNu4Nq5ysEW6sSHxp38x7LOOXd9h88Q+93ZI+z1XXdZ8NzEljoSWJif
CsuCJaWy0uB0Tlvk3yQbe3nsohm3yqS6Vz/x4CpEpVu8/fuPjRbl/8MA8y80BaC1UCe9wN0nGUzf
PWarcVlH49geg6W23/s5dh/0ws49H/qINRERoQwamSLsEgobwLWn1r3AsG27Rh1cRStJGgDUaBdR
vjftMu7UGIHGwPgFwVgnCHg4Cj12E/he6QIv4d/KUNmPU5HkABELTYauZpFXDfymfmC127H2Why8
VFCtnGGBG9XQ8rAaut66E03OC0cP6pLAV4CtnqlNpBfnydclV2GdyTO50mhdDRwCaeZFvzhwuLKw
Q7XJe5Qxl/A5eAoXpe7yJmj3DI/hBrU4D1e+Hhe22860Vdx3tyE0SFzzifBwbXC/XNmtpx18FTg+
ua7OOWbiyPO3lc8baK7LVvNX9JuvPtHqSSugmZHhJIy62KMpwm33YzzJx1Y74p3sm4o2tRUUsEpI
WN+z7ZBAtE0T/lSWqcJVXZjY3sxFAdU6J61ltboieRsZNrU8zE866rAdoznUn5ZnzZgJuvgjyoAc
Zots7ktDqd2WlQb37FYvmw6P0WEKLJu+67b6ppA02DV1Oe1ERUnlmtSrvUGwtp4SoyiIHPPlwQDi
IACjURFXViCbTTZWUXMReTf06zpqo98Bc6PmtdfEHmE4ajLmMmx/NWGJzGNd30kBKE2SIixzw9WA
Du/DbCmmT8BMmLczJ/rQEIlwA5cV/Yi9Y96yCcEkzUgikLiOTtALXJhr3Uw8c+5AOA+Vbg9+bGpK
S6IxPdatmp/oG5yOkHKd+6UR7DrrP0dAeT0N6DgM1t71hMiuZwUZ6uDLXM+PntcovnLCxncdMMeP
+s9RU6WRYv5IStXfRnZOEDoeS9Y1Q2PJH87c5d99MpOmtgKq/2BL73PSJkTeiNffG7BZr6NdCgBV
seWbrfpz5FqIG/eNS6h6I72c7ttcuerWtVN0zrHDh2quBz/WfCvdTDMaB0xyROqYnASXfqaIGotT
siF6qF4abJvJhkRlMYJfi0gTIk2Js0+R77s91wy7vWMdBR0fZybq6eC0TUMmjX60e6gszim3JhyQ
3O/XTLUYW6AEqwPtN2QtCNPO9+VEUyI/sYBNXm1OCsLQPvcbjjAVE1exROUsfOUcFs6UjSPMzN3Y
v2cTsC+AXlCgk84nFdvRZydbXExUzM27UDno5PNY5rdqyFOg/1X0MAsBHxVpEyUjCtnC17l8EHUU
7+JCyd0cxBx7hP/u6d7r7iCWSkgqXvgWJcL5ZQWzeQ5HXlNJFquNk8/Nt9vMhr++K14xgrrTug3t
/DaxAvOjrTzv20trDkBR2w5Pz1w+dcvc0E6XD3rFlLIcZeDkh8GV8owqNa4NeNO1piMeP7JNEGq0
gGdWjnYhoLWueoTHwJrSXaLlICMtIRx1JMHavOYqNhSCTKqSl7CIvbvK6uKjV+np1a5ac3AsO9oF
Ran2Lv7WWxMU1dccaoOj3y0/3EFFH4twuzspBFvwyVIbZXxWpCm27YlEUZr+gIwuoBjFuL78wa9P
gM2udTsJKcIob+70SOmXa3MB8RY32PUdgBzfhYGMPJcfYvgHiGJLZF/wv8qngeP8u4Fh8qy7Ed+d
HvOo3gxZGm2CmXFmZdDWftnzQiuMAL1K+2T8A09O9UPNk9iwhqeSOfHkxnYpB6qhcs9zNN2CLiPO
3ani+gWlz6LKgSEsyKXUZbYH+ph5MlWc8Ea5JrBdXmK4+Gz82aeMI2g1BNlzg52Alg+7dnY4TgMQ
j+kw7fpRXh91F+vSMmCx6PK62kJKro4QIkLiVkEJ307msXrtSH2C/B2bD+n0y4zzVLlvV8/0pkSo
uiZC6HcuyqEnVc9Luxk8Ph5jvY19XjxjUWSYqlt7nzG90cRrJ/jR++BqTmEpPg5cFvtarqntXC4L
BInjFMc4nlyXgWu5cpGlT0uEPYm9FikKJ2iNc+TQvWg5oruxU8e+sxdVvZZp0M3s07LpLrEqijt1
XAOSEykLPdzl+VkmqvmYTN4/Oy6hbMFgevHSjuhsgHuUtrnpvdQl4hvOkpN2m+WTFMDwwhgUP6WC
us+VX8n2XHoM7dLFQejjV711kuk6woiZGfmawQpbb093pn3plSrfR2PTe5kiBK9ti1U9umPWH2rb
JfwxR1Ya8/L1Cmz04+JWu5KehScFEBlPeMmug0238yupW+zy+G0DYplTWDY7g5vB2xSJxYtu9HX8
IoZOrNOj3TvoTb4Yp+a2I4VxRyK6eIix1f0unQDmkjf1NEJJwXZdZO1zIonaZT5dL4atzxNWkRq0
b/JxhYmplRnpaaBB2juUcap2UJqvl1m/20HcI96D/e1E62/zSDfxhUKVddV4q2nq+qPghkyEyqt2
FTxpZt55mT6TwS3pbIhA4BNGU/cJJr7jQOvoAX8+viTXxVXQVNNHSOJhzTc/wIxqt+tEChoeRPrs
LiOXb3fkomtFUEPKyoTEZoYJvnds7eN6tJ5AUug9r+dg7bugh4upUr+0leR89eIIU8KVEdlN46NN
iOE5baKEJSucd496OWLs2J6xHOvdVFr1GgRl8pLgsrpIy/Tl2o1HJIAWiM+V01auwqoibKZE7Xwi
UQVbYUz0QMFEtElSL9l0YQ8rvc8EPYEJCOokNduBzhowoAtbpTF1EgwMCldAh9C2RcgRYELUCKkV
HMQuqxTbe6twBGsQuziF82idQomI6qBKHkpc4E8xYahtO7rikhV1dBKzn+/zeXReNeryqnF7vqVE
7l/4rXCoDMHCDJnYlnoXiu98O6LZU2kEV7YE8eAjSzNKLv5rWvreTzuGxdK6Uh8DrkVYQwJ3C1k/
PymHYFYY62FLaqn6llUuYZoK3DtZj92GIPe2aAJ/xxqmOSXYhbZhFiMhOwJaW5EzODFHfjGg/44G
WguUcqNzb+sHYfe72I/87QzVZldi1rpSR39aMak7LJIgSbCQSGYyIOCZcxJZyZHplvUNRULLtvbc
6tSw6D41NM9tGUMgj04+hUFDzz0kGPiJrtJ+CEDF6oKfPz7XZx5UbwMbhmn0398L/H9tjXR81458
JwjYrtLkJK/Xhn/aa1I75+Wmba295UwtKooOwKNgCk+WNntpTIPWUxhj1jimkxvjhs4PwuwpXX44
/n9JYsaYpDADacvJEDOc/l6yqH1P/brbF1YN3Vg2F+UVM2kVB+eVR+u3DzCzyS95npHTmimPvnd8
D2ujZYfpS5BY4SkL3LnYDNf1nhcxcSGjLtUn5eqETUsdoP8u141g/mc5mP1ZFC5Oh+0uFg2Rg4kx
6OHff04OjLB/4hSx/3VpL/VEJFgqA+Zy/mX/G9F4PPvTLPc8Tk/Lu/feflrv7eN42z8Q6arurOL2
z+/4f01T+H8R3IbA6LnC+7fktuffxWeVfFaf/yIW/M9f+b/EAjLqgRf5uJ881/bY1/9Fbgv/QeuZ
pAyWl9vf5QInupbCulCm0BiuqgBf9r/kAkfQjAYNK/KllB4gzP8Sui38Iwf8MzwxEMJzAleypsCh
ze/598dK5VL1XjYmO7kI712mCkwhvAaWs+yQDojY4t6kAWv9hgoKlkyLtbXnnjx+PYrqbnQ9Mjwe
iaUd1tDqkuhaPzfNYvGuYle/QZomZT2LCExDj5RCFwg8noYpok00+Kiu5vKChh9T58UuIpwWeVTj
CB87ytEpt35G1WRr+bJbMxbzCtWoDxvhc8XDpZknX6rJoVazTGPj6yl21WvIhzQJAMXpvH05l/Zj
WGYT3Z/GIxRuEeBpTrPU9q9JNigO9jhVHHt9UL/4saD0ISja/glNvjmqNkhvNfwErKZTY79VbaHe
3P6aPxNUr4GDVkv2PLJfu+gkaA8xNNFn9sPlqw3/gdrxasTofu0Exn5QRjF3/Mzn7h5rtt0r8B3u
uML9aP0qYUpePAvz8qofr5wR8uvZmyaDOq4baNRPLv+KFSeTSUQ1kbNQnF7b9PRGC0ZpXBl1fvJz
UvtUpOjoQPPI+Ec9oSWSKODjEI3tw0Db93bMEuNwQ1iqS7n4QKV7U39DBGp/OdxDb6ZwDAmQ62Ug
bzC5u2Go6o2xA7gPSxccQqtUrw2v/g1zPKv5cZgP2GyrU2vHBcvGubuLLMFuNc9QP0lMbBE3mVKH
0j77fh0fXYsQGDglqg04sAHxJ/F97VUY2bKYGQnPXbpit3wVd/GydE4Hrf16JIlmGjfgD8JdjG//
6AJeemm8OsYiQNhhPdAXsQ5g23h42y25n1vz6nQz6nfce6Nck0eglG2BerJrh2Y45C3BlnXU+GQi
uHFWb+MS4RBDLXgIM7drd1Y6L8SJBTGltI9ewc/1nz5mFkz8iHsSR2ZA33igzbj1khkPu9Va5Mqs
5OQyXB2w+Jh7dlcUjpReBThBRorqGw+sTAkDhbYK6d+KUjICzkAfaC8tz6xX+IaHo/q2TcE8m3g1
Tv2wCj/soqSifhhk9BxWMNQyrXCZpgxXNyHl5bj98GenPlhEv80hBAiP/MlCJO2zmVq8sbNO1OMk
JZkGJ4c+b/tGv3ncXW4HBM7TbFfi1jadeHNJaR1nv2AXNREkOPSTT82JAUa0jhtBUUQ0uS9DGY6H
YJxmlkhV8FbIFqPPEEsNi25iV7ykGv67ijtYNoKd6I7Na/rp+Zi2r5/QHMCeD8O7rurLnaJsHUcq
mjidAXXW7tu8jG7K2C4PfG3TfTPk1V3K2ftsShcsdyfcJ54ZcyCNVuN/HTyBxVFR4AaHnH6+IXF4
TQxzD6ObsFzGSGuPVAp7+iYyjbitpRhK6gs89zWymvg05LMLqWZpD9IL1NnJCkmRGb7eFRFz+qRC
5KxzEDfOYahGc6au2GZtkeNb5vbrXC9FjvOMR59EfNkyzLLPtV6JQEIB6RL7ceGD5y2p6ZdkYJin
by8DVrjKxNAze/tRvcuzkRRamU9ihnPVlPDBeYqPsVXn2OdGigB4GSCDTKNdZZvG48WTRto5TFgc
Hsyi+oK3iBWcbKfkIaz88HuKdUPdQM24Uuq22XIlgy3faXOOYsuTW0anGcNy60zUhKDunVnwOSz/
BE6Xfsb4VjhWd+jnPvwxuZWCapOUPI6sgFuKfvGpxE5RXVp4LqDjkInLfR1M9lazr39ng5J8m8Cu
Hq2FrOgYhD5ehyE0F9cz3tYZlbkrGhpviNmS+DWZMM7anWT53RV18VG31OJcEefZyRsEvPBe6o2o
OszPVUyBUBvjbaQKQMKRCbprYYOm6ZqCuAoHJTrsuVeUDC9h25DqHZEx/AKTyYqYIoUfNAUXkAeH
sfzG7ULHQcp36NU3jXstp22/aspNX3xZgkKsC9feEI6NHjjKvfBQEAT7MYIhoy9AG2oRVOgHLHVS
yCGlZhu5rWxTs6G1qINJpOOH1+u3YfUKC6XFdCyxq9UQ67FZTdgXkd99oI2s7n/VPLZm29TGfYTh
lwTrjotXBjDExnyWSJO8sdpMzgEMqvcUZffFdmZnzduegq7ueuk0FiE3P176I3ZXm4KvpLW3SVhM
iPLXCOoyCyoSMBd+4m4XXzxj4W+VyfhgtdApMu2QMsR05LE7mYJjF+IglmHFyqRnoOG4kmPwu50p
4i5TQXdKUZUKV1/SHVi0ChgnTddICPYGn4/vV/ddMY97/p/UR8F3dSM1YEagttmX0tnyxg0GgXzx
xuxRRa7XQKv2zVm73BTY4eovcs75K4P2S+JxV+Sswp/J+yQA+BEPUfU2L/0LfIwUTmQT3vm15ALk
zv7BZunEflDROrUpTVa9Gx1wc6pM8dWPOU3CmHCP0Zw2+Me6/qHESQ8Og/sTlYbVxJJV2GIhpDV1
8W7mzUf9C5mpWej5Roi2n7ZzHRIhdBvSSoj+gjSCih+qgmJNuB86WeM97y59SKa8SZVzpDIg+wQ8
QVQq93irComDou+LxzHs4wcId/mr4MZ4qJSfnrhiuSu3n/pTYzS+y2oWYKAHRJsZI+gDs4O8lKyn
Lia1csaDTnEEG19+NaSSL8yH5UMKlQ+jQp0hi1tB0FO9CTHwR8VDtsPfLD9x6fkjVY2V+mEBVrkp
2OPQsz2Y6BBWKLgJKBJIY478wa4QE6U1zM0xcwKKZVtvhFmSONxmls4ZTxEw6WtS2bcJ4zgFkaHE
3SEP68vU5YO3rayoOiFVzK9lf23GpnzhWWdJ/2ipUB49QTwOYZUtUmxa55KUgn9Naq97CWob4mTQ
UNERFYF/aod2BsCx1O9ppcQHZKP8xEdg7agRuBYZ6SZcxSoCold43UOvkvQhcYtr72swgBvPk3c/
sPt9qagr7JKkvhRslb8ci+/BDkjlMD7mUUOSO2xJ4XUtzAy/qt6dWnbv2GGWNQfKcNRdm/5CWi9P
PTtqAm0+sC97LLqfVoRVeOMrGm4yQ/arijNekDXv9OoaQxJzENxkGVqsl7ikbhXckVxRNEQzRPdi
d217O+SOOfJJOx+qjayDDmdNyw66pMFk/JlJ062jzAkfMeOxiPcrDK1lWYqvRFFbbETn0C17LaOA
tzg8zI2r2L7arXND56gFW6K2PiLXUftQBwGP5EzcVUVFE62Xqay+Ai2de5wcMBYrF49nEqtpT6+o
JdhlTM15MSXfEFkNPopOAYRHdTW4KuG9LLkcHnJ3xI/eLu46U3F4Q3JnebVcTf9QM0b7QRNN0Auu
lzIfFLSHEGasovDE6q8mRSRM6vgi/aO1a/NJGJ1cLausu5h6ZgrpKFMlTVYuGwzZ3pa5JEI+TXyq
IQ2/01I0F9zf7kdfevFLh/9jVwNV2w9A13gzp2V9iSeQd/toEZiDK8eaIMdU/NhaVUb7MHTyU183
PT6imqBUl8mfdjQHVET1nMFzEYcfJFSvDxIVj69NWlBhRmXXLbpb8Y4lY77DTUhuIrXlD/o+eZuL
vHLuZ5ys3/9B3pn1to1lefyrBPMwT0OD+4IBGhitXiRblu3E8Quh2Ar3feennx8lO2WlnHSqlJ42
MOqXrki+JC/vcu45/0XL8+QT2iwCVBi/pVgLzrOlDLGEC8RSYUVWvkHQE+VNssnXjjsYBduDnJRk
t4RQWY6XKMUyMO3ttG4aDJbFUl2Jegb4U0TBG3c0aip3kJMxIilqdVjZYAYLpEvSEVj1Yo1quHdm
FPJXL4itc4ekDAoRsRqeNUEdTRr23Y85GbBxLqI2Az5aTXFAMpS7ULPTeuoKYfCxxmfq1vA7b41W
CGcOk1XkLHHjBnfjSC5WgVGmVxliwSAnnKSDxid7cJ6irF6TUc05ZmlifxHaujMvU1tbV01sf3F0
4MBWpDinvkD5zJIycyGDfBhnYVzcQRkAJh65AiU5sb7L21iYuLjAoCrT1/5ZE+uoVmEpfAY5hnXW
r/P7PFDEG0u2AWXJjYFcl698zHOUJmJFQn4pMdCmjctiRoWrx6htyzFJQ50hRQS0thvMiDQp6sE5
dQCSXRg8zohamrYqgB6zk2SyRPU0qm8yNfSgAVWRea8GYNKhVYFCHylV7H+qNFeFfkxx5cLvMDBU
EpPTZIYaDMcHKLi97TgrcDjGXRGYAQRv2ztNIp1aQ9qn8ybzw5VPVLwArvrQWIYKDDkLLygCc/zz
S5S8RnKX10BH+waztxKMHK6tV6Kh+GeGK1caQUagf+5J0gJzFilJiLp9iVusPotYIbCJyDQDLyz0
gC7I72vhhCM7uhgGxc9hpDIMwVdLyYitrSVzXsUEJip6vm2PPN5ED2vzQbJJzI7aNDUwTTAyl51B
b2/QiYi/GJFuz/S+8j7/v08lDTgQUdZFQhpAIDLrw0/10hebJxCorzNKbzbwnFsSTxRqCMS5uqUO
OT8gJs+5JfmEtI44pElV/o/8yhXAOBmygqpB+ogk1+5vnlNLinzC3ZmIrGMXgOSfavwVJCpC7Icp
W0HmKsgwIcd/mFNSwxK9t6DEgpOEwgwNFAtyWRwqAKwLxR1lko5PK5DTZgXmmQM7v77qRKE7LzWo
FqnlosVTpV05VnA5obYSm+j2ccopFmKRRk8pSQEVZbg2Pu3dts5QS22UrQhj61OU+sW1EYgqut8+
fppYvqOagM2S4wiQiRDpmmNx0vgjSUMlAjH0CErzJOMAtKY2q5wXuPTOWhvXjT5He8XQkdadAhVw
LoKgEbc4MRenEApq9bLpWLw4Ryhkk8kDlbMoBZc0xpOjtWYuIhBD3SOGd1GlSFGd43Kvr414cNZ2
NSU4a0GpnfboS+KABmfKx5wtk4ErqlLX4qiKDyTpo3Rh4D38lMOSCmcWC046wUwZQEkUO5GLiUxp
rKnGgH3SCJwffU1ozy0/Us/DyK3uUgd+SGZ68g2bpXirqnl2LRixs6IsHM8bGbxX0RgW5lApwDzQ
YFPg+x1BYaP6X7tEyzAusdOZK0EtH0jlEbqjcuU+ilWI/LRol6E8C9EexJo0aPqLVNCVr7FpBdjf
BQh8J4EKtqqJInhwgpA9ykEh3kdOhfZV0sDKH2Wh1X+MVN+5S3OJX4GUDK55fO86b+rsM8uVJI89
T8pB1hcUbkheNXduhx9E0TbtGZpBFHH1xhDvzIrjGLadWRdMm0wu7zvb1dc+IrTzNKrCiSnW2qzt
s/aiFZ1iFbqmhzOx5vvdxFUkgVNHUC782M0pb+YpRp5yhCZGowXdmFTnIG5eJN5ni8LVZzfZgT9T
P8Uw3TXHUoWPMzJ57a1WJw16IlQOMXEtse0y7MpcJmmOO52R1Uh4aXHQwTKVIku71IG+XHUhKiVj
xBbgbwJbQdjR0wtBvGj6oVQYdTAsp34dCwPFpze2at6CIiSBQn29jnyNgCvDsRYqNobY6CLn6UMf
Z8lFANbkVI+8Nr6Sm1Zio5NlDcdBuN0IhJtaisqcQkKAsIKQdgQQibstWErAx5oyGyM5RszwUgt+
JalRxf4K49LozlGHsrdNW6SXfegBmTR9xdGX7PpJMU5J3+KZ7RrtHchFhfHVxT5q/mm1Raeva+eu
69WfQPORm5XCFr8/I3Xi5tSNBrUxjUrJJR7p+KbVVWU9oPwUSQsfkaqN5QvWjdrCTqtVCWgwSAOY
X7216APXmWYEvdjyGfasHvJrLfZi5qgVXWMOlhfQumI0KFzBPafK541iLwrHfq0+epyb4ihD2Qd4
oJto+jSx2uTSM7NuCWrLmZpNt+FhyLF2+Ig8CTbmna6IyW4Gd3OGcRRsdsIzQIXcUyiFKyWWySvL
aoE26iA5qdTug2PI5TxBGQ8iEcafOYiSPMJ8LqBONYbdH47agbCE3nIGELuGhYkQyQg0SoADYoDo
EDICqSCwbKpJugjcQp9kGtGQKiVXWGUP4OTmc6DkpJ7dVJ0lXgpaRKakL6cqymX9kqrcqekGyZja
MkxEvSatr7XB1hHsaOEGOVJ9zFGD4xOKEjIZNEFZw2jUR6AYikUUEKKhvxXBSdJXioJ2kKSXVzJU
yIvCtkgBxRqK4MjDJ/NEdYtlQdpsoso6sEwUDs8iPWvnqVsoJJBgeuVak1y0CoS5vJeUs0SOVJJQ
4JennAO/VkV/lyvQOYOmXRAwX0mmNdEq9bwfSAQ6EC/JM1eNVy0Aq8yFGBkzP8VIE1RchUJu2pnX
RmcglSk7ePim92SInlxBvtTBa3cmuv2tRuKscM9r272tLYHVgfgt9InscnwygJLGgWHOkPS5l115
yaEum2pMoNJsr6U4GyVdSmL3ggTEKG2801xWUEYYtEdC0cKIiUVPVOZZxuJqgvKsjHWWWfcNhp+O
ZD8EhnsKGW/Qa8s/Kqa7HMQ1nBSnBp0yBjVotM8boBRxgGi3N8mlta1/TDmGVK2J0ysFCkgns97R
nyRsX/VsoqGlMYIScF7QsYAZEWXCVtog7Vc0DNLaZH9VpQst6Sehi1aw4wanRZ6gC4pFxLRXB0WP
e80Y6h+Cc+VF4tQEseKmSIgF0MUuo+7CQURdyGUI8DjLZ1eBZd5DVi6pPDxQjsCYJwOjm7ecpdii
r5M8XudNdgrLBNEAK6Jy2sA+DA2EuTOsc20XDTJwayO7R2HSi6uvkR/cSpApWu0hNAah4BwljFpt
YE/KbgxiXpKuoCEDAk95vqiH2kXyuZ5bOMJPK23YzYGiUGCSwgtTI5FclY2Algs5t1hLkATIKUAg
nMvB17SVpWd14aPuilSOQSuOzQ7VVDvzqyUavngaNJivebqTnBmi8MS6U0PvRFFHqC1nxNv7EkdN
B96pmraa2GWwGtL0vvBt3lulWij9wiOvNnIpdksxKoVlZSCfZBUayKhOlPyHIs3bL2Qz3LUKwHuu
0TfnOBC0uAnE2afaksFpC4pdnzlJFd8niWtMDSWVZyzZ1U2JyhwQ1RINIMXE/2hEgZqsoFRzcqeK
4z/4nipeINFCDhyMZ/iJg6l/KwU9ytsCEBrUYAB+AZWSC7xUPKWHB67meCpNGDBufmoUSO6Oc5f8
EqSE7LFKMw0+qVQ1935AfeBMESWMydgyejAkUmuBvHUjC/+wpm62dugnX0LwurelSvKF15AwJ8lf
FJ8kTpj3WtY01iiWu+AJRFyEupVv5OsMnfcclmYn3PeWY1ezdtjOpOF4U/iSH6x7OPXetStpbj9G
PTmF6ep3VB1JPLJxJWGSrB3JNbs7PxI7Y5ZTk1Su0izNl2EQa5+V0MdB1sgDoMDgxpZuEhSfW9dx
v2ZylC5N20rWVd8FFPAjY+LIEss4hB5zDr3Ad8ehwyCzOynFzjY2vFPyL5UzEdDSqMYiNSLyr12U
4RZsWEF26puJN2stT100aaaAZeW+crLFqeTdqGmVzjGdQEWUYue6ChHsA+0GQSFV3LmaCxTpSkPf
dixvX5U2lhZd0ENt9E2lwH0lsfrzUvSbuwhBUQcOb51dBypaANRLa62ZV7KkLXQHj6Qxm36EckLc
EutQsElA4remyPk1IivQlyVuf1LjiNcYwMifTJjLhBINsr+QEl1vRYo2fED6DfnQGp+ZOcjjwU3I
ZHKgBS9+tQKzgLEa9NM4baSzkLPiaRa79jyoqu6hS11tbTk5FU3Gkn6mIMNx7zm1j/Bh7HRXqaP3
ZzDTEExQVTUg9xRrM5kJvEHdLIZ662H60ng+S79DPheya+2tO6Nxkwliz8IWzaKkG6OMKmDLTvkD
BllXg4zlZHxVksb/rLeEz4MVfbqkmAeJl7xZNpQA4qvYK+TrAgoXys6yU9+gL+DcqFForhuzgywF
9I2XilXICmBaeyqEJgIqAoI3aDORzUG/NmURa8ruWoxxziO33y9AF7v3EjUF8OCkvx66slI4slTu
Ig4s/VHyShSpWlUTt3Xg+/PCDazrTC6Kx5Yq40ov0RkXpIKzQNCTkpYwJZu3UlcvHV3zECKD9NHJ
fX4H1NJ4iHrF78YJ5/Q7dMyYNRqFlq3tZi6mjIKCAwhn+nEUkinGyilhDJac66lbV5/h67KQ1Jl5
I6gKWXoKtc7nKO1UJmxKtQ52ifAgRJlXjxKhSi5Ty9fnrkl6vYC4O0mBAk9CEz2lkedp+iVWrt0X
i1M/yuaaEmncvQYgq87N8tai/JON/IKoegLyy5RH9HN3jRc9TO5Oaz72qo4NJTLOGwvPA8KcNmzX
VdI3HzUlNtZ2Xg6l0kxx5pYjNwvJcUrIZ1QSr71cGew7CpnwXKoqCcx30kJLSis3984Nnzsn6UhO
A6MQy+moxJi4tpedbdwGQlXdBM5gJKP0MRGOU/bJuWIYBGBuXefwPiy7vPEcg6UtUduinNTA+9yx
2Yuob1ZyplsAD5qcCpBH2aisqYSPRdVuzwFvKclEA+NzVkgxLtIJieONQwAsc7QwpTUZowxOmVmR
fI8oYV8hnZ0vVdXN1o1kqQ+gqJu1rHgFo0lzF2qgJOrYIzdG+UUrYthHWgODygAFWBHnuMUN+VTZ
2Wip0AQTSeAgvzK1CEWvptbUU4O0YoI8E4QScFCgvvFhCssa+fqCOImMHsympu5zNA6Kop+jLIs2
hgv642tTmeSfOgSK7qqqkr+gweVta/4MQ+7ci/N5roZUzwJoIGgc+D6u9IIbLss6dRdFaXV3Qqbn
Gnjdpl3FIhDwi1IsxOWQESNWbSV5SpAvV1gAFvYGLIK8FmOkjKYcMiyBmpdFkapNdcK8wlGxQDe9
Gr5HzwOhpZEBFpZU4PeQPtHqRiYp2ShWlspY2zjhNJDd7q4Ko5RMmapUwCWThm0szQcf6pzwxY4y
d1W2BobMhDH2pNMLA1NzT+XS2G5oiB87Ze4uqDVQ42QnHSirBKIfUe/s82luZu0lfkryOuhlFmDA
4hRk5bBtV34vN1dZbGNQrydBuumcHIqCXtnnVoADRxhDLCHuAYIdAvh3xxyL1I91kvN7ojd3VWi2
ihm3EBntEgda4bYWavglmquo8UQmaQIjT6G1hJH32IVWhfKaKjlrdsEU80Qi1QufE9pUUkvzCfH6
bAFJrRq3WZ5sot6vFmLQCMiYBNg2x76C5RhloXOWK/E+hYQ70zwNOqc08P26WOXUZ+ZdS6U844hk
EIW2KNevdQhLF3bidMsclBMyV3XizeFJaJdQicOpRK6GUCH0jQsnlnB2wXAMFoeJpJPH10lVFtO2
CPIH3rK9aU2/VNDY9tSZVYnNnVMkxrXTS+igIpXtXIQhelus7/aqc0vps4few8pG/H4aQwdE2tY0
8xUpD/NM11NYf52snLddIaO8bHga9QtR/pTlVIBHjp5iJZ9FFXEu4KErsUYtZWw0HVBFqTa7GTVZ
9HyZ6qeeUDgI2rd+sQwkgEksrhridk58ym6jLhMG6STsTDFHCL0PwSb1/ie9DKotnD1zRuyjr8A5
qzdsR8qsF7TuFhMoTjx6AuXU8fX6NhNSNJ9YEeUzuQciPSIsAKMu+ea9T8DyYFoOyuMF5TgPloMY
XSI/SWGQDMaq5jCVjzLAGxR6dDFYaoJScZJwlUtP7iHdYEbmX+VhxqqniRF5c7EyzuzI6Qq8YPzy
RnFi56PrCw3IHEd71MUOHa3Kk75iyIPhngWzBVOWDiklI8yUqdCo0qcU2U59bIgiICwtVaszNTLy
sYIa7bWm+1TcYooHNkHbaYC61xlBkzRRerW/EESES6gkiTiucChcmhFIeyQ2amWUs/MggBfL1soT
y/DGxq/rtnQr8FZdBah2lLqNPssCtIZdRW6XSQK2Yoy+K369vMFBKk6t/VWiyl8NI1eGM2vvYLyk
ZT2SuK2BCbOaT+sgMON12KrNR53tsQQXkhnQj6VYewiARI7/K+/NMLVjJYQcH6nFVNRh06F7JclX
WZ5pFYxHXyzG/5Kk9r/AJfwZwjnZlJtpXHqEKNU279bbogpLHHIxHnW2yfDtKvHi8jb5ez/6eUMf
trsr/xN9BtQBYPSRJz5QZ9jd1u6ef9ZKuOHRqifkH8BGkmQHcgikav/5jw9IfzvPXxvqiagRXCD9
vP+WrDjXe9VLP+qHnz/ivkN//puDB3jkFFcOL8Lxkvh1rl8a0Ly/0gXftfBHF8jk8DVZEwnA3uwC
a+ghrEwBkew+/64u+KFSBy8PIu2v9MF3TbzqA+0EvquJgbayf0ggt6+GgcnXooXor7W/0P/9+//u
zvcz5OxpGMAD0veoh2cOGBr4M9OC5bn7HDy8AbJY12AGWOr+2/2Ae0d9MCwFsnL0GJBP9OEgIWGY
vf8cdoN0olmGiPCZ/u3rf8tS8OOhIEoQewcWxFHDAXUZndKgRSnwrblgGCeSRKGPybLvB8jW76wf
gMjvb+q77eov7AuydYLsLIcqVrtXC4GhnyiqKKuiau775v09PMjvY0cA0kPUnuEJmPIPRgCVaVli
U3ivncBW9ovb4nez6Y8tQVFONPYETUN/+K3lQMNH3NCZI+92GvCKvgcO/OXwSD0xUKSQVZhUu8/h
vsh0kOgjds3n0OHdbQ0SezYQh6MWREk8QY/Dkvi8ORJ0bOjZFSCa7fvo/cUIFhphR3aCzHSgVkCg
8DzpvxsJ5glUckRLEKLYfd7dSFAl3tGRnQDJStUQQQVr/+1VH+4Okgh8hn343e2Ju9hAObYDZP1E
hOjGvvDmVLBUNOsYJMbzGBH3o+4dhYoEb+LRO4N4YqqkELXhNPD69WsnrAGmrBIi7D7v7qQkG9zc
kXOAIaAhSSgr5kucfNgJyonJlikzCt5pJyjM36NXw0G1USTSgmC8/xx0gmmeqIYhc2B63jbfXZgI
gVTfD8+/HyNLiFoOypGiiTTl63nA04sGXfPcze9o+iuqPuhoHhUOMAF20bH0nA8RD3dCUyRuRC9T
Nt9rTAT4Uzr23RMOsAtKmmgwlV69e9M4sQwWWfUll/QX1sBfGCffUpCIMoRPu+Sjty3eylH+6Acv
Obc/f/+cb9slVUiqHfxwyEXur/1HbvIfB0eHXU7w1ZcvOcLddZ7//PkB/3zpg2u9PNXLP55623yT
P7rd7ovu+TYvNxHpy/+Jn9x882GVb562xQEGeJ8X+uOG/qR0+20O/LT9vIo3j+4mfOsSMNNJPR19
iaLYRC/NDJ0/YIBf/vvNHPAv3TnUjU3+0szQ7D5LeOzdnm7y7nv+/j7dcHTLXvTDnpb2h/pjL3G+
iaLqw39uovS/P1xs0G/xDnqIY9xwaj72KhebPKZAEGxemtrNqP1h9Oi2mQrhdw3vDnjHNrzYBIW7
eWq22/Tgtg2OTi//8PcH43Lz5HZvT9P90ezY27968rj9lxvdzSLC09/wMlfVU/XobvO8O2hcVyR2
vWPvegXtZfPlpZ3dXe/D82MbXm/8Daq/m4NKyXPwe2zbN14QeAcL1nNAeWzDt5vICz9cbp6q1z3y
HKgd2/hOqPytRfw5Ijq2/U/bovww2iJuEh7c/T7UOLb15YbFnAWrzA/G+POR/tjWUSeh9fL1fX+r
KBzddnJwx9+Klse2y8a/iTbxB4TnP1x6j8mXTf7hrEBd5qk4fA6SVsOR7+jr/SwQkET+R7b4+Mss
vT7JD8OBoXGOUpygjn2GW2je1eEIem78N8Qbk80TgdjudWwcXsbppt6G3stN77bA4UEQWnr5t7+/
nVxyheFVv7T03DrFnyHBc2w3LTfx0E8vDb1q/Dd003LrEE1uuoNZwVsY7v03BJOTLUizP9/5UBM7
tlsm3+bbxDtYofd3r/6G/XA8+Eh4jJ7DSH7XO79jEo9dd1OWKHl+f4Vnq4vf8H53+8zPDTF+DO74
pcD+nK3gh4Ybv2EI/VONriPv/1fpmj+9zFsnyW+wlD+fL1/gJm/92eHhefjFY7jd5P/4XwAAAP//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emf"/><Relationship Id="rId7" Type="http://schemas.microsoft.com/office/2014/relationships/chartEx" Target="../charts/chartEx1.xml"/><Relationship Id="rId12" Type="http://schemas.openxmlformats.org/officeDocument/2006/relationships/chart" Target="../charts/chart5.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1.xml"/><Relationship Id="rId11" Type="http://schemas.openxmlformats.org/officeDocument/2006/relationships/chart" Target="../charts/chart4.xml"/><Relationship Id="rId5" Type="http://schemas.openxmlformats.org/officeDocument/2006/relationships/image" Target="../media/image6.emf"/><Relationship Id="rId10" Type="http://schemas.openxmlformats.org/officeDocument/2006/relationships/chart" Target="../charts/chart3.xml"/><Relationship Id="rId4" Type="http://schemas.openxmlformats.org/officeDocument/2006/relationships/image" Target="../media/image5.emf"/><Relationship Id="rId9"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1</xdr:col>
      <xdr:colOff>301626</xdr:colOff>
      <xdr:row>0</xdr:row>
      <xdr:rowOff>47625</xdr:rowOff>
    </xdr:from>
    <xdr:to>
      <xdr:col>23</xdr:col>
      <xdr:colOff>221191</xdr:colOff>
      <xdr:row>2</xdr:row>
      <xdr:rowOff>19050</xdr:rowOff>
    </xdr:to>
    <xdr:sp macro="" textlink="">
      <xdr:nvSpPr>
        <xdr:cNvPr id="2" name="Rectangle: Rounded Corners 1">
          <a:extLst>
            <a:ext uri="{FF2B5EF4-FFF2-40B4-BE49-F238E27FC236}">
              <a16:creationId xmlns:a16="http://schemas.microsoft.com/office/drawing/2014/main" id="{73B883E3-298E-4BC6-B869-6309AEA6721E}"/>
            </a:ext>
          </a:extLst>
        </xdr:cNvPr>
        <xdr:cNvSpPr/>
      </xdr:nvSpPr>
      <xdr:spPr>
        <a:xfrm>
          <a:off x="915459" y="47625"/>
          <a:ext cx="13423899" cy="352425"/>
        </a:xfrm>
        <a:prstGeom prst="roundRect">
          <a:avLst>
            <a:gd name="adj" fmla="val 22436"/>
          </a:avLst>
        </a:prstGeom>
        <a:gradFill>
          <a:gsLst>
            <a:gs pos="40000">
              <a:schemeClr val="tx1">
                <a:lumMod val="85000"/>
                <a:lumOff val="15000"/>
                <a:alpha val="80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MADHAV</a:t>
          </a:r>
          <a:r>
            <a:rPr lang="en-US" sz="2000" b="1" baseline="0"/>
            <a:t> </a:t>
          </a:r>
          <a:r>
            <a:rPr lang="en-US" sz="2000" b="1"/>
            <a:t>E-COMMERCE SALES ANALYSIS DASHBOARD	</a:t>
          </a:r>
        </a:p>
      </xdr:txBody>
    </xdr:sp>
    <xdr:clientData/>
  </xdr:twoCellAnchor>
  <xdr:twoCellAnchor>
    <xdr:from>
      <xdr:col>2</xdr:col>
      <xdr:colOff>244469</xdr:colOff>
      <xdr:row>2</xdr:row>
      <xdr:rowOff>171450</xdr:rowOff>
    </xdr:from>
    <xdr:to>
      <xdr:col>22</xdr:col>
      <xdr:colOff>377820</xdr:colOff>
      <xdr:row>10</xdr:row>
      <xdr:rowOff>15345</xdr:rowOff>
    </xdr:to>
    <xdr:grpSp>
      <xdr:nvGrpSpPr>
        <xdr:cNvPr id="3" name="Group 2">
          <a:extLst>
            <a:ext uri="{FF2B5EF4-FFF2-40B4-BE49-F238E27FC236}">
              <a16:creationId xmlns:a16="http://schemas.microsoft.com/office/drawing/2014/main" id="{D84FBC53-C808-4FAE-BF07-BFAA0892D80F}"/>
            </a:ext>
          </a:extLst>
        </xdr:cNvPr>
        <xdr:cNvGrpSpPr/>
      </xdr:nvGrpSpPr>
      <xdr:grpSpPr>
        <a:xfrm>
          <a:off x="1463669" y="552450"/>
          <a:ext cx="12325351" cy="1367895"/>
          <a:chOff x="85724" y="552449"/>
          <a:chExt cx="11591926" cy="1507626"/>
        </a:xfrm>
      </xdr:grpSpPr>
      <xdr:grpSp>
        <xdr:nvGrpSpPr>
          <xdr:cNvPr id="4" name="Group 3">
            <a:extLst>
              <a:ext uri="{FF2B5EF4-FFF2-40B4-BE49-F238E27FC236}">
                <a16:creationId xmlns:a16="http://schemas.microsoft.com/office/drawing/2014/main" id="{0EB7E2DD-3EED-FBFB-12AA-1D515874E229}"/>
              </a:ext>
            </a:extLst>
          </xdr:cNvPr>
          <xdr:cNvGrpSpPr/>
        </xdr:nvGrpSpPr>
        <xdr:grpSpPr>
          <a:xfrm>
            <a:off x="85724" y="581024"/>
            <a:ext cx="2133601" cy="1479051"/>
            <a:chOff x="85724" y="581024"/>
            <a:chExt cx="2133601" cy="1479051"/>
          </a:xfrm>
        </xdr:grpSpPr>
        <xdr:sp macro="" textlink="">
          <xdr:nvSpPr>
            <xdr:cNvPr id="25" name="Rectangle: Rounded Corners 24">
              <a:extLst>
                <a:ext uri="{FF2B5EF4-FFF2-40B4-BE49-F238E27FC236}">
                  <a16:creationId xmlns:a16="http://schemas.microsoft.com/office/drawing/2014/main" id="{07E861F2-53F1-29E3-78E0-F7142C59C7CA}"/>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SALES</a:t>
              </a:r>
            </a:p>
          </xdr:txBody>
        </xdr:sp>
        <xdr:sp macro="" textlink="">
          <xdr:nvSpPr>
            <xdr:cNvPr id="26" name="Rectangle: Rounded Corners 25">
              <a:extLst>
                <a:ext uri="{FF2B5EF4-FFF2-40B4-BE49-F238E27FC236}">
                  <a16:creationId xmlns:a16="http://schemas.microsoft.com/office/drawing/2014/main" id="{24CC06DD-94B1-4A8E-FE88-F89E8DB26EB7}"/>
                </a:ext>
              </a:extLst>
            </xdr:cNvPr>
            <xdr:cNvSpPr/>
          </xdr:nvSpPr>
          <xdr:spPr>
            <a:xfrm>
              <a:off x="85724" y="981074"/>
              <a:ext cx="2133601" cy="1079001"/>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9">
          <xdr:nvSpPr>
            <xdr:cNvPr id="27" name="Rectangle: Rounded Corners 26">
              <a:extLst>
                <a:ext uri="{FF2B5EF4-FFF2-40B4-BE49-F238E27FC236}">
                  <a16:creationId xmlns:a16="http://schemas.microsoft.com/office/drawing/2014/main" id="{43D977A6-3563-A058-273E-DC34170920C0}"/>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02E2FE-19FC-47A9-807A-69563F54EA4F}" type="TxLink">
                <a:rPr lang="en-US" sz="1800" b="1">
                  <a:solidFill>
                    <a:schemeClr val="lt1"/>
                  </a:solidFill>
                  <a:latin typeface="+mn-lt"/>
                  <a:ea typeface="+mn-ea"/>
                  <a:cs typeface="+mn-cs"/>
                </a:rPr>
                <a:pPr marL="0" indent="0" algn="ctr"/>
                <a:t>₹ 4,37,771</a:t>
              </a:fld>
              <a:endParaRPr lang="en-US" sz="1800" b="1">
                <a:solidFill>
                  <a:schemeClr val="lt1"/>
                </a:solidFill>
                <a:latin typeface="+mn-lt"/>
                <a:ea typeface="+mn-ea"/>
                <a:cs typeface="+mn-cs"/>
              </a:endParaRPr>
            </a:p>
          </xdr:txBody>
        </xdr:sp>
        <xdr:sp macro="" textlink="KPI!#REF!">
          <xdr:nvSpPr>
            <xdr:cNvPr id="29" name="Rectangle: Rounded Corners 28">
              <a:extLst>
                <a:ext uri="{FF2B5EF4-FFF2-40B4-BE49-F238E27FC236}">
                  <a16:creationId xmlns:a16="http://schemas.microsoft.com/office/drawing/2014/main" id="{0F06025B-4683-3B6E-DE8D-E86701BC657E}"/>
                </a:ext>
              </a:extLst>
            </xdr:cNvPr>
            <xdr:cNvSpPr/>
          </xdr:nvSpPr>
          <xdr:spPr>
            <a:xfrm>
              <a:off x="123826"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baseline="0">
                  <a:solidFill>
                    <a:schemeClr val="bg1"/>
                  </a:solidFill>
                </a:rPr>
                <a:t>AVG MOM GROWTH</a:t>
              </a:r>
              <a:endParaRPr lang="en-US" sz="1000" b="1">
                <a:solidFill>
                  <a:schemeClr val="bg1"/>
                </a:solidFill>
              </a:endParaRPr>
            </a:p>
          </xdr:txBody>
        </xdr:sp>
      </xdr:grpSp>
      <xdr:grpSp>
        <xdr:nvGrpSpPr>
          <xdr:cNvPr id="5" name="Group 4">
            <a:extLst>
              <a:ext uri="{FF2B5EF4-FFF2-40B4-BE49-F238E27FC236}">
                <a16:creationId xmlns:a16="http://schemas.microsoft.com/office/drawing/2014/main" id="{0A125110-422E-F2E8-8DEF-A3CEC23E74B6}"/>
              </a:ext>
            </a:extLst>
          </xdr:cNvPr>
          <xdr:cNvGrpSpPr/>
        </xdr:nvGrpSpPr>
        <xdr:grpSpPr>
          <a:xfrm>
            <a:off x="2505074" y="581024"/>
            <a:ext cx="2133601" cy="1479051"/>
            <a:chOff x="85724" y="581024"/>
            <a:chExt cx="2133601" cy="1479051"/>
          </a:xfrm>
        </xdr:grpSpPr>
        <xdr:sp macro="" textlink="">
          <xdr:nvSpPr>
            <xdr:cNvPr id="21" name="Rectangle: Rounded Corners 20">
              <a:extLst>
                <a:ext uri="{FF2B5EF4-FFF2-40B4-BE49-F238E27FC236}">
                  <a16:creationId xmlns:a16="http://schemas.microsoft.com/office/drawing/2014/main" id="{9FFDEF68-8E86-CCCB-91C0-D8CB7DCFEBDA}"/>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PROFIT</a:t>
              </a:r>
            </a:p>
          </xdr:txBody>
        </xdr:sp>
        <xdr:sp macro="" textlink="">
          <xdr:nvSpPr>
            <xdr:cNvPr id="22" name="Rectangle: Rounded Corners 21">
              <a:extLst>
                <a:ext uri="{FF2B5EF4-FFF2-40B4-BE49-F238E27FC236}">
                  <a16:creationId xmlns:a16="http://schemas.microsoft.com/office/drawing/2014/main" id="{A311AA4B-7A6D-6E0E-50A2-C56761A6F86F}"/>
                </a:ext>
              </a:extLst>
            </xdr:cNvPr>
            <xdr:cNvSpPr/>
          </xdr:nvSpPr>
          <xdr:spPr>
            <a:xfrm>
              <a:off x="85724" y="981074"/>
              <a:ext cx="2133601" cy="1079001"/>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E19">
          <xdr:nvSpPr>
            <xdr:cNvPr id="23" name="Rectangle: Rounded Corners 22">
              <a:extLst>
                <a:ext uri="{FF2B5EF4-FFF2-40B4-BE49-F238E27FC236}">
                  <a16:creationId xmlns:a16="http://schemas.microsoft.com/office/drawing/2014/main" id="{F8AE4386-7B66-3D50-FA1C-1D644EA22BF4}"/>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FC1029-01C6-468A-A1B5-D78D41A9ACEC}" type="TxLink">
                <a:rPr lang="en-US" sz="1800" b="1">
                  <a:solidFill>
                    <a:schemeClr val="lt1"/>
                  </a:solidFill>
                  <a:latin typeface="+mn-lt"/>
                  <a:ea typeface="+mn-ea"/>
                  <a:cs typeface="+mn-cs"/>
                </a:rPr>
                <a:pPr marL="0" indent="0" algn="ctr"/>
                <a:t>₹ 36,963</a:t>
              </a:fld>
              <a:endParaRPr lang="en-US" sz="1800" b="1">
                <a:solidFill>
                  <a:schemeClr val="lt1"/>
                </a:solidFill>
                <a:latin typeface="+mn-lt"/>
                <a:ea typeface="+mn-ea"/>
                <a:cs typeface="+mn-cs"/>
              </a:endParaRPr>
            </a:p>
          </xdr:txBody>
        </xdr:sp>
        <xdr:sp macro="" textlink="KPI!#REF!">
          <xdr:nvSpPr>
            <xdr:cNvPr id="24" name="Rectangle: Rounded Corners 23">
              <a:extLst>
                <a:ext uri="{FF2B5EF4-FFF2-40B4-BE49-F238E27FC236}">
                  <a16:creationId xmlns:a16="http://schemas.microsoft.com/office/drawing/2014/main" id="{0230DFF4-1ACE-A21C-A06E-94FB00344CA7}"/>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baseline="0">
                  <a:solidFill>
                    <a:schemeClr val="lt1"/>
                  </a:solidFill>
                  <a:effectLst/>
                  <a:latin typeface="+mn-lt"/>
                  <a:ea typeface="+mn-ea"/>
                  <a:cs typeface="+mn-cs"/>
                </a:rPr>
                <a:t>AVG MOM GROWTH</a:t>
              </a:r>
              <a:endParaRPr lang="en-IN" sz="1100">
                <a:effectLst/>
              </a:endParaRPr>
            </a:p>
          </xdr:txBody>
        </xdr:sp>
      </xdr:grpSp>
      <xdr:grpSp>
        <xdr:nvGrpSpPr>
          <xdr:cNvPr id="6" name="Group 5">
            <a:extLst>
              <a:ext uri="{FF2B5EF4-FFF2-40B4-BE49-F238E27FC236}">
                <a16:creationId xmlns:a16="http://schemas.microsoft.com/office/drawing/2014/main" id="{2978BCE9-535C-D161-26C1-881D4285F1DB}"/>
              </a:ext>
            </a:extLst>
          </xdr:cNvPr>
          <xdr:cNvGrpSpPr/>
        </xdr:nvGrpSpPr>
        <xdr:grpSpPr>
          <a:xfrm>
            <a:off x="4772024" y="581024"/>
            <a:ext cx="2133601" cy="1479051"/>
            <a:chOff x="85724" y="581024"/>
            <a:chExt cx="2133601" cy="1479051"/>
          </a:xfrm>
        </xdr:grpSpPr>
        <xdr:sp macro="" textlink="">
          <xdr:nvSpPr>
            <xdr:cNvPr id="17" name="Rectangle: Rounded Corners 16">
              <a:extLst>
                <a:ext uri="{FF2B5EF4-FFF2-40B4-BE49-F238E27FC236}">
                  <a16:creationId xmlns:a16="http://schemas.microsoft.com/office/drawing/2014/main" id="{9E28EB01-89B2-D9D5-85D9-D187DFE30543}"/>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QUANTITY</a:t>
              </a:r>
            </a:p>
          </xdr:txBody>
        </xdr:sp>
        <xdr:sp macro="" textlink="">
          <xdr:nvSpPr>
            <xdr:cNvPr id="18" name="Rectangle: Rounded Corners 17">
              <a:extLst>
                <a:ext uri="{FF2B5EF4-FFF2-40B4-BE49-F238E27FC236}">
                  <a16:creationId xmlns:a16="http://schemas.microsoft.com/office/drawing/2014/main" id="{B18C4C56-F5DF-844D-721D-3F55ADA7740E}"/>
                </a:ext>
              </a:extLst>
            </xdr:cNvPr>
            <xdr:cNvSpPr/>
          </xdr:nvSpPr>
          <xdr:spPr>
            <a:xfrm>
              <a:off x="85724" y="981074"/>
              <a:ext cx="2133601" cy="1079001"/>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H19">
          <xdr:nvSpPr>
            <xdr:cNvPr id="19" name="Rectangle: Rounded Corners 18">
              <a:extLst>
                <a:ext uri="{FF2B5EF4-FFF2-40B4-BE49-F238E27FC236}">
                  <a16:creationId xmlns:a16="http://schemas.microsoft.com/office/drawing/2014/main" id="{7C0A9E24-0D8D-E2BB-79A9-F7467A0D0705}"/>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57CF5F-1A8D-4599-B093-AFC29D8E653F}" type="TxLink">
                <a:rPr lang="en-US" sz="1800" b="1">
                  <a:solidFill>
                    <a:schemeClr val="lt1"/>
                  </a:solidFill>
                  <a:latin typeface="+mn-lt"/>
                  <a:ea typeface="+mn-ea"/>
                  <a:cs typeface="+mn-cs"/>
                </a:rPr>
                <a:pPr marL="0" indent="0" algn="ctr"/>
                <a:t># 5615</a:t>
              </a:fld>
              <a:endParaRPr lang="en-US" sz="1800" b="1">
                <a:solidFill>
                  <a:schemeClr val="lt1"/>
                </a:solidFill>
                <a:latin typeface="+mn-lt"/>
                <a:ea typeface="+mn-ea"/>
                <a:cs typeface="+mn-cs"/>
              </a:endParaRPr>
            </a:p>
          </xdr:txBody>
        </xdr:sp>
        <xdr:sp macro="" textlink="KPI!#REF!">
          <xdr:nvSpPr>
            <xdr:cNvPr id="20" name="Rectangle: Rounded Corners 19">
              <a:extLst>
                <a:ext uri="{FF2B5EF4-FFF2-40B4-BE49-F238E27FC236}">
                  <a16:creationId xmlns:a16="http://schemas.microsoft.com/office/drawing/2014/main" id="{30DD0A95-C9F6-9C89-3547-300513061597}"/>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baseline="0">
                  <a:solidFill>
                    <a:schemeClr val="lt1"/>
                  </a:solidFill>
                  <a:effectLst/>
                  <a:latin typeface="+mn-lt"/>
                  <a:ea typeface="+mn-ea"/>
                  <a:cs typeface="+mn-cs"/>
                </a:rPr>
                <a:t>AVG MOM GROWTH</a:t>
              </a:r>
              <a:endParaRPr lang="en-IN" sz="1100">
                <a:effectLst/>
              </a:endParaRPr>
            </a:p>
          </xdr:txBody>
        </xdr:sp>
      </xdr:grpSp>
      <xdr:grpSp>
        <xdr:nvGrpSpPr>
          <xdr:cNvPr id="7" name="Group 6">
            <a:extLst>
              <a:ext uri="{FF2B5EF4-FFF2-40B4-BE49-F238E27FC236}">
                <a16:creationId xmlns:a16="http://schemas.microsoft.com/office/drawing/2014/main" id="{D186F1B5-B508-8C4A-F201-9BC208F2D4F1}"/>
              </a:ext>
            </a:extLst>
          </xdr:cNvPr>
          <xdr:cNvGrpSpPr/>
        </xdr:nvGrpSpPr>
        <xdr:grpSpPr>
          <a:xfrm>
            <a:off x="7143749" y="571499"/>
            <a:ext cx="2133601" cy="1479050"/>
            <a:chOff x="85724" y="581024"/>
            <a:chExt cx="2133601" cy="1479050"/>
          </a:xfrm>
        </xdr:grpSpPr>
        <xdr:sp macro="" textlink="">
          <xdr:nvSpPr>
            <xdr:cNvPr id="13" name="Rectangle: Rounded Corners 12">
              <a:extLst>
                <a:ext uri="{FF2B5EF4-FFF2-40B4-BE49-F238E27FC236}">
                  <a16:creationId xmlns:a16="http://schemas.microsoft.com/office/drawing/2014/main" id="{29745D10-DA54-B80F-3D7E-1824A4E59BD8}"/>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COUNT OF ORDERS</a:t>
              </a:r>
            </a:p>
          </xdr:txBody>
        </xdr:sp>
        <xdr:sp macro="" textlink="">
          <xdr:nvSpPr>
            <xdr:cNvPr id="14" name="Rectangle: Rounded Corners 13">
              <a:extLst>
                <a:ext uri="{FF2B5EF4-FFF2-40B4-BE49-F238E27FC236}">
                  <a16:creationId xmlns:a16="http://schemas.microsoft.com/office/drawing/2014/main" id="{EE570808-0C51-4C67-3561-D64D2C65DB2A}"/>
                </a:ext>
              </a:extLst>
            </xdr:cNvPr>
            <xdr:cNvSpPr/>
          </xdr:nvSpPr>
          <xdr:spPr>
            <a:xfrm>
              <a:off x="85724" y="981074"/>
              <a:ext cx="2133601" cy="1079000"/>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K19">
          <xdr:nvSpPr>
            <xdr:cNvPr id="15" name="Rectangle: Rounded Corners 14">
              <a:extLst>
                <a:ext uri="{FF2B5EF4-FFF2-40B4-BE49-F238E27FC236}">
                  <a16:creationId xmlns:a16="http://schemas.microsoft.com/office/drawing/2014/main" id="{69C89F08-5B08-6550-C664-4AC0C6C7B40D}"/>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A710EE-3E81-44F1-BF90-53C7D9911A07}" type="TxLink">
                <a:rPr lang="en-US" sz="1800" b="1">
                  <a:solidFill>
                    <a:schemeClr val="lt1"/>
                  </a:solidFill>
                  <a:latin typeface="+mn-lt"/>
                  <a:ea typeface="+mn-ea"/>
                  <a:cs typeface="+mn-cs"/>
                </a:rPr>
                <a:pPr marL="0" indent="0" algn="ctr"/>
                <a:t># 500</a:t>
              </a:fld>
              <a:endParaRPr lang="en-US" sz="1800" b="1">
                <a:solidFill>
                  <a:schemeClr val="lt1"/>
                </a:solidFill>
                <a:latin typeface="+mn-lt"/>
                <a:ea typeface="+mn-ea"/>
                <a:cs typeface="+mn-cs"/>
              </a:endParaRPr>
            </a:p>
          </xdr:txBody>
        </xdr:sp>
        <xdr:sp macro="" textlink="KPI!#REF!">
          <xdr:nvSpPr>
            <xdr:cNvPr id="16" name="Rectangle: Rounded Corners 15">
              <a:extLst>
                <a:ext uri="{FF2B5EF4-FFF2-40B4-BE49-F238E27FC236}">
                  <a16:creationId xmlns:a16="http://schemas.microsoft.com/office/drawing/2014/main" id="{36402CBA-4CF6-EF3F-25EF-AEFCF7FD7906}"/>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000" b="1" baseline="0">
                  <a:solidFill>
                    <a:schemeClr val="lt1"/>
                  </a:solidFill>
                  <a:effectLst/>
                  <a:latin typeface="+mn-lt"/>
                  <a:ea typeface="+mn-ea"/>
                  <a:cs typeface="+mn-cs"/>
                </a:rPr>
                <a:t>AVG MOM GROWTH</a:t>
              </a:r>
              <a:endParaRPr lang="en-IN" sz="1100">
                <a:effectLst/>
              </a:endParaRPr>
            </a:p>
          </xdr:txBody>
        </xdr:sp>
      </xdr:grpSp>
      <xdr:grpSp>
        <xdr:nvGrpSpPr>
          <xdr:cNvPr id="8" name="Group 7">
            <a:extLst>
              <a:ext uri="{FF2B5EF4-FFF2-40B4-BE49-F238E27FC236}">
                <a16:creationId xmlns:a16="http://schemas.microsoft.com/office/drawing/2014/main" id="{9A234EEB-1AD5-E1A8-6267-DA13455AE5B0}"/>
              </a:ext>
            </a:extLst>
          </xdr:cNvPr>
          <xdr:cNvGrpSpPr/>
        </xdr:nvGrpSpPr>
        <xdr:grpSpPr>
          <a:xfrm>
            <a:off x="9544049" y="552449"/>
            <a:ext cx="2133601" cy="1479050"/>
            <a:chOff x="85724" y="581024"/>
            <a:chExt cx="2133601" cy="1479050"/>
          </a:xfrm>
        </xdr:grpSpPr>
        <xdr:sp macro="" textlink="">
          <xdr:nvSpPr>
            <xdr:cNvPr id="9" name="Rectangle: Rounded Corners 8">
              <a:extLst>
                <a:ext uri="{FF2B5EF4-FFF2-40B4-BE49-F238E27FC236}">
                  <a16:creationId xmlns:a16="http://schemas.microsoft.com/office/drawing/2014/main" id="{EB1D7184-C41D-CE4C-0898-3A27110370F5}"/>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PROFIT MARGIN</a:t>
              </a:r>
            </a:p>
          </xdr:txBody>
        </xdr:sp>
        <xdr:sp macro="" textlink="">
          <xdr:nvSpPr>
            <xdr:cNvPr id="10" name="Rectangle: Rounded Corners 9">
              <a:extLst>
                <a:ext uri="{FF2B5EF4-FFF2-40B4-BE49-F238E27FC236}">
                  <a16:creationId xmlns:a16="http://schemas.microsoft.com/office/drawing/2014/main" id="{D534CA86-3865-0408-753B-C981D95FB37D}"/>
                </a:ext>
              </a:extLst>
            </xdr:cNvPr>
            <xdr:cNvSpPr/>
          </xdr:nvSpPr>
          <xdr:spPr>
            <a:xfrm>
              <a:off x="85724" y="981074"/>
              <a:ext cx="2133601" cy="1079000"/>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N19">
          <xdr:nvSpPr>
            <xdr:cNvPr id="11" name="Rectangle: Rounded Corners 10">
              <a:extLst>
                <a:ext uri="{FF2B5EF4-FFF2-40B4-BE49-F238E27FC236}">
                  <a16:creationId xmlns:a16="http://schemas.microsoft.com/office/drawing/2014/main" id="{A0C0E67D-453E-18FC-8845-E921D730090D}"/>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5CA0F4D-CDF8-4237-811F-E9592DCAB68C}" type="TxLink">
                <a:rPr lang="en-US" sz="1800" b="1">
                  <a:solidFill>
                    <a:schemeClr val="lt1"/>
                  </a:solidFill>
                  <a:latin typeface="+mn-lt"/>
                  <a:ea typeface="+mn-ea"/>
                  <a:cs typeface="+mn-cs"/>
                </a:rPr>
                <a:pPr marL="0" indent="0" algn="ctr"/>
                <a:t>8.44%</a:t>
              </a:fld>
              <a:endParaRPr lang="en-US" sz="1800" b="1">
                <a:solidFill>
                  <a:schemeClr val="lt1"/>
                </a:solidFill>
                <a:latin typeface="+mn-lt"/>
                <a:ea typeface="+mn-ea"/>
                <a:cs typeface="+mn-cs"/>
              </a:endParaRPr>
            </a:p>
          </xdr:txBody>
        </xdr:sp>
        <xdr:sp macro="" textlink="KPI!#REF!">
          <xdr:nvSpPr>
            <xdr:cNvPr id="12" name="Rectangle: Rounded Corners 11">
              <a:extLst>
                <a:ext uri="{FF2B5EF4-FFF2-40B4-BE49-F238E27FC236}">
                  <a16:creationId xmlns:a16="http://schemas.microsoft.com/office/drawing/2014/main" id="{DBB77B8F-3EDF-4D78-42BE-33E6341F06FF}"/>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000" b="1" baseline="0">
                  <a:solidFill>
                    <a:schemeClr val="lt1"/>
                  </a:solidFill>
                  <a:effectLst/>
                  <a:latin typeface="+mn-lt"/>
                  <a:ea typeface="+mn-ea"/>
                  <a:cs typeface="+mn-cs"/>
                </a:rPr>
                <a:t>AVG MOM GROWTH</a:t>
              </a:r>
              <a:endParaRPr lang="en-IN" sz="1100">
                <a:effectLst/>
              </a:endParaRPr>
            </a:p>
          </xdr:txBody>
        </xdr:sp>
      </xdr:grpSp>
    </xdr:grpSp>
    <xdr:clientData/>
  </xdr:twoCellAnchor>
  <mc:AlternateContent xmlns:mc="http://schemas.openxmlformats.org/markup-compatibility/2006">
    <mc:Choice xmlns:a14="http://schemas.microsoft.com/office/drawing/2010/main" Requires="a14">
      <xdr:twoCellAnchor editAs="oneCell">
        <xdr:from>
          <xdr:col>8</xdr:col>
          <xdr:colOff>452962</xdr:colOff>
          <xdr:row>8</xdr:row>
          <xdr:rowOff>22226</xdr:rowOff>
        </xdr:from>
        <xdr:to>
          <xdr:col>10</xdr:col>
          <xdr:colOff>200175</xdr:colOff>
          <xdr:row>9</xdr:row>
          <xdr:rowOff>50800</xdr:rowOff>
        </xdr:to>
        <xdr:pic>
          <xdr:nvPicPr>
            <xdr:cNvPr id="30" name="Picture 29">
              <a:extLst>
                <a:ext uri="{FF2B5EF4-FFF2-40B4-BE49-F238E27FC236}">
                  <a16:creationId xmlns:a16="http://schemas.microsoft.com/office/drawing/2014/main" id="{2F06790A-C48F-4590-AA21-5FC091B7CFFA}"/>
                </a:ext>
              </a:extLst>
            </xdr:cNvPr>
            <xdr:cNvPicPr preferRelativeResize="0">
              <a:picLocks noChangeArrowheads="1"/>
              <a:extLst>
                <a:ext uri="{84589F7E-364E-4C9E-8A38-B11213B215E9}">
                  <a14:cameraTool cellRange="'MOM Kpi'!$H$26" spid="_x0000_s11360"/>
                </a:ext>
              </a:extLst>
            </xdr:cNvPicPr>
          </xdr:nvPicPr>
          <xdr:blipFill>
            <a:blip xmlns:r="http://schemas.openxmlformats.org/officeDocument/2006/relationships" r:embed="rId1"/>
            <a:srcRect/>
            <a:stretch>
              <a:fillRect/>
            </a:stretch>
          </xdr:blipFill>
          <xdr:spPr bwMode="auto">
            <a:xfrm>
              <a:off x="5329762" y="1546226"/>
              <a:ext cx="966413" cy="219074"/>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551385</xdr:colOff>
          <xdr:row>8</xdr:row>
          <xdr:rowOff>41275</xdr:rowOff>
        </xdr:from>
        <xdr:to>
          <xdr:col>14</xdr:col>
          <xdr:colOff>28989</xdr:colOff>
          <xdr:row>9</xdr:row>
          <xdr:rowOff>69849</xdr:rowOff>
        </xdr:to>
        <xdr:pic>
          <xdr:nvPicPr>
            <xdr:cNvPr id="31" name="Picture 30">
              <a:extLst>
                <a:ext uri="{FF2B5EF4-FFF2-40B4-BE49-F238E27FC236}">
                  <a16:creationId xmlns:a16="http://schemas.microsoft.com/office/drawing/2014/main" id="{EC71AA5A-4208-4006-A760-840B85DE3DD8}"/>
                </a:ext>
              </a:extLst>
            </xdr:cNvPr>
            <xdr:cNvPicPr>
              <a:picLocks noChangeAspect="1" noChangeArrowheads="1"/>
              <a:extLst>
                <a:ext uri="{84589F7E-364E-4C9E-8A38-B11213B215E9}">
                  <a14:cameraTool cellRange="'MOM Kpi'!$I$26" spid="_x0000_s11361"/>
                </a:ext>
              </a:extLst>
            </xdr:cNvPicPr>
          </xdr:nvPicPr>
          <xdr:blipFill>
            <a:blip xmlns:r="http://schemas.openxmlformats.org/officeDocument/2006/relationships" r:embed="rId2"/>
            <a:srcRect/>
            <a:stretch>
              <a:fillRect/>
            </a:stretch>
          </xdr:blipFill>
          <xdr:spPr bwMode="auto">
            <a:xfrm>
              <a:off x="7866585" y="1565275"/>
              <a:ext cx="696804" cy="219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20101</xdr:colOff>
          <xdr:row>8</xdr:row>
          <xdr:rowOff>12701</xdr:rowOff>
        </xdr:from>
        <xdr:to>
          <xdr:col>18</xdr:col>
          <xdr:colOff>103071</xdr:colOff>
          <xdr:row>9</xdr:row>
          <xdr:rowOff>41275</xdr:rowOff>
        </xdr:to>
        <xdr:pic>
          <xdr:nvPicPr>
            <xdr:cNvPr id="32" name="Picture 31">
              <a:extLst>
                <a:ext uri="{FF2B5EF4-FFF2-40B4-BE49-F238E27FC236}">
                  <a16:creationId xmlns:a16="http://schemas.microsoft.com/office/drawing/2014/main" id="{33100FE3-B844-4D3E-9E7E-8B2D1ACDADAA}"/>
                </a:ext>
              </a:extLst>
            </xdr:cNvPr>
            <xdr:cNvPicPr>
              <a:picLocks noChangeAspect="1" noChangeArrowheads="1"/>
              <a:extLst>
                <a:ext uri="{84589F7E-364E-4C9E-8A38-B11213B215E9}">
                  <a14:cameraTool cellRange="'MOM Kpi'!$J$26" spid="_x0000_s11362"/>
                </a:ext>
              </a:extLst>
            </xdr:cNvPicPr>
          </xdr:nvPicPr>
          <xdr:blipFill>
            <a:blip xmlns:r="http://schemas.openxmlformats.org/officeDocument/2006/relationships" r:embed="rId3"/>
            <a:srcRect/>
            <a:stretch>
              <a:fillRect/>
            </a:stretch>
          </xdr:blipFill>
          <xdr:spPr bwMode="auto">
            <a:xfrm>
              <a:off x="10383301" y="1536701"/>
              <a:ext cx="692570" cy="219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20103</xdr:colOff>
          <xdr:row>8</xdr:row>
          <xdr:rowOff>3176</xdr:rowOff>
        </xdr:from>
        <xdr:to>
          <xdr:col>22</xdr:col>
          <xdr:colOff>381149</xdr:colOff>
          <xdr:row>9</xdr:row>
          <xdr:rowOff>31750</xdr:rowOff>
        </xdr:to>
        <xdr:pic>
          <xdr:nvPicPr>
            <xdr:cNvPr id="33" name="Picture 32">
              <a:extLst>
                <a:ext uri="{FF2B5EF4-FFF2-40B4-BE49-F238E27FC236}">
                  <a16:creationId xmlns:a16="http://schemas.microsoft.com/office/drawing/2014/main" id="{9A29C609-4A50-4D15-8E2A-819249E5D884}"/>
                </a:ext>
              </a:extLst>
            </xdr:cNvPr>
            <xdr:cNvPicPr>
              <a:picLocks noChangeAspect="1" noChangeArrowheads="1"/>
              <a:extLst>
                <a:ext uri="{84589F7E-364E-4C9E-8A38-B11213B215E9}">
                  <a14:cameraTool cellRange="'MOM Kpi'!K26" spid="_x0000_s11363"/>
                </a:ext>
              </a:extLst>
            </xdr:cNvPicPr>
          </xdr:nvPicPr>
          <xdr:blipFill>
            <a:blip xmlns:r="http://schemas.openxmlformats.org/officeDocument/2006/relationships" r:embed="rId4"/>
            <a:srcRect/>
            <a:stretch>
              <a:fillRect/>
            </a:stretch>
          </xdr:blipFill>
          <xdr:spPr bwMode="auto">
            <a:xfrm>
              <a:off x="12821703" y="1527176"/>
              <a:ext cx="970646" cy="219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413197</xdr:colOff>
          <xdr:row>8</xdr:row>
          <xdr:rowOff>22227</xdr:rowOff>
        </xdr:from>
        <xdr:to>
          <xdr:col>5</xdr:col>
          <xdr:colOff>500400</xdr:colOff>
          <xdr:row>9</xdr:row>
          <xdr:rowOff>50801</xdr:rowOff>
        </xdr:to>
        <xdr:pic>
          <xdr:nvPicPr>
            <xdr:cNvPr id="38" name="Picture 37">
              <a:extLst>
                <a:ext uri="{FF2B5EF4-FFF2-40B4-BE49-F238E27FC236}">
                  <a16:creationId xmlns:a16="http://schemas.microsoft.com/office/drawing/2014/main" id="{84C27B94-A0B8-4059-B60C-B9E04AC7F429}"/>
                </a:ext>
              </a:extLst>
            </xdr:cNvPr>
            <xdr:cNvPicPr>
              <a:picLocks noChangeAspect="1" noChangeArrowheads="1"/>
              <a:extLst>
                <a:ext uri="{84589F7E-364E-4C9E-8A38-B11213B215E9}">
                  <a14:cameraTool cellRange="'MOM Kpi'!$G$26" spid="_x0000_s11364"/>
                </a:ext>
              </a:extLst>
            </xdr:cNvPicPr>
          </xdr:nvPicPr>
          <xdr:blipFill>
            <a:blip xmlns:r="http://schemas.openxmlformats.org/officeDocument/2006/relationships" r:embed="rId5"/>
            <a:srcRect/>
            <a:stretch>
              <a:fillRect/>
            </a:stretch>
          </xdr:blipFill>
          <xdr:spPr bwMode="auto">
            <a:xfrm>
              <a:off x="2851597" y="1546227"/>
              <a:ext cx="696803" cy="219074"/>
            </a:xfrm>
            <a:prstGeom prst="rect">
              <a:avLst/>
            </a:prstGeom>
            <a:noFill/>
          </xdr:spPr>
        </xdr:pic>
        <xdr:clientData/>
      </xdr:twoCellAnchor>
    </mc:Choice>
    <mc:Fallback/>
  </mc:AlternateContent>
  <xdr:twoCellAnchor>
    <xdr:from>
      <xdr:col>2</xdr:col>
      <xdr:colOff>117473</xdr:colOff>
      <xdr:row>10</xdr:row>
      <xdr:rowOff>107955</xdr:rowOff>
    </xdr:from>
    <xdr:to>
      <xdr:col>22</xdr:col>
      <xdr:colOff>495296</xdr:colOff>
      <xdr:row>20</xdr:row>
      <xdr:rowOff>41280</xdr:rowOff>
    </xdr:to>
    <xdr:grpSp>
      <xdr:nvGrpSpPr>
        <xdr:cNvPr id="39" name="Group 38">
          <a:extLst>
            <a:ext uri="{FF2B5EF4-FFF2-40B4-BE49-F238E27FC236}">
              <a16:creationId xmlns:a16="http://schemas.microsoft.com/office/drawing/2014/main" id="{F790209C-BFDE-43A8-BC20-AAE10FBE81B9}"/>
            </a:ext>
          </a:extLst>
        </xdr:cNvPr>
        <xdr:cNvGrpSpPr/>
      </xdr:nvGrpSpPr>
      <xdr:grpSpPr>
        <a:xfrm>
          <a:off x="1336673" y="2012955"/>
          <a:ext cx="12569823" cy="1838325"/>
          <a:chOff x="22652" y="2362200"/>
          <a:chExt cx="12569397" cy="1914525"/>
        </a:xfrm>
      </xdr:grpSpPr>
      <xdr:sp macro="" textlink="">
        <xdr:nvSpPr>
          <xdr:cNvPr id="40" name="Rectangle: Rounded Corners 39">
            <a:extLst>
              <a:ext uri="{FF2B5EF4-FFF2-40B4-BE49-F238E27FC236}">
                <a16:creationId xmlns:a16="http://schemas.microsoft.com/office/drawing/2014/main" id="{D8FAC535-F55E-50CB-D1B9-7E975A42FCA9}"/>
              </a:ext>
            </a:extLst>
          </xdr:cNvPr>
          <xdr:cNvSpPr/>
        </xdr:nvSpPr>
        <xdr:spPr>
          <a:xfrm>
            <a:off x="22652" y="2381250"/>
            <a:ext cx="5002741" cy="1895475"/>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Rounded Corners 40">
            <a:extLst>
              <a:ext uri="{FF2B5EF4-FFF2-40B4-BE49-F238E27FC236}">
                <a16:creationId xmlns:a16="http://schemas.microsoft.com/office/drawing/2014/main" id="{1543FC67-9598-9A81-8638-9AE71252C22D}"/>
              </a:ext>
            </a:extLst>
          </xdr:cNvPr>
          <xdr:cNvSpPr/>
        </xdr:nvSpPr>
        <xdr:spPr>
          <a:xfrm>
            <a:off x="5086350" y="2362200"/>
            <a:ext cx="4486275" cy="1895475"/>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7B762B2E-C24C-608D-A520-0C5E7A70A876}"/>
              </a:ext>
            </a:extLst>
          </xdr:cNvPr>
          <xdr:cNvSpPr/>
        </xdr:nvSpPr>
        <xdr:spPr>
          <a:xfrm>
            <a:off x="9677400" y="2362200"/>
            <a:ext cx="2914649" cy="1895475"/>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Rounded Corners 42">
            <a:extLst>
              <a:ext uri="{FF2B5EF4-FFF2-40B4-BE49-F238E27FC236}">
                <a16:creationId xmlns:a16="http://schemas.microsoft.com/office/drawing/2014/main" id="{85379A1E-19B4-D235-5EC2-AA7B2B59AE9E}"/>
              </a:ext>
            </a:extLst>
          </xdr:cNvPr>
          <xdr:cNvSpPr/>
        </xdr:nvSpPr>
        <xdr:spPr>
          <a:xfrm>
            <a:off x="85725" y="2381250"/>
            <a:ext cx="3495675" cy="268625"/>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SALES AND PROFIT ANALYSIS</a:t>
            </a:r>
          </a:p>
        </xdr:txBody>
      </xdr:sp>
      <xdr:sp macro="" textlink="">
        <xdr:nvSpPr>
          <xdr:cNvPr id="44" name="Rectangle: Rounded Corners 43">
            <a:extLst>
              <a:ext uri="{FF2B5EF4-FFF2-40B4-BE49-F238E27FC236}">
                <a16:creationId xmlns:a16="http://schemas.microsoft.com/office/drawing/2014/main" id="{E9729B83-314D-50A7-1A1E-2DAB1FC3C8F3}"/>
              </a:ext>
            </a:extLst>
          </xdr:cNvPr>
          <xdr:cNvSpPr/>
        </xdr:nvSpPr>
        <xdr:spPr>
          <a:xfrm>
            <a:off x="5133975" y="2409825"/>
            <a:ext cx="3324225" cy="27059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PROFIT BY CATEGORY</a:t>
            </a:r>
          </a:p>
        </xdr:txBody>
      </xdr:sp>
      <xdr:sp macro="" textlink="">
        <xdr:nvSpPr>
          <xdr:cNvPr id="45" name="Rectangle: Rounded Corners 44">
            <a:extLst>
              <a:ext uri="{FF2B5EF4-FFF2-40B4-BE49-F238E27FC236}">
                <a16:creationId xmlns:a16="http://schemas.microsoft.com/office/drawing/2014/main" id="{2F122369-36E6-54B2-EE8D-E9244F5DD00F}"/>
              </a:ext>
            </a:extLst>
          </xdr:cNvPr>
          <xdr:cNvSpPr/>
        </xdr:nvSpPr>
        <xdr:spPr>
          <a:xfrm>
            <a:off x="9753601" y="2428875"/>
            <a:ext cx="2315014" cy="27059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baseline="0">
                <a:solidFill>
                  <a:schemeClr val="lt1"/>
                </a:solidFill>
                <a:effectLst/>
                <a:latin typeface="+mn-lt"/>
                <a:ea typeface="+mn-ea"/>
                <a:cs typeface="+mn-cs"/>
              </a:rPr>
              <a:t>SALES BY </a:t>
            </a:r>
            <a:r>
              <a:rPr lang="en-US" sz="1400" b="1">
                <a:solidFill>
                  <a:schemeClr val="lt1"/>
                </a:solidFill>
                <a:latin typeface="+mn-lt"/>
                <a:ea typeface="+mn-ea"/>
                <a:cs typeface="+mn-cs"/>
              </a:rPr>
              <a:t>CATEGORY</a:t>
            </a:r>
          </a:p>
        </xdr:txBody>
      </xdr:sp>
    </xdr:grpSp>
    <xdr:clientData/>
  </xdr:twoCellAnchor>
  <xdr:twoCellAnchor>
    <xdr:from>
      <xdr:col>2</xdr:col>
      <xdr:colOff>123825</xdr:colOff>
      <xdr:row>20</xdr:row>
      <xdr:rowOff>63500</xdr:rowOff>
    </xdr:from>
    <xdr:to>
      <xdr:col>22</xdr:col>
      <xdr:colOff>582083</xdr:colOff>
      <xdr:row>45</xdr:row>
      <xdr:rowOff>52917</xdr:rowOff>
    </xdr:to>
    <xdr:grpSp>
      <xdr:nvGrpSpPr>
        <xdr:cNvPr id="46" name="Group 45">
          <a:extLst>
            <a:ext uri="{FF2B5EF4-FFF2-40B4-BE49-F238E27FC236}">
              <a16:creationId xmlns:a16="http://schemas.microsoft.com/office/drawing/2014/main" id="{95727F13-AE0C-4651-A181-36D2B4F9A012}"/>
            </a:ext>
          </a:extLst>
        </xdr:cNvPr>
        <xdr:cNvGrpSpPr/>
      </xdr:nvGrpSpPr>
      <xdr:grpSpPr>
        <a:xfrm>
          <a:off x="1343025" y="3873500"/>
          <a:ext cx="12650258" cy="4751917"/>
          <a:chOff x="123825" y="4259907"/>
          <a:chExt cx="12649420" cy="4592763"/>
        </a:xfrm>
      </xdr:grpSpPr>
      <xdr:sp macro="" textlink="">
        <xdr:nvSpPr>
          <xdr:cNvPr id="47" name="Rectangle: Rounded Corners 46">
            <a:extLst>
              <a:ext uri="{FF2B5EF4-FFF2-40B4-BE49-F238E27FC236}">
                <a16:creationId xmlns:a16="http://schemas.microsoft.com/office/drawing/2014/main" id="{EB757807-C55F-DE80-F254-70E0C100141F}"/>
              </a:ext>
            </a:extLst>
          </xdr:cNvPr>
          <xdr:cNvSpPr/>
        </xdr:nvSpPr>
        <xdr:spPr>
          <a:xfrm>
            <a:off x="123825" y="4324350"/>
            <a:ext cx="4848226" cy="2093849"/>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7B9EB531-27FC-2678-E3D2-0477AB39D837}"/>
              </a:ext>
            </a:extLst>
          </xdr:cNvPr>
          <xdr:cNvSpPr/>
        </xdr:nvSpPr>
        <xdr:spPr>
          <a:xfrm>
            <a:off x="9201150" y="4270136"/>
            <a:ext cx="3572095" cy="4582534"/>
          </a:xfrm>
          <a:prstGeom prst="roundRect">
            <a:avLst>
              <a:gd name="adj" fmla="val 5044"/>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B2E0CC0A-99C7-6643-910D-1CC19B877325}"/>
              </a:ext>
            </a:extLst>
          </xdr:cNvPr>
          <xdr:cNvSpPr/>
        </xdr:nvSpPr>
        <xdr:spPr>
          <a:xfrm>
            <a:off x="5046723" y="4259907"/>
            <a:ext cx="4068702" cy="2178750"/>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641CA482-E647-F097-3179-D08AE20733CE}"/>
              </a:ext>
            </a:extLst>
          </xdr:cNvPr>
          <xdr:cNvSpPr/>
        </xdr:nvSpPr>
        <xdr:spPr>
          <a:xfrm>
            <a:off x="171450" y="4371976"/>
            <a:ext cx="3448050" cy="237760"/>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SALES</a:t>
            </a:r>
            <a:r>
              <a:rPr lang="en-US" sz="1600" b="1" baseline="0">
                <a:solidFill>
                  <a:schemeClr val="lt1"/>
                </a:solidFill>
                <a:latin typeface="+mn-lt"/>
                <a:ea typeface="+mn-ea"/>
                <a:cs typeface="+mn-cs"/>
              </a:rPr>
              <a:t> BY STATE</a:t>
            </a:r>
            <a:endParaRPr lang="en-US" sz="1600" b="1">
              <a:solidFill>
                <a:schemeClr val="lt1"/>
              </a:solidFill>
              <a:latin typeface="+mn-lt"/>
              <a:ea typeface="+mn-ea"/>
              <a:cs typeface="+mn-cs"/>
            </a:endParaRPr>
          </a:p>
        </xdr:txBody>
      </xdr:sp>
      <xdr:sp macro="" textlink="">
        <xdr:nvSpPr>
          <xdr:cNvPr id="51" name="Rectangle: Rounded Corners 50">
            <a:extLst>
              <a:ext uri="{FF2B5EF4-FFF2-40B4-BE49-F238E27FC236}">
                <a16:creationId xmlns:a16="http://schemas.microsoft.com/office/drawing/2014/main" id="{4B113546-C49B-E635-6D4D-5EE0B575C93C}"/>
              </a:ext>
            </a:extLst>
          </xdr:cNvPr>
          <xdr:cNvSpPr/>
        </xdr:nvSpPr>
        <xdr:spPr>
          <a:xfrm>
            <a:off x="5120502" y="4362451"/>
            <a:ext cx="3174515" cy="256491"/>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TOP</a:t>
            </a:r>
            <a:r>
              <a:rPr lang="en-US" sz="1600" b="1" baseline="0">
                <a:solidFill>
                  <a:schemeClr val="lt1"/>
                </a:solidFill>
                <a:latin typeface="+mn-lt"/>
                <a:ea typeface="+mn-ea"/>
                <a:cs typeface="+mn-cs"/>
              </a:rPr>
              <a:t> 5</a:t>
            </a:r>
            <a:r>
              <a:rPr lang="en-US" sz="1800" b="1" baseline="0">
                <a:solidFill>
                  <a:schemeClr val="lt1"/>
                </a:solidFill>
                <a:latin typeface="+mn-lt"/>
                <a:ea typeface="+mn-ea"/>
                <a:cs typeface="+mn-cs"/>
              </a:rPr>
              <a:t> </a:t>
            </a:r>
            <a:r>
              <a:rPr lang="en-US" sz="1600" b="1" baseline="0">
                <a:solidFill>
                  <a:schemeClr val="lt1"/>
                </a:solidFill>
                <a:latin typeface="+mn-lt"/>
                <a:ea typeface="+mn-ea"/>
                <a:cs typeface="+mn-cs"/>
              </a:rPr>
              <a:t>SUB-CATEGORIES BY SALES</a:t>
            </a:r>
            <a:endParaRPr lang="en-US" sz="1800" b="1">
              <a:solidFill>
                <a:schemeClr val="lt1"/>
              </a:solidFill>
              <a:latin typeface="+mn-lt"/>
              <a:ea typeface="+mn-ea"/>
              <a:cs typeface="+mn-cs"/>
            </a:endParaRPr>
          </a:p>
        </xdr:txBody>
      </xdr:sp>
      <xdr:sp macro="" textlink="">
        <xdr:nvSpPr>
          <xdr:cNvPr id="52" name="Rectangle: Rounded Corners 51">
            <a:extLst>
              <a:ext uri="{FF2B5EF4-FFF2-40B4-BE49-F238E27FC236}">
                <a16:creationId xmlns:a16="http://schemas.microsoft.com/office/drawing/2014/main" id="{254B3E30-D8B2-56B6-348E-3B3381445D32}"/>
              </a:ext>
            </a:extLst>
          </xdr:cNvPr>
          <xdr:cNvSpPr/>
        </xdr:nvSpPr>
        <xdr:spPr>
          <a:xfrm>
            <a:off x="9267825" y="4402465"/>
            <a:ext cx="2248339" cy="244094"/>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FILTERS</a:t>
            </a:r>
          </a:p>
        </xdr:txBody>
      </xdr:sp>
    </xdr:grpSp>
    <xdr:clientData/>
  </xdr:twoCellAnchor>
  <xdr:twoCellAnchor>
    <xdr:from>
      <xdr:col>2</xdr:col>
      <xdr:colOff>57151</xdr:colOff>
      <xdr:row>12</xdr:row>
      <xdr:rowOff>11654</xdr:rowOff>
    </xdr:from>
    <xdr:to>
      <xdr:col>10</xdr:col>
      <xdr:colOff>201083</xdr:colOff>
      <xdr:row>20</xdr:row>
      <xdr:rowOff>30704</xdr:rowOff>
    </xdr:to>
    <xdr:graphicFrame macro="">
      <xdr:nvGraphicFramePr>
        <xdr:cNvPr id="53" name="Chart 52">
          <a:extLst>
            <a:ext uri="{FF2B5EF4-FFF2-40B4-BE49-F238E27FC236}">
              <a16:creationId xmlns:a16="http://schemas.microsoft.com/office/drawing/2014/main" id="{1B4461A4-A4BF-42E5-8C6F-879C75132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171450</xdr:colOff>
      <xdr:row>11</xdr:row>
      <xdr:rowOff>145002</xdr:rowOff>
    </xdr:from>
    <xdr:to>
      <xdr:col>17</xdr:col>
      <xdr:colOff>485775</xdr:colOff>
      <xdr:row>19</xdr:row>
      <xdr:rowOff>164053</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2FE92B4B-EABD-48BA-B8E6-D767AB10BE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67450" y="2240502"/>
              <a:ext cx="4581525" cy="15430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95250</xdr:colOff>
      <xdr:row>21</xdr:row>
      <xdr:rowOff>179921</xdr:rowOff>
    </xdr:from>
    <xdr:to>
      <xdr:col>10</xdr:col>
      <xdr:colOff>41270</xdr:colOff>
      <xdr:row>32</xdr:row>
      <xdr:rowOff>52927</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B08538B5-BB1A-4B58-A029-01855906D3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14450" y="4180421"/>
              <a:ext cx="4822820" cy="19685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539756</xdr:colOff>
      <xdr:row>11</xdr:row>
      <xdr:rowOff>42344</xdr:rowOff>
    </xdr:from>
    <xdr:to>
      <xdr:col>23</xdr:col>
      <xdr:colOff>254000</xdr:colOff>
      <xdr:row>21</xdr:row>
      <xdr:rowOff>11661</xdr:rowOff>
    </xdr:to>
    <xdr:graphicFrame macro="">
      <xdr:nvGraphicFramePr>
        <xdr:cNvPr id="62" name="Chart 61">
          <a:extLst>
            <a:ext uri="{FF2B5EF4-FFF2-40B4-BE49-F238E27FC236}">
              <a16:creationId xmlns:a16="http://schemas.microsoft.com/office/drawing/2014/main" id="{BA069C09-34D5-4209-B716-776998CA2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232833</xdr:colOff>
      <xdr:row>22</xdr:row>
      <xdr:rowOff>10593</xdr:rowOff>
    </xdr:from>
    <xdr:to>
      <xdr:col>17</xdr:col>
      <xdr:colOff>158750</xdr:colOff>
      <xdr:row>32</xdr:row>
      <xdr:rowOff>127010</xdr:rowOff>
    </xdr:to>
    <xdr:graphicFrame macro="">
      <xdr:nvGraphicFramePr>
        <xdr:cNvPr id="63" name="Chart 62">
          <a:extLst>
            <a:ext uri="{FF2B5EF4-FFF2-40B4-BE49-F238E27FC236}">
              <a16:creationId xmlns:a16="http://schemas.microsoft.com/office/drawing/2014/main" id="{E0319E4E-8EB5-4278-9444-5B2C11EDA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158748</xdr:colOff>
      <xdr:row>22</xdr:row>
      <xdr:rowOff>95259</xdr:rowOff>
    </xdr:from>
    <xdr:to>
      <xdr:col>19</xdr:col>
      <xdr:colOff>264583</xdr:colOff>
      <xdr:row>30</xdr:row>
      <xdr:rowOff>116417</xdr:rowOff>
    </xdr:to>
    <mc:AlternateContent xmlns:mc="http://schemas.openxmlformats.org/markup-compatibility/2006" xmlns:a14="http://schemas.microsoft.com/office/drawing/2010/main">
      <mc:Choice Requires="a14">
        <xdr:graphicFrame macro="">
          <xdr:nvGraphicFramePr>
            <xdr:cNvPr id="55" name="Quarters 1">
              <a:extLst>
                <a:ext uri="{FF2B5EF4-FFF2-40B4-BE49-F238E27FC236}">
                  <a16:creationId xmlns:a16="http://schemas.microsoft.com/office/drawing/2014/main" id="{5AE2A227-188A-4921-A80C-13AD300A03F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9980081" y="4286259"/>
              <a:ext cx="1333501" cy="1545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349248</xdr:colOff>
      <xdr:row>22</xdr:row>
      <xdr:rowOff>105842</xdr:rowOff>
    </xdr:from>
    <xdr:to>
      <xdr:col>22</xdr:col>
      <xdr:colOff>423331</xdr:colOff>
      <xdr:row>31</xdr:row>
      <xdr:rowOff>126999</xdr:rowOff>
    </xdr:to>
    <mc:AlternateContent xmlns:mc="http://schemas.openxmlformats.org/markup-compatibility/2006" xmlns:a14="http://schemas.microsoft.com/office/drawing/2010/main">
      <mc:Choice Requires="a14">
        <xdr:graphicFrame macro="">
          <xdr:nvGraphicFramePr>
            <xdr:cNvPr id="57" name="Sub-Category 1">
              <a:extLst>
                <a:ext uri="{FF2B5EF4-FFF2-40B4-BE49-F238E27FC236}">
                  <a16:creationId xmlns:a16="http://schemas.microsoft.com/office/drawing/2014/main" id="{15AFAD9A-F41F-459A-BE63-06B0546F476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398248" y="4296842"/>
              <a:ext cx="1915583" cy="173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158749</xdr:colOff>
      <xdr:row>31</xdr:row>
      <xdr:rowOff>179917</xdr:rowOff>
    </xdr:from>
    <xdr:to>
      <xdr:col>19</xdr:col>
      <xdr:colOff>613832</xdr:colOff>
      <xdr:row>44</xdr:row>
      <xdr:rowOff>95250</xdr:rowOff>
    </xdr:to>
    <mc:AlternateContent xmlns:mc="http://schemas.openxmlformats.org/markup-compatibility/2006" xmlns:a14="http://schemas.microsoft.com/office/drawing/2010/main">
      <mc:Choice Requires="a14">
        <xdr:graphicFrame macro="">
          <xdr:nvGraphicFramePr>
            <xdr:cNvPr id="61" name="City 1">
              <a:extLst>
                <a:ext uri="{FF2B5EF4-FFF2-40B4-BE49-F238E27FC236}">
                  <a16:creationId xmlns:a16="http://schemas.microsoft.com/office/drawing/2014/main" id="{96873D3B-6D42-4C76-BFD2-F7E48416F9F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980082" y="6085417"/>
              <a:ext cx="1682749" cy="2391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31747</xdr:colOff>
      <xdr:row>31</xdr:row>
      <xdr:rowOff>179916</xdr:rowOff>
    </xdr:from>
    <xdr:to>
      <xdr:col>22</xdr:col>
      <xdr:colOff>423333</xdr:colOff>
      <xdr:row>44</xdr:row>
      <xdr:rowOff>95249</xdr:rowOff>
    </xdr:to>
    <mc:AlternateContent xmlns:mc="http://schemas.openxmlformats.org/markup-compatibility/2006" xmlns:a14="http://schemas.microsoft.com/office/drawing/2010/main">
      <mc:Choice Requires="a14">
        <xdr:graphicFrame macro="">
          <xdr:nvGraphicFramePr>
            <xdr:cNvPr id="64" name="State 1">
              <a:extLst>
                <a:ext uri="{FF2B5EF4-FFF2-40B4-BE49-F238E27FC236}">
                  <a16:creationId xmlns:a16="http://schemas.microsoft.com/office/drawing/2014/main" id="{2B9F7609-E9D6-4B7F-8414-067383B77E3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694580" y="6085416"/>
              <a:ext cx="1619252" cy="2391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127000</xdr:colOff>
      <xdr:row>32</xdr:row>
      <xdr:rowOff>42333</xdr:rowOff>
    </xdr:from>
    <xdr:to>
      <xdr:col>10</xdr:col>
      <xdr:colOff>74083</xdr:colOff>
      <xdr:row>45</xdr:row>
      <xdr:rowOff>21167</xdr:rowOff>
    </xdr:to>
    <xdr:sp macro="" textlink="">
      <xdr:nvSpPr>
        <xdr:cNvPr id="66" name="Rectangle: Rounded Corners 65">
          <a:extLst>
            <a:ext uri="{FF2B5EF4-FFF2-40B4-BE49-F238E27FC236}">
              <a16:creationId xmlns:a16="http://schemas.microsoft.com/office/drawing/2014/main" id="{F0BB5255-3AAD-4E61-BBBB-3BDE9A6391ED}"/>
            </a:ext>
          </a:extLst>
        </xdr:cNvPr>
        <xdr:cNvSpPr/>
      </xdr:nvSpPr>
      <xdr:spPr>
        <a:xfrm>
          <a:off x="740833" y="6138333"/>
          <a:ext cx="4857750" cy="2455334"/>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201085</xdr:colOff>
      <xdr:row>33</xdr:row>
      <xdr:rowOff>84666</xdr:rowOff>
    </xdr:from>
    <xdr:to>
      <xdr:col>9</xdr:col>
      <xdr:colOff>285751</xdr:colOff>
      <xdr:row>45</xdr:row>
      <xdr:rowOff>52916</xdr:rowOff>
    </xdr:to>
    <xdr:graphicFrame macro="">
      <xdr:nvGraphicFramePr>
        <xdr:cNvPr id="65" name="Chart 64">
          <a:extLst>
            <a:ext uri="{FF2B5EF4-FFF2-40B4-BE49-F238E27FC236}">
              <a16:creationId xmlns:a16="http://schemas.microsoft.com/office/drawing/2014/main" id="{E1D4DF06-08EF-4354-ACA9-9101DFBF8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211667</xdr:colOff>
      <xdr:row>32</xdr:row>
      <xdr:rowOff>95250</xdr:rowOff>
    </xdr:from>
    <xdr:to>
      <xdr:col>6</xdr:col>
      <xdr:colOff>87019</xdr:colOff>
      <xdr:row>33</xdr:row>
      <xdr:rowOff>164579</xdr:rowOff>
    </xdr:to>
    <xdr:sp macro="" textlink="">
      <xdr:nvSpPr>
        <xdr:cNvPr id="67" name="Rectangle: Rounded Corners 66">
          <a:extLst>
            <a:ext uri="{FF2B5EF4-FFF2-40B4-BE49-F238E27FC236}">
              <a16:creationId xmlns:a16="http://schemas.microsoft.com/office/drawing/2014/main" id="{978FBB89-B596-4B3A-95A3-5E8393739447}"/>
            </a:ext>
          </a:extLst>
        </xdr:cNvPr>
        <xdr:cNvSpPr/>
      </xdr:nvSpPr>
      <xdr:spPr>
        <a:xfrm>
          <a:off x="825500" y="6191250"/>
          <a:ext cx="2330686" cy="25982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baseline="0">
              <a:solidFill>
                <a:schemeClr val="lt1"/>
              </a:solidFill>
              <a:effectLst/>
              <a:latin typeface="+mn-lt"/>
              <a:ea typeface="+mn-ea"/>
              <a:cs typeface="+mn-cs"/>
            </a:rPr>
            <a:t>SALES BY PAYMENT MODE</a:t>
          </a:r>
          <a:endParaRPr lang="en-US" sz="1400" b="1">
            <a:solidFill>
              <a:schemeClr val="lt1"/>
            </a:solidFill>
            <a:latin typeface="+mn-lt"/>
            <a:ea typeface="+mn-ea"/>
            <a:cs typeface="+mn-cs"/>
          </a:endParaRPr>
        </a:p>
      </xdr:txBody>
    </xdr:sp>
    <xdr:clientData/>
  </xdr:twoCellAnchor>
  <xdr:twoCellAnchor>
    <xdr:from>
      <xdr:col>10</xdr:col>
      <xdr:colOff>169333</xdr:colOff>
      <xdr:row>32</xdr:row>
      <xdr:rowOff>74082</xdr:rowOff>
    </xdr:from>
    <xdr:to>
      <xdr:col>17</xdr:col>
      <xdr:colOff>21167</xdr:colOff>
      <xdr:row>45</xdr:row>
      <xdr:rowOff>31749</xdr:rowOff>
    </xdr:to>
    <xdr:sp macro="" textlink="">
      <xdr:nvSpPr>
        <xdr:cNvPr id="70" name="Rectangle: Rounded Corners 69">
          <a:extLst>
            <a:ext uri="{FF2B5EF4-FFF2-40B4-BE49-F238E27FC236}">
              <a16:creationId xmlns:a16="http://schemas.microsoft.com/office/drawing/2014/main" id="{404EBAD1-C681-3CE1-4231-3F6ED6AD1E48}"/>
            </a:ext>
          </a:extLst>
        </xdr:cNvPr>
        <xdr:cNvSpPr/>
      </xdr:nvSpPr>
      <xdr:spPr>
        <a:xfrm>
          <a:off x="5693833" y="6170082"/>
          <a:ext cx="4148667" cy="2434167"/>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243413</xdr:colOff>
      <xdr:row>32</xdr:row>
      <xdr:rowOff>116414</xdr:rowOff>
    </xdr:from>
    <xdr:to>
      <xdr:col>14</xdr:col>
      <xdr:colOff>118766</xdr:colOff>
      <xdr:row>33</xdr:row>
      <xdr:rowOff>185743</xdr:rowOff>
    </xdr:to>
    <xdr:sp macro="" textlink="">
      <xdr:nvSpPr>
        <xdr:cNvPr id="71" name="Rectangle: Rounded Corners 70">
          <a:extLst>
            <a:ext uri="{FF2B5EF4-FFF2-40B4-BE49-F238E27FC236}">
              <a16:creationId xmlns:a16="http://schemas.microsoft.com/office/drawing/2014/main" id="{A2F62265-599B-4270-8C57-564AAD7A71C3}"/>
            </a:ext>
          </a:extLst>
        </xdr:cNvPr>
        <xdr:cNvSpPr/>
      </xdr:nvSpPr>
      <xdr:spPr>
        <a:xfrm>
          <a:off x="5767913" y="6212414"/>
          <a:ext cx="2330686" cy="25982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baseline="0">
              <a:solidFill>
                <a:schemeClr val="lt1"/>
              </a:solidFill>
              <a:effectLst/>
              <a:latin typeface="+mn-lt"/>
              <a:ea typeface="+mn-ea"/>
              <a:cs typeface="+mn-cs"/>
            </a:rPr>
            <a:t>SALES BY CUSTOMERS</a:t>
          </a:r>
          <a:endParaRPr lang="en-US" sz="1400" b="1">
            <a:solidFill>
              <a:schemeClr val="lt1"/>
            </a:solidFill>
            <a:latin typeface="+mn-lt"/>
            <a:ea typeface="+mn-ea"/>
            <a:cs typeface="+mn-cs"/>
          </a:endParaRPr>
        </a:p>
      </xdr:txBody>
    </xdr:sp>
    <xdr:clientData/>
  </xdr:twoCellAnchor>
  <xdr:twoCellAnchor>
    <xdr:from>
      <xdr:col>10</xdr:col>
      <xdr:colOff>285751</xdr:colOff>
      <xdr:row>33</xdr:row>
      <xdr:rowOff>169332</xdr:rowOff>
    </xdr:from>
    <xdr:to>
      <xdr:col>16</xdr:col>
      <xdr:colOff>508001</xdr:colOff>
      <xdr:row>44</xdr:row>
      <xdr:rowOff>179917</xdr:rowOff>
    </xdr:to>
    <xdr:graphicFrame macro="">
      <xdr:nvGraphicFramePr>
        <xdr:cNvPr id="72" name="Chart 71">
          <a:extLst>
            <a:ext uri="{FF2B5EF4-FFF2-40B4-BE49-F238E27FC236}">
              <a16:creationId xmlns:a16="http://schemas.microsoft.com/office/drawing/2014/main" id="{BC8A137C-7460-4932-8E33-1313EE356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381000</xdr:colOff>
      <xdr:row>3</xdr:row>
      <xdr:rowOff>133349</xdr:rowOff>
    </xdr:from>
    <xdr:to>
      <xdr:col>10</xdr:col>
      <xdr:colOff>1133474</xdr:colOff>
      <xdr:row>17</xdr:row>
      <xdr:rowOff>71436</xdr:rowOff>
    </xdr:to>
    <xdr:graphicFrame macro="">
      <xdr:nvGraphicFramePr>
        <xdr:cNvPr id="8" name="Chart 7">
          <a:extLst>
            <a:ext uri="{FF2B5EF4-FFF2-40B4-BE49-F238E27FC236}">
              <a16:creationId xmlns:a16="http://schemas.microsoft.com/office/drawing/2014/main" id="{7624FE9D-0184-3683-E86B-0B90113F0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257175</xdr:colOff>
      <xdr:row>0</xdr:row>
      <xdr:rowOff>0</xdr:rowOff>
    </xdr:from>
    <xdr:to>
      <xdr:col>17</xdr:col>
      <xdr:colOff>257175</xdr:colOff>
      <xdr:row>13</xdr:row>
      <xdr:rowOff>47625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3992E97-793E-D027-C586-DFF858A9033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39325"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123825</xdr:colOff>
      <xdr:row>0</xdr:row>
      <xdr:rowOff>0</xdr:rowOff>
    </xdr:from>
    <xdr:to>
      <xdr:col>18</xdr:col>
      <xdr:colOff>123825</xdr:colOff>
      <xdr:row>13</xdr:row>
      <xdr:rowOff>47625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CF314AA-1DEB-D4BD-79E9-A1731BE834B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15575"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600075</xdr:colOff>
      <xdr:row>0</xdr:row>
      <xdr:rowOff>0</xdr:rowOff>
    </xdr:from>
    <xdr:to>
      <xdr:col>18</xdr:col>
      <xdr:colOff>600075</xdr:colOff>
      <xdr:row>13</xdr:row>
      <xdr:rowOff>47625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4B79BD3-05AA-4233-4C81-1CE855CFC1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91825"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390525</xdr:colOff>
      <xdr:row>2</xdr:row>
      <xdr:rowOff>76200</xdr:rowOff>
    </xdr:from>
    <xdr:to>
      <xdr:col>10</xdr:col>
      <xdr:colOff>182033</xdr:colOff>
      <xdr:row>10</xdr:row>
      <xdr:rowOff>95251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DCD8EE0-CFE6-4A2D-AB15-6B05F39B5A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14625" y="457200"/>
              <a:ext cx="4611158" cy="15430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66675</xdr:colOff>
      <xdr:row>0</xdr:row>
      <xdr:rowOff>133350</xdr:rowOff>
    </xdr:from>
    <xdr:to>
      <xdr:col>9</xdr:col>
      <xdr:colOff>66675</xdr:colOff>
      <xdr:row>13</xdr:row>
      <xdr:rowOff>180975</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300BC6A1-3F8D-BC0F-3024-B94D9C2E521C}"/>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772025" y="133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542925</xdr:colOff>
      <xdr:row>3</xdr:row>
      <xdr:rowOff>38100</xdr:rowOff>
    </xdr:from>
    <xdr:to>
      <xdr:col>10</xdr:col>
      <xdr:colOff>552450</xdr:colOff>
      <xdr:row>15</xdr:row>
      <xdr:rowOff>9525</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4E2850CE-298A-CAFD-4A4F-87CAEC98C8D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248275" y="609600"/>
              <a:ext cx="2447925" cy="2257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161925</xdr:colOff>
      <xdr:row>3</xdr:row>
      <xdr:rowOff>104775</xdr:rowOff>
    </xdr:from>
    <xdr:to>
      <xdr:col>11</xdr:col>
      <xdr:colOff>161925</xdr:colOff>
      <xdr:row>16</xdr:row>
      <xdr:rowOff>152400</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A1231738-4AA7-E121-909B-3F195867DB5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086475" y="67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171450</xdr:colOff>
      <xdr:row>4</xdr:row>
      <xdr:rowOff>85725</xdr:rowOff>
    </xdr:from>
    <xdr:to>
      <xdr:col>10</xdr:col>
      <xdr:colOff>171450</xdr:colOff>
      <xdr:row>17</xdr:row>
      <xdr:rowOff>133350</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44239AB6-E6D8-91B6-4675-3DDA25208BA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486400" y="847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542924</xdr:colOff>
      <xdr:row>1</xdr:row>
      <xdr:rowOff>133349</xdr:rowOff>
    </xdr:from>
    <xdr:to>
      <xdr:col>10</xdr:col>
      <xdr:colOff>209549</xdr:colOff>
      <xdr:row>12</xdr:row>
      <xdr:rowOff>123825</xdr:rowOff>
    </xdr:to>
    <xdr:graphicFrame macro="">
      <xdr:nvGraphicFramePr>
        <xdr:cNvPr id="2" name="Chart 1">
          <a:extLst>
            <a:ext uri="{FF2B5EF4-FFF2-40B4-BE49-F238E27FC236}">
              <a16:creationId xmlns:a16="http://schemas.microsoft.com/office/drawing/2014/main" id="{17753BDD-4F66-4201-90F7-CFC6CFCA4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542924</xdr:colOff>
      <xdr:row>1</xdr:row>
      <xdr:rowOff>133349</xdr:rowOff>
    </xdr:from>
    <xdr:to>
      <xdr:col>10</xdr:col>
      <xdr:colOff>209549</xdr:colOff>
      <xdr:row>12</xdr:row>
      <xdr:rowOff>123825</xdr:rowOff>
    </xdr:to>
    <xdr:graphicFrame macro="">
      <xdr:nvGraphicFramePr>
        <xdr:cNvPr id="4" name="Chart 3">
          <a:extLst>
            <a:ext uri="{FF2B5EF4-FFF2-40B4-BE49-F238E27FC236}">
              <a16:creationId xmlns:a16="http://schemas.microsoft.com/office/drawing/2014/main" id="{304B971A-3957-3668-A36D-3D097E026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xdr:colOff>
      <xdr:row>1</xdr:row>
      <xdr:rowOff>133350</xdr:rowOff>
    </xdr:from>
    <xdr:to>
      <xdr:col>11</xdr:col>
      <xdr:colOff>323850</xdr:colOff>
      <xdr:row>16</xdr:row>
      <xdr:rowOff>19050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165C200-6CA9-488C-A023-C26C83AD79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4325" y="323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19049</xdr:colOff>
      <xdr:row>0</xdr:row>
      <xdr:rowOff>80962</xdr:rowOff>
    </xdr:from>
    <xdr:to>
      <xdr:col>13</xdr:col>
      <xdr:colOff>200024</xdr:colOff>
      <xdr:row>14</xdr:row>
      <xdr:rowOff>157162</xdr:rowOff>
    </xdr:to>
    <xdr:graphicFrame macro="">
      <xdr:nvGraphicFramePr>
        <xdr:cNvPr id="2" name="Chart 1">
          <a:extLst>
            <a:ext uri="{FF2B5EF4-FFF2-40B4-BE49-F238E27FC236}">
              <a16:creationId xmlns:a16="http://schemas.microsoft.com/office/drawing/2014/main" id="{70B1784E-BDE1-4EC0-8E8E-2141765E6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19049</xdr:colOff>
      <xdr:row>0</xdr:row>
      <xdr:rowOff>80962</xdr:rowOff>
    </xdr:from>
    <xdr:to>
      <xdr:col>13</xdr:col>
      <xdr:colOff>200024</xdr:colOff>
      <xdr:row>14</xdr:row>
      <xdr:rowOff>157162</xdr:rowOff>
    </xdr:to>
    <xdr:graphicFrame macro="">
      <xdr:nvGraphicFramePr>
        <xdr:cNvPr id="4" name="Chart 3">
          <a:extLst>
            <a:ext uri="{FF2B5EF4-FFF2-40B4-BE49-F238E27FC236}">
              <a16:creationId xmlns:a16="http://schemas.microsoft.com/office/drawing/2014/main" id="{D1240611-4249-CA22-E7A2-177A4CF91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87.921771064815" createdVersion="8" refreshedVersion="8" minRefreshableVersion="3" recordCount="9994" xr:uid="{B747A8D2-6F3A-4655-8151-7F4586A4A26F}">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713844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395138891" backgroundQuery="1" createdVersion="8" refreshedVersion="8" minRefreshableVersion="3" recordCount="0" supportSubquery="1" supportAdvancedDrill="1" xr:uid="{B047AC75-76EF-40E1-8E84-4249AC24A985}">
  <cacheSource type="external" connectionId="3"/>
  <cacheFields count="4">
    <cacheField name="[Orders].[Order Date (Month)].[Order Date (Month)]" caption="Order Date (Month)" numFmtId="0" hierarchy="35" level="1">
      <sharedItems count="12">
        <s v="Jan"/>
        <s v="Feb"/>
        <s v="Mar"/>
        <s v="Apr"/>
        <s v="May"/>
        <s v="Jun"/>
        <s v="Jul"/>
        <s v="Aug"/>
        <s v="Sep"/>
        <s v="Oct"/>
        <s v="Nov"/>
        <s v="Dec"/>
      </sharedItems>
    </cacheField>
    <cacheField name="[Measures].[Sum of Amount]" caption="Sum of Amount" numFmtId="0" hierarchy="41" level="32767"/>
    <cacheField name="[Measures].[Sum of Profit]" caption="Sum of Profit" numFmtId="0" hierarchy="42"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3"/>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398611109" backgroundQuery="1" createdVersion="8" refreshedVersion="8" minRefreshableVersion="3" recordCount="0" supportSubquery="1" supportAdvancedDrill="1" xr:uid="{8AE2BFBC-E2B6-44AD-BEE2-B49AD1B7F372}">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Sum of Amount]" caption="Sum of Amount" numFmtId="0" hierarchy="41"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02662035" backgroundQuery="1" createdVersion="8" refreshedVersion="8" minRefreshableVersion="3" recordCount="0" supportSubquery="1" supportAdvancedDrill="1" xr:uid="{A6AAB344-E9A3-4D57-B82D-3B552EA8E34F}">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Sum of Profit]" caption="Sum of Profit" numFmtId="0" hierarchy="42"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07060184" backgroundQuery="1" createdVersion="8" refreshedVersion="8" minRefreshableVersion="3" recordCount="0" supportSubquery="1" supportAdvancedDrill="1" xr:uid="{E44B08EE-68B3-4F3C-A354-0B412F5E1DC1}">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Sum of Quantity]" caption="Sum of Quantity" numFmtId="0" hierarchy="43"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11921295" backgroundQuery="1" createdVersion="8" refreshedVersion="8" minRefreshableVersion="3" recordCount="0" supportSubquery="1" supportAdvancedDrill="1" xr:uid="{3592C9BD-2A5F-4FD5-B488-793CD2F3625D}">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Count of Order ID]" caption="Count of Order ID" numFmtId="0" hierarchy="44"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15856482" backgroundQuery="1" createdVersion="8" refreshedVersion="8" minRefreshableVersion="3" recordCount="0" supportSubquery="1" supportAdvancedDrill="1" xr:uid="{1EC4545B-C433-446C-B527-5A7E7B4FDF42}">
  <cacheSource type="external" connectionId="3"/>
  <cacheFields count="3">
    <cacheField name="[Orders].[State].[State]" caption="State" numFmtId="0" hierarchy="33" level="1">
      <sharedItems count="19">
        <s v="Andhra Pradesh"/>
        <s v="Bihar"/>
        <s v="Delhi"/>
        <s v="Goa"/>
        <s v="Gujarat"/>
        <s v="Haryana"/>
        <s v="Himachal Pradesh"/>
        <s v="Jammu and Kashmir"/>
        <s v="Karnataka"/>
        <s v="Kerala"/>
        <s v="Madhya Pradesh"/>
        <s v="Maharashtra"/>
        <s v="Nagaland"/>
        <s v="Punjab"/>
        <s v="Rajasthan"/>
        <s v="Sikkim"/>
        <s v="Tamil Nadu"/>
        <s v="Uttar Pradesh"/>
        <s v="West Bengal"/>
      </sharedItems>
    </cacheField>
    <cacheField name="[Measures].[Sum of Amount]" caption="Sum of Amount" numFmtId="0" hierarchy="41"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19328707" backgroundQuery="1" createdVersion="8" refreshedVersion="8" minRefreshableVersion="3" recordCount="0" supportSubquery="1" supportAdvancedDrill="1" xr:uid="{64BC9C3F-74AB-46EB-AFD2-017144C3D22D}">
  <cacheSource type="external" connectionId="3"/>
  <cacheFields count="6">
    <cacheField name="[Orders].[Order Date (Month)].[Order Date (Month)]" caption="Order Date (Month)" numFmtId="0" hierarchy="35" level="1">
      <sharedItems count="12">
        <s v="Jan"/>
        <s v="Feb"/>
        <s v="Mar"/>
        <s v="Apr"/>
        <s v="May"/>
        <s v="Jun"/>
        <s v="Jul"/>
        <s v="Aug"/>
        <s v="Sep"/>
        <s v="Oct"/>
        <s v="Nov"/>
        <s v="Dec"/>
      </sharedItems>
    </cacheField>
    <cacheField name="[Measures].[Sum of Amount]" caption="Sum of Amount" numFmtId="0" hierarchy="41" level="32767"/>
    <cacheField name="[Measures].[Sum of Profit]" caption="Sum of Profit" numFmtId="0" hierarchy="42" level="32767"/>
    <cacheField name="[Measures].[Sum of Quantity]" caption="Sum of Quantity" numFmtId="0" hierarchy="43" level="32767"/>
    <cacheField name="[Measures].[Count of Order ID]" caption="Count of Order ID" numFmtId="0" hierarchy="44"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5"/>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oneField="1" hidden="1">
      <fieldsUsage count="1">
        <fieldUsage x="3"/>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oneField="1" hidden="1">
      <fieldsUsage count="1">
        <fieldUsage x="4"/>
      </fieldsUsage>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22916664" backgroundQuery="1" createdVersion="8" refreshedVersion="8" minRefreshableVersion="3" recordCount="0" supportSubquery="1" supportAdvancedDrill="1" xr:uid="{4AE015E9-E9C8-4480-9A94-073900773D20}">
  <cacheSource type="external" connectionId="3"/>
  <cacheFields count="3">
    <cacheField name="[Details].[Category].[Category]" caption="Category" numFmtId="0" hierarchy="26" level="1">
      <sharedItems count="3">
        <s v="Clothing"/>
        <s v="Electronics"/>
        <s v="Furniture"/>
      </sharedItems>
    </cacheField>
    <cacheField name="[Measures].[Sum of Amount]" caption="Sum of Amount" numFmtId="0" hierarchy="41"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2" memberValueDatatype="130" unbalanced="0">
      <fieldsUsage count="2">
        <fieldUsage x="-1"/>
        <fieldUsage x="0"/>
      </fieldsUsage>
    </cacheHierarchy>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26504628" backgroundQuery="1" createdVersion="8" refreshedVersion="8" minRefreshableVersion="3" recordCount="0" supportSubquery="1" supportAdvancedDrill="1" xr:uid="{BC624CD9-7497-42D4-904F-F6E7E6908E5B}">
  <cacheSource type="external" connectionId="3"/>
  <cacheFields count="3">
    <cacheField name="[Measures].[Sum of Amount]" caption="Sum of Amount" numFmtId="0" hierarchy="41" level="32767"/>
    <cacheField name="[Details].[PaymentMode].[PaymentMode]" caption="PaymentMode" numFmtId="0" hierarchy="28" level="1">
      <sharedItems count="5">
        <s v="COD"/>
        <s v="Credit Card"/>
        <s v="Debit Card"/>
        <s v="EMI"/>
        <s v="UPI"/>
      </sharedItems>
    </cacheField>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2" memberValueDatatype="130" unbalanced="0">
      <fieldsUsage count="2">
        <fieldUsage x="-1"/>
        <fieldUsage x="1"/>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30092592" backgroundQuery="1" createdVersion="8" refreshedVersion="8" minRefreshableVersion="3" recordCount="0" supportSubquery="1" supportAdvancedDrill="1" xr:uid="{3B15ABC8-DB45-42EF-A454-1CA0608119EC}">
  <cacheSource type="external" connectionId="3"/>
  <cacheFields count="3">
    <cacheField name="[Details].[Sub-Category].[Sub-Category]" caption="Sub-Category" numFmtId="0" hierarchy="27" level="1">
      <sharedItems count="5">
        <s v="Bookcases"/>
        <s v="Electronic Games"/>
        <s v="Phones"/>
        <s v="Printers"/>
        <s v="Saree"/>
      </sharedItems>
    </cacheField>
    <cacheField name="[Measures].[Sum of Amount]" caption="Sum of Amount" numFmtId="0" hierarchy="41"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2" memberValueDatatype="130" unbalanced="0">
      <fieldsUsage count="2">
        <fieldUsage x="-1"/>
        <fieldUsage x="0"/>
      </fieldsUsage>
    </cacheHierarchy>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33680555" backgroundQuery="1" createdVersion="8" refreshedVersion="8" minRefreshableVersion="3" recordCount="0" supportSubquery="1" supportAdvancedDrill="1" xr:uid="{A8C0B89C-359A-4862-BD60-1291497207F7}">
  <cacheSource type="external" connectionId="3"/>
  <cacheFields count="4">
    <cacheField name="[Details].[Sub-Category].[Sub-Category]" caption="Sub-Category" numFmtId="0" hierarchy="27" level="1">
      <sharedItems count="5">
        <s v="Bookcases"/>
        <s v="Electronic Games"/>
        <s v="Phones"/>
        <s v="Printers"/>
        <s v="Saree"/>
      </sharedItems>
    </cacheField>
    <cacheField name="[Measures].[Sum of Amount]" caption="Sum of Amount" numFmtId="0" hierarchy="41" level="32767"/>
    <cacheField name="[Orders].[CustomerName].[CustomerName]" caption="CustomerName" numFmtId="0" hierarchy="32" level="1">
      <sharedItems count="5">
        <s v="Harivansh"/>
        <s v="Madan Mohan"/>
        <s v="Madhav"/>
        <s v="Shiva"/>
        <s v="Vishakha"/>
      </sharedItems>
    </cacheField>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2" memberValueDatatype="130" unbalanced="0">
      <fieldsUsage count="2">
        <fieldUsage x="-1"/>
        <fieldUsage x="0"/>
      </fieldsUsage>
    </cacheHierarchy>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3"/>
      </fieldsUsage>
    </cacheHierarchy>
    <cacheHierarchy uniqueName="[Orders].[CustomerName]" caption="CustomerName" attribute="1" defaultMemberUniqueName="[Orders].[CustomerName].[All]" allUniqueName="[Orders].[CustomerName].[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8.435437384258" backgroundQuery="1" createdVersion="8" refreshedVersion="8" minRefreshableVersion="3" recordCount="0" supportSubquery="1" supportAdvancedDrill="1" xr:uid="{316A1CE4-08F1-4BE6-BE92-7420D98BA79F}">
  <cacheSource type="external" connectionId="3"/>
  <cacheFields count="3">
    <cacheField name="[Details].[Category].[Category]" caption="Category" numFmtId="0" hierarchy="26" level="1">
      <sharedItems count="3">
        <s v="Clothing"/>
        <s v="Electronics"/>
        <s v="Furniture"/>
      </sharedItems>
    </cacheField>
    <cacheField name="[Measures].[Sum of Profit]" caption="Sum of Profit" numFmtId="0" hierarchy="42" level="32767"/>
    <cacheField name="[Orders].[Quarters].[Quarters]" caption="Quarters" numFmtId="0" hierarchy="31"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2" memberValueDatatype="130" unbalanced="0">
      <fieldsUsage count="2">
        <fieldUsage x="-1"/>
        <fieldUsage x="0"/>
      </fieldsUsage>
    </cacheHierarchy>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9"/>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7.96766412037" backgroundQuery="1" createdVersion="3" refreshedVersion="8" minRefreshableVersion="3" recordCount="0" supportSubquery="1" supportAdvancedDrill="1" xr:uid="{90CAE47F-EBDA-4ACB-873B-F793051C9C70}">
  <cacheSource type="external" connectionId="3">
    <extLst>
      <ext xmlns:x14="http://schemas.microsoft.com/office/spreadsheetml/2009/9/main" uri="{F057638F-6D5F-4e77-A914-E7F072B9BCA8}">
        <x14:sourceConnection name="ThisWorkbookDataModel"/>
      </ext>
    </extLst>
  </cacheSource>
  <cacheFields count="0"/>
  <cacheHierarchies count="44">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Year]" caption="Year" attribute="1" defaultMemberUniqueName="[Data].[Year].[All]" allUniqueName="[Data].[Year].[All]" dimensionUniqueName="[Data]" displayFolder="" count="2" memberValueDatatype="2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etails].[Order ID]" caption="Order ID" attribute="1" defaultMemberUniqueName="[Details].[Order ID].[All]" allUniqueName="[Details].[Order ID].[All]" dimensionUniqueName="[Details]" displayFolder="" count="2" memberValueDatatype="130" unbalanced="0"/>
    <cacheHierarchy uniqueName="[Details].[Amount]" caption="Amount" attribute="1" defaultMemberUniqueName="[Details].[Amount].[All]" allUniqueName="[Details].[Amount].[All]" dimensionUniqueName="[Details]" displayFolder="" count="2" memberValueDatatype="20" unbalanced="0"/>
    <cacheHierarchy uniqueName="[Details].[Profit]" caption="Profit" attribute="1" defaultMemberUniqueName="[Details].[Profit].[All]" allUniqueName="[Details].[Profit].[All]" dimensionUniqueName="[Details]" displayFolder="" count="2" memberValueDatatype="20" unbalanced="0"/>
    <cacheHierarchy uniqueName="[Details].[Quantity]" caption="Quantity" attribute="1" defaultMemberUniqueName="[Details].[Quantity].[All]" allUniqueName="[Details].[Quantity].[All]" dimensionUniqueName="[Details]" displayFolder="" count="2" memberValueDatatype="20" unbalanced="0"/>
    <cacheHierarchy uniqueName="[Details].[Category]" caption="Category" attribute="1" defaultMemberUniqueName="[Details].[Category].[All]" allUniqueName="[Details].[Category].[All]" dimensionUniqueName="[Details]" displayFolder="" count="2" memberValueDatatype="130" unbalanced="0"/>
    <cacheHierarchy uniqueName="[Details].[Sub-Category]" caption="Sub-Category" attribute="1" defaultMemberUniqueName="[Details].[Sub-Category].[All]" allUniqueName="[Details].[Sub-Category].[All]" dimensionUniqueName="[Details]" displayFolder="" count="2" memberValueDatatype="130" unbalanced="0"/>
    <cacheHierarchy uniqueName="[Details].[PaymentMode]" caption="PaymentMode" attribute="1" defaultMemberUniqueName="[Details].[PaymentMode].[All]" allUniqueName="[Details].[PaymentMode].[All]" dimensionUniqueName="[Detail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Quarters]" caption="Quarters" attribute="1" defaultMemberUniqueName="[Orders].[Quarters].[All]" allUniqueName="[Orders].[Quarters].[All]" dimensionUniqueName="[Orders]" displayFolder="" count="2" memberValueDatatype="20" unbalanced="0"/>
    <cacheHierarchy uniqueName="[Orders].[CustomerName]" caption="CustomerName" attribute="1" defaultMemberUniqueName="[Orders].[CustomerName].[All]" allUniqueName="[Orders].[CustomerName].[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licerData="1" pivotCacheId="102333827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s v="Kentucky"/>
    <n v="42420"/>
    <x v="0"/>
    <s v="FUR-BO-10001798"/>
    <s v="Furniture"/>
    <x v="0"/>
    <s v="Bush Somerset Collection Bookcase"/>
    <n v="261.95999999999998"/>
    <n v="2"/>
    <n v="0"/>
    <n v="41.913600000000002"/>
  </r>
  <r>
    <n v="2"/>
    <s v="CA-2013-152156"/>
    <x v="0"/>
    <x v="0"/>
    <d v="2013-11-12T00:00:00"/>
    <s v="Second Class"/>
    <s v="CG-12520"/>
    <s v="Claire Gute"/>
    <x v="0"/>
    <s v="United States"/>
    <s v="Henderson"/>
    <s v="Kentucky"/>
    <n v="42420"/>
    <x v="0"/>
    <s v="FUR-CH-10000454"/>
    <s v="Furniture"/>
    <x v="1"/>
    <s v="Hon Deluxe Fabric Upholstered Stacking Chairs, Rounded Back"/>
    <n v="731.93999999999994"/>
    <n v="3"/>
    <n v="0"/>
    <n v="219.58199999999997"/>
  </r>
  <r>
    <n v="3"/>
    <s v="CA-2013-138688"/>
    <x v="0"/>
    <x v="1"/>
    <d v="2013-06-17T00:00:00"/>
    <s v="Second Class"/>
    <s v="DV-13045"/>
    <s v="Darrin Van Huff"/>
    <x v="1"/>
    <s v="United States"/>
    <s v="Los Angeles"/>
    <s v="California"/>
    <n v="90036"/>
    <x v="1"/>
    <s v="OFF-LA-10000240"/>
    <s v="Office Supplies"/>
    <x v="2"/>
    <s v="Self-Adhesive Address Labels for Typewriters by Universal"/>
    <n v="14.62"/>
    <n v="2"/>
    <n v="0"/>
    <n v="6.8713999999999995"/>
  </r>
  <r>
    <n v="4"/>
    <s v="US-2012-108966"/>
    <x v="1"/>
    <x v="2"/>
    <d v="2012-10-18T00:00:00"/>
    <s v="Standard Class"/>
    <s v="SO-20335"/>
    <s v="Sean O'Donnell"/>
    <x v="0"/>
    <s v="United States"/>
    <s v="Fort Lauderdale"/>
    <s v="Florida"/>
    <n v="33311"/>
    <x v="0"/>
    <s v="FUR-TA-10000577"/>
    <s v="Furniture"/>
    <x v="3"/>
    <s v="Bretford CR4500 Series Slim Rectangular Table"/>
    <n v="957.57749999999999"/>
    <n v="5"/>
    <n v="0.45"/>
    <n v="-383.03100000000006"/>
  </r>
  <r>
    <n v="5"/>
    <s v="US-2012-108966"/>
    <x v="1"/>
    <x v="2"/>
    <d v="2012-10-18T00:00:00"/>
    <s v="Standard Class"/>
    <s v="SO-20335"/>
    <s v="Sean O'Donnell"/>
    <x v="0"/>
    <s v="United States"/>
    <s v="Fort Lauderdale"/>
    <s v="Florida"/>
    <n v="33311"/>
    <x v="0"/>
    <s v="OFF-ST-10000760"/>
    <s v="Office Supplies"/>
    <x v="4"/>
    <s v="Eldon Fold 'N Roll Cart System"/>
    <n v="22.368000000000002"/>
    <n v="2"/>
    <n v="0.2"/>
    <n v="2.5163999999999991"/>
  </r>
  <r>
    <n v="6"/>
    <s v="CA-2011-115812"/>
    <x v="2"/>
    <x v="3"/>
    <d v="2011-06-14T00:00:00"/>
    <s v="Standard Class"/>
    <s v="BH-11710"/>
    <s v="Brosina Hoffman"/>
    <x v="0"/>
    <s v="United States"/>
    <s v="Los Angeles"/>
    <s v="California"/>
    <n v="90032"/>
    <x v="1"/>
    <s v="FUR-FU-10001487"/>
    <s v="Furniture"/>
    <x v="5"/>
    <s v="Eldon Expressions Wood and Plastic Desk Accessories, Cherry Wood"/>
    <n v="48.86"/>
    <n v="7"/>
    <n v="0"/>
    <n v="14.169399999999996"/>
  </r>
  <r>
    <n v="7"/>
    <s v="CA-2011-115812"/>
    <x v="2"/>
    <x v="3"/>
    <d v="2011-06-14T00:00:00"/>
    <s v="Standard Class"/>
    <s v="BH-11710"/>
    <s v="Brosina Hoffman"/>
    <x v="0"/>
    <s v="United States"/>
    <s v="Los Angeles"/>
    <s v="California"/>
    <n v="90032"/>
    <x v="1"/>
    <s v="OFF-AR-10002833"/>
    <s v="Office Supplies"/>
    <x v="6"/>
    <s v="Newell 322"/>
    <n v="7.28"/>
    <n v="4"/>
    <n v="0"/>
    <n v="1.9656000000000002"/>
  </r>
  <r>
    <n v="8"/>
    <s v="CA-2011-115812"/>
    <x v="2"/>
    <x v="3"/>
    <d v="2011-06-14T00:00:00"/>
    <s v="Standard Class"/>
    <s v="BH-11710"/>
    <s v="Brosina Hoffman"/>
    <x v="0"/>
    <s v="United States"/>
    <s v="Los Angeles"/>
    <s v="California"/>
    <n v="90032"/>
    <x v="1"/>
    <s v="TEC-PH-10002275"/>
    <s v="Technology"/>
    <x v="7"/>
    <s v="Mitel 5320 IP Phone VoIP phone"/>
    <n v="907.15200000000004"/>
    <n v="6"/>
    <n v="0.2"/>
    <n v="90.715200000000038"/>
  </r>
  <r>
    <n v="9"/>
    <s v="CA-2011-115812"/>
    <x v="2"/>
    <x v="3"/>
    <d v="2011-06-14T00:00:00"/>
    <s v="Standard Class"/>
    <s v="BH-11710"/>
    <s v="Brosina Hoffman"/>
    <x v="0"/>
    <s v="United States"/>
    <s v="Los Angeles"/>
    <s v="California"/>
    <n v="90032"/>
    <x v="1"/>
    <s v="OFF-BI-10003910"/>
    <s v="Office Supplies"/>
    <x v="8"/>
    <s v="DXL Angle-View Binders with Locking Rings by Samsill"/>
    <n v="18.504000000000001"/>
    <n v="3"/>
    <n v="0.2"/>
    <n v="5.7824999999999998"/>
  </r>
  <r>
    <n v="10"/>
    <s v="CA-2011-115812"/>
    <x v="2"/>
    <x v="3"/>
    <d v="2011-06-14T00:00:00"/>
    <s v="Standard Class"/>
    <s v="BH-11710"/>
    <s v="Brosina Hoffman"/>
    <x v="0"/>
    <s v="United States"/>
    <s v="Los Angeles"/>
    <s v="California"/>
    <n v="90032"/>
    <x v="1"/>
    <s v="OFF-AP-10002892"/>
    <s v="Office Supplies"/>
    <x v="9"/>
    <s v="Belkin F5C206VTEL 6 Outlet Surge"/>
    <n v="114.9"/>
    <n v="5"/>
    <n v="0"/>
    <n v="34.469999999999992"/>
  </r>
  <r>
    <n v="11"/>
    <s v="CA-2011-115812"/>
    <x v="2"/>
    <x v="3"/>
    <d v="2011-06-14T00:00:00"/>
    <s v="Standard Class"/>
    <s v="BH-11710"/>
    <s v="Brosina Hoffman"/>
    <x v="0"/>
    <s v="United States"/>
    <s v="Los Angeles"/>
    <s v="California"/>
    <n v="90032"/>
    <x v="1"/>
    <s v="FUR-TA-10001539"/>
    <s v="Furniture"/>
    <x v="3"/>
    <s v="Chromcraft Rectangular Conference Tables"/>
    <n v="1706.1840000000002"/>
    <n v="9"/>
    <n v="0.2"/>
    <n v="85.309199999999805"/>
  </r>
  <r>
    <n v="12"/>
    <s v="CA-2011-115812"/>
    <x v="2"/>
    <x v="3"/>
    <d v="2011-06-14T00:00:00"/>
    <s v="Standard Class"/>
    <s v="BH-11710"/>
    <s v="Brosina Hoffman"/>
    <x v="0"/>
    <s v="United States"/>
    <s v="Los Angeles"/>
    <s v="California"/>
    <n v="90032"/>
    <x v="1"/>
    <s v="TEC-PH-10002033"/>
    <s v="Technology"/>
    <x v="7"/>
    <s v="Konftel 250 Conference phone - Charcoal black"/>
    <n v="911.42399999999998"/>
    <n v="4"/>
    <n v="0.2"/>
    <n v="68.356800000000021"/>
  </r>
  <r>
    <n v="13"/>
    <s v="CA-2014-114412"/>
    <x v="3"/>
    <x v="4"/>
    <d v="2014-04-21T00:00:00"/>
    <s v="Standard Class"/>
    <s v="AA-10480"/>
    <s v="Andrew Allen"/>
    <x v="0"/>
    <s v="United States"/>
    <s v="Concord"/>
    <s v="North Carolina"/>
    <n v="28027"/>
    <x v="0"/>
    <s v="OFF-PA-10002365"/>
    <s v="Office Supplies"/>
    <x v="10"/>
    <s v="Xerox 1967"/>
    <n v="15.552000000000003"/>
    <n v="3"/>
    <n v="0.2"/>
    <n v="5.4432"/>
  </r>
  <r>
    <n v="14"/>
    <s v="CA-2013-161389"/>
    <x v="0"/>
    <x v="5"/>
    <d v="2013-12-11T00:00:00"/>
    <s v="Standard Class"/>
    <s v="IM-15070"/>
    <s v="Irene Maddox"/>
    <x v="0"/>
    <s v="United States"/>
    <s v="Seattle"/>
    <s v="Washington"/>
    <n v="98103"/>
    <x v="1"/>
    <s v="OFF-BI-10003656"/>
    <s v="Office Supplies"/>
    <x v="8"/>
    <s v="Fellowes PB200 Plastic Comb Binding Machine"/>
    <n v="407.97600000000006"/>
    <n v="3"/>
    <n v="0.2"/>
    <n v="132.59219999999993"/>
  </r>
  <r>
    <n v="15"/>
    <s v="US-2012-118983"/>
    <x v="1"/>
    <x v="6"/>
    <d v="2012-11-26T00:00:00"/>
    <s v="Standard Class"/>
    <s v="HP-14815"/>
    <s v="Harold Pawlan"/>
    <x v="2"/>
    <s v="United States"/>
    <s v="Fort Worth"/>
    <s v="Texas"/>
    <n v="76106"/>
    <x v="2"/>
    <s v="OFF-AP-10002311"/>
    <s v="Office Supplies"/>
    <x v="9"/>
    <s v="Holmes Replacement Filter for HEPA Air Cleaner, Very Large Room, HEPA Filter"/>
    <n v="68.809999999999988"/>
    <n v="5"/>
    <n v="0.8"/>
    <n v="-123.858"/>
  </r>
  <r>
    <n v="16"/>
    <s v="US-2012-118983"/>
    <x v="1"/>
    <x v="6"/>
    <d v="2012-11-26T00:00:00"/>
    <s v="Standard Class"/>
    <s v="HP-14815"/>
    <s v="Harold Pawlan"/>
    <x v="2"/>
    <s v="United States"/>
    <s v="Fort Worth"/>
    <s v="Texas"/>
    <n v="76106"/>
    <x v="2"/>
    <s v="OFF-BI-10000756"/>
    <s v="Office Supplies"/>
    <x v="8"/>
    <s v="Storex DuraTech Recycled Plastic Frosted Binders"/>
    <n v="2.5439999999999996"/>
    <n v="3"/>
    <n v="0.8"/>
    <n v="-3.8160000000000016"/>
  </r>
  <r>
    <n v="17"/>
    <s v="CA-2011-105893"/>
    <x v="2"/>
    <x v="7"/>
    <d v="2011-11-18T00:00:00"/>
    <s v="Standard Class"/>
    <s v="PK-19075"/>
    <s v="Pete Kriz"/>
    <x v="0"/>
    <s v="United States"/>
    <s v="Madison"/>
    <s v="Wisconsin"/>
    <n v="53711"/>
    <x v="2"/>
    <s v="OFF-ST-10004186"/>
    <s v="Office Supplies"/>
    <x v="4"/>
    <s v="Stur-D-Stor Shelving, Vertical 5-Shelf: 72&quot;H x 36&quot;W x 18 1/2&quot;D"/>
    <n v="665.88"/>
    <n v="6"/>
    <n v="0"/>
    <n v="13.317599999999999"/>
  </r>
  <r>
    <n v="18"/>
    <s v="CA-2011-167164"/>
    <x v="2"/>
    <x v="8"/>
    <d v="2011-05-15T00:00:00"/>
    <s v="Second Class"/>
    <s v="AG-10270"/>
    <s v="Alejandro Grove"/>
    <x v="0"/>
    <s v="United States"/>
    <s v="West Jordan"/>
    <s v="Utah"/>
    <n v="84084"/>
    <x v="1"/>
    <s v="OFF-ST-10000107"/>
    <s v="Office Supplies"/>
    <x v="4"/>
    <s v="Fellowes Super Stor/Drawer"/>
    <n v="55.5"/>
    <n v="2"/>
    <n v="0"/>
    <n v="9.9899999999999949"/>
  </r>
  <r>
    <n v="19"/>
    <s v="CA-2011-143336"/>
    <x v="2"/>
    <x v="9"/>
    <d v="2011-09-01T00:00:00"/>
    <s v="Second Class"/>
    <s v="ZD-21925"/>
    <s v="Zuschuss Donatelli"/>
    <x v="0"/>
    <s v="United States"/>
    <s v="San Francisco"/>
    <s v="California"/>
    <n v="94109"/>
    <x v="1"/>
    <s v="OFF-AR-10003056"/>
    <s v="Office Supplies"/>
    <x v="6"/>
    <s v="Newell 341"/>
    <n v="8.56"/>
    <n v="2"/>
    <n v="0"/>
    <n v="2.4823999999999993"/>
  </r>
  <r>
    <n v="20"/>
    <s v="CA-2011-143336"/>
    <x v="2"/>
    <x v="9"/>
    <d v="2011-09-01T00:00:00"/>
    <s v="Second Class"/>
    <s v="ZD-21925"/>
    <s v="Zuschuss Donatelli"/>
    <x v="0"/>
    <s v="United States"/>
    <s v="San Francisco"/>
    <s v="California"/>
    <n v="94109"/>
    <x v="1"/>
    <s v="TEC-PH-10001949"/>
    <s v="Technology"/>
    <x v="7"/>
    <s v="Cisco SPA 501G IP Phone"/>
    <n v="213.48000000000002"/>
    <n v="3"/>
    <n v="0.2"/>
    <n v="16.010999999999981"/>
  </r>
  <r>
    <n v="21"/>
    <s v="CA-2011-143336"/>
    <x v="2"/>
    <x v="9"/>
    <d v="2011-09-01T00:00:00"/>
    <s v="Second Class"/>
    <s v="ZD-21925"/>
    <s v="Zuschuss Donatelli"/>
    <x v="0"/>
    <s v="United States"/>
    <s v="San Francisco"/>
    <s v="California"/>
    <n v="94109"/>
    <x v="1"/>
    <s v="OFF-BI-10002215"/>
    <s v="Office Supplies"/>
    <x v="8"/>
    <s v="Wilson Jones Hanging View Binder, White, 1&quot;"/>
    <n v="22.72"/>
    <n v="4"/>
    <n v="0.2"/>
    <n v="7.3839999999999986"/>
  </r>
  <r>
    <n v="22"/>
    <s v="CA-2013-137330"/>
    <x v="0"/>
    <x v="10"/>
    <d v="2013-12-14T00:00:00"/>
    <s v="Standard Class"/>
    <s v="KB-16585"/>
    <s v="Ken Black"/>
    <x v="1"/>
    <s v="United States"/>
    <s v="Fremont"/>
    <s v="Nebraska"/>
    <n v="68025"/>
    <x v="2"/>
    <s v="OFF-AR-10000246"/>
    <s v="Office Supplies"/>
    <x v="6"/>
    <s v="Newell 318"/>
    <n v="19.459999999999997"/>
    <n v="7"/>
    <n v="0"/>
    <n v="5.0595999999999997"/>
  </r>
  <r>
    <n v="23"/>
    <s v="CA-2013-137330"/>
    <x v="0"/>
    <x v="10"/>
    <d v="2013-12-14T00:00:00"/>
    <s v="Standard Class"/>
    <s v="KB-16585"/>
    <s v="Ken Black"/>
    <x v="1"/>
    <s v="United States"/>
    <s v="Fremont"/>
    <s v="Nebraska"/>
    <n v="68025"/>
    <x v="2"/>
    <s v="OFF-AP-10001492"/>
    <s v="Office Supplies"/>
    <x v="9"/>
    <s v="Acco Six-Outlet Power Strip, 4' Cord Length"/>
    <n v="60.339999999999996"/>
    <n v="7"/>
    <n v="0"/>
    <n v="15.688400000000001"/>
  </r>
  <r>
    <n v="24"/>
    <s v="US-2014-156909"/>
    <x v="3"/>
    <x v="11"/>
    <d v="2014-07-19T00:00:00"/>
    <s v="Second Class"/>
    <s v="SF-20065"/>
    <s v="Sandra Flanagan"/>
    <x v="0"/>
    <s v="United States"/>
    <s v="Philadelphia"/>
    <s v="Pennsylvania"/>
    <n v="19140"/>
    <x v="3"/>
    <s v="FUR-CH-10002774"/>
    <s v="Furniture"/>
    <x v="1"/>
    <s v="Global Deluxe Stacking Chair, Gray"/>
    <n v="71.371999999999986"/>
    <n v="2"/>
    <n v="0.3"/>
    <n v="-1.0196000000000005"/>
  </r>
  <r>
    <n v="25"/>
    <s v="CA-2012-106320"/>
    <x v="1"/>
    <x v="12"/>
    <d v="2012-09-30T00:00:00"/>
    <s v="Standard Class"/>
    <s v="EB-13870"/>
    <s v="Emily Burns"/>
    <x v="0"/>
    <s v="United States"/>
    <s v="Orem"/>
    <s v="Utah"/>
    <n v="84057"/>
    <x v="1"/>
    <s v="FUR-TA-10000577"/>
    <s v="Furniture"/>
    <x v="3"/>
    <s v="Bretford CR4500 Series Slim Rectangular Table"/>
    <n v="1044.6299999999999"/>
    <n v="3"/>
    <n v="0"/>
    <n v="240.26490000000001"/>
  </r>
  <r>
    <n v="26"/>
    <s v="CA-2013-121755"/>
    <x v="0"/>
    <x v="13"/>
    <d v="2013-01-20T00:00:00"/>
    <s v="Second Class"/>
    <s v="EH-13945"/>
    <s v="Eric Hoffmann"/>
    <x v="0"/>
    <s v="United States"/>
    <s v="Los Angeles"/>
    <s v="California"/>
    <n v="90049"/>
    <x v="1"/>
    <s v="OFF-BI-10001634"/>
    <s v="Office Supplies"/>
    <x v="8"/>
    <s v="Wilson Jones Active Use Binders"/>
    <n v="11.648000000000001"/>
    <n v="2"/>
    <n v="0.2"/>
    <n v="4.2224000000000004"/>
  </r>
  <r>
    <n v="27"/>
    <s v="CA-2013-121755"/>
    <x v="0"/>
    <x v="13"/>
    <d v="2013-01-20T00:00:00"/>
    <s v="Second Class"/>
    <s v="EH-13945"/>
    <s v="Eric Hoffmann"/>
    <x v="0"/>
    <s v="United States"/>
    <s v="Los Angeles"/>
    <s v="California"/>
    <n v="90049"/>
    <x v="1"/>
    <s v="TEC-AC-10003027"/>
    <s v="Technology"/>
    <x v="11"/>
    <s v="Imation 8GB Mini TravelDrive USB 2.0 Flash Drive"/>
    <n v="90.570000000000007"/>
    <n v="3"/>
    <n v="0"/>
    <n v="11.774100000000004"/>
  </r>
  <r>
    <n v="28"/>
    <s v="US-2012-150630"/>
    <x v="1"/>
    <x v="14"/>
    <d v="2012-09-21T00:00:00"/>
    <s v="Standard Class"/>
    <s v="TB-21520"/>
    <s v="Tracy Blumstein"/>
    <x v="0"/>
    <s v="United States"/>
    <s v="Philadelphia"/>
    <s v="Pennsylvania"/>
    <n v="19140"/>
    <x v="3"/>
    <s v="FUR-BO-10004834"/>
    <s v="Furniture"/>
    <x v="0"/>
    <s v="Riverside Palais Royal Lawyers Bookcase, Royale Cherry Finish"/>
    <n v="3083.4300000000003"/>
    <n v="7"/>
    <n v="0.5"/>
    <n v="-1665.0522000000001"/>
  </r>
  <r>
    <n v="29"/>
    <s v="US-2012-150630"/>
    <x v="1"/>
    <x v="14"/>
    <d v="2012-09-21T00:00:00"/>
    <s v="Standard Class"/>
    <s v="TB-21520"/>
    <s v="Tracy Blumstein"/>
    <x v="0"/>
    <s v="United States"/>
    <s v="Philadelphia"/>
    <s v="Pennsylvania"/>
    <n v="19140"/>
    <x v="3"/>
    <s v="OFF-BI-10000474"/>
    <s v="Office Supplies"/>
    <x v="8"/>
    <s v="Avery Recycled Flexi-View Covers for Binding Systems"/>
    <n v="9.6180000000000021"/>
    <n v="2"/>
    <n v="0.7"/>
    <n v="-7.0532000000000004"/>
  </r>
  <r>
    <n v="30"/>
    <s v="US-2012-150630"/>
    <x v="1"/>
    <x v="14"/>
    <d v="2012-09-21T00:00:00"/>
    <s v="Standard Class"/>
    <s v="TB-21520"/>
    <s v="Tracy Blumstein"/>
    <x v="0"/>
    <s v="United States"/>
    <s v="Philadelphia"/>
    <s v="Pennsylvania"/>
    <n v="19140"/>
    <x v="3"/>
    <s v="FUR-FU-10004848"/>
    <s v="Furniture"/>
    <x v="5"/>
    <s v="Howard Miller 13-3/4&quot; Diameter Brushed Chrome Round Wall Clock"/>
    <n v="124.20000000000002"/>
    <n v="3"/>
    <n v="0.2"/>
    <n v="15.524999999999991"/>
  </r>
  <r>
    <n v="31"/>
    <s v="US-2012-150630"/>
    <x v="1"/>
    <x v="14"/>
    <d v="2012-09-21T00:00:00"/>
    <s v="Standard Class"/>
    <s v="TB-21520"/>
    <s v="Tracy Blumstein"/>
    <x v="0"/>
    <s v="United States"/>
    <s v="Philadelphia"/>
    <s v="Pennsylvania"/>
    <n v="19140"/>
    <x v="3"/>
    <s v="OFF-EN-10001509"/>
    <s v="Office Supplies"/>
    <x v="12"/>
    <s v="Poly String Tie Envelopes"/>
    <n v="3.2640000000000002"/>
    <n v="2"/>
    <n v="0.2"/>
    <n v="1.1015999999999997"/>
  </r>
  <r>
    <n v="32"/>
    <s v="US-2012-150630"/>
    <x v="1"/>
    <x v="14"/>
    <d v="2012-09-21T00:00:00"/>
    <s v="Standard Class"/>
    <s v="TB-21520"/>
    <s v="Tracy Blumstein"/>
    <x v="0"/>
    <s v="United States"/>
    <s v="Philadelphia"/>
    <s v="Pennsylvania"/>
    <n v="19140"/>
    <x v="3"/>
    <s v="OFF-AR-10004042"/>
    <s v="Office Supplies"/>
    <x v="6"/>
    <s v="BOSTON Model 1800 Electric Pencil Sharpeners, Putty/Woodgrain"/>
    <n v="86.304000000000002"/>
    <n v="6"/>
    <n v="0.2"/>
    <n v="9.7091999999999885"/>
  </r>
  <r>
    <n v="33"/>
    <s v="US-2012-150630"/>
    <x v="1"/>
    <x v="14"/>
    <d v="2012-09-21T00:00:00"/>
    <s v="Standard Class"/>
    <s v="TB-21520"/>
    <s v="Tracy Blumstein"/>
    <x v="0"/>
    <s v="United States"/>
    <s v="Philadelphia"/>
    <s v="Pennsylvania"/>
    <n v="19140"/>
    <x v="3"/>
    <s v="OFF-BI-10001525"/>
    <s v="Office Supplies"/>
    <x v="8"/>
    <s v="Acco Pressboard Covers with Storage Hooks, 14 7/8&quot; x 11&quot;, Executive Red"/>
    <n v="6.8580000000000014"/>
    <n v="6"/>
    <n v="0.7"/>
    <n v="-5.7149999999999999"/>
  </r>
  <r>
    <n v="34"/>
    <s v="US-2012-150630"/>
    <x v="1"/>
    <x v="14"/>
    <d v="2012-09-21T00:00:00"/>
    <s v="Standard Class"/>
    <s v="TB-21520"/>
    <s v="Tracy Blumstein"/>
    <x v="0"/>
    <s v="United States"/>
    <s v="Philadelphia"/>
    <s v="Pennsylvania"/>
    <n v="19140"/>
    <x v="3"/>
    <s v="OFF-AR-10001683"/>
    <s v="Office Supplies"/>
    <x v="6"/>
    <s v="Lumber Crayons"/>
    <n v="15.76"/>
    <n v="2"/>
    <n v="0.2"/>
    <n v="3.5460000000000007"/>
  </r>
  <r>
    <n v="35"/>
    <s v="CA-2014-107727"/>
    <x v="3"/>
    <x v="15"/>
    <d v="2014-10-24T00:00:00"/>
    <s v="Second Class"/>
    <s v="MA-17560"/>
    <s v="Matt Abelman"/>
    <x v="2"/>
    <s v="United States"/>
    <s v="Houston"/>
    <s v="Texas"/>
    <n v="77095"/>
    <x v="2"/>
    <s v="OFF-PA-10000249"/>
    <s v="Office Supplies"/>
    <x v="10"/>
    <s v="Staples"/>
    <n v="29.472000000000001"/>
    <n v="3"/>
    <n v="0.2"/>
    <n v="9.9467999999999979"/>
  </r>
  <r>
    <n v="36"/>
    <s v="CA-2013-117590"/>
    <x v="0"/>
    <x v="16"/>
    <d v="2013-12-11T00:00:00"/>
    <s v="First Class"/>
    <s v="GH-14485"/>
    <s v="Gene Hale"/>
    <x v="1"/>
    <s v="United States"/>
    <s v="Richardson"/>
    <s v="Texas"/>
    <n v="75080"/>
    <x v="2"/>
    <s v="TEC-PH-10004977"/>
    <s v="Technology"/>
    <x v="7"/>
    <s v="GE 30524EE4"/>
    <n v="1097.5440000000003"/>
    <n v="7"/>
    <n v="0.2"/>
    <n v="123.47369999999989"/>
  </r>
  <r>
    <n v="37"/>
    <s v="CA-2013-117590"/>
    <x v="0"/>
    <x v="16"/>
    <d v="2013-12-11T00:00:00"/>
    <s v="First Class"/>
    <s v="GH-14485"/>
    <s v="Gene Hale"/>
    <x v="1"/>
    <s v="United States"/>
    <s v="Richardson"/>
    <s v="Texas"/>
    <n v="75080"/>
    <x v="2"/>
    <s v="FUR-FU-10003664"/>
    <s v="Furniture"/>
    <x v="5"/>
    <s v="Electrix Architect's Clamp-On Swing Arm Lamp, Black"/>
    <n v="190.92"/>
    <n v="5"/>
    <n v="0.6"/>
    <n v="-147.96300000000002"/>
  </r>
  <r>
    <n v="38"/>
    <s v="CA-2012-117415"/>
    <x v="1"/>
    <x v="17"/>
    <d v="2012-12-31T00:00:00"/>
    <s v="Standard Class"/>
    <s v="SN-20710"/>
    <s v="Steve Nguyen"/>
    <x v="2"/>
    <s v="United States"/>
    <s v="Houston"/>
    <s v="Texas"/>
    <n v="77041"/>
    <x v="2"/>
    <s v="OFF-EN-10002986"/>
    <s v="Office Supplies"/>
    <x v="12"/>
    <s v="#10-4 1/8&quot; x 9 1/2&quot; Premium Diagonal Seam Envelopes"/>
    <n v="113.328"/>
    <n v="9"/>
    <n v="0.2"/>
    <n v="35.414999999999999"/>
  </r>
  <r>
    <n v="39"/>
    <s v="CA-2012-117415"/>
    <x v="1"/>
    <x v="17"/>
    <d v="2012-12-31T00:00:00"/>
    <s v="Standard Class"/>
    <s v="SN-20710"/>
    <s v="Steve Nguyen"/>
    <x v="2"/>
    <s v="United States"/>
    <s v="Houston"/>
    <s v="Texas"/>
    <n v="77041"/>
    <x v="2"/>
    <s v="FUR-BO-10002545"/>
    <s v="Furniture"/>
    <x v="0"/>
    <s v="Atlantic Metals Mobile 3-Shelf Bookcases, Custom Colors"/>
    <n v="532.39919999999995"/>
    <n v="3"/>
    <n v="0.32"/>
    <n v="-46.976400000000012"/>
  </r>
  <r>
    <n v="40"/>
    <s v="CA-2012-117415"/>
    <x v="1"/>
    <x v="17"/>
    <d v="2012-12-31T00:00:00"/>
    <s v="Standard Class"/>
    <s v="SN-20710"/>
    <s v="Steve Nguyen"/>
    <x v="2"/>
    <s v="United States"/>
    <s v="Houston"/>
    <s v="Texas"/>
    <n v="77041"/>
    <x v="2"/>
    <s v="FUR-CH-10004218"/>
    <s v="Furniture"/>
    <x v="1"/>
    <s v="Global Fabric Manager's Chair, Dark Gray"/>
    <n v="212.05799999999999"/>
    <n v="3"/>
    <n v="0.3"/>
    <n v="-15.146999999999991"/>
  </r>
  <r>
    <n v="41"/>
    <s v="CA-2012-117415"/>
    <x v="1"/>
    <x v="17"/>
    <d v="2012-12-31T00:00:00"/>
    <s v="Standard Class"/>
    <s v="SN-20710"/>
    <s v="Steve Nguyen"/>
    <x v="2"/>
    <s v="United States"/>
    <s v="Houston"/>
    <s v="Texas"/>
    <n v="77041"/>
    <x v="2"/>
    <s v="TEC-PH-10000486"/>
    <s v="Technology"/>
    <x v="7"/>
    <s v="Plantronics HL10 Handset Lifter"/>
    <n v="371.16800000000001"/>
    <n v="4"/>
    <n v="0.2"/>
    <n v="41.756399999999957"/>
  </r>
  <r>
    <n v="42"/>
    <s v="CA-2014-120999"/>
    <x v="3"/>
    <x v="18"/>
    <d v="2014-09-16T00:00:00"/>
    <s v="Standard Class"/>
    <s v="LC-16930"/>
    <s v="Linda Cazamias"/>
    <x v="1"/>
    <s v="United States"/>
    <s v="Naperville"/>
    <s v="Illinois"/>
    <n v="60540"/>
    <x v="2"/>
    <s v="TEC-PH-10004093"/>
    <s v="Technology"/>
    <x v="7"/>
    <s v="Panasonic Kx-TS550"/>
    <n v="147.16800000000001"/>
    <n v="4"/>
    <n v="0.2"/>
    <n v="16.556399999999996"/>
  </r>
  <r>
    <n v="43"/>
    <s v="CA-2013-101343"/>
    <x v="0"/>
    <x v="19"/>
    <d v="2013-07-23T00:00:00"/>
    <s v="Standard Class"/>
    <s v="RA-19885"/>
    <s v="Ruben Ausman"/>
    <x v="1"/>
    <s v="United States"/>
    <s v="Los Angeles"/>
    <s v="California"/>
    <n v="90049"/>
    <x v="1"/>
    <s v="OFF-ST-10003479"/>
    <s v="Office Supplies"/>
    <x v="4"/>
    <s v="Eldon Base for stackable storage shelf, platinum"/>
    <n v="77.88"/>
    <n v="2"/>
    <n v="0"/>
    <n v="3.8939999999999912"/>
  </r>
  <r>
    <n v="44"/>
    <s v="CA-2014-139619"/>
    <x v="3"/>
    <x v="20"/>
    <d v="2014-09-24T00:00:00"/>
    <s v="Standard Class"/>
    <s v="ES-14080"/>
    <s v="Erin Smith"/>
    <x v="1"/>
    <s v="United States"/>
    <s v="Melbourne"/>
    <s v="Florida"/>
    <n v="32935"/>
    <x v="0"/>
    <s v="OFF-ST-10003282"/>
    <s v="Office Supplies"/>
    <x v="4"/>
    <s v="Advantus 10-Drawer Portable Organizer, Chrome Metal Frame, Smoke Drawers"/>
    <n v="95.616"/>
    <n v="2"/>
    <n v="0.2"/>
    <n v="9.5616000000000092"/>
  </r>
  <r>
    <n v="45"/>
    <s v="CA-2013-118255"/>
    <x v="0"/>
    <x v="21"/>
    <d v="2013-03-14T00:00:00"/>
    <s v="First Class"/>
    <s v="ON-18715"/>
    <s v="Odella Nelson"/>
    <x v="1"/>
    <s v="United States"/>
    <s v="Eagan"/>
    <s v="Minnesota"/>
    <n v="55122"/>
    <x v="2"/>
    <s v="TEC-AC-10000171"/>
    <s v="Technology"/>
    <x v="11"/>
    <s v="Verbatim 25 GB 6x Blu-ray Single Layer Recordable Disc, 25/Pack"/>
    <n v="45.98"/>
    <n v="2"/>
    <n v="0"/>
    <n v="19.7714"/>
  </r>
  <r>
    <n v="46"/>
    <s v="CA-2013-118255"/>
    <x v="0"/>
    <x v="21"/>
    <d v="2013-03-14T00:00:00"/>
    <s v="First Class"/>
    <s v="ON-18715"/>
    <s v="Odella Nelson"/>
    <x v="1"/>
    <s v="United States"/>
    <s v="Eagan"/>
    <s v="Minnesota"/>
    <n v="55122"/>
    <x v="2"/>
    <s v="OFF-BI-10003291"/>
    <s v="Office Supplies"/>
    <x v="8"/>
    <s v="Wilson Jones Leather-Like Binders with DublLock Round Rings"/>
    <n v="17.46"/>
    <n v="2"/>
    <n v="0"/>
    <n v="8.2061999999999991"/>
  </r>
  <r>
    <n v="47"/>
    <s v="CA-2011-146703"/>
    <x v="2"/>
    <x v="22"/>
    <d v="2011-10-25T00:00:00"/>
    <s v="Second Class"/>
    <s v="PO-18865"/>
    <s v="Patrick O'Donnell"/>
    <x v="0"/>
    <s v="United States"/>
    <s v="Westland"/>
    <s v="Michigan"/>
    <n v="48185"/>
    <x v="2"/>
    <s v="OFF-ST-10001713"/>
    <s v="Office Supplies"/>
    <x v="4"/>
    <s v="Gould Plastics 9-Pocket Panel Bin, 18-3/8w x 5-1/4d x 20-1/2h, Black"/>
    <n v="211.96"/>
    <n v="4"/>
    <n v="0"/>
    <n v="8.4783999999999935"/>
  </r>
  <r>
    <n v="48"/>
    <s v="CA-2013-169194"/>
    <x v="0"/>
    <x v="23"/>
    <d v="2013-06-26T00:00:00"/>
    <s v="Standard Class"/>
    <s v="LH-16900"/>
    <s v="Lena Hernandez"/>
    <x v="0"/>
    <s v="United States"/>
    <s v="Dover"/>
    <s v="Delaware"/>
    <n v="19901"/>
    <x v="3"/>
    <s v="TEC-AC-10002167"/>
    <s v="Technology"/>
    <x v="11"/>
    <s v="Imation 8gb Micro Traveldrive Usb 2.0 Flash Drive"/>
    <n v="45"/>
    <n v="3"/>
    <n v="0"/>
    <n v="4.9500000000000011"/>
  </r>
  <r>
    <n v="49"/>
    <s v="CA-2013-169194"/>
    <x v="0"/>
    <x v="23"/>
    <d v="2013-06-26T00:00:00"/>
    <s v="Standard Class"/>
    <s v="LH-16900"/>
    <s v="Lena Hernandez"/>
    <x v="0"/>
    <s v="United States"/>
    <s v="Dover"/>
    <s v="Delaware"/>
    <n v="19901"/>
    <x v="3"/>
    <s v="TEC-PH-10003988"/>
    <s v="Technology"/>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s v="Indiana"/>
    <n v="47150"/>
    <x v="2"/>
    <s v="OFF-BI-10004410"/>
    <s v="Office Supplies"/>
    <x v="8"/>
    <s v="C-Line Peel &amp; Stick Add-On Filing Pockets, 8-3/4 x 5-1/8, 10/Pack"/>
    <n v="38.22"/>
    <n v="6"/>
    <n v="0"/>
    <n v="17.9634"/>
  </r>
  <r>
    <n v="51"/>
    <s v="CA-2012-115742"/>
    <x v="1"/>
    <x v="24"/>
    <d v="2012-04-22T00:00:00"/>
    <s v="Standard Class"/>
    <s v="DP-13000"/>
    <s v="Darren Powers"/>
    <x v="0"/>
    <s v="United States"/>
    <s v="New Albany"/>
    <s v="Indiana"/>
    <n v="47150"/>
    <x v="2"/>
    <s v="OFF-LA-10002762"/>
    <s v="Office Supplies"/>
    <x v="2"/>
    <s v="Avery 485"/>
    <n v="75.179999999999993"/>
    <n v="6"/>
    <n v="0"/>
    <n v="35.334599999999995"/>
  </r>
  <r>
    <n v="52"/>
    <s v="CA-2012-115742"/>
    <x v="1"/>
    <x v="24"/>
    <d v="2012-04-22T00:00:00"/>
    <s v="Standard Class"/>
    <s v="DP-13000"/>
    <s v="Darren Powers"/>
    <x v="0"/>
    <s v="United States"/>
    <s v="New Albany"/>
    <s v="Indiana"/>
    <n v="47150"/>
    <x v="2"/>
    <s v="FUR-FU-10001706"/>
    <s v="Furniture"/>
    <x v="5"/>
    <s v="Longer-Life Soft White Bulbs"/>
    <n v="6.16"/>
    <n v="2"/>
    <n v="0"/>
    <n v="2.9567999999999999"/>
  </r>
  <r>
    <n v="53"/>
    <s v="CA-2012-115742"/>
    <x v="1"/>
    <x v="24"/>
    <d v="2012-04-22T00:00:00"/>
    <s v="Standard Class"/>
    <s v="DP-13000"/>
    <s v="Darren Powers"/>
    <x v="0"/>
    <s v="United States"/>
    <s v="New Albany"/>
    <s v="Indiana"/>
    <n v="47150"/>
    <x v="2"/>
    <s v="FUR-CH-10003061"/>
    <s v="Furniture"/>
    <x v="1"/>
    <s v="Global Leather Task Chair, Black"/>
    <n v="89.99"/>
    <n v="1"/>
    <n v="0"/>
    <n v="17.098099999999988"/>
  </r>
  <r>
    <n v="54"/>
    <s v="CA-2013-105816"/>
    <x v="0"/>
    <x v="25"/>
    <d v="2013-12-18T00:00:00"/>
    <s v="Standard Class"/>
    <s v="JM-15265"/>
    <s v="Janet Molinari"/>
    <x v="1"/>
    <s v="United States"/>
    <s v="New York City"/>
    <s v="New York"/>
    <n v="10024"/>
    <x v="3"/>
    <s v="OFF-FA-10000304"/>
    <s v="Office Supplies"/>
    <x v="13"/>
    <s v="Advantus Push Pins"/>
    <n v="15.260000000000002"/>
    <n v="7"/>
    <n v="0"/>
    <n v="6.2566000000000006"/>
  </r>
  <r>
    <n v="55"/>
    <s v="CA-2013-105816"/>
    <x v="0"/>
    <x v="25"/>
    <d v="2013-12-18T00:00:00"/>
    <s v="Standard Class"/>
    <s v="JM-15265"/>
    <s v="Janet Molinari"/>
    <x v="1"/>
    <s v="United States"/>
    <s v="New York City"/>
    <s v="New York"/>
    <n v="10024"/>
    <x v="3"/>
    <s v="TEC-PH-10002447"/>
    <s v="Technology"/>
    <x v="7"/>
    <s v="AT&amp;T CL83451 4-Handset Telephone"/>
    <n v="1029.95"/>
    <n v="5"/>
    <n v="0"/>
    <n v="298.68549999999999"/>
  </r>
  <r>
    <n v="56"/>
    <s v="CA-2013-111682"/>
    <x v="0"/>
    <x v="26"/>
    <d v="2013-06-19T00:00:00"/>
    <s v="First Class"/>
    <s v="TB-21055"/>
    <s v="Ted Butterfield"/>
    <x v="0"/>
    <s v="United States"/>
    <s v="Troy"/>
    <s v="New York"/>
    <n v="12180"/>
    <x v="3"/>
    <s v="OFF-ST-10000604"/>
    <s v="Office Supplies"/>
    <x v="4"/>
    <s v="Home/Office Personal File Carts"/>
    <n v="208.56"/>
    <n v="6"/>
    <n v="0"/>
    <n v="52.139999999999986"/>
  </r>
  <r>
    <n v="57"/>
    <s v="CA-2013-111682"/>
    <x v="0"/>
    <x v="26"/>
    <d v="2013-06-19T00:00:00"/>
    <s v="First Class"/>
    <s v="TB-21055"/>
    <s v="Ted Butterfield"/>
    <x v="0"/>
    <s v="United States"/>
    <s v="Troy"/>
    <s v="New York"/>
    <n v="12180"/>
    <x v="3"/>
    <s v="OFF-PA-10001569"/>
    <s v="Office Supplies"/>
    <x v="10"/>
    <s v="Xerox 232"/>
    <n v="32.400000000000006"/>
    <n v="5"/>
    <n v="0"/>
    <n v="15.552000000000001"/>
  </r>
  <r>
    <n v="58"/>
    <s v="CA-2013-111682"/>
    <x v="0"/>
    <x v="26"/>
    <d v="2013-06-19T00:00:00"/>
    <s v="First Class"/>
    <s v="TB-21055"/>
    <s v="Ted Butterfield"/>
    <x v="0"/>
    <s v="United States"/>
    <s v="Troy"/>
    <s v="New York"/>
    <n v="12180"/>
    <x v="3"/>
    <s v="FUR-CH-10003968"/>
    <s v="Furniture"/>
    <x v="1"/>
    <s v="Novimex Turbo Task Chair"/>
    <n v="319.41000000000003"/>
    <n v="5"/>
    <n v="0.1"/>
    <n v="7.0980000000000061"/>
  </r>
  <r>
    <n v="59"/>
    <s v="CA-2013-111682"/>
    <x v="0"/>
    <x v="26"/>
    <d v="2013-06-19T00:00:00"/>
    <s v="First Class"/>
    <s v="TB-21055"/>
    <s v="Ted Butterfield"/>
    <x v="0"/>
    <s v="United States"/>
    <s v="Troy"/>
    <s v="New York"/>
    <n v="12180"/>
    <x v="3"/>
    <s v="OFF-PA-10000587"/>
    <s v="Office Supplies"/>
    <x v="10"/>
    <s v="Array Parchment Paper, Assorted Colors"/>
    <n v="14.56"/>
    <n v="2"/>
    <n v="0"/>
    <n v="6.9888000000000003"/>
  </r>
  <r>
    <n v="60"/>
    <s v="CA-2013-111682"/>
    <x v="0"/>
    <x v="26"/>
    <d v="2013-06-19T00:00:00"/>
    <s v="First Class"/>
    <s v="TB-21055"/>
    <s v="Ted Butterfield"/>
    <x v="0"/>
    <s v="United States"/>
    <s v="Troy"/>
    <s v="New York"/>
    <n v="12180"/>
    <x v="3"/>
    <s v="TEC-AC-10002167"/>
    <s v="Technology"/>
    <x v="11"/>
    <s v="Imation 8gb Micro Traveldrive Usb 2.0 Flash Drive"/>
    <n v="30"/>
    <n v="2"/>
    <n v="0"/>
    <n v="3.3000000000000007"/>
  </r>
  <r>
    <n v="61"/>
    <s v="CA-2013-111682"/>
    <x v="0"/>
    <x v="26"/>
    <d v="2013-06-19T00:00:00"/>
    <s v="First Class"/>
    <s v="TB-21055"/>
    <s v="Ted Butterfield"/>
    <x v="0"/>
    <s v="United States"/>
    <s v="Troy"/>
    <s v="New York"/>
    <n v="12180"/>
    <x v="3"/>
    <s v="OFF-BI-10001460"/>
    <s v="Office Supplies"/>
    <x v="8"/>
    <s v="Plastic Binding Combs"/>
    <n v="48.480000000000004"/>
    <n v="4"/>
    <n v="0.2"/>
    <n v="16.361999999999998"/>
  </r>
  <r>
    <n v="62"/>
    <s v="CA-2013-111682"/>
    <x v="0"/>
    <x v="26"/>
    <d v="2013-06-19T00:00:00"/>
    <s v="First Class"/>
    <s v="TB-21055"/>
    <s v="Ted Butterfield"/>
    <x v="0"/>
    <s v="United States"/>
    <s v="Troy"/>
    <s v="New York"/>
    <n v="12180"/>
    <x v="3"/>
    <s v="OFF-AR-10001868"/>
    <s v="Office Supplies"/>
    <x v="6"/>
    <s v="Prang Dustless Chalk Sticks"/>
    <n v="1.68"/>
    <n v="1"/>
    <n v="0"/>
    <n v="0.84"/>
  </r>
  <r>
    <n v="63"/>
    <s v="CA-2012-135545"/>
    <x v="1"/>
    <x v="27"/>
    <d v="2012-11-30T00:00:00"/>
    <s v="Standard Class"/>
    <s v="KM-16720"/>
    <s v="Kunst Miller"/>
    <x v="0"/>
    <s v="United States"/>
    <s v="Los Angeles"/>
    <s v="California"/>
    <n v="90004"/>
    <x v="1"/>
    <s v="TEC-AC-10004633"/>
    <s v="Technology"/>
    <x v="11"/>
    <s v="Verbatim 25 GB 6x Blu-ray Single Layer Recordable Disc, 3/Pack"/>
    <n v="13.98"/>
    <n v="2"/>
    <n v="0"/>
    <n v="6.1512000000000011"/>
  </r>
  <r>
    <n v="64"/>
    <s v="CA-2012-135545"/>
    <x v="1"/>
    <x v="27"/>
    <d v="2012-11-30T00:00:00"/>
    <s v="Standard Class"/>
    <s v="KM-16720"/>
    <s v="Kunst Miller"/>
    <x v="0"/>
    <s v="United States"/>
    <s v="Los Angeles"/>
    <s v="California"/>
    <n v="90004"/>
    <x v="1"/>
    <s v="OFF-BI-10001078"/>
    <s v="Office Supplies"/>
    <x v="8"/>
    <s v="Acco PRESSTEX Data Binder with Storage Hooks, Dark Blue, 14 7/8&quot; X 11&quot;"/>
    <n v="25.824000000000002"/>
    <n v="6"/>
    <n v="0.2"/>
    <n v="9.3612000000000002"/>
  </r>
  <r>
    <n v="65"/>
    <s v="CA-2012-135545"/>
    <x v="1"/>
    <x v="27"/>
    <d v="2012-11-30T00:00:00"/>
    <s v="Standard Class"/>
    <s v="KM-16720"/>
    <s v="Kunst Miller"/>
    <x v="0"/>
    <s v="United States"/>
    <s v="Los Angeles"/>
    <s v="California"/>
    <n v="90004"/>
    <x v="1"/>
    <s v="OFF-PA-10003892"/>
    <s v="Office Supplies"/>
    <x v="10"/>
    <s v="Xerox 1943"/>
    <n v="146.72999999999999"/>
    <n v="3"/>
    <n v="0"/>
    <n v="68.963099999999997"/>
  </r>
  <r>
    <n v="66"/>
    <s v="CA-2012-135545"/>
    <x v="1"/>
    <x v="27"/>
    <d v="2012-11-30T00:00:00"/>
    <s v="Standard Class"/>
    <s v="KM-16720"/>
    <s v="Kunst Miller"/>
    <x v="0"/>
    <s v="United States"/>
    <s v="Los Angeles"/>
    <s v="California"/>
    <n v="90004"/>
    <x v="1"/>
    <s v="FUR-FU-10000397"/>
    <s v="Furniture"/>
    <x v="5"/>
    <s v="Luxo Economy Swing Arm Lamp"/>
    <n v="79.760000000000005"/>
    <n v="4"/>
    <n v="0"/>
    <n v="22.332800000000006"/>
  </r>
  <r>
    <n v="67"/>
    <s v="US-2012-164175"/>
    <x v="1"/>
    <x v="28"/>
    <d v="2012-05-05T00:00:00"/>
    <s v="Standard Class"/>
    <s v="PS-18970"/>
    <s v="Paul Stevenson"/>
    <x v="2"/>
    <s v="United States"/>
    <s v="Chicago"/>
    <s v="Illinois"/>
    <n v="60610"/>
    <x v="2"/>
    <s v="FUR-CH-10001146"/>
    <s v="Furniture"/>
    <x v="1"/>
    <s v="Global Value Mid-Back Manager's Chair, Gray"/>
    <n v="213.11499999999998"/>
    <n v="5"/>
    <n v="0.3"/>
    <n v="-15.222500000000011"/>
  </r>
  <r>
    <n v="68"/>
    <s v="CA-2011-106376"/>
    <x v="2"/>
    <x v="29"/>
    <d v="2011-12-10T00:00:00"/>
    <s v="Standard Class"/>
    <s v="BS-11590"/>
    <s v="Brendan Sweed"/>
    <x v="1"/>
    <s v="United States"/>
    <s v="Gilbert"/>
    <s v="Arizona"/>
    <n v="85234"/>
    <x v="1"/>
    <s v="OFF-AR-10002671"/>
    <s v="Office Supplies"/>
    <x v="6"/>
    <s v="Hunt BOSTON Model 1606 High-Volume Electric Pencil Sharpener, Beige"/>
    <n v="1113.0240000000001"/>
    <n v="8"/>
    <n v="0.2"/>
    <n v="111.30239999999998"/>
  </r>
  <r>
    <n v="69"/>
    <s v="CA-2011-106376"/>
    <x v="2"/>
    <x v="29"/>
    <d v="2011-12-10T00:00:00"/>
    <s v="Standard Class"/>
    <s v="BS-11590"/>
    <s v="Brendan Sweed"/>
    <x v="1"/>
    <s v="United States"/>
    <s v="Gilbert"/>
    <s v="Arizona"/>
    <n v="85234"/>
    <x v="1"/>
    <s v="TEC-PH-10002726"/>
    <s v="Technology"/>
    <x v="7"/>
    <s v="netTALK DUO VoIP Telephone Service"/>
    <n v="167.96800000000002"/>
    <n v="4"/>
    <n v="0.2"/>
    <n v="62.988"/>
  </r>
  <r>
    <n v="70"/>
    <s v="CA-2013-119823"/>
    <x v="0"/>
    <x v="30"/>
    <d v="2013-06-07T00:00:00"/>
    <s v="First Class"/>
    <s v="KD-16270"/>
    <s v="Karen Daniels"/>
    <x v="0"/>
    <s v="United States"/>
    <s v="Springfield"/>
    <s v="Virginia"/>
    <n v="22153"/>
    <x v="0"/>
    <s v="OFF-PA-10000482"/>
    <s v="Office Supplies"/>
    <x v="10"/>
    <s v="Snap-A-Way Black Print Carbonless Ruled Speed Letter, Triplicate"/>
    <n v="75.88"/>
    <n v="2"/>
    <n v="0"/>
    <n v="35.663599999999995"/>
  </r>
  <r>
    <n v="71"/>
    <s v="CA-2013-106075"/>
    <x v="0"/>
    <x v="31"/>
    <d v="2013-09-24T00:00:00"/>
    <s v="Standard Class"/>
    <s v="HM-14980"/>
    <s v="Henry MacAllister"/>
    <x v="0"/>
    <s v="United States"/>
    <s v="New York City"/>
    <s v="New York"/>
    <n v="10009"/>
    <x v="3"/>
    <s v="OFF-BI-10004654"/>
    <s v="Office Supplies"/>
    <x v="8"/>
    <s v="Avery Binding System Hidden Tab Executive Style Index Sets"/>
    <n v="4.6159999999999997"/>
    <n v="1"/>
    <n v="0.2"/>
    <n v="1.7309999999999999"/>
  </r>
  <r>
    <n v="72"/>
    <s v="CA-2014-114440"/>
    <x v="3"/>
    <x v="32"/>
    <d v="2014-09-18T00:00:00"/>
    <s v="Second Class"/>
    <s v="TB-21520"/>
    <s v="Tracy Blumstein"/>
    <x v="0"/>
    <s v="United States"/>
    <s v="Jackson"/>
    <s v="Michigan"/>
    <n v="49201"/>
    <x v="2"/>
    <s v="OFF-PA-10004675"/>
    <s v="Office Supplies"/>
    <x v="10"/>
    <s v="Telephone Message Books with Fax/Mobile Section, 5 1/2&quot; x 3 3/16&quot;"/>
    <n v="19.049999999999997"/>
    <n v="3"/>
    <n v="0"/>
    <n v="8.7629999999999999"/>
  </r>
  <r>
    <n v="73"/>
    <s v="US-2012-134026"/>
    <x v="1"/>
    <x v="33"/>
    <d v="2012-05-02T00:00:00"/>
    <s v="Standard Class"/>
    <s v="JE-15745"/>
    <s v="Joel Eaton"/>
    <x v="0"/>
    <s v="United States"/>
    <s v="Memphis"/>
    <s v="Tennessee"/>
    <n v="38109"/>
    <x v="0"/>
    <s v="FUR-CH-10000513"/>
    <s v="Furniture"/>
    <x v="1"/>
    <s v="High-Back Leather Manager's Chair"/>
    <n v="831.93600000000015"/>
    <n v="8"/>
    <n v="0.2"/>
    <n v="-114.39120000000003"/>
  </r>
  <r>
    <n v="74"/>
    <s v="US-2012-134026"/>
    <x v="1"/>
    <x v="33"/>
    <d v="2012-05-02T00:00:00"/>
    <s v="Standard Class"/>
    <s v="JE-15745"/>
    <s v="Joel Eaton"/>
    <x v="0"/>
    <s v="United States"/>
    <s v="Memphis"/>
    <s v="Tennessee"/>
    <n v="38109"/>
    <x v="0"/>
    <s v="FUR-FU-10003708"/>
    <s v="Furniture"/>
    <x v="5"/>
    <s v="Tenex Traditional Chairmats for Medium Pile Carpet, Standard Lip, 36&quot; x 48&quot;"/>
    <n v="97.04"/>
    <n v="2"/>
    <n v="0.2"/>
    <n v="1.2129999999999974"/>
  </r>
  <r>
    <n v="75"/>
    <s v="US-2012-134026"/>
    <x v="1"/>
    <x v="33"/>
    <d v="2012-05-02T00:00:00"/>
    <s v="Standard Class"/>
    <s v="JE-15745"/>
    <s v="Joel Eaton"/>
    <x v="0"/>
    <s v="United States"/>
    <s v="Memphis"/>
    <s v="Tennessee"/>
    <n v="38109"/>
    <x v="0"/>
    <s v="OFF-ST-10004123"/>
    <s v="Office Supplies"/>
    <x v="4"/>
    <s v="Safco Industrial Wire Shelving System"/>
    <n v="72.784000000000006"/>
    <n v="1"/>
    <n v="0.2"/>
    <n v="-18.196000000000002"/>
  </r>
  <r>
    <n v="76"/>
    <s v="US-2014-118038"/>
    <x v="3"/>
    <x v="34"/>
    <d v="2014-12-12T00:00:00"/>
    <s v="First Class"/>
    <s v="KB-16600"/>
    <s v="Ken Brennan"/>
    <x v="1"/>
    <s v="United States"/>
    <s v="Houston"/>
    <s v="Texas"/>
    <n v="77041"/>
    <x v="2"/>
    <s v="OFF-BI-10004182"/>
    <s v="Office Supplies"/>
    <x v="8"/>
    <s v="Economy Binders"/>
    <n v="1.2479999999999998"/>
    <n v="3"/>
    <n v="0.8"/>
    <n v="-1.9344000000000006"/>
  </r>
  <r>
    <n v="77"/>
    <s v="US-2014-118038"/>
    <x v="3"/>
    <x v="34"/>
    <d v="2014-12-12T00:00:00"/>
    <s v="First Class"/>
    <s v="KB-16600"/>
    <s v="Ken Brennan"/>
    <x v="1"/>
    <s v="United States"/>
    <s v="Houston"/>
    <s v="Texas"/>
    <n v="77041"/>
    <x v="2"/>
    <s v="FUR-FU-10000260"/>
    <s v="Furniture"/>
    <x v="5"/>
    <s v="6&quot; Cubicle Wall Clock, Black"/>
    <n v="9.7080000000000002"/>
    <n v="3"/>
    <n v="0.6"/>
    <n v="-5.8248000000000015"/>
  </r>
  <r>
    <n v="78"/>
    <s v="US-2014-118038"/>
    <x v="3"/>
    <x v="34"/>
    <d v="2014-12-12T00:00:00"/>
    <s v="First Class"/>
    <s v="KB-16600"/>
    <s v="Ken Brennan"/>
    <x v="1"/>
    <s v="United States"/>
    <s v="Houston"/>
    <s v="Texas"/>
    <n v="77041"/>
    <x v="2"/>
    <s v="OFF-ST-10000615"/>
    <s v="Office Supplies"/>
    <x v="4"/>
    <s v="SimpliFile Personal File, Black Granite, 15w x 6-15/16d x 11-1/4h"/>
    <n v="27.240000000000002"/>
    <n v="3"/>
    <n v="0.2"/>
    <n v="2.724000000000002"/>
  </r>
  <r>
    <n v="79"/>
    <s v="US-2011-147606"/>
    <x v="2"/>
    <x v="35"/>
    <d v="2011-12-01T00:00:00"/>
    <s v="Second Class"/>
    <s v="JE-15745"/>
    <s v="Joel Eaton"/>
    <x v="0"/>
    <s v="United States"/>
    <s v="Houston"/>
    <s v="Texas"/>
    <n v="77070"/>
    <x v="2"/>
    <s v="FUR-FU-10003194"/>
    <s v="Furniture"/>
    <x v="5"/>
    <s v="Eldon Expressions Desk Accessory, Wood Pencil Holder, Oak"/>
    <n v="19.3"/>
    <n v="5"/>
    <n v="0.6"/>
    <n v="-14.475000000000001"/>
  </r>
  <r>
    <n v="80"/>
    <s v="CA-2013-127208"/>
    <x v="0"/>
    <x v="1"/>
    <d v="2013-06-16T00:00:00"/>
    <s v="First Class"/>
    <s v="SC-20770"/>
    <s v="Stewart Carmichael"/>
    <x v="1"/>
    <s v="United States"/>
    <s v="Decatur"/>
    <s v="Alabama"/>
    <n v="35601"/>
    <x v="0"/>
    <s v="OFF-AP-10002118"/>
    <s v="Office Supplies"/>
    <x v="9"/>
    <s v="1.7 Cubic Foot Compact &quot;Cube&quot; Office Refrigerators"/>
    <n v="208.16"/>
    <n v="1"/>
    <n v="0"/>
    <n v="56.20320000000001"/>
  </r>
  <r>
    <n v="81"/>
    <s v="CA-2013-127208"/>
    <x v="0"/>
    <x v="1"/>
    <d v="2013-06-16T00:00:00"/>
    <s v="First Class"/>
    <s v="SC-20770"/>
    <s v="Stewart Carmichael"/>
    <x v="1"/>
    <s v="United States"/>
    <s v="Decatur"/>
    <s v="Alabama"/>
    <n v="35601"/>
    <x v="0"/>
    <s v="OFF-BI-10002309"/>
    <s v="Office Supplies"/>
    <x v="8"/>
    <s v="Avery Heavy-Duty EZD  Binder With Locking Rings"/>
    <n v="16.740000000000002"/>
    <n v="3"/>
    <n v="0"/>
    <n v="8.0351999999999997"/>
  </r>
  <r>
    <n v="82"/>
    <s v="CA-2011-139451"/>
    <x v="2"/>
    <x v="36"/>
    <d v="2011-10-16T00:00:00"/>
    <s v="Standard Class"/>
    <s v="DN-13690"/>
    <s v="Duane Noonan"/>
    <x v="0"/>
    <s v="United States"/>
    <s v="San Francisco"/>
    <s v="California"/>
    <n v="94122"/>
    <x v="1"/>
    <s v="OFF-AR-10002053"/>
    <s v="Office Supplies"/>
    <x v="6"/>
    <s v="Premium Writing Pencils, Soft, #2 by Central Association for the Blind"/>
    <n v="14.9"/>
    <n v="5"/>
    <n v="0"/>
    <n v="4.1720000000000006"/>
  </r>
  <r>
    <n v="83"/>
    <s v="CA-2011-139451"/>
    <x v="2"/>
    <x v="36"/>
    <d v="2011-10-16T00:00:00"/>
    <s v="Standard Class"/>
    <s v="DN-13690"/>
    <s v="Duane Noonan"/>
    <x v="0"/>
    <s v="United States"/>
    <s v="San Francisco"/>
    <s v="California"/>
    <n v="94122"/>
    <x v="1"/>
    <s v="OFF-ST-10002370"/>
    <s v="Office Supplies"/>
    <x v="4"/>
    <s v="Sortfiler Multipurpose Personal File Organizer, Black"/>
    <n v="21.39"/>
    <n v="1"/>
    <n v="0"/>
    <n v="6.2030999999999992"/>
  </r>
  <r>
    <n v="84"/>
    <s v="CA-2012-149734"/>
    <x v="1"/>
    <x v="37"/>
    <d v="2012-09-08T00:00:00"/>
    <s v="Standard Class"/>
    <s v="JC-16105"/>
    <s v="Julie Creighton"/>
    <x v="1"/>
    <s v="United States"/>
    <s v="Durham"/>
    <s v="North Carolina"/>
    <n v="27707"/>
    <x v="0"/>
    <s v="OFF-EN-10000927"/>
    <s v="Office Supplies"/>
    <x v="12"/>
    <s v="Jet-Pak Recycled Peel 'N' Seal Padded Mailers"/>
    <n v="200.98400000000004"/>
    <n v="7"/>
    <n v="0.2"/>
    <n v="62.807499999999976"/>
  </r>
  <r>
    <n v="85"/>
    <s v="US-2014-119662"/>
    <x v="3"/>
    <x v="38"/>
    <d v="2014-11-17T00:00:00"/>
    <s v="First Class"/>
    <s v="CS-12400"/>
    <s v="Christopher Schild"/>
    <x v="2"/>
    <s v="United States"/>
    <s v="Chicago"/>
    <s v="Illinois"/>
    <n v="60623"/>
    <x v="2"/>
    <s v="OFF-ST-10003656"/>
    <s v="Office Supplies"/>
    <x v="4"/>
    <s v="Safco Industrial Wire Shelving"/>
    <n v="230.376"/>
    <n v="3"/>
    <n v="0.2"/>
    <n v="-48.954900000000002"/>
  </r>
  <r>
    <n v="86"/>
    <s v="CA-2014-140088"/>
    <x v="3"/>
    <x v="39"/>
    <d v="2014-05-31T00:00:00"/>
    <s v="Second Class"/>
    <s v="PO-18865"/>
    <s v="Patrick O'Donnell"/>
    <x v="0"/>
    <s v="United States"/>
    <s v="Columbia"/>
    <s v="South Carolina"/>
    <n v="29203"/>
    <x v="0"/>
    <s v="FUR-CH-10000863"/>
    <s v="Furniture"/>
    <x v="1"/>
    <s v="Novimex Swivel Fabric Task Chair"/>
    <n v="301.95999999999998"/>
    <n v="2"/>
    <n v="0"/>
    <n v="33.215599999999995"/>
  </r>
  <r>
    <n v="87"/>
    <s v="CA-2014-155558"/>
    <x v="3"/>
    <x v="40"/>
    <d v="2014-11-03T00:00:00"/>
    <s v="Standard Class"/>
    <s v="PG-18895"/>
    <s v="Paul Gonzalez"/>
    <x v="0"/>
    <s v="United States"/>
    <s v="Rochester"/>
    <s v="Minnesota"/>
    <n v="55901"/>
    <x v="2"/>
    <s v="TEC-AC-10001998"/>
    <s v="Technology"/>
    <x v="11"/>
    <s v="Logitech LS21 Speaker System - PC Multimedia - 2.1-CH - Wired"/>
    <n v="19.989999999999998"/>
    <n v="1"/>
    <n v="0"/>
    <n v="6.796599999999998"/>
  </r>
  <r>
    <n v="88"/>
    <s v="CA-2014-155558"/>
    <x v="3"/>
    <x v="40"/>
    <d v="2014-11-03T00:00:00"/>
    <s v="Standard Class"/>
    <s v="PG-18895"/>
    <s v="Paul Gonzalez"/>
    <x v="0"/>
    <s v="United States"/>
    <s v="Rochester"/>
    <s v="Minnesota"/>
    <n v="55901"/>
    <x v="2"/>
    <s v="OFF-LA-10000134"/>
    <s v="Office Supplies"/>
    <x v="2"/>
    <s v="Avery 511"/>
    <n v="6.16"/>
    <n v="2"/>
    <n v="0"/>
    <n v="2.9567999999999999"/>
  </r>
  <r>
    <n v="89"/>
    <s v="CA-2013-159695"/>
    <x v="0"/>
    <x v="41"/>
    <d v="2013-04-11T00:00:00"/>
    <s v="Second Class"/>
    <s v="GM-14455"/>
    <s v="Gary Mitchum"/>
    <x v="2"/>
    <s v="United States"/>
    <s v="Houston"/>
    <s v="Texas"/>
    <n v="77095"/>
    <x v="2"/>
    <s v="OFF-ST-10003442"/>
    <s v="Office Supplies"/>
    <x v="4"/>
    <s v="Eldon Portable Mobile Manager"/>
    <n v="158.36800000000002"/>
    <n v="7"/>
    <n v="0.2"/>
    <n v="13.857199999999999"/>
  </r>
  <r>
    <n v="90"/>
    <s v="CA-2013-109806"/>
    <x v="0"/>
    <x v="42"/>
    <d v="2013-09-23T00:00:00"/>
    <s v="Standard Class"/>
    <s v="JS-15685"/>
    <s v="Jim Sink"/>
    <x v="1"/>
    <s v="United States"/>
    <s v="Los Angeles"/>
    <s v="California"/>
    <n v="90036"/>
    <x v="1"/>
    <s v="OFF-AR-10004930"/>
    <s v="Office Supplies"/>
    <x v="6"/>
    <s v="Turquoise Lead Holder with Pocket Clip"/>
    <n v="20.100000000000001"/>
    <n v="3"/>
    <n v="0"/>
    <n v="6.6329999999999982"/>
  </r>
  <r>
    <n v="91"/>
    <s v="CA-2013-109806"/>
    <x v="0"/>
    <x v="42"/>
    <d v="2013-09-23T00:00:00"/>
    <s v="Standard Class"/>
    <s v="JS-15685"/>
    <s v="Jim Sink"/>
    <x v="1"/>
    <s v="United States"/>
    <s v="Los Angeles"/>
    <s v="California"/>
    <n v="90036"/>
    <x v="1"/>
    <s v="TEC-PH-10004093"/>
    <s v="Technology"/>
    <x v="7"/>
    <s v="Panasonic Kx-TS550"/>
    <n v="73.584000000000003"/>
    <n v="2"/>
    <n v="0.2"/>
    <n v="8.2781999999999982"/>
  </r>
  <r>
    <n v="92"/>
    <s v="CA-2013-109806"/>
    <x v="0"/>
    <x v="42"/>
    <d v="2013-09-23T00:00:00"/>
    <s v="Standard Class"/>
    <s v="JS-15685"/>
    <s v="Jim Sink"/>
    <x v="1"/>
    <s v="United States"/>
    <s v="Los Angeles"/>
    <s v="California"/>
    <n v="90036"/>
    <x v="1"/>
    <s v="OFF-PA-10000304"/>
    <s v="Office Supplies"/>
    <x v="10"/>
    <s v="Xerox 1995"/>
    <n v="6.48"/>
    <n v="1"/>
    <n v="0"/>
    <n v="3.1104000000000003"/>
  </r>
  <r>
    <n v="93"/>
    <s v="CA-2012-149587"/>
    <x v="1"/>
    <x v="43"/>
    <d v="2012-02-05T00:00:00"/>
    <s v="Second Class"/>
    <s v="KB-16315"/>
    <s v="Karl Braun"/>
    <x v="0"/>
    <s v="United States"/>
    <s v="Minneapolis"/>
    <s v="Minnesota"/>
    <n v="55407"/>
    <x v="2"/>
    <s v="OFF-PA-10003177"/>
    <s v="Office Supplies"/>
    <x v="10"/>
    <s v="Xerox 1999"/>
    <n v="12.96"/>
    <n v="2"/>
    <n v="0"/>
    <n v="6.2208000000000006"/>
  </r>
  <r>
    <n v="94"/>
    <s v="CA-2012-149587"/>
    <x v="1"/>
    <x v="43"/>
    <d v="2012-02-05T00:00:00"/>
    <s v="Second Class"/>
    <s v="KB-16315"/>
    <s v="Karl Braun"/>
    <x v="0"/>
    <s v="United States"/>
    <s v="Minneapolis"/>
    <s v="Minnesota"/>
    <n v="55407"/>
    <x v="2"/>
    <s v="FUR-FU-10003799"/>
    <s v="Furniture"/>
    <x v="5"/>
    <s v="Seth Thomas 13 1/2&quot; Wall Clock"/>
    <n v="53.34"/>
    <n v="3"/>
    <n v="0"/>
    <n v="16.535399999999996"/>
  </r>
  <r>
    <n v="95"/>
    <s v="CA-2012-149587"/>
    <x v="1"/>
    <x v="43"/>
    <d v="2012-02-05T00:00:00"/>
    <s v="Second Class"/>
    <s v="KB-16315"/>
    <s v="Karl Braun"/>
    <x v="0"/>
    <s v="United States"/>
    <s v="Minneapolis"/>
    <s v="Minnesota"/>
    <n v="55407"/>
    <x v="2"/>
    <s v="OFF-BI-10002852"/>
    <s v="Office Supplies"/>
    <x v="8"/>
    <s v="Ibico Standard Transparent Covers"/>
    <n v="32.96"/>
    <n v="2"/>
    <n v="0"/>
    <n v="16.150400000000001"/>
  </r>
  <r>
    <n v="96"/>
    <s v="US-2014-109484"/>
    <x v="3"/>
    <x v="44"/>
    <d v="2014-11-13T00:00:00"/>
    <s v="Standard Class"/>
    <s v="RB-19705"/>
    <s v="Roger Barcio"/>
    <x v="2"/>
    <s v="United States"/>
    <s v="Portland"/>
    <s v="Oregon"/>
    <n v="97206"/>
    <x v="1"/>
    <s v="OFF-BI-10004738"/>
    <s v="Office Supplies"/>
    <x v="8"/>
    <s v="Flexible Leather- Look Classic Collection Ring Binder"/>
    <n v="5.6820000000000013"/>
    <n v="1"/>
    <n v="0.7"/>
    <n v="-3.7880000000000003"/>
  </r>
  <r>
    <n v="97"/>
    <s v="CA-2014-161018"/>
    <x v="3"/>
    <x v="45"/>
    <d v="2014-11-12T00:00:00"/>
    <s v="Second Class"/>
    <s v="PN-18775"/>
    <s v="Parhena Norris"/>
    <x v="2"/>
    <s v="United States"/>
    <s v="New York City"/>
    <s v="New York"/>
    <n v="10009"/>
    <x v="3"/>
    <s v="FUR-FU-10000629"/>
    <s v="Furniture"/>
    <x v="5"/>
    <s v="9-3/4 Diameter Round Wall Clock"/>
    <n v="96.53"/>
    <n v="7"/>
    <n v="0"/>
    <n v="40.5426"/>
  </r>
  <r>
    <n v="98"/>
    <s v="CA-2014-157833"/>
    <x v="3"/>
    <x v="46"/>
    <d v="2014-06-21T00:00:00"/>
    <s v="First Class"/>
    <s v="KD-16345"/>
    <s v="Katherine Ducich"/>
    <x v="0"/>
    <s v="United States"/>
    <s v="San Francisco"/>
    <s v="California"/>
    <n v="94122"/>
    <x v="1"/>
    <s v="OFF-BI-10001721"/>
    <s v="Office Supplies"/>
    <x v="8"/>
    <s v="Trimflex Flexible Post Binders"/>
    <n v="51.311999999999998"/>
    <n v="3"/>
    <n v="0.2"/>
    <n v="17.959199999999999"/>
  </r>
  <r>
    <n v="99"/>
    <s v="CA-2013-149223"/>
    <x v="0"/>
    <x v="47"/>
    <d v="2013-09-12T00:00:00"/>
    <s v="Standard Class"/>
    <s v="ER-13855"/>
    <s v="Elpida Rittenbach"/>
    <x v="1"/>
    <s v="United States"/>
    <s v="Saint Paul"/>
    <s v="Minnesota"/>
    <n v="55106"/>
    <x v="2"/>
    <s v="OFF-AP-10000358"/>
    <s v="Office Supplies"/>
    <x v="9"/>
    <s v="Fellowes Basic Home/Office Series Surge Protectors"/>
    <n v="77.88"/>
    <n v="6"/>
    <n v="0"/>
    <n v="22.585199999999993"/>
  </r>
  <r>
    <n v="100"/>
    <s v="CA-2013-158568"/>
    <x v="0"/>
    <x v="48"/>
    <d v="2013-09-03T00:00:00"/>
    <s v="Standard Class"/>
    <s v="RB-19465"/>
    <s v="Rick Bensley"/>
    <x v="2"/>
    <s v="United States"/>
    <s v="Chicago"/>
    <s v="Illinois"/>
    <n v="60610"/>
    <x v="2"/>
    <s v="OFF-PA-10003256"/>
    <s v="Office Supplies"/>
    <x v="10"/>
    <s v="Avery Personal Creations Heavyweight Cards"/>
    <n v="64.623999999999995"/>
    <n v="7"/>
    <n v="0.2"/>
    <n v="22.618399999999994"/>
  </r>
  <r>
    <n v="101"/>
    <s v="CA-2013-158568"/>
    <x v="0"/>
    <x v="48"/>
    <d v="2013-09-03T00:00:00"/>
    <s v="Standard Class"/>
    <s v="RB-19465"/>
    <s v="Rick Bensley"/>
    <x v="2"/>
    <s v="United States"/>
    <s v="Chicago"/>
    <s v="Illinois"/>
    <n v="60610"/>
    <x v="2"/>
    <s v="TEC-AC-10001767"/>
    <s v="Technology"/>
    <x v="11"/>
    <s v="SanDisk Ultra 64 GB MicroSDHC Class 10 Memory Card"/>
    <n v="95.976000000000013"/>
    <n v="3"/>
    <n v="0.2"/>
    <n v="-10.797300000000011"/>
  </r>
  <r>
    <n v="102"/>
    <s v="CA-2013-158568"/>
    <x v="0"/>
    <x v="48"/>
    <d v="2013-09-03T00:00:00"/>
    <s v="Standard Class"/>
    <s v="RB-19465"/>
    <s v="Rick Bensley"/>
    <x v="2"/>
    <s v="United States"/>
    <s v="Chicago"/>
    <s v="Illinois"/>
    <n v="60610"/>
    <x v="2"/>
    <s v="OFF-BI-10002609"/>
    <s v="Office Supplies"/>
    <x v="8"/>
    <s v="Avery Hidden Tab Dividers for Binding Systems"/>
    <n v="1.7879999999999996"/>
    <n v="3"/>
    <n v="0.8"/>
    <n v="-3.0396000000000001"/>
  </r>
  <r>
    <n v="103"/>
    <s v="CA-2013-129903"/>
    <x v="0"/>
    <x v="49"/>
    <d v="2013-12-05T00:00:00"/>
    <s v="Second Class"/>
    <s v="GZ-14470"/>
    <s v="Gary Zandusky"/>
    <x v="0"/>
    <s v="United States"/>
    <s v="Rochester"/>
    <s v="Minnesota"/>
    <n v="55901"/>
    <x v="2"/>
    <s v="OFF-PA-10004040"/>
    <s v="Office Supplies"/>
    <x v="10"/>
    <s v="Universal Premium White Copier/Laser Paper (20Lb. and 87 Bright)"/>
    <n v="23.92"/>
    <n v="4"/>
    <n v="0"/>
    <n v="11.720800000000001"/>
  </r>
  <r>
    <n v="104"/>
    <s v="US-2012-156867"/>
    <x v="1"/>
    <x v="50"/>
    <d v="2012-11-17T00:00:00"/>
    <s v="Standard Class"/>
    <s v="LC-16870"/>
    <s v="Lena Cacioppo"/>
    <x v="0"/>
    <s v="United States"/>
    <s v="Aurora"/>
    <s v="Colorado"/>
    <n v="80013"/>
    <x v="1"/>
    <s v="TEC-AC-10001552"/>
    <s v="Technology"/>
    <x v="11"/>
    <s v="Logitech K350 2.4Ghz Wireless Keyboard"/>
    <n v="238.89600000000002"/>
    <n v="6"/>
    <n v="0.2"/>
    <n v="-26.875800000000012"/>
  </r>
  <r>
    <n v="105"/>
    <s v="US-2012-156867"/>
    <x v="1"/>
    <x v="50"/>
    <d v="2012-11-17T00:00:00"/>
    <s v="Standard Class"/>
    <s v="LC-16870"/>
    <s v="Lena Cacioppo"/>
    <x v="0"/>
    <s v="United States"/>
    <s v="Aurora"/>
    <s v="Colorado"/>
    <n v="80013"/>
    <x v="1"/>
    <s v="FUR-FU-10004006"/>
    <s v="Furniture"/>
    <x v="5"/>
    <s v="Deflect-o DuraMat Lighweight, Studded, Beveled Mat for Low Pile Carpeting"/>
    <n v="102.35999999999999"/>
    <n v="3"/>
    <n v="0.2"/>
    <n v="-3.8385000000000105"/>
  </r>
  <r>
    <n v="106"/>
    <s v="US-2012-156867"/>
    <x v="1"/>
    <x v="50"/>
    <d v="2012-11-17T00:00:00"/>
    <s v="Standard Class"/>
    <s v="LC-16870"/>
    <s v="Lena Cacioppo"/>
    <x v="0"/>
    <s v="United States"/>
    <s v="Aurora"/>
    <s v="Colorado"/>
    <n v="80013"/>
    <x v="1"/>
    <s v="OFF-BI-10002794"/>
    <s v="Office Supplies"/>
    <x v="8"/>
    <s v="Avery Trapezoid Ring Binder, 3&quot; Capacity, Black, 1040 sheets"/>
    <n v="36.882000000000005"/>
    <n v="3"/>
    <n v="0.7"/>
    <n v="-25.817399999999999"/>
  </r>
  <r>
    <n v="107"/>
    <s v="CA-2014-119004"/>
    <x v="3"/>
    <x v="51"/>
    <d v="2014-11-29T00:00:00"/>
    <s v="Standard Class"/>
    <s v="JM-15250"/>
    <s v="Janet Martin"/>
    <x v="0"/>
    <s v="United States"/>
    <s v="Charlotte"/>
    <s v="North Carolina"/>
    <n v="28205"/>
    <x v="0"/>
    <s v="TEC-AC-10003499"/>
    <s v="Technology"/>
    <x v="11"/>
    <s v="Memorex Mini Travel Drive 8 GB USB 2.0 Flash Drive"/>
    <n v="74.112000000000009"/>
    <n v="8"/>
    <n v="0.2"/>
    <n v="17.601600000000001"/>
  </r>
  <r>
    <n v="108"/>
    <s v="CA-2014-119004"/>
    <x v="3"/>
    <x v="51"/>
    <d v="2014-11-29T00:00:00"/>
    <s v="Standard Class"/>
    <s v="JM-15250"/>
    <s v="Janet Martin"/>
    <x v="0"/>
    <s v="United States"/>
    <s v="Charlotte"/>
    <s v="North Carolina"/>
    <n v="28205"/>
    <x v="0"/>
    <s v="TEC-PH-10002844"/>
    <s v="Technology"/>
    <x v="7"/>
    <s v="Speck Products Candyshell Flip Case"/>
    <n v="27.992000000000004"/>
    <n v="1"/>
    <n v="0.2"/>
    <n v="2.0993999999999993"/>
  </r>
  <r>
    <n v="109"/>
    <s v="CA-2014-119004"/>
    <x v="3"/>
    <x v="51"/>
    <d v="2014-11-29T00:00:00"/>
    <s v="Standard Class"/>
    <s v="JM-15250"/>
    <s v="Janet Martin"/>
    <x v="0"/>
    <s v="United States"/>
    <s v="Charlotte"/>
    <s v="North Carolina"/>
    <n v="28205"/>
    <x v="0"/>
    <s v="OFF-AR-10000390"/>
    <s v="Office Supplies"/>
    <x v="6"/>
    <s v="Newell Chalk Holder"/>
    <n v="3.3040000000000003"/>
    <n v="1"/>
    <n v="0.2"/>
    <n v="1.0737999999999999"/>
  </r>
  <r>
    <n v="110"/>
    <s v="CA-2012-129476"/>
    <x v="1"/>
    <x v="52"/>
    <d v="2012-10-20T00:00:00"/>
    <s v="Standard Class"/>
    <s v="PA-19060"/>
    <s v="Pete Armstrong"/>
    <x v="2"/>
    <s v="United States"/>
    <s v="Orland Park"/>
    <s v="Illinois"/>
    <n v="60462"/>
    <x v="2"/>
    <s v="TEC-AC-10000844"/>
    <s v="Technology"/>
    <x v="11"/>
    <s v="Logitech Gaming G510s - Keyboard"/>
    <n v="339.96000000000004"/>
    <n v="5"/>
    <n v="0.2"/>
    <n v="67.991999999999962"/>
  </r>
  <r>
    <n v="111"/>
    <s v="CA-2014-146780"/>
    <x v="3"/>
    <x v="53"/>
    <d v="2014-12-31T00:00:00"/>
    <s v="Standard Class"/>
    <s v="CV-12805"/>
    <s v="Cynthia Voltz"/>
    <x v="1"/>
    <s v="United States"/>
    <s v="New York City"/>
    <s v="New York"/>
    <n v="10035"/>
    <x v="3"/>
    <s v="FUR-FU-10001934"/>
    <s v="Furniture"/>
    <x v="5"/>
    <s v="Magnifier Swing Arm Lamp"/>
    <n v="41.96"/>
    <n v="2"/>
    <n v="0"/>
    <n v="10.909600000000001"/>
  </r>
  <r>
    <n v="112"/>
    <s v="CA-2013-128867"/>
    <x v="0"/>
    <x v="54"/>
    <d v="2013-11-11T00:00:00"/>
    <s v="Standard Class"/>
    <s v="CL-12565"/>
    <s v="Clay Ludtke"/>
    <x v="0"/>
    <s v="United States"/>
    <s v="Urbandale"/>
    <s v="Iowa"/>
    <n v="50322"/>
    <x v="2"/>
    <s v="OFF-AR-10000380"/>
    <s v="Office Supplies"/>
    <x v="6"/>
    <s v="Hunt PowerHouse Electric Pencil Sharpener, Blue"/>
    <n v="75.959999999999994"/>
    <n v="2"/>
    <n v="0"/>
    <n v="22.78799999999999"/>
  </r>
  <r>
    <n v="113"/>
    <s v="CA-2013-128867"/>
    <x v="0"/>
    <x v="54"/>
    <d v="2013-11-11T00:00:00"/>
    <s v="Standard Class"/>
    <s v="CL-12565"/>
    <s v="Clay Ludtke"/>
    <x v="0"/>
    <s v="United States"/>
    <s v="Urbandale"/>
    <s v="Iowa"/>
    <n v="50322"/>
    <x v="2"/>
    <s v="OFF-BI-10003981"/>
    <s v="Office Supplies"/>
    <x v="8"/>
    <s v="Avery Durable Plastic 1&quot; Binders"/>
    <n v="27.240000000000002"/>
    <n v="6"/>
    <n v="0"/>
    <n v="13.3476"/>
  </r>
  <r>
    <n v="114"/>
    <s v="CA-2011-115259"/>
    <x v="2"/>
    <x v="55"/>
    <d v="2011-08-27T00:00:00"/>
    <s v="Second Class"/>
    <s v="RC-19960"/>
    <s v="Ryan Crowe"/>
    <x v="0"/>
    <s v="United States"/>
    <s v="Columbus"/>
    <s v="Ohio"/>
    <n v="43229"/>
    <x v="3"/>
    <s v="OFF-FA-10000621"/>
    <s v="Office Supplies"/>
    <x v="13"/>
    <s v="OIC Colored Binder Clips, Assorted Sizes"/>
    <n v="40.096000000000004"/>
    <n v="14"/>
    <n v="0.2"/>
    <n v="14.534799999999997"/>
  </r>
  <r>
    <n v="115"/>
    <s v="CA-2011-115259"/>
    <x v="2"/>
    <x v="55"/>
    <d v="2011-08-27T00:00:00"/>
    <s v="Second Class"/>
    <s v="RC-19960"/>
    <s v="Ryan Crowe"/>
    <x v="0"/>
    <s v="United States"/>
    <s v="Columbus"/>
    <s v="Ohio"/>
    <n v="43229"/>
    <x v="3"/>
    <s v="OFF-EN-10002600"/>
    <s v="Office Supplies"/>
    <x v="12"/>
    <s v="Redi-Strip #10 Envelopes, 4 1/8 x 9 1/2"/>
    <n v="4.7200000000000006"/>
    <n v="2"/>
    <n v="0.2"/>
    <n v="1.6519999999999997"/>
  </r>
  <r>
    <n v="116"/>
    <s v="CA-2011-115259"/>
    <x v="2"/>
    <x v="55"/>
    <d v="2011-08-27T00:00:00"/>
    <s v="Second Class"/>
    <s v="RC-19960"/>
    <s v="Ryan Crowe"/>
    <x v="0"/>
    <s v="United States"/>
    <s v="Columbus"/>
    <s v="Ohio"/>
    <n v="43229"/>
    <x v="3"/>
    <s v="OFF-PA-10004965"/>
    <s v="Office Supplies"/>
    <x v="10"/>
    <s v="Xerox 1921"/>
    <n v="23.976000000000003"/>
    <n v="3"/>
    <n v="0.2"/>
    <n v="7.4924999999999988"/>
  </r>
  <r>
    <n v="117"/>
    <s v="CA-2011-115259"/>
    <x v="2"/>
    <x v="55"/>
    <d v="2011-08-27T00:00:00"/>
    <s v="Second Class"/>
    <s v="RC-19960"/>
    <s v="Ryan Crowe"/>
    <x v="0"/>
    <s v="United States"/>
    <s v="Columbus"/>
    <s v="Ohio"/>
    <n v="43229"/>
    <x v="3"/>
    <s v="OFF-EN-10002504"/>
    <s v="Office Supplies"/>
    <x v="12"/>
    <s v="Tyvek  Top-Opening Peel &amp; Seel Envelopes, Plain White"/>
    <n v="130.464"/>
    <n v="6"/>
    <n v="0.2"/>
    <n v="44.031599999999997"/>
  </r>
  <r>
    <n v="118"/>
    <s v="CA-2012-110457"/>
    <x v="1"/>
    <x v="56"/>
    <d v="2012-03-06T00:00:00"/>
    <s v="Standard Class"/>
    <s v="DK-13090"/>
    <s v="Dave Kipp"/>
    <x v="0"/>
    <s v="United States"/>
    <s v="Seattle"/>
    <s v="Washington"/>
    <n v="98103"/>
    <x v="1"/>
    <s v="FUR-TA-10001768"/>
    <s v="Furniture"/>
    <x v="3"/>
    <s v="Hon Racetrack Conference Tables"/>
    <n v="787.53"/>
    <n v="3"/>
    <n v="0"/>
    <n v="165.38129999999995"/>
  </r>
  <r>
    <n v="119"/>
    <s v="US-2012-136476"/>
    <x v="1"/>
    <x v="57"/>
    <d v="2012-04-10T00:00:00"/>
    <s v="Standard Class"/>
    <s v="GG-14650"/>
    <s v="Greg Guthrie"/>
    <x v="1"/>
    <s v="United States"/>
    <s v="Bristol"/>
    <s v="Tennessee"/>
    <n v="37620"/>
    <x v="0"/>
    <s v="OFF-BI-10003650"/>
    <s v="Office Supplies"/>
    <x v="8"/>
    <s v="GBC DocuBind 300 Electric Binding Machine"/>
    <n v="157.79400000000004"/>
    <n v="1"/>
    <n v="0.7"/>
    <n v="-115.71559999999999"/>
  </r>
  <r>
    <n v="120"/>
    <s v="CA-2013-103730"/>
    <x v="0"/>
    <x v="1"/>
    <d v="2013-06-16T00:00:00"/>
    <s v="First Class"/>
    <s v="SC-20725"/>
    <s v="Steven Cartwright"/>
    <x v="0"/>
    <s v="United States"/>
    <s v="Wilmington"/>
    <s v="Delaware"/>
    <n v="19805"/>
    <x v="3"/>
    <s v="FUR-FU-10002157"/>
    <s v="Furniture"/>
    <x v="5"/>
    <s v="Artistic Insta-Plaque"/>
    <n v="47.04"/>
    <n v="3"/>
    <n v="0"/>
    <n v="18.345599999999997"/>
  </r>
  <r>
    <n v="121"/>
    <s v="CA-2013-103730"/>
    <x v="0"/>
    <x v="1"/>
    <d v="2013-06-16T00:00:00"/>
    <s v="First Class"/>
    <s v="SC-20725"/>
    <s v="Steven Cartwright"/>
    <x v="0"/>
    <s v="United States"/>
    <s v="Wilmington"/>
    <s v="Delaware"/>
    <n v="19805"/>
    <x v="3"/>
    <s v="OFF-BI-10003910"/>
    <s v="Office Supplies"/>
    <x v="8"/>
    <s v="DXL Angle-View Binders with Locking Rings by Samsill"/>
    <n v="30.84"/>
    <n v="4"/>
    <n v="0"/>
    <n v="13.878"/>
  </r>
  <r>
    <n v="122"/>
    <s v="CA-2013-103730"/>
    <x v="0"/>
    <x v="1"/>
    <d v="2013-06-16T00:00:00"/>
    <s v="First Class"/>
    <s v="SC-20725"/>
    <s v="Steven Cartwright"/>
    <x v="0"/>
    <s v="United States"/>
    <s v="Wilmington"/>
    <s v="Delaware"/>
    <n v="19805"/>
    <x v="3"/>
    <s v="OFF-ST-10000777"/>
    <s v="Office Supplies"/>
    <x v="4"/>
    <s v="Companion Letter/Legal File, Black"/>
    <n v="226.56"/>
    <n v="6"/>
    <n v="0"/>
    <n v="63.436800000000005"/>
  </r>
  <r>
    <n v="123"/>
    <s v="CA-2013-103730"/>
    <x v="0"/>
    <x v="1"/>
    <d v="2013-06-16T00:00:00"/>
    <s v="First Class"/>
    <s v="SC-20725"/>
    <s v="Steven Cartwright"/>
    <x v="0"/>
    <s v="United States"/>
    <s v="Wilmington"/>
    <s v="Delaware"/>
    <n v="19805"/>
    <x v="3"/>
    <s v="OFF-EN-10002500"/>
    <s v="Office Supplies"/>
    <x v="12"/>
    <s v="Globe Weis Peel &amp; Seel First Class Envelopes"/>
    <n v="115.02"/>
    <n v="9"/>
    <n v="0"/>
    <n v="51.758999999999993"/>
  </r>
  <r>
    <n v="124"/>
    <s v="CA-2013-103730"/>
    <x v="0"/>
    <x v="1"/>
    <d v="2013-06-16T00:00:00"/>
    <s v="First Class"/>
    <s v="SC-20725"/>
    <s v="Steven Cartwright"/>
    <x v="0"/>
    <s v="United States"/>
    <s v="Wilmington"/>
    <s v="Delaware"/>
    <n v="19805"/>
    <x v="3"/>
    <s v="TEC-PH-10003875"/>
    <s v="Technology"/>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s v="Texas"/>
    <n v="77041"/>
    <x v="2"/>
    <s v="FUR-CH-10004063"/>
    <s v="Furniture"/>
    <x v="1"/>
    <s v="Global Deluxe High-Back Manager's Chair"/>
    <n v="600.55799999999999"/>
    <n v="3"/>
    <n v="0.3"/>
    <n v="-8.5794000000000779"/>
  </r>
  <r>
    <n v="126"/>
    <s v="US-2011-134614"/>
    <x v="2"/>
    <x v="59"/>
    <d v="2011-09-25T00:00:00"/>
    <s v="Standard Class"/>
    <s v="PF-19165"/>
    <s v="Philip Fox"/>
    <x v="0"/>
    <s v="United States"/>
    <s v="Bloomington"/>
    <s v="Illinois"/>
    <n v="61701"/>
    <x v="2"/>
    <s v="FUR-TA-10004534"/>
    <s v="Furniture"/>
    <x v="3"/>
    <s v="Bevis 44 x 96 Conference Tables"/>
    <n v="617.70000000000005"/>
    <n v="6"/>
    <n v="0.5"/>
    <n v="-407.68200000000013"/>
  </r>
  <r>
    <n v="127"/>
    <s v="US-2014-107272"/>
    <x v="3"/>
    <x v="60"/>
    <d v="2014-11-13T00:00:00"/>
    <s v="Standard Class"/>
    <s v="TS-21610"/>
    <s v="Troy Staebel"/>
    <x v="0"/>
    <s v="United States"/>
    <s v="Phoenix"/>
    <s v="Arizona"/>
    <n v="85023"/>
    <x v="1"/>
    <s v="OFF-BI-10003274"/>
    <s v="Office Supplies"/>
    <x v="8"/>
    <s v="Avery Durable Slant Ring Binders, No Labels"/>
    <n v="2.3880000000000003"/>
    <n v="2"/>
    <n v="0.7"/>
    <n v="-1.8308"/>
  </r>
  <r>
    <n v="128"/>
    <s v="US-2014-107272"/>
    <x v="3"/>
    <x v="60"/>
    <d v="2014-11-13T00:00:00"/>
    <s v="Standard Class"/>
    <s v="TS-21610"/>
    <s v="Troy Staebel"/>
    <x v="0"/>
    <s v="United States"/>
    <s v="Phoenix"/>
    <s v="Arizona"/>
    <n v="85023"/>
    <x v="1"/>
    <s v="OFF-ST-10002974"/>
    <s v="Office Supplies"/>
    <x v="4"/>
    <s v="Trav-L-File Heavy-Duty Shuttle II, Black"/>
    <n v="243.99200000000002"/>
    <n v="7"/>
    <n v="0.2"/>
    <n v="30.498999999999981"/>
  </r>
  <r>
    <n v="129"/>
    <s v="US-2013-125969"/>
    <x v="0"/>
    <x v="61"/>
    <d v="2013-11-11T00:00:00"/>
    <s v="Second Class"/>
    <s v="LS-16975"/>
    <s v="Lindsay Shagiari"/>
    <x v="2"/>
    <s v="United States"/>
    <s v="Los Angeles"/>
    <s v="California"/>
    <n v="90004"/>
    <x v="1"/>
    <s v="FUR-CH-10001146"/>
    <s v="Furniture"/>
    <x v="1"/>
    <s v="Global Task Chair, Black"/>
    <n v="81.424000000000007"/>
    <n v="2"/>
    <n v="0.2"/>
    <n v="-9.1601999999999961"/>
  </r>
  <r>
    <n v="130"/>
    <s v="US-2013-125969"/>
    <x v="0"/>
    <x v="61"/>
    <d v="2013-11-11T00:00:00"/>
    <s v="Second Class"/>
    <s v="LS-16975"/>
    <s v="Lindsay Shagiari"/>
    <x v="2"/>
    <s v="United States"/>
    <s v="Los Angeles"/>
    <s v="California"/>
    <n v="90004"/>
    <x v="1"/>
    <s v="FUR-FU-10003773"/>
    <s v="Furniture"/>
    <x v="5"/>
    <s v="Eldon Cleatmat Plus Chair Mats for High Pile Carpets"/>
    <n v="238.56"/>
    <n v="3"/>
    <n v="0"/>
    <n v="26.241599999999977"/>
  </r>
  <r>
    <n v="131"/>
    <s v="US-2014-164147"/>
    <x v="3"/>
    <x v="62"/>
    <d v="2014-02-06T00:00:00"/>
    <s v="First Class"/>
    <s v="DW-13585"/>
    <s v="Dorothy Wardle"/>
    <x v="1"/>
    <s v="United States"/>
    <s v="Columbus"/>
    <s v="Ohio"/>
    <n v="43229"/>
    <x v="3"/>
    <s v="TEC-PH-10002293"/>
    <s v="Technology"/>
    <x v="7"/>
    <s v="Anker 36W 4-Port USB Wall Charger Travel Power Adapter for iPhone 5s 5c 5"/>
    <n v="59.969999999999992"/>
    <n v="5"/>
    <n v="0.4"/>
    <n v="-11.993999999999993"/>
  </r>
  <r>
    <n v="132"/>
    <s v="US-2014-164147"/>
    <x v="3"/>
    <x v="62"/>
    <d v="2014-02-06T00:00:00"/>
    <s v="First Class"/>
    <s v="DW-13585"/>
    <s v="Dorothy Wardle"/>
    <x v="1"/>
    <s v="United States"/>
    <s v="Columbus"/>
    <s v="Ohio"/>
    <n v="43229"/>
    <x v="3"/>
    <s v="OFF-PA-10002377"/>
    <s v="Office Supplies"/>
    <x v="10"/>
    <s v="Xerox 1916"/>
    <n v="78.304000000000002"/>
    <n v="2"/>
    <n v="0.2"/>
    <n v="29.363999999999997"/>
  </r>
  <r>
    <n v="133"/>
    <s v="US-2014-164147"/>
    <x v="3"/>
    <x v="62"/>
    <d v="2014-02-06T00:00:00"/>
    <s v="First Class"/>
    <s v="DW-13585"/>
    <s v="Dorothy Wardle"/>
    <x v="1"/>
    <s v="United States"/>
    <s v="Columbus"/>
    <s v="Ohio"/>
    <n v="43229"/>
    <x v="3"/>
    <s v="OFF-FA-10002780"/>
    <s v="Office Supplies"/>
    <x v="13"/>
    <s v="Staples"/>
    <n v="21.456"/>
    <n v="9"/>
    <n v="0.2"/>
    <n v="6.9731999999999976"/>
  </r>
  <r>
    <n v="134"/>
    <s v="CA-2013-145583"/>
    <x v="0"/>
    <x v="63"/>
    <d v="2013-10-20T00:00:00"/>
    <s v="Standard Class"/>
    <s v="LC-16885"/>
    <s v="Lena Creighton"/>
    <x v="0"/>
    <s v="United States"/>
    <s v="Roseville"/>
    <s v="California"/>
    <n v="95661"/>
    <x v="1"/>
    <s v="OFF-PA-10001804"/>
    <s v="Office Supplies"/>
    <x v="10"/>
    <s v="Xerox 195"/>
    <n v="20.04"/>
    <n v="3"/>
    <n v="0"/>
    <n v="9.6191999999999993"/>
  </r>
  <r>
    <n v="135"/>
    <s v="CA-2013-145583"/>
    <x v="0"/>
    <x v="63"/>
    <d v="2013-10-20T00:00:00"/>
    <s v="Standard Class"/>
    <s v="LC-16885"/>
    <s v="Lena Creighton"/>
    <x v="0"/>
    <s v="United States"/>
    <s v="Roseville"/>
    <s v="California"/>
    <n v="95661"/>
    <x v="1"/>
    <s v="OFF-PA-10001736"/>
    <s v="Office Supplies"/>
    <x v="10"/>
    <s v="Xerox 1880"/>
    <n v="35.44"/>
    <n v="1"/>
    <n v="0"/>
    <n v="16.656799999999997"/>
  </r>
  <r>
    <n v="136"/>
    <s v="CA-2013-145583"/>
    <x v="0"/>
    <x v="63"/>
    <d v="2013-10-20T00:00:00"/>
    <s v="Standard Class"/>
    <s v="LC-16885"/>
    <s v="Lena Creighton"/>
    <x v="0"/>
    <s v="United States"/>
    <s v="Roseville"/>
    <s v="California"/>
    <n v="95661"/>
    <x v="1"/>
    <s v="OFF-AR-10001149"/>
    <s v="Office Supplies"/>
    <x v="6"/>
    <s v="Sanford Colorific Colored Pencils, 12/Box"/>
    <n v="11.52"/>
    <n v="4"/>
    <n v="0"/>
    <n v="3.4559999999999995"/>
  </r>
  <r>
    <n v="137"/>
    <s v="CA-2013-145583"/>
    <x v="0"/>
    <x v="63"/>
    <d v="2013-10-20T00:00:00"/>
    <s v="Standard Class"/>
    <s v="LC-16885"/>
    <s v="Lena Creighton"/>
    <x v="0"/>
    <s v="United States"/>
    <s v="Roseville"/>
    <s v="California"/>
    <n v="95661"/>
    <x v="1"/>
    <s v="OFF-FA-10002988"/>
    <s v="Office Supplies"/>
    <x v="13"/>
    <s v="Ideal Clamps"/>
    <n v="4.0199999999999996"/>
    <n v="2"/>
    <n v="0"/>
    <n v="1.9697999999999998"/>
  </r>
  <r>
    <n v="138"/>
    <s v="CA-2013-145583"/>
    <x v="0"/>
    <x v="63"/>
    <d v="2013-10-20T00:00:00"/>
    <s v="Standard Class"/>
    <s v="LC-16885"/>
    <s v="Lena Creighton"/>
    <x v="0"/>
    <s v="United States"/>
    <s v="Roseville"/>
    <s v="California"/>
    <n v="95661"/>
    <x v="1"/>
    <s v="OFF-BI-10004781"/>
    <s v="Office Supplies"/>
    <x v="8"/>
    <s v="GBC Wire Binding Strips"/>
    <n v="76.176000000000002"/>
    <n v="3"/>
    <n v="0.2"/>
    <n v="26.661599999999996"/>
  </r>
  <r>
    <n v="139"/>
    <s v="CA-2013-145583"/>
    <x v="0"/>
    <x v="63"/>
    <d v="2013-10-20T00:00:00"/>
    <s v="Standard Class"/>
    <s v="LC-16885"/>
    <s v="Lena Creighton"/>
    <x v="0"/>
    <s v="United States"/>
    <s v="Roseville"/>
    <s v="California"/>
    <n v="95661"/>
    <x v="1"/>
    <s v="OFF-SU-10001218"/>
    <s v="Office Supplies"/>
    <x v="14"/>
    <s v="Fiskars Softgrip Scissors"/>
    <n v="65.88"/>
    <n v="6"/>
    <n v="0"/>
    <n v="18.446400000000004"/>
  </r>
  <r>
    <n v="140"/>
    <s v="CA-2013-145583"/>
    <x v="0"/>
    <x v="63"/>
    <d v="2013-10-20T00:00:00"/>
    <s v="Standard Class"/>
    <s v="LC-16885"/>
    <s v="Lena Creighton"/>
    <x v="0"/>
    <s v="United States"/>
    <s v="Roseville"/>
    <s v="California"/>
    <n v="95661"/>
    <x v="1"/>
    <s v="FUR-FU-10001706"/>
    <s v="Furniture"/>
    <x v="5"/>
    <s v="Longer-Life Soft White Bulbs"/>
    <n v="43.120000000000005"/>
    <n v="14"/>
    <n v="0"/>
    <n v="20.697599999999998"/>
  </r>
  <r>
    <n v="141"/>
    <s v="CA-2013-110366"/>
    <x v="0"/>
    <x v="64"/>
    <d v="2013-09-08T00:00:00"/>
    <s v="Second Class"/>
    <s v="JD-15895"/>
    <s v="Jonathan Doherty"/>
    <x v="1"/>
    <s v="United States"/>
    <s v="Philadelphia"/>
    <s v="Pennsylvania"/>
    <n v="19140"/>
    <x v="3"/>
    <s v="FUR-FU-10004848"/>
    <s v="Furniture"/>
    <x v="5"/>
    <s v="Howard Miller 13-3/4&quot; Diameter Brushed Chrome Round Wall Clock"/>
    <n v="82.800000000000011"/>
    <n v="2"/>
    <n v="0.2"/>
    <n v="10.349999999999994"/>
  </r>
  <r>
    <n v="142"/>
    <s v="CA-2014-106180"/>
    <x v="3"/>
    <x v="65"/>
    <d v="2014-09-24T00:00:00"/>
    <s v="Standard Class"/>
    <s v="SH-19975"/>
    <s v="Sally Hughsby"/>
    <x v="1"/>
    <s v="United States"/>
    <s v="San Francisco"/>
    <s v="California"/>
    <n v="94122"/>
    <x v="1"/>
    <s v="OFF-AR-10000940"/>
    <s v="Office Supplies"/>
    <x v="6"/>
    <s v="Newell 343"/>
    <n v="8.82"/>
    <n v="3"/>
    <n v="0"/>
    <n v="2.3814000000000002"/>
  </r>
  <r>
    <n v="143"/>
    <s v="CA-2014-106180"/>
    <x v="3"/>
    <x v="65"/>
    <d v="2014-09-24T00:00:00"/>
    <s v="Standard Class"/>
    <s v="SH-19975"/>
    <s v="Sally Hughsby"/>
    <x v="1"/>
    <s v="United States"/>
    <s v="San Francisco"/>
    <s v="California"/>
    <n v="94122"/>
    <x v="1"/>
    <s v="OFF-EN-10004030"/>
    <s v="Office Supplies"/>
    <x v="12"/>
    <s v="Convenience Packs of Business Envelopes"/>
    <n v="10.86"/>
    <n v="3"/>
    <n v="0"/>
    <n v="5.1042000000000005"/>
  </r>
  <r>
    <n v="144"/>
    <s v="CA-2014-106180"/>
    <x v="3"/>
    <x v="65"/>
    <d v="2014-09-24T00:00:00"/>
    <s v="Standard Class"/>
    <s v="SH-19975"/>
    <s v="Sally Hughsby"/>
    <x v="1"/>
    <s v="United States"/>
    <s v="San Francisco"/>
    <s v="California"/>
    <n v="94122"/>
    <x v="1"/>
    <s v="OFF-PA-10004327"/>
    <s v="Office Supplies"/>
    <x v="10"/>
    <s v="Xerox 1911"/>
    <n v="143.69999999999999"/>
    <n v="3"/>
    <n v="0"/>
    <n v="68.975999999999999"/>
  </r>
  <r>
    <n v="145"/>
    <s v="CA-2014-155376"/>
    <x v="3"/>
    <x v="66"/>
    <d v="2014-12-28T00:00:00"/>
    <s v="Standard Class"/>
    <s v="SG-20080"/>
    <s v="Sandra Glassco"/>
    <x v="0"/>
    <s v="United States"/>
    <s v="Independence"/>
    <s v="Missouri"/>
    <n v="64055"/>
    <x v="2"/>
    <s v="OFF-AP-10001058"/>
    <s v="Office Supplies"/>
    <x v="9"/>
    <s v="Sanyo 2.5 Cubic Foot Mid-Size Office Refrigerators"/>
    <n v="839.43000000000006"/>
    <n v="3"/>
    <n v="0"/>
    <n v="218.25179999999997"/>
  </r>
  <r>
    <n v="146"/>
    <s v="CA-2012-110744"/>
    <x v="1"/>
    <x v="67"/>
    <d v="2012-09-12T00:00:00"/>
    <s v="Standard Class"/>
    <s v="HA-14920"/>
    <s v="Helen Andreada"/>
    <x v="0"/>
    <s v="United States"/>
    <s v="Pasadena"/>
    <s v="California"/>
    <n v="91104"/>
    <x v="1"/>
    <s v="OFF-ST-10003656"/>
    <s v="Office Supplies"/>
    <x v="4"/>
    <s v="Safco Industrial Wire Shelving"/>
    <n v="671.93"/>
    <n v="7"/>
    <n v="0"/>
    <n v="20.157899999999998"/>
  </r>
  <r>
    <n v="147"/>
    <s v="CA-2011-110072"/>
    <x v="2"/>
    <x v="68"/>
    <d v="2011-10-28T00:00:00"/>
    <s v="Standard Class"/>
    <s v="MG-17680"/>
    <s v="Maureen Gastineau"/>
    <x v="2"/>
    <s v="United States"/>
    <s v="Newark"/>
    <s v="Ohio"/>
    <n v="43055"/>
    <x v="3"/>
    <s v="FUR-FU-10000521"/>
    <s v="Furniture"/>
    <x v="5"/>
    <s v="Seth Thomas 14&quot; Putty-Colored Wall Clock"/>
    <n v="93.888000000000005"/>
    <n v="4"/>
    <n v="0.2"/>
    <n v="12.90959999999999"/>
  </r>
  <r>
    <n v="148"/>
    <s v="CA-2013-114489"/>
    <x v="0"/>
    <x v="5"/>
    <d v="2013-12-10T00:00:00"/>
    <s v="Standard Class"/>
    <s v="JE-16165"/>
    <s v="Justin Ellison"/>
    <x v="1"/>
    <s v="United States"/>
    <s v="Franklin"/>
    <s v="Wisconsin"/>
    <n v="53132"/>
    <x v="2"/>
    <s v="TEC-PH-10000215"/>
    <s v="Technology"/>
    <x v="7"/>
    <s v="Plantronics Cordless Phone Headset with In-line Volume - M214C"/>
    <n v="384.45000000000005"/>
    <n v="11"/>
    <n v="0"/>
    <n v="103.80150000000003"/>
  </r>
  <r>
    <n v="149"/>
    <s v="CA-2013-114489"/>
    <x v="0"/>
    <x v="5"/>
    <d v="2013-12-10T00:00:00"/>
    <s v="Standard Class"/>
    <s v="JE-16165"/>
    <s v="Justin Ellison"/>
    <x v="1"/>
    <s v="United States"/>
    <s v="Franklin"/>
    <s v="Wisconsin"/>
    <n v="53132"/>
    <x v="2"/>
    <s v="TEC-PH-10001448"/>
    <s v="Technology"/>
    <x v="7"/>
    <s v="Anker Astro 15000mAh USB Portable Charger"/>
    <n v="149.97"/>
    <n v="3"/>
    <n v="0"/>
    <n v="5.9987999999999815"/>
  </r>
  <r>
    <n v="150"/>
    <s v="CA-2013-114489"/>
    <x v="0"/>
    <x v="5"/>
    <d v="2013-12-10T00:00:00"/>
    <s v="Standard Class"/>
    <s v="JE-16165"/>
    <s v="Justin Ellison"/>
    <x v="1"/>
    <s v="United States"/>
    <s v="Franklin"/>
    <s v="Wisconsin"/>
    <n v="53132"/>
    <x v="2"/>
    <s v="FUR-CH-10000454"/>
    <s v="Furniture"/>
    <x v="1"/>
    <s v="Hon Deluxe Fabric Upholstered Stacking Chairs, Rounded Back"/>
    <n v="1951.84"/>
    <n v="8"/>
    <n v="0"/>
    <n v="585.55199999999991"/>
  </r>
  <r>
    <n v="151"/>
    <s v="CA-2013-114489"/>
    <x v="0"/>
    <x v="5"/>
    <d v="2013-12-10T00:00:00"/>
    <s v="Standard Class"/>
    <s v="JE-16165"/>
    <s v="Justin Ellison"/>
    <x v="1"/>
    <s v="United States"/>
    <s v="Franklin"/>
    <s v="Wisconsin"/>
    <n v="53132"/>
    <x v="2"/>
    <s v="OFF-BI-10002735"/>
    <s v="Office Supplies"/>
    <x v="8"/>
    <s v="GBC Prestige Therm-A-Bind Covers"/>
    <n v="171.55"/>
    <n v="5"/>
    <n v="0"/>
    <n v="80.628500000000003"/>
  </r>
  <r>
    <n v="152"/>
    <s v="CA-2013-158834"/>
    <x v="0"/>
    <x v="69"/>
    <d v="2013-03-17T00:00:00"/>
    <s v="First Class"/>
    <s v="TW-21025"/>
    <s v="Tamara Willingham"/>
    <x v="2"/>
    <s v="United States"/>
    <s v="Scottsdale"/>
    <s v="Arizona"/>
    <n v="85254"/>
    <x v="1"/>
    <s v="OFF-AP-10000326"/>
    <s v="Office Supplies"/>
    <x v="9"/>
    <s v="Belkin 7 Outlet SurgeMaster Surge Protector with Phone Protection"/>
    <n v="157.91999999999999"/>
    <n v="5"/>
    <n v="0.2"/>
    <n v="17.765999999999991"/>
  </r>
  <r>
    <n v="153"/>
    <s v="CA-2013-158834"/>
    <x v="0"/>
    <x v="69"/>
    <d v="2013-03-17T00:00:00"/>
    <s v="First Class"/>
    <s v="TW-21025"/>
    <s v="Tamara Willingham"/>
    <x v="2"/>
    <s v="United States"/>
    <s v="Scottsdale"/>
    <s v="Arizona"/>
    <n v="85254"/>
    <x v="1"/>
    <s v="TEC-PH-10001254"/>
    <s v="Technology"/>
    <x v="7"/>
    <s v="Jabra BIZ 2300 Duo QD Duo Corded Headset"/>
    <n v="203.184"/>
    <n v="2"/>
    <n v="0.2"/>
    <n v="15.238799999999991"/>
  </r>
  <r>
    <n v="154"/>
    <s v="CA-2012-124919"/>
    <x v="1"/>
    <x v="70"/>
    <d v="2012-06-02T00:00:00"/>
    <s v="First Class"/>
    <s v="SP-20650"/>
    <s v="Stephanie Phelps"/>
    <x v="1"/>
    <s v="United States"/>
    <s v="San Jose"/>
    <s v="California"/>
    <n v="95123"/>
    <x v="1"/>
    <s v="OFF-PA-10001950"/>
    <s v="Office Supplies"/>
    <x v="10"/>
    <s v="Southworth 25% Cotton Antique Laid Paper &amp; Envelopes"/>
    <n v="58.379999999999995"/>
    <n v="7"/>
    <n v="0"/>
    <n v="26.270999999999994"/>
  </r>
  <r>
    <n v="155"/>
    <s v="CA-2012-124919"/>
    <x v="1"/>
    <x v="70"/>
    <d v="2012-06-02T00:00:00"/>
    <s v="First Class"/>
    <s v="SP-20650"/>
    <s v="Stephanie Phelps"/>
    <x v="1"/>
    <s v="United States"/>
    <s v="San Jose"/>
    <s v="California"/>
    <n v="95123"/>
    <x v="1"/>
    <s v="OFF-PA-10002254"/>
    <s v="Office Supplies"/>
    <x v="10"/>
    <s v="Xerox 1883"/>
    <n v="105.52"/>
    <n v="4"/>
    <n v="0"/>
    <n v="48.539199999999994"/>
  </r>
  <r>
    <n v="156"/>
    <s v="CA-2012-124919"/>
    <x v="1"/>
    <x v="70"/>
    <d v="2012-06-02T00:00:00"/>
    <s v="First Class"/>
    <s v="SP-20650"/>
    <s v="Stephanie Phelps"/>
    <x v="1"/>
    <s v="United States"/>
    <s v="San Jose"/>
    <s v="California"/>
    <n v="95123"/>
    <x v="1"/>
    <s v="OFF-ST-10001590"/>
    <s v="Office Supplies"/>
    <x v="4"/>
    <s v="Tenex Personal Project File with Scoop Front Design, Black"/>
    <n v="80.88"/>
    <n v="6"/>
    <n v="0"/>
    <n v="21.028799999999997"/>
  </r>
  <r>
    <n v="157"/>
    <s v="CA-2012-118948"/>
    <x v="1"/>
    <x v="71"/>
    <d v="2012-06-03T00:00:00"/>
    <s v="Standard Class"/>
    <s v="NK-18490"/>
    <s v="Neil Knudson"/>
    <x v="2"/>
    <s v="United States"/>
    <s v="Seattle"/>
    <s v="Washington"/>
    <n v="98105"/>
    <x v="1"/>
    <s v="OFF-AR-10001547"/>
    <s v="Office Supplies"/>
    <x v="6"/>
    <s v="Newell 311"/>
    <n v="6.63"/>
    <n v="3"/>
    <n v="0"/>
    <n v="1.7901"/>
  </r>
  <r>
    <n v="158"/>
    <s v="CA-2011-104269"/>
    <x v="2"/>
    <x v="72"/>
    <d v="2011-03-06T00:00:00"/>
    <s v="Second Class"/>
    <s v="DB-13060"/>
    <s v="Dave Brooks"/>
    <x v="0"/>
    <s v="United States"/>
    <s v="Seattle"/>
    <s v="Washington"/>
    <n v="98115"/>
    <x v="1"/>
    <s v="FUR-CH-10004063"/>
    <s v="Furniture"/>
    <x v="1"/>
    <s v="Global Deluxe High-Back Manager's Chair"/>
    <n v="457.56800000000004"/>
    <n v="2"/>
    <n v="0.2"/>
    <n v="51.476399999999941"/>
  </r>
  <r>
    <n v="159"/>
    <s v="CA-2013-114104"/>
    <x v="0"/>
    <x v="73"/>
    <d v="2013-11-25T00:00:00"/>
    <s v="Standard Class"/>
    <s v="NP-18670"/>
    <s v="Nora Paige"/>
    <x v="0"/>
    <s v="United States"/>
    <s v="Edmond"/>
    <s v="Oklahoma"/>
    <n v="73034"/>
    <x v="2"/>
    <s v="OFF-LA-10002475"/>
    <s v="Office Supplies"/>
    <x v="2"/>
    <s v="Avery 519"/>
    <n v="14.62"/>
    <n v="2"/>
    <n v="0"/>
    <n v="6.8713999999999995"/>
  </r>
  <r>
    <n v="160"/>
    <s v="CA-2013-114104"/>
    <x v="0"/>
    <x v="73"/>
    <d v="2013-11-25T00:00:00"/>
    <s v="Standard Class"/>
    <s v="NP-18670"/>
    <s v="Nora Paige"/>
    <x v="0"/>
    <s v="United States"/>
    <s v="Edmond"/>
    <s v="Oklahoma"/>
    <n v="73034"/>
    <x v="2"/>
    <s v="TEC-PH-10004536"/>
    <s v="Technology"/>
    <x v="7"/>
    <s v="Avaya 5420 Digital phone"/>
    <n v="944.93000000000006"/>
    <n v="7"/>
    <n v="0"/>
    <n v="236.23250000000002"/>
  </r>
  <r>
    <n v="161"/>
    <s v="CA-2013-162733"/>
    <x v="0"/>
    <x v="74"/>
    <d v="2013-05-13T00:00:00"/>
    <s v="First Class"/>
    <s v="TT-21070"/>
    <s v="Ted Trevino"/>
    <x v="0"/>
    <s v="United States"/>
    <s v="Los Angeles"/>
    <s v="California"/>
    <n v="90045"/>
    <x v="1"/>
    <s v="OFF-PA-10002751"/>
    <s v="Office Supplies"/>
    <x v="10"/>
    <s v="Xerox 1920"/>
    <n v="5.98"/>
    <n v="1"/>
    <n v="0"/>
    <n v="2.6909999999999998"/>
  </r>
  <r>
    <n v="162"/>
    <s v="CA-2012-119697"/>
    <x v="1"/>
    <x v="75"/>
    <d v="2012-12-31T00:00:00"/>
    <s v="Second Class"/>
    <s v="EM-13960"/>
    <s v="Eric Murdock"/>
    <x v="0"/>
    <s v="United States"/>
    <s v="Philadelphia"/>
    <s v="Pennsylvania"/>
    <n v="19134"/>
    <x v="3"/>
    <s v="TEC-AC-10003657"/>
    <s v="Technology"/>
    <x v="11"/>
    <s v="Lenovo 17-Key USB Numeric Keypad"/>
    <n v="54.384000000000007"/>
    <n v="2"/>
    <n v="0.2"/>
    <n v="1.359599999999995"/>
  </r>
  <r>
    <n v="163"/>
    <s v="CA-2013-154508"/>
    <x v="0"/>
    <x v="76"/>
    <d v="2013-11-21T00:00:00"/>
    <s v="Standard Class"/>
    <s v="RD-19900"/>
    <s v="Ruben Dartt"/>
    <x v="0"/>
    <s v="United States"/>
    <s v="Carlsbad"/>
    <s v="New Mexico"/>
    <n v="88220"/>
    <x v="1"/>
    <s v="OFF-EN-10001990"/>
    <s v="Office Supplies"/>
    <x v="12"/>
    <s v="Staples"/>
    <n v="28.4"/>
    <n v="5"/>
    <n v="0"/>
    <n v="13.347999999999997"/>
  </r>
  <r>
    <n v="164"/>
    <s v="CA-2013-113817"/>
    <x v="0"/>
    <x v="77"/>
    <d v="2013-11-12T00:00:00"/>
    <s v="Standard Class"/>
    <s v="MJ-17740"/>
    <s v="Max Jones"/>
    <x v="0"/>
    <s v="United States"/>
    <s v="Seattle"/>
    <s v="Washington"/>
    <n v="98115"/>
    <x v="1"/>
    <s v="OFF-BI-10004002"/>
    <s v="Office Supplies"/>
    <x v="8"/>
    <s v="Wilson Jones International Size A4 Ring Binders"/>
    <n v="27.680000000000003"/>
    <n v="2"/>
    <n v="0.2"/>
    <n v="9.6879999999999988"/>
  </r>
  <r>
    <n v="165"/>
    <s v="CA-2011-139892"/>
    <x v="2"/>
    <x v="78"/>
    <d v="2011-09-12T00:00:00"/>
    <s v="Standard Class"/>
    <s v="BM-11140"/>
    <s v="Becky Martin"/>
    <x v="0"/>
    <s v="United States"/>
    <s v="San Antonio"/>
    <s v="Texas"/>
    <n v="78207"/>
    <x v="2"/>
    <s v="OFF-AR-10004441"/>
    <s v="Office Supplies"/>
    <x v="6"/>
    <s v="BIC Brite Liner Highlighters"/>
    <n v="9.9359999999999999"/>
    <n v="3"/>
    <n v="0.2"/>
    <n v="2.7324000000000002"/>
  </r>
  <r>
    <n v="166"/>
    <s v="CA-2011-139892"/>
    <x v="2"/>
    <x v="78"/>
    <d v="2011-09-12T00:00:00"/>
    <s v="Standard Class"/>
    <s v="BM-11140"/>
    <s v="Becky Martin"/>
    <x v="0"/>
    <s v="United States"/>
    <s v="San Antonio"/>
    <s v="Texas"/>
    <n v="78207"/>
    <x v="2"/>
    <s v="TEC-MA-10000822"/>
    <s v="Technology"/>
    <x v="15"/>
    <s v="Lexmark MX611dhe Monochrome Laser Printer"/>
    <n v="8159.9519999999993"/>
    <n v="8"/>
    <n v="0.4"/>
    <n v="-1359.992000000002"/>
  </r>
  <r>
    <n v="167"/>
    <s v="CA-2011-139892"/>
    <x v="2"/>
    <x v="78"/>
    <d v="2011-09-12T00:00:00"/>
    <s v="Standard Class"/>
    <s v="BM-11140"/>
    <s v="Becky Martin"/>
    <x v="0"/>
    <s v="United States"/>
    <s v="San Antonio"/>
    <s v="Texas"/>
    <n v="78207"/>
    <x v="2"/>
    <s v="OFF-ST-10000991"/>
    <s v="Office Supplies"/>
    <x v="4"/>
    <s v="Space Solutions HD Industrial Steel Shelving."/>
    <n v="275.928"/>
    <n v="3"/>
    <n v="0.2"/>
    <n v="-58.634699999999995"/>
  </r>
  <r>
    <n v="168"/>
    <s v="CA-2011-139892"/>
    <x v="2"/>
    <x v="78"/>
    <d v="2011-09-12T00:00:00"/>
    <s v="Standard Class"/>
    <s v="BM-11140"/>
    <s v="Becky Martin"/>
    <x v="0"/>
    <s v="United States"/>
    <s v="San Antonio"/>
    <s v="Texas"/>
    <n v="78207"/>
    <x v="2"/>
    <s v="FUR-CH-10004287"/>
    <s v="Furniture"/>
    <x v="1"/>
    <s v="SAFCO Arco Folding Chair"/>
    <n v="1740.0599999999997"/>
    <n v="9"/>
    <n v="0.3"/>
    <n v="-24.858000000000175"/>
  </r>
  <r>
    <n v="169"/>
    <s v="CA-2011-139892"/>
    <x v="2"/>
    <x v="78"/>
    <d v="2011-09-12T00:00:00"/>
    <s v="Standard Class"/>
    <s v="BM-11140"/>
    <s v="Becky Martin"/>
    <x v="0"/>
    <s v="United States"/>
    <s v="San Antonio"/>
    <s v="Texas"/>
    <n v="78207"/>
    <x v="2"/>
    <s v="OFF-AR-10002656"/>
    <s v="Office Supplies"/>
    <x v="6"/>
    <s v="Sanford Liquid Accent Highlighters"/>
    <n v="32.064"/>
    <n v="6"/>
    <n v="0.2"/>
    <n v="6.8135999999999974"/>
  </r>
  <r>
    <n v="170"/>
    <s v="CA-2011-139892"/>
    <x v="2"/>
    <x v="78"/>
    <d v="2011-09-12T00:00:00"/>
    <s v="Standard Class"/>
    <s v="BM-11140"/>
    <s v="Becky Martin"/>
    <x v="0"/>
    <s v="United States"/>
    <s v="San Antonio"/>
    <s v="Texas"/>
    <n v="78207"/>
    <x v="2"/>
    <s v="OFF-AP-10002518"/>
    <s v="Office Supplies"/>
    <x v="9"/>
    <s v="Kensington 7 Outlet MasterPiece Power Center"/>
    <n v="177.97999999999996"/>
    <n v="5"/>
    <n v="0.8"/>
    <n v="-453.84900000000005"/>
  </r>
  <r>
    <n v="171"/>
    <s v="CA-2011-139892"/>
    <x v="2"/>
    <x v="78"/>
    <d v="2011-09-12T00:00:00"/>
    <s v="Standard Class"/>
    <s v="BM-11140"/>
    <s v="Becky Martin"/>
    <x v="0"/>
    <s v="United States"/>
    <s v="San Antonio"/>
    <s v="Texas"/>
    <n v="78207"/>
    <x v="2"/>
    <s v="TEC-PH-10003931"/>
    <s v="Technology"/>
    <x v="7"/>
    <s v="JBL Micro Wireless Portable Bluetooth Speaker"/>
    <n v="143.976"/>
    <n v="3"/>
    <n v="0.2"/>
    <n v="8.998500000000007"/>
  </r>
  <r>
    <n v="172"/>
    <s v="CA-2011-118962"/>
    <x v="2"/>
    <x v="79"/>
    <d v="2011-08-09T00:00:00"/>
    <s v="Standard Class"/>
    <s v="CS-12130"/>
    <s v="Chad Sievert"/>
    <x v="0"/>
    <s v="United States"/>
    <s v="Los Angeles"/>
    <s v="California"/>
    <n v="90004"/>
    <x v="1"/>
    <s v="OFF-PA-10000659"/>
    <s v="Office Supplies"/>
    <x v="10"/>
    <s v="Adams Phone Message Book, Professional, 400 Message Capacity, 5 3/6” x 11”"/>
    <n v="20.94"/>
    <n v="3"/>
    <n v="0"/>
    <n v="9.841800000000001"/>
  </r>
  <r>
    <n v="173"/>
    <s v="CA-2011-118962"/>
    <x v="2"/>
    <x v="79"/>
    <d v="2011-08-09T00:00:00"/>
    <s v="Standard Class"/>
    <s v="CS-12130"/>
    <s v="Chad Sievert"/>
    <x v="0"/>
    <s v="United States"/>
    <s v="Los Angeles"/>
    <s v="California"/>
    <n v="90004"/>
    <x v="1"/>
    <s v="OFF-PA-10001144"/>
    <s v="Office Supplies"/>
    <x v="10"/>
    <s v="Xerox 1913"/>
    <n v="110.96"/>
    <n v="2"/>
    <n v="0"/>
    <n v="53.260799999999996"/>
  </r>
  <r>
    <n v="174"/>
    <s v="CA-2011-118962"/>
    <x v="2"/>
    <x v="79"/>
    <d v="2011-08-09T00:00:00"/>
    <s v="Standard Class"/>
    <s v="CS-12130"/>
    <s v="Chad Sievert"/>
    <x v="0"/>
    <s v="United States"/>
    <s v="Los Angeles"/>
    <s v="California"/>
    <n v="90004"/>
    <x v="1"/>
    <s v="FUR-CH-10003817"/>
    <s v="Furniture"/>
    <x v="1"/>
    <s v="Global Value Steno Chair, Gray"/>
    <n v="340.14400000000006"/>
    <n v="7"/>
    <n v="0.2"/>
    <n v="21.259"/>
  </r>
  <r>
    <n v="175"/>
    <s v="US-2011-100853"/>
    <x v="2"/>
    <x v="80"/>
    <d v="2011-09-19T00:00:00"/>
    <s v="Standard Class"/>
    <s v="JB-15400"/>
    <s v="Jennifer Braxton"/>
    <x v="1"/>
    <s v="United States"/>
    <s v="Chicago"/>
    <s v="Illinois"/>
    <n v="60623"/>
    <x v="2"/>
    <s v="OFF-AP-10000891"/>
    <s v="Office Supplies"/>
    <x v="9"/>
    <s v="Kensington 7 Outlet MasterPiece HOMEOFFICE Power Control Center"/>
    <n v="52.447999999999993"/>
    <n v="2"/>
    <n v="0.8"/>
    <n v="-131.12000000000003"/>
  </r>
  <r>
    <n v="176"/>
    <s v="US-2011-100853"/>
    <x v="2"/>
    <x v="80"/>
    <d v="2011-09-19T00:00:00"/>
    <s v="Standard Class"/>
    <s v="JB-15400"/>
    <s v="Jennifer Braxton"/>
    <x v="1"/>
    <s v="United States"/>
    <s v="Chicago"/>
    <s v="Illinois"/>
    <n v="60623"/>
    <x v="2"/>
    <s v="OFF-LA-10003148"/>
    <s v="Office Supplies"/>
    <x v="2"/>
    <s v="Avery 51"/>
    <n v="20.16"/>
    <n v="4"/>
    <n v="0.2"/>
    <n v="6.5519999999999987"/>
  </r>
  <r>
    <n v="177"/>
    <s v="US-2014-152366"/>
    <x v="3"/>
    <x v="81"/>
    <d v="2014-04-26T00:00:00"/>
    <s v="Second Class"/>
    <s v="SJ-20500"/>
    <s v="Shirley Jackson"/>
    <x v="0"/>
    <s v="United States"/>
    <s v="Houston"/>
    <s v="Texas"/>
    <n v="77036"/>
    <x v="2"/>
    <s v="OFF-AP-10002684"/>
    <s v="Office Supplies"/>
    <x v="9"/>
    <s v="Acco 7-Outlet Masterpiece Power Center, Wihtout Fax/Phone Line Protection"/>
    <n v="97.263999999999982"/>
    <n v="4"/>
    <n v="0.8"/>
    <n v="-243.16000000000008"/>
  </r>
  <r>
    <n v="178"/>
    <s v="US-2012-101511"/>
    <x v="1"/>
    <x v="82"/>
    <d v="2012-11-23T00:00:00"/>
    <s v="Second Class"/>
    <s v="JE-15745"/>
    <s v="Joel Eaton"/>
    <x v="0"/>
    <s v="United States"/>
    <s v="Newark"/>
    <s v="Ohio"/>
    <n v="43055"/>
    <x v="3"/>
    <s v="FUR-CH-10004698"/>
    <s v="Furniture"/>
    <x v="1"/>
    <s v="Padded Folding Chairs, Black, 4/Carton"/>
    <n v="396.80200000000002"/>
    <n v="7"/>
    <n v="0.3"/>
    <n v="-11.337199999999939"/>
  </r>
  <r>
    <n v="179"/>
    <s v="US-2012-101511"/>
    <x v="1"/>
    <x v="82"/>
    <d v="2012-11-23T00:00:00"/>
    <s v="Second Class"/>
    <s v="JE-15745"/>
    <s v="Joel Eaton"/>
    <x v="0"/>
    <s v="United States"/>
    <s v="Newark"/>
    <s v="Ohio"/>
    <n v="43055"/>
    <x v="3"/>
    <s v="OFF-SU-10002189"/>
    <s v="Office Supplies"/>
    <x v="14"/>
    <s v="Acme Rosewood Handle Letter Opener"/>
    <n v="15.88"/>
    <n v="5"/>
    <n v="0.2"/>
    <n v="-3.771500000000001"/>
  </r>
  <r>
    <n v="180"/>
    <s v="CA-2012-137225"/>
    <x v="1"/>
    <x v="83"/>
    <d v="2012-12-19T00:00:00"/>
    <s v="Standard Class"/>
    <s v="JK-15640"/>
    <s v="Jim Kriz"/>
    <x v="2"/>
    <s v="United States"/>
    <s v="New York City"/>
    <s v="New York"/>
    <n v="10009"/>
    <x v="3"/>
    <s v="OFF-AR-10001940"/>
    <s v="Office Supplies"/>
    <x v="6"/>
    <s v="Sanford Colorific Eraseable Coloring Pencils, 12 Count"/>
    <n v="3.28"/>
    <n v="1"/>
    <n v="0"/>
    <n v="1.4104000000000001"/>
  </r>
  <r>
    <n v="181"/>
    <s v="CA-2011-166191"/>
    <x v="2"/>
    <x v="29"/>
    <d v="2011-12-09T00:00:00"/>
    <s v="Second Class"/>
    <s v="DK-13150"/>
    <s v="David Kendrick"/>
    <x v="1"/>
    <s v="United States"/>
    <s v="Decatur"/>
    <s v="Illinois"/>
    <n v="62521"/>
    <x v="2"/>
    <s v="OFF-ST-10003455"/>
    <s v="Office Supplies"/>
    <x v="4"/>
    <s v="Tenex File Box, Personal Filing Tote with Lid, Black"/>
    <n v="24.816000000000003"/>
    <n v="2"/>
    <n v="0.2"/>
    <n v="1.8612000000000002"/>
  </r>
  <r>
    <n v="182"/>
    <s v="CA-2011-166191"/>
    <x v="2"/>
    <x v="29"/>
    <d v="2011-12-09T00:00:00"/>
    <s v="Second Class"/>
    <s v="DK-13150"/>
    <s v="David Kendrick"/>
    <x v="1"/>
    <s v="United States"/>
    <s v="Decatur"/>
    <s v="Illinois"/>
    <n v="62521"/>
    <x v="2"/>
    <s v="TEC-AC-10004659"/>
    <s v="Technology"/>
    <x v="11"/>
    <s v="Imation Secure+ Hardware Encrypted USB 2.0 Flash Drive; 16GB"/>
    <n v="408.74399999999997"/>
    <n v="7"/>
    <n v="0.2"/>
    <n v="76.639499999999984"/>
  </r>
  <r>
    <n v="183"/>
    <s v="CA-2011-158274"/>
    <x v="2"/>
    <x v="84"/>
    <d v="2011-11-24T00:00:00"/>
    <s v="Second Class"/>
    <s v="RM-19675"/>
    <s v="Robert Marley"/>
    <x v="2"/>
    <s v="United States"/>
    <s v="Monroe"/>
    <s v="Louisiana"/>
    <n v="71203"/>
    <x v="0"/>
    <s v="TEC-PH-10003273"/>
    <s v="Technology"/>
    <x v="7"/>
    <s v="AT&amp;T TR1909W"/>
    <n v="503.96"/>
    <n v="4"/>
    <n v="0"/>
    <n v="131.02960000000002"/>
  </r>
  <r>
    <n v="184"/>
    <s v="CA-2011-158274"/>
    <x v="2"/>
    <x v="84"/>
    <d v="2011-11-24T00:00:00"/>
    <s v="Second Class"/>
    <s v="RM-19675"/>
    <s v="Robert Marley"/>
    <x v="2"/>
    <s v="United States"/>
    <s v="Monroe"/>
    <s v="Louisiana"/>
    <n v="71203"/>
    <x v="0"/>
    <s v="TEC-PH-10004896"/>
    <s v="Technology"/>
    <x v="7"/>
    <s v="Nokia Lumia 521 (T-Mobile)"/>
    <n v="149.94999999999999"/>
    <n v="5"/>
    <n v="0"/>
    <n v="41.986000000000004"/>
  </r>
  <r>
    <n v="185"/>
    <s v="CA-2011-158274"/>
    <x v="2"/>
    <x v="84"/>
    <d v="2011-11-24T00:00:00"/>
    <s v="Second Class"/>
    <s v="RM-19675"/>
    <s v="Robert Marley"/>
    <x v="2"/>
    <s v="United States"/>
    <s v="Monroe"/>
    <s v="Louisiana"/>
    <n v="71203"/>
    <x v="0"/>
    <s v="TEC-AC-10002345"/>
    <s v="Technology"/>
    <x v="11"/>
    <s v="HP Standard 104 key PS/2 Keyboard"/>
    <n v="29"/>
    <n v="2"/>
    <n v="0"/>
    <n v="7.25"/>
  </r>
  <r>
    <n v="186"/>
    <s v="CA-2013-105018"/>
    <x v="0"/>
    <x v="85"/>
    <d v="2013-12-03T00:00:00"/>
    <s v="Standard Class"/>
    <s v="SK-19990"/>
    <s v="Sally Knutson"/>
    <x v="0"/>
    <s v="United States"/>
    <s v="Fairfield"/>
    <s v="Connecticut"/>
    <n v="6824"/>
    <x v="3"/>
    <s v="OFF-BI-10001890"/>
    <s v="Office Supplies"/>
    <x v="8"/>
    <s v="Avery Poly Binder Pockets"/>
    <n v="7.16"/>
    <n v="2"/>
    <n v="0"/>
    <n v="3.4367999999999999"/>
  </r>
  <r>
    <n v="187"/>
    <s v="CA-2011-123260"/>
    <x v="2"/>
    <x v="86"/>
    <d v="2011-08-30T00:00:00"/>
    <s v="Standard Class"/>
    <s v="FM-14290"/>
    <s v="Frank Merwin"/>
    <x v="2"/>
    <s v="United States"/>
    <s v="Los Angeles"/>
    <s v="California"/>
    <n v="90032"/>
    <x v="1"/>
    <s v="TEC-AC-10002323"/>
    <s v="Technology"/>
    <x v="11"/>
    <s v="SanDisk Ultra 32 GB MicroSDHC Class 10 Memory Card"/>
    <n v="176.8"/>
    <n v="8"/>
    <n v="0"/>
    <n v="22.984000000000009"/>
  </r>
  <r>
    <n v="188"/>
    <s v="CA-2013-157000"/>
    <x v="0"/>
    <x v="87"/>
    <d v="2013-07-23T00:00:00"/>
    <s v="Standard Class"/>
    <s v="AM-10360"/>
    <s v="Alice McCarthy"/>
    <x v="1"/>
    <s v="United States"/>
    <s v="Grand Prairie"/>
    <s v="Texas"/>
    <n v="75051"/>
    <x v="2"/>
    <s v="OFF-ST-10001328"/>
    <s v="Office Supplies"/>
    <x v="4"/>
    <s v="Personal Filing Tote with Lid, Black/Gray"/>
    <n v="37.224000000000004"/>
    <n v="3"/>
    <n v="0.2"/>
    <n v="3.7224000000000004"/>
  </r>
  <r>
    <n v="189"/>
    <s v="CA-2013-157000"/>
    <x v="0"/>
    <x v="87"/>
    <d v="2013-07-23T00:00:00"/>
    <s v="Standard Class"/>
    <s v="AM-10360"/>
    <s v="Alice McCarthy"/>
    <x v="1"/>
    <s v="United States"/>
    <s v="Grand Prairie"/>
    <s v="Texas"/>
    <n v="75051"/>
    <x v="2"/>
    <s v="OFF-PA-10001950"/>
    <s v="Office Supplies"/>
    <x v="10"/>
    <s v="Southworth 25% Cotton Antique Laid Paper &amp; Envelopes"/>
    <n v="20.016000000000002"/>
    <n v="3"/>
    <n v="0.2"/>
    <n v="6.2549999999999963"/>
  </r>
  <r>
    <n v="190"/>
    <s v="CA-2012-102281"/>
    <x v="1"/>
    <x v="88"/>
    <d v="2012-10-14T00:00:00"/>
    <s v="First Class"/>
    <s v="MP-17470"/>
    <s v="Mark Packer"/>
    <x v="2"/>
    <s v="United States"/>
    <s v="New York City"/>
    <s v="New York"/>
    <n v="10035"/>
    <x v="3"/>
    <s v="FUR-BO-10002613"/>
    <s v="Furniture"/>
    <x v="0"/>
    <s v="Atlantic Metals Mobile 4-Shelf Bookcases, Custom Colors"/>
    <n v="899.13600000000008"/>
    <n v="4"/>
    <n v="0.2"/>
    <n v="112.39199999999991"/>
  </r>
  <r>
    <n v="191"/>
    <s v="CA-2012-102281"/>
    <x v="1"/>
    <x v="88"/>
    <d v="2012-10-14T00:00:00"/>
    <s v="First Class"/>
    <s v="MP-17470"/>
    <s v="Mark Packer"/>
    <x v="2"/>
    <s v="United States"/>
    <s v="New York City"/>
    <s v="New York"/>
    <n v="10035"/>
    <x v="3"/>
    <s v="TEC-PH-10001552"/>
    <s v="Technology"/>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s v="New York"/>
    <n v="10035"/>
    <x v="3"/>
    <s v="OFF-PA-10000061"/>
    <s v="Office Supplies"/>
    <x v="10"/>
    <s v="Xerox 205"/>
    <n v="51.84"/>
    <n v="8"/>
    <n v="0"/>
    <n v="24.883200000000002"/>
  </r>
  <r>
    <n v="193"/>
    <s v="CA-2012-102281"/>
    <x v="1"/>
    <x v="88"/>
    <d v="2012-10-14T00:00:00"/>
    <s v="First Class"/>
    <s v="MP-17470"/>
    <s v="Mark Packer"/>
    <x v="2"/>
    <s v="United States"/>
    <s v="New York City"/>
    <s v="New York"/>
    <n v="10035"/>
    <x v="3"/>
    <s v="FUR-BO-10002545"/>
    <s v="Furniture"/>
    <x v="0"/>
    <s v="Atlantic Metals Mobile 3-Shelf Bookcases, Custom Colors"/>
    <n v="626.35200000000009"/>
    <n v="3"/>
    <n v="0.2"/>
    <n v="46.976400000000012"/>
  </r>
  <r>
    <n v="194"/>
    <s v="CA-2012-102281"/>
    <x v="1"/>
    <x v="88"/>
    <d v="2012-10-14T00:00:00"/>
    <s v="First Class"/>
    <s v="MP-17470"/>
    <s v="Mark Packer"/>
    <x v="2"/>
    <s v="United States"/>
    <s v="New York City"/>
    <s v="New York"/>
    <n v="10035"/>
    <x v="3"/>
    <s v="OFF-AR-10003514"/>
    <s v="Office Supplies"/>
    <x v="6"/>
    <s v="4009 Highlighters by Sanford"/>
    <n v="19.899999999999999"/>
    <n v="5"/>
    <n v="0"/>
    <n v="6.5669999999999984"/>
  </r>
  <r>
    <n v="195"/>
    <s v="CA-2012-131457"/>
    <x v="1"/>
    <x v="89"/>
    <d v="2012-11-06T00:00:00"/>
    <s v="Standard Class"/>
    <s v="MZ-17515"/>
    <s v="Mary Zewe"/>
    <x v="1"/>
    <s v="United States"/>
    <s v="Redlands"/>
    <s v="California"/>
    <n v="92374"/>
    <x v="1"/>
    <s v="OFF-EN-10001509"/>
    <s v="Office Supplies"/>
    <x v="12"/>
    <s v="Poly String Tie Envelopes"/>
    <n v="14.280000000000001"/>
    <n v="7"/>
    <n v="0"/>
    <n v="6.7115999999999989"/>
  </r>
  <r>
    <n v="196"/>
    <s v="CA-2011-140004"/>
    <x v="2"/>
    <x v="90"/>
    <d v="2011-03-25T00:00:00"/>
    <s v="Standard Class"/>
    <s v="CB-12025"/>
    <s v="Cassandra Brandow"/>
    <x v="0"/>
    <s v="United States"/>
    <s v="Hamilton"/>
    <s v="Ohio"/>
    <n v="45011"/>
    <x v="3"/>
    <s v="OFF-AR-10004685"/>
    <s v="Office Supplies"/>
    <x v="6"/>
    <s v="Binney &amp; Smith Crayola Metallic Colored Pencils, 8-Color Set"/>
    <n v="7.4080000000000004"/>
    <n v="2"/>
    <n v="0.2"/>
    <n v="1.2037999999999995"/>
  </r>
  <r>
    <n v="197"/>
    <s v="CA-2011-140004"/>
    <x v="2"/>
    <x v="90"/>
    <d v="2011-03-25T00:00:00"/>
    <s v="Standard Class"/>
    <s v="CB-12025"/>
    <s v="Cassandra Brandow"/>
    <x v="0"/>
    <s v="United States"/>
    <s v="Hamilton"/>
    <s v="Ohio"/>
    <n v="45011"/>
    <x v="3"/>
    <s v="OFF-AR-10004027"/>
    <s v="Office Supplies"/>
    <x v="6"/>
    <s v="Binney &amp; Smith inkTank Erasable Desk Highlighter, Chisel Tip, Yellow, 12/Box"/>
    <n v="6.048"/>
    <n v="3"/>
    <n v="0.2"/>
    <n v="1.5876000000000006"/>
  </r>
  <r>
    <n v="198"/>
    <s v="CA-2014-107720"/>
    <x v="3"/>
    <x v="44"/>
    <d v="2014-11-14T00:00:00"/>
    <s v="Standard Class"/>
    <s v="VM-21685"/>
    <s v="Valerie Mitchum"/>
    <x v="2"/>
    <s v="United States"/>
    <s v="Westfield"/>
    <s v="New Jersey"/>
    <n v="7090"/>
    <x v="3"/>
    <s v="OFF-ST-10001414"/>
    <s v="Office Supplies"/>
    <x v="4"/>
    <s v="Decoflex Hanging Personal Folder File"/>
    <n v="46.26"/>
    <n v="3"/>
    <n v="0"/>
    <n v="12.0276"/>
  </r>
  <r>
    <n v="199"/>
    <s v="US-2014-124303"/>
    <x v="3"/>
    <x v="91"/>
    <d v="2014-07-14T00:00:00"/>
    <s v="Standard Class"/>
    <s v="FH-14365"/>
    <s v="Fred Hopkins"/>
    <x v="1"/>
    <s v="United States"/>
    <s v="Philadelphia"/>
    <s v="Pennsylvania"/>
    <n v="19120"/>
    <x v="3"/>
    <s v="OFF-BI-10000343"/>
    <s v="Office Supplies"/>
    <x v="8"/>
    <s v="Pressboard Covers with Storage Hooks, 9 1/2&quot; x 11&quot;, Light Blue"/>
    <n v="2.9460000000000006"/>
    <n v="2"/>
    <n v="0.7"/>
    <n v="-2.2585999999999995"/>
  </r>
  <r>
    <n v="200"/>
    <s v="US-2014-124303"/>
    <x v="3"/>
    <x v="91"/>
    <d v="2014-07-14T00:00:00"/>
    <s v="Standard Class"/>
    <s v="FH-14365"/>
    <s v="Fred Hopkins"/>
    <x v="1"/>
    <s v="United States"/>
    <s v="Philadelphia"/>
    <s v="Pennsylvania"/>
    <n v="19120"/>
    <x v="3"/>
    <s v="OFF-PA-10002749"/>
    <s v="Office Supplies"/>
    <x v="10"/>
    <s v="Wirebound Message Books, 5-1/2 x 4 Forms, 2 or 4 Forms per Page"/>
    <n v="16.056000000000001"/>
    <n v="3"/>
    <n v="0.2"/>
    <n v="5.8203000000000005"/>
  </r>
  <r>
    <n v="201"/>
    <s v="CA-2014-105074"/>
    <x v="3"/>
    <x v="92"/>
    <d v="2014-06-30T00:00:00"/>
    <s v="Standard Class"/>
    <s v="MB-17305"/>
    <s v="Maria Bertelson"/>
    <x v="0"/>
    <s v="United States"/>
    <s v="Akron"/>
    <s v="Ohio"/>
    <n v="44312"/>
    <x v="3"/>
    <s v="OFF-PA-10002666"/>
    <s v="Office Supplies"/>
    <x v="10"/>
    <s v="Southworth 25% Cotton Linen-Finish Paper &amp; Envelopes"/>
    <n v="21.744000000000003"/>
    <n v="3"/>
    <n v="0.2"/>
    <n v="6.794999999999999"/>
  </r>
  <r>
    <n v="202"/>
    <s v="CA-2011-133690"/>
    <x v="2"/>
    <x v="93"/>
    <d v="2011-08-05T00:00:00"/>
    <s v="First Class"/>
    <s v="BS-11755"/>
    <s v="Bruce Stewart"/>
    <x v="0"/>
    <s v="United States"/>
    <s v="Denver"/>
    <s v="Colorado"/>
    <n v="80219"/>
    <x v="1"/>
    <s v="FUR-TA-10004289"/>
    <s v="Furniture"/>
    <x v="3"/>
    <s v="BoxOffice By Design Rectangular and Half-Moon Meeting Room Tables"/>
    <n v="218.75"/>
    <n v="2"/>
    <n v="0.5"/>
    <n v="-161.875"/>
  </r>
  <r>
    <n v="203"/>
    <s v="CA-2011-133690"/>
    <x v="2"/>
    <x v="93"/>
    <d v="2011-08-05T00:00:00"/>
    <s v="First Class"/>
    <s v="BS-11755"/>
    <s v="Bruce Stewart"/>
    <x v="0"/>
    <s v="United States"/>
    <s v="Denver"/>
    <s v="Colorado"/>
    <n v="80219"/>
    <x v="1"/>
    <s v="OFF-AP-10003622"/>
    <s v="Office Supplies"/>
    <x v="9"/>
    <s v="Bravo II Megaboss 12-Amp Hard Body Upright, Replacement Belts, 2 Belts per Pack"/>
    <n v="2.6"/>
    <n v="1"/>
    <n v="0.2"/>
    <n v="0.29249999999999987"/>
  </r>
  <r>
    <n v="204"/>
    <s v="US-2014-116701"/>
    <x v="3"/>
    <x v="94"/>
    <d v="2014-12-22T00:00:00"/>
    <s v="Second Class"/>
    <s v="LC-17140"/>
    <s v="Logan Currie"/>
    <x v="0"/>
    <s v="United States"/>
    <s v="Dallas"/>
    <s v="Texas"/>
    <n v="75220"/>
    <x v="2"/>
    <s v="OFF-AP-10003217"/>
    <s v="Office Supplies"/>
    <x v="9"/>
    <s v="Eureka Sanitaire  Commercial Upright"/>
    <n v="66.283999999999992"/>
    <n v="2"/>
    <n v="0.8"/>
    <n v="-178.96680000000001"/>
  </r>
  <r>
    <n v="205"/>
    <s v="CA-2014-126382"/>
    <x v="3"/>
    <x v="95"/>
    <d v="2014-06-08T00:00:00"/>
    <s v="Standard Class"/>
    <s v="HK-14890"/>
    <s v="Heather Kirkland"/>
    <x v="1"/>
    <s v="United States"/>
    <s v="Franklin"/>
    <s v="Tennessee"/>
    <n v="37064"/>
    <x v="0"/>
    <s v="FUR-FU-10002960"/>
    <s v="Furniture"/>
    <x v="5"/>
    <s v="Eldon 200 Class Desk Accessories, Burgundy"/>
    <n v="35.168000000000006"/>
    <n v="7"/>
    <n v="0.2"/>
    <n v="9.6712000000000025"/>
  </r>
  <r>
    <n v="206"/>
    <s v="CA-2014-108329"/>
    <x v="3"/>
    <x v="34"/>
    <d v="2014-12-15T00:00:00"/>
    <s v="Standard Class"/>
    <s v="LE-16810"/>
    <s v="Laurel Elliston"/>
    <x v="0"/>
    <s v="United States"/>
    <s v="Whittier"/>
    <s v="California"/>
    <n v="90604"/>
    <x v="1"/>
    <s v="TEC-PH-10001918"/>
    <s v="Technology"/>
    <x v="7"/>
    <s v="Nortel Business Series Terminal T7208 Digital phone"/>
    <n v="444.76800000000003"/>
    <n v="4"/>
    <n v="0.2"/>
    <n v="44.476800000000026"/>
  </r>
  <r>
    <n v="207"/>
    <s v="CA-2014-135860"/>
    <x v="3"/>
    <x v="96"/>
    <d v="2014-12-08T00:00:00"/>
    <s v="Standard Class"/>
    <s v="JH-15985"/>
    <s v="Joseph Holt"/>
    <x v="0"/>
    <s v="United States"/>
    <s v="Saginaw"/>
    <s v="Michigan"/>
    <n v="48601"/>
    <x v="2"/>
    <s v="OFF-ST-10000642"/>
    <s v="Office Supplies"/>
    <x v="4"/>
    <s v="Tennsco Lockers, Gray"/>
    <n v="83.92"/>
    <n v="4"/>
    <n v="0"/>
    <n v="5.8743999999999943"/>
  </r>
  <r>
    <n v="208"/>
    <s v="CA-2014-135860"/>
    <x v="3"/>
    <x v="96"/>
    <d v="2014-12-08T00:00:00"/>
    <s v="Standard Class"/>
    <s v="JH-15985"/>
    <s v="Joseph Holt"/>
    <x v="0"/>
    <s v="United States"/>
    <s v="Saginaw"/>
    <s v="Michigan"/>
    <n v="48601"/>
    <x v="2"/>
    <s v="TEC-PH-10001700"/>
    <s v="Technology"/>
    <x v="7"/>
    <s v="Panasonic KX-TG6844B Expandable Digital Cordless Telephone"/>
    <n v="131.97999999999999"/>
    <n v="2"/>
    <n v="0"/>
    <n v="35.634600000000006"/>
  </r>
  <r>
    <n v="209"/>
    <s v="CA-2014-135860"/>
    <x v="3"/>
    <x v="96"/>
    <d v="2014-12-08T00:00:00"/>
    <s v="Standard Class"/>
    <s v="JH-15985"/>
    <s v="Joseph Holt"/>
    <x v="0"/>
    <s v="United States"/>
    <s v="Saginaw"/>
    <s v="Michigan"/>
    <n v="48601"/>
    <x v="2"/>
    <s v="OFF-BI-10003274"/>
    <s v="Office Supplies"/>
    <x v="8"/>
    <s v="Avery Durable Slant Ring Binders, No Labels"/>
    <n v="15.92"/>
    <n v="4"/>
    <n v="0"/>
    <n v="7.4824000000000002"/>
  </r>
  <r>
    <n v="210"/>
    <s v="CA-2014-135860"/>
    <x v="3"/>
    <x v="96"/>
    <d v="2014-12-08T00:00:00"/>
    <s v="Standard Class"/>
    <s v="JH-15985"/>
    <s v="Joseph Holt"/>
    <x v="0"/>
    <s v="United States"/>
    <s v="Saginaw"/>
    <s v="Michigan"/>
    <n v="48601"/>
    <x v="2"/>
    <s v="OFF-FA-10000134"/>
    <s v="Office Supplies"/>
    <x v="13"/>
    <s v="Advantus Push Pins, Aluminum Head"/>
    <n v="52.29"/>
    <n v="9"/>
    <n v="0"/>
    <n v="16.209899999999998"/>
  </r>
  <r>
    <n v="211"/>
    <s v="CA-2014-135860"/>
    <x v="3"/>
    <x v="96"/>
    <d v="2014-12-08T00:00:00"/>
    <s v="Standard Class"/>
    <s v="JH-15985"/>
    <s v="Joseph Holt"/>
    <x v="0"/>
    <s v="United States"/>
    <s v="Saginaw"/>
    <s v="Michigan"/>
    <n v="48601"/>
    <x v="2"/>
    <s v="OFF-ST-10001522"/>
    <s v="Office Supplies"/>
    <x v="4"/>
    <s v="Gould Plastics 18-Pocket Panel Bin, 34w x 5-1/4d x 20-1/2h"/>
    <n v="91.99"/>
    <n v="1"/>
    <n v="0"/>
    <n v="3.6795999999999935"/>
  </r>
  <r>
    <n v="212"/>
    <s v="CA-2012-101007"/>
    <x v="1"/>
    <x v="97"/>
    <d v="2012-02-13T00:00:00"/>
    <s v="Second Class"/>
    <s v="MS-17980"/>
    <s v="Michael Stewart"/>
    <x v="1"/>
    <s v="United States"/>
    <s v="Dallas"/>
    <s v="Texas"/>
    <n v="75220"/>
    <x v="2"/>
    <s v="TEC-AC-10001266"/>
    <s v="Technology"/>
    <x v="11"/>
    <s v="Memorex Micro Travel Drive 8 GB"/>
    <n v="20.8"/>
    <n v="2"/>
    <n v="0.2"/>
    <n v="6.4999999999999991"/>
  </r>
  <r>
    <n v="213"/>
    <s v="CA-2012-146262"/>
    <x v="1"/>
    <x v="98"/>
    <d v="2012-01-09T00:00:00"/>
    <s v="Standard Class"/>
    <s v="VW-21775"/>
    <s v="Victoria Wilson"/>
    <x v="1"/>
    <s v="United States"/>
    <s v="Medina"/>
    <s v="Ohio"/>
    <n v="44256"/>
    <x v="3"/>
    <s v="OFF-LA-10004544"/>
    <s v="Office Supplies"/>
    <x v="2"/>
    <s v="Avery 505"/>
    <n v="23.680000000000003"/>
    <n v="2"/>
    <n v="0.2"/>
    <n v="8.879999999999999"/>
  </r>
  <r>
    <n v="214"/>
    <s v="CA-2012-146262"/>
    <x v="1"/>
    <x v="98"/>
    <d v="2012-01-09T00:00:00"/>
    <s v="Standard Class"/>
    <s v="VW-21775"/>
    <s v="Victoria Wilson"/>
    <x v="1"/>
    <s v="United States"/>
    <s v="Medina"/>
    <s v="Ohio"/>
    <n v="44256"/>
    <x v="3"/>
    <s v="FUR-BO-10004695"/>
    <s v="Furniture"/>
    <x v="0"/>
    <s v="O'Sullivan 2-Door Barrister Bookcase in Odessa Pine"/>
    <n v="452.45"/>
    <n v="5"/>
    <n v="0.5"/>
    <n v="-244.32300000000006"/>
  </r>
  <r>
    <n v="215"/>
    <s v="CA-2012-146262"/>
    <x v="1"/>
    <x v="98"/>
    <d v="2012-01-09T00:00:00"/>
    <s v="Standard Class"/>
    <s v="VW-21775"/>
    <s v="Victoria Wilson"/>
    <x v="1"/>
    <s v="United States"/>
    <s v="Medina"/>
    <s v="Ohio"/>
    <n v="44256"/>
    <x v="3"/>
    <s v="TEC-PH-10002844"/>
    <s v="Technology"/>
    <x v="7"/>
    <s v="Speck Products Candyshell Flip Case"/>
    <n v="62.981999999999999"/>
    <n v="3"/>
    <n v="0.4"/>
    <n v="-14.695800000000006"/>
  </r>
  <r>
    <n v="216"/>
    <s v="CA-2012-146262"/>
    <x v="1"/>
    <x v="98"/>
    <d v="2012-01-09T00:00:00"/>
    <s v="Standard Class"/>
    <s v="VW-21775"/>
    <s v="Victoria Wilson"/>
    <x v="1"/>
    <s v="United States"/>
    <s v="Medina"/>
    <s v="Ohio"/>
    <n v="44256"/>
    <x v="3"/>
    <s v="TEC-MA-10000864"/>
    <s v="Technology"/>
    <x v="15"/>
    <s v="Cisco 9971 IP Video Phone Charcoal"/>
    <n v="1188.0000000000002"/>
    <n v="9"/>
    <n v="0.7"/>
    <n v="-950.40000000000009"/>
  </r>
  <r>
    <n v="217"/>
    <s v="CA-2012-146262"/>
    <x v="1"/>
    <x v="98"/>
    <d v="2012-01-09T00:00:00"/>
    <s v="Standard Class"/>
    <s v="VW-21775"/>
    <s v="Victoria Wilson"/>
    <x v="1"/>
    <s v="United States"/>
    <s v="Medina"/>
    <s v="Ohio"/>
    <n v="44256"/>
    <x v="3"/>
    <s v="TEC-AC-10000109"/>
    <s v="Technology"/>
    <x v="11"/>
    <s v="Sony Micro Vault Click 16 GB USB 2.0 Flash Drive"/>
    <n v="89.584000000000003"/>
    <n v="2"/>
    <n v="0.2"/>
    <n v="4.4792000000000058"/>
  </r>
  <r>
    <n v="218"/>
    <s v="CA-2013-130162"/>
    <x v="0"/>
    <x v="99"/>
    <d v="2013-11-02T00:00:00"/>
    <s v="Standard Class"/>
    <s v="JH-15910"/>
    <s v="Jonathan Howell"/>
    <x v="0"/>
    <s v="United States"/>
    <s v="Los Angeles"/>
    <s v="California"/>
    <n v="90032"/>
    <x v="1"/>
    <s v="OFF-ST-10001328"/>
    <s v="Office Supplies"/>
    <x v="4"/>
    <s v="Personal Filing Tote with Lid, Black/Gray"/>
    <n v="93.06"/>
    <n v="6"/>
    <n v="0"/>
    <n v="26.056800000000003"/>
  </r>
  <r>
    <n v="219"/>
    <s v="CA-2013-130162"/>
    <x v="0"/>
    <x v="99"/>
    <d v="2013-11-02T00:00:00"/>
    <s v="Standard Class"/>
    <s v="JH-15910"/>
    <s v="Jonathan Howell"/>
    <x v="0"/>
    <s v="United States"/>
    <s v="Los Angeles"/>
    <s v="California"/>
    <n v="90032"/>
    <x v="1"/>
    <s v="TEC-PH-10002563"/>
    <s v="Technology"/>
    <x v="7"/>
    <s v="Adtran 1202752G1"/>
    <n v="302.37599999999998"/>
    <n v="3"/>
    <n v="0.2"/>
    <n v="22.678200000000018"/>
  </r>
  <r>
    <n v="220"/>
    <s v="CA-2012-169397"/>
    <x v="1"/>
    <x v="100"/>
    <d v="2012-12-27T00:00:00"/>
    <s v="First Class"/>
    <s v="JB-15925"/>
    <s v="Joni Blumstein"/>
    <x v="0"/>
    <s v="United States"/>
    <s v="Dublin"/>
    <s v="Ohio"/>
    <n v="43017"/>
    <x v="3"/>
    <s v="OFF-FA-10000585"/>
    <s v="Office Supplies"/>
    <x v="13"/>
    <s v="OIC Bulk Pack Metal Binder Clips"/>
    <n v="5.5840000000000005"/>
    <n v="2"/>
    <n v="0.2"/>
    <n v="1.8147999999999997"/>
  </r>
  <r>
    <n v="221"/>
    <s v="CA-2012-169397"/>
    <x v="1"/>
    <x v="100"/>
    <d v="2012-12-27T00:00:00"/>
    <s v="First Class"/>
    <s v="JB-15925"/>
    <s v="Joni Blumstein"/>
    <x v="0"/>
    <s v="United States"/>
    <s v="Dublin"/>
    <s v="Ohio"/>
    <n v="43017"/>
    <x v="3"/>
    <s v="OFF-PA-10004000"/>
    <s v="Office Supplies"/>
    <x v="10"/>
    <s v="While You Were Out Pads, 50 per Pad, 4 x 5 1/4, Green Cycle"/>
    <n v="22.704000000000004"/>
    <n v="6"/>
    <n v="0.2"/>
    <n v="8.2302"/>
  </r>
  <r>
    <n v="222"/>
    <s v="CA-2012-169397"/>
    <x v="1"/>
    <x v="100"/>
    <d v="2012-12-27T00:00:00"/>
    <s v="First Class"/>
    <s v="JB-15925"/>
    <s v="Joni Blumstein"/>
    <x v="0"/>
    <s v="United States"/>
    <s v="Dublin"/>
    <s v="Ohio"/>
    <n v="43017"/>
    <x v="3"/>
    <s v="OFF-BI-10002852"/>
    <s v="Office Supplies"/>
    <x v="8"/>
    <s v="Ibico Standard Transparent Covers"/>
    <n v="19.776000000000003"/>
    <n v="4"/>
    <n v="0.7"/>
    <n v="-13.843199999999996"/>
  </r>
  <r>
    <n v="223"/>
    <s v="CA-2012-169397"/>
    <x v="1"/>
    <x v="100"/>
    <d v="2012-12-27T00:00:00"/>
    <s v="First Class"/>
    <s v="JB-15925"/>
    <s v="Joni Blumstein"/>
    <x v="0"/>
    <s v="United States"/>
    <s v="Dublin"/>
    <s v="Ohio"/>
    <n v="43017"/>
    <x v="3"/>
    <s v="FUR-FU-10000087"/>
    <s v="Furniture"/>
    <x v="5"/>
    <s v="Executive Impressions 14&quot; Two-Color Numerals Wall Clock"/>
    <n v="72.703999999999994"/>
    <n v="4"/>
    <n v="0.2"/>
    <n v="19.084800000000005"/>
  </r>
  <r>
    <n v="224"/>
    <s v="CA-2012-169397"/>
    <x v="1"/>
    <x v="100"/>
    <d v="2012-12-27T00:00:00"/>
    <s v="First Class"/>
    <s v="JB-15925"/>
    <s v="Joni Blumstein"/>
    <x v="0"/>
    <s v="United States"/>
    <s v="Dublin"/>
    <s v="Ohio"/>
    <n v="43017"/>
    <x v="3"/>
    <s v="TEC-MA-10001148"/>
    <s v="Technology"/>
    <x v="15"/>
    <s v="Swingline SM12-08 MicroCut Jam Free Shredder"/>
    <n v="479.98800000000006"/>
    <n v="4"/>
    <n v="0.7"/>
    <n v="-383.99040000000002"/>
  </r>
  <r>
    <n v="225"/>
    <s v="CA-2012-169397"/>
    <x v="1"/>
    <x v="100"/>
    <d v="2012-12-27T00:00:00"/>
    <s v="First Class"/>
    <s v="JB-15925"/>
    <s v="Joni Blumstein"/>
    <x v="0"/>
    <s v="United States"/>
    <s v="Dublin"/>
    <s v="Ohio"/>
    <n v="43017"/>
    <x v="3"/>
    <s v="OFF-AR-10001958"/>
    <s v="Office Supplies"/>
    <x v="6"/>
    <s v="Stanley Bostitch Contemporary Electric Pencil Sharpeners"/>
    <n v="27.168000000000003"/>
    <n v="2"/>
    <n v="0.2"/>
    <n v="2.7168000000000001"/>
  </r>
  <r>
    <n v="226"/>
    <s v="CA-2012-163055"/>
    <x v="1"/>
    <x v="101"/>
    <d v="2012-08-16T00:00:00"/>
    <s v="Standard Class"/>
    <s v="DS-13180"/>
    <s v="David Smith"/>
    <x v="1"/>
    <s v="United States"/>
    <s v="Detroit"/>
    <s v="Michigan"/>
    <n v="48227"/>
    <x v="2"/>
    <s v="OFF-AR-10001026"/>
    <s v="Office Supplies"/>
    <x v="6"/>
    <s v="Sanford Uni-Blazer View Highlighters, Chisel Tip, Yellow"/>
    <n v="2.2000000000000002"/>
    <n v="1"/>
    <n v="0"/>
    <n v="0.96800000000000019"/>
  </r>
  <r>
    <n v="227"/>
    <s v="CA-2012-163055"/>
    <x v="1"/>
    <x v="101"/>
    <d v="2012-08-16T00:00:00"/>
    <s v="Standard Class"/>
    <s v="DS-13180"/>
    <s v="David Smith"/>
    <x v="1"/>
    <s v="United States"/>
    <s v="Detroit"/>
    <s v="Michigan"/>
    <n v="48227"/>
    <x v="2"/>
    <s v="FUR-TA-10003748"/>
    <s v="Furniture"/>
    <x v="3"/>
    <s v="Bevis 36 x 72 Conference Tables"/>
    <n v="622.44999999999993"/>
    <n v="5"/>
    <n v="0"/>
    <n v="136.93899999999999"/>
  </r>
  <r>
    <n v="228"/>
    <s v="CA-2012-163055"/>
    <x v="1"/>
    <x v="101"/>
    <d v="2012-08-16T00:00:00"/>
    <s v="Standard Class"/>
    <s v="DS-13180"/>
    <s v="David Smith"/>
    <x v="1"/>
    <s v="United States"/>
    <s v="Detroit"/>
    <s v="Michigan"/>
    <n v="48227"/>
    <x v="2"/>
    <s v="OFF-ST-10002485"/>
    <s v="Office Supplies"/>
    <x v="4"/>
    <s v="Rogers Deluxe File Chest"/>
    <n v="21.98"/>
    <n v="1"/>
    <n v="0"/>
    <n v="0.21979999999999933"/>
  </r>
  <r>
    <n v="229"/>
    <s v="US-2012-145436"/>
    <x v="1"/>
    <x v="102"/>
    <d v="2012-03-04T00:00:00"/>
    <s v="Standard Class"/>
    <s v="VD-21670"/>
    <s v="Valerie Dominguez"/>
    <x v="0"/>
    <s v="United States"/>
    <s v="Columbia"/>
    <s v="Tennessee"/>
    <n v="38401"/>
    <x v="0"/>
    <s v="FUR-CH-10004860"/>
    <s v="Furniture"/>
    <x v="1"/>
    <s v="Global Low Back Tilter Chair"/>
    <n v="161.56800000000001"/>
    <n v="2"/>
    <n v="0.2"/>
    <n v="-28.274400000000021"/>
  </r>
  <r>
    <n v="230"/>
    <s v="US-2012-145436"/>
    <x v="1"/>
    <x v="102"/>
    <d v="2012-03-04T00:00:00"/>
    <s v="Standard Class"/>
    <s v="VD-21670"/>
    <s v="Valerie Dominguez"/>
    <x v="0"/>
    <s v="United States"/>
    <s v="Columbia"/>
    <s v="Tennessee"/>
    <n v="38401"/>
    <x v="0"/>
    <s v="FUR-CH-10004477"/>
    <s v="Furniture"/>
    <x v="1"/>
    <s v="Global Push Button Manager's Chair, Indigo"/>
    <n v="389.69600000000003"/>
    <n v="8"/>
    <n v="0.2"/>
    <n v="43.840799999999973"/>
  </r>
  <r>
    <n v="231"/>
    <s v="US-2011-156216"/>
    <x v="2"/>
    <x v="103"/>
    <d v="2011-09-17T00:00:00"/>
    <s v="Standard Class"/>
    <s v="EA-14035"/>
    <s v="Erin Ashbrook"/>
    <x v="1"/>
    <s v="United States"/>
    <s v="Charlotte"/>
    <s v="North Carolina"/>
    <n v="28205"/>
    <x v="0"/>
    <s v="OFF-BI-10001679"/>
    <s v="Office Supplies"/>
    <x v="8"/>
    <s v="GBC Instant Index System for Binding Systems"/>
    <n v="18.648000000000003"/>
    <n v="7"/>
    <n v="0.7"/>
    <n v="-12.431999999999999"/>
  </r>
  <r>
    <n v="232"/>
    <s v="US-2014-100930"/>
    <x v="3"/>
    <x v="104"/>
    <d v="2014-04-13T00:00:00"/>
    <s v="Standard Class"/>
    <s v="CS-12400"/>
    <s v="Christopher Schild"/>
    <x v="2"/>
    <s v="United States"/>
    <s v="Tampa"/>
    <s v="Florida"/>
    <n v="33614"/>
    <x v="0"/>
    <s v="FUR-TA-10001705"/>
    <s v="Furniture"/>
    <x v="3"/>
    <s v="Bush Advantage Collection Round Conference Table"/>
    <n v="233.86"/>
    <n v="2"/>
    <n v="0.45"/>
    <n v="-102.04800000000003"/>
  </r>
  <r>
    <n v="233"/>
    <s v="US-2014-100930"/>
    <x v="3"/>
    <x v="104"/>
    <d v="2014-04-13T00:00:00"/>
    <s v="Standard Class"/>
    <s v="CS-12400"/>
    <s v="Christopher Schild"/>
    <x v="2"/>
    <s v="United States"/>
    <s v="Tampa"/>
    <s v="Florida"/>
    <n v="33614"/>
    <x v="0"/>
    <s v="FUR-TA-10003473"/>
    <s v="Furniture"/>
    <x v="3"/>
    <s v="Bretford Rectangular Conference Table Tops"/>
    <n v="620.61450000000013"/>
    <n v="3"/>
    <n v="0.45"/>
    <n v="-248.24579999999992"/>
  </r>
  <r>
    <n v="234"/>
    <s v="US-2014-100930"/>
    <x v="3"/>
    <x v="104"/>
    <d v="2014-04-13T00:00:00"/>
    <s v="Standard Class"/>
    <s v="CS-12400"/>
    <s v="Christopher Schild"/>
    <x v="2"/>
    <s v="United States"/>
    <s v="Tampa"/>
    <s v="Florida"/>
    <n v="33614"/>
    <x v="0"/>
    <s v="OFF-BI-10001679"/>
    <s v="Office Supplies"/>
    <x v="8"/>
    <s v="GBC Instant Index System for Binding Systems"/>
    <n v="5.3280000000000012"/>
    <n v="2"/>
    <n v="0.7"/>
    <n v="-3.5519999999999996"/>
  </r>
  <r>
    <n v="235"/>
    <s v="US-2014-100930"/>
    <x v="3"/>
    <x v="104"/>
    <d v="2014-04-13T00:00:00"/>
    <s v="Standard Class"/>
    <s v="CS-12400"/>
    <s v="Christopher Schild"/>
    <x v="2"/>
    <s v="United States"/>
    <s v="Tampa"/>
    <s v="Florida"/>
    <n v="33614"/>
    <x v="0"/>
    <s v="FUR-FU-10004017"/>
    <s v="Furniture"/>
    <x v="5"/>
    <s v="Tenex Contemporary Contur Chairmats for Low and Medium Pile Carpet, Computer, 39&quot; x 49&quot;"/>
    <n v="258.072"/>
    <n v="3"/>
    <n v="0.2"/>
    <n v="0"/>
  </r>
  <r>
    <n v="236"/>
    <s v="US-2014-100930"/>
    <x v="3"/>
    <x v="104"/>
    <d v="2014-04-13T00:00:00"/>
    <s v="Standard Class"/>
    <s v="CS-12400"/>
    <s v="Christopher Schild"/>
    <x v="2"/>
    <s v="United States"/>
    <s v="Tampa"/>
    <s v="Florida"/>
    <n v="33614"/>
    <x v="0"/>
    <s v="TEC-AC-10003832"/>
    <s v="Technology"/>
    <x v="11"/>
    <s v="Logitech P710e Mobile Speakerphone"/>
    <n v="617.97600000000011"/>
    <n v="3"/>
    <n v="0.2"/>
    <n v="-7.724700000000098"/>
  </r>
  <r>
    <n v="237"/>
    <s v="CA-2014-160514"/>
    <x v="3"/>
    <x v="105"/>
    <d v="2014-11-17T00:00:00"/>
    <s v="Standard Class"/>
    <s v="DB-13120"/>
    <s v="David Bremer"/>
    <x v="1"/>
    <s v="United States"/>
    <s v="Santa Clara"/>
    <s v="California"/>
    <n v="95051"/>
    <x v="1"/>
    <s v="OFF-PA-10002479"/>
    <s v="Office Supplies"/>
    <x v="10"/>
    <s v="Xerox 4200 Series MultiUse Premium Copy Paper (20Lb. and 84 Bright)"/>
    <n v="10.56"/>
    <n v="2"/>
    <n v="0"/>
    <n v="4.7519999999999998"/>
  </r>
  <r>
    <n v="238"/>
    <s v="CA-2013-157749"/>
    <x v="0"/>
    <x v="30"/>
    <d v="2013-06-10T00:00:00"/>
    <s v="Second Class"/>
    <s v="KL-16645"/>
    <s v="Ken Lonsdale"/>
    <x v="0"/>
    <s v="United States"/>
    <s v="Chicago"/>
    <s v="Illinois"/>
    <n v="60610"/>
    <x v="2"/>
    <s v="OFF-PA-10003349"/>
    <s v="Office Supplies"/>
    <x v="10"/>
    <s v="Xerox 1957"/>
    <n v="25.920000000000005"/>
    <n v="5"/>
    <n v="0.2"/>
    <n v="9.3960000000000008"/>
  </r>
  <r>
    <n v="239"/>
    <s v="CA-2013-157749"/>
    <x v="0"/>
    <x v="30"/>
    <d v="2013-06-10T00:00:00"/>
    <s v="Second Class"/>
    <s v="KL-16645"/>
    <s v="Ken Lonsdale"/>
    <x v="0"/>
    <s v="United States"/>
    <s v="Chicago"/>
    <s v="Illinois"/>
    <n v="60610"/>
    <x v="2"/>
    <s v="FUR-FU-10000576"/>
    <s v="Furniture"/>
    <x v="5"/>
    <s v="Luxo Professional Fluorescent Magnifier Lamp with Clamp-Mount Base"/>
    <n v="419.68000000000006"/>
    <n v="5"/>
    <n v="0.6"/>
    <n v="-356.72799999999995"/>
  </r>
  <r>
    <n v="240"/>
    <s v="CA-2013-157749"/>
    <x v="0"/>
    <x v="30"/>
    <d v="2013-06-10T00:00:00"/>
    <s v="Second Class"/>
    <s v="KL-16645"/>
    <s v="Ken Lonsdale"/>
    <x v="0"/>
    <s v="United States"/>
    <s v="Chicago"/>
    <s v="Illinois"/>
    <n v="60610"/>
    <x v="2"/>
    <s v="FUR-FU-10004351"/>
    <s v="Furniture"/>
    <x v="5"/>
    <s v="Staples"/>
    <n v="11.688000000000001"/>
    <n v="3"/>
    <n v="0.6"/>
    <n v="-4.6751999999999985"/>
  </r>
  <r>
    <n v="241"/>
    <s v="CA-2013-157749"/>
    <x v="0"/>
    <x v="30"/>
    <d v="2013-06-10T00:00:00"/>
    <s v="Second Class"/>
    <s v="KL-16645"/>
    <s v="Ken Lonsdale"/>
    <x v="0"/>
    <s v="United States"/>
    <s v="Chicago"/>
    <s v="Illinois"/>
    <n v="60610"/>
    <x v="2"/>
    <s v="TEC-PH-10000011"/>
    <s v="Technology"/>
    <x v="7"/>
    <s v="PureGear Roll-On Screen Protector"/>
    <n v="31.983999999999998"/>
    <n v="2"/>
    <n v="0.2"/>
    <n v="11.194399999999998"/>
  </r>
  <r>
    <n v="242"/>
    <s v="CA-2013-157749"/>
    <x v="0"/>
    <x v="30"/>
    <d v="2013-06-10T00:00:00"/>
    <s v="Second Class"/>
    <s v="KL-16645"/>
    <s v="Ken Lonsdale"/>
    <x v="0"/>
    <s v="United States"/>
    <s v="Chicago"/>
    <s v="Illinois"/>
    <n v="60610"/>
    <x v="2"/>
    <s v="FUR-TA-10002607"/>
    <s v="Furniture"/>
    <x v="3"/>
    <s v="KI Conference Tables"/>
    <n v="177.22499999999999"/>
    <n v="5"/>
    <n v="0.5"/>
    <n v="-120.51299999999998"/>
  </r>
  <r>
    <n v="243"/>
    <s v="CA-2013-157749"/>
    <x v="0"/>
    <x v="30"/>
    <d v="2013-06-10T00:00:00"/>
    <s v="Second Class"/>
    <s v="KL-16645"/>
    <s v="Ken Lonsdale"/>
    <x v="0"/>
    <s v="United States"/>
    <s v="Chicago"/>
    <s v="Illinois"/>
    <n v="60610"/>
    <x v="2"/>
    <s v="FUR-FU-10002505"/>
    <s v="Furniture"/>
    <x v="5"/>
    <s v="Eldon 100 Class Desk Accessories"/>
    <n v="4.0440000000000005"/>
    <n v="3"/>
    <n v="0.6"/>
    <n v="-2.8307999999999995"/>
  </r>
  <r>
    <n v="244"/>
    <s v="CA-2013-157749"/>
    <x v="0"/>
    <x v="30"/>
    <d v="2013-06-10T00:00:00"/>
    <s v="Second Class"/>
    <s v="KL-16645"/>
    <s v="Ken Lonsdale"/>
    <x v="0"/>
    <s v="United States"/>
    <s v="Chicago"/>
    <s v="Illinois"/>
    <n v="60610"/>
    <x v="2"/>
    <s v="OFF-AR-10004685"/>
    <s v="Office Supplies"/>
    <x v="6"/>
    <s v="Binney &amp; Smith Crayola Metallic Colored Pencils, 8-Color Set"/>
    <n v="7.4080000000000004"/>
    <n v="2"/>
    <n v="0.2"/>
    <n v="1.2037999999999995"/>
  </r>
  <r>
    <n v="245"/>
    <s v="CA-2011-131926"/>
    <x v="2"/>
    <x v="106"/>
    <d v="2011-06-06T00:00:00"/>
    <s v="Second Class"/>
    <s v="DW-13480"/>
    <s v="Dianna Wilson"/>
    <x v="2"/>
    <s v="United States"/>
    <s v="Lakeville"/>
    <s v="Minnesota"/>
    <n v="55044"/>
    <x v="2"/>
    <s v="FUR-CH-10004063"/>
    <s v="Furniture"/>
    <x v="1"/>
    <s v="Global Deluxe High-Back Manager's Chair"/>
    <n v="2001.8600000000001"/>
    <n v="7"/>
    <n v="0"/>
    <n v="580.53939999999989"/>
  </r>
  <r>
    <n v="246"/>
    <s v="CA-2011-131926"/>
    <x v="2"/>
    <x v="106"/>
    <d v="2011-06-06T00:00:00"/>
    <s v="Second Class"/>
    <s v="DW-13480"/>
    <s v="Dianna Wilson"/>
    <x v="2"/>
    <s v="United States"/>
    <s v="Lakeville"/>
    <s v="Minnesota"/>
    <n v="55044"/>
    <x v="2"/>
    <s v="OFF-ST-10002276"/>
    <s v="Office Supplies"/>
    <x v="4"/>
    <s v="Safco Steel Mobile File Cart"/>
    <n v="166.72"/>
    <n v="2"/>
    <n v="0"/>
    <n v="41.680000000000007"/>
  </r>
  <r>
    <n v="247"/>
    <s v="CA-2011-131926"/>
    <x v="2"/>
    <x v="106"/>
    <d v="2011-06-06T00:00:00"/>
    <s v="Second Class"/>
    <s v="DW-13480"/>
    <s v="Dianna Wilson"/>
    <x v="2"/>
    <s v="United States"/>
    <s v="Lakeville"/>
    <s v="Minnesota"/>
    <n v="55044"/>
    <x v="2"/>
    <s v="OFF-PA-10004082"/>
    <s v="Office Supplies"/>
    <x v="10"/>
    <s v="Adams Telephone Message Book w/Frequently-Called Numbers Space, 400 Messages per Book"/>
    <n v="47.88"/>
    <n v="6"/>
    <n v="0"/>
    <n v="23.94"/>
  </r>
  <r>
    <n v="248"/>
    <s v="CA-2011-131926"/>
    <x v="2"/>
    <x v="106"/>
    <d v="2011-06-06T00:00:00"/>
    <s v="Second Class"/>
    <s v="DW-13480"/>
    <s v="Dianna Wilson"/>
    <x v="2"/>
    <s v="United States"/>
    <s v="Lakeville"/>
    <s v="Minnesota"/>
    <n v="55044"/>
    <x v="2"/>
    <s v="OFF-AP-10002945"/>
    <s v="Office Supplies"/>
    <x v="9"/>
    <s v="Honeywell Enviracaire Portable HEPA Air Cleaner for 17' x 22' Room"/>
    <n v="1503.25"/>
    <n v="5"/>
    <n v="0"/>
    <n v="496.07249999999993"/>
  </r>
  <r>
    <n v="249"/>
    <s v="CA-2011-131926"/>
    <x v="2"/>
    <x v="106"/>
    <d v="2011-06-06T00:00:00"/>
    <s v="Second Class"/>
    <s v="DW-13480"/>
    <s v="Dianna Wilson"/>
    <x v="2"/>
    <s v="United States"/>
    <s v="Lakeville"/>
    <s v="Minnesota"/>
    <n v="55044"/>
    <x v="2"/>
    <s v="OFF-PA-10000061"/>
    <s v="Office Supplies"/>
    <x v="10"/>
    <s v="Xerox 205"/>
    <n v="25.92"/>
    <n v="4"/>
    <n v="0"/>
    <n v="12.441600000000001"/>
  </r>
  <r>
    <n v="250"/>
    <s v="CA-2013-154739"/>
    <x v="0"/>
    <x v="107"/>
    <d v="2013-12-16T00:00:00"/>
    <s v="Second Class"/>
    <s v="LH-17155"/>
    <s v="Logan Haushalter"/>
    <x v="0"/>
    <s v="United States"/>
    <s v="San Francisco"/>
    <s v="California"/>
    <n v="94109"/>
    <x v="1"/>
    <s v="FUR-CH-10002965"/>
    <s v="Furniture"/>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s v="California"/>
    <n v="92037"/>
    <x v="1"/>
    <s v="OFF-PA-10004569"/>
    <s v="Office Supplies"/>
    <x v="10"/>
    <s v="Wirebound Message Books, Two 4 1/4&quot; x 5&quot; Forms per Page"/>
    <n v="7.61"/>
    <n v="1"/>
    <n v="0"/>
    <n v="3.5766999999999998"/>
  </r>
  <r>
    <n v="252"/>
    <s v="CA-2013-145625"/>
    <x v="0"/>
    <x v="108"/>
    <d v="2013-09-18T00:00:00"/>
    <s v="Standard Class"/>
    <s v="KC-16540"/>
    <s v="Kelly Collister"/>
    <x v="0"/>
    <s v="United States"/>
    <s v="San Diego"/>
    <s v="California"/>
    <n v="92037"/>
    <x v="1"/>
    <s v="TEC-AC-10003832"/>
    <s v="Technology"/>
    <x v="11"/>
    <s v="Logitech P710e Mobile Speakerphone"/>
    <n v="3347.37"/>
    <n v="13"/>
    <n v="0"/>
    <n v="636.0002999999997"/>
  </r>
  <r>
    <n v="253"/>
    <s v="CA-2013-146941"/>
    <x v="0"/>
    <x v="107"/>
    <d v="2013-12-14T00:00:00"/>
    <s v="First Class"/>
    <s v="DL-13315"/>
    <s v="Delfina Latchford"/>
    <x v="0"/>
    <s v="United States"/>
    <s v="New York City"/>
    <s v="New York"/>
    <n v="10024"/>
    <x v="3"/>
    <s v="OFF-ST-10001228"/>
    <s v="Office Supplies"/>
    <x v="4"/>
    <s v="Fellowes Personal Hanging Folder Files, Navy"/>
    <n v="80.58"/>
    <n v="6"/>
    <n v="0"/>
    <n v="22.562400000000004"/>
  </r>
  <r>
    <n v="254"/>
    <s v="CA-2013-146941"/>
    <x v="0"/>
    <x v="107"/>
    <d v="2013-12-14T00:00:00"/>
    <s v="First Class"/>
    <s v="DL-13315"/>
    <s v="Delfina Latchford"/>
    <x v="0"/>
    <s v="United States"/>
    <s v="New York City"/>
    <s v="New York"/>
    <n v="10024"/>
    <x v="3"/>
    <s v="OFF-EN-10003296"/>
    <s v="Office Supplies"/>
    <x v="12"/>
    <s v="Tyvek Side-Opening Peel &amp; Seel Expanding Envelopes"/>
    <n v="361.92"/>
    <n v="4"/>
    <n v="0"/>
    <n v="162.864"/>
  </r>
  <r>
    <n v="255"/>
    <s v="US-2012-159982"/>
    <x v="1"/>
    <x v="109"/>
    <d v="2012-12-04T00:00:00"/>
    <s v="Standard Class"/>
    <s v="DR-12880"/>
    <s v="Dan Reichenbach"/>
    <x v="1"/>
    <s v="United States"/>
    <s v="Chicago"/>
    <s v="Illinois"/>
    <n v="60623"/>
    <x v="2"/>
    <s v="FUR-FU-10002505"/>
    <s v="Furniture"/>
    <x v="5"/>
    <s v="Eldon 100 Class Desk Accessories"/>
    <n v="12.132000000000001"/>
    <n v="9"/>
    <n v="0.6"/>
    <n v="-8.4923999999999982"/>
  </r>
  <r>
    <n v="256"/>
    <s v="US-2012-159982"/>
    <x v="1"/>
    <x v="109"/>
    <d v="2012-12-04T00:00:00"/>
    <s v="Standard Class"/>
    <s v="DR-12880"/>
    <s v="Dan Reichenbach"/>
    <x v="1"/>
    <s v="United States"/>
    <s v="Chicago"/>
    <s v="Illinois"/>
    <n v="60623"/>
    <x v="2"/>
    <s v="OFF-ST-10004804"/>
    <s v="Office Supplies"/>
    <x v="4"/>
    <s v="Belkin 19&quot; Vented Equipment Shelf, Black"/>
    <n v="82.367999999999995"/>
    <n v="2"/>
    <n v="0.2"/>
    <n v="-19.562399999999997"/>
  </r>
  <r>
    <n v="257"/>
    <s v="US-2012-159982"/>
    <x v="1"/>
    <x v="109"/>
    <d v="2012-12-04T00:00:00"/>
    <s v="Standard Class"/>
    <s v="DR-12880"/>
    <s v="Dan Reichenbach"/>
    <x v="1"/>
    <s v="United States"/>
    <s v="Chicago"/>
    <s v="Illinois"/>
    <n v="60623"/>
    <x v="2"/>
    <s v="OFF-ST-10001590"/>
    <s v="Office Supplies"/>
    <x v="4"/>
    <s v="Tenex Personal Project File with Scoop Front Design, Black"/>
    <n v="53.92"/>
    <n v="5"/>
    <n v="0.2"/>
    <n v="4.0439999999999969"/>
  </r>
  <r>
    <n v="258"/>
    <s v="US-2012-159982"/>
    <x v="1"/>
    <x v="109"/>
    <d v="2012-12-04T00:00:00"/>
    <s v="Standard Class"/>
    <s v="DR-12880"/>
    <s v="Dan Reichenbach"/>
    <x v="1"/>
    <s v="United States"/>
    <s v="Chicago"/>
    <s v="Illinois"/>
    <n v="60623"/>
    <x v="2"/>
    <s v="TEC-PH-10001580"/>
    <s v="Technology"/>
    <x v="7"/>
    <s v="Logitech Mobile Speakerphone P710e - speaker phone"/>
    <n v="647.904"/>
    <n v="6"/>
    <n v="0.2"/>
    <n v="56.691599999999966"/>
  </r>
  <r>
    <n v="259"/>
    <s v="CA-2014-163139"/>
    <x v="3"/>
    <x v="96"/>
    <d v="2014-12-04T00:00:00"/>
    <s v="Second Class"/>
    <s v="CC-12670"/>
    <s v="Craig Carreira"/>
    <x v="0"/>
    <s v="United States"/>
    <s v="New York City"/>
    <s v="New York"/>
    <n v="10009"/>
    <x v="3"/>
    <s v="TEC-AC-10000290"/>
    <s v="Technology"/>
    <x v="11"/>
    <s v="Sabrent 4-Port USB 2.0 Hub"/>
    <n v="20.37"/>
    <n v="3"/>
    <n v="0"/>
    <n v="6.9258000000000006"/>
  </r>
  <r>
    <n v="260"/>
    <s v="CA-2014-163139"/>
    <x v="3"/>
    <x v="96"/>
    <d v="2014-12-04T00:00:00"/>
    <s v="Second Class"/>
    <s v="CC-12670"/>
    <s v="Craig Carreira"/>
    <x v="0"/>
    <s v="United States"/>
    <s v="New York City"/>
    <s v="New York"/>
    <n v="10009"/>
    <x v="3"/>
    <s v="OFF-ST-10002790"/>
    <s v="Office Supplies"/>
    <x v="4"/>
    <s v="Safco Industrial Shelving"/>
    <n v="221.54999999999998"/>
    <n v="3"/>
    <n v="0"/>
    <n v="6.6465000000000174"/>
  </r>
  <r>
    <n v="261"/>
    <s v="CA-2014-163139"/>
    <x v="3"/>
    <x v="96"/>
    <d v="2014-12-04T00:00:00"/>
    <s v="Second Class"/>
    <s v="CC-12670"/>
    <s v="Craig Carreira"/>
    <x v="0"/>
    <s v="United States"/>
    <s v="New York City"/>
    <s v="New York"/>
    <n v="10009"/>
    <x v="3"/>
    <s v="OFF-BI-10003460"/>
    <s v="Office Supplies"/>
    <x v="8"/>
    <s v="Acco 3-Hole Punch"/>
    <n v="17.52"/>
    <n v="5"/>
    <n v="0.2"/>
    <n v="6.1319999999999988"/>
  </r>
  <r>
    <n v="262"/>
    <s v="US-2014-155299"/>
    <x v="3"/>
    <x v="110"/>
    <d v="2014-06-13T00:00:00"/>
    <s v="Standard Class"/>
    <s v="Dl-13600"/>
    <s v="Dorris liebe"/>
    <x v="1"/>
    <s v="United States"/>
    <s v="Pasadena"/>
    <s v="Texas"/>
    <n v="77506"/>
    <x v="2"/>
    <s v="OFF-AP-10002203"/>
    <s v="Office Supplies"/>
    <x v="9"/>
    <s v="Eureka Disposable Bags for Sanitaire Vibra Groomer I Upright Vac"/>
    <n v="1.6239999999999994"/>
    <n v="2"/>
    <n v="0.8"/>
    <n v="-4.4660000000000002"/>
  </r>
  <r>
    <n v="263"/>
    <s v="US-2011-106992"/>
    <x v="2"/>
    <x v="111"/>
    <d v="2011-09-21T00:00:00"/>
    <s v="Second Class"/>
    <s v="SB-20290"/>
    <s v="Sean Braxton"/>
    <x v="1"/>
    <s v="United States"/>
    <s v="Houston"/>
    <s v="Texas"/>
    <n v="77036"/>
    <x v="2"/>
    <s v="TEC-MA-10000822"/>
    <s v="Technology"/>
    <x v="15"/>
    <s v="Lexmark MX611dhe Monochrome Laser Printer"/>
    <n v="3059.982"/>
    <n v="3"/>
    <n v="0.4"/>
    <n v="-509.99700000000075"/>
  </r>
  <r>
    <n v="264"/>
    <s v="US-2011-106992"/>
    <x v="2"/>
    <x v="111"/>
    <d v="2011-09-21T00:00:00"/>
    <s v="Second Class"/>
    <s v="SB-20290"/>
    <s v="Sean Braxton"/>
    <x v="1"/>
    <s v="United States"/>
    <s v="Houston"/>
    <s v="Texas"/>
    <n v="77036"/>
    <x v="2"/>
    <s v="TEC-MA-10003353"/>
    <s v="Technology"/>
    <x v="15"/>
    <s v="Xerox WorkCentre 6505DN Laser Multifunction Printer"/>
    <n v="2519.9579999999996"/>
    <n v="7"/>
    <n v="0.4"/>
    <n v="-251.99579999999992"/>
  </r>
  <r>
    <n v="265"/>
    <s v="CA-2013-125318"/>
    <x v="0"/>
    <x v="112"/>
    <d v="2013-06-14T00:00:00"/>
    <s v="Standard Class"/>
    <s v="RC-19825"/>
    <s v="Roy Collins"/>
    <x v="0"/>
    <s v="United States"/>
    <s v="Chicago"/>
    <s v="Illinois"/>
    <n v="60610"/>
    <x v="2"/>
    <s v="TEC-PH-10001433"/>
    <s v="Technology"/>
    <x v="7"/>
    <s v="Cisco Small Business SPA 502G VoIP phone"/>
    <n v="328.22399999999999"/>
    <n v="4"/>
    <n v="0.2"/>
    <n v="28.7196"/>
  </r>
  <r>
    <n v="266"/>
    <s v="CA-2012-155040"/>
    <x v="1"/>
    <x v="113"/>
    <d v="2012-11-15T00:00:00"/>
    <s v="Standard Class"/>
    <s v="AH-10210"/>
    <s v="Alan Hwang"/>
    <x v="0"/>
    <s v="United States"/>
    <s v="Brentwood"/>
    <s v="California"/>
    <n v="94513"/>
    <x v="1"/>
    <s v="TEC-AC-10004469"/>
    <s v="Technology"/>
    <x v="11"/>
    <s v="Microsoft Sculpt Comfort Mouse"/>
    <n v="79.900000000000006"/>
    <n v="2"/>
    <n v="0"/>
    <n v="35.156000000000006"/>
  </r>
  <r>
    <n v="267"/>
    <s v="CA-2014-136826"/>
    <x v="3"/>
    <x v="114"/>
    <d v="2014-06-21T00:00:00"/>
    <s v="Standard Class"/>
    <s v="CB-12535"/>
    <s v="Claudia Bergmann"/>
    <x v="1"/>
    <s v="United States"/>
    <s v="Chapel Hill"/>
    <s v="North Carolina"/>
    <n v="27514"/>
    <x v="0"/>
    <s v="OFF-AR-10003602"/>
    <s v="Office Supplies"/>
    <x v="6"/>
    <s v="Quartet Omega Colored Chalk, 12/Pack"/>
    <n v="14.015999999999998"/>
    <n v="3"/>
    <n v="0.2"/>
    <n v="4.7303999999999995"/>
  </r>
  <r>
    <n v="268"/>
    <s v="CA-2013-111010"/>
    <x v="0"/>
    <x v="115"/>
    <d v="2013-01-28T00:00:00"/>
    <s v="Standard Class"/>
    <s v="PG-18895"/>
    <s v="Paul Gonzalez"/>
    <x v="0"/>
    <s v="United States"/>
    <s v="Morristown"/>
    <s v="New Jersey"/>
    <n v="7960"/>
    <x v="3"/>
    <s v="OFF-FA-10003472"/>
    <s v="Office Supplies"/>
    <x v="13"/>
    <s v="Bagged Rubber Bands"/>
    <n v="7.5600000000000005"/>
    <n v="6"/>
    <n v="0"/>
    <n v="0.3024"/>
  </r>
  <r>
    <n v="269"/>
    <s v="US-2014-145366"/>
    <x v="3"/>
    <x v="34"/>
    <d v="2014-12-14T00:00:00"/>
    <s v="Standard Class"/>
    <s v="CA-12310"/>
    <s v="Christine Abelman"/>
    <x v="1"/>
    <s v="United States"/>
    <s v="Cincinnati"/>
    <s v="Ohio"/>
    <n v="45231"/>
    <x v="3"/>
    <s v="OFF-ST-10004180"/>
    <s v="Office Supplies"/>
    <x v="4"/>
    <s v="Safco Commercial Shelving"/>
    <n v="37.207999999999998"/>
    <n v="1"/>
    <n v="0.2"/>
    <n v="-7.4416000000000011"/>
  </r>
  <r>
    <n v="270"/>
    <s v="US-2014-145366"/>
    <x v="3"/>
    <x v="34"/>
    <d v="2014-12-14T00:00:00"/>
    <s v="Standard Class"/>
    <s v="CA-12310"/>
    <s v="Christine Abelman"/>
    <x v="1"/>
    <s v="United States"/>
    <s v="Cincinnati"/>
    <s v="Ohio"/>
    <n v="45231"/>
    <x v="3"/>
    <s v="OFF-EN-10004386"/>
    <s v="Office Supplies"/>
    <x v="12"/>
    <s v="Recycled Interoffice Envelopes with String and Button Closure, 10 x 13"/>
    <n v="57.576000000000001"/>
    <n v="3"/>
    <n v="0.2"/>
    <n v="21.591000000000001"/>
  </r>
  <r>
    <n v="271"/>
    <s v="CA-2014-163979"/>
    <x v="3"/>
    <x v="116"/>
    <d v="2015-01-03T00:00:00"/>
    <s v="Second Class"/>
    <s v="KH-16690"/>
    <s v="Kristen Hastings"/>
    <x v="1"/>
    <s v="United States"/>
    <s v="San Francisco"/>
    <s v="California"/>
    <n v="94110"/>
    <x v="1"/>
    <s v="OFF-ST-10003208"/>
    <s v="Office Supplies"/>
    <x v="4"/>
    <s v="Adjustable Depth Letter/Legal Cart"/>
    <n v="725.84"/>
    <n v="4"/>
    <n v="0"/>
    <n v="210.4935999999999"/>
  </r>
  <r>
    <n v="272"/>
    <s v="CA-2012-155334"/>
    <x v="1"/>
    <x v="117"/>
    <d v="2012-07-31T00:00:00"/>
    <s v="First Class"/>
    <s v="HA-14920"/>
    <s v="Helen Andreada"/>
    <x v="0"/>
    <s v="United States"/>
    <s v="San Francisco"/>
    <s v="California"/>
    <n v="94109"/>
    <x v="1"/>
    <s v="TEC-AC-10003628"/>
    <s v="Technology"/>
    <x v="11"/>
    <s v="Logitech 910-002974 M325 Wireless Mouse for Web Scrolling"/>
    <n v="209.92999999999998"/>
    <n v="7"/>
    <n v="0"/>
    <n v="92.369200000000021"/>
  </r>
  <r>
    <n v="273"/>
    <s v="CA-2012-155334"/>
    <x v="1"/>
    <x v="117"/>
    <d v="2012-07-31T00:00:00"/>
    <s v="First Class"/>
    <s v="HA-14920"/>
    <s v="Helen Andreada"/>
    <x v="0"/>
    <s v="United States"/>
    <s v="San Francisco"/>
    <s v="California"/>
    <n v="94109"/>
    <x v="1"/>
    <s v="FUR-FU-10003274"/>
    <s v="Furniture"/>
    <x v="5"/>
    <s v="Regeneration Desk Collection"/>
    <n v="5.28"/>
    <n v="3"/>
    <n v="0"/>
    <n v="2.3232000000000004"/>
  </r>
  <r>
    <n v="274"/>
    <s v="CA-2012-155334"/>
    <x v="1"/>
    <x v="117"/>
    <d v="2012-07-31T00:00:00"/>
    <s v="First Class"/>
    <s v="HA-14920"/>
    <s v="Helen Andreada"/>
    <x v="0"/>
    <s v="United States"/>
    <s v="San Francisco"/>
    <s v="California"/>
    <n v="94109"/>
    <x v="1"/>
    <s v="OFF-BI-10002557"/>
    <s v="Office Supplies"/>
    <x v="8"/>
    <s v="Presstex Flexible Ring Binders"/>
    <n v="10.92"/>
    <n v="3"/>
    <n v="0.2"/>
    <n v="4.0949999999999989"/>
  </r>
  <r>
    <n v="275"/>
    <s v="CA-2014-118136"/>
    <x v="3"/>
    <x v="118"/>
    <d v="2014-09-18T00:00:00"/>
    <s v="First Class"/>
    <s v="BB-10990"/>
    <s v="Barry Blumstein"/>
    <x v="1"/>
    <s v="United States"/>
    <s v="Inglewood"/>
    <s v="California"/>
    <n v="90301"/>
    <x v="1"/>
    <s v="OFF-PA-10002615"/>
    <s v="Office Supplies"/>
    <x v="10"/>
    <s v="Ampad Gold Fibre Wirebound Steno Books, 6&quot; x 9&quot;, Gregg Ruled"/>
    <n v="8.82"/>
    <n v="2"/>
    <n v="0"/>
    <n v="4.0571999999999999"/>
  </r>
  <r>
    <n v="276"/>
    <s v="CA-2014-118136"/>
    <x v="3"/>
    <x v="118"/>
    <d v="2014-09-18T00:00:00"/>
    <s v="First Class"/>
    <s v="BB-10990"/>
    <s v="Barry Blumstein"/>
    <x v="1"/>
    <s v="United States"/>
    <s v="Inglewood"/>
    <s v="California"/>
    <n v="90301"/>
    <x v="1"/>
    <s v="OFF-AR-10001427"/>
    <s v="Office Supplies"/>
    <x v="6"/>
    <s v="Newell 330"/>
    <n v="5.98"/>
    <n v="1"/>
    <n v="0"/>
    <n v="1.5548000000000002"/>
  </r>
  <r>
    <n v="277"/>
    <s v="CA-2014-132976"/>
    <x v="3"/>
    <x v="119"/>
    <d v="2014-10-18T00:00:00"/>
    <s v="Standard Class"/>
    <s v="AG-10495"/>
    <s v="Andrew Gjertsen"/>
    <x v="1"/>
    <s v="United States"/>
    <s v="Philadelphia"/>
    <s v="Pennsylvania"/>
    <n v="19140"/>
    <x v="3"/>
    <s v="OFF-PA-10000673"/>
    <s v="Office Supplies"/>
    <x v="10"/>
    <s v="Post-it “Important Message” Note Pad, Neon Colors, 50 Sheets/Pad"/>
    <n v="11.648000000000001"/>
    <n v="2"/>
    <n v="0.2"/>
    <n v="4.0768000000000004"/>
  </r>
  <r>
    <n v="278"/>
    <s v="CA-2014-132976"/>
    <x v="3"/>
    <x v="119"/>
    <d v="2014-10-18T00:00:00"/>
    <s v="Standard Class"/>
    <s v="AG-10495"/>
    <s v="Andrew Gjertsen"/>
    <x v="1"/>
    <s v="United States"/>
    <s v="Philadelphia"/>
    <s v="Pennsylvania"/>
    <n v="19140"/>
    <x v="3"/>
    <s v="OFF-PA-10004470"/>
    <s v="Office Supplies"/>
    <x v="10"/>
    <s v="Adams Write n' Stick Phone Message Book, 11&quot; X 5 1/4&quot;, 200 Messages"/>
    <n v="18.175999999999998"/>
    <n v="4"/>
    <n v="0.2"/>
    <n v="5.9071999999999987"/>
  </r>
  <r>
    <n v="279"/>
    <s v="CA-2014-132976"/>
    <x v="3"/>
    <x v="119"/>
    <d v="2014-10-18T00:00:00"/>
    <s v="Standard Class"/>
    <s v="AG-10495"/>
    <s v="Andrew Gjertsen"/>
    <x v="1"/>
    <s v="United States"/>
    <s v="Philadelphia"/>
    <s v="Pennsylvania"/>
    <n v="19140"/>
    <x v="3"/>
    <s v="OFF-ST-10000876"/>
    <s v="Office Supplies"/>
    <x v="4"/>
    <s v="Eldon Simplefile Box Office"/>
    <n v="59.712000000000003"/>
    <n v="6"/>
    <n v="0.2"/>
    <n v="5.9711999999999996"/>
  </r>
  <r>
    <n v="280"/>
    <s v="CA-2014-132976"/>
    <x v="3"/>
    <x v="119"/>
    <d v="2014-10-18T00:00:00"/>
    <s v="Standard Class"/>
    <s v="AG-10495"/>
    <s v="Andrew Gjertsen"/>
    <x v="1"/>
    <s v="United States"/>
    <s v="Philadelphia"/>
    <s v="Pennsylvania"/>
    <n v="19140"/>
    <x v="3"/>
    <s v="OFF-LA-10002043"/>
    <s v="Office Supplies"/>
    <x v="2"/>
    <s v="Avery 489"/>
    <n v="24.839999999999996"/>
    <n v="3"/>
    <n v="0.2"/>
    <n v="8.6940000000000008"/>
  </r>
  <r>
    <n v="281"/>
    <s v="US-2012-161991"/>
    <x v="1"/>
    <x v="120"/>
    <d v="2012-09-28T00:00:00"/>
    <s v="Second Class"/>
    <s v="SC-20725"/>
    <s v="Steven Cartwright"/>
    <x v="0"/>
    <s v="United States"/>
    <s v="Houston"/>
    <s v="Texas"/>
    <n v="77070"/>
    <x v="2"/>
    <s v="OFF-BI-10004967"/>
    <s v="Office Supplies"/>
    <x v="8"/>
    <s v="Round Ring Binders"/>
    <n v="2.0799999999999996"/>
    <n v="5"/>
    <n v="0.8"/>
    <n v="-3.4320000000000004"/>
  </r>
  <r>
    <n v="282"/>
    <s v="US-2012-161991"/>
    <x v="1"/>
    <x v="120"/>
    <d v="2012-09-28T00:00:00"/>
    <s v="Second Class"/>
    <s v="SC-20725"/>
    <s v="Steven Cartwright"/>
    <x v="0"/>
    <s v="United States"/>
    <s v="Houston"/>
    <s v="Texas"/>
    <n v="77070"/>
    <x v="2"/>
    <s v="TEC-PH-10001760"/>
    <s v="Technology"/>
    <x v="7"/>
    <s v="Bose SoundLink Bluetooth Speaker"/>
    <n v="1114.4000000000001"/>
    <n v="7"/>
    <n v="0.2"/>
    <n v="376.11"/>
  </r>
  <r>
    <n v="283"/>
    <s v="CA-2012-130890"/>
    <x v="1"/>
    <x v="121"/>
    <d v="2012-11-06T00:00:00"/>
    <s v="Standard Class"/>
    <s v="JO-15280"/>
    <s v="Jas O'Carroll"/>
    <x v="0"/>
    <s v="United States"/>
    <s v="Los Angeles"/>
    <s v="California"/>
    <n v="90004"/>
    <x v="1"/>
    <s v="FUR-TA-10002903"/>
    <s v="Furniture"/>
    <x v="3"/>
    <s v="Bevis Round Bullnose 29&quot; High Table Top"/>
    <n v="1038.8399999999999"/>
    <n v="5"/>
    <n v="0.2"/>
    <n v="51.942000000000007"/>
  </r>
  <r>
    <n v="284"/>
    <s v="CA-2012-130883"/>
    <x v="1"/>
    <x v="120"/>
    <d v="2012-10-02T00:00:00"/>
    <s v="Standard Class"/>
    <s v="TB-21520"/>
    <s v="Tracy Blumstein"/>
    <x v="0"/>
    <s v="United States"/>
    <s v="Portland"/>
    <s v="Oregon"/>
    <n v="97206"/>
    <x v="1"/>
    <s v="OFF-PA-10000474"/>
    <s v="Office Supplies"/>
    <x v="10"/>
    <s v="Staples"/>
    <n v="141.76"/>
    <n v="5"/>
    <n v="0.2"/>
    <n v="47.843999999999994"/>
  </r>
  <r>
    <n v="285"/>
    <s v="CA-2012-130883"/>
    <x v="1"/>
    <x v="120"/>
    <d v="2012-10-02T00:00:00"/>
    <s v="Standard Class"/>
    <s v="TB-21520"/>
    <s v="Tracy Blumstein"/>
    <x v="0"/>
    <s v="United States"/>
    <s v="Portland"/>
    <s v="Oregon"/>
    <n v="97206"/>
    <x v="1"/>
    <s v="TEC-AC-10001956"/>
    <s v="Technology"/>
    <x v="11"/>
    <s v="Microsoft Arc Touch Mouse"/>
    <n v="239.80000000000004"/>
    <n v="5"/>
    <n v="0.2"/>
    <n v="47.959999999999987"/>
  </r>
  <r>
    <n v="286"/>
    <s v="CA-2012-130883"/>
    <x v="1"/>
    <x v="120"/>
    <d v="2012-10-02T00:00:00"/>
    <s v="Standard Class"/>
    <s v="TB-21520"/>
    <s v="Tracy Blumstein"/>
    <x v="0"/>
    <s v="United States"/>
    <s v="Portland"/>
    <s v="Oregon"/>
    <n v="97206"/>
    <x v="1"/>
    <s v="OFF-PA-10004100"/>
    <s v="Office Supplies"/>
    <x v="10"/>
    <s v="Xerox 216"/>
    <n v="31.104000000000006"/>
    <n v="6"/>
    <n v="0.2"/>
    <n v="10.8864"/>
  </r>
  <r>
    <n v="287"/>
    <s v="CA-2013-112697"/>
    <x v="0"/>
    <x v="122"/>
    <d v="2013-12-21T00:00:00"/>
    <s v="Second Class"/>
    <s v="AH-10195"/>
    <s v="Alan Haines"/>
    <x v="1"/>
    <s v="United States"/>
    <s v="Tamarac"/>
    <s v="Florida"/>
    <n v="33319"/>
    <x v="0"/>
    <s v="OFF-BI-10000778"/>
    <s v="Office Supplies"/>
    <x v="8"/>
    <s v="GBC VeloBinder Electric Binding Machine"/>
    <n v="254.05800000000002"/>
    <n v="7"/>
    <n v="0.7"/>
    <n v="-169.3719999999999"/>
  </r>
  <r>
    <n v="288"/>
    <s v="CA-2013-112697"/>
    <x v="0"/>
    <x v="122"/>
    <d v="2013-12-21T00:00:00"/>
    <s v="Second Class"/>
    <s v="AH-10195"/>
    <s v="Alan Haines"/>
    <x v="1"/>
    <s v="United States"/>
    <s v="Tamarac"/>
    <s v="Florida"/>
    <n v="33319"/>
    <x v="0"/>
    <s v="OFF-AP-10002684"/>
    <s v="Office Supplies"/>
    <x v="9"/>
    <s v="Acco 7-Outlet Masterpiece Power Center, Wihtout Fax/Phone Line Protection"/>
    <n v="194.52800000000002"/>
    <n v="2"/>
    <n v="0.2"/>
    <n v="24.315999999999974"/>
  </r>
  <r>
    <n v="289"/>
    <s v="CA-2013-112697"/>
    <x v="0"/>
    <x v="122"/>
    <d v="2013-12-21T00:00:00"/>
    <s v="Second Class"/>
    <s v="AH-10195"/>
    <s v="Alan Haines"/>
    <x v="1"/>
    <s v="United States"/>
    <s v="Tamarac"/>
    <s v="Florida"/>
    <n v="33319"/>
    <x v="0"/>
    <s v="OFF-SU-10000646"/>
    <s v="Office Supplies"/>
    <x v="14"/>
    <s v="Premier Automatic Letter Opener"/>
    <n v="961.48000000000013"/>
    <n v="5"/>
    <n v="0.2"/>
    <n v="-204.31449999999995"/>
  </r>
  <r>
    <n v="290"/>
    <s v="CA-2013-110772"/>
    <x v="0"/>
    <x v="73"/>
    <d v="2013-11-25T00:00:00"/>
    <s v="Second Class"/>
    <s v="NZ-18565"/>
    <s v="Nick Zandusky"/>
    <x v="2"/>
    <s v="United States"/>
    <s v="Columbus"/>
    <s v="Ohio"/>
    <n v="43229"/>
    <x v="3"/>
    <s v="OFF-FA-10002983"/>
    <s v="Office Supplies"/>
    <x v="13"/>
    <s v="Advantus SlideClip Paper Clips"/>
    <n v="19.096"/>
    <n v="7"/>
    <n v="0.2"/>
    <n v="6.6835999999999993"/>
  </r>
  <r>
    <n v="291"/>
    <s v="CA-2013-110772"/>
    <x v="0"/>
    <x v="73"/>
    <d v="2013-11-25T00:00:00"/>
    <s v="Second Class"/>
    <s v="NZ-18565"/>
    <s v="Nick Zandusky"/>
    <x v="2"/>
    <s v="United States"/>
    <s v="Columbus"/>
    <s v="Ohio"/>
    <n v="43229"/>
    <x v="3"/>
    <s v="OFF-LA-10004689"/>
    <s v="Office Supplies"/>
    <x v="2"/>
    <s v="Avery 512"/>
    <n v="18.496000000000002"/>
    <n v="8"/>
    <n v="0.2"/>
    <n v="6.2423999999999999"/>
  </r>
  <r>
    <n v="292"/>
    <s v="CA-2013-110772"/>
    <x v="0"/>
    <x v="73"/>
    <d v="2013-11-25T00:00:00"/>
    <s v="Second Class"/>
    <s v="NZ-18565"/>
    <s v="Nick Zandusky"/>
    <x v="2"/>
    <s v="United States"/>
    <s v="Columbus"/>
    <s v="Ohio"/>
    <n v="43229"/>
    <x v="3"/>
    <s v="TEC-AC-10002001"/>
    <s v="Technology"/>
    <x v="11"/>
    <s v="Logitech Wireless Gaming Headset G930"/>
    <n v="255.98400000000004"/>
    <n v="2"/>
    <n v="0.2"/>
    <n v="54.396600000000007"/>
  </r>
  <r>
    <n v="293"/>
    <s v="CA-2013-110772"/>
    <x v="0"/>
    <x v="73"/>
    <d v="2013-11-25T00:00:00"/>
    <s v="Second Class"/>
    <s v="NZ-18565"/>
    <s v="Nick Zandusky"/>
    <x v="2"/>
    <s v="United States"/>
    <s v="Columbus"/>
    <s v="Ohio"/>
    <n v="43229"/>
    <x v="3"/>
    <s v="FUR-BO-10004709"/>
    <s v="Furniture"/>
    <x v="0"/>
    <s v="Bush Westfield Collection Bookcases, Medium Cherry Finish"/>
    <n v="86.97"/>
    <n v="3"/>
    <n v="0.5"/>
    <n v="-48.703199999999995"/>
  </r>
  <r>
    <n v="294"/>
    <s v="CA-2011-111451"/>
    <x v="2"/>
    <x v="58"/>
    <d v="2011-12-28T00:00:00"/>
    <s v="First Class"/>
    <s v="KL-16555"/>
    <s v="Kelly Lampkin"/>
    <x v="1"/>
    <s v="United States"/>
    <s v="Colorado Springs"/>
    <s v="Colorado"/>
    <n v="80906"/>
    <x v="1"/>
    <s v="FUR-FU-10004091"/>
    <s v="Furniture"/>
    <x v="5"/>
    <s v="Howard Miller 13&quot; Diameter Goldtone Round Wall Clock"/>
    <n v="300.416"/>
    <n v="8"/>
    <n v="0.2"/>
    <n v="78.859200000000001"/>
  </r>
  <r>
    <n v="295"/>
    <s v="CA-2011-111451"/>
    <x v="2"/>
    <x v="58"/>
    <d v="2011-12-28T00:00:00"/>
    <s v="First Class"/>
    <s v="KL-16555"/>
    <s v="Kelly Lampkin"/>
    <x v="1"/>
    <s v="United States"/>
    <s v="Colorado Springs"/>
    <s v="Colorado"/>
    <n v="80906"/>
    <x v="1"/>
    <s v="FUR-CH-10001891"/>
    <s v="Furniture"/>
    <x v="1"/>
    <s v="Global Deluxe Office Fabric Chairs"/>
    <n v="230.35200000000003"/>
    <n v="3"/>
    <n v="0.2"/>
    <n v="20.155800000000013"/>
  </r>
  <r>
    <n v="296"/>
    <s v="CA-2011-111451"/>
    <x v="2"/>
    <x v="58"/>
    <d v="2011-12-28T00:00:00"/>
    <s v="First Class"/>
    <s v="KL-16555"/>
    <s v="Kelly Lampkin"/>
    <x v="1"/>
    <s v="United States"/>
    <s v="Colorado Springs"/>
    <s v="Colorado"/>
    <n v="80906"/>
    <x v="1"/>
    <s v="FUR-FU-10002918"/>
    <s v="Furniture"/>
    <x v="5"/>
    <s v="Eldon ClusterMat Chair Mat with Cordless Antistatic Protection"/>
    <n v="218.35200000000003"/>
    <n v="3"/>
    <n v="0.2"/>
    <n v="-24.564599999999999"/>
  </r>
  <r>
    <n v="297"/>
    <s v="CA-2011-111451"/>
    <x v="2"/>
    <x v="58"/>
    <d v="2011-12-28T00:00:00"/>
    <s v="First Class"/>
    <s v="KL-16555"/>
    <s v="Kelly Lampkin"/>
    <x v="1"/>
    <s v="United States"/>
    <s v="Colorado Springs"/>
    <s v="Colorado"/>
    <n v="80906"/>
    <x v="1"/>
    <s v="OFF-BI-10004593"/>
    <s v="Office Supplies"/>
    <x v="8"/>
    <s v="Ibico Laser Imprintable Binding System Covers"/>
    <n v="78.600000000000009"/>
    <n v="5"/>
    <n v="0.7"/>
    <n v="-62.88000000000001"/>
  </r>
  <r>
    <n v="298"/>
    <s v="CA-2011-111451"/>
    <x v="2"/>
    <x v="58"/>
    <d v="2011-12-28T00:00:00"/>
    <s v="First Class"/>
    <s v="KL-16555"/>
    <s v="Kelly Lampkin"/>
    <x v="1"/>
    <s v="United States"/>
    <s v="Colorado Springs"/>
    <s v="Colorado"/>
    <n v="80906"/>
    <x v="1"/>
    <s v="OFF-FA-10004854"/>
    <s v="Office Supplies"/>
    <x v="13"/>
    <s v="Vinyl Coated Wire Paper Clips in Organizer Box, 800/Box"/>
    <n v="27.552000000000003"/>
    <n v="3"/>
    <n v="0.2"/>
    <n v="9.2987999999999964"/>
  </r>
  <r>
    <n v="299"/>
    <s v="CA-2013-142545"/>
    <x v="0"/>
    <x v="99"/>
    <d v="2013-11-04T00:00:00"/>
    <s v="Standard Class"/>
    <s v="JD-15895"/>
    <s v="Jonathan Doherty"/>
    <x v="1"/>
    <s v="United States"/>
    <s v="Belleville"/>
    <s v="New Jersey"/>
    <n v="7109"/>
    <x v="3"/>
    <s v="OFF-PA-10002105"/>
    <s v="Office Supplies"/>
    <x v="10"/>
    <s v="Xerox 223"/>
    <n v="32.400000000000006"/>
    <n v="5"/>
    <n v="0"/>
    <n v="15.552000000000001"/>
  </r>
  <r>
    <n v="300"/>
    <s v="CA-2013-142545"/>
    <x v="0"/>
    <x v="99"/>
    <d v="2013-11-04T00:00:00"/>
    <s v="Standard Class"/>
    <s v="JD-15895"/>
    <s v="Jonathan Doherty"/>
    <x v="1"/>
    <s v="United States"/>
    <s v="Belleville"/>
    <s v="New Jersey"/>
    <n v="7109"/>
    <x v="3"/>
    <s v="OFF-ST-10002756"/>
    <s v="Office Supplies"/>
    <x v="4"/>
    <s v="Tennsco Stur-D-Stor Boltless Shelving, 5 Shelves, 24&quot; Deep, Sand"/>
    <n v="1082.48"/>
    <n v="8"/>
    <n v="0"/>
    <n v="10.824800000000096"/>
  </r>
  <r>
    <n v="301"/>
    <s v="CA-2013-142545"/>
    <x v="0"/>
    <x v="99"/>
    <d v="2013-11-04T00:00:00"/>
    <s v="Standard Class"/>
    <s v="JD-15895"/>
    <s v="Jonathan Doherty"/>
    <x v="1"/>
    <s v="United States"/>
    <s v="Belleville"/>
    <s v="New Jersey"/>
    <n v="7109"/>
    <x v="3"/>
    <s v="OFF-PA-10004243"/>
    <s v="Office Supplies"/>
    <x v="10"/>
    <s v="Xerox 1939"/>
    <n v="56.91"/>
    <n v="3"/>
    <n v="0"/>
    <n v="27.316799999999997"/>
  </r>
  <r>
    <n v="302"/>
    <s v="CA-2013-142545"/>
    <x v="0"/>
    <x v="99"/>
    <d v="2013-11-04T00:00:00"/>
    <s v="Standard Class"/>
    <s v="JD-15895"/>
    <s v="Jonathan Doherty"/>
    <x v="1"/>
    <s v="United States"/>
    <s v="Belleville"/>
    <s v="New Jersey"/>
    <n v="7109"/>
    <x v="3"/>
    <s v="FUR-FU-10001861"/>
    <s v="Furniture"/>
    <x v="5"/>
    <s v="Floodlight Indoor Halogen Bulbs, 1 Bulb per Pack, 60 Watts"/>
    <n v="77.599999999999994"/>
    <n v="4"/>
    <n v="0"/>
    <n v="38.023999999999994"/>
  </r>
  <r>
    <n v="303"/>
    <s v="CA-2013-142545"/>
    <x v="0"/>
    <x v="99"/>
    <d v="2013-11-04T00:00:00"/>
    <s v="Standard Class"/>
    <s v="JD-15895"/>
    <s v="Jonathan Doherty"/>
    <x v="1"/>
    <s v="United States"/>
    <s v="Belleville"/>
    <s v="New Jersey"/>
    <n v="7109"/>
    <x v="3"/>
    <s v="OFF-BI-10002706"/>
    <s v="Office Supplies"/>
    <x v="8"/>
    <s v="Avery Premier Heavy-Duty Binder with Round Locking Rings"/>
    <n v="14.28"/>
    <n v="1"/>
    <n v="0"/>
    <n v="6.5687999999999995"/>
  </r>
  <r>
    <n v="304"/>
    <s v="US-2014-152380"/>
    <x v="3"/>
    <x v="123"/>
    <d v="2014-11-24T00:00:00"/>
    <s v="Standard Class"/>
    <s v="JH-15910"/>
    <s v="Jonathan Howell"/>
    <x v="0"/>
    <s v="United States"/>
    <s v="Chicago"/>
    <s v="Illinois"/>
    <n v="60623"/>
    <x v="2"/>
    <s v="FUR-TA-10002533"/>
    <s v="Furniture"/>
    <x v="3"/>
    <s v="BPI Conference Tables"/>
    <n v="219.07500000000002"/>
    <n v="3"/>
    <n v="0.5"/>
    <n v="-131.44500000000005"/>
  </r>
  <r>
    <n v="305"/>
    <s v="CA-2012-144253"/>
    <x v="1"/>
    <x v="124"/>
    <d v="2012-05-09T00:00:00"/>
    <s v="Second Class"/>
    <s v="AS-10225"/>
    <s v="Alan Schoenberger"/>
    <x v="1"/>
    <s v="United States"/>
    <s v="New York City"/>
    <s v="New York"/>
    <n v="10024"/>
    <x v="3"/>
    <s v="FUR-FU-10002671"/>
    <s v="Furniture"/>
    <x v="5"/>
    <s v="Electrix 20W Halogen Replacement Bulb for Zoom-In Desk Lamp"/>
    <n v="26.8"/>
    <n v="2"/>
    <n v="0"/>
    <n v="12.863999999999999"/>
  </r>
  <r>
    <n v="306"/>
    <s v="CA-2011-130960"/>
    <x v="2"/>
    <x v="125"/>
    <d v="2012-01-04T00:00:00"/>
    <s v="Standard Class"/>
    <s v="KB-16600"/>
    <s v="Ken Brennan"/>
    <x v="1"/>
    <s v="United States"/>
    <s v="Taylor"/>
    <s v="Michigan"/>
    <n v="48180"/>
    <x v="2"/>
    <s v="OFF-AR-10003651"/>
    <s v="Office Supplies"/>
    <x v="6"/>
    <s v="Newell 350"/>
    <n v="9.84"/>
    <n v="3"/>
    <n v="0"/>
    <n v="2.8535999999999988"/>
  </r>
  <r>
    <n v="307"/>
    <s v="CA-2011-111003"/>
    <x v="2"/>
    <x v="106"/>
    <d v="2011-06-06T00:00:00"/>
    <s v="Standard Class"/>
    <s v="CR-12625"/>
    <s v="Corey Roper"/>
    <x v="2"/>
    <s v="United States"/>
    <s v="Lakewood"/>
    <s v="New Jersey"/>
    <n v="8701"/>
    <x v="3"/>
    <s v="OFF-BI-10001072"/>
    <s v="Office Supplies"/>
    <x v="8"/>
    <s v="GBC Clear Cover, 8-1/2 x 11, unpunched, 25 covers per pack"/>
    <n v="45.480000000000004"/>
    <n v="3"/>
    <n v="0"/>
    <n v="20.9208"/>
  </r>
  <r>
    <n v="308"/>
    <s v="CA-2011-111003"/>
    <x v="2"/>
    <x v="106"/>
    <d v="2011-06-06T00:00:00"/>
    <s v="Standard Class"/>
    <s v="CR-12625"/>
    <s v="Corey Roper"/>
    <x v="2"/>
    <s v="United States"/>
    <s v="Lakewood"/>
    <s v="New Jersey"/>
    <n v="8701"/>
    <x v="3"/>
    <s v="OFF-AR-10002135"/>
    <s v="Office Supplies"/>
    <x v="6"/>
    <s v="Boston Heavy-Duty Trimline Electric Pencil Sharpeners"/>
    <n v="289.20000000000005"/>
    <n v="6"/>
    <n v="0"/>
    <n v="83.867999999999967"/>
  </r>
  <r>
    <n v="309"/>
    <s v="CA-2014-126774"/>
    <x v="3"/>
    <x v="4"/>
    <d v="2014-04-18T00:00:00"/>
    <s v="First Class"/>
    <s v="SH-20395"/>
    <s v="Shahid Hopkins"/>
    <x v="0"/>
    <s v="United States"/>
    <s v="Arlington"/>
    <s v="Virginia"/>
    <n v="22204"/>
    <x v="0"/>
    <s v="OFF-AR-10002804"/>
    <s v="Office Supplies"/>
    <x v="6"/>
    <s v="Faber Castell Col-Erase Pencils"/>
    <n v="4.8899999999999997"/>
    <n v="1"/>
    <n v="0"/>
    <n v="2.0049000000000001"/>
  </r>
  <r>
    <n v="310"/>
    <s v="CA-2013-142902"/>
    <x v="0"/>
    <x v="126"/>
    <d v="2013-09-15T00:00:00"/>
    <s v="Second Class"/>
    <s v="BP-11185"/>
    <s v="Ben Peterman"/>
    <x v="1"/>
    <s v="United States"/>
    <s v="Arvada"/>
    <s v="Colorado"/>
    <n v="80004"/>
    <x v="1"/>
    <s v="FUR-FU-10001918"/>
    <s v="Furniture"/>
    <x v="5"/>
    <s v="C-Line Cubicle Keepers Polyproplyene Holder With Velcro Backings"/>
    <n v="15.136000000000003"/>
    <n v="4"/>
    <n v="0.2"/>
    <n v="3.5948000000000011"/>
  </r>
  <r>
    <n v="311"/>
    <s v="CA-2013-142902"/>
    <x v="0"/>
    <x v="126"/>
    <d v="2013-09-15T00:00:00"/>
    <s v="Second Class"/>
    <s v="BP-11185"/>
    <s v="Ben Peterman"/>
    <x v="1"/>
    <s v="United States"/>
    <s v="Arvada"/>
    <s v="Colorado"/>
    <n v="80004"/>
    <x v="1"/>
    <s v="FUR-CH-10004086"/>
    <s v="Furniture"/>
    <x v="1"/>
    <s v="Hon 4070 Series Pagoda Armless Upholstered Stacking Chairs"/>
    <n v="466.76800000000003"/>
    <n v="2"/>
    <n v="0.2"/>
    <n v="52.511399999999981"/>
  </r>
  <r>
    <n v="312"/>
    <s v="CA-2013-142902"/>
    <x v="0"/>
    <x v="126"/>
    <d v="2013-09-15T00:00:00"/>
    <s v="Second Class"/>
    <s v="BP-11185"/>
    <s v="Ben Peterman"/>
    <x v="1"/>
    <s v="United States"/>
    <s v="Arvada"/>
    <s v="Colorado"/>
    <n v="80004"/>
    <x v="1"/>
    <s v="FUR-FU-10001756"/>
    <s v="Furniture"/>
    <x v="5"/>
    <s v="Eldon Expressions Desk Accessory, Wood Photo Frame, Mahogany"/>
    <n v="15.231999999999999"/>
    <n v="1"/>
    <n v="0.2"/>
    <n v="1.7135999999999978"/>
  </r>
  <r>
    <n v="313"/>
    <s v="CA-2013-142902"/>
    <x v="0"/>
    <x v="126"/>
    <d v="2013-09-15T00:00:00"/>
    <s v="Second Class"/>
    <s v="BP-11185"/>
    <s v="Ben Peterman"/>
    <x v="1"/>
    <s v="United States"/>
    <s v="Arvada"/>
    <s v="Colorado"/>
    <n v="80004"/>
    <x v="1"/>
    <s v="OFF-LA-10000634"/>
    <s v="Office Supplies"/>
    <x v="2"/>
    <s v="Avery 509"/>
    <n v="6.2640000000000002"/>
    <n v="3"/>
    <n v="0.2"/>
    <n v="2.0358000000000001"/>
  </r>
  <r>
    <n v="314"/>
    <s v="CA-2011-120887"/>
    <x v="2"/>
    <x v="127"/>
    <d v="2011-10-03T00:00:00"/>
    <s v="Standard Class"/>
    <s v="TS-21205"/>
    <s v="Thomas Seio"/>
    <x v="1"/>
    <s v="United States"/>
    <s v="Hackensack"/>
    <s v="New Jersey"/>
    <n v="7601"/>
    <x v="3"/>
    <s v="FUR-FU-10001588"/>
    <s v="Furniture"/>
    <x v="5"/>
    <s v="Deflect-o SuperTray Unbreakable Stackable Tray, Letter, Black"/>
    <n v="87.539999999999992"/>
    <n v="3"/>
    <n v="0"/>
    <n v="37.642200000000003"/>
  </r>
  <r>
    <n v="315"/>
    <s v="CA-2011-167850"/>
    <x v="2"/>
    <x v="128"/>
    <d v="2011-08-16T00:00:00"/>
    <s v="Standard Class"/>
    <s v="AG-10525"/>
    <s v="Andy Gerbode"/>
    <x v="1"/>
    <s v="United States"/>
    <s v="Saint Petersburg"/>
    <s v="Florida"/>
    <n v="33710"/>
    <x v="0"/>
    <s v="TEC-PH-10002398"/>
    <s v="Technology"/>
    <x v="7"/>
    <s v="AT&amp;T 1070 Corded Phone"/>
    <n v="178.38400000000001"/>
    <n v="2"/>
    <n v="0.2"/>
    <n v="22.297999999999973"/>
  </r>
  <r>
    <n v="316"/>
    <s v="CA-2011-167850"/>
    <x v="2"/>
    <x v="128"/>
    <d v="2011-08-16T00:00:00"/>
    <s v="Standard Class"/>
    <s v="AG-10525"/>
    <s v="Andy Gerbode"/>
    <x v="1"/>
    <s v="United States"/>
    <s v="Saint Petersburg"/>
    <s v="Florida"/>
    <n v="33710"/>
    <x v="0"/>
    <s v="OFF-PA-10001937"/>
    <s v="Office Supplies"/>
    <x v="10"/>
    <s v="Xerox 21"/>
    <n v="15.552000000000003"/>
    <n v="3"/>
    <n v="0.2"/>
    <n v="5.4432"/>
  </r>
  <r>
    <n v="317"/>
    <s v="CA-2011-164259"/>
    <x v="2"/>
    <x v="129"/>
    <d v="2011-12-30T00:00:00"/>
    <s v="First Class"/>
    <s v="SP-20860"/>
    <s v="Sung Pak"/>
    <x v="1"/>
    <s v="United States"/>
    <s v="Philadelphia"/>
    <s v="Pennsylvania"/>
    <n v="19143"/>
    <x v="3"/>
    <s v="OFF-AR-10003373"/>
    <s v="Office Supplies"/>
    <x v="6"/>
    <s v="Boston School Pro Electric Pencil Sharpener, 1670"/>
    <n v="99.13600000000001"/>
    <n v="4"/>
    <n v="0.2"/>
    <n v="8.674399999999995"/>
  </r>
  <r>
    <n v="318"/>
    <s v="CA-2011-164973"/>
    <x v="2"/>
    <x v="130"/>
    <d v="2011-11-09T00:00:00"/>
    <s v="Standard Class"/>
    <s v="NM-18445"/>
    <s v="Nathan Mautz"/>
    <x v="2"/>
    <s v="United States"/>
    <s v="New York City"/>
    <s v="New York"/>
    <n v="10024"/>
    <x v="3"/>
    <s v="FUR-CH-10002602"/>
    <s v="Furniture"/>
    <x v="1"/>
    <s v="DMI Arturo Collection Mission-style Design Wood Chair"/>
    <n v="135.88200000000001"/>
    <n v="1"/>
    <n v="0.1"/>
    <n v="24.156800000000004"/>
  </r>
  <r>
    <n v="319"/>
    <s v="CA-2011-164973"/>
    <x v="2"/>
    <x v="130"/>
    <d v="2011-11-09T00:00:00"/>
    <s v="Standard Class"/>
    <s v="NM-18445"/>
    <s v="Nathan Mautz"/>
    <x v="2"/>
    <s v="United States"/>
    <s v="New York City"/>
    <s v="New York"/>
    <n v="10024"/>
    <x v="3"/>
    <s v="TEC-MA-10002927"/>
    <s v="Technology"/>
    <x v="15"/>
    <s v="Canon imageCLASS MF7460 Monochrome Digital Laser Multifunction Copier"/>
    <n v="3991.98"/>
    <n v="2"/>
    <n v="0"/>
    <n v="1995.99"/>
  </r>
  <r>
    <n v="320"/>
    <s v="CA-2011-164973"/>
    <x v="2"/>
    <x v="130"/>
    <d v="2011-11-09T00:00:00"/>
    <s v="Standard Class"/>
    <s v="NM-18445"/>
    <s v="Nathan Mautz"/>
    <x v="2"/>
    <s v="United States"/>
    <s v="New York City"/>
    <s v="New York"/>
    <n v="10024"/>
    <x v="3"/>
    <s v="TEC-PH-10004093"/>
    <s v="Technology"/>
    <x v="7"/>
    <s v="Panasonic Kx-TS550"/>
    <n v="275.94"/>
    <n v="6"/>
    <n v="0"/>
    <n v="80.022599999999997"/>
  </r>
  <r>
    <n v="321"/>
    <s v="CA-2011-164973"/>
    <x v="2"/>
    <x v="130"/>
    <d v="2011-11-09T00:00:00"/>
    <s v="Standard Class"/>
    <s v="NM-18445"/>
    <s v="Nathan Mautz"/>
    <x v="2"/>
    <s v="United States"/>
    <s v="New York City"/>
    <s v="New York"/>
    <n v="10024"/>
    <x v="3"/>
    <s v="TEC-AC-10000892"/>
    <s v="Technology"/>
    <x v="11"/>
    <s v="NETGEAR N750 Dual Band Wi-Fi Gigabit Router"/>
    <n v="360"/>
    <n v="4"/>
    <n v="0"/>
    <n v="129.6"/>
  </r>
  <r>
    <n v="322"/>
    <s v="CA-2011-164973"/>
    <x v="2"/>
    <x v="130"/>
    <d v="2011-11-09T00:00:00"/>
    <s v="Standard Class"/>
    <s v="NM-18445"/>
    <s v="Nathan Mautz"/>
    <x v="2"/>
    <s v="United States"/>
    <s v="New York City"/>
    <s v="New York"/>
    <n v="10024"/>
    <x v="3"/>
    <s v="OFF-ST-10002974"/>
    <s v="Office Supplies"/>
    <x v="4"/>
    <s v="Trav-L-File Heavy-Duty Shuttle II, Black"/>
    <n v="43.57"/>
    <n v="1"/>
    <n v="0"/>
    <n v="13.070999999999998"/>
  </r>
  <r>
    <n v="323"/>
    <s v="CA-2011-156601"/>
    <x v="2"/>
    <x v="111"/>
    <d v="2011-09-24T00:00:00"/>
    <s v="Standard Class"/>
    <s v="FA-14230"/>
    <s v="Frank Atkinson"/>
    <x v="1"/>
    <s v="United States"/>
    <s v="Long Beach"/>
    <s v="California"/>
    <n v="90805"/>
    <x v="1"/>
    <s v="OFF-FA-10000624"/>
    <s v="Office Supplies"/>
    <x v="13"/>
    <s v="OIC Binder Clips"/>
    <n v="7.16"/>
    <n v="2"/>
    <n v="0"/>
    <n v="3.58"/>
  </r>
  <r>
    <n v="324"/>
    <s v="CA-2013-162138"/>
    <x v="0"/>
    <x v="131"/>
    <d v="2013-04-28T00:00:00"/>
    <s v="Standard Class"/>
    <s v="GK-14620"/>
    <s v="Grace Kelly"/>
    <x v="1"/>
    <s v="United States"/>
    <s v="Hesperia"/>
    <s v="California"/>
    <n v="92345"/>
    <x v="1"/>
    <s v="OFF-BI-10004593"/>
    <s v="Office Supplies"/>
    <x v="8"/>
    <s v="Ibico Laser Imprintable Binding System Covers"/>
    <n v="251.52"/>
    <n v="6"/>
    <n v="0.2"/>
    <n v="81.744"/>
  </r>
  <r>
    <n v="325"/>
    <s v="CA-2013-162138"/>
    <x v="0"/>
    <x v="131"/>
    <d v="2013-04-28T00:00:00"/>
    <s v="Standard Class"/>
    <s v="GK-14620"/>
    <s v="Grace Kelly"/>
    <x v="1"/>
    <s v="United States"/>
    <s v="Hesperia"/>
    <s v="California"/>
    <n v="92345"/>
    <x v="1"/>
    <s v="TEC-AC-10001908"/>
    <s v="Technology"/>
    <x v="11"/>
    <s v="Logitech Wireless Headset h800"/>
    <n v="99.99"/>
    <n v="1"/>
    <n v="0"/>
    <n v="34.996499999999997"/>
  </r>
  <r>
    <n v="326"/>
    <s v="CA-2014-153339"/>
    <x v="3"/>
    <x v="132"/>
    <d v="2014-11-06T00:00:00"/>
    <s v="Second Class"/>
    <s v="DJ-13510"/>
    <s v="Don Jones"/>
    <x v="1"/>
    <s v="United States"/>
    <s v="Murfreesboro"/>
    <s v="Tennessee"/>
    <n v="37130"/>
    <x v="0"/>
    <s v="FUR-FU-10001967"/>
    <s v="Furniture"/>
    <x v="5"/>
    <s v="Telescoping Adjustable Floor Lamp"/>
    <n v="15.991999999999999"/>
    <n v="1"/>
    <n v="0.2"/>
    <n v="0.99949999999999894"/>
  </r>
  <r>
    <n v="327"/>
    <s v="US-2013-141544"/>
    <x v="0"/>
    <x v="133"/>
    <d v="2013-09-02T00:00:00"/>
    <s v="First Class"/>
    <s v="PO-18850"/>
    <s v="Patrick O'Brill"/>
    <x v="0"/>
    <s v="United States"/>
    <s v="Philadelphia"/>
    <s v="Pennsylvania"/>
    <n v="19143"/>
    <x v="3"/>
    <s v="TEC-PH-10003645"/>
    <s v="Technology"/>
    <x v="7"/>
    <s v="Aastra 57i VoIP phone"/>
    <n v="290.89800000000002"/>
    <n v="3"/>
    <n v="0.4"/>
    <n v="-67.876199999999997"/>
  </r>
  <r>
    <n v="328"/>
    <s v="US-2013-141544"/>
    <x v="0"/>
    <x v="133"/>
    <d v="2013-09-02T00:00:00"/>
    <s v="First Class"/>
    <s v="PO-18850"/>
    <s v="Patrick O'Brill"/>
    <x v="0"/>
    <s v="United States"/>
    <s v="Philadelphia"/>
    <s v="Pennsylvania"/>
    <n v="19143"/>
    <x v="3"/>
    <s v="OFF-ST-10000675"/>
    <s v="Office Supplies"/>
    <x v="4"/>
    <s v="File Shuttle II and Handi-File, Black"/>
    <n v="54.224000000000004"/>
    <n v="2"/>
    <n v="0.2"/>
    <n v="3.3889999999999993"/>
  </r>
  <r>
    <n v="329"/>
    <s v="US-2013-141544"/>
    <x v="0"/>
    <x v="133"/>
    <d v="2013-09-02T00:00:00"/>
    <s v="First Class"/>
    <s v="PO-18850"/>
    <s v="Patrick O'Brill"/>
    <x v="0"/>
    <s v="United States"/>
    <s v="Philadelphia"/>
    <s v="Pennsylvania"/>
    <n v="19143"/>
    <x v="3"/>
    <s v="FUR-CH-10003312"/>
    <s v="Furniture"/>
    <x v="1"/>
    <s v="Hon 2090 “Pillow Soft” Series Mid Back Swivel/Tilt Chairs"/>
    <n v="786.74400000000003"/>
    <n v="4"/>
    <n v="0.3"/>
    <n v="-258.50160000000011"/>
  </r>
  <r>
    <n v="330"/>
    <s v="US-2013-141544"/>
    <x v="0"/>
    <x v="133"/>
    <d v="2013-09-02T00:00:00"/>
    <s v="First Class"/>
    <s v="PO-18850"/>
    <s v="Patrick O'Brill"/>
    <x v="0"/>
    <s v="United States"/>
    <s v="Philadelphia"/>
    <s v="Pennsylvania"/>
    <n v="19143"/>
    <x v="3"/>
    <s v="OFF-LA-10001074"/>
    <s v="Office Supplies"/>
    <x v="2"/>
    <s v="Round Specialty Laser Printer Labels"/>
    <n v="100.24000000000001"/>
    <n v="10"/>
    <n v="0.2"/>
    <n v="33.830999999999989"/>
  </r>
  <r>
    <n v="331"/>
    <s v="US-2013-141544"/>
    <x v="0"/>
    <x v="133"/>
    <d v="2013-09-02T00:00:00"/>
    <s v="First Class"/>
    <s v="PO-18850"/>
    <s v="Patrick O'Brill"/>
    <x v="0"/>
    <s v="United States"/>
    <s v="Philadelphia"/>
    <s v="Pennsylvania"/>
    <n v="19143"/>
    <x v="3"/>
    <s v="OFF-BI-10001524"/>
    <s v="Office Supplies"/>
    <x v="8"/>
    <s v="GBC Premium Transparent Covers with Diagonal Lined Pattern"/>
    <n v="37.76400000000001"/>
    <n v="6"/>
    <n v="0.7"/>
    <n v="-27.693600000000004"/>
  </r>
  <r>
    <n v="332"/>
    <s v="US-2013-150147"/>
    <x v="0"/>
    <x v="134"/>
    <d v="2013-04-30T00:00:00"/>
    <s v="Second Class"/>
    <s v="JL-15850"/>
    <s v="John Lucas"/>
    <x v="0"/>
    <s v="United States"/>
    <s v="Philadelphia"/>
    <s v="Pennsylvania"/>
    <n v="19134"/>
    <x v="3"/>
    <s v="TEC-PH-10004614"/>
    <s v="Technology"/>
    <x v="7"/>
    <s v="AT&amp;T 841000 Phone"/>
    <n v="82.8"/>
    <n v="2"/>
    <n v="0.4"/>
    <n v="-20.700000000000003"/>
  </r>
  <r>
    <n v="333"/>
    <s v="US-2013-150147"/>
    <x v="0"/>
    <x v="134"/>
    <d v="2013-04-30T00:00:00"/>
    <s v="Second Class"/>
    <s v="JL-15850"/>
    <s v="John Lucas"/>
    <x v="0"/>
    <s v="United States"/>
    <s v="Philadelphia"/>
    <s v="Pennsylvania"/>
    <n v="19134"/>
    <x v="3"/>
    <s v="OFF-BI-10001153"/>
    <s v="Office Supplies"/>
    <x v="8"/>
    <s v="Ibico Recycled Grain-Textured Covers"/>
    <n v="20.724000000000004"/>
    <n v="2"/>
    <n v="0.7"/>
    <n v="-13.815999999999995"/>
  </r>
  <r>
    <n v="334"/>
    <s v="US-2013-150147"/>
    <x v="0"/>
    <x v="134"/>
    <d v="2013-04-30T00:00:00"/>
    <s v="Second Class"/>
    <s v="JL-15850"/>
    <s v="John Lucas"/>
    <x v="0"/>
    <s v="United States"/>
    <s v="Philadelphia"/>
    <s v="Pennsylvania"/>
    <n v="19134"/>
    <x v="3"/>
    <s v="OFF-BI-10001982"/>
    <s v="Office Supplies"/>
    <x v="8"/>
    <s v="Wilson Jones Custom Binder Spines &amp; Labels"/>
    <n v="4.8960000000000008"/>
    <n v="3"/>
    <n v="0.7"/>
    <n v="-3.4271999999999991"/>
  </r>
  <r>
    <n v="335"/>
    <s v="CA-2012-137946"/>
    <x v="1"/>
    <x v="135"/>
    <d v="2012-09-04T00:00:00"/>
    <s v="Second Class"/>
    <s v="DB-13615"/>
    <s v="Doug Bickford"/>
    <x v="0"/>
    <s v="United States"/>
    <s v="Los Angeles"/>
    <s v="California"/>
    <n v="90045"/>
    <x v="1"/>
    <s v="OFF-BI-10001922"/>
    <s v="Office Supplies"/>
    <x v="8"/>
    <s v="Storex Dura Pro Binders"/>
    <n v="4.7520000000000007"/>
    <n v="1"/>
    <n v="0.2"/>
    <n v="1.6037999999999997"/>
  </r>
  <r>
    <n v="336"/>
    <s v="CA-2012-137946"/>
    <x v="1"/>
    <x v="135"/>
    <d v="2012-09-04T00:00:00"/>
    <s v="Second Class"/>
    <s v="DB-13615"/>
    <s v="Doug Bickford"/>
    <x v="0"/>
    <s v="United States"/>
    <s v="Los Angeles"/>
    <s v="California"/>
    <n v="90045"/>
    <x v="1"/>
    <s v="TEC-CO-10001449"/>
    <s v="Technology"/>
    <x v="16"/>
    <s v="Hewlett Packard LaserJet 3310 Copier"/>
    <n v="959.98400000000004"/>
    <n v="2"/>
    <n v="0.2"/>
    <n v="335.99440000000004"/>
  </r>
  <r>
    <n v="337"/>
    <s v="CA-2012-137946"/>
    <x v="1"/>
    <x v="135"/>
    <d v="2012-09-04T00:00:00"/>
    <s v="Second Class"/>
    <s v="DB-13615"/>
    <s v="Doug Bickford"/>
    <x v="0"/>
    <s v="United States"/>
    <s v="Los Angeles"/>
    <s v="California"/>
    <n v="90045"/>
    <x v="1"/>
    <s v="OFF-BI-10004140"/>
    <s v="Office Supplies"/>
    <x v="8"/>
    <s v="Avery Non-Stick Binders"/>
    <n v="14.368000000000002"/>
    <n v="4"/>
    <n v="0.2"/>
    <n v="4.4899999999999984"/>
  </r>
  <r>
    <n v="338"/>
    <s v="CA-2011-129924"/>
    <x v="2"/>
    <x v="136"/>
    <d v="2011-07-17T00:00:00"/>
    <s v="Standard Class"/>
    <s v="AC-10420"/>
    <s v="Alyssa Crouse"/>
    <x v="1"/>
    <s v="United States"/>
    <s v="San Francisco"/>
    <s v="California"/>
    <n v="94122"/>
    <x v="1"/>
    <s v="OFF-BI-10003314"/>
    <s v="Office Supplies"/>
    <x v="8"/>
    <s v="Tuff Stuff Recycled Round Ring Binders"/>
    <n v="7.7120000000000006"/>
    <n v="2"/>
    <n v="0.2"/>
    <n v="2.7956000000000003"/>
  </r>
  <r>
    <n v="339"/>
    <s v="CA-2011-129924"/>
    <x v="2"/>
    <x v="136"/>
    <d v="2011-07-17T00:00:00"/>
    <s v="Standard Class"/>
    <s v="AC-10420"/>
    <s v="Alyssa Crouse"/>
    <x v="1"/>
    <s v="United States"/>
    <s v="San Francisco"/>
    <s v="California"/>
    <n v="94122"/>
    <x v="1"/>
    <s v="FUR-TA-10004575"/>
    <s v="Furniture"/>
    <x v="3"/>
    <s v="Hon 5100 Series Wood Tables"/>
    <n v="698.35200000000009"/>
    <n v="3"/>
    <n v="0.2"/>
    <n v="-17.458800000000053"/>
  </r>
  <r>
    <n v="340"/>
    <s v="CA-2012-128167"/>
    <x v="1"/>
    <x v="137"/>
    <d v="2012-06-26T00:00:00"/>
    <s v="Second Class"/>
    <s v="KL-16645"/>
    <s v="Ken Lonsdale"/>
    <x v="0"/>
    <s v="United States"/>
    <s v="Layton"/>
    <s v="Utah"/>
    <n v="84041"/>
    <x v="1"/>
    <s v="OFF-FA-10000490"/>
    <s v="Office Supplies"/>
    <x v="13"/>
    <s v="OIC Binder Clips, Mini, 1/4&quot; Capacity, Black"/>
    <n v="4.96"/>
    <n v="4"/>
    <n v="0"/>
    <n v="2.3311999999999999"/>
  </r>
  <r>
    <n v="341"/>
    <s v="CA-2011-122336"/>
    <x v="2"/>
    <x v="138"/>
    <d v="2011-04-17T00:00:00"/>
    <s v="Second Class"/>
    <s v="JD-15895"/>
    <s v="Jonathan Doherty"/>
    <x v="1"/>
    <s v="United States"/>
    <s v="Philadelphia"/>
    <s v="Pennsylvania"/>
    <n v="19140"/>
    <x v="3"/>
    <s v="OFF-AR-10000122"/>
    <s v="Office Supplies"/>
    <x v="6"/>
    <s v="Newell 314"/>
    <n v="17.856000000000002"/>
    <n v="4"/>
    <n v="0.2"/>
    <n v="1.1159999999999979"/>
  </r>
  <r>
    <n v="342"/>
    <s v="CA-2011-122336"/>
    <x v="2"/>
    <x v="138"/>
    <d v="2011-04-17T00:00:00"/>
    <s v="Second Class"/>
    <s v="JD-15895"/>
    <s v="Jonathan Doherty"/>
    <x v="1"/>
    <s v="United States"/>
    <s v="Philadelphia"/>
    <s v="Pennsylvania"/>
    <n v="19140"/>
    <x v="3"/>
    <s v="OFF-BI-10003656"/>
    <s v="Office Supplies"/>
    <x v="8"/>
    <s v="Fellowes PB200 Plastic Comb Binding Machine"/>
    <n v="509.97000000000008"/>
    <n v="10"/>
    <n v="0.7"/>
    <n v="-407.97599999999989"/>
  </r>
  <r>
    <n v="343"/>
    <s v="CA-2011-122336"/>
    <x v="2"/>
    <x v="138"/>
    <d v="2011-04-17T00:00:00"/>
    <s v="Second Class"/>
    <s v="JD-15895"/>
    <s v="Jonathan Doherty"/>
    <x v="1"/>
    <s v="United States"/>
    <s v="Philadelphia"/>
    <s v="Pennsylvania"/>
    <n v="19140"/>
    <x v="3"/>
    <s v="OFF-FA-10002780"/>
    <s v="Office Supplies"/>
    <x v="13"/>
    <s v="Staples"/>
    <n v="30.991999999999997"/>
    <n v="13"/>
    <n v="0.2"/>
    <n v="10.072399999999996"/>
  </r>
  <r>
    <n v="344"/>
    <s v="CA-2011-122336"/>
    <x v="2"/>
    <x v="138"/>
    <d v="2011-04-17T00:00:00"/>
    <s v="Second Class"/>
    <s v="JD-15895"/>
    <s v="Jonathan Doherty"/>
    <x v="1"/>
    <s v="United States"/>
    <s v="Philadelphia"/>
    <s v="Pennsylvania"/>
    <n v="19140"/>
    <x v="3"/>
    <s v="TEC-PH-10000702"/>
    <s v="Technology"/>
    <x v="7"/>
    <s v="Square Credit Card Reader, 4 1/2&quot; x 4 1/2&quot; x 1&quot;, White"/>
    <n v="71.927999999999997"/>
    <n v="12"/>
    <n v="0.4"/>
    <n v="8.3915999999999897"/>
  </r>
  <r>
    <n v="345"/>
    <s v="US-2012-120712"/>
    <x v="1"/>
    <x v="139"/>
    <d v="2012-12-24T00:00:00"/>
    <s v="Standard Class"/>
    <s v="CS-12130"/>
    <s v="Chad Sievert"/>
    <x v="0"/>
    <s v="United States"/>
    <s v="Austin"/>
    <s v="Texas"/>
    <n v="78745"/>
    <x v="2"/>
    <s v="OFF-ST-10000107"/>
    <s v="Office Supplies"/>
    <x v="4"/>
    <s v="Fellowes Super Stor/Drawer"/>
    <n v="88.800000000000011"/>
    <n v="4"/>
    <n v="0.2"/>
    <n v="-2.2200000000000131"/>
  </r>
  <r>
    <n v="346"/>
    <s v="CA-2014-169901"/>
    <x v="3"/>
    <x v="140"/>
    <d v="2014-06-20T00:00:00"/>
    <s v="Standard Class"/>
    <s v="CC-12550"/>
    <s v="Clay Cheatham"/>
    <x v="0"/>
    <s v="United States"/>
    <s v="San Francisco"/>
    <s v="California"/>
    <n v="94122"/>
    <x v="1"/>
    <s v="TEC-PH-10002293"/>
    <s v="Technology"/>
    <x v="7"/>
    <s v="Anker 36W 4-Port USB Wall Charger Travel Power Adapter for iPhone 5s 5c 5"/>
    <n v="47.975999999999999"/>
    <n v="3"/>
    <n v="0.2"/>
    <n v="4.7976000000000028"/>
  </r>
  <r>
    <n v="347"/>
    <s v="CA-2014-134306"/>
    <x v="3"/>
    <x v="141"/>
    <d v="2014-07-13T00:00:00"/>
    <s v="Standard Class"/>
    <s v="TD-20995"/>
    <s v="Tamara Dahlen"/>
    <x v="0"/>
    <s v="United States"/>
    <s v="Lowell"/>
    <s v="Massachusetts"/>
    <n v="1852"/>
    <x v="3"/>
    <s v="OFF-AR-10004027"/>
    <s v="Office Supplies"/>
    <x v="6"/>
    <s v="Binney &amp; Smith inkTank Erasable Desk Highlighter, Chisel Tip, Yellow, 12/Box"/>
    <n v="7.5600000000000005"/>
    <n v="3"/>
    <n v="0"/>
    <n v="3.0996000000000006"/>
  </r>
  <r>
    <n v="348"/>
    <s v="CA-2014-134306"/>
    <x v="3"/>
    <x v="141"/>
    <d v="2014-07-13T00:00:00"/>
    <s v="Standard Class"/>
    <s v="TD-20995"/>
    <s v="Tamara Dahlen"/>
    <x v="0"/>
    <s v="United States"/>
    <s v="Lowell"/>
    <s v="Massachusetts"/>
    <n v="1852"/>
    <x v="3"/>
    <s v="OFF-PA-10000249"/>
    <s v="Office Supplies"/>
    <x v="10"/>
    <s v="Staples"/>
    <n v="24.56"/>
    <n v="2"/>
    <n v="0"/>
    <n v="11.543199999999999"/>
  </r>
  <r>
    <n v="349"/>
    <s v="CA-2014-134306"/>
    <x v="3"/>
    <x v="141"/>
    <d v="2014-07-13T00:00:00"/>
    <s v="Standard Class"/>
    <s v="TD-20995"/>
    <s v="Tamara Dahlen"/>
    <x v="0"/>
    <s v="United States"/>
    <s v="Lowell"/>
    <s v="Massachusetts"/>
    <n v="1852"/>
    <x v="3"/>
    <s v="OFF-AR-10001374"/>
    <s v="Office Supplies"/>
    <x v="6"/>
    <s v="BIC Brite Liner Highlighters, Chisel Tip"/>
    <n v="12.96"/>
    <n v="2"/>
    <n v="0"/>
    <n v="4.1471999999999998"/>
  </r>
  <r>
    <n v="350"/>
    <s v="CA-2013-129714"/>
    <x v="0"/>
    <x v="142"/>
    <d v="2013-09-04T00:00:00"/>
    <s v="First Class"/>
    <s v="AB-10060"/>
    <s v="Adam Bellavance"/>
    <x v="2"/>
    <s v="United States"/>
    <s v="New York City"/>
    <s v="New York"/>
    <n v="10009"/>
    <x v="3"/>
    <s v="TEC-AC-10000290"/>
    <s v="Technology"/>
    <x v="11"/>
    <s v="Sabrent 4-Port USB 2.0 Hub"/>
    <n v="6.79"/>
    <n v="1"/>
    <n v="0"/>
    <n v="2.3086000000000002"/>
  </r>
  <r>
    <n v="351"/>
    <s v="CA-2013-129714"/>
    <x v="0"/>
    <x v="142"/>
    <d v="2013-09-04T00:00:00"/>
    <s v="First Class"/>
    <s v="AB-10060"/>
    <s v="Adam Bellavance"/>
    <x v="2"/>
    <s v="United States"/>
    <s v="New York City"/>
    <s v="New York"/>
    <n v="10009"/>
    <x v="3"/>
    <s v="OFF-PA-10001970"/>
    <s v="Office Supplies"/>
    <x v="10"/>
    <s v="Xerox 1881"/>
    <n v="24.56"/>
    <n v="2"/>
    <n v="0"/>
    <n v="11.543199999999999"/>
  </r>
  <r>
    <n v="352"/>
    <s v="CA-2013-129714"/>
    <x v="0"/>
    <x v="142"/>
    <d v="2013-09-04T00:00:00"/>
    <s v="First Class"/>
    <s v="AB-10060"/>
    <s v="Adam Bellavance"/>
    <x v="2"/>
    <s v="United States"/>
    <s v="New York City"/>
    <s v="New York"/>
    <n v="10009"/>
    <x v="3"/>
    <s v="OFF-BI-10002160"/>
    <s v="Office Supplies"/>
    <x v="8"/>
    <s v="Acco Hanging Data Binders"/>
    <n v="3.048"/>
    <n v="1"/>
    <n v="0.2"/>
    <n v="1.0668"/>
  </r>
  <r>
    <n v="353"/>
    <s v="CA-2013-129714"/>
    <x v="0"/>
    <x v="142"/>
    <d v="2013-09-04T00:00:00"/>
    <s v="First Class"/>
    <s v="AB-10060"/>
    <s v="Adam Bellavance"/>
    <x v="2"/>
    <s v="United States"/>
    <s v="New York City"/>
    <s v="New York"/>
    <n v="10009"/>
    <x v="3"/>
    <s v="OFF-PA-10001970"/>
    <s v="Office Supplies"/>
    <x v="10"/>
    <s v="Xerox 1881"/>
    <n v="49.12"/>
    <n v="4"/>
    <n v="0"/>
    <n v="23.086399999999998"/>
  </r>
  <r>
    <n v="354"/>
    <s v="CA-2013-129714"/>
    <x v="0"/>
    <x v="142"/>
    <d v="2013-09-04T00:00:00"/>
    <s v="First Class"/>
    <s v="AB-10060"/>
    <s v="Adam Bellavance"/>
    <x v="2"/>
    <s v="United States"/>
    <s v="New York City"/>
    <s v="New York"/>
    <n v="10009"/>
    <x v="3"/>
    <s v="OFF-BI-10004995"/>
    <s v="Office Supplies"/>
    <x v="8"/>
    <s v="GBC DocuBind P400 Electric Binding System"/>
    <n v="4355.1680000000006"/>
    <n v="4"/>
    <n v="0.2"/>
    <n v="1415.4295999999997"/>
  </r>
  <r>
    <n v="355"/>
    <s v="CA-2013-138520"/>
    <x v="0"/>
    <x v="143"/>
    <d v="2013-04-14T00:00:00"/>
    <s v="Standard Class"/>
    <s v="JL-15505"/>
    <s v="Jeremy Lonsdale"/>
    <x v="0"/>
    <s v="United States"/>
    <s v="New York City"/>
    <s v="New York"/>
    <n v="10035"/>
    <x v="3"/>
    <s v="FUR-BO-10002268"/>
    <s v="Furniture"/>
    <x v="0"/>
    <s v="Sauder Barrister Bookcases"/>
    <n v="388.70400000000006"/>
    <n v="6"/>
    <n v="0.2"/>
    <n v="-4.8588000000000022"/>
  </r>
  <r>
    <n v="356"/>
    <s v="CA-2013-138520"/>
    <x v="0"/>
    <x v="143"/>
    <d v="2013-04-14T00:00:00"/>
    <s v="Standard Class"/>
    <s v="JL-15505"/>
    <s v="Jeremy Lonsdale"/>
    <x v="0"/>
    <s v="United States"/>
    <s v="New York City"/>
    <s v="New York"/>
    <n v="10035"/>
    <x v="3"/>
    <s v="OFF-EN-10001137"/>
    <s v="Office Supplies"/>
    <x v="12"/>
    <s v="#10 Gummed Flap White Envelopes, 100/Box"/>
    <n v="8.26"/>
    <n v="2"/>
    <n v="0"/>
    <n v="3.7995999999999999"/>
  </r>
  <r>
    <n v="357"/>
    <s v="CA-2013-138520"/>
    <x v="0"/>
    <x v="143"/>
    <d v="2013-04-14T00:00:00"/>
    <s v="Standard Class"/>
    <s v="JL-15505"/>
    <s v="Jeremy Lonsdale"/>
    <x v="0"/>
    <s v="United States"/>
    <s v="New York City"/>
    <s v="New York"/>
    <n v="10035"/>
    <x v="3"/>
    <s v="OFF-AR-10002399"/>
    <s v="Office Supplies"/>
    <x v="6"/>
    <s v="Dixon Prang Watercolor Pencils, 10-Color Set with Brush"/>
    <n v="17.04"/>
    <n v="4"/>
    <n v="0"/>
    <n v="6.9863999999999997"/>
  </r>
  <r>
    <n v="358"/>
    <s v="CA-2013-138520"/>
    <x v="0"/>
    <x v="143"/>
    <d v="2013-04-14T00:00:00"/>
    <s v="Standard Class"/>
    <s v="JL-15505"/>
    <s v="Jeremy Lonsdale"/>
    <x v="0"/>
    <s v="United States"/>
    <s v="New York City"/>
    <s v="New York"/>
    <n v="10035"/>
    <x v="3"/>
    <s v="OFF-PA-10002713"/>
    <s v="Office Supplies"/>
    <x v="10"/>
    <s v="Adams Phone Message Book, 200 Message Capacity, 8 1/16” x 11”"/>
    <n v="34.4"/>
    <n v="5"/>
    <n v="0"/>
    <n v="15.823999999999998"/>
  </r>
  <r>
    <n v="359"/>
    <s v="CA-2013-130001"/>
    <x v="0"/>
    <x v="131"/>
    <d v="2013-04-29T00:00:00"/>
    <s v="Standard Class"/>
    <s v="HK-14890"/>
    <s v="Heather Kirkland"/>
    <x v="1"/>
    <s v="United States"/>
    <s v="Charlotte"/>
    <s v="North Carolina"/>
    <n v="28205"/>
    <x v="0"/>
    <s v="OFF-PA-10002666"/>
    <s v="Office Supplies"/>
    <x v="10"/>
    <s v="Southworth 25% Cotton Linen-Finish Paper &amp; Envelopes"/>
    <n v="36.240000000000009"/>
    <n v="5"/>
    <n v="0.2"/>
    <n v="11.324999999999996"/>
  </r>
  <r>
    <n v="360"/>
    <s v="CA-2014-155698"/>
    <x v="3"/>
    <x v="144"/>
    <d v="2014-03-12T00:00:00"/>
    <s v="First Class"/>
    <s v="VB-21745"/>
    <s v="Victoria Brennan"/>
    <x v="1"/>
    <s v="United States"/>
    <s v="Columbus"/>
    <s v="Georgia"/>
    <n v="31907"/>
    <x v="0"/>
    <s v="OFF-AP-10001124"/>
    <s v="Office Supplies"/>
    <x v="9"/>
    <s v="Belkin 8 Outlet SurgeMaster II Gold Surge Protector with Phone Protection"/>
    <n v="647.84"/>
    <n v="8"/>
    <n v="0"/>
    <n v="168.4384"/>
  </r>
  <r>
    <n v="361"/>
    <s v="CA-2014-155698"/>
    <x v="3"/>
    <x v="144"/>
    <d v="2014-03-12T00:00:00"/>
    <s v="First Class"/>
    <s v="VB-21745"/>
    <s v="Victoria Brennan"/>
    <x v="1"/>
    <s v="United States"/>
    <s v="Columbus"/>
    <s v="Georgia"/>
    <n v="31907"/>
    <x v="0"/>
    <s v="OFF-LA-10001158"/>
    <s v="Office Supplies"/>
    <x v="2"/>
    <s v="Avery Address/Shipping Labels for Typewriters, 4&quot; x 2&quot;"/>
    <n v="20.7"/>
    <n v="2"/>
    <n v="0"/>
    <n v="9.9359999999999999"/>
  </r>
  <r>
    <n v="362"/>
    <s v="CA-2014-144904"/>
    <x v="3"/>
    <x v="145"/>
    <d v="2014-10-02T00:00:00"/>
    <s v="Standard Class"/>
    <s v="KW-16435"/>
    <s v="Katrina Willman"/>
    <x v="0"/>
    <s v="United States"/>
    <s v="New York City"/>
    <s v="New York"/>
    <n v="10009"/>
    <x v="3"/>
    <s v="OFF-LA-10001158"/>
    <s v="Office Supplies"/>
    <x v="2"/>
    <s v="Avery Address/Shipping Labels for Typewriters, 4&quot; x 2&quot;"/>
    <n v="20.7"/>
    <n v="2"/>
    <n v="0"/>
    <n v="9.9359999999999999"/>
  </r>
  <r>
    <n v="363"/>
    <s v="CA-2014-144904"/>
    <x v="3"/>
    <x v="145"/>
    <d v="2014-10-02T00:00:00"/>
    <s v="Standard Class"/>
    <s v="KW-16435"/>
    <s v="Katrina Willman"/>
    <x v="0"/>
    <s v="United States"/>
    <s v="New York City"/>
    <s v="New York"/>
    <n v="10009"/>
    <x v="3"/>
    <s v="FUR-CH-10000785"/>
    <s v="Furniture"/>
    <x v="1"/>
    <s v="Global Ergonomic Managers Chair"/>
    <n v="488.64600000000002"/>
    <n v="3"/>
    <n v="0.1"/>
    <n v="86.870400000000004"/>
  </r>
  <r>
    <n v="364"/>
    <s v="CA-2014-144904"/>
    <x v="3"/>
    <x v="145"/>
    <d v="2014-10-02T00:00:00"/>
    <s v="Standard Class"/>
    <s v="KW-16435"/>
    <s v="Katrina Willman"/>
    <x v="0"/>
    <s v="United States"/>
    <s v="New York City"/>
    <s v="New York"/>
    <n v="10009"/>
    <x v="3"/>
    <s v="OFF-AR-10003732"/>
    <s v="Office Supplies"/>
    <x v="6"/>
    <s v="Newell 333"/>
    <n v="5.56"/>
    <n v="2"/>
    <n v="0"/>
    <n v="1.4455999999999998"/>
  </r>
  <r>
    <n v="365"/>
    <s v="CA-2014-144904"/>
    <x v="3"/>
    <x v="145"/>
    <d v="2014-10-02T00:00:00"/>
    <s v="Standard Class"/>
    <s v="KW-16435"/>
    <s v="Katrina Willman"/>
    <x v="0"/>
    <s v="United States"/>
    <s v="New York City"/>
    <s v="New York"/>
    <n v="10009"/>
    <x v="3"/>
    <s v="FUR-FU-10000023"/>
    <s v="Furniture"/>
    <x v="5"/>
    <s v="Eldon Wave Desk Accessories"/>
    <n v="47.12"/>
    <n v="8"/>
    <n v="0"/>
    <n v="20.732800000000001"/>
  </r>
  <r>
    <n v="366"/>
    <s v="CA-2011-123344"/>
    <x v="2"/>
    <x v="146"/>
    <d v="2011-09-29T00:00:00"/>
    <s v="Standard Class"/>
    <s v="JD-16060"/>
    <s v="Julia Dunbar"/>
    <x v="0"/>
    <s v="United States"/>
    <s v="San Francisco"/>
    <s v="California"/>
    <n v="94109"/>
    <x v="1"/>
    <s v="OFF-ST-10001713"/>
    <s v="Office Supplies"/>
    <x v="4"/>
    <s v="Gould Plastics 9-Pocket Panel Bin, 18-3/8w x 5-1/4d x 20-1/2h, Black"/>
    <n v="211.96"/>
    <n v="4"/>
    <n v="0"/>
    <n v="8.4783999999999935"/>
  </r>
  <r>
    <n v="367"/>
    <s v="CA-2013-155516"/>
    <x v="0"/>
    <x v="147"/>
    <d v="2013-10-22T00:00:00"/>
    <s v="Same Day"/>
    <s v="MK-17905"/>
    <s v="Michael Kennedy"/>
    <x v="1"/>
    <s v="United States"/>
    <s v="Manchester"/>
    <s v="Connecticut"/>
    <n v="6040"/>
    <x v="3"/>
    <s v="OFF-BI-10002412"/>
    <s v="Office Supplies"/>
    <x v="8"/>
    <s v="Wilson Jones “Snap” Scratch Pad Binder Tool for Ring Binders"/>
    <n v="23.2"/>
    <n v="4"/>
    <n v="0"/>
    <n v="10.44"/>
  </r>
  <r>
    <n v="368"/>
    <s v="CA-2013-155516"/>
    <x v="0"/>
    <x v="147"/>
    <d v="2013-10-22T00:00:00"/>
    <s v="Same Day"/>
    <s v="MK-17905"/>
    <s v="Michael Kennedy"/>
    <x v="1"/>
    <s v="United States"/>
    <s v="Manchester"/>
    <s v="Connecticut"/>
    <n v="6040"/>
    <x v="3"/>
    <s v="OFF-SU-10001225"/>
    <s v="Office Supplies"/>
    <x v="14"/>
    <s v="Staples"/>
    <n v="7.36"/>
    <n v="2"/>
    <n v="0"/>
    <n v="0.14719999999999978"/>
  </r>
  <r>
    <n v="369"/>
    <s v="CA-2013-155516"/>
    <x v="0"/>
    <x v="147"/>
    <d v="2013-10-22T00:00:00"/>
    <s v="Same Day"/>
    <s v="MK-17905"/>
    <s v="Michael Kennedy"/>
    <x v="1"/>
    <s v="United States"/>
    <s v="Manchester"/>
    <s v="Connecticut"/>
    <n v="6040"/>
    <x v="3"/>
    <s v="OFF-ST-10002406"/>
    <s v="Office Supplies"/>
    <x v="4"/>
    <s v="Pizazz Global Quick File"/>
    <n v="104.79"/>
    <n v="7"/>
    <n v="0"/>
    <n v="29.341200000000008"/>
  </r>
  <r>
    <n v="370"/>
    <s v="CA-2013-155516"/>
    <x v="0"/>
    <x v="147"/>
    <d v="2013-10-22T00:00:00"/>
    <s v="Same Day"/>
    <s v="MK-17905"/>
    <s v="Michael Kennedy"/>
    <x v="1"/>
    <s v="United States"/>
    <s v="Manchester"/>
    <s v="Connecticut"/>
    <n v="6040"/>
    <x v="3"/>
    <s v="FUR-BO-10002545"/>
    <s v="Furniture"/>
    <x v="0"/>
    <s v="Atlantic Metals Mobile 3-Shelf Bookcases, Custom Colors"/>
    <n v="1043.92"/>
    <n v="4"/>
    <n v="0"/>
    <n v="271.41920000000005"/>
  </r>
  <r>
    <n v="371"/>
    <s v="CA-2014-104745"/>
    <x v="3"/>
    <x v="148"/>
    <d v="2014-06-05T00:00:00"/>
    <s v="Standard Class"/>
    <s v="GT-14755"/>
    <s v="Guy Thornton"/>
    <x v="0"/>
    <s v="United States"/>
    <s v="Harlingen"/>
    <s v="Texas"/>
    <n v="78550"/>
    <x v="2"/>
    <s v="OFF-PA-10002036"/>
    <s v="Office Supplies"/>
    <x v="10"/>
    <s v="Xerox 1930"/>
    <n v="25.920000000000005"/>
    <n v="5"/>
    <n v="0.2"/>
    <n v="9.3960000000000008"/>
  </r>
  <r>
    <n v="372"/>
    <s v="CA-2014-104745"/>
    <x v="3"/>
    <x v="148"/>
    <d v="2014-06-05T00:00:00"/>
    <s v="Standard Class"/>
    <s v="GT-14755"/>
    <s v="Guy Thornton"/>
    <x v="0"/>
    <s v="United States"/>
    <s v="Harlingen"/>
    <s v="Texas"/>
    <n v="78550"/>
    <x v="2"/>
    <s v="OFF-ST-10002205"/>
    <s v="Office Supplies"/>
    <x v="4"/>
    <s v="File Shuttle I and Handi-File"/>
    <n v="53.424000000000007"/>
    <n v="3"/>
    <n v="0.2"/>
    <n v="4.6746000000000016"/>
  </r>
  <r>
    <n v="373"/>
    <s v="US-2011-119137"/>
    <x v="2"/>
    <x v="149"/>
    <d v="2011-07-27T00:00:00"/>
    <s v="Standard Class"/>
    <s v="AG-10900"/>
    <s v="Arthur Gainer"/>
    <x v="0"/>
    <s v="United States"/>
    <s v="Tucson"/>
    <s v="Arizona"/>
    <n v="85705"/>
    <x v="1"/>
    <s v="OFF-BI-10001982"/>
    <s v="Office Supplies"/>
    <x v="8"/>
    <s v="Wilson Jones Custom Binder Spines &amp; Labels"/>
    <n v="8.1600000000000019"/>
    <n v="5"/>
    <n v="0.7"/>
    <n v="-5.7119999999999997"/>
  </r>
  <r>
    <n v="374"/>
    <s v="US-2011-119137"/>
    <x v="2"/>
    <x v="149"/>
    <d v="2011-07-27T00:00:00"/>
    <s v="Standard Class"/>
    <s v="AG-10900"/>
    <s v="Arthur Gainer"/>
    <x v="0"/>
    <s v="United States"/>
    <s v="Tucson"/>
    <s v="Arizona"/>
    <n v="85705"/>
    <x v="1"/>
    <s v="TEC-AC-10003911"/>
    <s v="Technology"/>
    <x v="11"/>
    <s v="NETGEAR AC1750 Dual Band Gigabit Smart WiFi Router"/>
    <n v="1023.9360000000001"/>
    <n v="8"/>
    <n v="0.2"/>
    <n v="179.1887999999999"/>
  </r>
  <r>
    <n v="375"/>
    <s v="US-2011-119137"/>
    <x v="2"/>
    <x v="149"/>
    <d v="2011-07-27T00:00:00"/>
    <s v="Standard Class"/>
    <s v="AG-10900"/>
    <s v="Arthur Gainer"/>
    <x v="0"/>
    <s v="United States"/>
    <s v="Tucson"/>
    <s v="Arizona"/>
    <n v="85705"/>
    <x v="1"/>
    <s v="OFF-AR-10000658"/>
    <s v="Office Supplies"/>
    <x v="6"/>
    <s v="Newell 324"/>
    <n v="9.24"/>
    <n v="1"/>
    <n v="0.2"/>
    <n v="0.92399999999999993"/>
  </r>
  <r>
    <n v="376"/>
    <s v="US-2011-119137"/>
    <x v="2"/>
    <x v="149"/>
    <d v="2011-07-27T00:00:00"/>
    <s v="Standard Class"/>
    <s v="AG-10900"/>
    <s v="Arthur Gainer"/>
    <x v="0"/>
    <s v="United States"/>
    <s v="Tucson"/>
    <s v="Arizona"/>
    <n v="85705"/>
    <x v="1"/>
    <s v="TEC-AC-10002076"/>
    <s v="Technology"/>
    <x v="11"/>
    <s v="Microsoft Natural Keyboard Elite"/>
    <n v="479.04"/>
    <n v="10"/>
    <n v="0.2"/>
    <n v="-29.940000000000012"/>
  </r>
  <r>
    <n v="377"/>
    <s v="US-2013-134656"/>
    <x v="0"/>
    <x v="150"/>
    <d v="2013-10-02T00:00:00"/>
    <s v="First Class"/>
    <s v="MM-18280"/>
    <s v="Muhammed MacIntyre"/>
    <x v="1"/>
    <s v="United States"/>
    <s v="Quincy"/>
    <s v="Illinois"/>
    <n v="62301"/>
    <x v="2"/>
    <s v="OFF-PA-10003039"/>
    <s v="Office Supplies"/>
    <x v="10"/>
    <s v="Xerox 1960"/>
    <n v="99.13600000000001"/>
    <n v="4"/>
    <n v="0.2"/>
    <n v="30.979999999999993"/>
  </r>
  <r>
    <n v="378"/>
    <s v="US-2014-134481"/>
    <x v="3"/>
    <x v="151"/>
    <d v="2014-09-02T00:00:00"/>
    <s v="Standard Class"/>
    <s v="AR-10405"/>
    <s v="Allen Rosenblatt"/>
    <x v="1"/>
    <s v="United States"/>
    <s v="Franklin"/>
    <s v="Massachusetts"/>
    <n v="2038"/>
    <x v="3"/>
    <s v="FUR-TA-10004915"/>
    <s v="Furniture"/>
    <x v="3"/>
    <s v="Office Impressions End Table, 20-1/2&quot;H x 24&quot;W x 20&quot;D"/>
    <n v="1488.4239999999998"/>
    <n v="7"/>
    <n v="0.3"/>
    <n v="-297.68479999999983"/>
  </r>
  <r>
    <n v="379"/>
    <s v="CA-2012-130792"/>
    <x v="1"/>
    <x v="152"/>
    <d v="2012-05-05T00:00:00"/>
    <s v="Standard Class"/>
    <s v="RA-19915"/>
    <s v="Russell Applegate"/>
    <x v="0"/>
    <s v="United States"/>
    <s v="Houston"/>
    <s v="Texas"/>
    <n v="77095"/>
    <x v="2"/>
    <s v="OFF-AP-10000696"/>
    <s v="Office Supplies"/>
    <x v="9"/>
    <s v="Holmes Odor Grabber"/>
    <n v="8.6519999999999975"/>
    <n v="3"/>
    <n v="0.8"/>
    <n v="-20.332200000000007"/>
  </r>
  <r>
    <n v="380"/>
    <s v="CA-2012-130792"/>
    <x v="1"/>
    <x v="152"/>
    <d v="2012-05-05T00:00:00"/>
    <s v="Standard Class"/>
    <s v="RA-19915"/>
    <s v="Russell Applegate"/>
    <x v="0"/>
    <s v="United States"/>
    <s v="Houston"/>
    <s v="Texas"/>
    <n v="77095"/>
    <x v="2"/>
    <s v="OFF-ST-10003327"/>
    <s v="Office Supplies"/>
    <x v="4"/>
    <s v="Akro-Mils 12-Gallon Tote"/>
    <n v="23.832000000000001"/>
    <n v="3"/>
    <n v="0.2"/>
    <n v="2.6810999999999954"/>
  </r>
  <r>
    <n v="381"/>
    <s v="CA-2012-130792"/>
    <x v="1"/>
    <x v="152"/>
    <d v="2012-05-05T00:00:00"/>
    <s v="Standard Class"/>
    <s v="RA-19915"/>
    <s v="Russell Applegate"/>
    <x v="0"/>
    <s v="United States"/>
    <s v="Houston"/>
    <s v="Texas"/>
    <n v="77095"/>
    <x v="2"/>
    <s v="OFF-BI-10000309"/>
    <s v="Office Supplies"/>
    <x v="8"/>
    <s v="GBC Twin Loop Wire Binding Elements, 9/16&quot; Spine, Black"/>
    <n v="12.175999999999998"/>
    <n v="4"/>
    <n v="0.8"/>
    <n v="-18.872800000000009"/>
  </r>
  <r>
    <n v="382"/>
    <s v="CA-2013-134775"/>
    <x v="0"/>
    <x v="99"/>
    <d v="2013-10-30T00:00:00"/>
    <s v="First Class"/>
    <s v="AS-10285"/>
    <s v="Alejandro Savely"/>
    <x v="1"/>
    <s v="United States"/>
    <s v="San Francisco"/>
    <s v="California"/>
    <n v="94109"/>
    <x v="1"/>
    <s v="OFF-PA-10004734"/>
    <s v="Office Supplies"/>
    <x v="10"/>
    <s v="Southworth Structures Collection"/>
    <n v="50.96"/>
    <n v="7"/>
    <n v="0"/>
    <n v="25.48"/>
  </r>
  <r>
    <n v="383"/>
    <s v="CA-2013-134775"/>
    <x v="0"/>
    <x v="99"/>
    <d v="2013-10-30T00:00:00"/>
    <s v="First Class"/>
    <s v="AS-10285"/>
    <s v="Alejandro Savely"/>
    <x v="1"/>
    <s v="United States"/>
    <s v="San Francisco"/>
    <s v="California"/>
    <n v="94109"/>
    <x v="1"/>
    <s v="OFF-BI-10002225"/>
    <s v="Office Supplies"/>
    <x v="8"/>
    <s v="Square Ring Data Binders, Rigid 75 Pt. Covers, 11&quot; x 14-7/8&quot;"/>
    <n v="49.536000000000001"/>
    <n v="3"/>
    <n v="0.2"/>
    <n v="17.337599999999998"/>
  </r>
  <r>
    <n v="384"/>
    <s v="CA-2012-125395"/>
    <x v="1"/>
    <x v="153"/>
    <d v="2012-06-29T00:00:00"/>
    <s v="Second Class"/>
    <s v="LA-16780"/>
    <s v="Laura Armstrong"/>
    <x v="1"/>
    <s v="United States"/>
    <s v="Taylor"/>
    <s v="Michigan"/>
    <n v="48180"/>
    <x v="2"/>
    <s v="TEC-AC-10004708"/>
    <s v="Technology"/>
    <x v="11"/>
    <s v="Sony 32GB Class 10 Micro SDHC R40 Memory Card"/>
    <n v="41.9"/>
    <n v="2"/>
    <n v="0"/>
    <n v="8.7989999999999995"/>
  </r>
  <r>
    <n v="385"/>
    <s v="US-2012-168935"/>
    <x v="1"/>
    <x v="154"/>
    <d v="2012-12-02T00:00:00"/>
    <s v="Standard Class"/>
    <s v="DO-13435"/>
    <s v="Denny Ordway"/>
    <x v="0"/>
    <s v="United States"/>
    <s v="Pembroke Pines"/>
    <s v="Florida"/>
    <n v="33024"/>
    <x v="0"/>
    <s v="FUR-TA-10000617"/>
    <s v="Furniture"/>
    <x v="3"/>
    <s v="Hon Practical Foundations 30 x 60 Training Table, Light Gray/Charcoal"/>
    <n v="375.45750000000004"/>
    <n v="3"/>
    <n v="0.45"/>
    <n v="-157.00949999999997"/>
  </r>
  <r>
    <n v="386"/>
    <s v="US-2012-168935"/>
    <x v="1"/>
    <x v="154"/>
    <d v="2012-12-02T00:00:00"/>
    <s v="Standard Class"/>
    <s v="DO-13435"/>
    <s v="Denny Ordway"/>
    <x v="0"/>
    <s v="United States"/>
    <s v="Pembroke Pines"/>
    <s v="Florida"/>
    <n v="33024"/>
    <x v="0"/>
    <s v="TEC-AC-10002335"/>
    <s v="Technology"/>
    <x v="11"/>
    <s v="Logitech Media Keyboard K200"/>
    <n v="83.976000000000013"/>
    <n v="3"/>
    <n v="0.2"/>
    <n v="-1.049700000000005"/>
  </r>
  <r>
    <n v="387"/>
    <s v="CA-2012-122756"/>
    <x v="1"/>
    <x v="155"/>
    <d v="2012-12-07T00:00:00"/>
    <s v="Standard Class"/>
    <s v="DK-13225"/>
    <s v="Dean Katz"/>
    <x v="1"/>
    <s v="United States"/>
    <s v="Philadelphia"/>
    <s v="Pennsylvania"/>
    <n v="19140"/>
    <x v="3"/>
    <s v="TEC-MA-10001681"/>
    <s v="Technology"/>
    <x v="15"/>
    <s v="Lexmark MarkNet N8150 Wireless Print Server"/>
    <n v="482.34000000000003"/>
    <n v="4"/>
    <n v="0.7"/>
    <n v="-337.63799999999981"/>
  </r>
  <r>
    <n v="388"/>
    <s v="CA-2012-122756"/>
    <x v="1"/>
    <x v="155"/>
    <d v="2012-12-07T00:00:00"/>
    <s v="Standard Class"/>
    <s v="DK-13225"/>
    <s v="Dean Katz"/>
    <x v="1"/>
    <s v="United States"/>
    <s v="Philadelphia"/>
    <s v="Pennsylvania"/>
    <n v="19140"/>
    <x v="3"/>
    <s v="FUR-FU-10001935"/>
    <s v="Furniture"/>
    <x v="5"/>
    <s v="3M Hangers With Command Adhesive"/>
    <n v="2.9600000000000004"/>
    <n v="1"/>
    <n v="0.2"/>
    <n v="0.77700000000000025"/>
  </r>
  <r>
    <n v="389"/>
    <s v="CA-2011-115973"/>
    <x v="2"/>
    <x v="156"/>
    <d v="2011-11-26T00:00:00"/>
    <s v="First Class"/>
    <s v="NG-18430"/>
    <s v="Nathan Gelder"/>
    <x v="0"/>
    <s v="United States"/>
    <s v="Cincinnati"/>
    <s v="Ohio"/>
    <n v="45231"/>
    <x v="3"/>
    <s v="OFF-AR-10004757"/>
    <s v="Office Supplies"/>
    <x v="6"/>
    <s v="Crayola Colored Pencils"/>
    <n v="2.6240000000000001"/>
    <n v="1"/>
    <n v="0.2"/>
    <n v="0.42639999999999978"/>
  </r>
  <r>
    <n v="390"/>
    <s v="CA-2014-101798"/>
    <x v="3"/>
    <x v="157"/>
    <d v="2014-12-16T00:00:00"/>
    <s v="Standard Class"/>
    <s v="MV-18190"/>
    <s v="Mike Vittorini"/>
    <x v="0"/>
    <s v="United States"/>
    <s v="New York City"/>
    <s v="New York"/>
    <n v="10009"/>
    <x v="3"/>
    <s v="OFF-BI-10000050"/>
    <s v="Office Supplies"/>
    <x v="8"/>
    <s v="Angle-D Binders with Locking Rings, Label Holders"/>
    <n v="23.36"/>
    <n v="4"/>
    <n v="0.2"/>
    <n v="7.8839999999999986"/>
  </r>
  <r>
    <n v="391"/>
    <s v="CA-2014-101798"/>
    <x v="3"/>
    <x v="157"/>
    <d v="2014-12-16T00:00:00"/>
    <s v="Standard Class"/>
    <s v="MV-18190"/>
    <s v="Mike Vittorini"/>
    <x v="0"/>
    <s v="United States"/>
    <s v="New York City"/>
    <s v="New York"/>
    <n v="10009"/>
    <x v="3"/>
    <s v="TEC-AC-10001998"/>
    <s v="Technology"/>
    <x v="11"/>
    <s v="Logitech LS21 Speaker System - PC Multimedia - 2.1-CH - Wired"/>
    <n v="39.979999999999997"/>
    <n v="2"/>
    <n v="0"/>
    <n v="13.593199999999996"/>
  </r>
  <r>
    <n v="392"/>
    <s v="US-2011-135972"/>
    <x v="2"/>
    <x v="158"/>
    <d v="2011-09-23T00:00:00"/>
    <s v="Second Class"/>
    <s v="JG-15115"/>
    <s v="Jack Garza"/>
    <x v="0"/>
    <s v="United States"/>
    <s v="Des Moines"/>
    <s v="Washington"/>
    <n v="98198"/>
    <x v="1"/>
    <s v="TEC-PH-10003012"/>
    <s v="Technology"/>
    <x v="7"/>
    <s v="Nortel Meridian M3904 Professional Digital phone"/>
    <n v="246.38400000000001"/>
    <n v="2"/>
    <n v="0.2"/>
    <n v="27.718199999999968"/>
  </r>
  <r>
    <n v="393"/>
    <s v="US-2011-135972"/>
    <x v="2"/>
    <x v="158"/>
    <d v="2011-09-23T00:00:00"/>
    <s v="Second Class"/>
    <s v="JG-15115"/>
    <s v="Jack Garza"/>
    <x v="0"/>
    <s v="United States"/>
    <s v="Des Moines"/>
    <s v="Washington"/>
    <n v="98198"/>
    <x v="1"/>
    <s v="TEC-CO-10002313"/>
    <s v="Technology"/>
    <x v="16"/>
    <s v="Canon PC1080F Personal Copier"/>
    <n v="1799.97"/>
    <n v="3"/>
    <n v="0"/>
    <n v="701.98829999999998"/>
  </r>
  <r>
    <n v="394"/>
    <s v="US-2011-134971"/>
    <x v="2"/>
    <x v="159"/>
    <d v="2011-06-10T00:00:00"/>
    <s v="Second Class"/>
    <s v="BP-11095"/>
    <s v="Bart Pistole"/>
    <x v="1"/>
    <s v="United States"/>
    <s v="Peoria"/>
    <s v="Illinois"/>
    <n v="61604"/>
    <x v="2"/>
    <s v="OFF-BI-10003982"/>
    <s v="Office Supplies"/>
    <x v="8"/>
    <s v="Wilson Jones Century Plastic Molded Ring Binders"/>
    <n v="12.461999999999996"/>
    <n v="3"/>
    <n v="0.8"/>
    <n v="-20.5623"/>
  </r>
  <r>
    <n v="395"/>
    <s v="CA-2014-102946"/>
    <x v="3"/>
    <x v="160"/>
    <d v="2014-07-06T00:00:00"/>
    <s v="Standard Class"/>
    <s v="VP-21730"/>
    <s v="Victor Preis"/>
    <x v="2"/>
    <s v="United States"/>
    <s v="Las Vegas"/>
    <s v="Nevada"/>
    <n v="89115"/>
    <x v="1"/>
    <s v="OFF-BI-10004492"/>
    <s v="Office Supplies"/>
    <x v="8"/>
    <s v="Tuf-Vin Binders"/>
    <n v="75.792000000000002"/>
    <n v="3"/>
    <n v="0.2"/>
    <n v="25.579799999999992"/>
  </r>
  <r>
    <n v="396"/>
    <s v="CA-2014-165603"/>
    <x v="3"/>
    <x v="161"/>
    <d v="2014-10-20T00:00:00"/>
    <s v="Second Class"/>
    <s v="SS-20140"/>
    <s v="Saphhira Shifley"/>
    <x v="1"/>
    <s v="United States"/>
    <s v="Warwick"/>
    <s v="Rhode Island"/>
    <n v="2886"/>
    <x v="3"/>
    <s v="OFF-ST-10000798"/>
    <s v="Office Supplies"/>
    <x v="4"/>
    <s v="2300 Heavy-Duty Transfer File Systems by Perma"/>
    <n v="49.96"/>
    <n v="2"/>
    <n v="0"/>
    <n v="9.4923999999999964"/>
  </r>
  <r>
    <n v="397"/>
    <s v="CA-2014-165603"/>
    <x v="3"/>
    <x v="161"/>
    <d v="2014-10-20T00:00:00"/>
    <s v="Second Class"/>
    <s v="SS-20140"/>
    <s v="Saphhira Shifley"/>
    <x v="1"/>
    <s v="United States"/>
    <s v="Warwick"/>
    <s v="Rhode Island"/>
    <n v="2886"/>
    <x v="3"/>
    <s v="OFF-PA-10002552"/>
    <s v="Office Supplies"/>
    <x v="10"/>
    <s v="Xerox 1958"/>
    <n v="12.96"/>
    <n v="2"/>
    <n v="0"/>
    <n v="6.2208000000000006"/>
  </r>
  <r>
    <n v="398"/>
    <s v="CA-2012-122259"/>
    <x v="1"/>
    <x v="89"/>
    <d v="2012-11-04T00:00:00"/>
    <s v="Standard Class"/>
    <s v="HP-14815"/>
    <s v="Harold Pawlan"/>
    <x v="2"/>
    <s v="United States"/>
    <s v="Jackson"/>
    <s v="Michigan"/>
    <n v="49201"/>
    <x v="2"/>
    <s v="OFF-SU-10002573"/>
    <s v="Office Supplies"/>
    <x v="14"/>
    <s v="Acme 10&quot; Easy Grip Assistive Scissors"/>
    <n v="70.12"/>
    <n v="4"/>
    <n v="0"/>
    <n v="21.035999999999994"/>
  </r>
  <r>
    <n v="399"/>
    <s v="CA-2013-108987"/>
    <x v="0"/>
    <x v="162"/>
    <d v="2013-09-11T00:00:00"/>
    <s v="Second Class"/>
    <s v="AG-10675"/>
    <s v="Anna Gayman"/>
    <x v="0"/>
    <s v="United States"/>
    <s v="Houston"/>
    <s v="Texas"/>
    <n v="77036"/>
    <x v="2"/>
    <s v="OFF-ST-10001580"/>
    <s v="Office Supplies"/>
    <x v="4"/>
    <s v="Super Decoflex Portable Personal File"/>
    <n v="35.952000000000005"/>
    <n v="3"/>
    <n v="0.2"/>
    <n v="3.5951999999999984"/>
  </r>
  <r>
    <n v="400"/>
    <s v="CA-2013-108987"/>
    <x v="0"/>
    <x v="162"/>
    <d v="2013-09-11T00:00:00"/>
    <s v="Second Class"/>
    <s v="AG-10675"/>
    <s v="Anna Gayman"/>
    <x v="0"/>
    <s v="United States"/>
    <s v="Houston"/>
    <s v="Texas"/>
    <n v="77036"/>
    <x v="2"/>
    <s v="FUR-BO-10004834"/>
    <s v="Furniture"/>
    <x v="0"/>
    <s v="Riverside Palais Royal Lawyers Bookcase, Royale Cherry Finish"/>
    <n v="2396.2655999999997"/>
    <n v="4"/>
    <n v="0.32"/>
    <n v="-317.15280000000007"/>
  </r>
  <r>
    <n v="401"/>
    <s v="CA-2013-108987"/>
    <x v="0"/>
    <x v="162"/>
    <d v="2013-09-11T00:00:00"/>
    <s v="Second Class"/>
    <s v="AG-10675"/>
    <s v="Anna Gayman"/>
    <x v="0"/>
    <s v="United States"/>
    <s v="Houston"/>
    <s v="Texas"/>
    <n v="77036"/>
    <x v="2"/>
    <s v="OFF-ST-10000934"/>
    <s v="Office Supplies"/>
    <x v="4"/>
    <s v="Contico 72&quot;H Heavy-Duty Storage System"/>
    <n v="131.136"/>
    <n v="4"/>
    <n v="0.2"/>
    <n v="-32.783999999999999"/>
  </r>
  <r>
    <n v="402"/>
    <s v="CA-2013-108987"/>
    <x v="0"/>
    <x v="162"/>
    <d v="2013-09-11T00:00:00"/>
    <s v="Second Class"/>
    <s v="AG-10675"/>
    <s v="Anna Gayman"/>
    <x v="0"/>
    <s v="United States"/>
    <s v="Houston"/>
    <s v="Texas"/>
    <n v="77036"/>
    <x v="2"/>
    <s v="TEC-AC-10000158"/>
    <s v="Technology"/>
    <x v="11"/>
    <s v="Sony 64GB Class 10 Micro SDHC R40 Memory Card"/>
    <n v="57.584000000000003"/>
    <n v="2"/>
    <n v="0.2"/>
    <n v="0.71979999999999933"/>
  </r>
  <r>
    <n v="403"/>
    <s v="CA-2011-113166"/>
    <x v="2"/>
    <x v="163"/>
    <d v="2011-12-26T00:00:00"/>
    <s v="First Class"/>
    <s v="LF-17185"/>
    <s v="Luke Foster"/>
    <x v="0"/>
    <s v="United States"/>
    <s v="Miami"/>
    <s v="Florida"/>
    <n v="33180"/>
    <x v="0"/>
    <s v="OFF-PA-10001947"/>
    <s v="Office Supplies"/>
    <x v="10"/>
    <s v="Xerox 1974"/>
    <n v="9.5680000000000014"/>
    <n v="2"/>
    <n v="0.2"/>
    <n v="3.4683999999999999"/>
  </r>
  <r>
    <n v="404"/>
    <s v="CA-2011-155208"/>
    <x v="2"/>
    <x v="164"/>
    <d v="2011-04-20T00:00:00"/>
    <s v="Standard Class"/>
    <s v="SP-20650"/>
    <s v="Stephanie Phelps"/>
    <x v="1"/>
    <s v="United States"/>
    <s v="Wilmington"/>
    <s v="North Carolina"/>
    <n v="28403"/>
    <x v="0"/>
    <s v="OFF-AR-10003478"/>
    <s v="Office Supplies"/>
    <x v="6"/>
    <s v="Avery Hi-Liter EverBold Pen Style Fluorescent Highlighters, 4/Pack"/>
    <n v="39.072000000000003"/>
    <n v="6"/>
    <n v="0.2"/>
    <n v="9.7680000000000007"/>
  </r>
  <r>
    <n v="405"/>
    <s v="CA-2014-117933"/>
    <x v="3"/>
    <x v="165"/>
    <d v="2014-12-30T00:00:00"/>
    <s v="Standard Class"/>
    <s v="RF-19840"/>
    <s v="Roy Französisch"/>
    <x v="0"/>
    <s v="United States"/>
    <s v="New York City"/>
    <s v="New York"/>
    <n v="10024"/>
    <x v="3"/>
    <s v="OFF-AP-10004249"/>
    <s v="Office Supplies"/>
    <x v="9"/>
    <s v="Staples"/>
    <n v="35.910000000000004"/>
    <n v="3"/>
    <n v="0"/>
    <n v="9.6956999999999987"/>
  </r>
  <r>
    <n v="406"/>
    <s v="CA-2014-117457"/>
    <x v="3"/>
    <x v="166"/>
    <d v="2014-12-13T00:00:00"/>
    <s v="Standard Class"/>
    <s v="KH-16510"/>
    <s v="Keith Herrera"/>
    <x v="0"/>
    <s v="United States"/>
    <s v="San Francisco"/>
    <s v="California"/>
    <n v="94110"/>
    <x v="1"/>
    <s v="TEC-AC-10000158"/>
    <s v="Technology"/>
    <x v="11"/>
    <s v="Sony 64GB Class 10 Micro SDHC R40 Memory Card"/>
    <n v="179.95000000000002"/>
    <n v="5"/>
    <n v="0"/>
    <n v="37.789500000000004"/>
  </r>
  <r>
    <n v="407"/>
    <s v="CA-2014-117457"/>
    <x v="3"/>
    <x v="166"/>
    <d v="2014-12-13T00:00:00"/>
    <s v="Standard Class"/>
    <s v="KH-16510"/>
    <s v="Keith Herrera"/>
    <x v="0"/>
    <s v="United States"/>
    <s v="San Francisco"/>
    <s v="California"/>
    <n v="94110"/>
    <x v="1"/>
    <s v="TEC-CO-10004115"/>
    <s v="Technology"/>
    <x v="16"/>
    <s v="Sharp AL-1530CS Digital Copier"/>
    <n v="1199.9760000000001"/>
    <n v="3"/>
    <n v="0.2"/>
    <n v="434.99130000000002"/>
  </r>
  <r>
    <n v="408"/>
    <s v="CA-2014-117457"/>
    <x v="3"/>
    <x v="166"/>
    <d v="2014-12-13T00:00:00"/>
    <s v="Standard Class"/>
    <s v="KH-16510"/>
    <s v="Keith Herrera"/>
    <x v="0"/>
    <s v="United States"/>
    <s v="San Francisco"/>
    <s v="California"/>
    <n v="94110"/>
    <x v="1"/>
    <s v="OFF-PA-10003724"/>
    <s v="Office Supplies"/>
    <x v="10"/>
    <s v="Wirebound Message Book, 4 per Page"/>
    <n v="27.15"/>
    <n v="5"/>
    <n v="0"/>
    <n v="13.3035"/>
  </r>
  <r>
    <n v="409"/>
    <s v="CA-2014-117457"/>
    <x v="3"/>
    <x v="166"/>
    <d v="2014-12-13T00:00:00"/>
    <s v="Standard Class"/>
    <s v="KH-16510"/>
    <s v="Keith Herrera"/>
    <x v="0"/>
    <s v="United States"/>
    <s v="San Francisco"/>
    <s v="California"/>
    <n v="94110"/>
    <x v="1"/>
    <s v="FUR-TA-10002041"/>
    <s v="Furniture"/>
    <x v="3"/>
    <s v="Bevis Round Conference Table Top, X-Base"/>
    <n v="1004.0239999999999"/>
    <n v="7"/>
    <n v="0.2"/>
    <n v="-112.95269999999994"/>
  </r>
  <r>
    <n v="410"/>
    <s v="CA-2014-117457"/>
    <x v="3"/>
    <x v="166"/>
    <d v="2014-12-13T00:00:00"/>
    <s v="Standard Class"/>
    <s v="KH-16510"/>
    <s v="Keith Herrera"/>
    <x v="0"/>
    <s v="United States"/>
    <s v="San Francisco"/>
    <s v="California"/>
    <n v="94110"/>
    <x v="1"/>
    <s v="OFF-PA-10002893"/>
    <s v="Office Supplies"/>
    <x v="10"/>
    <s v="Wirebound Service Call Books, 5 1/2&quot; x 4&quot;"/>
    <n v="9.68"/>
    <n v="1"/>
    <n v="0"/>
    <n v="4.6463999999999999"/>
  </r>
  <r>
    <n v="411"/>
    <s v="CA-2014-117457"/>
    <x v="3"/>
    <x v="166"/>
    <d v="2014-12-13T00:00:00"/>
    <s v="Standard Class"/>
    <s v="KH-16510"/>
    <s v="Keith Herrera"/>
    <x v="0"/>
    <s v="United States"/>
    <s v="San Francisco"/>
    <s v="California"/>
    <n v="94110"/>
    <x v="1"/>
    <s v="OFF-LA-10003766"/>
    <s v="Office Supplies"/>
    <x v="2"/>
    <s v="Self-Adhesive Removable Labels"/>
    <n v="28.349999999999998"/>
    <n v="9"/>
    <n v="0"/>
    <n v="13.608000000000001"/>
  </r>
  <r>
    <n v="412"/>
    <s v="CA-2014-117457"/>
    <x v="3"/>
    <x v="166"/>
    <d v="2014-12-13T00:00:00"/>
    <s v="Standard Class"/>
    <s v="KH-16510"/>
    <s v="Keith Herrera"/>
    <x v="0"/>
    <s v="United States"/>
    <s v="San Francisco"/>
    <s v="California"/>
    <n v="94110"/>
    <x v="1"/>
    <s v="OFF-PA-10001970"/>
    <s v="Office Supplies"/>
    <x v="10"/>
    <s v="Xerox 1908"/>
    <n v="55.98"/>
    <n v="1"/>
    <n v="0"/>
    <n v="27.430199999999999"/>
  </r>
  <r>
    <n v="413"/>
    <s v="CA-2014-117457"/>
    <x v="3"/>
    <x v="166"/>
    <d v="2014-12-13T00:00:00"/>
    <s v="Standard Class"/>
    <s v="KH-16510"/>
    <s v="Keith Herrera"/>
    <x v="0"/>
    <s v="United States"/>
    <s v="San Francisco"/>
    <s v="California"/>
    <n v="94110"/>
    <x v="1"/>
    <s v="FUR-BO-10001972"/>
    <s v="Furniture"/>
    <x v="0"/>
    <s v="O'Sullivan 4-Shelf Bookcase in Odessa Pine"/>
    <n v="1336.829"/>
    <n v="13"/>
    <n v="0.15"/>
    <n v="31.454799999999949"/>
  </r>
  <r>
    <n v="414"/>
    <s v="CA-2014-117457"/>
    <x v="3"/>
    <x v="166"/>
    <d v="2014-12-13T00:00:00"/>
    <s v="Standard Class"/>
    <s v="KH-16510"/>
    <s v="Keith Herrera"/>
    <x v="0"/>
    <s v="United States"/>
    <s v="San Francisco"/>
    <s v="California"/>
    <n v="94110"/>
    <x v="1"/>
    <s v="FUR-CH-10003956"/>
    <s v="Furniture"/>
    <x v="1"/>
    <s v="Novimex High-Tech Fabric Mesh Task Chair"/>
    <n v="113.56800000000001"/>
    <n v="2"/>
    <n v="0.2"/>
    <n v="-18.454800000000013"/>
  </r>
  <r>
    <n v="415"/>
    <s v="CA-2014-142636"/>
    <x v="3"/>
    <x v="132"/>
    <d v="2014-11-08T00:00:00"/>
    <s v="Standard Class"/>
    <s v="KC-16675"/>
    <s v="Kimberly Carter"/>
    <x v="1"/>
    <s v="United States"/>
    <s v="Seattle"/>
    <s v="Washington"/>
    <n v="98105"/>
    <x v="1"/>
    <s v="OFF-PA-10000157"/>
    <s v="Office Supplies"/>
    <x v="10"/>
    <s v="Xerox 191"/>
    <n v="139.86000000000001"/>
    <n v="7"/>
    <n v="0"/>
    <n v="65.734199999999987"/>
  </r>
  <r>
    <n v="416"/>
    <s v="CA-2014-142636"/>
    <x v="3"/>
    <x v="132"/>
    <d v="2014-11-08T00:00:00"/>
    <s v="Standard Class"/>
    <s v="KC-16675"/>
    <s v="Kimberly Carter"/>
    <x v="1"/>
    <s v="United States"/>
    <s v="Seattle"/>
    <s v="Washington"/>
    <n v="98105"/>
    <x v="1"/>
    <s v="FUR-CH-10001891"/>
    <s v="Furniture"/>
    <x v="1"/>
    <s v="Global Deluxe Office Fabric Chairs"/>
    <n v="307.13600000000002"/>
    <n v="4"/>
    <n v="0.2"/>
    <n v="26.874400000000023"/>
  </r>
  <r>
    <n v="417"/>
    <s v="CA-2014-122105"/>
    <x v="3"/>
    <x v="92"/>
    <d v="2014-06-29T00:00:00"/>
    <s v="Standard Class"/>
    <s v="CJ-12010"/>
    <s v="Caroline Jumper"/>
    <x v="0"/>
    <s v="United States"/>
    <s v="Huntington Beach"/>
    <s v="California"/>
    <n v="92646"/>
    <x v="1"/>
    <s v="OFF-AR-10004344"/>
    <s v="Office Supplies"/>
    <x v="6"/>
    <s v="Bulldog Vacuum Base Pencil Sharpener"/>
    <n v="95.92"/>
    <n v="8"/>
    <n v="0"/>
    <n v="25.898399999999995"/>
  </r>
  <r>
    <n v="418"/>
    <s v="CA-2013-148796"/>
    <x v="0"/>
    <x v="167"/>
    <d v="2013-04-19T00:00:00"/>
    <s v="Standard Class"/>
    <s v="PB-19150"/>
    <s v="Philip Brown"/>
    <x v="0"/>
    <s v="United States"/>
    <s v="Los Angeles"/>
    <s v="California"/>
    <n v="90004"/>
    <x v="1"/>
    <s v="FUR-CH-10004886"/>
    <s v="Furniture"/>
    <x v="1"/>
    <s v="Bevis Steel Folding Chairs"/>
    <n v="383.8"/>
    <n v="5"/>
    <n v="0.2"/>
    <n v="38.379999999999981"/>
  </r>
  <r>
    <n v="419"/>
    <s v="CA-2014-154816"/>
    <x v="3"/>
    <x v="44"/>
    <d v="2014-11-11T00:00:00"/>
    <s v="Standard Class"/>
    <s v="VB-21745"/>
    <s v="Victoria Brennan"/>
    <x v="1"/>
    <s v="United States"/>
    <s v="Richmond"/>
    <s v="Kentucky"/>
    <n v="40475"/>
    <x v="0"/>
    <s v="OFF-PA-10003845"/>
    <s v="Office Supplies"/>
    <x v="10"/>
    <s v="Xerox 1987"/>
    <n v="5.78"/>
    <n v="1"/>
    <n v="0"/>
    <n v="2.8322000000000003"/>
  </r>
  <r>
    <n v="420"/>
    <s v="CA-2014-110478"/>
    <x v="3"/>
    <x v="168"/>
    <d v="2014-03-10T00:00:00"/>
    <s v="Standard Class"/>
    <s v="SP-20860"/>
    <s v="Sung Pak"/>
    <x v="1"/>
    <s v="United States"/>
    <s v="Los Angeles"/>
    <s v="California"/>
    <n v="90045"/>
    <x v="1"/>
    <s v="OFF-AR-10001573"/>
    <s v="Office Supplies"/>
    <x v="6"/>
    <s v="American Pencil"/>
    <n v="9.32"/>
    <n v="4"/>
    <n v="0"/>
    <n v="2.702799999999999"/>
  </r>
  <r>
    <n v="421"/>
    <s v="CA-2014-110478"/>
    <x v="3"/>
    <x v="168"/>
    <d v="2014-03-10T00:00:00"/>
    <s v="Standard Class"/>
    <s v="SP-20860"/>
    <s v="Sung Pak"/>
    <x v="1"/>
    <s v="United States"/>
    <s v="Los Angeles"/>
    <s v="California"/>
    <n v="90045"/>
    <x v="1"/>
    <s v="OFF-EN-10000483"/>
    <s v="Office Supplies"/>
    <x v="12"/>
    <s v="White Envelopes, White Envelopes with Clear Poly Window"/>
    <n v="15.25"/>
    <n v="1"/>
    <n v="0"/>
    <n v="7.0149999999999988"/>
  </r>
  <r>
    <n v="422"/>
    <s v="CA-2011-142048"/>
    <x v="2"/>
    <x v="169"/>
    <d v="2011-06-25T00:00:00"/>
    <s v="First Class"/>
    <s v="JE-15745"/>
    <s v="Joel Eaton"/>
    <x v="0"/>
    <s v="United States"/>
    <s v="Louisville"/>
    <s v="Colorado"/>
    <n v="80027"/>
    <x v="1"/>
    <s v="TEC-AC-10004114"/>
    <s v="Technology"/>
    <x v="11"/>
    <s v="KeyTronic 6101 Series - Keyboard - Black"/>
    <n v="196.75200000000001"/>
    <n v="6"/>
    <n v="0.2"/>
    <n v="56.566200000000009"/>
  </r>
  <r>
    <n v="423"/>
    <s v="CA-2014-125388"/>
    <x v="3"/>
    <x v="15"/>
    <d v="2014-10-24T00:00:00"/>
    <s v="Standard Class"/>
    <s v="MP-17965"/>
    <s v="Michael Paige"/>
    <x v="1"/>
    <s v="United States"/>
    <s v="Lawrence"/>
    <s v="Massachusetts"/>
    <n v="1841"/>
    <x v="3"/>
    <s v="FUR-FU-10004712"/>
    <s v="Furniture"/>
    <x v="5"/>
    <s v="Westinghouse Mesh Shade Clip-On Gooseneck Lamp, Black"/>
    <n v="56.56"/>
    <n v="4"/>
    <n v="0"/>
    <n v="14.705600000000004"/>
  </r>
  <r>
    <n v="424"/>
    <s v="CA-2014-125388"/>
    <x v="3"/>
    <x v="15"/>
    <d v="2014-10-24T00:00:00"/>
    <s v="Standard Class"/>
    <s v="MP-17965"/>
    <s v="Michael Paige"/>
    <x v="1"/>
    <s v="United States"/>
    <s v="Lawrence"/>
    <s v="Massachusetts"/>
    <n v="1841"/>
    <x v="3"/>
    <s v="OFF-ST-10000918"/>
    <s v="Office Supplies"/>
    <x v="4"/>
    <s v="Crate-A-Files"/>
    <n v="32.700000000000003"/>
    <n v="3"/>
    <n v="0"/>
    <n v="8.5019999999999989"/>
  </r>
  <r>
    <n v="425"/>
    <s v="CA-2014-155705"/>
    <x v="3"/>
    <x v="170"/>
    <d v="2014-08-24T00:00:00"/>
    <s v="Second Class"/>
    <s v="NF-18385"/>
    <s v="Natalie Fritzler"/>
    <x v="0"/>
    <s v="United States"/>
    <s v="Jackson"/>
    <s v="Mississippi"/>
    <n v="39212"/>
    <x v="0"/>
    <s v="FUR-CH-10000015"/>
    <s v="Furniture"/>
    <x v="1"/>
    <s v="Hon Multipurpose Stacking Arm Chairs"/>
    <n v="866.4"/>
    <n v="4"/>
    <n v="0"/>
    <n v="225.26400000000001"/>
  </r>
  <r>
    <n v="426"/>
    <s v="CA-2014-149160"/>
    <x v="3"/>
    <x v="51"/>
    <d v="2014-11-27T00:00:00"/>
    <s v="Second Class"/>
    <s v="JM-15265"/>
    <s v="Janet Molinari"/>
    <x v="1"/>
    <s v="United States"/>
    <s v="Canton"/>
    <s v="Michigan"/>
    <n v="48187"/>
    <x v="2"/>
    <s v="FUR-FU-10003347"/>
    <s v="Furniture"/>
    <x v="5"/>
    <s v="Coloredge Poster Frame"/>
    <n v="28.4"/>
    <n v="2"/>
    <n v="0"/>
    <n v="11.076000000000001"/>
  </r>
  <r>
    <n v="427"/>
    <s v="CA-2014-149160"/>
    <x v="3"/>
    <x v="51"/>
    <d v="2014-11-27T00:00:00"/>
    <s v="Second Class"/>
    <s v="JM-15265"/>
    <s v="Janet Molinari"/>
    <x v="1"/>
    <s v="United States"/>
    <s v="Canton"/>
    <s v="Michigan"/>
    <n v="48187"/>
    <x v="2"/>
    <s v="OFF-BI-10001543"/>
    <s v="Office Supplies"/>
    <x v="8"/>
    <s v="GBC VeloBinder Manual Binding System"/>
    <n v="287.92"/>
    <n v="8"/>
    <n v="0"/>
    <n v="138.20160000000001"/>
  </r>
  <r>
    <n v="428"/>
    <s v="CA-2011-101476"/>
    <x v="2"/>
    <x v="171"/>
    <d v="2011-09-13T00:00:00"/>
    <s v="First Class"/>
    <s v="SD-20485"/>
    <s v="Shirley Daniels"/>
    <x v="2"/>
    <s v="United States"/>
    <s v="New Rochelle"/>
    <s v="New York"/>
    <n v="10801"/>
    <x v="3"/>
    <s v="TEC-MA-10000029"/>
    <s v="Technology"/>
    <x v="15"/>
    <s v="Epson WorkForce WF-2530 All-in-One Printer, Copier Scanner"/>
    <n v="69.989999999999995"/>
    <n v="1"/>
    <n v="0"/>
    <n v="30.095700000000001"/>
  </r>
  <r>
    <n v="429"/>
    <s v="CA-2014-152275"/>
    <x v="3"/>
    <x v="172"/>
    <d v="2014-10-09T00:00:00"/>
    <s v="Standard Class"/>
    <s v="KH-16630"/>
    <s v="Ken Heidel"/>
    <x v="1"/>
    <s v="United States"/>
    <s v="San Antonio"/>
    <s v="Texas"/>
    <n v="78207"/>
    <x v="2"/>
    <s v="OFF-AR-10000369"/>
    <s v="Office Supplies"/>
    <x v="6"/>
    <s v="Design Ebony Sketching Pencil"/>
    <n v="6.6719999999999988"/>
    <n v="6"/>
    <n v="0.2"/>
    <n v="0.50039999999999996"/>
  </r>
  <r>
    <n v="430"/>
    <s v="US-2013-123750"/>
    <x v="0"/>
    <x v="173"/>
    <d v="2013-04-22T00:00:00"/>
    <s v="Standard Class"/>
    <s v="RB-19795"/>
    <s v="Ross Baird"/>
    <x v="2"/>
    <s v="United States"/>
    <s v="Gastonia"/>
    <s v="North Carolina"/>
    <n v="28052"/>
    <x v="0"/>
    <s v="OFF-BI-10004584"/>
    <s v="Office Supplies"/>
    <x v="8"/>
    <s v="GBC ProClick 150 Presentation Binding System"/>
    <n v="189.58800000000005"/>
    <n v="2"/>
    <n v="0.7"/>
    <n v="-145.35079999999999"/>
  </r>
  <r>
    <n v="431"/>
    <s v="US-2013-123750"/>
    <x v="0"/>
    <x v="173"/>
    <d v="2013-04-22T00:00:00"/>
    <s v="Standard Class"/>
    <s v="RB-19795"/>
    <s v="Ross Baird"/>
    <x v="2"/>
    <s v="United States"/>
    <s v="Gastonia"/>
    <s v="North Carolina"/>
    <n v="28052"/>
    <x v="0"/>
    <s v="TEC-AC-10004659"/>
    <s v="Technology"/>
    <x v="11"/>
    <s v="Imation Secure+ Hardware Encrypted USB 2.0 Flash Drive; 16GB"/>
    <n v="408.74399999999997"/>
    <n v="7"/>
    <n v="0.2"/>
    <n v="76.639499999999984"/>
  </r>
  <r>
    <n v="432"/>
    <s v="US-2013-123750"/>
    <x v="0"/>
    <x v="173"/>
    <d v="2013-04-22T00:00:00"/>
    <s v="Standard Class"/>
    <s v="RB-19795"/>
    <s v="Ross Baird"/>
    <x v="2"/>
    <s v="United States"/>
    <s v="Gastonia"/>
    <s v="North Carolina"/>
    <n v="28052"/>
    <x v="0"/>
    <s v="TEC-AC-10004659"/>
    <s v="Technology"/>
    <x v="11"/>
    <s v="Imation Secure+ Hardware Encrypted USB 2.0 Flash Drive; 16GB"/>
    <n v="291.95999999999998"/>
    <n v="5"/>
    <n v="0.2"/>
    <n v="54.742499999999978"/>
  </r>
  <r>
    <n v="433"/>
    <s v="US-2013-123750"/>
    <x v="0"/>
    <x v="173"/>
    <d v="2013-04-22T00:00:00"/>
    <s v="Standard Class"/>
    <s v="RB-19795"/>
    <s v="Ross Baird"/>
    <x v="2"/>
    <s v="United States"/>
    <s v="Gastonia"/>
    <s v="North Carolina"/>
    <n v="28052"/>
    <x v="0"/>
    <s v="OFF-ST-10000617"/>
    <s v="Office Supplies"/>
    <x v="4"/>
    <s v="Woodgrain Magazine Files by Perma"/>
    <n v="4.7679999999999998"/>
    <n v="2"/>
    <n v="0.2"/>
    <n v="-0.7748000000000006"/>
  </r>
  <r>
    <n v="434"/>
    <s v="CA-2013-127369"/>
    <x v="0"/>
    <x v="112"/>
    <d v="2013-06-08T00:00:00"/>
    <s v="First Class"/>
    <s v="DB-13060"/>
    <s v="Dave Brooks"/>
    <x v="0"/>
    <s v="United States"/>
    <s v="Lowell"/>
    <s v="Massachusetts"/>
    <n v="1852"/>
    <x v="3"/>
    <s v="OFF-ST-10003306"/>
    <s v="Office Supplies"/>
    <x v="4"/>
    <s v="Letter Size Cart"/>
    <n v="714.30000000000007"/>
    <n v="5"/>
    <n v="0"/>
    <n v="207.14699999999993"/>
  </r>
  <r>
    <n v="435"/>
    <s v="US-2011-150574"/>
    <x v="2"/>
    <x v="174"/>
    <d v="2011-12-25T00:00:00"/>
    <s v="Standard Class"/>
    <s v="MK-18160"/>
    <s v="Mike Kennedy"/>
    <x v="0"/>
    <s v="United States"/>
    <s v="Jacksonville"/>
    <s v="Florida"/>
    <n v="32216"/>
    <x v="0"/>
    <s v="OFF-BI-10000773"/>
    <s v="Office Supplies"/>
    <x v="8"/>
    <s v="Insertable Tab Post Binder Dividers"/>
    <n v="4.8120000000000003"/>
    <n v="2"/>
    <n v="0.7"/>
    <n v="-3.6891999999999996"/>
  </r>
  <r>
    <n v="436"/>
    <s v="US-2011-150574"/>
    <x v="2"/>
    <x v="174"/>
    <d v="2011-12-25T00:00:00"/>
    <s v="Standard Class"/>
    <s v="MK-18160"/>
    <s v="Mike Kennedy"/>
    <x v="0"/>
    <s v="United States"/>
    <s v="Jacksonville"/>
    <s v="Florida"/>
    <n v="32216"/>
    <x v="0"/>
    <s v="TEC-AC-10002600"/>
    <s v="Technology"/>
    <x v="11"/>
    <s v="Belkin QODE FastFit Bluetooth Keyboard"/>
    <n v="247.8"/>
    <n v="5"/>
    <n v="0.2"/>
    <n v="-18.584999999999994"/>
  </r>
  <r>
    <n v="437"/>
    <s v="CA-2013-147375"/>
    <x v="0"/>
    <x v="1"/>
    <d v="2013-06-15T00:00:00"/>
    <s v="Second Class"/>
    <s v="PO-19180"/>
    <s v="Philisse Overcash"/>
    <x v="2"/>
    <s v="United States"/>
    <s v="Chicago"/>
    <s v="Illinois"/>
    <n v="60623"/>
    <x v="2"/>
    <s v="TEC-MA-10002937"/>
    <s v="Technology"/>
    <x v="15"/>
    <s v="Canon Color ImageCLASS MF8580Cdw Wireless Laser All-In-One Printer, Copier, Scanner"/>
    <n v="1007.979"/>
    <n v="3"/>
    <n v="0.3"/>
    <n v="43.199100000000044"/>
  </r>
  <r>
    <n v="438"/>
    <s v="CA-2013-147375"/>
    <x v="0"/>
    <x v="1"/>
    <d v="2013-06-15T00:00:00"/>
    <s v="Second Class"/>
    <s v="PO-19180"/>
    <s v="Philisse Overcash"/>
    <x v="2"/>
    <s v="United States"/>
    <s v="Chicago"/>
    <s v="Illinois"/>
    <n v="60623"/>
    <x v="2"/>
    <s v="OFF-PA-10001970"/>
    <s v="Office Supplies"/>
    <x v="10"/>
    <s v="Xerox 1908"/>
    <n v="313.488"/>
    <n v="7"/>
    <n v="0.2"/>
    <n v="113.63939999999998"/>
  </r>
  <r>
    <n v="439"/>
    <s v="CA-2014-130043"/>
    <x v="3"/>
    <x v="175"/>
    <d v="2014-09-20T00:00:00"/>
    <s v="Standard Class"/>
    <s v="BB-11545"/>
    <s v="Brenda Bowman"/>
    <x v="1"/>
    <s v="United States"/>
    <s v="Houston"/>
    <s v="Texas"/>
    <n v="77070"/>
    <x v="2"/>
    <s v="OFF-PA-10002230"/>
    <s v="Office Supplies"/>
    <x v="10"/>
    <s v="Xerox 1897"/>
    <n v="31.872000000000003"/>
    <n v="8"/>
    <n v="0.2"/>
    <n v="11.553600000000003"/>
  </r>
  <r>
    <n v="440"/>
    <s v="CA-2014-157252"/>
    <x v="3"/>
    <x v="176"/>
    <d v="2014-01-24T00:00:00"/>
    <s v="Second Class"/>
    <s v="CV-12805"/>
    <s v="Cynthia Voltz"/>
    <x v="1"/>
    <s v="United States"/>
    <s v="New York City"/>
    <s v="New York"/>
    <n v="10024"/>
    <x v="3"/>
    <s v="FUR-CH-10003396"/>
    <s v="Furniture"/>
    <x v="1"/>
    <s v="Global Deluxe Steno Chair"/>
    <n v="207.84600000000003"/>
    <n v="3"/>
    <n v="0.1"/>
    <n v="2.3093999999999895"/>
  </r>
  <r>
    <n v="441"/>
    <s v="CA-2013-115756"/>
    <x v="0"/>
    <x v="64"/>
    <d v="2013-09-08T00:00:00"/>
    <s v="Second Class"/>
    <s v="PK-19075"/>
    <s v="Pete Kriz"/>
    <x v="0"/>
    <s v="United States"/>
    <s v="Detroit"/>
    <s v="Michigan"/>
    <n v="48227"/>
    <x v="2"/>
    <s v="FUR-FU-10000246"/>
    <s v="Furniture"/>
    <x v="5"/>
    <s v="Aluminum Document Frame"/>
    <n v="12.22"/>
    <n v="1"/>
    <n v="0"/>
    <n v="3.6659999999999986"/>
  </r>
  <r>
    <n v="442"/>
    <s v="CA-2013-115756"/>
    <x v="0"/>
    <x v="64"/>
    <d v="2013-09-08T00:00:00"/>
    <s v="Second Class"/>
    <s v="PK-19075"/>
    <s v="Pete Kriz"/>
    <x v="0"/>
    <s v="United States"/>
    <s v="Detroit"/>
    <s v="Michigan"/>
    <n v="48227"/>
    <x v="2"/>
    <s v="OFF-ST-10000060"/>
    <s v="Office Supplies"/>
    <x v="4"/>
    <s v="Fellowes Bankers Box Staxonsteel Drawer File/Stacking System"/>
    <n v="194.94"/>
    <n v="3"/>
    <n v="0"/>
    <n v="23.392800000000008"/>
  </r>
  <r>
    <n v="443"/>
    <s v="CA-2013-115756"/>
    <x v="0"/>
    <x v="64"/>
    <d v="2013-09-08T00:00:00"/>
    <s v="Second Class"/>
    <s v="PK-19075"/>
    <s v="Pete Kriz"/>
    <x v="0"/>
    <s v="United States"/>
    <s v="Detroit"/>
    <s v="Michigan"/>
    <n v="48227"/>
    <x v="2"/>
    <s v="OFF-ST-10003058"/>
    <s v="Office Supplies"/>
    <x v="4"/>
    <s v="Eldon Mobile Mega Data Cart  Mega Stackable  Add-On Trays"/>
    <n v="70.949999999999989"/>
    <n v="3"/>
    <n v="0"/>
    <n v="20.575499999999998"/>
  </r>
  <r>
    <n v="444"/>
    <s v="CA-2013-115756"/>
    <x v="0"/>
    <x v="64"/>
    <d v="2013-09-08T00:00:00"/>
    <s v="Second Class"/>
    <s v="PK-19075"/>
    <s v="Pete Kriz"/>
    <x v="0"/>
    <s v="United States"/>
    <s v="Detroit"/>
    <s v="Michigan"/>
    <n v="48227"/>
    <x v="2"/>
    <s v="OFF-PA-10002222"/>
    <s v="Office Supplies"/>
    <x v="10"/>
    <s v="Xerox Color Copier Paper, 11&quot; x 17&quot;, Ream"/>
    <n v="91.36"/>
    <n v="4"/>
    <n v="0"/>
    <n v="42.025599999999997"/>
  </r>
  <r>
    <n v="445"/>
    <s v="CA-2013-115756"/>
    <x v="0"/>
    <x v="64"/>
    <d v="2013-09-08T00:00:00"/>
    <s v="Second Class"/>
    <s v="PK-19075"/>
    <s v="Pete Kriz"/>
    <x v="0"/>
    <s v="United States"/>
    <s v="Detroit"/>
    <s v="Michigan"/>
    <n v="48227"/>
    <x v="2"/>
    <s v="FUR-CH-10002372"/>
    <s v="Furniture"/>
    <x v="1"/>
    <s v="Office Star - Ergonomically Designed Knee Chair"/>
    <n v="242.94"/>
    <n v="3"/>
    <n v="0"/>
    <n v="29.152800000000013"/>
  </r>
  <r>
    <n v="446"/>
    <s v="CA-2013-115756"/>
    <x v="0"/>
    <x v="64"/>
    <d v="2013-09-08T00:00:00"/>
    <s v="Second Class"/>
    <s v="PK-19075"/>
    <s v="Pete Kriz"/>
    <x v="0"/>
    <s v="United States"/>
    <s v="Detroit"/>
    <s v="Michigan"/>
    <n v="48227"/>
    <x v="2"/>
    <s v="OFF-LA-10001317"/>
    <s v="Office Supplies"/>
    <x v="2"/>
    <s v="Avery 520"/>
    <n v="22.05"/>
    <n v="7"/>
    <n v="0"/>
    <n v="10.584"/>
  </r>
  <r>
    <n v="447"/>
    <s v="CA-2014-154214"/>
    <x v="3"/>
    <x v="177"/>
    <d v="2014-03-26T00:00:00"/>
    <s v="Second Class"/>
    <s v="TB-21595"/>
    <s v="Troy Blackwell"/>
    <x v="0"/>
    <s v="United States"/>
    <s v="Columbus"/>
    <s v="Indiana"/>
    <n v="47201"/>
    <x v="2"/>
    <s v="FUR-FU-10000206"/>
    <s v="Furniture"/>
    <x v="5"/>
    <s v="GE General Purpose, Extra Long Life, Showcase &amp; Floodlight Incandescent Bulbs"/>
    <n v="2.91"/>
    <n v="1"/>
    <n v="0"/>
    <n v="1.3676999999999999"/>
  </r>
  <r>
    <n v="448"/>
    <s v="CA-2013-166674"/>
    <x v="0"/>
    <x v="178"/>
    <d v="2013-04-04T00:00:00"/>
    <s v="Second Class"/>
    <s v="RB-19360"/>
    <s v="Raymond Buch"/>
    <x v="0"/>
    <s v="United States"/>
    <s v="Auburn"/>
    <s v="New York"/>
    <n v="13021"/>
    <x v="3"/>
    <s v="OFF-AR-10000588"/>
    <s v="Office Supplies"/>
    <x v="6"/>
    <s v="Newell 345"/>
    <n v="59.519999999999996"/>
    <n v="3"/>
    <n v="0"/>
    <n v="15.475200000000001"/>
  </r>
  <r>
    <n v="449"/>
    <s v="CA-2013-166674"/>
    <x v="0"/>
    <x v="178"/>
    <d v="2013-04-04T00:00:00"/>
    <s v="Second Class"/>
    <s v="RB-19360"/>
    <s v="Raymond Buch"/>
    <x v="0"/>
    <s v="United States"/>
    <s v="Auburn"/>
    <s v="New York"/>
    <n v="13021"/>
    <x v="3"/>
    <s v="OFF-ST-10001469"/>
    <s v="Office Supplies"/>
    <x v="4"/>
    <s v="Fellowes Bankers Box Recycled Super Stor/Drawer"/>
    <n v="161.94"/>
    <n v="3"/>
    <n v="0"/>
    <n v="9.716399999999993"/>
  </r>
  <r>
    <n v="450"/>
    <s v="CA-2013-166674"/>
    <x v="0"/>
    <x v="178"/>
    <d v="2013-04-04T00:00:00"/>
    <s v="Second Class"/>
    <s v="RB-19360"/>
    <s v="Raymond Buch"/>
    <x v="0"/>
    <s v="United States"/>
    <s v="Auburn"/>
    <s v="New York"/>
    <n v="13021"/>
    <x v="3"/>
    <s v="OFF-AR-10001953"/>
    <s v="Office Supplies"/>
    <x v="6"/>
    <s v="Boston 1645 Deluxe Heavier-Duty Electric Pencil Sharpener"/>
    <n v="263.88"/>
    <n v="6"/>
    <n v="0"/>
    <n v="71.247600000000006"/>
  </r>
  <r>
    <n v="451"/>
    <s v="CA-2013-166674"/>
    <x v="0"/>
    <x v="178"/>
    <d v="2013-04-04T00:00:00"/>
    <s v="Second Class"/>
    <s v="RB-19360"/>
    <s v="Raymond Buch"/>
    <x v="0"/>
    <s v="United States"/>
    <s v="Auburn"/>
    <s v="New York"/>
    <n v="13021"/>
    <x v="3"/>
    <s v="OFF-AR-10003156"/>
    <s v="Office Supplies"/>
    <x v="6"/>
    <s v="50 Colored Long Pencils"/>
    <n v="30.48"/>
    <n v="3"/>
    <n v="0"/>
    <n v="7.9248000000000012"/>
  </r>
  <r>
    <n v="452"/>
    <s v="CA-2013-166674"/>
    <x v="0"/>
    <x v="178"/>
    <d v="2013-04-04T00:00:00"/>
    <s v="Second Class"/>
    <s v="RB-19360"/>
    <s v="Raymond Buch"/>
    <x v="0"/>
    <s v="United States"/>
    <s v="Auburn"/>
    <s v="New York"/>
    <n v="13021"/>
    <x v="3"/>
    <s v="OFF-AR-10004974"/>
    <s v="Office Supplies"/>
    <x v="6"/>
    <s v="Newell 342"/>
    <n v="9.84"/>
    <n v="3"/>
    <n v="0"/>
    <n v="2.8535999999999988"/>
  </r>
  <r>
    <n v="453"/>
    <s v="CA-2013-166674"/>
    <x v="0"/>
    <x v="178"/>
    <d v="2013-04-04T00:00:00"/>
    <s v="Second Class"/>
    <s v="RB-19360"/>
    <s v="Raymond Buch"/>
    <x v="0"/>
    <s v="United States"/>
    <s v="Auburn"/>
    <s v="New York"/>
    <n v="13021"/>
    <x v="3"/>
    <s v="TEC-PH-10002365"/>
    <s v="Technology"/>
    <x v="7"/>
    <s v="Belkin Grip Candy Sheer Case / Cover for iPhone 5 and 5S"/>
    <n v="35.119999999999997"/>
    <n v="4"/>
    <n v="0"/>
    <n v="9.1311999999999998"/>
  </r>
  <r>
    <n v="454"/>
    <s v="CA-2014-147277"/>
    <x v="3"/>
    <x v="179"/>
    <d v="2014-10-25T00:00:00"/>
    <s v="Standard Class"/>
    <s v="EB-13705"/>
    <s v="Ed Braxton"/>
    <x v="1"/>
    <s v="United States"/>
    <s v="Akron"/>
    <s v="Ohio"/>
    <n v="44312"/>
    <x v="3"/>
    <s v="FUR-TA-10001539"/>
    <s v="Furniture"/>
    <x v="3"/>
    <s v="Chromcraft Rectangular Conference Tables"/>
    <n v="284.36399999999998"/>
    <n v="2"/>
    <n v="0.4"/>
    <n v="-75.830400000000054"/>
  </r>
  <r>
    <n v="455"/>
    <s v="CA-2014-147277"/>
    <x v="3"/>
    <x v="179"/>
    <d v="2014-10-25T00:00:00"/>
    <s v="Standard Class"/>
    <s v="EB-13705"/>
    <s v="Ed Braxton"/>
    <x v="1"/>
    <s v="United States"/>
    <s v="Akron"/>
    <s v="Ohio"/>
    <n v="44312"/>
    <x v="3"/>
    <s v="OFF-ST-10000142"/>
    <s v="Office Supplies"/>
    <x v="4"/>
    <s v="Deluxe Rollaway Locking File with Drawer"/>
    <n v="665.40800000000002"/>
    <n v="2"/>
    <n v="0.2"/>
    <n v="66.540799999999962"/>
  </r>
  <r>
    <n v="456"/>
    <s v="CA-2013-100153"/>
    <x v="0"/>
    <x v="180"/>
    <d v="2013-12-18T00:00:00"/>
    <s v="Standard Class"/>
    <s v="KH-16630"/>
    <s v="Ken Heidel"/>
    <x v="1"/>
    <s v="United States"/>
    <s v="Norman"/>
    <s v="Oklahoma"/>
    <n v="73071"/>
    <x v="2"/>
    <s v="TEC-AC-10001772"/>
    <s v="Technology"/>
    <x v="11"/>
    <s v="Memorex Mini Travel Drive 16 GB USB 2.0 Flash Drive"/>
    <n v="63.88"/>
    <n v="4"/>
    <n v="0"/>
    <n v="24.913200000000003"/>
  </r>
  <r>
    <n v="457"/>
    <s v="US-2011-110674"/>
    <x v="2"/>
    <x v="181"/>
    <d v="2011-02-19T00:00:00"/>
    <s v="Standard Class"/>
    <s v="SC-20095"/>
    <s v="Sanjit Chand"/>
    <x v="0"/>
    <s v="United States"/>
    <s v="Concord"/>
    <s v="California"/>
    <n v="94521"/>
    <x v="1"/>
    <s v="FUR-CH-10000225"/>
    <s v="Furniture"/>
    <x v="1"/>
    <s v="Global Geo Office Task Chair, Gray"/>
    <n v="129.56800000000001"/>
    <n v="2"/>
    <n v="0.2"/>
    <n v="-24.294000000000018"/>
  </r>
  <r>
    <n v="458"/>
    <s v="US-2013-157945"/>
    <x v="0"/>
    <x v="182"/>
    <d v="2013-10-02T00:00:00"/>
    <s v="Standard Class"/>
    <s v="NF-18385"/>
    <s v="Natalie Fritzler"/>
    <x v="0"/>
    <s v="United States"/>
    <s v="Decatur"/>
    <s v="Illinois"/>
    <n v="62521"/>
    <x v="2"/>
    <s v="FUR-CH-10002331"/>
    <s v="Furniture"/>
    <x v="1"/>
    <s v="Hon 4700 Series Mobuis Mid-Back Task Chairs with Adjustable Arms"/>
    <n v="747.55799999999999"/>
    <n v="3"/>
    <n v="0.3"/>
    <n v="-96.11460000000011"/>
  </r>
  <r>
    <n v="459"/>
    <s v="US-2013-157945"/>
    <x v="0"/>
    <x v="182"/>
    <d v="2013-10-02T00:00:00"/>
    <s v="Standard Class"/>
    <s v="NF-18385"/>
    <s v="Natalie Fritzler"/>
    <x v="0"/>
    <s v="United States"/>
    <s v="Decatur"/>
    <s v="Illinois"/>
    <n v="62521"/>
    <x v="2"/>
    <s v="OFF-EN-10001415"/>
    <s v="Office Supplies"/>
    <x v="12"/>
    <s v="Staples"/>
    <n v="8.9280000000000008"/>
    <n v="2"/>
    <n v="0.2"/>
    <n v="3.3479999999999999"/>
  </r>
  <r>
    <n v="460"/>
    <s v="CA-2012-109638"/>
    <x v="1"/>
    <x v="83"/>
    <d v="2012-12-22T00:00:00"/>
    <s v="Standard Class"/>
    <s v="JH-15985"/>
    <s v="Joseph Holt"/>
    <x v="0"/>
    <s v="United States"/>
    <s v="Seattle"/>
    <s v="Washington"/>
    <n v="98115"/>
    <x v="1"/>
    <s v="OFF-AP-10002472"/>
    <s v="Office Supplies"/>
    <x v="9"/>
    <s v="3M Office Air Cleaner"/>
    <n v="103.92"/>
    <n v="4"/>
    <n v="0"/>
    <n v="36.372"/>
  </r>
  <r>
    <n v="461"/>
    <s v="CA-2012-109638"/>
    <x v="1"/>
    <x v="83"/>
    <d v="2012-12-22T00:00:00"/>
    <s v="Standard Class"/>
    <s v="JH-15985"/>
    <s v="Joseph Holt"/>
    <x v="0"/>
    <s v="United States"/>
    <s v="Seattle"/>
    <s v="Washington"/>
    <n v="98115"/>
    <x v="1"/>
    <s v="TEC-AC-10004571"/>
    <s v="Technology"/>
    <x v="11"/>
    <s v="Logitech G700s Rechargeable Gaming Mouse"/>
    <n v="899.91"/>
    <n v="9"/>
    <n v="0"/>
    <n v="377.96220000000005"/>
  </r>
  <r>
    <n v="462"/>
    <s v="CA-2012-109638"/>
    <x v="1"/>
    <x v="83"/>
    <d v="2012-12-22T00:00:00"/>
    <s v="Standard Class"/>
    <s v="JH-15985"/>
    <s v="Joseph Holt"/>
    <x v="0"/>
    <s v="United States"/>
    <s v="Seattle"/>
    <s v="Washington"/>
    <n v="98115"/>
    <x v="1"/>
    <s v="OFF-BI-10001098"/>
    <s v="Office Supplies"/>
    <x v="8"/>
    <s v="Acco D-Ring Binder w/DublLock"/>
    <n v="51.311999999999998"/>
    <n v="3"/>
    <n v="0.2"/>
    <n v="18.600599999999996"/>
  </r>
  <r>
    <n v="463"/>
    <s v="CA-2013-109869"/>
    <x v="0"/>
    <x v="183"/>
    <d v="2013-04-30T00:00:00"/>
    <s v="Standard Class"/>
    <s v="TN-21040"/>
    <s v="Tanja Norvell"/>
    <x v="2"/>
    <s v="United States"/>
    <s v="Phoenix"/>
    <s v="Arizona"/>
    <n v="85023"/>
    <x v="1"/>
    <s v="FUR-FU-10000023"/>
    <s v="Furniture"/>
    <x v="5"/>
    <s v="Eldon Wave Desk Accessories"/>
    <n v="23.56"/>
    <n v="5"/>
    <n v="0.2"/>
    <n v="7.0680000000000005"/>
  </r>
  <r>
    <n v="464"/>
    <s v="CA-2013-109869"/>
    <x v="0"/>
    <x v="183"/>
    <d v="2013-04-30T00:00:00"/>
    <s v="Standard Class"/>
    <s v="TN-21040"/>
    <s v="Tanja Norvell"/>
    <x v="2"/>
    <s v="United States"/>
    <s v="Phoenix"/>
    <s v="Arizona"/>
    <n v="85023"/>
    <x v="1"/>
    <s v="FUR-TA-10001889"/>
    <s v="Furniture"/>
    <x v="3"/>
    <s v="Bush Advantage Collection Racetrack Conference Table"/>
    <n v="1272.6299999999999"/>
    <n v="6"/>
    <n v="0.5"/>
    <n v="-814.4831999999999"/>
  </r>
  <r>
    <n v="465"/>
    <s v="CA-2013-109869"/>
    <x v="0"/>
    <x v="183"/>
    <d v="2013-04-30T00:00:00"/>
    <s v="Standard Class"/>
    <s v="TN-21040"/>
    <s v="Tanja Norvell"/>
    <x v="2"/>
    <s v="United States"/>
    <s v="Phoenix"/>
    <s v="Arizona"/>
    <n v="85023"/>
    <x v="1"/>
    <s v="OFF-BI-10000315"/>
    <s v="Office Supplies"/>
    <x v="8"/>
    <s v="Poly Designer Cover &amp; Back"/>
    <n v="28.484999999999999"/>
    <n v="5"/>
    <n v="0.7"/>
    <n v="-20.888999999999989"/>
  </r>
  <r>
    <n v="466"/>
    <s v="CA-2013-109869"/>
    <x v="0"/>
    <x v="183"/>
    <d v="2013-04-30T00:00:00"/>
    <s v="Standard Class"/>
    <s v="TN-21040"/>
    <s v="Tanja Norvell"/>
    <x v="2"/>
    <s v="United States"/>
    <s v="Phoenix"/>
    <s v="Arizona"/>
    <n v="85023"/>
    <x v="1"/>
    <s v="OFF-SU-10003505"/>
    <s v="Office Supplies"/>
    <x v="14"/>
    <s v="Premier Electric Letter Opener"/>
    <n v="185.376"/>
    <n v="2"/>
    <n v="0.2"/>
    <n v="-34.758000000000017"/>
  </r>
  <r>
    <n v="467"/>
    <s v="CA-2013-109869"/>
    <x v="0"/>
    <x v="183"/>
    <d v="2013-04-30T00:00:00"/>
    <s v="Standard Class"/>
    <s v="TN-21040"/>
    <s v="Tanja Norvell"/>
    <x v="2"/>
    <s v="United States"/>
    <s v="Phoenix"/>
    <s v="Arizona"/>
    <n v="85023"/>
    <x v="1"/>
    <s v="OFF-AP-10002578"/>
    <s v="Office Supplies"/>
    <x v="9"/>
    <s v="Fellowes Premier Superior Surge Suppressor, 10-Outlet, With Phone and Remote"/>
    <n v="78.272000000000006"/>
    <n v="2"/>
    <n v="0.2"/>
    <n v="5.8704000000000001"/>
  </r>
  <r>
    <n v="468"/>
    <s v="US-2012-101399"/>
    <x v="1"/>
    <x v="184"/>
    <d v="2012-01-24T00:00:00"/>
    <s v="Standard Class"/>
    <s v="JS-15940"/>
    <s v="Joni Sundaresam"/>
    <x v="2"/>
    <s v="United States"/>
    <s v="Park Ridge"/>
    <s v="Illinois"/>
    <n v="60068"/>
    <x v="2"/>
    <s v="FUR-FU-10002918"/>
    <s v="Furniture"/>
    <x v="5"/>
    <s v="Eldon ClusterMat Chair Mat with Cordless Antistatic Protection"/>
    <n v="254.74400000000003"/>
    <n v="7"/>
    <n v="0.6"/>
    <n v="-312.06139999999994"/>
  </r>
  <r>
    <n v="469"/>
    <s v="CA-2014-154907"/>
    <x v="3"/>
    <x v="185"/>
    <d v="2014-04-05T00:00:00"/>
    <s v="Standard Class"/>
    <s v="DS-13180"/>
    <s v="David Smith"/>
    <x v="1"/>
    <s v="United States"/>
    <s v="Amarillo"/>
    <s v="Texas"/>
    <n v="79109"/>
    <x v="2"/>
    <s v="FUR-BO-10002824"/>
    <s v="Furniture"/>
    <x v="0"/>
    <s v="Bush Mission Pointe Library"/>
    <n v="205.33279999999996"/>
    <n v="2"/>
    <n v="0.32"/>
    <n v="-36.235200000000006"/>
  </r>
  <r>
    <n v="470"/>
    <s v="US-2013-100419"/>
    <x v="0"/>
    <x v="186"/>
    <d v="2013-12-21T00:00:00"/>
    <s v="Second Class"/>
    <s v="CC-12670"/>
    <s v="Craig Carreira"/>
    <x v="0"/>
    <s v="United States"/>
    <s v="Chicago"/>
    <s v="Illinois"/>
    <n v="60610"/>
    <x v="2"/>
    <s v="OFF-BI-10002194"/>
    <s v="Office Supplies"/>
    <x v="8"/>
    <s v="Cardinal Hold-It CD Pocket"/>
    <n v="4.7879999999999985"/>
    <n v="3"/>
    <n v="0.8"/>
    <n v="-7.9001999999999999"/>
  </r>
  <r>
    <n v="471"/>
    <s v="CA-2012-154144"/>
    <x v="1"/>
    <x v="139"/>
    <d v="2012-12-24T00:00:00"/>
    <s v="Standard Class"/>
    <s v="MH-17785"/>
    <s v="Maya Herman"/>
    <x v="1"/>
    <s v="United States"/>
    <s v="Lindenhurst"/>
    <s v="New York"/>
    <n v="11757"/>
    <x v="3"/>
    <s v="OFF-PA-10004071"/>
    <s v="Office Supplies"/>
    <x v="10"/>
    <s v="Eaton Premium Continuous-Feed Paper, 25% Cotton, Letter Size, White, 1000 Shts/Box"/>
    <n v="55.48"/>
    <n v="1"/>
    <n v="0"/>
    <n v="26.630399999999998"/>
  </r>
  <r>
    <n v="472"/>
    <s v="CA-2011-144666"/>
    <x v="2"/>
    <x v="187"/>
    <d v="2011-11-11T00:00:00"/>
    <s v="Second Class"/>
    <s v="JP-15520"/>
    <s v="Jeremy Pistek"/>
    <x v="0"/>
    <s v="United States"/>
    <s v="San Francisco"/>
    <s v="California"/>
    <n v="94110"/>
    <x v="1"/>
    <s v="OFF-ST-10002743"/>
    <s v="Office Supplies"/>
    <x v="4"/>
    <s v="SAFCO Boltless Steel Shelving"/>
    <n v="340.92"/>
    <n v="3"/>
    <n v="0"/>
    <n v="3.4091999999999842"/>
  </r>
  <r>
    <n v="473"/>
    <s v="CA-2011-144666"/>
    <x v="2"/>
    <x v="187"/>
    <d v="2011-11-11T00:00:00"/>
    <s v="Second Class"/>
    <s v="JP-15520"/>
    <s v="Jeremy Pistek"/>
    <x v="0"/>
    <s v="United States"/>
    <s v="San Francisco"/>
    <s v="California"/>
    <n v="94110"/>
    <x v="1"/>
    <s v="FUR-BO-10001601"/>
    <s v="Furniture"/>
    <x v="0"/>
    <s v="Sauder Mission Library with Doors, Fruitwood Finish"/>
    <n v="222.66599999999997"/>
    <n v="2"/>
    <n v="0.15"/>
    <n v="10.478399999999979"/>
  </r>
  <r>
    <n v="474"/>
    <s v="CA-2011-144666"/>
    <x v="2"/>
    <x v="187"/>
    <d v="2011-11-11T00:00:00"/>
    <s v="Second Class"/>
    <s v="JP-15520"/>
    <s v="Jeremy Pistek"/>
    <x v="0"/>
    <s v="United States"/>
    <s v="San Francisco"/>
    <s v="California"/>
    <n v="94110"/>
    <x v="1"/>
    <s v="TEC-PH-10002680"/>
    <s v="Technology"/>
    <x v="7"/>
    <s v="Samsung Galaxy Note 3"/>
    <n v="703.96800000000007"/>
    <n v="4"/>
    <n v="0.2"/>
    <n v="87.995999999999924"/>
  </r>
  <r>
    <n v="475"/>
    <s v="CA-2011-144666"/>
    <x v="2"/>
    <x v="187"/>
    <d v="2011-11-11T00:00:00"/>
    <s v="Second Class"/>
    <s v="JP-15520"/>
    <s v="Jeremy Pistek"/>
    <x v="0"/>
    <s v="United States"/>
    <s v="San Francisco"/>
    <s v="California"/>
    <n v="94110"/>
    <x v="1"/>
    <s v="OFF-ST-10001321"/>
    <s v="Office Supplies"/>
    <x v="4"/>
    <s v="Decoflex Hanging Personal Folder File, Blue"/>
    <n v="92.52"/>
    <n v="6"/>
    <n v="0"/>
    <n v="24.980400000000007"/>
  </r>
  <r>
    <n v="476"/>
    <s v="CA-2011-144666"/>
    <x v="2"/>
    <x v="187"/>
    <d v="2011-11-11T00:00:00"/>
    <s v="Second Class"/>
    <s v="JP-15520"/>
    <s v="Jeremy Pistek"/>
    <x v="0"/>
    <s v="United States"/>
    <s v="San Francisco"/>
    <s v="California"/>
    <n v="94110"/>
    <x v="1"/>
    <s v="OFF-PA-10001509"/>
    <s v="Office Supplies"/>
    <x v="10"/>
    <s v="Recycled Desk Saver Line &quot;While You Were Out&quot; Book, 5 1/2&quot; X 4&quot;"/>
    <n v="62.649999999999991"/>
    <n v="7"/>
    <n v="0"/>
    <n v="28.818999999999996"/>
  </r>
  <r>
    <n v="477"/>
    <s v="CA-2011-144666"/>
    <x v="2"/>
    <x v="187"/>
    <d v="2011-11-11T00:00:00"/>
    <s v="Second Class"/>
    <s v="JP-15520"/>
    <s v="Jeremy Pistek"/>
    <x v="0"/>
    <s v="United States"/>
    <s v="San Francisco"/>
    <s v="California"/>
    <n v="94110"/>
    <x v="1"/>
    <s v="OFF-PA-10003465"/>
    <s v="Office Supplies"/>
    <x v="10"/>
    <s v="Xerox 1912"/>
    <n v="94.85"/>
    <n v="5"/>
    <n v="0"/>
    <n v="45.527999999999992"/>
  </r>
  <r>
    <n v="478"/>
    <s v="CA-2013-103891"/>
    <x v="0"/>
    <x v="188"/>
    <d v="2013-07-20T00:00:00"/>
    <s v="Standard Class"/>
    <s v="KH-16690"/>
    <s v="Kristen Hastings"/>
    <x v="1"/>
    <s v="United States"/>
    <s v="Los Angeles"/>
    <s v="California"/>
    <n v="90008"/>
    <x v="1"/>
    <s v="TEC-PH-10000149"/>
    <s v="Technology"/>
    <x v="7"/>
    <s v="Cisco SPA525G2 IP Phone - Wireless"/>
    <n v="95.76"/>
    <n v="6"/>
    <n v="0.2"/>
    <n v="7.1819999999999951"/>
  </r>
  <r>
    <n v="479"/>
    <s v="CA-2013-152632"/>
    <x v="0"/>
    <x v="189"/>
    <d v="2013-11-03T00:00:00"/>
    <s v="Standard Class"/>
    <s v="JE-15475"/>
    <s v="Jeremy Ellison"/>
    <x v="0"/>
    <s v="United States"/>
    <s v="Troy"/>
    <s v="New York"/>
    <n v="12180"/>
    <x v="3"/>
    <s v="FUR-FU-10002671"/>
    <s v="Furniture"/>
    <x v="5"/>
    <s v="Electrix 20W Halogen Replacement Bulb for Zoom-In Desk Lamp"/>
    <n v="40.200000000000003"/>
    <n v="3"/>
    <n v="0"/>
    <n v="19.295999999999999"/>
  </r>
  <r>
    <n v="480"/>
    <s v="CA-2013-100790"/>
    <x v="0"/>
    <x v="190"/>
    <d v="2013-07-03T00:00:00"/>
    <s v="Standard Class"/>
    <s v="JG-15805"/>
    <s v="John Grady"/>
    <x v="1"/>
    <s v="United States"/>
    <s v="New York City"/>
    <s v="New York"/>
    <n v="10024"/>
    <x v="3"/>
    <s v="OFF-AR-10003045"/>
    <s v="Office Supplies"/>
    <x v="6"/>
    <s v="Prang Colored Pencils"/>
    <n v="14.7"/>
    <n v="5"/>
    <n v="0"/>
    <n v="6.6150000000000002"/>
  </r>
  <r>
    <n v="481"/>
    <s v="CA-2013-100790"/>
    <x v="0"/>
    <x v="190"/>
    <d v="2013-07-03T00:00:00"/>
    <s v="Standard Class"/>
    <s v="JG-15805"/>
    <s v="John Grady"/>
    <x v="1"/>
    <s v="United States"/>
    <s v="New York City"/>
    <s v="New York"/>
    <n v="10024"/>
    <x v="3"/>
    <s v="OFF-ST-10000689"/>
    <s v="Office Supplies"/>
    <x v="4"/>
    <s v="Fellowes Strictly Business Drawer File, Letter/Legal Size"/>
    <n v="704.25"/>
    <n v="5"/>
    <n v="0"/>
    <n v="84.51"/>
  </r>
  <r>
    <n v="482"/>
    <s v="CA-2011-134677"/>
    <x v="2"/>
    <x v="191"/>
    <d v="2011-10-10T00:00:00"/>
    <s v="Standard Class"/>
    <s v="XP-21865"/>
    <s v="Xylona Preis"/>
    <x v="0"/>
    <s v="United States"/>
    <s v="San Diego"/>
    <s v="California"/>
    <n v="92024"/>
    <x v="1"/>
    <s v="TEC-AC-10001445"/>
    <s v="Technology"/>
    <x v="11"/>
    <s v="Imation USB 2.0 Swivel Flash Drive USB flash drive - 4 GB - Pink"/>
    <n v="9.09"/>
    <n v="3"/>
    <n v="0"/>
    <n v="1.9088999999999996"/>
  </r>
  <r>
    <n v="483"/>
    <s v="CA-2011-127691"/>
    <x v="2"/>
    <x v="192"/>
    <d v="2011-07-27T00:00:00"/>
    <s v="Standard Class"/>
    <s v="EM-14065"/>
    <s v="Erin Mull"/>
    <x v="0"/>
    <s v="United States"/>
    <s v="New York City"/>
    <s v="New York"/>
    <n v="10024"/>
    <x v="3"/>
    <s v="OFF-AR-10002053"/>
    <s v="Office Supplies"/>
    <x v="6"/>
    <s v="Premium Writing Pencils, Soft, #2 by Central Association for the Blind"/>
    <n v="5.96"/>
    <n v="2"/>
    <n v="0"/>
    <n v="1.6688000000000001"/>
  </r>
  <r>
    <n v="484"/>
    <s v="CA-2011-127691"/>
    <x v="2"/>
    <x v="192"/>
    <d v="2011-07-27T00:00:00"/>
    <s v="Standard Class"/>
    <s v="EM-14065"/>
    <s v="Erin Mull"/>
    <x v="0"/>
    <s v="United States"/>
    <s v="New York City"/>
    <s v="New York"/>
    <n v="10024"/>
    <x v="3"/>
    <s v="TEC-AC-10002567"/>
    <s v="Technology"/>
    <x v="11"/>
    <s v="Logitech G602 Wireless Gaming Mouse"/>
    <n v="159.97999999999999"/>
    <n v="2"/>
    <n v="0"/>
    <n v="57.592799999999997"/>
  </r>
  <r>
    <n v="485"/>
    <s v="CA-2014-140963"/>
    <x v="3"/>
    <x v="193"/>
    <d v="2014-06-14T00:00:00"/>
    <s v="First Class"/>
    <s v="MT-18070"/>
    <s v="Michelle Tran"/>
    <x v="2"/>
    <s v="United States"/>
    <s v="Los Angeles"/>
    <s v="California"/>
    <n v="90045"/>
    <x v="1"/>
    <s v="OFF-LA-10003923"/>
    <s v="Office Supplies"/>
    <x v="2"/>
    <s v="Alphabetical Labels for Top Tab Filing"/>
    <n v="29.6"/>
    <n v="2"/>
    <n v="0"/>
    <n v="14.8"/>
  </r>
  <r>
    <n v="486"/>
    <s v="CA-2014-140963"/>
    <x v="3"/>
    <x v="193"/>
    <d v="2014-06-14T00:00:00"/>
    <s v="First Class"/>
    <s v="MT-18070"/>
    <s v="Michelle Tran"/>
    <x v="2"/>
    <s v="United States"/>
    <s v="Los Angeles"/>
    <s v="California"/>
    <n v="90045"/>
    <x v="1"/>
    <s v="FUR-BO-10001337"/>
    <s v="Furniture"/>
    <x v="0"/>
    <s v="O'Sullivan Living Dimensions 2-Shelf Bookcases"/>
    <n v="514.16499999999996"/>
    <n v="5"/>
    <n v="0.15"/>
    <n v="-30.24499999999999"/>
  </r>
  <r>
    <n v="487"/>
    <s v="CA-2014-140963"/>
    <x v="3"/>
    <x v="193"/>
    <d v="2014-06-14T00:00:00"/>
    <s v="First Class"/>
    <s v="MT-18070"/>
    <s v="Michelle Tran"/>
    <x v="2"/>
    <s v="United States"/>
    <s v="Los Angeles"/>
    <s v="California"/>
    <n v="90045"/>
    <x v="1"/>
    <s v="TEC-PH-10001924"/>
    <s v="Technology"/>
    <x v="7"/>
    <s v="iHome FM Clock Radio with Lightning Dock"/>
    <n v="279.95999999999998"/>
    <n v="5"/>
    <n v="0.2"/>
    <n v="17.497500000000016"/>
  </r>
  <r>
    <n v="488"/>
    <s v="CA-2011-154627"/>
    <x v="2"/>
    <x v="194"/>
    <d v="2011-10-31T00:00:00"/>
    <s v="First Class"/>
    <s v="SA-20830"/>
    <s v="Sue Ann Reed"/>
    <x v="0"/>
    <s v="United States"/>
    <s v="Chicago"/>
    <s v="Illinois"/>
    <n v="60610"/>
    <x v="2"/>
    <s v="TEC-PH-10001363"/>
    <s v="Technology"/>
    <x v="7"/>
    <s v="Apple iPhone 5S"/>
    <n v="2735.9520000000002"/>
    <n v="6"/>
    <n v="0.2"/>
    <n v="341.99399999999969"/>
  </r>
  <r>
    <n v="489"/>
    <s v="CA-2011-133753"/>
    <x v="2"/>
    <x v="3"/>
    <d v="2011-06-13T00:00:00"/>
    <s v="Second Class"/>
    <s v="CW-11905"/>
    <s v="Carl Weiss"/>
    <x v="2"/>
    <s v="United States"/>
    <s v="Huntsville"/>
    <s v="Texas"/>
    <n v="77340"/>
    <x v="2"/>
    <s v="TEC-PH-10000376"/>
    <s v="Technology"/>
    <x v="7"/>
    <s v="Square Credit Card Reader"/>
    <n v="7.9920000000000009"/>
    <n v="1"/>
    <n v="0.2"/>
    <n v="0.59940000000000015"/>
  </r>
  <r>
    <n v="490"/>
    <s v="CA-2011-133753"/>
    <x v="2"/>
    <x v="3"/>
    <d v="2011-06-13T00:00:00"/>
    <s v="Second Class"/>
    <s v="CW-11905"/>
    <s v="Carl Weiss"/>
    <x v="2"/>
    <s v="United States"/>
    <s v="Huntsville"/>
    <s v="Texas"/>
    <n v="77340"/>
    <x v="2"/>
    <s v="TEC-AC-10000303"/>
    <s v="Technology"/>
    <x v="11"/>
    <s v="Logitech M510 Wireless Mouse"/>
    <n v="63.984000000000009"/>
    <n v="2"/>
    <n v="0.2"/>
    <n v="10.397399999999998"/>
  </r>
  <r>
    <n v="491"/>
    <s v="CA-2011-133753"/>
    <x v="2"/>
    <x v="3"/>
    <d v="2011-06-13T00:00:00"/>
    <s v="Second Class"/>
    <s v="CW-11905"/>
    <s v="Carl Weiss"/>
    <x v="2"/>
    <s v="United States"/>
    <s v="Huntsville"/>
    <s v="Texas"/>
    <n v="77340"/>
    <x v="2"/>
    <s v="OFF-AR-10001953"/>
    <s v="Office Supplies"/>
    <x v="6"/>
    <s v="Boston 1645 Deluxe Heavier-Duty Electric Pencil Sharpener"/>
    <n v="70.367999999999995"/>
    <n v="2"/>
    <n v="0.2"/>
    <n v="6.1572000000000031"/>
  </r>
  <r>
    <n v="492"/>
    <s v="CA-2011-113362"/>
    <x v="2"/>
    <x v="80"/>
    <d v="2011-09-19T00:00:00"/>
    <s v="Standard Class"/>
    <s v="AJ-10960"/>
    <s v="Astrea Jones"/>
    <x v="0"/>
    <s v="United States"/>
    <s v="Rochester"/>
    <s v="New York"/>
    <n v="14609"/>
    <x v="3"/>
    <s v="OFF-ST-10001809"/>
    <s v="Office Supplies"/>
    <x v="4"/>
    <s v="Fellowes Officeware Wire Shelving"/>
    <n v="449.15"/>
    <n v="5"/>
    <n v="0"/>
    <n v="8.9829999999999899"/>
  </r>
  <r>
    <n v="493"/>
    <s v="CA-2011-113362"/>
    <x v="2"/>
    <x v="80"/>
    <d v="2011-09-19T00:00:00"/>
    <s v="Standard Class"/>
    <s v="AJ-10960"/>
    <s v="Astrea Jones"/>
    <x v="0"/>
    <s v="United States"/>
    <s v="Rochester"/>
    <s v="New York"/>
    <n v="14609"/>
    <x v="3"/>
    <s v="OFF-EN-10003845"/>
    <s v="Office Supplies"/>
    <x v="12"/>
    <s v="Colored Envelopes"/>
    <n v="11.07"/>
    <n v="3"/>
    <n v="0"/>
    <n v="5.0921999999999992"/>
  </r>
  <r>
    <n v="494"/>
    <s v="CA-2013-169166"/>
    <x v="0"/>
    <x v="195"/>
    <d v="2013-05-15T00:00:00"/>
    <s v="Standard Class"/>
    <s v="SS-20590"/>
    <s v="Sonia Sunley"/>
    <x v="0"/>
    <s v="United States"/>
    <s v="Seattle"/>
    <s v="Washington"/>
    <n v="98115"/>
    <x v="1"/>
    <s v="TEC-AC-10000991"/>
    <s v="Technology"/>
    <x v="11"/>
    <s v="Sony Micro Vault Click 8 GB USB 2.0 Flash Drive"/>
    <n v="93.98"/>
    <n v="2"/>
    <n v="0"/>
    <n v="13.157200000000003"/>
  </r>
  <r>
    <n v="495"/>
    <s v="US-2013-120929"/>
    <x v="0"/>
    <x v="196"/>
    <d v="2013-03-22T00:00:00"/>
    <s v="Second Class"/>
    <s v="RO-19780"/>
    <s v="Rose O'Brian"/>
    <x v="0"/>
    <s v="United States"/>
    <s v="Memphis"/>
    <s v="Tennessee"/>
    <n v="38109"/>
    <x v="0"/>
    <s v="FUR-TA-10001857"/>
    <s v="Furniture"/>
    <x v="3"/>
    <s v="Balt Solid Wood Rectangular Table"/>
    <n v="189.88200000000001"/>
    <n v="3"/>
    <n v="0.4"/>
    <n v="-94.941000000000017"/>
  </r>
  <r>
    <n v="496"/>
    <s v="CA-2012-134782"/>
    <x v="1"/>
    <x v="17"/>
    <d v="2012-12-31T00:00:00"/>
    <s v="Standard Class"/>
    <s v="MD-17350"/>
    <s v="Maribeth Dona"/>
    <x v="0"/>
    <s v="United States"/>
    <s v="Fayetteville"/>
    <s v="Arkansas"/>
    <n v="72701"/>
    <x v="0"/>
    <s v="OFF-EN-10001434"/>
    <s v="Office Supplies"/>
    <x v="12"/>
    <s v="Strathmore #10 Envelopes, Ultimate White"/>
    <n v="105.42"/>
    <n v="2"/>
    <n v="0"/>
    <n v="51.655799999999999"/>
  </r>
  <r>
    <n v="497"/>
    <s v="CA-2013-126158"/>
    <x v="0"/>
    <x v="197"/>
    <d v="2013-08-01T00:00:00"/>
    <s v="Standard Class"/>
    <s v="SC-20095"/>
    <s v="Sanjit Chand"/>
    <x v="0"/>
    <s v="United States"/>
    <s v="Costa Mesa"/>
    <s v="California"/>
    <n v="92627"/>
    <x v="1"/>
    <s v="OFF-BI-10002498"/>
    <s v="Office Supplies"/>
    <x v="8"/>
    <s v="Clear Mylar Reinforcing Strips"/>
    <n v="119.61600000000001"/>
    <n v="8"/>
    <n v="0.2"/>
    <n v="40.370399999999997"/>
  </r>
  <r>
    <n v="498"/>
    <s v="CA-2013-126158"/>
    <x v="0"/>
    <x v="197"/>
    <d v="2013-08-01T00:00:00"/>
    <s v="Standard Class"/>
    <s v="SC-20095"/>
    <s v="Sanjit Chand"/>
    <x v="0"/>
    <s v="United States"/>
    <s v="Costa Mesa"/>
    <s v="California"/>
    <n v="92627"/>
    <x v="1"/>
    <s v="FUR-FU-10004864"/>
    <s v="Furniture"/>
    <x v="5"/>
    <s v="Howard Miller 14-1/2&quot; Diameter Chrome Round Wall Clock"/>
    <n v="255.76"/>
    <n v="4"/>
    <n v="0"/>
    <n v="81.843199999999996"/>
  </r>
  <r>
    <n v="499"/>
    <s v="CA-2013-126158"/>
    <x v="0"/>
    <x v="197"/>
    <d v="2013-08-01T00:00:00"/>
    <s v="Standard Class"/>
    <s v="SC-20095"/>
    <s v="Sanjit Chand"/>
    <x v="0"/>
    <s v="United States"/>
    <s v="Costa Mesa"/>
    <s v="California"/>
    <n v="92627"/>
    <x v="1"/>
    <s v="FUR-CH-10002602"/>
    <s v="Furniture"/>
    <x v="1"/>
    <s v="DMI Arturo Collection Mission-style Design Wood Chair"/>
    <n v="241.56799999999998"/>
    <n v="2"/>
    <n v="0.2"/>
    <n v="18.11760000000001"/>
  </r>
  <r>
    <n v="500"/>
    <s v="CA-2013-126158"/>
    <x v="0"/>
    <x v="197"/>
    <d v="2013-08-01T00:00:00"/>
    <s v="Standard Class"/>
    <s v="SC-20095"/>
    <s v="Sanjit Chand"/>
    <x v="0"/>
    <s v="United States"/>
    <s v="Costa Mesa"/>
    <s v="California"/>
    <n v="92627"/>
    <x v="1"/>
    <s v="FUR-FU-10000073"/>
    <s v="Furniture"/>
    <x v="5"/>
    <s v="Deflect-O Glasstique Clear Desk Accessories"/>
    <n v="69.3"/>
    <n v="9"/>
    <n v="0"/>
    <n v="22.868999999999996"/>
  </r>
  <r>
    <n v="501"/>
    <s v="US-2013-105578"/>
    <x v="0"/>
    <x v="198"/>
    <d v="2013-06-05T00:00:00"/>
    <s v="Standard Class"/>
    <s v="MY-17380"/>
    <s v="Maribeth Yedwab"/>
    <x v="1"/>
    <s v="United States"/>
    <s v="Parker"/>
    <s v="Colorado"/>
    <n v="80134"/>
    <x v="1"/>
    <s v="OFF-BI-10001670"/>
    <s v="Office Supplies"/>
    <x v="8"/>
    <s v="Vinyl Sectional Post Binders"/>
    <n v="22.620000000000005"/>
    <n v="2"/>
    <n v="0.7"/>
    <n v="-15.079999999999998"/>
  </r>
  <r>
    <n v="502"/>
    <s v="US-2013-105578"/>
    <x v="0"/>
    <x v="198"/>
    <d v="2013-06-05T00:00:00"/>
    <s v="Standard Class"/>
    <s v="MY-17380"/>
    <s v="Maribeth Yedwab"/>
    <x v="1"/>
    <s v="United States"/>
    <s v="Parker"/>
    <s v="Colorado"/>
    <n v="80134"/>
    <x v="1"/>
    <s v="OFF-BI-10001658"/>
    <s v="Office Supplies"/>
    <x v="8"/>
    <s v="GBC Standard Therm-A-Bind Covers"/>
    <n v="14.952000000000004"/>
    <n v="2"/>
    <n v="0.7"/>
    <n v="-11.961599999999997"/>
  </r>
  <r>
    <n v="503"/>
    <s v="US-2013-105578"/>
    <x v="0"/>
    <x v="198"/>
    <d v="2013-06-05T00:00:00"/>
    <s v="Standard Class"/>
    <s v="MY-17380"/>
    <s v="Maribeth Yedwab"/>
    <x v="1"/>
    <s v="United States"/>
    <s v="Parker"/>
    <s v="Colorado"/>
    <n v="80134"/>
    <x v="1"/>
    <s v="FUR-CH-10001215"/>
    <s v="Furniture"/>
    <x v="1"/>
    <s v="Global Troy Executive Leather Low-Back Tilter"/>
    <n v="801.5680000000001"/>
    <n v="2"/>
    <n v="0.2"/>
    <n v="50.097999999999985"/>
  </r>
  <r>
    <n v="504"/>
    <s v="US-2013-105578"/>
    <x v="0"/>
    <x v="198"/>
    <d v="2013-06-05T00:00:00"/>
    <s v="Standard Class"/>
    <s v="MY-17380"/>
    <s v="Maribeth Yedwab"/>
    <x v="1"/>
    <s v="United States"/>
    <s v="Parker"/>
    <s v="Colorado"/>
    <n v="80134"/>
    <x v="1"/>
    <s v="OFF-BI-10000831"/>
    <s v="Office Supplies"/>
    <x v="8"/>
    <s v="Storex Flexible Poly Binders with Double Pockets"/>
    <n v="2.3760000000000003"/>
    <n v="3"/>
    <n v="0.7"/>
    <n v="-1.9007999999999998"/>
  </r>
  <r>
    <n v="505"/>
    <s v="US-2013-105578"/>
    <x v="0"/>
    <x v="198"/>
    <d v="2013-06-05T00:00:00"/>
    <s v="Standard Class"/>
    <s v="MY-17380"/>
    <s v="Maribeth Yedwab"/>
    <x v="1"/>
    <s v="United States"/>
    <s v="Parker"/>
    <s v="Colorado"/>
    <n v="80134"/>
    <x v="1"/>
    <s v="OFF-PA-10000357"/>
    <s v="Office Supplies"/>
    <x v="10"/>
    <s v="White Dual Perf Computer Printout Paper, 2700 Sheets, 1 Part, Heavyweight, 20 lbs., 14 7/8 x 11"/>
    <n v="32.792000000000002"/>
    <n v="1"/>
    <n v="0.2"/>
    <n v="11.8871"/>
  </r>
  <r>
    <n v="506"/>
    <s v="CA-2014-134978"/>
    <x v="3"/>
    <x v="105"/>
    <d v="2014-11-16T00:00:00"/>
    <s v="Second Class"/>
    <s v="EB-13705"/>
    <s v="Ed Braxton"/>
    <x v="1"/>
    <s v="United States"/>
    <s v="New York City"/>
    <s v="New York"/>
    <n v="10024"/>
    <x v="3"/>
    <s v="OFF-BI-10003274"/>
    <s v="Office Supplies"/>
    <x v="8"/>
    <s v="Avery Durable Slant Ring Binders, No Labels"/>
    <n v="15.920000000000002"/>
    <n v="5"/>
    <n v="0.2"/>
    <n v="5.3729999999999993"/>
  </r>
  <r>
    <n v="507"/>
    <s v="CA-2012-145352"/>
    <x v="1"/>
    <x v="199"/>
    <d v="2012-03-22T00:00:00"/>
    <s v="Standard Class"/>
    <s v="CM-12385"/>
    <s v="Christopher Martinez"/>
    <x v="0"/>
    <s v="United States"/>
    <s v="Atlanta"/>
    <s v="Georgia"/>
    <n v="30318"/>
    <x v="0"/>
    <s v="OFF-AR-10001662"/>
    <s v="Office Supplies"/>
    <x v="6"/>
    <s v="Rogers Handheld Barrel Pencil Sharpener"/>
    <n v="2.74"/>
    <n v="1"/>
    <n v="0"/>
    <n v="0.73980000000000024"/>
  </r>
  <r>
    <n v="508"/>
    <s v="CA-2012-145352"/>
    <x v="1"/>
    <x v="199"/>
    <d v="2012-03-22T00:00:00"/>
    <s v="Standard Class"/>
    <s v="CM-12385"/>
    <s v="Christopher Martinez"/>
    <x v="0"/>
    <s v="United States"/>
    <s v="Atlanta"/>
    <s v="Georgia"/>
    <n v="30318"/>
    <x v="0"/>
    <s v="OFF-AR-10003856"/>
    <s v="Office Supplies"/>
    <x v="6"/>
    <s v="Newell 344"/>
    <n v="8.34"/>
    <n v="3"/>
    <n v="0"/>
    <n v="2.1683999999999997"/>
  </r>
  <r>
    <n v="509"/>
    <s v="CA-2012-145352"/>
    <x v="1"/>
    <x v="199"/>
    <d v="2012-03-22T00:00:00"/>
    <s v="Standard Class"/>
    <s v="CM-12385"/>
    <s v="Christopher Martinez"/>
    <x v="0"/>
    <s v="United States"/>
    <s v="Atlanta"/>
    <s v="Georgia"/>
    <n v="30318"/>
    <x v="0"/>
    <s v="OFF-ST-10001228"/>
    <s v="Office Supplies"/>
    <x v="4"/>
    <s v="Personal File Boxes with Fold-Down Carry Handle"/>
    <n v="46.74"/>
    <n v="3"/>
    <n v="0"/>
    <n v="11.684999999999999"/>
  </r>
  <r>
    <n v="510"/>
    <s v="CA-2012-145352"/>
    <x v="1"/>
    <x v="199"/>
    <d v="2012-03-22T00:00:00"/>
    <s v="Standard Class"/>
    <s v="CM-12385"/>
    <s v="Christopher Martinez"/>
    <x v="0"/>
    <s v="United States"/>
    <s v="Atlanta"/>
    <s v="Georgia"/>
    <n v="30318"/>
    <x v="0"/>
    <s v="OFF-BI-10003527"/>
    <s v="Office Supplies"/>
    <x v="8"/>
    <s v="Fellowes PB500 Electric Punch Plastic Comb Binding Machine with Manual Bind"/>
    <n v="6354.95"/>
    <n v="5"/>
    <n v="0"/>
    <n v="3177.4749999999999"/>
  </r>
  <r>
    <n v="511"/>
    <s v="CA-2014-135307"/>
    <x v="3"/>
    <x v="200"/>
    <d v="2014-11-28T00:00:00"/>
    <s v="First Class"/>
    <s v="LS-17245"/>
    <s v="Lynn Smith"/>
    <x v="0"/>
    <s v="United States"/>
    <s v="Gladstone"/>
    <s v="Missouri"/>
    <n v="64118"/>
    <x v="2"/>
    <s v="FUR-FU-10001290"/>
    <s v="Furniture"/>
    <x v="5"/>
    <s v="Executive Impressions Supervisor Wall Clock"/>
    <n v="126.30000000000001"/>
    <n v="3"/>
    <n v="0"/>
    <n v="40.415999999999997"/>
  </r>
  <r>
    <n v="512"/>
    <s v="CA-2014-135307"/>
    <x v="3"/>
    <x v="200"/>
    <d v="2014-11-28T00:00:00"/>
    <s v="First Class"/>
    <s v="LS-17245"/>
    <s v="Lynn Smith"/>
    <x v="0"/>
    <s v="United States"/>
    <s v="Gladstone"/>
    <s v="Missouri"/>
    <n v="64118"/>
    <x v="2"/>
    <s v="TEC-AC-10002399"/>
    <s v="Technology"/>
    <x v="11"/>
    <s v="SanDisk Cruzer 32 GB USB Flash Drive"/>
    <n v="38.04"/>
    <n v="2"/>
    <n v="0"/>
    <n v="12.172799999999999"/>
  </r>
  <r>
    <n v="513"/>
    <s v="CA-2013-106341"/>
    <x v="0"/>
    <x v="201"/>
    <d v="2013-10-24T00:00:00"/>
    <s v="First Class"/>
    <s v="LF-17185"/>
    <s v="Luke Foster"/>
    <x v="0"/>
    <s v="United States"/>
    <s v="Newark"/>
    <s v="Ohio"/>
    <n v="43055"/>
    <x v="3"/>
    <s v="OFF-AR-10002053"/>
    <s v="Office Supplies"/>
    <x v="6"/>
    <s v="Premium Writing Pencils, Soft, #2 by Central Association for the Blind"/>
    <n v="7.1519999999999992"/>
    <n v="3"/>
    <n v="0.2"/>
    <n v="0.71520000000000028"/>
  </r>
  <r>
    <n v="514"/>
    <s v="CA-2014-163405"/>
    <x v="3"/>
    <x v="202"/>
    <d v="2014-12-26T00:00:00"/>
    <s v="Standard Class"/>
    <s v="BN-11515"/>
    <s v="Bradley Nguyen"/>
    <x v="0"/>
    <s v="United States"/>
    <s v="Los Angeles"/>
    <s v="California"/>
    <n v="90049"/>
    <x v="1"/>
    <s v="OFF-AR-10003811"/>
    <s v="Office Supplies"/>
    <x v="6"/>
    <s v="Newell 327"/>
    <n v="6.63"/>
    <n v="3"/>
    <n v="0"/>
    <n v="1.7901"/>
  </r>
  <r>
    <n v="515"/>
    <s v="CA-2014-163405"/>
    <x v="3"/>
    <x v="202"/>
    <d v="2014-12-26T00:00:00"/>
    <s v="Standard Class"/>
    <s v="BN-11515"/>
    <s v="Bradley Nguyen"/>
    <x v="0"/>
    <s v="United States"/>
    <s v="Los Angeles"/>
    <s v="California"/>
    <n v="90049"/>
    <x v="1"/>
    <s v="OFF-AR-10001246"/>
    <s v="Office Supplies"/>
    <x v="6"/>
    <s v="Newell 317"/>
    <n v="5.88"/>
    <n v="2"/>
    <n v="0"/>
    <n v="1.7051999999999996"/>
  </r>
  <r>
    <n v="516"/>
    <s v="CA-2014-127432"/>
    <x v="3"/>
    <x v="203"/>
    <d v="2014-01-28T00:00:00"/>
    <s v="Standard Class"/>
    <s v="AD-10180"/>
    <s v="Alan Dominguez"/>
    <x v="2"/>
    <s v="United States"/>
    <s v="Great Falls"/>
    <s v="Montana"/>
    <n v="59405"/>
    <x v="1"/>
    <s v="TEC-CO-10003236"/>
    <s v="Technology"/>
    <x v="16"/>
    <s v="Canon Image Class D660 Copier"/>
    <n v="2999.95"/>
    <n v="5"/>
    <n v="0"/>
    <n v="1379.9769999999999"/>
  </r>
  <r>
    <n v="517"/>
    <s v="CA-2014-127432"/>
    <x v="3"/>
    <x v="203"/>
    <d v="2014-01-28T00:00:00"/>
    <s v="Standard Class"/>
    <s v="AD-10180"/>
    <s v="Alan Dominguez"/>
    <x v="2"/>
    <s v="United States"/>
    <s v="Great Falls"/>
    <s v="Montana"/>
    <n v="59405"/>
    <x v="1"/>
    <s v="OFF-ST-10004507"/>
    <s v="Office Supplies"/>
    <x v="4"/>
    <s v="Advantus Rolling Storage Box"/>
    <n v="51.449999999999996"/>
    <n v="3"/>
    <n v="0"/>
    <n v="13.891499999999999"/>
  </r>
  <r>
    <n v="518"/>
    <s v="CA-2014-127432"/>
    <x v="3"/>
    <x v="203"/>
    <d v="2014-01-28T00:00:00"/>
    <s v="Standard Class"/>
    <s v="AD-10180"/>
    <s v="Alan Dominguez"/>
    <x v="2"/>
    <s v="United States"/>
    <s v="Great Falls"/>
    <s v="Montana"/>
    <n v="59405"/>
    <x v="1"/>
    <s v="OFF-PA-10001667"/>
    <s v="Office Supplies"/>
    <x v="10"/>
    <s v="Great White Multi-Use Recycled Paper (20Lb. and 84 Bright)"/>
    <n v="11.96"/>
    <n v="2"/>
    <n v="0"/>
    <n v="5.3819999999999997"/>
  </r>
  <r>
    <n v="519"/>
    <s v="CA-2014-127432"/>
    <x v="3"/>
    <x v="203"/>
    <d v="2014-01-28T00:00:00"/>
    <s v="Standard Class"/>
    <s v="AD-10180"/>
    <s v="Alan Dominguez"/>
    <x v="2"/>
    <s v="United States"/>
    <s v="Great Falls"/>
    <s v="Montana"/>
    <n v="59405"/>
    <x v="1"/>
    <s v="OFF-ST-10004459"/>
    <s v="Office Supplies"/>
    <x v="4"/>
    <s v="Tennsco Single-Tier Lockers"/>
    <n v="1126.02"/>
    <n v="3"/>
    <n v="0"/>
    <n v="56.300999999999988"/>
  </r>
  <r>
    <n v="520"/>
    <s v="CA-2012-157812"/>
    <x v="1"/>
    <x v="204"/>
    <d v="2012-03-26T00:00:00"/>
    <s v="Standard Class"/>
    <s v="DB-13210"/>
    <s v="Dean Braden"/>
    <x v="0"/>
    <s v="United States"/>
    <s v="Houston"/>
    <s v="Texas"/>
    <n v="77041"/>
    <x v="2"/>
    <s v="TEC-AC-10000171"/>
    <s v="Technology"/>
    <x v="11"/>
    <s v="Verbatim 25 GB 6x Blu-ray Single Layer Recordable Disc, 25/Pack"/>
    <n v="18.391999999999999"/>
    <n v="1"/>
    <n v="0.2"/>
    <n v="5.2877000000000001"/>
  </r>
  <r>
    <n v="521"/>
    <s v="CA-2012-157812"/>
    <x v="1"/>
    <x v="204"/>
    <d v="2012-03-26T00:00:00"/>
    <s v="Standard Class"/>
    <s v="DB-13210"/>
    <s v="Dean Braden"/>
    <x v="0"/>
    <s v="United States"/>
    <s v="Houston"/>
    <s v="Texas"/>
    <n v="77041"/>
    <x v="2"/>
    <s v="OFF-ST-10000736"/>
    <s v="Office Supplies"/>
    <x v="4"/>
    <s v="Carina Double Wide Media Storage Towers in Natural &amp; Black"/>
    <n v="129.56800000000001"/>
    <n v="2"/>
    <n v="0.2"/>
    <n v="-25.91360000000001"/>
  </r>
  <r>
    <n v="522"/>
    <s v="CA-2012-157812"/>
    <x v="1"/>
    <x v="204"/>
    <d v="2012-03-26T00:00:00"/>
    <s v="Standard Class"/>
    <s v="DB-13210"/>
    <s v="Dean Braden"/>
    <x v="0"/>
    <s v="United States"/>
    <s v="Houston"/>
    <s v="Texas"/>
    <n v="77041"/>
    <x v="2"/>
    <s v="OFF-BI-10000285"/>
    <s v="Office Supplies"/>
    <x v="8"/>
    <s v="XtraLife ClearVue Slant-D Ring Binders by Cardinal"/>
    <n v="14.111999999999997"/>
    <n v="9"/>
    <n v="0.8"/>
    <n v="-21.167999999999999"/>
  </r>
  <r>
    <n v="523"/>
    <s v="CA-2014-145142"/>
    <x v="3"/>
    <x v="205"/>
    <d v="2014-01-26T00:00:00"/>
    <s v="First Class"/>
    <s v="MC-17605"/>
    <s v="Matt Connell"/>
    <x v="1"/>
    <s v="United States"/>
    <s v="Detroit"/>
    <s v="Michigan"/>
    <n v="48234"/>
    <x v="2"/>
    <s v="FUR-TA-10001857"/>
    <s v="Furniture"/>
    <x v="3"/>
    <s v="Balt Solid Wood Rectangular Table"/>
    <n v="210.98"/>
    <n v="2"/>
    <n v="0"/>
    <n v="21.097999999999985"/>
  </r>
  <r>
    <n v="524"/>
    <s v="US-2013-139486"/>
    <x v="0"/>
    <x v="206"/>
    <d v="2013-05-24T00:00:00"/>
    <s v="First Class"/>
    <s v="LH-17155"/>
    <s v="Logan Haushalter"/>
    <x v="0"/>
    <s v="United States"/>
    <s v="Los Angeles"/>
    <s v="California"/>
    <n v="90032"/>
    <x v="1"/>
    <s v="TEC-PH-10003555"/>
    <s v="Technology"/>
    <x v="7"/>
    <s v="Motorola HK250 Universal Bluetooth Headset"/>
    <n v="55.176000000000002"/>
    <n v="3"/>
    <n v="0.2"/>
    <n v="-12.414599999999997"/>
  </r>
  <r>
    <n v="525"/>
    <s v="US-2013-139486"/>
    <x v="0"/>
    <x v="206"/>
    <d v="2013-05-24T00:00:00"/>
    <s v="First Class"/>
    <s v="LH-17155"/>
    <s v="Logan Haushalter"/>
    <x v="0"/>
    <s v="United States"/>
    <s v="Los Angeles"/>
    <s v="California"/>
    <n v="90032"/>
    <x v="1"/>
    <s v="TEC-AC-10003832"/>
    <s v="Technology"/>
    <x v="11"/>
    <s v="Imation 16GB Mini TravelDrive USB 2.0 Flash Drive"/>
    <n v="66.260000000000005"/>
    <n v="2"/>
    <n v="0"/>
    <n v="27.166600000000003"/>
  </r>
  <r>
    <n v="526"/>
    <s v="CA-2012-158792"/>
    <x v="1"/>
    <x v="207"/>
    <d v="2013-01-02T00:00:00"/>
    <s v="Standard Class"/>
    <s v="BD-11605"/>
    <s v="Brian Dahlen"/>
    <x v="0"/>
    <s v="United States"/>
    <s v="Lawrence"/>
    <s v="Massachusetts"/>
    <n v="1841"/>
    <x v="3"/>
    <s v="OFF-FA-10002815"/>
    <s v="Office Supplies"/>
    <x v="13"/>
    <s v="Staples"/>
    <n v="22.200000000000003"/>
    <n v="5"/>
    <n v="0"/>
    <n v="10.434000000000001"/>
  </r>
  <r>
    <n v="527"/>
    <s v="CA-2014-113558"/>
    <x v="3"/>
    <x v="208"/>
    <d v="2014-10-27T00:00:00"/>
    <s v="Standard Class"/>
    <s v="PH-18790"/>
    <s v="Patricia Hirasaki"/>
    <x v="2"/>
    <s v="United States"/>
    <s v="Lakeland"/>
    <s v="Florida"/>
    <n v="33801"/>
    <x v="0"/>
    <s v="FUR-CH-10003379"/>
    <s v="Furniture"/>
    <x v="1"/>
    <s v="Global Commerce Series High-Back Swivel/Tilt Chairs"/>
    <n v="683.95200000000011"/>
    <n v="3"/>
    <n v="0.2"/>
    <n v="42.746999999999986"/>
  </r>
  <r>
    <n v="528"/>
    <s v="CA-2014-113558"/>
    <x v="3"/>
    <x v="208"/>
    <d v="2014-10-27T00:00:00"/>
    <s v="Standard Class"/>
    <s v="PH-18790"/>
    <s v="Patricia Hirasaki"/>
    <x v="2"/>
    <s v="United States"/>
    <s v="Lakeland"/>
    <s v="Florida"/>
    <n v="33801"/>
    <x v="0"/>
    <s v="FUR-FU-10001756"/>
    <s v="Furniture"/>
    <x v="5"/>
    <s v="Eldon Expressions Desk Accessory, Wood Photo Frame, Mahogany"/>
    <n v="45.695999999999998"/>
    <n v="3"/>
    <n v="0.2"/>
    <n v="5.1407999999999916"/>
  </r>
  <r>
    <n v="529"/>
    <s v="US-2012-138303"/>
    <x v="1"/>
    <x v="37"/>
    <d v="2012-09-07T00:00:00"/>
    <s v="Standard Class"/>
    <s v="MG-18145"/>
    <s v="Mike Gockenbach"/>
    <x v="0"/>
    <s v="United States"/>
    <s v="Philadelphia"/>
    <s v="Pennsylvania"/>
    <n v="19134"/>
    <x v="3"/>
    <s v="OFF-ST-10004963"/>
    <s v="Office Supplies"/>
    <x v="4"/>
    <s v="Eldon Gobal File Keepers"/>
    <n v="36.336000000000006"/>
    <n v="3"/>
    <n v="0.2"/>
    <n v="-7.2672000000000043"/>
  </r>
  <r>
    <n v="530"/>
    <s v="US-2012-138303"/>
    <x v="1"/>
    <x v="37"/>
    <d v="2012-09-07T00:00:00"/>
    <s v="Standard Class"/>
    <s v="MG-18145"/>
    <s v="Mike Gockenbach"/>
    <x v="0"/>
    <s v="United States"/>
    <s v="Philadelphia"/>
    <s v="Pennsylvania"/>
    <n v="19134"/>
    <x v="3"/>
    <s v="OFF-SU-10002881"/>
    <s v="Office Supplies"/>
    <x v="14"/>
    <s v="Martin Yale Chadless Opener Electric Letter Opener"/>
    <n v="666.24800000000005"/>
    <n v="1"/>
    <n v="0.2"/>
    <n v="-149.9058"/>
  </r>
  <r>
    <n v="531"/>
    <s v="US-2012-138303"/>
    <x v="1"/>
    <x v="37"/>
    <d v="2012-09-07T00:00:00"/>
    <s v="Standard Class"/>
    <s v="MG-18145"/>
    <s v="Mike Gockenbach"/>
    <x v="0"/>
    <s v="United States"/>
    <s v="Philadelphia"/>
    <s v="Pennsylvania"/>
    <n v="19134"/>
    <x v="3"/>
    <s v="OFF-EN-10001335"/>
    <s v="Office Supplies"/>
    <x v="12"/>
    <s v="White Business Envelopes with Contemporary Seam, Recycled White Business Envelopes"/>
    <n v="52.512"/>
    <n v="6"/>
    <n v="0.2"/>
    <n v="19.692"/>
  </r>
  <r>
    <n v="532"/>
    <s v="CA-2012-102848"/>
    <x v="1"/>
    <x v="209"/>
    <d v="2012-11-09T00:00:00"/>
    <s v="Second Class"/>
    <s v="KB-16240"/>
    <s v="Karen Bern"/>
    <x v="1"/>
    <s v="United States"/>
    <s v="Los Angeles"/>
    <s v="California"/>
    <n v="90036"/>
    <x v="1"/>
    <s v="FUR-CH-10000595"/>
    <s v="Furniture"/>
    <x v="1"/>
    <s v="Safco Contoured Stacking Chairs"/>
    <n v="190.72000000000003"/>
    <n v="1"/>
    <n v="0.2"/>
    <n v="11.919999999999987"/>
  </r>
  <r>
    <n v="533"/>
    <s v="US-2014-129441"/>
    <x v="3"/>
    <x v="210"/>
    <d v="2014-09-12T00:00:00"/>
    <s v="Standard Class"/>
    <s v="JC-15340"/>
    <s v="Jasper Cacioppo"/>
    <x v="0"/>
    <s v="United States"/>
    <s v="Los Angeles"/>
    <s v="California"/>
    <n v="90032"/>
    <x v="1"/>
    <s v="FUR-FU-10000448"/>
    <s v="Furniture"/>
    <x v="5"/>
    <s v="Tenex Chairmats For Use With Carpeted Floors"/>
    <n v="47.94"/>
    <n v="3"/>
    <n v="0"/>
    <n v="2.3969999999999985"/>
  </r>
  <r>
    <n v="534"/>
    <s v="CA-2013-168753"/>
    <x v="0"/>
    <x v="211"/>
    <d v="2013-06-02T00:00:00"/>
    <s v="Second Class"/>
    <s v="RL-19615"/>
    <s v="Rob Lucas"/>
    <x v="0"/>
    <s v="United States"/>
    <s v="Montgomery"/>
    <s v="Alabama"/>
    <n v="36116"/>
    <x v="0"/>
    <s v="TEC-PH-10000984"/>
    <s v="Technology"/>
    <x v="7"/>
    <s v="Panasonic KX-TG9471B"/>
    <n v="979.95"/>
    <n v="5"/>
    <n v="0"/>
    <n v="274.38600000000008"/>
  </r>
  <r>
    <n v="535"/>
    <s v="CA-2013-168753"/>
    <x v="0"/>
    <x v="211"/>
    <d v="2013-06-02T00:00:00"/>
    <s v="Second Class"/>
    <s v="RL-19615"/>
    <s v="Rob Lucas"/>
    <x v="0"/>
    <s v="United States"/>
    <s v="Montgomery"/>
    <s v="Alabama"/>
    <n v="36116"/>
    <x v="0"/>
    <s v="OFF-BI-10002557"/>
    <s v="Office Supplies"/>
    <x v="8"/>
    <s v="Presstex Flexible Ring Binders"/>
    <n v="22.75"/>
    <n v="5"/>
    <n v="0"/>
    <n v="11.375"/>
  </r>
  <r>
    <n v="536"/>
    <s v="CA-2013-126613"/>
    <x v="0"/>
    <x v="212"/>
    <d v="2013-07-17T00:00:00"/>
    <s v="Standard Class"/>
    <s v="AA-10375"/>
    <s v="Allen Armold"/>
    <x v="0"/>
    <s v="United States"/>
    <s v="Mesa"/>
    <s v="Arizona"/>
    <n v="85204"/>
    <x v="1"/>
    <s v="OFF-ST-10001325"/>
    <s v="Office Supplies"/>
    <x v="4"/>
    <s v="Sterilite Officeware Hinged File Box"/>
    <n v="16.768000000000001"/>
    <n v="2"/>
    <n v="0.2"/>
    <n v="1.4672000000000001"/>
  </r>
  <r>
    <n v="537"/>
    <s v="US-2014-122637"/>
    <x v="3"/>
    <x v="213"/>
    <d v="2014-09-09T00:00:00"/>
    <s v="Second Class"/>
    <s v="EP-13915"/>
    <s v="Emily Phan"/>
    <x v="0"/>
    <s v="United States"/>
    <s v="Chicago"/>
    <s v="Illinois"/>
    <n v="60653"/>
    <x v="2"/>
    <s v="OFF-BI-10002429"/>
    <s v="Office Supplies"/>
    <x v="8"/>
    <s v="Premier Elliptical Ring Binder, Black"/>
    <n v="42.615999999999993"/>
    <n v="7"/>
    <n v="0.8"/>
    <n v="-68.185600000000022"/>
  </r>
  <r>
    <n v="538"/>
    <s v="CA-2012-147851"/>
    <x v="1"/>
    <x v="155"/>
    <d v="2012-12-08T00:00:00"/>
    <s v="Standard Class"/>
    <s v="MP-17470"/>
    <s v="Mark Packer"/>
    <x v="2"/>
    <s v="United States"/>
    <s v="New York City"/>
    <s v="New York"/>
    <n v="10009"/>
    <x v="3"/>
    <s v="OFF-BI-10004528"/>
    <s v="Office Supplies"/>
    <x v="8"/>
    <s v="Cardinal Poly Pocket Divider Pockets for Ring Binders"/>
    <n v="10.752000000000001"/>
    <n v="4"/>
    <n v="0.2"/>
    <n v="3.359999999999999"/>
  </r>
  <r>
    <n v="539"/>
    <s v="CA-2012-134894"/>
    <x v="1"/>
    <x v="214"/>
    <d v="2012-12-11T00:00:00"/>
    <s v="Standard Class"/>
    <s v="DK-12985"/>
    <s v="Darren Koutras"/>
    <x v="0"/>
    <s v="United States"/>
    <s v="Henderson"/>
    <s v="Kentucky"/>
    <n v="42420"/>
    <x v="0"/>
    <s v="OFF-AP-10001271"/>
    <s v="Office Supplies"/>
    <x v="9"/>
    <s v="Eureka The Boss Cordless Rechargeable Stick Vac"/>
    <n v="152.94"/>
    <n v="3"/>
    <n v="0"/>
    <n v="41.293800000000005"/>
  </r>
  <r>
    <n v="540"/>
    <s v="CA-2012-134894"/>
    <x v="1"/>
    <x v="214"/>
    <d v="2012-12-11T00:00:00"/>
    <s v="Standard Class"/>
    <s v="DK-12985"/>
    <s v="Darren Koutras"/>
    <x v="0"/>
    <s v="United States"/>
    <s v="Henderson"/>
    <s v="Kentucky"/>
    <n v="42420"/>
    <x v="0"/>
    <s v="FUR-CH-10002647"/>
    <s v="Furniture"/>
    <x v="1"/>
    <s v="Situations Contoured Folding Chairs, 4/Set"/>
    <n v="283.92"/>
    <n v="4"/>
    <n v="0"/>
    <n v="70.980000000000018"/>
  </r>
  <r>
    <n v="541"/>
    <s v="CA-2011-140795"/>
    <x v="2"/>
    <x v="215"/>
    <d v="2011-02-04T00:00:00"/>
    <s v="First Class"/>
    <s v="BD-11500"/>
    <s v="Bradley Drucker"/>
    <x v="0"/>
    <s v="United States"/>
    <s v="Green Bay"/>
    <s v="Wisconsin"/>
    <n v="54302"/>
    <x v="2"/>
    <s v="TEC-AC-10001432"/>
    <s v="Technology"/>
    <x v="11"/>
    <s v="Enermax Aurora Lite Keyboard"/>
    <n v="468.90000000000003"/>
    <n v="6"/>
    <n v="0"/>
    <n v="206.31600000000006"/>
  </r>
  <r>
    <n v="542"/>
    <s v="CA-2013-136924"/>
    <x v="0"/>
    <x v="216"/>
    <d v="2013-07-18T00:00:00"/>
    <s v="First Class"/>
    <s v="ES-14080"/>
    <s v="Erin Smith"/>
    <x v="1"/>
    <s v="United States"/>
    <s v="Tucson"/>
    <s v="Arizona"/>
    <n v="85705"/>
    <x v="1"/>
    <s v="TEC-PH-10002262"/>
    <s v="Technology"/>
    <x v="7"/>
    <s v="LG Electronics Tone+ HBS-730 Bluetooth Headset"/>
    <n v="380.86400000000003"/>
    <n v="8"/>
    <n v="0.2"/>
    <n v="38.086400000000026"/>
  </r>
  <r>
    <n v="543"/>
    <s v="US-2012-120131"/>
    <x v="1"/>
    <x v="217"/>
    <d v="2012-12-23T00:00:00"/>
    <s v="Standard Class"/>
    <s v="LM-17065"/>
    <s v="Liz MacKendrick"/>
    <x v="0"/>
    <s v="United States"/>
    <s v="Springfield"/>
    <s v="Ohio"/>
    <n v="45503"/>
    <x v="3"/>
    <s v="OFF-ST-10001809"/>
    <s v="Office Supplies"/>
    <x v="4"/>
    <s v="Fellowes Officeware Wire Shelving"/>
    <n v="646.77600000000007"/>
    <n v="9"/>
    <n v="0.2"/>
    <n v="-145.52460000000002"/>
  </r>
  <r>
    <n v="544"/>
    <s v="CA-2011-103849"/>
    <x v="2"/>
    <x v="218"/>
    <d v="2011-05-16T00:00:00"/>
    <s v="Standard Class"/>
    <s v="PG-18895"/>
    <s v="Paul Gonzalez"/>
    <x v="0"/>
    <s v="United States"/>
    <s v="Fort Worth"/>
    <s v="Texas"/>
    <n v="76106"/>
    <x v="2"/>
    <s v="TEC-AC-10001465"/>
    <s v="Technology"/>
    <x v="11"/>
    <s v="SanDisk Cruzer 64 GB USB Flash Drive"/>
    <n v="58.112000000000002"/>
    <n v="2"/>
    <n v="0.2"/>
    <n v="7.263999999999994"/>
  </r>
  <r>
    <n v="545"/>
    <s v="CA-2011-103849"/>
    <x v="2"/>
    <x v="218"/>
    <d v="2011-05-16T00:00:00"/>
    <s v="Standard Class"/>
    <s v="PG-18895"/>
    <s v="Paul Gonzalez"/>
    <x v="0"/>
    <s v="United States"/>
    <s v="Fort Worth"/>
    <s v="Texas"/>
    <n v="76106"/>
    <x v="2"/>
    <s v="TEC-PH-10002597"/>
    <s v="Technology"/>
    <x v="7"/>
    <s v="Xblue XB-1670-86 X16 Small Office Telephone - Titanium"/>
    <n v="100.792"/>
    <n v="1"/>
    <n v="0.2"/>
    <n v="6.2995000000000019"/>
  </r>
  <r>
    <n v="546"/>
    <s v="CA-2011-103849"/>
    <x v="2"/>
    <x v="218"/>
    <d v="2011-05-16T00:00:00"/>
    <s v="Standard Class"/>
    <s v="PG-18895"/>
    <s v="Paul Gonzalez"/>
    <x v="0"/>
    <s v="United States"/>
    <s v="Fort Worth"/>
    <s v="Texas"/>
    <n v="76106"/>
    <x v="2"/>
    <s v="FUR-FU-10000723"/>
    <s v="Furniture"/>
    <x v="5"/>
    <s v="Deflect-o EconoMat Studded, No Bevel Mat for Low Pile Carpeting"/>
    <n v="66.112000000000009"/>
    <n v="4"/>
    <n v="0.6"/>
    <n v="-84.292799999999986"/>
  </r>
  <r>
    <n v="547"/>
    <s v="CA-2014-162929"/>
    <x v="3"/>
    <x v="123"/>
    <d v="2014-11-23T00:00:00"/>
    <s v="First Class"/>
    <s v="AS-10135"/>
    <s v="Adrian Shami"/>
    <x v="2"/>
    <s v="United States"/>
    <s v="New York City"/>
    <s v="New York"/>
    <n v="10035"/>
    <x v="3"/>
    <s v="OFF-BI-10000404"/>
    <s v="Office Supplies"/>
    <x v="8"/>
    <s v="Avery Printable Repositionable Plastic Tabs"/>
    <n v="41.28"/>
    <n v="6"/>
    <n v="0.2"/>
    <n v="13.931999999999999"/>
  </r>
  <r>
    <n v="548"/>
    <s v="CA-2014-162929"/>
    <x v="3"/>
    <x v="123"/>
    <d v="2014-11-23T00:00:00"/>
    <s v="First Class"/>
    <s v="AS-10135"/>
    <s v="Adrian Shami"/>
    <x v="2"/>
    <s v="United States"/>
    <s v="New York City"/>
    <s v="New York"/>
    <n v="10035"/>
    <x v="3"/>
    <s v="OFF-PA-10002986"/>
    <s v="Office Supplies"/>
    <x v="10"/>
    <s v="Xerox 1898"/>
    <n v="13.36"/>
    <n v="2"/>
    <n v="0"/>
    <n v="6.4127999999999998"/>
  </r>
  <r>
    <n v="549"/>
    <s v="CA-2012-113173"/>
    <x v="1"/>
    <x v="219"/>
    <d v="2012-11-17T00:00:00"/>
    <s v="Second Class"/>
    <s v="DK-13225"/>
    <s v="Dean Katz"/>
    <x v="1"/>
    <s v="United States"/>
    <s v="Chicago"/>
    <s v="Illinois"/>
    <n v="60653"/>
    <x v="2"/>
    <s v="OFF-ST-10000604"/>
    <s v="Office Supplies"/>
    <x v="4"/>
    <s v="Home/Office Personal File Carts"/>
    <n v="250.27199999999999"/>
    <n v="9"/>
    <n v="0.2"/>
    <n v="15.641999999999982"/>
  </r>
  <r>
    <n v="550"/>
    <s v="CA-2012-113173"/>
    <x v="1"/>
    <x v="219"/>
    <d v="2012-11-17T00:00:00"/>
    <s v="Second Class"/>
    <s v="DK-13225"/>
    <s v="Dean Katz"/>
    <x v="1"/>
    <s v="United States"/>
    <s v="Chicago"/>
    <s v="Illinois"/>
    <n v="60653"/>
    <x v="2"/>
    <s v="OFF-BI-10004738"/>
    <s v="Office Supplies"/>
    <x v="8"/>
    <s v="Flexible Leather- Look Classic Collection Ring Binder"/>
    <n v="11.363999999999997"/>
    <n v="3"/>
    <n v="0.8"/>
    <n v="-17.045999999999999"/>
  </r>
  <r>
    <n v="551"/>
    <s v="CA-2012-113173"/>
    <x v="1"/>
    <x v="219"/>
    <d v="2012-11-17T00:00:00"/>
    <s v="Second Class"/>
    <s v="DK-13225"/>
    <s v="Dean Katz"/>
    <x v="1"/>
    <s v="United States"/>
    <s v="Chicago"/>
    <s v="Illinois"/>
    <n v="60653"/>
    <x v="2"/>
    <s v="OFF-SU-10001935"/>
    <s v="Office Supplies"/>
    <x v="14"/>
    <s v="Staples"/>
    <n v="8.7200000000000006"/>
    <n v="5"/>
    <n v="0.2"/>
    <n v="-1.7440000000000015"/>
  </r>
  <r>
    <n v="552"/>
    <s v="CA-2013-136406"/>
    <x v="0"/>
    <x v="173"/>
    <d v="2013-04-18T00:00:00"/>
    <s v="Second Class"/>
    <s v="BD-11320"/>
    <s v="Bill Donatelli"/>
    <x v="0"/>
    <s v="United States"/>
    <s v="San Francisco"/>
    <s v="California"/>
    <n v="94110"/>
    <x v="1"/>
    <s v="FUR-CH-10002024"/>
    <s v="Furniture"/>
    <x v="1"/>
    <s v="HON 5400 Series Task Chairs for Big and Tall"/>
    <n v="1121.568"/>
    <n v="2"/>
    <n v="0.2"/>
    <n v="0"/>
  </r>
  <r>
    <n v="553"/>
    <s v="CA-2014-112774"/>
    <x v="3"/>
    <x v="220"/>
    <d v="2014-09-13T00:00:00"/>
    <s v="First Class"/>
    <s v="RC-19960"/>
    <s v="Ryan Crowe"/>
    <x v="0"/>
    <s v="United States"/>
    <s v="Jacksonville"/>
    <s v="Florida"/>
    <n v="32216"/>
    <x v="0"/>
    <s v="FUR-FU-10003039"/>
    <s v="Furniture"/>
    <x v="5"/>
    <s v="Howard Miller 11-1/2&quot; Diameter Grantwood Wall Clock"/>
    <n v="34.504000000000005"/>
    <n v="1"/>
    <n v="0.2"/>
    <n v="6.0381999999999998"/>
  </r>
  <r>
    <n v="554"/>
    <s v="CA-2014-101945"/>
    <x v="3"/>
    <x v="221"/>
    <d v="2014-11-29T00:00:00"/>
    <s v="Standard Class"/>
    <s v="GT-14710"/>
    <s v="Greg Tran"/>
    <x v="0"/>
    <s v="United States"/>
    <s v="Houston"/>
    <s v="Texas"/>
    <n v="77070"/>
    <x v="2"/>
    <s v="OFF-FA-10004248"/>
    <s v="Office Supplies"/>
    <x v="13"/>
    <s v="Advantus T-Pin Paper Clips"/>
    <n v="10.824"/>
    <n v="3"/>
    <n v="0.2"/>
    <n v="2.5707"/>
  </r>
  <r>
    <n v="555"/>
    <s v="CA-2014-100650"/>
    <x v="3"/>
    <x v="222"/>
    <d v="2014-07-04T00:00:00"/>
    <s v="Second Class"/>
    <s v="DK-13225"/>
    <s v="Dean Katz"/>
    <x v="1"/>
    <s v="United States"/>
    <s v="Anaheim"/>
    <s v="California"/>
    <n v="92804"/>
    <x v="1"/>
    <s v="OFF-ST-10001780"/>
    <s v="Office Supplies"/>
    <x v="4"/>
    <s v="Tennsco 16-Compartment Lockers with Coat Rack"/>
    <n v="1295.78"/>
    <n v="2"/>
    <n v="0"/>
    <n v="310.98720000000003"/>
  </r>
  <r>
    <n v="556"/>
    <s v="CA-2011-155852"/>
    <x v="2"/>
    <x v="223"/>
    <d v="2011-03-07T00:00:00"/>
    <s v="Second Class"/>
    <s v="AJ-10945"/>
    <s v="Ashley Jarboe"/>
    <x v="0"/>
    <s v="United States"/>
    <s v="Wilmington"/>
    <s v="North Carolina"/>
    <n v="28403"/>
    <x v="0"/>
    <s v="OFF-AR-10003560"/>
    <s v="Office Supplies"/>
    <x v="6"/>
    <s v="Zebra Zazzle Fluorescent Highlighters"/>
    <n v="19.456000000000003"/>
    <n v="4"/>
    <n v="0.2"/>
    <n v="3.4047999999999981"/>
  </r>
  <r>
    <n v="557"/>
    <s v="CA-2013-113243"/>
    <x v="0"/>
    <x v="224"/>
    <d v="2013-06-16T00:00:00"/>
    <s v="Standard Class"/>
    <s v="OT-18730"/>
    <s v="Olvera Toch"/>
    <x v="0"/>
    <s v="United States"/>
    <s v="Los Angeles"/>
    <s v="California"/>
    <n v="90045"/>
    <x v="1"/>
    <s v="OFF-LA-10001297"/>
    <s v="Office Supplies"/>
    <x v="2"/>
    <s v="Avery 473"/>
    <n v="20.7"/>
    <n v="2"/>
    <n v="0"/>
    <n v="9.9359999999999999"/>
  </r>
  <r>
    <n v="558"/>
    <s v="CA-2013-113243"/>
    <x v="0"/>
    <x v="224"/>
    <d v="2013-06-16T00:00:00"/>
    <s v="Standard Class"/>
    <s v="OT-18730"/>
    <s v="Olvera Toch"/>
    <x v="0"/>
    <s v="United States"/>
    <s v="Los Angeles"/>
    <s v="California"/>
    <n v="90045"/>
    <x v="1"/>
    <s v="FUR-TA-10004256"/>
    <s v="Furniture"/>
    <x v="3"/>
    <s v="Bretford “Just In Time” Height-Adjustable Multi-Task Work Tables"/>
    <n v="1335.68"/>
    <n v="4"/>
    <n v="0.2"/>
    <n v="-217.04800000000017"/>
  </r>
  <r>
    <n v="559"/>
    <s v="CA-2013-113243"/>
    <x v="0"/>
    <x v="224"/>
    <d v="2013-06-16T00:00:00"/>
    <s v="Standard Class"/>
    <s v="OT-18730"/>
    <s v="Olvera Toch"/>
    <x v="0"/>
    <s v="United States"/>
    <s v="Los Angeles"/>
    <s v="California"/>
    <n v="90045"/>
    <x v="1"/>
    <s v="OFF-PA-10003441"/>
    <s v="Office Supplies"/>
    <x v="10"/>
    <s v="Xerox 226"/>
    <n v="32.400000000000006"/>
    <n v="5"/>
    <n v="0"/>
    <n v="15.552000000000001"/>
  </r>
  <r>
    <n v="560"/>
    <s v="CA-2014-118731"/>
    <x v="3"/>
    <x v="225"/>
    <d v="2014-11-23T00:00:00"/>
    <s v="Second Class"/>
    <s v="LP-17080"/>
    <s v="Liz Pelletier"/>
    <x v="0"/>
    <s v="United States"/>
    <s v="San Francisco"/>
    <s v="California"/>
    <n v="94110"/>
    <x v="1"/>
    <s v="FUR-FU-10003347"/>
    <s v="Furniture"/>
    <x v="5"/>
    <s v="Coloredge Poster Frame"/>
    <n v="42.599999999999994"/>
    <n v="3"/>
    <n v="0"/>
    <n v="16.614000000000001"/>
  </r>
  <r>
    <n v="561"/>
    <s v="CA-2014-118731"/>
    <x v="3"/>
    <x v="225"/>
    <d v="2014-11-23T00:00:00"/>
    <s v="Second Class"/>
    <s v="LP-17080"/>
    <s v="Liz Pelletier"/>
    <x v="0"/>
    <s v="United States"/>
    <s v="San Francisco"/>
    <s v="California"/>
    <n v="94110"/>
    <x v="1"/>
    <s v="OFF-BI-10000069"/>
    <s v="Office Supplies"/>
    <x v="8"/>
    <s v="GBC Prepunched Paper, 19-Hole, for Binding Systems, 24-lb"/>
    <n v="84.056000000000012"/>
    <n v="7"/>
    <n v="0.2"/>
    <n v="27.318199999999983"/>
  </r>
  <r>
    <n v="562"/>
    <s v="CA-2011-145576"/>
    <x v="2"/>
    <x v="80"/>
    <d v="2011-09-18T00:00:00"/>
    <s v="Second Class"/>
    <s v="CA-12775"/>
    <s v="Cynthia Arntzen"/>
    <x v="0"/>
    <s v="United States"/>
    <s v="Tampa"/>
    <s v="Florida"/>
    <n v="33614"/>
    <x v="0"/>
    <s v="OFF-AP-10003914"/>
    <s v="Office Supplies"/>
    <x v="9"/>
    <s v="Sanitaire Vibra Groomer IR Commercial Upright Vacuum, Replacement Belts"/>
    <n v="13"/>
    <n v="5"/>
    <n v="0.2"/>
    <n v="1.3000000000000007"/>
  </r>
  <r>
    <n v="563"/>
    <s v="CA-2011-145576"/>
    <x v="2"/>
    <x v="80"/>
    <d v="2011-09-18T00:00:00"/>
    <s v="Second Class"/>
    <s v="CA-12775"/>
    <s v="Cynthia Arntzen"/>
    <x v="0"/>
    <s v="United States"/>
    <s v="Tampa"/>
    <s v="Florida"/>
    <n v="33614"/>
    <x v="0"/>
    <s v="FUR-FU-10004020"/>
    <s v="Furniture"/>
    <x v="5"/>
    <s v="Advantus Panel Wall Acrylic Frame"/>
    <n v="13.128"/>
    <n v="3"/>
    <n v="0.2"/>
    <n v="3.7743000000000002"/>
  </r>
  <r>
    <n v="564"/>
    <s v="CA-2012-130736"/>
    <x v="1"/>
    <x v="214"/>
    <d v="2012-12-09T00:00:00"/>
    <s v="First Class"/>
    <s v="JF-15490"/>
    <s v="Jeremy Farry"/>
    <x v="0"/>
    <s v="United States"/>
    <s v="Seattle"/>
    <s v="Washington"/>
    <n v="98105"/>
    <x v="1"/>
    <s v="OFF-FA-10003467"/>
    <s v="Office Supplies"/>
    <x v="13"/>
    <s v="Alliance Big Bands Rubber Bands, 12/Pack"/>
    <n v="3.96"/>
    <n v="2"/>
    <n v="0"/>
    <n v="0"/>
  </r>
  <r>
    <n v="565"/>
    <s v="CA-2012-130736"/>
    <x v="1"/>
    <x v="214"/>
    <d v="2012-12-09T00:00:00"/>
    <s v="First Class"/>
    <s v="JF-15490"/>
    <s v="Jeremy Farry"/>
    <x v="0"/>
    <s v="United States"/>
    <s v="Seattle"/>
    <s v="Washington"/>
    <n v="98105"/>
    <x v="1"/>
    <s v="OFF-LA-10000634"/>
    <s v="Office Supplies"/>
    <x v="2"/>
    <s v="Avery 509"/>
    <n v="2.61"/>
    <n v="1"/>
    <n v="0"/>
    <n v="1.2005999999999999"/>
  </r>
  <r>
    <n v="566"/>
    <s v="CA-2014-137099"/>
    <x v="3"/>
    <x v="226"/>
    <d v="2014-12-11T00:00:00"/>
    <s v="First Class"/>
    <s v="FP-14320"/>
    <s v="Frank Preis"/>
    <x v="0"/>
    <s v="United States"/>
    <s v="Los Angeles"/>
    <s v="California"/>
    <n v="90008"/>
    <x v="1"/>
    <s v="TEC-PH-10002496"/>
    <s v="Technology"/>
    <x v="7"/>
    <s v="Cisco SPA301"/>
    <n v="374.37600000000003"/>
    <n v="3"/>
    <n v="0.2"/>
    <n v="46.796999999999983"/>
  </r>
  <r>
    <n v="567"/>
    <s v="CA-2014-156951"/>
    <x v="3"/>
    <x v="172"/>
    <d v="2014-10-09T00:00:00"/>
    <s v="Standard Class"/>
    <s v="EB-13840"/>
    <s v="Ellis Ballard"/>
    <x v="1"/>
    <s v="United States"/>
    <s v="Seattle"/>
    <s v="Washington"/>
    <n v="98105"/>
    <x v="1"/>
    <s v="OFF-PA-10004530"/>
    <s v="Office Supplies"/>
    <x v="10"/>
    <s v="Personal Creations Ink Jet Cards and Labels"/>
    <n v="91.84"/>
    <n v="8"/>
    <n v="0"/>
    <n v="45.001600000000003"/>
  </r>
  <r>
    <n v="568"/>
    <s v="CA-2014-156951"/>
    <x v="3"/>
    <x v="172"/>
    <d v="2014-10-09T00:00:00"/>
    <s v="Standard Class"/>
    <s v="EB-13840"/>
    <s v="Ellis Ballard"/>
    <x v="1"/>
    <s v="United States"/>
    <s v="Seattle"/>
    <s v="Washington"/>
    <n v="98105"/>
    <x v="1"/>
    <s v="OFF-BI-10001107"/>
    <s v="Office Supplies"/>
    <x v="8"/>
    <s v="GBC White Gloss Covers, Plain Front"/>
    <n v="81.088000000000008"/>
    <n v="7"/>
    <n v="0.2"/>
    <n v="27.3672"/>
  </r>
  <r>
    <n v="569"/>
    <s v="CA-2014-156951"/>
    <x v="3"/>
    <x v="172"/>
    <d v="2014-10-09T00:00:00"/>
    <s v="Standard Class"/>
    <s v="EB-13840"/>
    <s v="Ellis Ballard"/>
    <x v="1"/>
    <s v="United States"/>
    <s v="Seattle"/>
    <s v="Washington"/>
    <n v="98105"/>
    <x v="1"/>
    <s v="OFF-PA-10004451"/>
    <s v="Office Supplies"/>
    <x v="10"/>
    <s v="Xerox 222"/>
    <n v="19.440000000000001"/>
    <n v="3"/>
    <n v="0"/>
    <n v="9.3312000000000008"/>
  </r>
  <r>
    <n v="570"/>
    <s v="CA-2014-156951"/>
    <x v="3"/>
    <x v="172"/>
    <d v="2014-10-09T00:00:00"/>
    <s v="Standard Class"/>
    <s v="EB-13840"/>
    <s v="Ellis Ballard"/>
    <x v="1"/>
    <s v="United States"/>
    <s v="Seattle"/>
    <s v="Washington"/>
    <n v="98105"/>
    <x v="1"/>
    <s v="FUR-CH-10004997"/>
    <s v="Furniture"/>
    <x v="1"/>
    <s v="Hon Every-Day Series Multi-Task Chairs"/>
    <n v="451.15199999999993"/>
    <n v="3"/>
    <n v="0.2"/>
    <n v="0"/>
  </r>
  <r>
    <n v="571"/>
    <s v="CA-2014-164826"/>
    <x v="3"/>
    <x v="116"/>
    <d v="2015-01-05T00:00:00"/>
    <s v="Standard Class"/>
    <s v="JF-15415"/>
    <s v="Jennifer Ferguson"/>
    <x v="0"/>
    <s v="United States"/>
    <s v="New York City"/>
    <s v="New York"/>
    <n v="10024"/>
    <x v="3"/>
    <s v="OFF-LA-10001297"/>
    <s v="Office Supplies"/>
    <x v="2"/>
    <s v="Avery 473"/>
    <n v="72.45"/>
    <n v="7"/>
    <n v="0"/>
    <n v="34.775999999999996"/>
  </r>
  <r>
    <n v="572"/>
    <s v="CA-2014-164826"/>
    <x v="3"/>
    <x v="116"/>
    <d v="2015-01-05T00:00:00"/>
    <s v="Standard Class"/>
    <s v="JF-15415"/>
    <s v="Jennifer Ferguson"/>
    <x v="0"/>
    <s v="United States"/>
    <s v="New York City"/>
    <s v="New York"/>
    <n v="10024"/>
    <x v="3"/>
    <s v="OFF-FA-10000585"/>
    <s v="Office Supplies"/>
    <x v="13"/>
    <s v="OIC Bulk Pack Metal Binder Clips"/>
    <n v="13.96"/>
    <n v="4"/>
    <n v="0"/>
    <n v="6.4215999999999998"/>
  </r>
  <r>
    <n v="573"/>
    <s v="CA-2014-164826"/>
    <x v="3"/>
    <x v="116"/>
    <d v="2015-01-05T00:00:00"/>
    <s v="Standard Class"/>
    <s v="JF-15415"/>
    <s v="Jennifer Ferguson"/>
    <x v="0"/>
    <s v="United States"/>
    <s v="New York City"/>
    <s v="New York"/>
    <n v="10024"/>
    <x v="3"/>
    <s v="OFF-BI-10001922"/>
    <s v="Office Supplies"/>
    <x v="8"/>
    <s v="Storex Dura Pro Binders"/>
    <n v="33.264000000000003"/>
    <n v="7"/>
    <n v="0.2"/>
    <n v="11.226599999999999"/>
  </r>
  <r>
    <n v="574"/>
    <s v="CA-2014-164826"/>
    <x v="3"/>
    <x v="116"/>
    <d v="2015-01-05T00:00:00"/>
    <s v="Standard Class"/>
    <s v="JF-15415"/>
    <s v="Jennifer Ferguson"/>
    <x v="0"/>
    <s v="United States"/>
    <s v="New York City"/>
    <s v="New York"/>
    <n v="10024"/>
    <x v="3"/>
    <s v="TEC-PH-10000347"/>
    <s v="Technology"/>
    <x v="7"/>
    <s v="Cush Cases Heavy Duty Rugged Cover Case for Samsung Galaxy S5 - Purple"/>
    <n v="14.850000000000001"/>
    <n v="3"/>
    <n v="0"/>
    <n v="4.0095000000000001"/>
  </r>
  <r>
    <n v="575"/>
    <s v="CA-2013-127250"/>
    <x v="0"/>
    <x v="54"/>
    <d v="2013-11-08T00:00:00"/>
    <s v="Standard Class"/>
    <s v="SF-20200"/>
    <s v="Sarah Foster"/>
    <x v="0"/>
    <s v="United States"/>
    <s v="Marysville"/>
    <s v="Washington"/>
    <n v="98270"/>
    <x v="1"/>
    <s v="OFF-AR-10003394"/>
    <s v="Office Supplies"/>
    <x v="6"/>
    <s v="Newell 332"/>
    <n v="8.82"/>
    <n v="3"/>
    <n v="0"/>
    <n v="2.3814000000000002"/>
  </r>
  <r>
    <n v="576"/>
    <s v="CA-2012-149713"/>
    <x v="1"/>
    <x v="227"/>
    <d v="2012-09-22T00:00:00"/>
    <s v="Second Class"/>
    <s v="TG-21640"/>
    <s v="Trudy Glocke"/>
    <x v="0"/>
    <s v="United States"/>
    <s v="Long Beach"/>
    <s v="California"/>
    <n v="90805"/>
    <x v="1"/>
    <s v="OFF-PA-10004530"/>
    <s v="Office Supplies"/>
    <x v="10"/>
    <s v="Personal Creations Ink Jet Cards and Labels"/>
    <n v="160.72"/>
    <n v="14"/>
    <n v="0"/>
    <n v="78.752800000000008"/>
  </r>
  <r>
    <n v="577"/>
    <s v="CA-2012-149713"/>
    <x v="1"/>
    <x v="227"/>
    <d v="2012-09-22T00:00:00"/>
    <s v="Second Class"/>
    <s v="TG-21640"/>
    <s v="Trudy Glocke"/>
    <x v="0"/>
    <s v="United States"/>
    <s v="Long Beach"/>
    <s v="California"/>
    <n v="90805"/>
    <x v="1"/>
    <s v="OFF-PA-10001450"/>
    <s v="Office Supplies"/>
    <x v="10"/>
    <s v="Rediform S.O.S. Phone Message Books"/>
    <n v="19.920000000000002"/>
    <n v="4"/>
    <n v="0"/>
    <n v="9.7608000000000015"/>
  </r>
  <r>
    <n v="578"/>
    <s v="CA-2012-149713"/>
    <x v="1"/>
    <x v="227"/>
    <d v="2012-09-22T00:00:00"/>
    <s v="Second Class"/>
    <s v="TG-21640"/>
    <s v="Trudy Glocke"/>
    <x v="0"/>
    <s v="United States"/>
    <s v="Long Beach"/>
    <s v="California"/>
    <n v="90805"/>
    <x v="1"/>
    <s v="OFF-SU-10001574"/>
    <s v="Office Supplies"/>
    <x v="14"/>
    <s v="Acme Value Line Scissors"/>
    <n v="7.3"/>
    <n v="2"/>
    <n v="0"/>
    <n v="2.1899999999999995"/>
  </r>
  <r>
    <n v="579"/>
    <s v="CA-2014-118640"/>
    <x v="3"/>
    <x v="228"/>
    <d v="2014-07-27T00:00:00"/>
    <s v="Standard Class"/>
    <s v="CS-11950"/>
    <s v="Carlos Soltero"/>
    <x v="0"/>
    <s v="United States"/>
    <s v="Chicago"/>
    <s v="Illinois"/>
    <n v="60610"/>
    <x v="2"/>
    <s v="OFF-ST-10002974"/>
    <s v="Office Supplies"/>
    <x v="4"/>
    <s v="Trav-L-File Heavy-Duty Shuttle II, Black"/>
    <n v="69.712000000000003"/>
    <n v="2"/>
    <n v="0.2"/>
    <n v="8.7139999999999951"/>
  </r>
  <r>
    <n v="580"/>
    <s v="CA-2014-118640"/>
    <x v="3"/>
    <x v="228"/>
    <d v="2014-07-27T00:00:00"/>
    <s v="Standard Class"/>
    <s v="CS-11950"/>
    <s v="Carlos Soltero"/>
    <x v="0"/>
    <s v="United States"/>
    <s v="Chicago"/>
    <s v="Illinois"/>
    <n v="60610"/>
    <x v="2"/>
    <s v="FUR-FU-10001475"/>
    <s v="Furniture"/>
    <x v="5"/>
    <s v="Contract Clock, 14&quot;, Brown"/>
    <n v="8.7919999999999998"/>
    <n v="1"/>
    <n v="0.6"/>
    <n v="-5.7148000000000003"/>
  </r>
  <r>
    <n v="581"/>
    <s v="CA-2012-132906"/>
    <x v="1"/>
    <x v="229"/>
    <d v="2012-09-14T00:00:00"/>
    <s v="Standard Class"/>
    <s v="CC-12145"/>
    <s v="Charles Crestani"/>
    <x v="0"/>
    <s v="United States"/>
    <s v="Los Angeles"/>
    <s v="California"/>
    <n v="90004"/>
    <x v="1"/>
    <s v="OFF-SU-10004498"/>
    <s v="Office Supplies"/>
    <x v="14"/>
    <s v="Martin-Yale Premier Letter Opener"/>
    <n v="51.52"/>
    <n v="4"/>
    <n v="0"/>
    <n v="1.5456000000000003"/>
  </r>
  <r>
    <n v="582"/>
    <s v="CA-2014-145233"/>
    <x v="3"/>
    <x v="96"/>
    <d v="2014-12-06T00:00:00"/>
    <s v="Standard Class"/>
    <s v="DV-13465"/>
    <s v="Dianna Vittorini"/>
    <x v="0"/>
    <s v="United States"/>
    <s v="Denver"/>
    <s v="Colorado"/>
    <n v="80219"/>
    <x v="1"/>
    <s v="TEC-PH-10004977"/>
    <s v="Technology"/>
    <x v="7"/>
    <s v="GE 30524EE4"/>
    <n v="470.37600000000009"/>
    <n v="3"/>
    <n v="0.2"/>
    <n v="52.917299999999955"/>
  </r>
  <r>
    <n v="583"/>
    <s v="CA-2014-145233"/>
    <x v="3"/>
    <x v="96"/>
    <d v="2014-12-06T00:00:00"/>
    <s v="Standard Class"/>
    <s v="DV-13465"/>
    <s v="Dianna Vittorini"/>
    <x v="0"/>
    <s v="United States"/>
    <s v="Denver"/>
    <s v="Colorado"/>
    <n v="80219"/>
    <x v="1"/>
    <s v="TEC-PH-10000586"/>
    <s v="Technology"/>
    <x v="7"/>
    <s v="AT&amp;T SB67148 SynJ"/>
    <n v="105.584"/>
    <n v="2"/>
    <n v="0.2"/>
    <n v="9.2386000000000053"/>
  </r>
  <r>
    <n v="584"/>
    <s v="CA-2014-145233"/>
    <x v="3"/>
    <x v="96"/>
    <d v="2014-12-06T00:00:00"/>
    <s v="Standard Class"/>
    <s v="DV-13465"/>
    <s v="Dianna Vittorini"/>
    <x v="0"/>
    <s v="United States"/>
    <s v="Denver"/>
    <s v="Colorado"/>
    <n v="80219"/>
    <x v="1"/>
    <s v="OFF-AP-10000358"/>
    <s v="Office Supplies"/>
    <x v="9"/>
    <s v="Fellowes Basic Home/Office Series Surge Protectors"/>
    <n v="31.152000000000001"/>
    <n v="3"/>
    <n v="0.2"/>
    <n v="3.5045999999999964"/>
  </r>
  <r>
    <n v="585"/>
    <s v="CA-2014-145233"/>
    <x v="3"/>
    <x v="96"/>
    <d v="2014-12-06T00:00:00"/>
    <s v="Standard Class"/>
    <s v="DV-13465"/>
    <s v="Dianna Vittorini"/>
    <x v="0"/>
    <s v="United States"/>
    <s v="Denver"/>
    <s v="Colorado"/>
    <n v="80219"/>
    <x v="1"/>
    <s v="OFF-BI-10002764"/>
    <s v="Office Supplies"/>
    <x v="8"/>
    <s v="Recycled Pressboard Report Cover with Reinforced Top Hinge"/>
    <n v="6.7830000000000004"/>
    <n v="7"/>
    <n v="0.7"/>
    <n v="-4.7480999999999973"/>
  </r>
  <r>
    <n v="586"/>
    <s v="CA-2014-145233"/>
    <x v="3"/>
    <x v="96"/>
    <d v="2014-12-06T00:00:00"/>
    <s v="Standard Class"/>
    <s v="DV-13465"/>
    <s v="Dianna Vittorini"/>
    <x v="0"/>
    <s v="United States"/>
    <s v="Denver"/>
    <s v="Colorado"/>
    <n v="80219"/>
    <x v="1"/>
    <s v="TEC-PH-10001254"/>
    <s v="Technology"/>
    <x v="7"/>
    <s v="Jabra BIZ 2300 Duo QD Duo Corded Headset"/>
    <n v="406.36799999999999"/>
    <n v="4"/>
    <n v="0.2"/>
    <n v="30.477599999999981"/>
  </r>
  <r>
    <n v="587"/>
    <s v="CA-2012-128139"/>
    <x v="1"/>
    <x v="230"/>
    <d v="2012-07-09T00:00:00"/>
    <s v="Standard Class"/>
    <s v="BD-11725"/>
    <s v="Bruce Degenhardt"/>
    <x v="0"/>
    <s v="United States"/>
    <s v="Richmond"/>
    <s v="Kentucky"/>
    <n v="40475"/>
    <x v="0"/>
    <s v="FUR-CH-10003956"/>
    <s v="Furniture"/>
    <x v="1"/>
    <s v="Novimex High-Tech Fabric Mesh Task Chair"/>
    <n v="70.98"/>
    <n v="1"/>
    <n v="0"/>
    <n v="4.968599999999995"/>
  </r>
  <r>
    <n v="588"/>
    <s v="CA-2012-128139"/>
    <x v="1"/>
    <x v="230"/>
    <d v="2012-07-09T00:00:00"/>
    <s v="Standard Class"/>
    <s v="BD-11725"/>
    <s v="Bruce Degenhardt"/>
    <x v="0"/>
    <s v="United States"/>
    <s v="Richmond"/>
    <s v="Kentucky"/>
    <n v="40475"/>
    <x v="0"/>
    <s v="OFF-LA-10003930"/>
    <s v="Office Supplies"/>
    <x v="2"/>
    <s v="Dot Matrix Printer Tape Reel Labels, White, 5000/Box"/>
    <n v="294.93"/>
    <n v="3"/>
    <n v="0"/>
    <n v="144.51570000000001"/>
  </r>
  <r>
    <n v="589"/>
    <s v="US-2013-156986"/>
    <x v="0"/>
    <x v="231"/>
    <d v="2013-03-25T00:00:00"/>
    <s v="Standard Class"/>
    <s v="ZC-21910"/>
    <s v="Zuschuss Carroll"/>
    <x v="0"/>
    <s v="United States"/>
    <s v="Salem"/>
    <s v="Oregon"/>
    <n v="97301"/>
    <x v="1"/>
    <s v="TEC-PH-10003800"/>
    <s v="Technology"/>
    <x v="7"/>
    <s v="i.Sound Portable Power - 8000 mAh"/>
    <n v="84.784000000000006"/>
    <n v="2"/>
    <n v="0.2"/>
    <n v="-20.136200000000006"/>
  </r>
  <r>
    <n v="590"/>
    <s v="US-2013-156986"/>
    <x v="0"/>
    <x v="231"/>
    <d v="2013-03-25T00:00:00"/>
    <s v="Standard Class"/>
    <s v="ZC-21910"/>
    <s v="Zuschuss Carroll"/>
    <x v="0"/>
    <s v="United States"/>
    <s v="Salem"/>
    <s v="Oregon"/>
    <n v="97301"/>
    <x v="1"/>
    <s v="OFF-PA-10002005"/>
    <s v="Office Supplies"/>
    <x v="10"/>
    <s v="Xerox 225"/>
    <n v="20.736000000000004"/>
    <n v="4"/>
    <n v="0.2"/>
    <n v="7.2576000000000001"/>
  </r>
  <r>
    <n v="591"/>
    <s v="US-2013-156986"/>
    <x v="0"/>
    <x v="231"/>
    <d v="2013-03-25T00:00:00"/>
    <s v="Standard Class"/>
    <s v="ZC-21910"/>
    <s v="Zuschuss Carroll"/>
    <x v="0"/>
    <s v="United States"/>
    <s v="Salem"/>
    <s v="Oregon"/>
    <n v="97301"/>
    <x v="1"/>
    <s v="OFF-BI-10002498"/>
    <s v="Office Supplies"/>
    <x v="8"/>
    <s v="Clear Mylar Reinforcing Strips"/>
    <n v="16.821000000000005"/>
    <n v="3"/>
    <n v="0.7"/>
    <n v="-12.896100000000004"/>
  </r>
  <r>
    <n v="592"/>
    <s v="US-2013-156986"/>
    <x v="0"/>
    <x v="231"/>
    <d v="2013-03-25T00:00:00"/>
    <s v="Standard Class"/>
    <s v="ZC-21910"/>
    <s v="Zuschuss Carroll"/>
    <x v="0"/>
    <s v="United States"/>
    <s v="Salem"/>
    <s v="Oregon"/>
    <n v="97301"/>
    <x v="1"/>
    <s v="OFF-PA-10004101"/>
    <s v="Office Supplies"/>
    <x v="10"/>
    <s v="Xerox 1894"/>
    <n v="10.368000000000002"/>
    <n v="2"/>
    <n v="0.2"/>
    <n v="3.6288"/>
  </r>
  <r>
    <n v="593"/>
    <s v="CA-2011-135405"/>
    <x v="2"/>
    <x v="232"/>
    <d v="2011-01-14T00:00:00"/>
    <s v="Standard Class"/>
    <s v="MS-17830"/>
    <s v="Melanie Seite"/>
    <x v="0"/>
    <s v="United States"/>
    <s v="Laredo"/>
    <s v="Texas"/>
    <n v="78041"/>
    <x v="2"/>
    <s v="OFF-AR-10004078"/>
    <s v="Office Supplies"/>
    <x v="6"/>
    <s v="Newell 312"/>
    <n v="9.3439999999999994"/>
    <n v="2"/>
    <n v="0.2"/>
    <n v="1.1679999999999997"/>
  </r>
  <r>
    <n v="594"/>
    <s v="CA-2011-135405"/>
    <x v="2"/>
    <x v="232"/>
    <d v="2011-01-14T00:00:00"/>
    <s v="Standard Class"/>
    <s v="MS-17830"/>
    <s v="Melanie Seite"/>
    <x v="0"/>
    <s v="United States"/>
    <s v="Laredo"/>
    <s v="Texas"/>
    <n v="78041"/>
    <x v="2"/>
    <s v="TEC-AC-10001266"/>
    <s v="Technology"/>
    <x v="11"/>
    <s v="Memorex Micro Travel Drive 8 GB"/>
    <n v="31.200000000000003"/>
    <n v="3"/>
    <n v="0.2"/>
    <n v="9.7499999999999964"/>
  </r>
  <r>
    <n v="595"/>
    <s v="CA-2011-131450"/>
    <x v="2"/>
    <x v="233"/>
    <d v="2011-08-15T00:00:00"/>
    <s v="Standard Class"/>
    <s v="LR-16915"/>
    <s v="Lena Radford"/>
    <x v="0"/>
    <s v="United States"/>
    <s v="San Diego"/>
    <s v="California"/>
    <n v="92024"/>
    <x v="1"/>
    <s v="OFF-AP-10004708"/>
    <s v="Office Supplies"/>
    <x v="9"/>
    <s v="Fellowes Superior 10 Outlet Split Surge Protector"/>
    <n v="76.12"/>
    <n v="2"/>
    <n v="0"/>
    <n v="22.074799999999996"/>
  </r>
  <r>
    <n v="596"/>
    <s v="CA-2011-131450"/>
    <x v="2"/>
    <x v="233"/>
    <d v="2011-08-15T00:00:00"/>
    <s v="Standard Class"/>
    <s v="LR-16915"/>
    <s v="Lena Radford"/>
    <x v="0"/>
    <s v="United States"/>
    <s v="San Diego"/>
    <s v="California"/>
    <n v="92024"/>
    <x v="1"/>
    <s v="TEC-CO-10004115"/>
    <s v="Technology"/>
    <x v="16"/>
    <s v="Sharp AL-1530CS Digital Copier"/>
    <n v="1199.9760000000001"/>
    <n v="3"/>
    <n v="0.2"/>
    <n v="434.99130000000002"/>
  </r>
  <r>
    <n v="597"/>
    <s v="CA-2011-131450"/>
    <x v="2"/>
    <x v="233"/>
    <d v="2011-08-15T00:00:00"/>
    <s v="Standard Class"/>
    <s v="LR-16915"/>
    <s v="Lena Radford"/>
    <x v="0"/>
    <s v="United States"/>
    <s v="San Diego"/>
    <s v="California"/>
    <n v="92024"/>
    <x v="1"/>
    <s v="TEC-PH-10002398"/>
    <s v="Technology"/>
    <x v="7"/>
    <s v="AT&amp;T 1070 Corded Phone"/>
    <n v="445.96000000000004"/>
    <n v="5"/>
    <n v="0.2"/>
    <n v="55.744999999999948"/>
  </r>
  <r>
    <n v="598"/>
    <s v="CA-2011-131450"/>
    <x v="2"/>
    <x v="233"/>
    <d v="2011-08-15T00:00:00"/>
    <s v="Standard Class"/>
    <s v="LR-16915"/>
    <s v="Lena Radford"/>
    <x v="0"/>
    <s v="United States"/>
    <s v="San Diego"/>
    <s v="California"/>
    <n v="92024"/>
    <x v="1"/>
    <s v="FUR-FU-10001979"/>
    <s v="Furniture"/>
    <x v="5"/>
    <s v="Dana Halogen Swing-Arm Architect Lamp"/>
    <n v="327.76"/>
    <n v="8"/>
    <n v="0"/>
    <n v="91.772800000000018"/>
  </r>
  <r>
    <n v="599"/>
    <s v="CA-2013-120180"/>
    <x v="0"/>
    <x v="216"/>
    <d v="2013-07-17T00:00:00"/>
    <s v="First Class"/>
    <s v="TP-21130"/>
    <s v="Theone Pippenger"/>
    <x v="0"/>
    <s v="United States"/>
    <s v="Philadelphia"/>
    <s v="Pennsylvania"/>
    <n v="19134"/>
    <x v="3"/>
    <s v="OFF-SU-10004115"/>
    <s v="Office Supplies"/>
    <x v="14"/>
    <s v="Acme Stainless Steel Office Snips"/>
    <n v="11.632"/>
    <n v="2"/>
    <n v="0.2"/>
    <n v="1.0178000000000007"/>
  </r>
  <r>
    <n v="600"/>
    <s v="US-2013-100720"/>
    <x v="0"/>
    <x v="87"/>
    <d v="2013-07-22T00:00:00"/>
    <s v="Standard Class"/>
    <s v="CK-12205"/>
    <s v="Chloris Kastensmidt"/>
    <x v="0"/>
    <s v="United States"/>
    <s v="Philadelphia"/>
    <s v="Pennsylvania"/>
    <n v="19120"/>
    <x v="3"/>
    <s v="TEC-PH-10001425"/>
    <s v="Technology"/>
    <x v="7"/>
    <s v="Mophie Juice Pack Helium for iPhone"/>
    <n v="143.98199999999997"/>
    <n v="3"/>
    <n v="0.4"/>
    <n v="-28.796400000000006"/>
  </r>
  <r>
    <n v="601"/>
    <s v="US-2013-100720"/>
    <x v="0"/>
    <x v="87"/>
    <d v="2013-07-22T00:00:00"/>
    <s v="Standard Class"/>
    <s v="CK-12205"/>
    <s v="Chloris Kastensmidt"/>
    <x v="0"/>
    <s v="United States"/>
    <s v="Philadelphia"/>
    <s v="Pennsylvania"/>
    <n v="19120"/>
    <x v="3"/>
    <s v="TEC-PH-10003963"/>
    <s v="Technology"/>
    <x v="7"/>
    <s v="GE 2-Jack Phone Line Splitter"/>
    <n v="494.37599999999998"/>
    <n v="4"/>
    <n v="0.4"/>
    <n v="-115.35440000000006"/>
  </r>
  <r>
    <n v="602"/>
    <s v="US-2013-100720"/>
    <x v="0"/>
    <x v="87"/>
    <d v="2013-07-22T00:00:00"/>
    <s v="Standard Class"/>
    <s v="CK-12205"/>
    <s v="Chloris Kastensmidt"/>
    <x v="0"/>
    <s v="United States"/>
    <s v="Philadelphia"/>
    <s v="Pennsylvania"/>
    <n v="19120"/>
    <x v="3"/>
    <s v="OFF-SU-10001574"/>
    <s v="Office Supplies"/>
    <x v="14"/>
    <s v="Acme Value Line Scissors"/>
    <n v="5.84"/>
    <n v="2"/>
    <n v="0.2"/>
    <n v="0.72999999999999954"/>
  </r>
  <r>
    <n v="603"/>
    <s v="CA-2011-149958"/>
    <x v="2"/>
    <x v="234"/>
    <d v="2011-03-19T00:00:00"/>
    <s v="Standard Class"/>
    <s v="AS-10240"/>
    <s v="Alan Shonely"/>
    <x v="0"/>
    <s v="United States"/>
    <s v="Tampa"/>
    <s v="Florida"/>
    <n v="33614"/>
    <x v="0"/>
    <s v="OFF-ST-10001490"/>
    <s v="Office Supplies"/>
    <x v="4"/>
    <s v="Hot File 7-Pocket, Floor Stand"/>
    <n v="142.77600000000001"/>
    <n v="1"/>
    <n v="0.2"/>
    <n v="17.84699999999998"/>
  </r>
  <r>
    <n v="604"/>
    <s v="CA-2011-149958"/>
    <x v="2"/>
    <x v="234"/>
    <d v="2011-03-19T00:00:00"/>
    <s v="Standard Class"/>
    <s v="AS-10240"/>
    <s v="Alan Shonely"/>
    <x v="0"/>
    <s v="United States"/>
    <s v="Tampa"/>
    <s v="Florida"/>
    <n v="33614"/>
    <x v="0"/>
    <s v="FUR-FU-10001756"/>
    <s v="Furniture"/>
    <x v="5"/>
    <s v="Eldon Expressions Desk Accessory, Wood Photo Frame, Mahogany"/>
    <n v="45.695999999999998"/>
    <n v="3"/>
    <n v="0.2"/>
    <n v="5.1407999999999916"/>
  </r>
  <r>
    <n v="605"/>
    <s v="CA-2011-149958"/>
    <x v="2"/>
    <x v="234"/>
    <d v="2011-03-19T00:00:00"/>
    <s v="Standard Class"/>
    <s v="AS-10240"/>
    <s v="Alan Shonely"/>
    <x v="0"/>
    <s v="United States"/>
    <s v="Tampa"/>
    <s v="Florida"/>
    <n v="33614"/>
    <x v="0"/>
    <s v="OFF-BI-10000773"/>
    <s v="Office Supplies"/>
    <x v="8"/>
    <s v="Insertable Tab Post Binder Dividers"/>
    <n v="7.218"/>
    <n v="3"/>
    <n v="0.7"/>
    <n v="-5.5338000000000012"/>
  </r>
  <r>
    <n v="606"/>
    <s v="CA-2011-149958"/>
    <x v="2"/>
    <x v="234"/>
    <d v="2011-03-19T00:00:00"/>
    <s v="Standard Class"/>
    <s v="AS-10240"/>
    <s v="Alan Shonely"/>
    <x v="0"/>
    <s v="United States"/>
    <s v="Tampa"/>
    <s v="Florida"/>
    <n v="33614"/>
    <x v="0"/>
    <s v="OFF-BI-10001543"/>
    <s v="Office Supplies"/>
    <x v="8"/>
    <s v="GBC VeloBinder Manual Binding System"/>
    <n v="43.188000000000009"/>
    <n v="4"/>
    <n v="0.7"/>
    <n v="-31.671199999999999"/>
  </r>
  <r>
    <n v="607"/>
    <s v="CA-2011-149958"/>
    <x v="2"/>
    <x v="234"/>
    <d v="2011-03-19T00:00:00"/>
    <s v="Standard Class"/>
    <s v="AS-10240"/>
    <s v="Alan Shonely"/>
    <x v="0"/>
    <s v="United States"/>
    <s v="Tampa"/>
    <s v="Florida"/>
    <n v="33614"/>
    <x v="0"/>
    <s v="OFF-PA-10002120"/>
    <s v="Office Supplies"/>
    <x v="10"/>
    <s v="Xerox 1889"/>
    <n v="131.904"/>
    <n v="3"/>
    <n v="0.2"/>
    <n v="47.815200000000004"/>
  </r>
  <r>
    <n v="608"/>
    <s v="US-2011-105767"/>
    <x v="2"/>
    <x v="235"/>
    <d v="2011-05-27T00:00:00"/>
    <s v="Standard Class"/>
    <s v="AR-10510"/>
    <s v="Andrew Roberts"/>
    <x v="0"/>
    <s v="United States"/>
    <s v="Philadelphia"/>
    <s v="Pennsylvania"/>
    <n v="19134"/>
    <x v="3"/>
    <s v="OFF-BI-10000848"/>
    <s v="Office Supplies"/>
    <x v="8"/>
    <s v="Angle-D Ring Binders"/>
    <n v="3.2820000000000005"/>
    <n v="2"/>
    <n v="0.7"/>
    <n v="-2.6256000000000004"/>
  </r>
  <r>
    <n v="609"/>
    <s v="US-2011-105767"/>
    <x v="2"/>
    <x v="235"/>
    <d v="2011-05-27T00:00:00"/>
    <s v="Standard Class"/>
    <s v="AR-10510"/>
    <s v="Andrew Roberts"/>
    <x v="0"/>
    <s v="United States"/>
    <s v="Philadelphia"/>
    <s v="Pennsylvania"/>
    <n v="19134"/>
    <x v="3"/>
    <s v="OFF-AR-10001246"/>
    <s v="Office Supplies"/>
    <x v="6"/>
    <s v="Newell 317"/>
    <n v="21.167999999999999"/>
    <n v="9"/>
    <n v="0.2"/>
    <n v="2.3813999999999984"/>
  </r>
  <r>
    <n v="610"/>
    <s v="US-2011-105767"/>
    <x v="2"/>
    <x v="235"/>
    <d v="2011-05-27T00:00:00"/>
    <s v="Standard Class"/>
    <s v="AR-10510"/>
    <s v="Andrew Roberts"/>
    <x v="0"/>
    <s v="United States"/>
    <s v="Philadelphia"/>
    <s v="Pennsylvania"/>
    <n v="19134"/>
    <x v="3"/>
    <s v="TEC-PH-10003092"/>
    <s v="Technology"/>
    <x v="7"/>
    <s v="Motorola L804"/>
    <n v="55.188000000000002"/>
    <n v="2"/>
    <n v="0.4"/>
    <n v="-10.117800000000003"/>
  </r>
  <r>
    <n v="611"/>
    <s v="CA-2013-161816"/>
    <x v="0"/>
    <x v="236"/>
    <d v="2013-05-02T00:00:00"/>
    <s v="First Class"/>
    <s v="NB-18655"/>
    <s v="Nona Balk"/>
    <x v="1"/>
    <s v="United States"/>
    <s v="Dallas"/>
    <s v="Texas"/>
    <n v="75217"/>
    <x v="2"/>
    <s v="TEC-PH-10003012"/>
    <s v="Technology"/>
    <x v="7"/>
    <s v="Nortel Meridian M3904 Professional Digital phone"/>
    <n v="369.57600000000002"/>
    <n v="3"/>
    <n v="0.2"/>
    <n v="41.577299999999951"/>
  </r>
  <r>
    <n v="612"/>
    <s v="CA-2013-161816"/>
    <x v="0"/>
    <x v="236"/>
    <d v="2013-05-02T00:00:00"/>
    <s v="First Class"/>
    <s v="NB-18655"/>
    <s v="Nona Balk"/>
    <x v="1"/>
    <s v="United States"/>
    <s v="Dallas"/>
    <s v="Texas"/>
    <n v="75217"/>
    <x v="2"/>
    <s v="OFF-LA-10004345"/>
    <s v="Office Supplies"/>
    <x v="2"/>
    <s v="Avery 493"/>
    <n v="15.712000000000002"/>
    <n v="4"/>
    <n v="0.2"/>
    <n v="5.6955999999999989"/>
  </r>
  <r>
    <n v="613"/>
    <s v="CA-2013-121223"/>
    <x v="0"/>
    <x v="108"/>
    <d v="2013-09-14T00:00:00"/>
    <s v="Second Class"/>
    <s v="GD-14590"/>
    <s v="Giulietta Dortch"/>
    <x v="1"/>
    <s v="United States"/>
    <s v="Philadelphia"/>
    <s v="Pennsylvania"/>
    <n v="19143"/>
    <x v="3"/>
    <s v="OFF-PA-10001204"/>
    <s v="Office Supplies"/>
    <x v="10"/>
    <s v="Xerox 1972"/>
    <n v="8.4480000000000004"/>
    <n v="2"/>
    <n v="0.2"/>
    <n v="2.6399999999999997"/>
  </r>
  <r>
    <n v="614"/>
    <s v="CA-2013-121223"/>
    <x v="0"/>
    <x v="108"/>
    <d v="2013-09-14T00:00:00"/>
    <s v="Second Class"/>
    <s v="GD-14590"/>
    <s v="Giulietta Dortch"/>
    <x v="1"/>
    <s v="United States"/>
    <s v="Philadelphia"/>
    <s v="Pennsylvania"/>
    <n v="19143"/>
    <x v="3"/>
    <s v="TEC-PH-10004667"/>
    <s v="Technology"/>
    <x v="7"/>
    <s v="Cisco 8x8 Inc. 6753i IP Business Phone System"/>
    <n v="728.94600000000003"/>
    <n v="9"/>
    <n v="0.4"/>
    <n v="-157.93830000000008"/>
  </r>
  <r>
    <n v="615"/>
    <s v="CA-2014-138611"/>
    <x v="3"/>
    <x v="237"/>
    <d v="2014-11-18T00:00:00"/>
    <s v="Second Class"/>
    <s v="CK-12595"/>
    <s v="Clytie Kelty"/>
    <x v="0"/>
    <s v="United States"/>
    <s v="Grove City"/>
    <s v="Ohio"/>
    <n v="43123"/>
    <x v="3"/>
    <s v="TEC-PH-10000011"/>
    <s v="Technology"/>
    <x v="7"/>
    <s v="PureGear Roll-On Screen Protector"/>
    <n v="119.93999999999998"/>
    <n v="10"/>
    <n v="0.4"/>
    <n v="15.99199999999999"/>
  </r>
  <r>
    <n v="616"/>
    <s v="CA-2014-138611"/>
    <x v="3"/>
    <x v="237"/>
    <d v="2014-11-18T00:00:00"/>
    <s v="Second Class"/>
    <s v="CK-12595"/>
    <s v="Clytie Kelty"/>
    <x v="0"/>
    <s v="United States"/>
    <s v="Grove City"/>
    <s v="Ohio"/>
    <n v="43123"/>
    <x v="3"/>
    <s v="OFF-BI-10002949"/>
    <s v="Office Supplies"/>
    <x v="8"/>
    <s v="Prestige Round Ring Binders"/>
    <n v="3.6480000000000006"/>
    <n v="2"/>
    <n v="0.7"/>
    <n v="-2.7967999999999993"/>
  </r>
  <r>
    <n v="617"/>
    <s v="CA-2014-117947"/>
    <x v="3"/>
    <x v="238"/>
    <d v="2014-08-24T00:00:00"/>
    <s v="Second Class"/>
    <s v="NG-18355"/>
    <s v="Nat Gilpin"/>
    <x v="1"/>
    <s v="United States"/>
    <s v="New York City"/>
    <s v="New York"/>
    <n v="10011"/>
    <x v="3"/>
    <s v="FUR-FU-10003849"/>
    <s v="Furniture"/>
    <x v="5"/>
    <s v="DAX Metal Frame, Desktop, Stepped-Edge"/>
    <n v="40.479999999999997"/>
    <n v="2"/>
    <n v="0"/>
    <n v="15.787199999999999"/>
  </r>
  <r>
    <n v="618"/>
    <s v="CA-2014-117947"/>
    <x v="3"/>
    <x v="238"/>
    <d v="2014-08-24T00:00:00"/>
    <s v="Second Class"/>
    <s v="NG-18355"/>
    <s v="Nat Gilpin"/>
    <x v="1"/>
    <s v="United States"/>
    <s v="New York City"/>
    <s v="New York"/>
    <n v="10011"/>
    <x v="3"/>
    <s v="FUR-FU-10000010"/>
    <s v="Furniture"/>
    <x v="5"/>
    <s v="DAX Value U-Channel Document Frames, Easel Back"/>
    <n v="9.94"/>
    <n v="2"/>
    <n v="0"/>
    <n v="3.0813999999999995"/>
  </r>
  <r>
    <n v="619"/>
    <s v="CA-2014-117947"/>
    <x v="3"/>
    <x v="238"/>
    <d v="2014-08-24T00:00:00"/>
    <s v="Second Class"/>
    <s v="NG-18355"/>
    <s v="Nat Gilpin"/>
    <x v="1"/>
    <s v="United States"/>
    <s v="New York City"/>
    <s v="New York"/>
    <n v="10011"/>
    <x v="3"/>
    <s v="OFF-BI-10002824"/>
    <s v="Office Supplies"/>
    <x v="8"/>
    <s v="Recycled Easel Ring Binders"/>
    <n v="107.42400000000001"/>
    <n v="9"/>
    <n v="0.2"/>
    <n v="33.569999999999986"/>
  </r>
  <r>
    <n v="620"/>
    <s v="CA-2014-117947"/>
    <x v="3"/>
    <x v="238"/>
    <d v="2014-08-24T00:00:00"/>
    <s v="Second Class"/>
    <s v="NG-18355"/>
    <s v="Nat Gilpin"/>
    <x v="1"/>
    <s v="United States"/>
    <s v="New York City"/>
    <s v="New York"/>
    <n v="10011"/>
    <x v="3"/>
    <s v="TEC-PH-10002538"/>
    <s v="Technology"/>
    <x v="7"/>
    <s v="Grandstream GXP1160 VoIP phone"/>
    <n v="37.909999999999997"/>
    <n v="1"/>
    <n v="0"/>
    <n v="10.993899999999996"/>
  </r>
  <r>
    <n v="621"/>
    <s v="CA-2014-117947"/>
    <x v="3"/>
    <x v="238"/>
    <d v="2014-08-24T00:00:00"/>
    <s v="Second Class"/>
    <s v="NG-18355"/>
    <s v="Nat Gilpin"/>
    <x v="1"/>
    <s v="United States"/>
    <s v="New York City"/>
    <s v="New York"/>
    <n v="10011"/>
    <x v="3"/>
    <s v="FUR-FU-10000521"/>
    <s v="Furniture"/>
    <x v="5"/>
    <s v="Seth Thomas 14&quot; Putty-Colored Wall Clock"/>
    <n v="88.02"/>
    <n v="3"/>
    <n v="0"/>
    <n v="27.286199999999994"/>
  </r>
  <r>
    <n v="622"/>
    <s v="US-2011-111171"/>
    <x v="2"/>
    <x v="58"/>
    <d v="2011-12-31T00:00:00"/>
    <s v="Standard Class"/>
    <s v="CA-12265"/>
    <s v="Christina Anderson"/>
    <x v="0"/>
    <s v="United States"/>
    <s v="Chicago"/>
    <s v="Illinois"/>
    <n v="60610"/>
    <x v="2"/>
    <s v="OFF-BI-10002103"/>
    <s v="Office Supplies"/>
    <x v="8"/>
    <s v="Cardinal Slant-D Ring Binder, Heavy Gauge Vinyl"/>
    <n v="8.6899999999999977"/>
    <n v="5"/>
    <n v="0.8"/>
    <n v="-14.773"/>
  </r>
  <r>
    <n v="623"/>
    <s v="CA-2012-138009"/>
    <x v="1"/>
    <x v="239"/>
    <d v="2012-12-03T00:00:00"/>
    <s v="Standard Class"/>
    <s v="SF-20965"/>
    <s v="Sylvia Foulston"/>
    <x v="1"/>
    <s v="United States"/>
    <s v="Dearborn"/>
    <s v="Michigan"/>
    <n v="48126"/>
    <x v="2"/>
    <s v="FUR-CH-10004853"/>
    <s v="Furniture"/>
    <x v="1"/>
    <s v="Global Manager's Adjustable Task Chair, Storm"/>
    <n v="301.95999999999998"/>
    <n v="2"/>
    <n v="0"/>
    <n v="87.568399999999968"/>
  </r>
  <r>
    <n v="624"/>
    <s v="CA-2012-138009"/>
    <x v="1"/>
    <x v="239"/>
    <d v="2012-12-03T00:00:00"/>
    <s v="Standard Class"/>
    <s v="SF-20965"/>
    <s v="Sylvia Foulston"/>
    <x v="1"/>
    <s v="United States"/>
    <s v="Dearborn"/>
    <s v="Michigan"/>
    <n v="48126"/>
    <x v="2"/>
    <s v="OFF-AP-10000179"/>
    <s v="Office Supplies"/>
    <x v="9"/>
    <s v="Honeywell Enviracaire Portable HEPA Air Cleaner for up to 10 x 16 Room"/>
    <n v="555.21"/>
    <n v="5"/>
    <n v="0.1"/>
    <n v="178.90100000000001"/>
  </r>
  <r>
    <n v="625"/>
    <s v="CA-2012-138009"/>
    <x v="1"/>
    <x v="239"/>
    <d v="2012-12-03T00:00:00"/>
    <s v="Standard Class"/>
    <s v="SF-20965"/>
    <s v="Sylvia Foulston"/>
    <x v="1"/>
    <s v="United States"/>
    <s v="Dearborn"/>
    <s v="Michigan"/>
    <n v="48126"/>
    <x v="2"/>
    <s v="OFF-ST-10001272"/>
    <s v="Office Supplies"/>
    <x v="4"/>
    <s v="Mini 13-1/2 Capacity Data Binder Rack, Pearl"/>
    <n v="523.48"/>
    <n v="4"/>
    <n v="0"/>
    <n v="130.87"/>
  </r>
  <r>
    <n v="626"/>
    <s v="CA-2012-138009"/>
    <x v="1"/>
    <x v="239"/>
    <d v="2012-12-03T00:00:00"/>
    <s v="Standard Class"/>
    <s v="SF-20965"/>
    <s v="Sylvia Foulston"/>
    <x v="1"/>
    <s v="United States"/>
    <s v="Dearborn"/>
    <s v="Michigan"/>
    <n v="48126"/>
    <x v="2"/>
    <s v="OFF-AR-10004042"/>
    <s v="Office Supplies"/>
    <x v="6"/>
    <s v="BOSTON Model 1800 Electric Pencil Sharpeners, Putty/Woodgrain"/>
    <n v="161.82"/>
    <n v="9"/>
    <n v="0"/>
    <n v="46.927799999999984"/>
  </r>
  <r>
    <n v="627"/>
    <s v="CA-2014-163020"/>
    <x v="3"/>
    <x v="175"/>
    <d v="2014-09-20T00:00:00"/>
    <s v="Standard Class"/>
    <s v="MO-17800"/>
    <s v="Meg O'Connel"/>
    <x v="2"/>
    <s v="United States"/>
    <s v="New York City"/>
    <s v="New York"/>
    <n v="10009"/>
    <x v="3"/>
    <s v="FUR-FU-10000221"/>
    <s v="Furniture"/>
    <x v="5"/>
    <s v="Master Caster Door Stop, Brown"/>
    <n v="35.56"/>
    <n v="7"/>
    <n v="0"/>
    <n v="12.090399999999999"/>
  </r>
  <r>
    <n v="628"/>
    <s v="CA-2014-153787"/>
    <x v="3"/>
    <x v="240"/>
    <d v="2014-05-24T00:00:00"/>
    <s v="Standard Class"/>
    <s v="AT-10735"/>
    <s v="Annie Thurman"/>
    <x v="0"/>
    <s v="United States"/>
    <s v="Seattle"/>
    <s v="Washington"/>
    <n v="98115"/>
    <x v="1"/>
    <s v="OFF-AP-10001563"/>
    <s v="Office Supplies"/>
    <x v="9"/>
    <s v="Belkin Premiere Surge Master II 8-outlet surge protector"/>
    <n v="97.16"/>
    <n v="2"/>
    <n v="0"/>
    <n v="28.176399999999987"/>
  </r>
  <r>
    <n v="629"/>
    <s v="CA-2014-133431"/>
    <x v="3"/>
    <x v="94"/>
    <d v="2014-12-22T00:00:00"/>
    <s v="Standard Class"/>
    <s v="LC-17140"/>
    <s v="Logan Currie"/>
    <x v="0"/>
    <s v="United States"/>
    <s v="San Francisco"/>
    <s v="California"/>
    <n v="94122"/>
    <x v="1"/>
    <s v="OFF-BI-10000605"/>
    <s v="Office Supplies"/>
    <x v="8"/>
    <s v="Acco Pressboard Covers with Storage Hooks, 9 1/2&quot; x 11&quot;, Executive Red"/>
    <n v="15.24"/>
    <n v="5"/>
    <n v="0.2"/>
    <n v="5.1434999999999977"/>
  </r>
  <r>
    <n v="630"/>
    <s v="CA-2014-133431"/>
    <x v="3"/>
    <x v="94"/>
    <d v="2014-12-22T00:00:00"/>
    <s v="Standard Class"/>
    <s v="LC-17140"/>
    <s v="Logan Currie"/>
    <x v="0"/>
    <s v="United States"/>
    <s v="San Francisco"/>
    <s v="California"/>
    <n v="94122"/>
    <x v="1"/>
    <s v="OFF-PA-10002615"/>
    <s v="Office Supplies"/>
    <x v="10"/>
    <s v="Ampad Gold Fibre Wirebound Steno Books, 6&quot; x 9&quot;, Gregg Ruled"/>
    <n v="13.23"/>
    <n v="3"/>
    <n v="0"/>
    <n v="6.0857999999999999"/>
  </r>
  <r>
    <n v="631"/>
    <s v="US-2013-135720"/>
    <x v="0"/>
    <x v="25"/>
    <d v="2013-12-14T00:00:00"/>
    <s v="Second Class"/>
    <s v="FM-14380"/>
    <s v="Fred McMath"/>
    <x v="0"/>
    <s v="United States"/>
    <s v="Aurora"/>
    <s v="Colorado"/>
    <n v="80013"/>
    <x v="1"/>
    <s v="OFF-ST-10001963"/>
    <s v="Office Supplies"/>
    <x v="4"/>
    <s v="Tennsco Regal Shelving Units"/>
    <n v="243.38400000000001"/>
    <n v="3"/>
    <n v="0.2"/>
    <n v="-51.719100000000012"/>
  </r>
  <r>
    <n v="632"/>
    <s v="US-2013-135720"/>
    <x v="0"/>
    <x v="25"/>
    <d v="2013-12-14T00:00:00"/>
    <s v="Second Class"/>
    <s v="FM-14380"/>
    <s v="Fred McMath"/>
    <x v="0"/>
    <s v="United States"/>
    <s v="Aurora"/>
    <s v="Colorado"/>
    <n v="80013"/>
    <x v="1"/>
    <s v="TEC-AC-10001267"/>
    <s v="Technology"/>
    <x v="11"/>
    <s v="Imation 32GB Pocket Pro USB 3.0 Flash Drive - 32 GB - Black - 1 P ..."/>
    <n v="119.80000000000001"/>
    <n v="5"/>
    <n v="0.2"/>
    <n v="29.950000000000003"/>
  </r>
  <r>
    <n v="633"/>
    <s v="US-2013-135720"/>
    <x v="0"/>
    <x v="25"/>
    <d v="2013-12-14T00:00:00"/>
    <s v="Second Class"/>
    <s v="FM-14380"/>
    <s v="Fred McMath"/>
    <x v="0"/>
    <s v="United States"/>
    <s v="Aurora"/>
    <s v="Colorado"/>
    <n v="80013"/>
    <x v="1"/>
    <s v="TEC-PH-10002103"/>
    <s v="Technology"/>
    <x v="7"/>
    <s v="Jabra SPEAK 410"/>
    <n v="300.76799999999997"/>
    <n v="4"/>
    <n v="0.2"/>
    <n v="30.076800000000006"/>
  </r>
  <r>
    <n v="634"/>
    <s v="CA-2014-144694"/>
    <x v="3"/>
    <x v="241"/>
    <d v="2014-09-27T00:00:00"/>
    <s v="Second Class"/>
    <s v="BD-11605"/>
    <s v="Brian Dahlen"/>
    <x v="0"/>
    <s v="United States"/>
    <s v="Miami"/>
    <s v="Florida"/>
    <n v="33180"/>
    <x v="0"/>
    <s v="TEC-AC-10002857"/>
    <s v="Technology"/>
    <x v="11"/>
    <s v="Verbatim 25 GB 6x Blu-ray Single Layer Recordable Disc, 1/Pack"/>
    <n v="17.880000000000003"/>
    <n v="3"/>
    <n v="0.2"/>
    <n v="2.458499999999999"/>
  </r>
  <r>
    <n v="635"/>
    <s v="CA-2014-144694"/>
    <x v="3"/>
    <x v="241"/>
    <d v="2014-09-27T00:00:00"/>
    <s v="Second Class"/>
    <s v="BD-11605"/>
    <s v="Brian Dahlen"/>
    <x v="0"/>
    <s v="United States"/>
    <s v="Miami"/>
    <s v="Florida"/>
    <n v="33180"/>
    <x v="0"/>
    <s v="OFF-LA-10003930"/>
    <s v="Office Supplies"/>
    <x v="2"/>
    <s v="Dot Matrix Printer Tape Reel Labels, White, 5000/Box"/>
    <n v="235.94400000000002"/>
    <n v="3"/>
    <n v="0.2"/>
    <n v="85.529700000000005"/>
  </r>
  <r>
    <n v="636"/>
    <s v="CA-2012-168004"/>
    <x v="1"/>
    <x v="242"/>
    <d v="2012-10-09T00:00:00"/>
    <s v="Second Class"/>
    <s v="DJ-13420"/>
    <s v="Denny Joy"/>
    <x v="1"/>
    <s v="United States"/>
    <s v="Warner Robins"/>
    <s v="Georgia"/>
    <n v="31088"/>
    <x v="0"/>
    <s v="FUR-CH-10001482"/>
    <s v="Furniture"/>
    <x v="1"/>
    <s v="Office Star - Mesh Screen back chair with Vinyl seat"/>
    <n v="392.93999999999994"/>
    <n v="3"/>
    <n v="0"/>
    <n v="43.223399999999984"/>
  </r>
  <r>
    <n v="637"/>
    <s v="US-2013-123470"/>
    <x v="0"/>
    <x v="243"/>
    <d v="2013-08-22T00:00:00"/>
    <s v="Standard Class"/>
    <s v="ME-17725"/>
    <s v="Max Engle"/>
    <x v="0"/>
    <s v="United States"/>
    <s v="Aurora"/>
    <s v="Colorado"/>
    <n v="80013"/>
    <x v="1"/>
    <s v="OFF-BI-10001989"/>
    <s v="Office Supplies"/>
    <x v="8"/>
    <s v="Premium Transparent Presentation Covers by GBC"/>
    <n v="18.882000000000005"/>
    <n v="3"/>
    <n v="0.7"/>
    <n v="-13.846800000000002"/>
  </r>
  <r>
    <n v="638"/>
    <s v="US-2013-123470"/>
    <x v="0"/>
    <x v="243"/>
    <d v="2013-08-22T00:00:00"/>
    <s v="Standard Class"/>
    <s v="ME-17725"/>
    <s v="Max Engle"/>
    <x v="0"/>
    <s v="United States"/>
    <s v="Aurora"/>
    <s v="Colorado"/>
    <n v="80013"/>
    <x v="1"/>
    <s v="OFF-AP-10003287"/>
    <s v="Office Supplies"/>
    <x v="9"/>
    <s v="Tripp Lite TLP810NET Broadband Surge for Modem/Fax"/>
    <n v="122.328"/>
    <n v="3"/>
    <n v="0.2"/>
    <n v="12.232799999999997"/>
  </r>
  <r>
    <n v="639"/>
    <s v="CA-2013-115917"/>
    <x v="0"/>
    <x v="244"/>
    <d v="2013-05-26T00:00:00"/>
    <s v="Standard Class"/>
    <s v="RB-19465"/>
    <s v="Rick Bensley"/>
    <x v="2"/>
    <s v="United States"/>
    <s v="Vallejo"/>
    <s v="California"/>
    <n v="94591"/>
    <x v="1"/>
    <s v="FUR-FU-10000576"/>
    <s v="Furniture"/>
    <x v="5"/>
    <s v="Luxo Professional Fluorescent Magnifier Lamp with Clamp-Mount Base"/>
    <n v="1049.2"/>
    <n v="5"/>
    <n v="0"/>
    <n v="272.79200000000003"/>
  </r>
  <r>
    <n v="640"/>
    <s v="CA-2013-115917"/>
    <x v="0"/>
    <x v="244"/>
    <d v="2013-05-26T00:00:00"/>
    <s v="Standard Class"/>
    <s v="RB-19465"/>
    <s v="Rick Bensley"/>
    <x v="2"/>
    <s v="United States"/>
    <s v="Vallejo"/>
    <s v="California"/>
    <n v="94591"/>
    <x v="1"/>
    <s v="OFF-BI-10004728"/>
    <s v="Office Supplies"/>
    <x v="8"/>
    <s v="Wilson Jones Turn Tabs Binder Tool for Ring Binders"/>
    <n v="15.424000000000001"/>
    <n v="4"/>
    <n v="0.2"/>
    <n v="5.0128000000000004"/>
  </r>
  <r>
    <n v="641"/>
    <s v="CA-2013-147067"/>
    <x v="0"/>
    <x v="122"/>
    <d v="2013-12-23T00:00:00"/>
    <s v="Standard Class"/>
    <s v="JD-16150"/>
    <s v="Justin Deggeller"/>
    <x v="1"/>
    <s v="United States"/>
    <s v="Minneapolis"/>
    <s v="Minnesota"/>
    <n v="55407"/>
    <x v="2"/>
    <s v="FUR-FU-10000732"/>
    <s v="Furniture"/>
    <x v="5"/>
    <s v="Eldon 200 Class Desk Accessories"/>
    <n v="18.84"/>
    <n v="3"/>
    <n v="0"/>
    <n v="6.0287999999999995"/>
  </r>
  <r>
    <n v="642"/>
    <s v="CA-2014-167913"/>
    <x v="3"/>
    <x v="245"/>
    <d v="2014-08-04T00:00:00"/>
    <s v="Second Class"/>
    <s v="JL-15835"/>
    <s v="John Lee"/>
    <x v="0"/>
    <s v="United States"/>
    <s v="Mission Viejo"/>
    <s v="California"/>
    <n v="92691"/>
    <x v="1"/>
    <s v="OFF-ST-10000585"/>
    <s v="Office Supplies"/>
    <x v="4"/>
    <s v="Economy Rollaway Files"/>
    <n v="330.4"/>
    <n v="2"/>
    <n v="0"/>
    <n v="85.903999999999996"/>
  </r>
  <r>
    <n v="643"/>
    <s v="CA-2014-167913"/>
    <x v="3"/>
    <x v="245"/>
    <d v="2014-08-04T00:00:00"/>
    <s v="Second Class"/>
    <s v="JL-15835"/>
    <s v="John Lee"/>
    <x v="0"/>
    <s v="United States"/>
    <s v="Mission Viejo"/>
    <s v="California"/>
    <n v="92691"/>
    <x v="1"/>
    <s v="OFF-LA-10002787"/>
    <s v="Office Supplies"/>
    <x v="2"/>
    <s v="Avery 480"/>
    <n v="26.25"/>
    <n v="7"/>
    <n v="0"/>
    <n v="12.599999999999998"/>
  </r>
  <r>
    <n v="644"/>
    <s v="CA-2014-106103"/>
    <x v="3"/>
    <x v="193"/>
    <d v="2014-06-16T00:00:00"/>
    <s v="Standard Class"/>
    <s v="SC-20305"/>
    <s v="Sean Christensen"/>
    <x v="0"/>
    <s v="United States"/>
    <s v="Rochester Hills"/>
    <s v="Michigan"/>
    <n v="48307"/>
    <x v="2"/>
    <s v="TEC-AC-10003832"/>
    <s v="Technology"/>
    <x v="11"/>
    <s v="Imation 16GB Mini TravelDrive USB 2.0 Flash Drive"/>
    <n v="132.52000000000001"/>
    <n v="4"/>
    <n v="0"/>
    <n v="54.333200000000005"/>
  </r>
  <r>
    <n v="645"/>
    <s v="US-2014-127719"/>
    <x v="3"/>
    <x v="246"/>
    <d v="2014-07-26T00:00:00"/>
    <s v="Standard Class"/>
    <s v="TW-21025"/>
    <s v="Tamara Willingham"/>
    <x v="2"/>
    <s v="United States"/>
    <s v="Plainfield"/>
    <s v="New Jersey"/>
    <n v="7060"/>
    <x v="3"/>
    <s v="OFF-PA-10001934"/>
    <s v="Office Supplies"/>
    <x v="10"/>
    <s v="Xerox 1993"/>
    <n v="6.48"/>
    <n v="1"/>
    <n v="0"/>
    <n v="3.1752000000000002"/>
  </r>
  <r>
    <n v="646"/>
    <s v="CA-2014-126221"/>
    <x v="3"/>
    <x v="247"/>
    <d v="2015-01-06T00:00:00"/>
    <s v="Standard Class"/>
    <s v="CC-12430"/>
    <s v="Chuck Clark"/>
    <x v="2"/>
    <s v="United States"/>
    <s v="Columbus"/>
    <s v="Indiana"/>
    <n v="47201"/>
    <x v="2"/>
    <s v="OFF-AP-10002457"/>
    <s v="Office Supplies"/>
    <x v="9"/>
    <s v="Eureka The Boss Plus 12-Amp Hard Box Upright Vacuum, Red"/>
    <n v="209.3"/>
    <n v="2"/>
    <n v="0"/>
    <n v="56.510999999999996"/>
  </r>
  <r>
    <n v="647"/>
    <s v="CA-2013-103947"/>
    <x v="0"/>
    <x v="178"/>
    <d v="2013-04-09T00:00:00"/>
    <s v="Standard Class"/>
    <s v="BB-10990"/>
    <s v="Barry Blumstein"/>
    <x v="1"/>
    <s v="United States"/>
    <s v="Sierra Vista"/>
    <s v="Arizona"/>
    <n v="85635"/>
    <x v="1"/>
    <s v="OFF-FA-10003112"/>
    <s v="Office Supplies"/>
    <x v="13"/>
    <s v="Staples"/>
    <n v="31.560000000000002"/>
    <n v="5"/>
    <n v="0.2"/>
    <n v="9.8624999999999972"/>
  </r>
  <r>
    <n v="648"/>
    <s v="CA-2013-103947"/>
    <x v="0"/>
    <x v="178"/>
    <d v="2013-04-09T00:00:00"/>
    <s v="Standard Class"/>
    <s v="BB-10990"/>
    <s v="Barry Blumstein"/>
    <x v="1"/>
    <s v="United States"/>
    <s v="Sierra Vista"/>
    <s v="Arizona"/>
    <n v="85635"/>
    <x v="1"/>
    <s v="OFF-AP-10002350"/>
    <s v="Office Supplies"/>
    <x v="9"/>
    <s v="Belkin F9H710-06 7 Outlet SurgeMaster Surge Protector"/>
    <n v="30.144000000000002"/>
    <n v="2"/>
    <n v="0.2"/>
    <n v="3.0143999999999993"/>
  </r>
  <r>
    <n v="649"/>
    <s v="CA-2013-160745"/>
    <x v="0"/>
    <x v="25"/>
    <d v="2013-12-17T00:00:00"/>
    <s v="Second Class"/>
    <s v="AR-10825"/>
    <s v="Anthony Rawles"/>
    <x v="1"/>
    <s v="United States"/>
    <s v="Vancouver"/>
    <s v="Washington"/>
    <n v="98661"/>
    <x v="1"/>
    <s v="FUR-FU-10001935"/>
    <s v="Furniture"/>
    <x v="5"/>
    <s v="3M Hangers With Command Adhesive"/>
    <n v="14.8"/>
    <n v="4"/>
    <n v="0"/>
    <n v="6.0680000000000014"/>
  </r>
  <r>
    <n v="650"/>
    <s v="CA-2013-160745"/>
    <x v="0"/>
    <x v="25"/>
    <d v="2013-12-17T00:00:00"/>
    <s v="Second Class"/>
    <s v="AR-10825"/>
    <s v="Anthony Rawles"/>
    <x v="1"/>
    <s v="United States"/>
    <s v="Vancouver"/>
    <s v="Washington"/>
    <n v="98661"/>
    <x v="1"/>
    <s v="TEC-PH-10003273"/>
    <s v="Technology"/>
    <x v="7"/>
    <s v="AT&amp;T TR1909W"/>
    <n v="302.37599999999998"/>
    <n v="3"/>
    <n v="0.2"/>
    <n v="22.678200000000018"/>
  </r>
  <r>
    <n v="651"/>
    <s v="CA-2013-160745"/>
    <x v="0"/>
    <x v="25"/>
    <d v="2013-12-17T00:00:00"/>
    <s v="Second Class"/>
    <s v="AR-10825"/>
    <s v="Anthony Rawles"/>
    <x v="1"/>
    <s v="United States"/>
    <s v="Vancouver"/>
    <s v="Washington"/>
    <n v="98661"/>
    <x v="1"/>
    <s v="TEC-AC-10001142"/>
    <s v="Technology"/>
    <x v="11"/>
    <s v="First Data FD10 PIN Pad"/>
    <n v="316"/>
    <n v="4"/>
    <n v="0"/>
    <n v="31.599999999999966"/>
  </r>
  <r>
    <n v="652"/>
    <s v="CA-2013-132661"/>
    <x v="0"/>
    <x v="248"/>
    <d v="2013-10-30T00:00:00"/>
    <s v="Standard Class"/>
    <s v="SR-20740"/>
    <s v="Steven Roelle"/>
    <x v="2"/>
    <s v="United States"/>
    <s v="New York City"/>
    <s v="New York"/>
    <n v="10024"/>
    <x v="3"/>
    <s v="OFF-PA-10000482"/>
    <s v="Office Supplies"/>
    <x v="10"/>
    <s v="Snap-A-Way Black Print Carbonless Ruled Speed Letter, Triplicate"/>
    <n v="379.4"/>
    <n v="10"/>
    <n v="0"/>
    <n v="178.31799999999998"/>
  </r>
  <r>
    <n v="653"/>
    <s v="CA-2014-140844"/>
    <x v="3"/>
    <x v="249"/>
    <d v="2014-06-24T00:00:00"/>
    <s v="Standard Class"/>
    <s v="AR-10405"/>
    <s v="Allen Rosenblatt"/>
    <x v="1"/>
    <s v="United States"/>
    <s v="New York City"/>
    <s v="New York"/>
    <n v="10035"/>
    <x v="3"/>
    <s v="OFF-PA-10003892"/>
    <s v="Office Supplies"/>
    <x v="10"/>
    <s v="Xerox 1943"/>
    <n v="97.82"/>
    <n v="2"/>
    <n v="0"/>
    <n v="45.975399999999993"/>
  </r>
  <r>
    <n v="654"/>
    <s v="CA-2014-140844"/>
    <x v="3"/>
    <x v="249"/>
    <d v="2014-06-24T00:00:00"/>
    <s v="Standard Class"/>
    <s v="AR-10405"/>
    <s v="Allen Rosenblatt"/>
    <x v="1"/>
    <s v="United States"/>
    <s v="New York City"/>
    <s v="New York"/>
    <n v="10035"/>
    <x v="3"/>
    <s v="TEC-AC-10001101"/>
    <s v="Technology"/>
    <x v="11"/>
    <s v="Sony 16GB Class 10 Micro SDHC R40 Memory Card"/>
    <n v="103.12"/>
    <n v="8"/>
    <n v="0"/>
    <n v="10.311999999999998"/>
  </r>
  <r>
    <n v="655"/>
    <s v="CA-2013-137239"/>
    <x v="0"/>
    <x v="250"/>
    <d v="2013-08-29T00:00:00"/>
    <s v="Standard Class"/>
    <s v="CR-12730"/>
    <s v="Craig Reiter"/>
    <x v="0"/>
    <s v="United States"/>
    <s v="Columbus"/>
    <s v="Ohio"/>
    <n v="43229"/>
    <x v="3"/>
    <s v="OFF-AP-10002439"/>
    <s v="Office Supplies"/>
    <x v="9"/>
    <s v="Tripp Lite Isotel 8 Ultra 8 Outlet Metal Surge"/>
    <n v="113.55200000000001"/>
    <n v="2"/>
    <n v="0.2"/>
    <n v="8.5163999999999938"/>
  </r>
  <r>
    <n v="656"/>
    <s v="CA-2013-137239"/>
    <x v="0"/>
    <x v="250"/>
    <d v="2013-08-29T00:00:00"/>
    <s v="Standard Class"/>
    <s v="CR-12730"/>
    <s v="Craig Reiter"/>
    <x v="0"/>
    <s v="United States"/>
    <s v="Columbus"/>
    <s v="Ohio"/>
    <n v="43229"/>
    <x v="3"/>
    <s v="OFF-BI-10002827"/>
    <s v="Office Supplies"/>
    <x v="8"/>
    <s v="Avery Durable Poly Binders"/>
    <n v="3.3180000000000005"/>
    <n v="2"/>
    <n v="0.7"/>
    <n v="-2.6543999999999999"/>
  </r>
  <r>
    <n v="657"/>
    <s v="CA-2013-137239"/>
    <x v="0"/>
    <x v="250"/>
    <d v="2013-08-29T00:00:00"/>
    <s v="Standard Class"/>
    <s v="CR-12730"/>
    <s v="Craig Reiter"/>
    <x v="0"/>
    <s v="United States"/>
    <s v="Columbus"/>
    <s v="Ohio"/>
    <n v="43229"/>
    <x v="3"/>
    <s v="OFF-EN-10002230"/>
    <s v="Office Supplies"/>
    <x v="12"/>
    <s v="Airmail Envelopes"/>
    <n v="134.28800000000001"/>
    <n v="2"/>
    <n v="0.2"/>
    <n v="45.322199999999995"/>
  </r>
  <r>
    <n v="658"/>
    <s v="US-2013-156097"/>
    <x v="0"/>
    <x v="251"/>
    <d v="2013-09-20T00:00:00"/>
    <s v="Same Day"/>
    <s v="EH-14125"/>
    <s v="Eugene Hildebrand"/>
    <x v="2"/>
    <s v="United States"/>
    <s v="Aurora"/>
    <s v="Illinois"/>
    <n v="60505"/>
    <x v="2"/>
    <s v="FUR-CH-10001215"/>
    <s v="Furniture"/>
    <x v="1"/>
    <s v="Global Troy Executive Leather Low-Back Tilter"/>
    <n v="701.37199999999996"/>
    <n v="2"/>
    <n v="0.3"/>
    <n v="-50.098000000000013"/>
  </r>
  <r>
    <n v="659"/>
    <s v="US-2013-156097"/>
    <x v="0"/>
    <x v="251"/>
    <d v="2013-09-20T00:00:00"/>
    <s v="Same Day"/>
    <s v="EH-14125"/>
    <s v="Eugene Hildebrand"/>
    <x v="2"/>
    <s v="United States"/>
    <s v="Aurora"/>
    <s v="Illinois"/>
    <n v="60505"/>
    <x v="2"/>
    <s v="OFF-BI-10004654"/>
    <s v="Office Supplies"/>
    <x v="8"/>
    <s v="Avery Binding System Hidden Tab Executive Style Index Sets"/>
    <n v="2.3079999999999994"/>
    <n v="2"/>
    <n v="0.8"/>
    <n v="-3.4619999999999997"/>
  </r>
  <r>
    <n v="660"/>
    <s v="CA-2012-146563"/>
    <x v="1"/>
    <x v="252"/>
    <d v="2012-08-28T00:00:00"/>
    <s v="Standard Class"/>
    <s v="CB-12025"/>
    <s v="Cassandra Brandow"/>
    <x v="0"/>
    <s v="United States"/>
    <s v="Arlington"/>
    <s v="Texas"/>
    <n v="76017"/>
    <x v="2"/>
    <s v="OFF-ST-10001490"/>
    <s v="Office Supplies"/>
    <x v="4"/>
    <s v="Hot File 7-Pocket, Floor Stand"/>
    <n v="999.43200000000002"/>
    <n v="7"/>
    <n v="0.2"/>
    <n v="124.92899999999986"/>
  </r>
  <r>
    <n v="661"/>
    <s v="CA-2012-146563"/>
    <x v="1"/>
    <x v="252"/>
    <d v="2012-08-28T00:00:00"/>
    <s v="Standard Class"/>
    <s v="CB-12025"/>
    <s v="Cassandra Brandow"/>
    <x v="0"/>
    <s v="United States"/>
    <s v="Arlington"/>
    <s v="Texas"/>
    <n v="76017"/>
    <x v="2"/>
    <s v="OFF-ST-10001511"/>
    <s v="Office Supplies"/>
    <x v="4"/>
    <s v="Space Solutions Commercial Steel Shelving"/>
    <n v="724.08"/>
    <n v="14"/>
    <n v="0.2"/>
    <n v="-135.7650000000001"/>
  </r>
  <r>
    <n v="662"/>
    <s v="CA-2012-146563"/>
    <x v="1"/>
    <x v="252"/>
    <d v="2012-08-28T00:00:00"/>
    <s v="Standard Class"/>
    <s v="CB-12025"/>
    <s v="Cassandra Brandow"/>
    <x v="0"/>
    <s v="United States"/>
    <s v="Arlington"/>
    <s v="Texas"/>
    <n v="76017"/>
    <x v="2"/>
    <s v="FUR-TA-10001768"/>
    <s v="Furniture"/>
    <x v="3"/>
    <s v="Hon Racetrack Conference Tables"/>
    <n v="918.78499999999985"/>
    <n v="5"/>
    <n v="0.3"/>
    <n v="-118.12950000000006"/>
  </r>
  <r>
    <n v="663"/>
    <s v="CA-2012-146563"/>
    <x v="1"/>
    <x v="252"/>
    <d v="2012-08-28T00:00:00"/>
    <s v="Standard Class"/>
    <s v="CB-12025"/>
    <s v="Cassandra Brandow"/>
    <x v="0"/>
    <s v="United States"/>
    <s v="Arlington"/>
    <s v="Texas"/>
    <n v="76017"/>
    <x v="2"/>
    <s v="OFF-BI-10003981"/>
    <s v="Office Supplies"/>
    <x v="8"/>
    <s v="Avery Durable Plastic 1&quot; Binders"/>
    <n v="2.7239999999999993"/>
    <n v="3"/>
    <n v="0.8"/>
    <n v="-4.2222000000000008"/>
  </r>
  <r>
    <n v="664"/>
    <s v="CA-2013-123666"/>
    <x v="0"/>
    <x v="253"/>
    <d v="2013-03-31T00:00:00"/>
    <s v="Standard Class"/>
    <s v="SP-20545"/>
    <s v="Sibella Parks"/>
    <x v="1"/>
    <s v="United States"/>
    <s v="New York City"/>
    <s v="New York"/>
    <n v="10011"/>
    <x v="3"/>
    <s v="OFF-ST-10001522"/>
    <s v="Office Supplies"/>
    <x v="4"/>
    <s v="Gould Plastics 18-Pocket Panel Bin, 34w x 5-1/4d x 20-1/2h"/>
    <n v="459.95"/>
    <n v="5"/>
    <n v="0"/>
    <n v="18.397999999999968"/>
  </r>
  <r>
    <n v="665"/>
    <s v="CA-2013-143308"/>
    <x v="0"/>
    <x v="254"/>
    <d v="2013-11-05T00:00:00"/>
    <s v="Same Day"/>
    <s v="RC-19825"/>
    <s v="Roy Collins"/>
    <x v="0"/>
    <s v="United States"/>
    <s v="Louisville"/>
    <s v="Kentucky"/>
    <n v="40214"/>
    <x v="0"/>
    <s v="OFF-FA-10000621"/>
    <s v="Office Supplies"/>
    <x v="13"/>
    <s v="OIC Colored Binder Clips, Assorted Sizes"/>
    <n v="10.74"/>
    <n v="3"/>
    <n v="0"/>
    <n v="5.2625999999999999"/>
  </r>
  <r>
    <n v="666"/>
    <s v="CA-2014-132682"/>
    <x v="3"/>
    <x v="110"/>
    <d v="2014-06-11T00:00:00"/>
    <s v="Second Class"/>
    <s v="TH-21235"/>
    <s v="Tiffany House"/>
    <x v="1"/>
    <s v="United States"/>
    <s v="Dallas"/>
    <s v="Texas"/>
    <n v="75081"/>
    <x v="2"/>
    <s v="OFF-SU-10004231"/>
    <s v="Office Supplies"/>
    <x v="14"/>
    <s v="Acme Tagit Stainless Steel Antibacterial Scissors"/>
    <n v="23.76"/>
    <n v="3"/>
    <n v="0.2"/>
    <n v="2.0789999999999997"/>
  </r>
  <r>
    <n v="667"/>
    <s v="CA-2014-132682"/>
    <x v="3"/>
    <x v="110"/>
    <d v="2014-06-11T00:00:00"/>
    <s v="Second Class"/>
    <s v="TH-21235"/>
    <s v="Tiffany House"/>
    <x v="1"/>
    <s v="United States"/>
    <s v="Dallas"/>
    <s v="Texas"/>
    <n v="75081"/>
    <x v="2"/>
    <s v="OFF-PA-10000474"/>
    <s v="Office Supplies"/>
    <x v="10"/>
    <s v="Staples"/>
    <n v="85.055999999999997"/>
    <n v="3"/>
    <n v="0.2"/>
    <n v="28.706399999999991"/>
  </r>
  <r>
    <n v="668"/>
    <s v="CA-2014-132682"/>
    <x v="3"/>
    <x v="110"/>
    <d v="2014-06-11T00:00:00"/>
    <s v="Second Class"/>
    <s v="TH-21235"/>
    <s v="Tiffany House"/>
    <x v="1"/>
    <s v="United States"/>
    <s v="Dallas"/>
    <s v="Texas"/>
    <n v="75081"/>
    <x v="2"/>
    <s v="TEC-PH-10004042"/>
    <s v="Technology"/>
    <x v="7"/>
    <s v="ClearOne Communications CHAT 70 OC Speaker Phone"/>
    <n v="381.57600000000002"/>
    <n v="3"/>
    <n v="0.2"/>
    <n v="28.618200000000002"/>
  </r>
  <r>
    <n v="669"/>
    <s v="CA-2011-156314"/>
    <x v="2"/>
    <x v="163"/>
    <d v="2011-12-26T00:00:00"/>
    <s v="First Class"/>
    <s v="RP-19390"/>
    <s v="Resi Pölking"/>
    <x v="0"/>
    <s v="United States"/>
    <s v="Cleveland"/>
    <s v="Ohio"/>
    <n v="44105"/>
    <x v="3"/>
    <s v="FUR-FU-10003096"/>
    <s v="Furniture"/>
    <x v="5"/>
    <s v="Master Giant Foot Doorstop, Safety Yellow"/>
    <n v="30.36"/>
    <n v="5"/>
    <n v="0.2"/>
    <n v="8.7285000000000004"/>
  </r>
  <r>
    <n v="670"/>
    <s v="US-2014-106663"/>
    <x v="3"/>
    <x v="255"/>
    <d v="2014-06-14T00:00:00"/>
    <s v="Standard Class"/>
    <s v="MO-17800"/>
    <s v="Meg O'Connel"/>
    <x v="2"/>
    <s v="United States"/>
    <s v="Chicago"/>
    <s v="Illinois"/>
    <n v="60653"/>
    <x v="2"/>
    <s v="FUR-FU-10002759"/>
    <s v="Furniture"/>
    <x v="5"/>
    <s v="12-1/2 Diameter Round Wall Clock"/>
    <n v="23.976000000000003"/>
    <n v="3"/>
    <n v="0.6"/>
    <n v="-14.385599999999997"/>
  </r>
  <r>
    <n v="671"/>
    <s v="US-2014-106663"/>
    <x v="3"/>
    <x v="255"/>
    <d v="2014-06-14T00:00:00"/>
    <s v="Standard Class"/>
    <s v="MO-17800"/>
    <s v="Meg O'Connel"/>
    <x v="2"/>
    <s v="United States"/>
    <s v="Chicago"/>
    <s v="Illinois"/>
    <n v="60653"/>
    <x v="2"/>
    <s v="FUR-TA-10000688"/>
    <s v="Furniture"/>
    <x v="3"/>
    <s v="Chromcraft Bull-Nose Wood Round Conference Table Top, Wood Base"/>
    <n v="108.925"/>
    <n v="1"/>
    <n v="0.5"/>
    <n v="-71.890500000000017"/>
  </r>
  <r>
    <n v="672"/>
    <s v="US-2014-106663"/>
    <x v="3"/>
    <x v="255"/>
    <d v="2014-06-14T00:00:00"/>
    <s v="Standard Class"/>
    <s v="MO-17800"/>
    <s v="Meg O'Connel"/>
    <x v="2"/>
    <s v="United States"/>
    <s v="Chicago"/>
    <s v="Illinois"/>
    <n v="60653"/>
    <x v="2"/>
    <s v="OFF-PA-10002377"/>
    <s v="Office Supplies"/>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s v="Illinois"/>
    <n v="62301"/>
    <x v="2"/>
    <s v="OFF-AR-10001954"/>
    <s v="Office Supplies"/>
    <x v="6"/>
    <s v="Newell 331"/>
    <n v="19.559999999999999"/>
    <n v="5"/>
    <n v="0.2"/>
    <n v="1.7115"/>
  </r>
  <r>
    <n v="674"/>
    <s v="CA-2014-130351"/>
    <x v="3"/>
    <x v="256"/>
    <d v="2014-12-09T00:00:00"/>
    <s v="First Class"/>
    <s v="RB-19570"/>
    <s v="Rob Beeghly"/>
    <x v="0"/>
    <s v="United States"/>
    <s v="Columbus"/>
    <s v="Indiana"/>
    <n v="47201"/>
    <x v="2"/>
    <s v="OFF-AP-10004532"/>
    <s v="Office Supplies"/>
    <x v="9"/>
    <s v="Kensington 6 Outlet Guardian Standard Surge Protector"/>
    <n v="61.44"/>
    <n v="3"/>
    <n v="0"/>
    <n v="16.588799999999999"/>
  </r>
  <r>
    <n v="675"/>
    <s v="CA-2014-130351"/>
    <x v="3"/>
    <x v="256"/>
    <d v="2014-12-09T00:00:00"/>
    <s v="First Class"/>
    <s v="RB-19570"/>
    <s v="Rob Beeghly"/>
    <x v="0"/>
    <s v="United States"/>
    <s v="Columbus"/>
    <s v="Indiana"/>
    <n v="47201"/>
    <x v="2"/>
    <s v="OFF-PA-10002137"/>
    <s v="Office Supplies"/>
    <x v="10"/>
    <s v="Southworth 100% Résumé Paper, 24lb."/>
    <n v="38.9"/>
    <n v="5"/>
    <n v="0"/>
    <n v="17.504999999999995"/>
  </r>
  <r>
    <n v="676"/>
    <s v="CA-2014-130351"/>
    <x v="3"/>
    <x v="256"/>
    <d v="2014-12-09T00:00:00"/>
    <s v="First Class"/>
    <s v="RB-19570"/>
    <s v="Rob Beeghly"/>
    <x v="0"/>
    <s v="United States"/>
    <s v="Columbus"/>
    <s v="Indiana"/>
    <n v="47201"/>
    <x v="2"/>
    <s v="TEC-AC-10003832"/>
    <s v="Technology"/>
    <x v="11"/>
    <s v="Imation 16GB Mini TravelDrive USB 2.0 Flash Drive"/>
    <n v="99.390000000000015"/>
    <n v="3"/>
    <n v="0"/>
    <n v="40.749900000000004"/>
  </r>
  <r>
    <n v="677"/>
    <s v="US-2014-119438"/>
    <x v="3"/>
    <x v="257"/>
    <d v="2014-03-24T00:00:00"/>
    <s v="Standard Class"/>
    <s v="CD-11980"/>
    <s v="Carol Darley"/>
    <x v="0"/>
    <s v="United States"/>
    <s v="Tyler"/>
    <s v="Texas"/>
    <n v="75701"/>
    <x v="2"/>
    <s v="OFF-AP-10000804"/>
    <s v="Office Supplies"/>
    <x v="9"/>
    <s v="Hoover Portapower Portable Vacuum"/>
    <n v="2.6879999999999997"/>
    <n v="3"/>
    <n v="0.8"/>
    <n v="-7.3920000000000021"/>
  </r>
  <r>
    <n v="678"/>
    <s v="US-2014-119438"/>
    <x v="3"/>
    <x v="257"/>
    <d v="2014-03-24T00:00:00"/>
    <s v="Standard Class"/>
    <s v="CD-11980"/>
    <s v="Carol Darley"/>
    <x v="0"/>
    <s v="United States"/>
    <s v="Tyler"/>
    <s v="Texas"/>
    <n v="75701"/>
    <x v="2"/>
    <s v="TEC-AC-10003614"/>
    <s v="Technology"/>
    <x v="11"/>
    <s v="Verbatim 25 GB 6x Blu-ray Single Layer Recordable Disc, 10/Pack"/>
    <n v="27.816000000000003"/>
    <n v="3"/>
    <n v="0.2"/>
    <n v="4.5200999999999958"/>
  </r>
  <r>
    <n v="679"/>
    <s v="US-2014-119438"/>
    <x v="3"/>
    <x v="257"/>
    <d v="2014-03-24T00:00:00"/>
    <s v="Standard Class"/>
    <s v="CD-11980"/>
    <s v="Carol Darley"/>
    <x v="0"/>
    <s v="United States"/>
    <s v="Tyler"/>
    <s v="Texas"/>
    <n v="75701"/>
    <x v="2"/>
    <s v="FUR-FU-10003553"/>
    <s v="Furniture"/>
    <x v="5"/>
    <s v="Howard Miller 13-1/2&quot; Diameter Rosebrook Wall Clock"/>
    <n v="82.524000000000001"/>
    <n v="3"/>
    <n v="0.6"/>
    <n v="-41.261999999999972"/>
  </r>
  <r>
    <n v="680"/>
    <s v="US-2014-119438"/>
    <x v="3"/>
    <x v="257"/>
    <d v="2014-03-24T00:00:00"/>
    <s v="Standard Class"/>
    <s v="CD-11980"/>
    <s v="Carol Darley"/>
    <x v="0"/>
    <s v="United States"/>
    <s v="Tyler"/>
    <s v="Texas"/>
    <n v="75701"/>
    <x v="2"/>
    <s v="OFF-BI-10004632"/>
    <s v="Office Supplies"/>
    <x v="8"/>
    <s v="Ibico Hi-Tech Manual Binding System"/>
    <n v="182.99399999999997"/>
    <n v="3"/>
    <n v="0.8"/>
    <n v="-320.23950000000013"/>
  </r>
  <r>
    <n v="681"/>
    <s v="CA-2013-164511"/>
    <x v="0"/>
    <x v="258"/>
    <d v="2013-11-25T00:00:00"/>
    <s v="Standard Class"/>
    <s v="DJ-13630"/>
    <s v="Doug Jacobs"/>
    <x v="0"/>
    <s v="United States"/>
    <s v="New York City"/>
    <s v="New York"/>
    <n v="10024"/>
    <x v="3"/>
    <s v="OFF-BI-10003305"/>
    <s v="Office Supplies"/>
    <x v="8"/>
    <s v="Avery Hanging File Binders"/>
    <n v="14.352000000000002"/>
    <n v="3"/>
    <n v="0.2"/>
    <n v="4.6643999999999988"/>
  </r>
  <r>
    <n v="682"/>
    <s v="CA-2013-164511"/>
    <x v="0"/>
    <x v="258"/>
    <d v="2013-11-25T00:00:00"/>
    <s v="Standard Class"/>
    <s v="DJ-13630"/>
    <s v="Doug Jacobs"/>
    <x v="0"/>
    <s v="United States"/>
    <s v="New York City"/>
    <s v="New York"/>
    <n v="10024"/>
    <x v="3"/>
    <s v="OFF-ST-10002583"/>
    <s v="Office Supplies"/>
    <x v="4"/>
    <s v="Fellowes Neat Ideas Storage Cubes"/>
    <n v="64.959999999999994"/>
    <n v="2"/>
    <n v="0"/>
    <n v="2.598399999999998"/>
  </r>
  <r>
    <n v="683"/>
    <s v="CA-2013-164511"/>
    <x v="0"/>
    <x v="258"/>
    <d v="2013-11-25T00:00:00"/>
    <s v="Standard Class"/>
    <s v="DJ-13630"/>
    <s v="Doug Jacobs"/>
    <x v="0"/>
    <s v="United States"/>
    <s v="New York City"/>
    <s v="New York"/>
    <n v="10024"/>
    <x v="3"/>
    <s v="OFF-ST-10004507"/>
    <s v="Office Supplies"/>
    <x v="4"/>
    <s v="Advantus Rolling Storage Box"/>
    <n v="68.599999999999994"/>
    <n v="4"/>
    <n v="0"/>
    <n v="18.521999999999998"/>
  </r>
  <r>
    <n v="684"/>
    <s v="US-2014-168116"/>
    <x v="3"/>
    <x v="259"/>
    <d v="2014-11-05T00:00:00"/>
    <s v="Same Day"/>
    <s v="GT-14635"/>
    <s v="Grant Thornton"/>
    <x v="1"/>
    <s v="United States"/>
    <s v="Burlington"/>
    <s v="North Carolina"/>
    <n v="27217"/>
    <x v="0"/>
    <s v="TEC-MA-10004125"/>
    <s v="Technology"/>
    <x v="15"/>
    <s v="Cubify CubeX 3D Printer Triple Head Print"/>
    <n v="7999.98"/>
    <n v="4"/>
    <n v="0.5"/>
    <n v="-3839.9903999999988"/>
  </r>
  <r>
    <n v="685"/>
    <s v="US-2014-168116"/>
    <x v="3"/>
    <x v="259"/>
    <d v="2014-11-05T00:00:00"/>
    <s v="Same Day"/>
    <s v="GT-14635"/>
    <s v="Grant Thornton"/>
    <x v="1"/>
    <s v="United States"/>
    <s v="Burlington"/>
    <s v="North Carolina"/>
    <n v="27217"/>
    <x v="0"/>
    <s v="OFF-AP-10002457"/>
    <s v="Office Supplies"/>
    <x v="9"/>
    <s v="Eureka The Boss Plus 12-Amp Hard Box Upright Vacuum, Red"/>
    <n v="167.44000000000003"/>
    <n v="2"/>
    <n v="0.2"/>
    <n v="14.650999999999989"/>
  </r>
  <r>
    <n v="686"/>
    <s v="CA-2011-157784"/>
    <x v="2"/>
    <x v="260"/>
    <d v="2011-07-08T00:00:00"/>
    <s v="First Class"/>
    <s v="MC-17845"/>
    <s v="Michael Chen"/>
    <x v="0"/>
    <s v="United States"/>
    <s v="Jackson"/>
    <s v="Mississippi"/>
    <n v="39212"/>
    <x v="0"/>
    <s v="TEC-AC-10003911"/>
    <s v="Technology"/>
    <x v="11"/>
    <s v="NETGEAR AC1750 Dual Band Gigabit Smart WiFi Router"/>
    <n v="479.97"/>
    <n v="3"/>
    <n v="0"/>
    <n v="163.18979999999999"/>
  </r>
  <r>
    <n v="687"/>
    <s v="CA-2011-157784"/>
    <x v="2"/>
    <x v="260"/>
    <d v="2011-07-08T00:00:00"/>
    <s v="First Class"/>
    <s v="MC-17845"/>
    <s v="Michael Chen"/>
    <x v="0"/>
    <s v="United States"/>
    <s v="Jackson"/>
    <s v="Mississippi"/>
    <n v="39212"/>
    <x v="0"/>
    <s v="OFF-LA-10001934"/>
    <s v="Office Supplies"/>
    <x v="2"/>
    <s v="Avery 516"/>
    <n v="14.62"/>
    <n v="2"/>
    <n v="0"/>
    <n v="6.8713999999999995"/>
  </r>
  <r>
    <n v="688"/>
    <s v="CA-2011-157784"/>
    <x v="2"/>
    <x v="260"/>
    <d v="2011-07-08T00:00:00"/>
    <s v="First Class"/>
    <s v="MC-17845"/>
    <s v="Michael Chen"/>
    <x v="0"/>
    <s v="United States"/>
    <s v="Jackson"/>
    <s v="Mississippi"/>
    <n v="39212"/>
    <x v="0"/>
    <s v="OFF-PA-10000304"/>
    <s v="Office Supplies"/>
    <x v="10"/>
    <s v="Xerox 1995"/>
    <n v="19.440000000000001"/>
    <n v="3"/>
    <n v="0"/>
    <n v="9.3312000000000008"/>
  </r>
  <r>
    <n v="689"/>
    <s v="CA-2014-161480"/>
    <x v="3"/>
    <x v="53"/>
    <d v="2014-12-30T00:00:00"/>
    <s v="Standard Class"/>
    <s v="RA-19285"/>
    <s v="Ralph Arnett"/>
    <x v="0"/>
    <s v="United States"/>
    <s v="New York City"/>
    <s v="New York"/>
    <n v="10035"/>
    <x v="3"/>
    <s v="FUR-BO-10004015"/>
    <s v="Furniture"/>
    <x v="0"/>
    <s v="Bush Andora Bookcase, Maple/Graphite Gray Finish"/>
    <n v="191.98400000000001"/>
    <n v="2"/>
    <n v="0.2"/>
    <n v="4.7995999999999768"/>
  </r>
  <r>
    <n v="690"/>
    <s v="US-2011-117135"/>
    <x v="2"/>
    <x v="261"/>
    <d v="2011-06-23T00:00:00"/>
    <s v="Second Class"/>
    <s v="NP-18325"/>
    <s v="Naresj Patel"/>
    <x v="0"/>
    <s v="United States"/>
    <s v="Waynesboro"/>
    <s v="Virginia"/>
    <n v="22980"/>
    <x v="0"/>
    <s v="FUR-FU-10004071"/>
    <s v="Furniture"/>
    <x v="5"/>
    <s v="Luxo Professional Magnifying Clamp-On Fluorescent Lamps"/>
    <n v="104.01"/>
    <n v="1"/>
    <n v="0"/>
    <n v="14.561400000000006"/>
  </r>
  <r>
    <n v="691"/>
    <s v="US-2011-117135"/>
    <x v="2"/>
    <x v="261"/>
    <d v="2011-06-23T00:00:00"/>
    <s v="Second Class"/>
    <s v="NP-18325"/>
    <s v="Naresj Patel"/>
    <x v="0"/>
    <s v="United States"/>
    <s v="Waynesboro"/>
    <s v="Virginia"/>
    <n v="22980"/>
    <x v="0"/>
    <s v="TEC-PH-10002033"/>
    <s v="Technology"/>
    <x v="7"/>
    <s v="Konftel 250 Conference phone - Charcoal black"/>
    <n v="284.82"/>
    <n v="1"/>
    <n v="0"/>
    <n v="74.053200000000004"/>
  </r>
  <r>
    <n v="692"/>
    <s v="US-2011-117135"/>
    <x v="2"/>
    <x v="261"/>
    <d v="2011-06-23T00:00:00"/>
    <s v="Second Class"/>
    <s v="NP-18325"/>
    <s v="Naresj Patel"/>
    <x v="0"/>
    <s v="United States"/>
    <s v="Waynesboro"/>
    <s v="Virginia"/>
    <n v="22980"/>
    <x v="0"/>
    <s v="OFF-ST-10002444"/>
    <s v="Office Supplies"/>
    <x v="4"/>
    <s v="Recycled Eldon Regeneration Jumbo File"/>
    <n v="36.839999999999996"/>
    <n v="3"/>
    <n v="0"/>
    <n v="10.315199999999999"/>
  </r>
  <r>
    <n v="693"/>
    <s v="CA-2012-131534"/>
    <x v="1"/>
    <x v="262"/>
    <d v="2012-04-02T00:00:00"/>
    <s v="Standard Class"/>
    <s v="AB-10165"/>
    <s v="Alan Barnes"/>
    <x v="0"/>
    <s v="United States"/>
    <s v="Los Angeles"/>
    <s v="California"/>
    <n v="90036"/>
    <x v="1"/>
    <s v="TEC-AC-10002253"/>
    <s v="Technology"/>
    <x v="11"/>
    <s v="Imation Bio 8GB USB Flash Drive Imation Corp"/>
    <n v="166.24"/>
    <n v="1"/>
    <n v="0"/>
    <n v="24.936000000000007"/>
  </r>
  <r>
    <n v="694"/>
    <s v="CA-2012-131534"/>
    <x v="1"/>
    <x v="262"/>
    <d v="2012-04-02T00:00:00"/>
    <s v="Standard Class"/>
    <s v="AB-10165"/>
    <s v="Alan Barnes"/>
    <x v="0"/>
    <s v="United States"/>
    <s v="Los Angeles"/>
    <s v="California"/>
    <n v="90036"/>
    <x v="1"/>
    <s v="OFF-PA-10000743"/>
    <s v="Office Supplies"/>
    <x v="10"/>
    <s v="Xerox 1977"/>
    <n v="33.4"/>
    <n v="5"/>
    <n v="0"/>
    <n v="16.032"/>
  </r>
  <r>
    <n v="695"/>
    <s v="CA-2012-119291"/>
    <x v="1"/>
    <x v="263"/>
    <d v="2012-05-17T00:00:00"/>
    <s v="First Class"/>
    <s v="JO-15550"/>
    <s v="Jesus Ocampo"/>
    <x v="2"/>
    <s v="United States"/>
    <s v="Chester"/>
    <s v="Pennsylvania"/>
    <n v="19013"/>
    <x v="3"/>
    <s v="OFF-AR-10003373"/>
    <s v="Office Supplies"/>
    <x v="6"/>
    <s v="Boston School Pro Electric Pencil Sharpener, 1670"/>
    <n v="198.27200000000002"/>
    <n v="8"/>
    <n v="0.2"/>
    <n v="17.34879999999999"/>
  </r>
  <r>
    <n v="696"/>
    <s v="CA-2012-119291"/>
    <x v="1"/>
    <x v="263"/>
    <d v="2012-05-17T00:00:00"/>
    <s v="First Class"/>
    <s v="JO-15550"/>
    <s v="Jesus Ocampo"/>
    <x v="2"/>
    <s v="United States"/>
    <s v="Chester"/>
    <s v="Pennsylvania"/>
    <n v="19013"/>
    <x v="3"/>
    <s v="OFF-LA-10002312"/>
    <s v="Office Supplies"/>
    <x v="2"/>
    <s v="Avery 490"/>
    <n v="47.360000000000007"/>
    <n v="4"/>
    <n v="0.2"/>
    <n v="17.759999999999998"/>
  </r>
  <r>
    <n v="697"/>
    <s v="CA-2012-119291"/>
    <x v="1"/>
    <x v="263"/>
    <d v="2012-05-17T00:00:00"/>
    <s v="First Class"/>
    <s v="JO-15550"/>
    <s v="Jesus Ocampo"/>
    <x v="2"/>
    <s v="United States"/>
    <s v="Chester"/>
    <s v="Pennsylvania"/>
    <n v="19013"/>
    <x v="3"/>
    <s v="OFF-EN-10000927"/>
    <s v="Office Supplies"/>
    <x v="12"/>
    <s v="Jet-Pak Recycled Peel 'N' Seal Padded Mailers"/>
    <n v="200.98400000000004"/>
    <n v="7"/>
    <n v="0.2"/>
    <n v="62.807499999999976"/>
  </r>
  <r>
    <n v="698"/>
    <s v="CA-2012-119291"/>
    <x v="1"/>
    <x v="263"/>
    <d v="2012-05-17T00:00:00"/>
    <s v="First Class"/>
    <s v="JO-15550"/>
    <s v="Jesus Ocampo"/>
    <x v="2"/>
    <s v="United States"/>
    <s v="Chester"/>
    <s v="Pennsylvania"/>
    <n v="19013"/>
    <x v="3"/>
    <s v="OFF-LA-10003510"/>
    <s v="Office Supplies"/>
    <x v="2"/>
    <s v="Avery 4027 File Folder Labels for Dot Matrix Printers, 5000 Labels per Box, White"/>
    <n v="97.696000000000012"/>
    <n v="4"/>
    <n v="0.2"/>
    <n v="31.751200000000001"/>
  </r>
  <r>
    <n v="699"/>
    <s v="CA-2012-119291"/>
    <x v="1"/>
    <x v="263"/>
    <d v="2012-05-17T00:00:00"/>
    <s v="First Class"/>
    <s v="JO-15550"/>
    <s v="Jesus Ocampo"/>
    <x v="2"/>
    <s v="United States"/>
    <s v="Chester"/>
    <s v="Pennsylvania"/>
    <n v="19013"/>
    <x v="3"/>
    <s v="OFF-AR-10001118"/>
    <s v="Office Supplies"/>
    <x v="6"/>
    <s v="Binney &amp; Smith Crayola Metallic Crayons, 16-Color Pack"/>
    <n v="2.6960000000000002"/>
    <n v="1"/>
    <n v="0.2"/>
    <n v="0.8088000000000003"/>
  </r>
  <r>
    <n v="700"/>
    <s v="CA-2012-119291"/>
    <x v="1"/>
    <x v="263"/>
    <d v="2012-05-17T00:00:00"/>
    <s v="First Class"/>
    <s v="JO-15550"/>
    <s v="Jesus Ocampo"/>
    <x v="2"/>
    <s v="United States"/>
    <s v="Chester"/>
    <s v="Pennsylvania"/>
    <n v="19013"/>
    <x v="3"/>
    <s v="OFF-BI-10001575"/>
    <s v="Office Supplies"/>
    <x v="8"/>
    <s v="GBC Linen Binding Covers"/>
    <n v="18.588000000000005"/>
    <n v="2"/>
    <n v="0.7"/>
    <n v="-13.6312"/>
  </r>
  <r>
    <n v="701"/>
    <s v="CA-2012-119291"/>
    <x v="1"/>
    <x v="263"/>
    <d v="2012-05-17T00:00:00"/>
    <s v="First Class"/>
    <s v="JO-15550"/>
    <s v="Jesus Ocampo"/>
    <x v="2"/>
    <s v="United States"/>
    <s v="Chester"/>
    <s v="Pennsylvania"/>
    <n v="19013"/>
    <x v="3"/>
    <s v="OFF-BI-10001982"/>
    <s v="Office Supplies"/>
    <x v="8"/>
    <s v="Wilson Jones Custom Binder Spines &amp; Labels"/>
    <n v="4.8960000000000008"/>
    <n v="3"/>
    <n v="0.7"/>
    <n v="-3.4271999999999991"/>
  </r>
  <r>
    <n v="702"/>
    <s v="CA-2014-114552"/>
    <x v="3"/>
    <x v="264"/>
    <d v="2014-09-09T00:00:00"/>
    <s v="Standard Class"/>
    <s v="Dl-13600"/>
    <s v="Dorris liebe"/>
    <x v="1"/>
    <s v="United States"/>
    <s v="Cleveland"/>
    <s v="Ohio"/>
    <n v="44105"/>
    <x v="3"/>
    <s v="FUR-FU-10002960"/>
    <s v="Furniture"/>
    <x v="5"/>
    <s v="Eldon 200 Class Desk Accessories, Burgundy"/>
    <n v="15.072000000000003"/>
    <n v="3"/>
    <n v="0.2"/>
    <n v="4.1448"/>
  </r>
  <r>
    <n v="703"/>
    <s v="CA-2013-163755"/>
    <x v="0"/>
    <x v="254"/>
    <d v="2013-11-09T00:00:00"/>
    <s v="Second Class"/>
    <s v="AS-10285"/>
    <s v="Alejandro Savely"/>
    <x v="1"/>
    <s v="United States"/>
    <s v="Seattle"/>
    <s v="Washington"/>
    <n v="98103"/>
    <x v="1"/>
    <s v="FUR-FU-10003394"/>
    <s v="Furniture"/>
    <x v="5"/>
    <s v="Tenex &quot;The Solids&quot; Textured Chair Mats"/>
    <n v="209.88"/>
    <n v="3"/>
    <n v="0"/>
    <n v="35.679599999999979"/>
  </r>
  <r>
    <n v="704"/>
    <s v="CA-2012-142027"/>
    <x v="1"/>
    <x v="265"/>
    <d v="2012-04-14T00:00:00"/>
    <s v="Standard Class"/>
    <s v="JK-15370"/>
    <s v="Jay Kimmel"/>
    <x v="0"/>
    <s v="United States"/>
    <s v="Long Beach"/>
    <s v="California"/>
    <n v="90805"/>
    <x v="1"/>
    <s v="FUR-TA-10002774"/>
    <s v="Furniture"/>
    <x v="3"/>
    <s v="Laminate Occasional Tables"/>
    <n v="369.91200000000003"/>
    <n v="3"/>
    <n v="0.2"/>
    <n v="-13.871700000000047"/>
  </r>
  <r>
    <n v="705"/>
    <s v="CA-2011-138527"/>
    <x v="2"/>
    <x v="171"/>
    <d v="2011-09-17T00:00:00"/>
    <s v="Standard Class"/>
    <s v="BN-11470"/>
    <s v="Brad Norvell"/>
    <x v="1"/>
    <s v="United States"/>
    <s v="Cary"/>
    <s v="North Carolina"/>
    <n v="27511"/>
    <x v="0"/>
    <s v="OFF-PA-10001800"/>
    <s v="Office Supplies"/>
    <x v="10"/>
    <s v="Xerox 220"/>
    <n v="10.368000000000002"/>
    <n v="2"/>
    <n v="0.2"/>
    <n v="3.6288"/>
  </r>
  <r>
    <n v="706"/>
    <s v="CA-2011-138527"/>
    <x v="2"/>
    <x v="171"/>
    <d v="2011-09-17T00:00:00"/>
    <s v="Standard Class"/>
    <s v="BN-11470"/>
    <s v="Brad Norvell"/>
    <x v="1"/>
    <s v="United States"/>
    <s v="Cary"/>
    <s v="North Carolina"/>
    <n v="27511"/>
    <x v="0"/>
    <s v="OFF-AP-10001469"/>
    <s v="Office Supplies"/>
    <x v="9"/>
    <s v="Fellowes 8 Outlet Superior Workstation Surge Protector"/>
    <n v="166.84"/>
    <n v="5"/>
    <n v="0.2"/>
    <n v="18.769499999999987"/>
  </r>
  <r>
    <n v="707"/>
    <s v="CA-2011-138527"/>
    <x v="2"/>
    <x v="171"/>
    <d v="2011-09-17T00:00:00"/>
    <s v="Standard Class"/>
    <s v="BN-11470"/>
    <s v="Brad Norvell"/>
    <x v="1"/>
    <s v="United States"/>
    <s v="Cary"/>
    <s v="North Carolina"/>
    <n v="27511"/>
    <x v="0"/>
    <s v="TEC-AC-10002399"/>
    <s v="Technology"/>
    <x v="11"/>
    <s v="SanDisk Cruzer 32 GB USB Flash Drive"/>
    <n v="15.216000000000001"/>
    <n v="1"/>
    <n v="0.2"/>
    <n v="2.2823999999999991"/>
  </r>
  <r>
    <n v="708"/>
    <s v="CA-2011-112158"/>
    <x v="2"/>
    <x v="266"/>
    <d v="2011-12-04T00:00:00"/>
    <s v="First Class"/>
    <s v="DP-13165"/>
    <s v="David Philippe"/>
    <x v="0"/>
    <s v="United States"/>
    <s v="New York City"/>
    <s v="New York"/>
    <n v="10035"/>
    <x v="3"/>
    <s v="TEC-AC-10003628"/>
    <s v="Technology"/>
    <x v="11"/>
    <s v="Logitech 910-002974 M325 Wireless Mouse for Web Scrolling"/>
    <n v="119.96"/>
    <n v="4"/>
    <n v="0"/>
    <n v="52.78240000000001"/>
  </r>
  <r>
    <n v="709"/>
    <s v="CA-2011-112158"/>
    <x v="2"/>
    <x v="266"/>
    <d v="2011-12-04T00:00:00"/>
    <s v="First Class"/>
    <s v="DP-13165"/>
    <s v="David Philippe"/>
    <x v="0"/>
    <s v="United States"/>
    <s v="New York City"/>
    <s v="New York"/>
    <n v="10035"/>
    <x v="3"/>
    <s v="FUR-BO-10003272"/>
    <s v="Furniture"/>
    <x v="0"/>
    <s v="O'Sullivan Living Dimensions 5-Shelf Bookcases"/>
    <n v="883.92"/>
    <n v="5"/>
    <n v="0.2"/>
    <n v="-110.49000000000007"/>
  </r>
  <r>
    <n v="710"/>
    <s v="CA-2011-112158"/>
    <x v="2"/>
    <x v="266"/>
    <d v="2011-12-04T00:00:00"/>
    <s v="First Class"/>
    <s v="DP-13165"/>
    <s v="David Philippe"/>
    <x v="0"/>
    <s v="United States"/>
    <s v="New York City"/>
    <s v="New York"/>
    <n v="10035"/>
    <x v="3"/>
    <s v="OFF-BI-10000050"/>
    <s v="Office Supplies"/>
    <x v="8"/>
    <s v="Angle-D Binders with Locking Rings, Label Holders"/>
    <n v="46.72"/>
    <n v="8"/>
    <n v="0.2"/>
    <n v="15.767999999999997"/>
  </r>
  <r>
    <n v="711"/>
    <s v="CA-2011-113887"/>
    <x v="2"/>
    <x v="267"/>
    <d v="2011-04-07T00:00:00"/>
    <s v="First Class"/>
    <s v="TH-21550"/>
    <s v="Tracy Hopkins"/>
    <x v="2"/>
    <s v="United States"/>
    <s v="New York City"/>
    <s v="New York"/>
    <n v="10035"/>
    <x v="3"/>
    <s v="OFF-PA-10004071"/>
    <s v="Office Supplies"/>
    <x v="10"/>
    <s v="Eaton Premium Continuous-Feed Paper, 25% Cotton, Letter Size, White, 1000 Shts/Box"/>
    <n v="55.48"/>
    <n v="1"/>
    <n v="0"/>
    <n v="26.630399999999998"/>
  </r>
  <r>
    <n v="712"/>
    <s v="CA-2014-146136"/>
    <x v="3"/>
    <x v="213"/>
    <d v="2014-09-08T00:00:00"/>
    <s v="Standard Class"/>
    <s v="AP-10915"/>
    <s v="Arthur Prichep"/>
    <x v="0"/>
    <s v="United States"/>
    <s v="Palm Coast"/>
    <s v="Florida"/>
    <n v="32137"/>
    <x v="0"/>
    <s v="OFF-EN-10001219"/>
    <s v="Office Supplies"/>
    <x v="12"/>
    <s v="#10- 4 1/8&quot; x 9 1/2&quot; Security-Tint Envelopes"/>
    <n v="24.448"/>
    <n v="4"/>
    <n v="0.2"/>
    <n v="8.8623999999999992"/>
  </r>
  <r>
    <n v="713"/>
    <s v="US-2014-100048"/>
    <x v="3"/>
    <x v="240"/>
    <d v="2014-05-25T00:00:00"/>
    <s v="Standard Class"/>
    <s v="RS-19765"/>
    <s v="Roland Schwarz"/>
    <x v="1"/>
    <s v="United States"/>
    <s v="Mount Vernon"/>
    <s v="New York"/>
    <n v="10550"/>
    <x v="3"/>
    <s v="OFF-AP-10001154"/>
    <s v="Office Supplies"/>
    <x v="9"/>
    <s v="Bionaire Personal Warm Mist Humidifier/Vaporizer"/>
    <n v="281.34000000000003"/>
    <n v="6"/>
    <n v="0"/>
    <n v="109.72260000000001"/>
  </r>
  <r>
    <n v="714"/>
    <s v="US-2014-100048"/>
    <x v="3"/>
    <x v="240"/>
    <d v="2014-05-25T00:00:00"/>
    <s v="Standard Class"/>
    <s v="RS-19765"/>
    <s v="Roland Schwarz"/>
    <x v="1"/>
    <s v="United States"/>
    <s v="Mount Vernon"/>
    <s v="New York"/>
    <n v="10550"/>
    <x v="3"/>
    <s v="TEC-PH-10003012"/>
    <s v="Technology"/>
    <x v="7"/>
    <s v="Nortel Meridian M3904 Professional Digital phone"/>
    <n v="307.98"/>
    <n v="2"/>
    <n v="0"/>
    <n v="89.314199999999971"/>
  </r>
  <r>
    <n v="715"/>
    <s v="US-2014-100048"/>
    <x v="3"/>
    <x v="240"/>
    <d v="2014-05-25T00:00:00"/>
    <s v="Standard Class"/>
    <s v="RS-19765"/>
    <s v="Roland Schwarz"/>
    <x v="1"/>
    <s v="United States"/>
    <s v="Mount Vernon"/>
    <s v="New York"/>
    <n v="10550"/>
    <x v="3"/>
    <s v="TEC-AC-10001606"/>
    <s v="Technology"/>
    <x v="11"/>
    <s v="Logitech Wireless Performance Mouse MX for PC and Mac"/>
    <n v="299.96999999999997"/>
    <n v="3"/>
    <n v="0"/>
    <n v="113.98860000000001"/>
  </r>
  <r>
    <n v="716"/>
    <s v="CA-2011-153150"/>
    <x v="2"/>
    <x v="268"/>
    <d v="2011-07-06T00:00:00"/>
    <s v="Second Class"/>
    <s v="Dl-13600"/>
    <s v="Dorris liebe"/>
    <x v="1"/>
    <s v="United States"/>
    <s v="Seattle"/>
    <s v="Washington"/>
    <n v="98105"/>
    <x v="1"/>
    <s v="OFF-BI-10003355"/>
    <s v="Office Supplies"/>
    <x v="8"/>
    <s v="Cardinal Holdit Business Card Pockets"/>
    <n v="19.920000000000002"/>
    <n v="5"/>
    <n v="0.2"/>
    <n v="6.9719999999999995"/>
  </r>
  <r>
    <n v="717"/>
    <s v="CA-2011-130092"/>
    <x v="2"/>
    <x v="269"/>
    <d v="2011-01-15T00:00:00"/>
    <s v="First Class"/>
    <s v="SV-20365"/>
    <s v="Seth Vernon"/>
    <x v="0"/>
    <s v="United States"/>
    <s v="Dover"/>
    <s v="Delaware"/>
    <n v="19901"/>
    <x v="3"/>
    <s v="FUR-FU-10000010"/>
    <s v="Furniture"/>
    <x v="5"/>
    <s v="DAX Value U-Channel Document Frames, Easel Back"/>
    <n v="9.94"/>
    <n v="2"/>
    <n v="0"/>
    <n v="3.0813999999999995"/>
  </r>
  <r>
    <n v="718"/>
    <s v="CA-2014-108910"/>
    <x v="3"/>
    <x v="241"/>
    <d v="2014-09-30T00:00:00"/>
    <s v="Standard Class"/>
    <s v="KC-16540"/>
    <s v="Kelly Collister"/>
    <x v="0"/>
    <s v="United States"/>
    <s v="Newark"/>
    <s v="Ohio"/>
    <n v="43055"/>
    <x v="3"/>
    <s v="FUR-FU-10002253"/>
    <s v="Furniture"/>
    <x v="5"/>
    <s v="Howard Miller 13&quot; Diameter Pewter Finish Round Wall Clock"/>
    <n v="103.05599999999998"/>
    <n v="3"/>
    <n v="0.2"/>
    <n v="24.475800000000007"/>
  </r>
  <r>
    <n v="719"/>
    <s v="CA-2011-104472"/>
    <x v="2"/>
    <x v="270"/>
    <d v="2011-06-07T00:00:00"/>
    <s v="Standard Class"/>
    <s v="CK-12325"/>
    <s v="Christine Kargatis"/>
    <x v="2"/>
    <s v="United States"/>
    <s v="Orem"/>
    <s v="Utah"/>
    <n v="84057"/>
    <x v="1"/>
    <s v="OFF-BI-10001658"/>
    <s v="Office Supplies"/>
    <x v="8"/>
    <s v="GBC Standard Therm-A-Bind Covers"/>
    <n v="59.808000000000007"/>
    <n v="3"/>
    <n v="0.2"/>
    <n v="19.4376"/>
  </r>
  <r>
    <n v="720"/>
    <s v="CA-2011-104472"/>
    <x v="2"/>
    <x v="270"/>
    <d v="2011-06-07T00:00:00"/>
    <s v="Standard Class"/>
    <s v="CK-12325"/>
    <s v="Christine Kargatis"/>
    <x v="2"/>
    <s v="United States"/>
    <s v="Orem"/>
    <s v="Utah"/>
    <n v="84057"/>
    <x v="1"/>
    <s v="FUR-FU-10000246"/>
    <s v="Furniture"/>
    <x v="5"/>
    <s v="Aluminum Document Frame"/>
    <n v="73.320000000000007"/>
    <n v="6"/>
    <n v="0"/>
    <n v="21.995999999999992"/>
  </r>
  <r>
    <n v="721"/>
    <s v="CA-2013-112942"/>
    <x v="0"/>
    <x v="271"/>
    <d v="2013-02-18T00:00:00"/>
    <s v="Standard Class"/>
    <s v="RD-19810"/>
    <s v="Ross DeVincentis"/>
    <x v="2"/>
    <s v="United States"/>
    <s v="Los Angeles"/>
    <s v="California"/>
    <n v="90045"/>
    <x v="1"/>
    <s v="OFF-PA-10004092"/>
    <s v="Office Supplies"/>
    <x v="10"/>
    <s v="Tops Green Bar Computer Printout Paper"/>
    <n v="146.82"/>
    <n v="3"/>
    <n v="0"/>
    <n v="73.41"/>
  </r>
  <r>
    <n v="722"/>
    <s v="CA-2013-142335"/>
    <x v="0"/>
    <x v="272"/>
    <d v="2013-12-20T00:00:00"/>
    <s v="Standard Class"/>
    <s v="MP-17965"/>
    <s v="Michael Paige"/>
    <x v="1"/>
    <s v="United States"/>
    <s v="Detroit"/>
    <s v="Michigan"/>
    <n v="48205"/>
    <x v="2"/>
    <s v="FUR-TA-10000198"/>
    <s v="Furniture"/>
    <x v="3"/>
    <s v="Chromcraft Bull-Nose Wood Oval Conference Tables &amp; Bases"/>
    <n v="1652.94"/>
    <n v="3"/>
    <n v="0"/>
    <n v="231.41160000000002"/>
  </r>
  <r>
    <n v="723"/>
    <s v="CA-2013-142335"/>
    <x v="0"/>
    <x v="272"/>
    <d v="2013-12-20T00:00:00"/>
    <s v="Standard Class"/>
    <s v="MP-17965"/>
    <s v="Michael Paige"/>
    <x v="1"/>
    <s v="United States"/>
    <s v="Detroit"/>
    <s v="Michigan"/>
    <n v="48205"/>
    <x v="2"/>
    <s v="OFF-ST-10000036"/>
    <s v="Office Supplies"/>
    <x v="4"/>
    <s v="Recycled Data-Pak for Archival Bound Computer Printouts, 12-1/2 x 12-1/2 x 16"/>
    <n v="296.37"/>
    <n v="3"/>
    <n v="0"/>
    <n v="80.019899999999993"/>
  </r>
  <r>
    <n v="724"/>
    <s v="CA-2011-117429"/>
    <x v="2"/>
    <x v="273"/>
    <d v="2011-10-13T00:00:00"/>
    <s v="Standard Class"/>
    <s v="MR-17545"/>
    <s v="Mathew Reese"/>
    <x v="2"/>
    <s v="United States"/>
    <s v="Philadelphia"/>
    <s v="Pennsylvania"/>
    <n v="19140"/>
    <x v="3"/>
    <s v="FUR-FU-10000222"/>
    <s v="Furniture"/>
    <x v="5"/>
    <s v="Seth Thomas 16&quot; Steel Case Clock"/>
    <n v="129.91999999999999"/>
    <n v="5"/>
    <n v="0.2"/>
    <n v="21.112000000000002"/>
  </r>
  <r>
    <n v="725"/>
    <s v="CA-2013-114713"/>
    <x v="0"/>
    <x v="274"/>
    <d v="2013-07-13T00:00:00"/>
    <s v="Standard Class"/>
    <s v="SC-20695"/>
    <s v="Steve Chapman"/>
    <x v="1"/>
    <s v="United States"/>
    <s v="Hialeah"/>
    <s v="Florida"/>
    <n v="33012"/>
    <x v="0"/>
    <s v="OFF-SU-10004664"/>
    <s v="Office Supplies"/>
    <x v="14"/>
    <s v="Acme Softgrip Scissors"/>
    <n v="45.584000000000003"/>
    <n v="7"/>
    <n v="0.2"/>
    <n v="5.1281999999999996"/>
  </r>
  <r>
    <n v="726"/>
    <s v="CA-2014-144113"/>
    <x v="3"/>
    <x v="118"/>
    <d v="2014-09-21T00:00:00"/>
    <s v="Standard Class"/>
    <s v="JF-15355"/>
    <s v="Jay Fein"/>
    <x v="0"/>
    <s v="United States"/>
    <s v="Austin"/>
    <s v="Texas"/>
    <n v="78745"/>
    <x v="2"/>
    <s v="OFF-EN-10001141"/>
    <s v="Office Supplies"/>
    <x v="12"/>
    <s v="Manila Recycled Extra-Heavyweight Clasp Envelopes, 6&quot; x 9&quot;"/>
    <n v="17.568000000000001"/>
    <n v="2"/>
    <n v="0.2"/>
    <n v="6.3684000000000003"/>
  </r>
  <r>
    <n v="727"/>
    <s v="CA-2014-144113"/>
    <x v="3"/>
    <x v="118"/>
    <d v="2014-09-21T00:00:00"/>
    <s v="Standard Class"/>
    <s v="JF-15355"/>
    <s v="Jay Fein"/>
    <x v="0"/>
    <s v="United States"/>
    <s v="Austin"/>
    <s v="Texas"/>
    <n v="78745"/>
    <x v="2"/>
    <s v="TEC-PH-10002170"/>
    <s v="Technology"/>
    <x v="7"/>
    <s v="ClearSounds CSC500 Amplified Spirit Phone Corded phone"/>
    <n v="55.991999999999997"/>
    <n v="1"/>
    <n v="0.2"/>
    <n v="5.5992000000000015"/>
  </r>
  <r>
    <n v="728"/>
    <s v="US-2013-150861"/>
    <x v="0"/>
    <x v="275"/>
    <d v="2013-12-07T00:00:00"/>
    <s v="First Class"/>
    <s v="EG-13900"/>
    <s v="Emily Grady"/>
    <x v="0"/>
    <s v="United States"/>
    <s v="Oceanside"/>
    <s v="New York"/>
    <n v="11572"/>
    <x v="3"/>
    <s v="OFF-PA-10001954"/>
    <s v="Office Supplies"/>
    <x v="10"/>
    <s v="Xerox 1964"/>
    <n v="182.72"/>
    <n v="8"/>
    <n v="0"/>
    <n v="84.051199999999994"/>
  </r>
  <r>
    <n v="729"/>
    <s v="US-2013-150861"/>
    <x v="0"/>
    <x v="275"/>
    <d v="2013-12-07T00:00:00"/>
    <s v="First Class"/>
    <s v="EG-13900"/>
    <s v="Emily Grady"/>
    <x v="0"/>
    <s v="United States"/>
    <s v="Oceanside"/>
    <s v="New York"/>
    <n v="11572"/>
    <x v="3"/>
    <s v="FUR-TA-10002228"/>
    <s v="Furniture"/>
    <x v="3"/>
    <s v="Bevis Traditional Conference Table Top, Plinth Base"/>
    <n v="400.03199999999998"/>
    <n v="2"/>
    <n v="0.4"/>
    <n v="-153.34560000000005"/>
  </r>
  <r>
    <n v="730"/>
    <s v="US-2013-150861"/>
    <x v="0"/>
    <x v="275"/>
    <d v="2013-12-07T00:00:00"/>
    <s v="First Class"/>
    <s v="EG-13900"/>
    <s v="Emily Grady"/>
    <x v="0"/>
    <s v="United States"/>
    <s v="Oceanside"/>
    <s v="New York"/>
    <n v="11572"/>
    <x v="3"/>
    <s v="OFF-ST-10004634"/>
    <s v="Office Supplies"/>
    <x v="4"/>
    <s v="Personal Folder Holder, Ebony"/>
    <n v="33.630000000000003"/>
    <n v="3"/>
    <n v="0"/>
    <n v="10.088999999999999"/>
  </r>
  <r>
    <n v="731"/>
    <s v="US-2013-150861"/>
    <x v="0"/>
    <x v="275"/>
    <d v="2013-12-07T00:00:00"/>
    <s v="First Class"/>
    <s v="EG-13900"/>
    <s v="Emily Grady"/>
    <x v="0"/>
    <s v="United States"/>
    <s v="Oceanside"/>
    <s v="New York"/>
    <n v="11572"/>
    <x v="3"/>
    <s v="FUR-CH-10002965"/>
    <s v="Furniture"/>
    <x v="1"/>
    <s v="Global Leather Highback Executive Chair with Pneumatic Height Adjustment, Black"/>
    <n v="542.64599999999996"/>
    <n v="3"/>
    <n v="0.1"/>
    <n v="102.49980000000001"/>
  </r>
  <r>
    <n v="732"/>
    <s v="US-2013-150861"/>
    <x v="0"/>
    <x v="275"/>
    <d v="2013-12-07T00:00:00"/>
    <s v="First Class"/>
    <s v="EG-13900"/>
    <s v="Emily Grady"/>
    <x v="0"/>
    <s v="United States"/>
    <s v="Oceanside"/>
    <s v="New York"/>
    <n v="11572"/>
    <x v="3"/>
    <s v="OFF-LA-10001317"/>
    <s v="Office Supplies"/>
    <x v="2"/>
    <s v="Avery 520"/>
    <n v="6.3"/>
    <n v="2"/>
    <n v="0"/>
    <n v="3.024"/>
  </r>
  <r>
    <n v="733"/>
    <s v="CA-2014-131954"/>
    <x v="3"/>
    <x v="276"/>
    <d v="2014-01-26T00:00:00"/>
    <s v="Standard Class"/>
    <s v="DS-13030"/>
    <s v="Darrin Sayre"/>
    <x v="2"/>
    <s v="United States"/>
    <s v="Seattle"/>
    <s v="Washington"/>
    <n v="98115"/>
    <x v="1"/>
    <s v="OFF-ST-10000736"/>
    <s v="Office Supplies"/>
    <x v="4"/>
    <s v="Carina Double Wide Media Storage Towers in Natural &amp; Black"/>
    <n v="242.94"/>
    <n v="3"/>
    <n v="0"/>
    <n v="9.7175999999999902"/>
  </r>
  <r>
    <n v="734"/>
    <s v="CA-2014-131954"/>
    <x v="3"/>
    <x v="276"/>
    <d v="2014-01-26T00:00:00"/>
    <s v="Standard Class"/>
    <s v="DS-13030"/>
    <s v="Darrin Sayre"/>
    <x v="2"/>
    <s v="United States"/>
    <s v="Seattle"/>
    <s v="Washington"/>
    <n v="98115"/>
    <x v="1"/>
    <s v="TEC-AC-10003610"/>
    <s v="Technology"/>
    <x v="11"/>
    <s v="Logitech Illuminated - Keyboard"/>
    <n v="179.97"/>
    <n v="3"/>
    <n v="0"/>
    <n v="86.385600000000011"/>
  </r>
  <r>
    <n v="735"/>
    <s v="CA-2014-131954"/>
    <x v="3"/>
    <x v="276"/>
    <d v="2014-01-26T00:00:00"/>
    <s v="Standard Class"/>
    <s v="DS-13030"/>
    <s v="Darrin Sayre"/>
    <x v="2"/>
    <s v="United States"/>
    <s v="Seattle"/>
    <s v="Washington"/>
    <n v="98115"/>
    <x v="1"/>
    <s v="OFF-BI-10003982"/>
    <s v="Office Supplies"/>
    <x v="8"/>
    <s v="Wilson Jones Century Plastic Molded Ring Binders"/>
    <n v="99.695999999999998"/>
    <n v="6"/>
    <n v="0.2"/>
    <n v="33.647399999999998"/>
  </r>
  <r>
    <n v="736"/>
    <s v="CA-2014-131954"/>
    <x v="3"/>
    <x v="276"/>
    <d v="2014-01-26T00:00:00"/>
    <s v="Standard Class"/>
    <s v="DS-13030"/>
    <s v="Darrin Sayre"/>
    <x v="2"/>
    <s v="United States"/>
    <s v="Seattle"/>
    <s v="Washington"/>
    <n v="98115"/>
    <x v="1"/>
    <s v="OFF-BI-10003291"/>
    <s v="Office Supplies"/>
    <x v="8"/>
    <s v="Wilson Jones Leather-Like Binders with DublLock Round Rings"/>
    <n v="27.936000000000003"/>
    <n v="4"/>
    <n v="0.2"/>
    <n v="9.4283999999999963"/>
  </r>
  <r>
    <n v="737"/>
    <s v="CA-2014-131954"/>
    <x v="3"/>
    <x v="276"/>
    <d v="2014-01-26T00:00:00"/>
    <s v="Standard Class"/>
    <s v="DS-13030"/>
    <s v="Darrin Sayre"/>
    <x v="2"/>
    <s v="United States"/>
    <s v="Seattle"/>
    <s v="Washington"/>
    <n v="98115"/>
    <x v="1"/>
    <s v="FUR-BO-10001619"/>
    <s v="Furniture"/>
    <x v="0"/>
    <s v="O'Sullivan Cherrywood Estates Traditional Bookcase"/>
    <n v="84.98"/>
    <n v="1"/>
    <n v="0"/>
    <n v="18.695599999999999"/>
  </r>
  <r>
    <n v="738"/>
    <s v="CA-2014-131954"/>
    <x v="3"/>
    <x v="276"/>
    <d v="2014-01-26T00:00:00"/>
    <s v="Standard Class"/>
    <s v="DS-13030"/>
    <s v="Darrin Sayre"/>
    <x v="2"/>
    <s v="United States"/>
    <s v="Seattle"/>
    <s v="Washington"/>
    <n v="98115"/>
    <x v="1"/>
    <s v="OFF-BI-10000138"/>
    <s v="Office Supplies"/>
    <x v="8"/>
    <s v="Acco Translucent Poly Ring Binders"/>
    <n v="18.72"/>
    <n v="5"/>
    <n v="0.2"/>
    <n v="6.5519999999999996"/>
  </r>
  <r>
    <n v="739"/>
    <s v="CA-2011-132500"/>
    <x v="2"/>
    <x v="78"/>
    <d v="2011-09-12T00:00:00"/>
    <s v="Standard Class"/>
    <s v="GZ-14470"/>
    <s v="Gary Zandusky"/>
    <x v="0"/>
    <s v="United States"/>
    <s v="San Francisco"/>
    <s v="California"/>
    <n v="94110"/>
    <x v="1"/>
    <s v="TEC-AC-10001383"/>
    <s v="Technology"/>
    <x v="11"/>
    <s v="Logitech Wireless Touch Keyboard K400"/>
    <n v="49.98"/>
    <n v="2"/>
    <n v="0"/>
    <n v="8.4965999999999937"/>
  </r>
  <r>
    <n v="740"/>
    <s v="CA-2011-112326"/>
    <x v="2"/>
    <x v="277"/>
    <d v="2011-01-09T00:00:00"/>
    <s v="Standard Class"/>
    <s v="PO-19195"/>
    <s v="Phillina Ober"/>
    <x v="2"/>
    <s v="United States"/>
    <s v="Naperville"/>
    <s v="Illinois"/>
    <n v="60540"/>
    <x v="2"/>
    <s v="OFF-LA-10003223"/>
    <s v="Office Supplies"/>
    <x v="2"/>
    <s v="Avery 508"/>
    <n v="11.784000000000001"/>
    <n v="3"/>
    <n v="0.2"/>
    <n v="4.2716999999999992"/>
  </r>
  <r>
    <n v="741"/>
    <s v="CA-2011-112326"/>
    <x v="2"/>
    <x v="277"/>
    <d v="2011-01-09T00:00:00"/>
    <s v="Standard Class"/>
    <s v="PO-19195"/>
    <s v="Phillina Ober"/>
    <x v="2"/>
    <s v="United States"/>
    <s v="Naperville"/>
    <s v="Illinois"/>
    <n v="60540"/>
    <x v="2"/>
    <s v="OFF-ST-10002743"/>
    <s v="Office Supplies"/>
    <x v="4"/>
    <s v="SAFCO Boltless Steel Shelving"/>
    <n v="272.73599999999999"/>
    <n v="3"/>
    <n v="0.2"/>
    <n v="-64.774800000000013"/>
  </r>
  <r>
    <n v="742"/>
    <s v="CA-2011-112326"/>
    <x v="2"/>
    <x v="277"/>
    <d v="2011-01-09T00:00:00"/>
    <s v="Standard Class"/>
    <s v="PO-19195"/>
    <s v="Phillina Ober"/>
    <x v="2"/>
    <s v="United States"/>
    <s v="Naperville"/>
    <s v="Illinois"/>
    <n v="60540"/>
    <x v="2"/>
    <s v="OFF-BI-10004094"/>
    <s v="Office Supplies"/>
    <x v="8"/>
    <s v="GBC Standard Plastic Binding Systems Combs"/>
    <n v="3.5399999999999991"/>
    <n v="2"/>
    <n v="0.8"/>
    <n v="-5.4870000000000001"/>
  </r>
  <r>
    <n v="743"/>
    <s v="US-2013-146710"/>
    <x v="0"/>
    <x v="278"/>
    <d v="2013-09-02T00:00:00"/>
    <s v="Standard Class"/>
    <s v="SS-20875"/>
    <s v="Sung Shariari"/>
    <x v="0"/>
    <s v="United States"/>
    <s v="Dallas"/>
    <s v="Texas"/>
    <n v="75220"/>
    <x v="2"/>
    <s v="OFF-SU-10004498"/>
    <s v="Office Supplies"/>
    <x v="14"/>
    <s v="Martin-Yale Premier Letter Opener"/>
    <n v="51.52000000000001"/>
    <n v="5"/>
    <n v="0.2"/>
    <n v="-10.948000000000002"/>
  </r>
  <r>
    <n v="744"/>
    <s v="US-2013-146710"/>
    <x v="0"/>
    <x v="278"/>
    <d v="2013-09-02T00:00:00"/>
    <s v="Standard Class"/>
    <s v="SS-20875"/>
    <s v="Sung Shariari"/>
    <x v="0"/>
    <s v="United States"/>
    <s v="Dallas"/>
    <s v="Texas"/>
    <n v="75220"/>
    <x v="2"/>
    <s v="OFF-PA-10002615"/>
    <s v="Office Supplies"/>
    <x v="10"/>
    <s v="Ampad Gold Fibre Wirebound Steno Books, 6&quot; x 9&quot;, Gregg Ruled"/>
    <n v="3.5280000000000005"/>
    <n v="1"/>
    <n v="0.2"/>
    <n v="1.1465999999999998"/>
  </r>
  <r>
    <n v="745"/>
    <s v="US-2013-146710"/>
    <x v="0"/>
    <x v="278"/>
    <d v="2013-09-02T00:00:00"/>
    <s v="Standard Class"/>
    <s v="SS-20875"/>
    <s v="Sung Shariari"/>
    <x v="0"/>
    <s v="United States"/>
    <s v="Dallas"/>
    <s v="Texas"/>
    <n v="75220"/>
    <x v="2"/>
    <s v="OFF-PA-10004971"/>
    <s v="Office Supplies"/>
    <x v="10"/>
    <s v="Xerox 196"/>
    <n v="4.6240000000000006"/>
    <n v="1"/>
    <n v="0.2"/>
    <n v="1.6762000000000001"/>
  </r>
  <r>
    <n v="746"/>
    <s v="US-2013-146710"/>
    <x v="0"/>
    <x v="278"/>
    <d v="2013-09-02T00:00:00"/>
    <s v="Standard Class"/>
    <s v="SS-20875"/>
    <s v="Sung Shariari"/>
    <x v="0"/>
    <s v="United States"/>
    <s v="Dallas"/>
    <s v="Texas"/>
    <n v="75220"/>
    <x v="2"/>
    <s v="OFF-SU-10004261"/>
    <s v="Office Supplies"/>
    <x v="14"/>
    <s v="Fiskars 8&quot; Scissors, 2/Pack"/>
    <n v="55.167999999999999"/>
    <n v="4"/>
    <n v="0.2"/>
    <n v="6.2063999999999897"/>
  </r>
  <r>
    <n v="747"/>
    <s v="CA-2011-124429"/>
    <x v="2"/>
    <x v="279"/>
    <d v="2011-05-27T00:00:00"/>
    <s v="Same Day"/>
    <s v="MH-17785"/>
    <s v="Maya Herman"/>
    <x v="1"/>
    <s v="United States"/>
    <s v="San Diego"/>
    <s v="California"/>
    <n v="92105"/>
    <x v="1"/>
    <s v="FUR-TA-10002607"/>
    <s v="Furniture"/>
    <x v="3"/>
    <s v="KI Conference Tables"/>
    <n v="567.12"/>
    <n v="10"/>
    <n v="0.2"/>
    <n v="-28.355999999999952"/>
  </r>
  <r>
    <n v="748"/>
    <s v="CA-2011-124429"/>
    <x v="2"/>
    <x v="279"/>
    <d v="2011-05-27T00:00:00"/>
    <s v="Same Day"/>
    <s v="MH-17785"/>
    <s v="Maya Herman"/>
    <x v="1"/>
    <s v="United States"/>
    <s v="San Diego"/>
    <s v="California"/>
    <n v="92105"/>
    <x v="1"/>
    <s v="OFF-ST-10001809"/>
    <s v="Office Supplies"/>
    <x v="4"/>
    <s v="Fellowes Officeware Wire Shelving"/>
    <n v="359.32"/>
    <n v="4"/>
    <n v="0"/>
    <n v="7.1863999999999919"/>
  </r>
  <r>
    <n v="749"/>
    <s v="CA-2013-150889"/>
    <x v="0"/>
    <x v="231"/>
    <d v="2013-03-23T00:00:00"/>
    <s v="Second Class"/>
    <s v="PB-19105"/>
    <s v="Peter Bühler"/>
    <x v="0"/>
    <s v="United States"/>
    <s v="Evanston"/>
    <s v="Illinois"/>
    <n v="60201"/>
    <x v="2"/>
    <s v="TEC-PH-10000004"/>
    <s v="Technology"/>
    <x v="7"/>
    <s v="Belkin iPhone and iPad Lightning Cable"/>
    <n v="11.992000000000001"/>
    <n v="1"/>
    <n v="0.2"/>
    <n v="0.89939999999999909"/>
  </r>
  <r>
    <n v="750"/>
    <s v="CA-2014-126074"/>
    <x v="3"/>
    <x v="280"/>
    <d v="2014-10-07T00:00:00"/>
    <s v="Standard Class"/>
    <s v="RF-19735"/>
    <s v="Roland Fjeld"/>
    <x v="0"/>
    <s v="United States"/>
    <s v="Trenton"/>
    <s v="Michigan"/>
    <n v="48183"/>
    <x v="2"/>
    <s v="OFF-BI-10003638"/>
    <s v="Office Supplies"/>
    <x v="8"/>
    <s v="GBC Durable Plastic Covers"/>
    <n v="58.050000000000004"/>
    <n v="3"/>
    <n v="0"/>
    <n v="26.702999999999999"/>
  </r>
  <r>
    <n v="751"/>
    <s v="CA-2014-126074"/>
    <x v="3"/>
    <x v="280"/>
    <d v="2014-10-07T00:00:00"/>
    <s v="Standard Class"/>
    <s v="RF-19735"/>
    <s v="Roland Fjeld"/>
    <x v="0"/>
    <s v="United States"/>
    <s v="Trenton"/>
    <s v="Michigan"/>
    <n v="48183"/>
    <x v="2"/>
    <s v="FUR-FU-10003577"/>
    <s v="Furniture"/>
    <x v="5"/>
    <s v="Nu-Dell Leatherette Frames"/>
    <n v="157.74"/>
    <n v="11"/>
    <n v="0"/>
    <n v="56.7864"/>
  </r>
  <r>
    <n v="752"/>
    <s v="CA-2014-126074"/>
    <x v="3"/>
    <x v="280"/>
    <d v="2014-10-07T00:00:00"/>
    <s v="Standard Class"/>
    <s v="RF-19735"/>
    <s v="Roland Fjeld"/>
    <x v="0"/>
    <s v="United States"/>
    <s v="Trenton"/>
    <s v="Michigan"/>
    <n v="48183"/>
    <x v="2"/>
    <s v="OFF-AR-10003478"/>
    <s v="Office Supplies"/>
    <x v="6"/>
    <s v="Avery Hi-Liter EverBold Pen Style Fluorescent Highlighters, 4/Pack"/>
    <n v="56.980000000000004"/>
    <n v="7"/>
    <n v="0"/>
    <n v="22.792000000000002"/>
  </r>
  <r>
    <n v="753"/>
    <s v="CA-2014-126074"/>
    <x v="3"/>
    <x v="280"/>
    <d v="2014-10-07T00:00:00"/>
    <s v="Standard Class"/>
    <s v="RF-19735"/>
    <s v="Roland Fjeld"/>
    <x v="0"/>
    <s v="United States"/>
    <s v="Trenton"/>
    <s v="Michigan"/>
    <n v="48183"/>
    <x v="2"/>
    <s v="OFF-BI-10000546"/>
    <s v="Office Supplies"/>
    <x v="8"/>
    <s v="Avery Durable Binders"/>
    <n v="2.88"/>
    <n v="1"/>
    <n v="0"/>
    <n v="1.4112"/>
  </r>
  <r>
    <n v="754"/>
    <s v="CA-2013-110499"/>
    <x v="0"/>
    <x v="281"/>
    <d v="2013-04-10T00:00:00"/>
    <s v="First Class"/>
    <s v="YC-21895"/>
    <s v="Yoseph Carroll"/>
    <x v="1"/>
    <s v="United States"/>
    <s v="San Francisco"/>
    <s v="California"/>
    <n v="94110"/>
    <x v="1"/>
    <s v="TEC-CO-10002095"/>
    <s v="Technology"/>
    <x v="16"/>
    <s v="Hewlett Packard 610 Color Digital Copier / Printer"/>
    <n v="1199.9760000000001"/>
    <n v="3"/>
    <n v="0.2"/>
    <n v="374.99249999999995"/>
  </r>
  <r>
    <n v="755"/>
    <s v="CA-2012-135272"/>
    <x v="1"/>
    <x v="214"/>
    <d v="2012-12-12T00:00:00"/>
    <s v="Standard Class"/>
    <s v="MS-17830"/>
    <s v="Melanie Seite"/>
    <x v="0"/>
    <s v="United States"/>
    <s v="Los Angeles"/>
    <s v="California"/>
    <n v="90036"/>
    <x v="1"/>
    <s v="FUR-FU-10002759"/>
    <s v="Furniture"/>
    <x v="5"/>
    <s v="12-1/2 Diameter Round Wall Clock"/>
    <n v="79.92"/>
    <n v="4"/>
    <n v="0"/>
    <n v="28.7712"/>
  </r>
  <r>
    <n v="756"/>
    <s v="CA-2013-140928"/>
    <x v="0"/>
    <x v="31"/>
    <d v="2013-09-23T00:00:00"/>
    <s v="Standard Class"/>
    <s v="NB-18655"/>
    <s v="Nona Balk"/>
    <x v="1"/>
    <s v="United States"/>
    <s v="Jacksonville"/>
    <s v="Florida"/>
    <n v="32216"/>
    <x v="0"/>
    <s v="FUR-TA-10001095"/>
    <s v="Furniture"/>
    <x v="3"/>
    <s v="Chromcraft Round Conference Tables"/>
    <n v="383.43799999999999"/>
    <n v="4"/>
    <n v="0.45"/>
    <n v="-167.3184"/>
  </r>
  <r>
    <n v="757"/>
    <s v="CA-2011-106803"/>
    <x v="2"/>
    <x v="282"/>
    <d v="2012-01-02T00:00:00"/>
    <s v="Standard Class"/>
    <s v="DC-13285"/>
    <s v="Debra Catini"/>
    <x v="0"/>
    <s v="United States"/>
    <s v="Cottage Grove"/>
    <s v="Minnesota"/>
    <n v="55016"/>
    <x v="2"/>
    <s v="OFF-ST-10002444"/>
    <s v="Office Supplies"/>
    <x v="4"/>
    <s v="Recycled Eldon Regeneration Jumbo File"/>
    <n v="24.56"/>
    <n v="2"/>
    <n v="0"/>
    <n v="6.8767999999999994"/>
  </r>
  <r>
    <n v="758"/>
    <s v="CA-2011-106803"/>
    <x v="2"/>
    <x v="282"/>
    <d v="2012-01-02T00:00:00"/>
    <s v="Standard Class"/>
    <s v="DC-13285"/>
    <s v="Debra Catini"/>
    <x v="0"/>
    <s v="United States"/>
    <s v="Cottage Grove"/>
    <s v="Minnesota"/>
    <n v="55016"/>
    <x v="2"/>
    <s v="TEC-AC-10001267"/>
    <s v="Technology"/>
    <x v="11"/>
    <s v="Imation 32GB Pocket Pro USB 3.0 Flash Drive - 32 GB - Black - 1 P ..."/>
    <n v="119.8"/>
    <n v="4"/>
    <n v="0"/>
    <n v="47.92"/>
  </r>
  <r>
    <n v="759"/>
    <s v="CA-2014-117240"/>
    <x v="3"/>
    <x v="283"/>
    <d v="2014-07-29T00:00:00"/>
    <s v="Standard Class"/>
    <s v="CP-12340"/>
    <s v="Christine Phan"/>
    <x v="1"/>
    <s v="United States"/>
    <s v="New York City"/>
    <s v="New York"/>
    <n v="10009"/>
    <x v="3"/>
    <s v="OFF-BI-10000848"/>
    <s v="Office Supplies"/>
    <x v="8"/>
    <s v="Angle-D Ring Binders"/>
    <n v="13.128"/>
    <n v="3"/>
    <n v="0.2"/>
    <n v="4.2665999999999986"/>
  </r>
  <r>
    <n v="760"/>
    <s v="CA-2014-133333"/>
    <x v="3"/>
    <x v="65"/>
    <d v="2014-09-23T00:00:00"/>
    <s v="Standard Class"/>
    <s v="BF-11020"/>
    <s v="Barry Französisch"/>
    <x v="1"/>
    <s v="United States"/>
    <s v="Green Bay"/>
    <s v="Wisconsin"/>
    <n v="54302"/>
    <x v="2"/>
    <s v="OFF-PA-10002377"/>
    <s v="Office Supplies"/>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s v="California"/>
    <n v="90004"/>
    <x v="1"/>
    <s v="OFF-PA-10003441"/>
    <s v="Office Supplies"/>
    <x v="10"/>
    <s v="Xerox 226"/>
    <n v="58.320000000000007"/>
    <n v="9"/>
    <n v="0"/>
    <n v="27.993600000000001"/>
  </r>
  <r>
    <n v="762"/>
    <s v="CA-2014-126046"/>
    <x v="3"/>
    <x v="132"/>
    <d v="2014-11-08T00:00:00"/>
    <s v="Standard Class"/>
    <s v="JC-16105"/>
    <s v="Julie Creighton"/>
    <x v="1"/>
    <s v="United States"/>
    <s v="Atlanta"/>
    <s v="Georgia"/>
    <n v="30318"/>
    <x v="0"/>
    <s v="OFF-LA-10004484"/>
    <s v="Office Supplies"/>
    <x v="2"/>
    <s v="Avery 476"/>
    <n v="12.39"/>
    <n v="3"/>
    <n v="0"/>
    <n v="5.6993999999999998"/>
  </r>
  <r>
    <n v="763"/>
    <s v="CA-2012-114923"/>
    <x v="1"/>
    <x v="285"/>
    <d v="2012-02-13T00:00:00"/>
    <s v="Standard Class"/>
    <s v="LH-17020"/>
    <s v="Lisa Hazard"/>
    <x v="0"/>
    <s v="United States"/>
    <s v="Columbus"/>
    <s v="Ohio"/>
    <n v="43229"/>
    <x v="3"/>
    <s v="TEC-PH-10003931"/>
    <s v="Technology"/>
    <x v="7"/>
    <s v="JBL Micro Wireless Portable Bluetooth Speaker"/>
    <n v="107.982"/>
    <n v="3"/>
    <n v="0.4"/>
    <n v="-26.995499999999993"/>
  </r>
  <r>
    <n v="764"/>
    <s v="CA-2011-162775"/>
    <x v="2"/>
    <x v="286"/>
    <d v="2011-01-16T00:00:00"/>
    <s v="Second Class"/>
    <s v="CS-12250"/>
    <s v="Chris Selesnick"/>
    <x v="1"/>
    <s v="United States"/>
    <s v="Bossier City"/>
    <s v="Louisiana"/>
    <n v="71111"/>
    <x v="0"/>
    <s v="OFF-EN-10001990"/>
    <s v="Office Supplies"/>
    <x v="12"/>
    <s v="Staples"/>
    <n v="11.36"/>
    <n v="2"/>
    <n v="0"/>
    <n v="5.3391999999999991"/>
  </r>
  <r>
    <n v="765"/>
    <s v="CA-2011-162775"/>
    <x v="2"/>
    <x v="286"/>
    <d v="2011-01-16T00:00:00"/>
    <s v="Second Class"/>
    <s v="CS-12250"/>
    <s v="Chris Selesnick"/>
    <x v="1"/>
    <s v="United States"/>
    <s v="Bossier City"/>
    <s v="Louisiana"/>
    <n v="71111"/>
    <x v="0"/>
    <s v="OFF-EN-10001532"/>
    <s v="Office Supplies"/>
    <x v="12"/>
    <s v="Brown Kraft Recycled Envelopes"/>
    <n v="50.94"/>
    <n v="3"/>
    <n v="0"/>
    <n v="25.47"/>
  </r>
  <r>
    <n v="766"/>
    <s v="CA-2011-162775"/>
    <x v="2"/>
    <x v="286"/>
    <d v="2011-01-16T00:00:00"/>
    <s v="Second Class"/>
    <s v="CS-12250"/>
    <s v="Chris Selesnick"/>
    <x v="1"/>
    <s v="United States"/>
    <s v="Bossier City"/>
    <s v="Louisiana"/>
    <n v="71111"/>
    <x v="0"/>
    <s v="TEC-AC-10003174"/>
    <s v="Technology"/>
    <x v="11"/>
    <s v="Plantronics S12 Corded Telephone Headset System"/>
    <n v="646.74"/>
    <n v="6"/>
    <n v="0"/>
    <n v="258.69600000000003"/>
  </r>
  <r>
    <n v="767"/>
    <s v="CA-2011-162775"/>
    <x v="2"/>
    <x v="286"/>
    <d v="2011-01-16T00:00:00"/>
    <s v="Second Class"/>
    <s v="CS-12250"/>
    <s v="Chris Selesnick"/>
    <x v="1"/>
    <s v="United States"/>
    <s v="Bossier City"/>
    <s v="Louisiana"/>
    <n v="71111"/>
    <x v="0"/>
    <s v="OFF-BI-10004187"/>
    <s v="Office Supplies"/>
    <x v="8"/>
    <s v="Staples"/>
    <n v="5.64"/>
    <n v="3"/>
    <n v="0"/>
    <n v="2.7071999999999994"/>
  </r>
  <r>
    <n v="768"/>
    <s v="CA-2011-162775"/>
    <x v="2"/>
    <x v="286"/>
    <d v="2011-01-16T00:00:00"/>
    <s v="Second Class"/>
    <s v="CS-12250"/>
    <s v="Chris Selesnick"/>
    <x v="1"/>
    <s v="United States"/>
    <s v="Bossier City"/>
    <s v="Louisiana"/>
    <n v="71111"/>
    <x v="0"/>
    <s v="OFF-ST-10000025"/>
    <s v="Office Supplies"/>
    <x v="4"/>
    <s v="Fellowes Stor/Drawer Steel Plus Storage Drawers"/>
    <n v="572.58000000000004"/>
    <n v="6"/>
    <n v="0"/>
    <n v="34.354799999999955"/>
  </r>
  <r>
    <n v="769"/>
    <s v="CA-2011-106810"/>
    <x v="2"/>
    <x v="287"/>
    <d v="2011-05-20T00:00:00"/>
    <s v="Standard Class"/>
    <s v="AJ-10795"/>
    <s v="Anthony Johnson"/>
    <x v="1"/>
    <s v="United States"/>
    <s v="Saint Petersburg"/>
    <s v="Florida"/>
    <n v="33710"/>
    <x v="0"/>
    <s v="FUR-FU-10004306"/>
    <s v="Furniture"/>
    <x v="5"/>
    <s v="Electrix Halogen Magnifier Lamp"/>
    <n v="310.88000000000005"/>
    <n v="2"/>
    <n v="0.2"/>
    <n v="23.315999999999988"/>
  </r>
  <r>
    <n v="770"/>
    <s v="CA-2013-157245"/>
    <x v="0"/>
    <x v="288"/>
    <d v="2013-05-25T00:00:00"/>
    <s v="Standard Class"/>
    <s v="LE-16810"/>
    <s v="Laurel Elliston"/>
    <x v="0"/>
    <s v="United States"/>
    <s v="Arlington"/>
    <s v="Virginia"/>
    <n v="22204"/>
    <x v="0"/>
    <s v="FUR-CH-10003746"/>
    <s v="Furniture"/>
    <x v="1"/>
    <s v="Hon 4070 Series Pagoda Round Back Stacking Chairs"/>
    <n v="641.96"/>
    <n v="2"/>
    <n v="0"/>
    <n v="179.74880000000002"/>
  </r>
  <r>
    <n v="771"/>
    <s v="CA-2014-104220"/>
    <x v="3"/>
    <x v="289"/>
    <d v="2014-02-06T00:00:00"/>
    <s v="Standard Class"/>
    <s v="BV-11245"/>
    <s v="Benjamin Venier"/>
    <x v="1"/>
    <s v="United States"/>
    <s v="Des Moines"/>
    <s v="Iowa"/>
    <n v="50315"/>
    <x v="2"/>
    <s v="OFF-BI-10001036"/>
    <s v="Office Supplies"/>
    <x v="8"/>
    <s v="Cardinal EasyOpen D-Ring Binders"/>
    <n v="18.28"/>
    <n v="2"/>
    <n v="0"/>
    <n v="9.14"/>
  </r>
  <r>
    <n v="772"/>
    <s v="CA-2014-104220"/>
    <x v="3"/>
    <x v="289"/>
    <d v="2014-02-06T00:00:00"/>
    <s v="Standard Class"/>
    <s v="BV-11245"/>
    <s v="Benjamin Venier"/>
    <x v="1"/>
    <s v="United States"/>
    <s v="Des Moines"/>
    <s v="Iowa"/>
    <n v="50315"/>
    <x v="2"/>
    <s v="TEC-PH-10004614"/>
    <s v="Technology"/>
    <x v="7"/>
    <s v="AT&amp;T 841000 Phone"/>
    <n v="207"/>
    <n v="3"/>
    <n v="0"/>
    <n v="51.75"/>
  </r>
  <r>
    <n v="773"/>
    <s v="CA-2014-104220"/>
    <x v="3"/>
    <x v="289"/>
    <d v="2014-02-06T00:00:00"/>
    <s v="Standard Class"/>
    <s v="BV-11245"/>
    <s v="Benjamin Venier"/>
    <x v="1"/>
    <s v="United States"/>
    <s v="Des Moines"/>
    <s v="Iowa"/>
    <n v="50315"/>
    <x v="2"/>
    <s v="OFF-BI-10000301"/>
    <s v="Office Supplies"/>
    <x v="8"/>
    <s v="GBC Instant Report Kit"/>
    <n v="32.35"/>
    <n v="5"/>
    <n v="0"/>
    <n v="16.175000000000001"/>
  </r>
  <r>
    <n v="774"/>
    <s v="CA-2014-104220"/>
    <x v="3"/>
    <x v="289"/>
    <d v="2014-02-06T00:00:00"/>
    <s v="Standard Class"/>
    <s v="BV-11245"/>
    <s v="Benjamin Venier"/>
    <x v="1"/>
    <s v="United States"/>
    <s v="Des Moines"/>
    <s v="Iowa"/>
    <n v="50315"/>
    <x v="2"/>
    <s v="OFF-BI-10003910"/>
    <s v="Office Supplies"/>
    <x v="8"/>
    <s v="DXL Angle-View Binders with Locking Rings by Samsill"/>
    <n v="7.71"/>
    <n v="1"/>
    <n v="0"/>
    <n v="3.4695"/>
  </r>
  <r>
    <n v="775"/>
    <s v="CA-2014-104220"/>
    <x v="3"/>
    <x v="289"/>
    <d v="2014-02-06T00:00:00"/>
    <s v="Standard Class"/>
    <s v="BV-11245"/>
    <s v="Benjamin Venier"/>
    <x v="1"/>
    <s v="United States"/>
    <s v="Des Moines"/>
    <s v="Iowa"/>
    <n v="50315"/>
    <x v="2"/>
    <s v="OFF-AR-10004648"/>
    <s v="Office Supplies"/>
    <x v="6"/>
    <s v="Boston 19500 Mighty Mite Electric Pencil Sharpener"/>
    <n v="40.299999999999997"/>
    <n v="2"/>
    <n v="0"/>
    <n v="10.881"/>
  </r>
  <r>
    <n v="776"/>
    <s v="CA-2014-104220"/>
    <x v="3"/>
    <x v="289"/>
    <d v="2014-02-06T00:00:00"/>
    <s v="Standard Class"/>
    <s v="BV-11245"/>
    <s v="Benjamin Venier"/>
    <x v="1"/>
    <s v="United States"/>
    <s v="Des Moines"/>
    <s v="Iowa"/>
    <n v="50315"/>
    <x v="2"/>
    <s v="FUR-FU-10002597"/>
    <s v="Furniture"/>
    <x v="5"/>
    <s v="C-Line Magnetic Cubicle Keepers, Clear Polypropylene"/>
    <n v="34.580000000000005"/>
    <n v="7"/>
    <n v="0"/>
    <n v="14.523600000000002"/>
  </r>
  <r>
    <n v="777"/>
    <s v="CA-2011-165974"/>
    <x v="2"/>
    <x v="290"/>
    <d v="2011-07-06T00:00:00"/>
    <s v="Standard Class"/>
    <s v="DL-12865"/>
    <s v="Dan Lawera"/>
    <x v="0"/>
    <s v="United States"/>
    <s v="Cincinnati"/>
    <s v="Ohio"/>
    <n v="45231"/>
    <x v="3"/>
    <s v="OFF-AR-10003405"/>
    <s v="Office Supplies"/>
    <x v="6"/>
    <s v="Dixon My First Ticonderoga Pencil, #2"/>
    <n v="32.76"/>
    <n v="7"/>
    <n v="0.2"/>
    <n v="3.6854999999999958"/>
  </r>
  <r>
    <n v="778"/>
    <s v="CA-2012-144267"/>
    <x v="1"/>
    <x v="291"/>
    <d v="2012-08-23T00:00:00"/>
    <s v="First Class"/>
    <s v="NZ-18565"/>
    <s v="Nick Zandusky"/>
    <x v="2"/>
    <s v="United States"/>
    <s v="San Francisco"/>
    <s v="California"/>
    <n v="94110"/>
    <x v="1"/>
    <s v="FUR-CH-10002335"/>
    <s v="Furniture"/>
    <x v="1"/>
    <s v="Hon GuestStacker Chair"/>
    <n v="544.00800000000004"/>
    <n v="3"/>
    <n v="0.2"/>
    <n v="40.800600000000003"/>
  </r>
  <r>
    <n v="779"/>
    <s v="CA-2012-144267"/>
    <x v="1"/>
    <x v="291"/>
    <d v="2012-08-23T00:00:00"/>
    <s v="First Class"/>
    <s v="NZ-18565"/>
    <s v="Nick Zandusky"/>
    <x v="2"/>
    <s v="United States"/>
    <s v="San Francisco"/>
    <s v="California"/>
    <n v="94110"/>
    <x v="1"/>
    <s v="OFF-PA-10000157"/>
    <s v="Office Supplies"/>
    <x v="10"/>
    <s v="Xerox 191"/>
    <n v="59.94"/>
    <n v="3"/>
    <n v="0"/>
    <n v="28.171799999999998"/>
  </r>
  <r>
    <n v="780"/>
    <s v="CA-2012-144267"/>
    <x v="1"/>
    <x v="291"/>
    <d v="2012-08-23T00:00:00"/>
    <s v="First Class"/>
    <s v="NZ-18565"/>
    <s v="Nick Zandusky"/>
    <x v="2"/>
    <s v="United States"/>
    <s v="San Francisco"/>
    <s v="California"/>
    <n v="94110"/>
    <x v="1"/>
    <s v="OFF-PA-10001947"/>
    <s v="Office Supplies"/>
    <x v="10"/>
    <s v="Xerox 1974"/>
    <n v="23.92"/>
    <n v="4"/>
    <n v="0"/>
    <n v="11.720800000000001"/>
  </r>
  <r>
    <n v="781"/>
    <s v="CA-2012-144267"/>
    <x v="1"/>
    <x v="291"/>
    <d v="2012-08-23T00:00:00"/>
    <s v="First Class"/>
    <s v="NZ-18565"/>
    <s v="Nick Zandusky"/>
    <x v="2"/>
    <s v="United States"/>
    <s v="San Francisco"/>
    <s v="California"/>
    <n v="94110"/>
    <x v="1"/>
    <s v="OFF-PA-10003657"/>
    <s v="Office Supplies"/>
    <x v="10"/>
    <s v="Xerox 1927"/>
    <n v="4.28"/>
    <n v="1"/>
    <n v="0"/>
    <n v="1.9259999999999997"/>
  </r>
  <r>
    <n v="782"/>
    <s v="US-2012-157014"/>
    <x v="1"/>
    <x v="292"/>
    <d v="2012-10-06T00:00:00"/>
    <s v="Second Class"/>
    <s v="BM-11785"/>
    <s v="Bryan Mills"/>
    <x v="0"/>
    <s v="United States"/>
    <s v="Columbus"/>
    <s v="Ohio"/>
    <n v="43229"/>
    <x v="3"/>
    <s v="OFF-BI-10001098"/>
    <s v="Office Supplies"/>
    <x v="8"/>
    <s v="Acco D-Ring Binder w/DublLock"/>
    <n v="32.07"/>
    <n v="5"/>
    <n v="0.7"/>
    <n v="-22.448999999999991"/>
  </r>
  <r>
    <n v="783"/>
    <s v="US-2012-157014"/>
    <x v="1"/>
    <x v="292"/>
    <d v="2012-10-06T00:00:00"/>
    <s v="Second Class"/>
    <s v="BM-11785"/>
    <s v="Bryan Mills"/>
    <x v="0"/>
    <s v="United States"/>
    <s v="Columbus"/>
    <s v="Ohio"/>
    <n v="43229"/>
    <x v="3"/>
    <s v="TEC-AC-10002167"/>
    <s v="Technology"/>
    <x v="11"/>
    <s v="Imation 8gb Micro Traveldrive Usb 2.0 Flash Drive"/>
    <n v="24"/>
    <n v="2"/>
    <n v="0.2"/>
    <n v="-2.6999999999999993"/>
  </r>
  <r>
    <n v="784"/>
    <s v="US-2012-157014"/>
    <x v="1"/>
    <x v="292"/>
    <d v="2012-10-06T00:00:00"/>
    <s v="Second Class"/>
    <s v="BM-11785"/>
    <s v="Bryan Mills"/>
    <x v="0"/>
    <s v="United States"/>
    <s v="Columbus"/>
    <s v="Ohio"/>
    <n v="43229"/>
    <x v="3"/>
    <s v="FUR-BO-10004409"/>
    <s v="Furniture"/>
    <x v="0"/>
    <s v="Safco Value Mate Series Steel Bookcases, Baked Enamel Finish on Steel, Gray"/>
    <n v="35.49"/>
    <n v="1"/>
    <n v="0.5"/>
    <n v="-15.615600000000001"/>
  </r>
  <r>
    <n v="785"/>
    <s v="US-2012-157014"/>
    <x v="1"/>
    <x v="292"/>
    <d v="2012-10-06T00:00:00"/>
    <s v="Second Class"/>
    <s v="BM-11785"/>
    <s v="Bryan Mills"/>
    <x v="0"/>
    <s v="United States"/>
    <s v="Columbus"/>
    <s v="Ohio"/>
    <n v="43229"/>
    <x v="3"/>
    <s v="TEC-AC-10000057"/>
    <s v="Technology"/>
    <x v="11"/>
    <s v="Microsoft Natural Ergonomic Keyboard 4000"/>
    <n v="47.984000000000002"/>
    <n v="2"/>
    <n v="0.2"/>
    <n v="0.59979999999999656"/>
  </r>
  <r>
    <n v="786"/>
    <s v="CA-2012-154921"/>
    <x v="1"/>
    <x v="293"/>
    <d v="2012-05-28T00:00:00"/>
    <s v="Standard Class"/>
    <s v="EA-14035"/>
    <s v="Erin Ashbrook"/>
    <x v="1"/>
    <s v="United States"/>
    <s v="Columbia"/>
    <s v="South Carolina"/>
    <n v="29203"/>
    <x v="0"/>
    <s v="OFF-EN-10000056"/>
    <s v="Office Supplies"/>
    <x v="12"/>
    <s v="Cameo Buff Policy Envelopes"/>
    <n v="186.69"/>
    <n v="3"/>
    <n v="0"/>
    <n v="87.744299999999981"/>
  </r>
  <r>
    <n v="787"/>
    <s v="CA-2014-129567"/>
    <x v="3"/>
    <x v="294"/>
    <d v="2014-03-22T00:00:00"/>
    <s v="Second Class"/>
    <s v="CL-12565"/>
    <s v="Clay Ludtke"/>
    <x v="0"/>
    <s v="United States"/>
    <s v="Lancaster"/>
    <s v="California"/>
    <n v="93534"/>
    <x v="1"/>
    <s v="OFF-BI-10000014"/>
    <s v="Office Supplies"/>
    <x v="8"/>
    <s v="Heavy-Duty E-Z-D Binders"/>
    <n v="17.456"/>
    <n v="2"/>
    <n v="0.2"/>
    <n v="5.8914"/>
  </r>
  <r>
    <n v="788"/>
    <s v="CA-2012-154620"/>
    <x v="1"/>
    <x v="295"/>
    <d v="2012-12-16T00:00:00"/>
    <s v="Standard Class"/>
    <s v="LT-17110"/>
    <s v="Liz Thompson"/>
    <x v="0"/>
    <s v="United States"/>
    <s v="Lancaster"/>
    <s v="California"/>
    <n v="93534"/>
    <x v="1"/>
    <s v="FUR-CH-10004675"/>
    <s v="Furniture"/>
    <x v="1"/>
    <s v="Lifetime Advantage Folding Chairs, 4/Carton"/>
    <n v="348.92800000000005"/>
    <n v="2"/>
    <n v="0.2"/>
    <n v="34.89279999999998"/>
  </r>
  <r>
    <n v="789"/>
    <s v="CA-2012-115938"/>
    <x v="1"/>
    <x v="153"/>
    <d v="2012-06-30T00:00:00"/>
    <s v="Standard Class"/>
    <s v="SA-20830"/>
    <s v="Sue Ann Reed"/>
    <x v="0"/>
    <s v="United States"/>
    <s v="Richmond"/>
    <s v="Virginia"/>
    <n v="23223"/>
    <x v="0"/>
    <s v="OFF-BI-10001543"/>
    <s v="Office Supplies"/>
    <x v="8"/>
    <s v="GBC VeloBinder Manual Binding System"/>
    <n v="143.96"/>
    <n v="4"/>
    <n v="0"/>
    <n v="69.100800000000007"/>
  </r>
  <r>
    <n v="790"/>
    <s v="CA-2012-115938"/>
    <x v="1"/>
    <x v="153"/>
    <d v="2012-06-30T00:00:00"/>
    <s v="Standard Class"/>
    <s v="SA-20830"/>
    <s v="Sue Ann Reed"/>
    <x v="0"/>
    <s v="United States"/>
    <s v="Richmond"/>
    <s v="Virginia"/>
    <n v="23223"/>
    <x v="0"/>
    <s v="OFF-ST-10001321"/>
    <s v="Office Supplies"/>
    <x v="4"/>
    <s v="Decoflex Hanging Personal Folder File, Blue"/>
    <n v="15.42"/>
    <n v="1"/>
    <n v="0"/>
    <n v="4.1634000000000011"/>
  </r>
  <r>
    <n v="791"/>
    <s v="CA-2012-115938"/>
    <x v="1"/>
    <x v="153"/>
    <d v="2012-06-30T00:00:00"/>
    <s v="Standard Class"/>
    <s v="SA-20830"/>
    <s v="Sue Ann Reed"/>
    <x v="0"/>
    <s v="United States"/>
    <s v="Richmond"/>
    <s v="Virginia"/>
    <n v="23223"/>
    <x v="0"/>
    <s v="OFF-BI-10001132"/>
    <s v="Office Supplies"/>
    <x v="8"/>
    <s v="Acco PRESSTEX Data Binder with Storage Hooks, Dark Blue, 9 1/2&quot; X 11&quot;"/>
    <n v="43.04"/>
    <n v="8"/>
    <n v="0"/>
    <n v="21.089600000000001"/>
  </r>
  <r>
    <n v="792"/>
    <s v="CA-2012-115938"/>
    <x v="1"/>
    <x v="153"/>
    <d v="2012-06-30T00:00:00"/>
    <s v="Standard Class"/>
    <s v="SA-20830"/>
    <s v="Sue Ann Reed"/>
    <x v="0"/>
    <s v="United States"/>
    <s v="Richmond"/>
    <s v="Virginia"/>
    <n v="23223"/>
    <x v="0"/>
    <s v="FUR-CH-10003199"/>
    <s v="Furniture"/>
    <x v="1"/>
    <s v="Office Star - Contemporary Task Swivel Chair"/>
    <n v="332.94"/>
    <n v="3"/>
    <n v="0"/>
    <n v="79.905599999999993"/>
  </r>
  <r>
    <n v="793"/>
    <s v="CA-2013-105256"/>
    <x v="0"/>
    <x v="244"/>
    <d v="2013-05-21T00:00:00"/>
    <s v="Same Day"/>
    <s v="JK-15730"/>
    <s v="Joe Kamberova"/>
    <x v="0"/>
    <s v="United States"/>
    <s v="Asheville"/>
    <s v="North Carolina"/>
    <n v="28806"/>
    <x v="0"/>
    <s v="TEC-PH-10001530"/>
    <s v="Technology"/>
    <x v="7"/>
    <s v="Cisco Unified IP Phone 7945G VoIP phone"/>
    <n v="1363.96"/>
    <n v="5"/>
    <n v="0.2"/>
    <n v="85.247500000000002"/>
  </r>
  <r>
    <n v="794"/>
    <s v="CA-2011-156433"/>
    <x v="2"/>
    <x v="59"/>
    <d v="2011-09-26T00:00:00"/>
    <s v="Standard Class"/>
    <s v="ES-14020"/>
    <s v="Erica Smith"/>
    <x v="0"/>
    <s v="United States"/>
    <s v="San Francisco"/>
    <s v="California"/>
    <n v="94110"/>
    <x v="1"/>
    <s v="OFF-LA-10001569"/>
    <s v="Office Supplies"/>
    <x v="2"/>
    <s v="Avery 499"/>
    <n v="9.9600000000000009"/>
    <n v="2"/>
    <n v="0"/>
    <n v="4.5815999999999999"/>
  </r>
  <r>
    <n v="795"/>
    <s v="CA-2011-156433"/>
    <x v="2"/>
    <x v="59"/>
    <d v="2011-09-26T00:00:00"/>
    <s v="Standard Class"/>
    <s v="ES-14020"/>
    <s v="Erica Smith"/>
    <x v="0"/>
    <s v="United States"/>
    <s v="San Francisco"/>
    <s v="California"/>
    <n v="94110"/>
    <x v="1"/>
    <s v="OFF-PA-10003724"/>
    <s v="Office Supplies"/>
    <x v="10"/>
    <s v="Wirebound Message Book, 4 per Page"/>
    <n v="21.72"/>
    <n v="4"/>
    <n v="0"/>
    <n v="10.642799999999999"/>
  </r>
  <r>
    <n v="796"/>
    <s v="CA-2014-151428"/>
    <x v="3"/>
    <x v="296"/>
    <d v="2014-09-27T00:00:00"/>
    <s v="Standard Class"/>
    <s v="RH-19495"/>
    <s v="Rick Hansen"/>
    <x v="0"/>
    <s v="United States"/>
    <s v="Rochester"/>
    <s v="Minnesota"/>
    <n v="55901"/>
    <x v="2"/>
    <s v="OFF-BI-10000546"/>
    <s v="Office Supplies"/>
    <x v="8"/>
    <s v="Avery Durable Binders"/>
    <n v="20.16"/>
    <n v="7"/>
    <n v="0"/>
    <n v="9.8783999999999992"/>
  </r>
  <r>
    <n v="797"/>
    <s v="CA-2012-124653"/>
    <x v="1"/>
    <x v="100"/>
    <d v="2012-12-26T00:00:00"/>
    <s v="First Class"/>
    <s v="DB-13120"/>
    <s v="David Bremer"/>
    <x v="1"/>
    <s v="United States"/>
    <s v="Rochester"/>
    <s v="New York"/>
    <n v="14609"/>
    <x v="3"/>
    <s v="OFF-PA-10000176"/>
    <s v="Office Supplies"/>
    <x v="10"/>
    <s v="Xerox 1887"/>
    <n v="132.79"/>
    <n v="7"/>
    <n v="0"/>
    <n v="63.739199999999997"/>
  </r>
  <r>
    <n v="798"/>
    <s v="CA-2012-124653"/>
    <x v="1"/>
    <x v="100"/>
    <d v="2012-12-26T00:00:00"/>
    <s v="First Class"/>
    <s v="DB-13120"/>
    <s v="David Bremer"/>
    <x v="1"/>
    <s v="United States"/>
    <s v="Rochester"/>
    <s v="New York"/>
    <n v="14609"/>
    <x v="3"/>
    <s v="OFF-PA-10002365"/>
    <s v="Office Supplies"/>
    <x v="10"/>
    <s v="Xerox 1967"/>
    <n v="12.96"/>
    <n v="2"/>
    <n v="0"/>
    <n v="6.2208000000000006"/>
  </r>
  <r>
    <n v="799"/>
    <s v="CA-2012-124653"/>
    <x v="1"/>
    <x v="100"/>
    <d v="2012-12-26T00:00:00"/>
    <s v="First Class"/>
    <s v="DB-13120"/>
    <s v="David Bremer"/>
    <x v="1"/>
    <s v="United States"/>
    <s v="Rochester"/>
    <s v="New York"/>
    <n v="14609"/>
    <x v="3"/>
    <s v="OFF-LA-10002271"/>
    <s v="Office Supplies"/>
    <x v="2"/>
    <s v="Smead Alpha-Z Color-Coded Second Alphabetical Labels and Starter Set"/>
    <n v="21.560000000000002"/>
    <n v="7"/>
    <n v="0"/>
    <n v="10.348799999999999"/>
  </r>
  <r>
    <n v="800"/>
    <s v="CA-2012-101910"/>
    <x v="1"/>
    <x v="154"/>
    <d v="2012-12-03T00:00:00"/>
    <s v="Standard Class"/>
    <s v="CD-11920"/>
    <s v="Carlos Daly"/>
    <x v="0"/>
    <s v="United States"/>
    <s v="Lake Elsinore"/>
    <s v="California"/>
    <n v="92530"/>
    <x v="1"/>
    <s v="FUR-CH-10002647"/>
    <s v="Furniture"/>
    <x v="1"/>
    <s v="Situations Contoured Folding Chairs, 4/Set"/>
    <n v="283.92"/>
    <n v="5"/>
    <n v="0.2"/>
    <n v="17.745000000000019"/>
  </r>
  <r>
    <n v="801"/>
    <s v="CA-2014-105809"/>
    <x v="3"/>
    <x v="297"/>
    <d v="2014-02-24T00:00:00"/>
    <s v="First Class"/>
    <s v="HW-14935"/>
    <s v="Helen Wasserman"/>
    <x v="1"/>
    <s v="United States"/>
    <s v="San Diego"/>
    <s v="California"/>
    <n v="92105"/>
    <x v="1"/>
    <s v="FUR-FU-10004090"/>
    <s v="Furniture"/>
    <x v="5"/>
    <s v="Executive Impressions 14&quot; Contract Wall Clock"/>
    <n v="22.23"/>
    <n v="1"/>
    <n v="0"/>
    <n v="7.3358999999999988"/>
  </r>
  <r>
    <n v="802"/>
    <s v="CA-2014-105809"/>
    <x v="3"/>
    <x v="297"/>
    <d v="2014-02-24T00:00:00"/>
    <s v="First Class"/>
    <s v="HW-14935"/>
    <s v="Helen Wasserman"/>
    <x v="1"/>
    <s v="United States"/>
    <s v="San Diego"/>
    <s v="California"/>
    <n v="92105"/>
    <x v="1"/>
    <s v="TEC-PH-10001580"/>
    <s v="Technology"/>
    <x v="7"/>
    <s v="Logitech Mobile Speakerphone P710e - speaker phone"/>
    <n v="215.96799999999999"/>
    <n v="2"/>
    <n v="0.2"/>
    <n v="18.897199999999991"/>
  </r>
  <r>
    <n v="803"/>
    <s v="CA-2013-136133"/>
    <x v="0"/>
    <x v="298"/>
    <d v="2013-08-24T00:00:00"/>
    <s v="Second Class"/>
    <s v="HW-14935"/>
    <s v="Helen Wasserman"/>
    <x v="1"/>
    <s v="United States"/>
    <s v="New York City"/>
    <s v="New York"/>
    <n v="10024"/>
    <x v="3"/>
    <s v="OFF-AP-10000576"/>
    <s v="Office Supplies"/>
    <x v="9"/>
    <s v="Belkin 7 Outlet SurgeMaster II"/>
    <n v="355.32"/>
    <n v="9"/>
    <n v="0"/>
    <n v="99.48960000000001"/>
  </r>
  <r>
    <n v="804"/>
    <s v="CA-2013-115504"/>
    <x v="0"/>
    <x v="299"/>
    <d v="2013-03-18T00:00:00"/>
    <s v="Standard Class"/>
    <s v="MC-18130"/>
    <s v="Mike Caudle"/>
    <x v="1"/>
    <s v="United States"/>
    <s v="Monroe"/>
    <s v="Louisiana"/>
    <n v="71203"/>
    <x v="0"/>
    <s v="OFF-PA-10003953"/>
    <s v="Office Supplies"/>
    <x v="10"/>
    <s v="Xerox 218"/>
    <n v="12.96"/>
    <n v="2"/>
    <n v="0"/>
    <n v="6.2208000000000006"/>
  </r>
  <r>
    <n v="805"/>
    <s v="CA-2014-135783"/>
    <x v="3"/>
    <x v="300"/>
    <d v="2014-04-25T00:00:00"/>
    <s v="First Class"/>
    <s v="GM-14440"/>
    <s v="Gary McGarr"/>
    <x v="0"/>
    <s v="United States"/>
    <s v="San Francisco"/>
    <s v="California"/>
    <n v="94122"/>
    <x v="1"/>
    <s v="FUR-FU-10000794"/>
    <s v="Furniture"/>
    <x v="5"/>
    <s v="Eldon Stackable Tray, Side-Load, Legal, Smoke"/>
    <n v="18.28"/>
    <n v="2"/>
    <n v="0"/>
    <n v="6.2151999999999994"/>
  </r>
  <r>
    <n v="806"/>
    <s v="CA-2011-134313"/>
    <x v="2"/>
    <x v="301"/>
    <d v="2011-11-07T00:00:00"/>
    <s v="Standard Class"/>
    <s v="RA-19915"/>
    <s v="Russell Applegate"/>
    <x v="0"/>
    <s v="United States"/>
    <s v="Denver"/>
    <s v="Colorado"/>
    <n v="80219"/>
    <x v="1"/>
    <s v="OFF-AR-10001897"/>
    <s v="Office Supplies"/>
    <x v="6"/>
    <s v="Model L Table or Wall-Mount Pencil Sharpener"/>
    <n v="43.176000000000002"/>
    <n v="3"/>
    <n v="0.2"/>
    <n v="4.3176000000000005"/>
  </r>
  <r>
    <n v="807"/>
    <s v="CA-2011-134313"/>
    <x v="2"/>
    <x v="301"/>
    <d v="2011-11-07T00:00:00"/>
    <s v="Standard Class"/>
    <s v="RA-19915"/>
    <s v="Russell Applegate"/>
    <x v="0"/>
    <s v="United States"/>
    <s v="Denver"/>
    <s v="Colorado"/>
    <n v="80219"/>
    <x v="1"/>
    <s v="TEC-PH-10001795"/>
    <s v="Technology"/>
    <x v="7"/>
    <s v="ClearOne CHATAttach 160 - speaker phone"/>
    <n v="1983.9680000000001"/>
    <n v="4"/>
    <n v="0.2"/>
    <n v="247.99599999999981"/>
  </r>
  <r>
    <n v="808"/>
    <s v="CA-2012-140921"/>
    <x v="1"/>
    <x v="302"/>
    <d v="2012-02-05T00:00:00"/>
    <s v="First Class"/>
    <s v="AA-10375"/>
    <s v="Allen Armold"/>
    <x v="0"/>
    <s v="United States"/>
    <s v="Omaha"/>
    <s v="Nebraska"/>
    <n v="68104"/>
    <x v="2"/>
    <s v="FUR-FU-10003347"/>
    <s v="Furniture"/>
    <x v="5"/>
    <s v="Coloredge Poster Frame"/>
    <n v="28.4"/>
    <n v="2"/>
    <n v="0"/>
    <n v="11.076000000000001"/>
  </r>
  <r>
    <n v="809"/>
    <s v="CA-2012-140921"/>
    <x v="1"/>
    <x v="302"/>
    <d v="2012-02-05T00:00:00"/>
    <s v="First Class"/>
    <s v="AA-10375"/>
    <s v="Allen Armold"/>
    <x v="0"/>
    <s v="United States"/>
    <s v="Omaha"/>
    <s v="Nebraska"/>
    <n v="68104"/>
    <x v="2"/>
    <s v="TEC-AC-10004901"/>
    <s v="Technology"/>
    <x v="11"/>
    <s v="Kensington SlimBlade Notebook Wireless Mouse with Nano Receiver "/>
    <n v="149.97"/>
    <n v="3"/>
    <n v="0"/>
    <n v="50.989800000000002"/>
  </r>
  <r>
    <n v="810"/>
    <s v="CA-2011-151995"/>
    <x v="2"/>
    <x v="303"/>
    <d v="2011-10-15T00:00:00"/>
    <s v="First Class"/>
    <s v="ZC-21910"/>
    <s v="Zuschuss Carroll"/>
    <x v="0"/>
    <s v="United States"/>
    <s v="Edmonds"/>
    <s v="Washington"/>
    <n v="98026"/>
    <x v="1"/>
    <s v="OFF-AR-10003190"/>
    <s v="Office Supplies"/>
    <x v="6"/>
    <s v="Newell 32"/>
    <n v="11.52"/>
    <n v="4"/>
    <n v="0"/>
    <n v="3.2256"/>
  </r>
  <r>
    <n v="811"/>
    <s v="CA-2011-151995"/>
    <x v="2"/>
    <x v="303"/>
    <d v="2011-10-15T00:00:00"/>
    <s v="First Class"/>
    <s v="ZC-21910"/>
    <s v="Zuschuss Carroll"/>
    <x v="0"/>
    <s v="United States"/>
    <s v="Edmonds"/>
    <s v="Washington"/>
    <n v="98026"/>
    <x v="1"/>
    <s v="FUR-TA-10002903"/>
    <s v="Furniture"/>
    <x v="3"/>
    <s v="Bevis Round Bullnose 29&quot; High Table Top"/>
    <n v="1298.55"/>
    <n v="5"/>
    <n v="0"/>
    <n v="311.65199999999999"/>
  </r>
  <r>
    <n v="812"/>
    <s v="CA-2011-151995"/>
    <x v="2"/>
    <x v="303"/>
    <d v="2011-10-15T00:00:00"/>
    <s v="First Class"/>
    <s v="ZC-21910"/>
    <s v="Zuschuss Carroll"/>
    <x v="0"/>
    <s v="United States"/>
    <s v="Edmonds"/>
    <s v="Washington"/>
    <n v="98026"/>
    <x v="1"/>
    <s v="OFF-AP-10000240"/>
    <s v="Office Supplies"/>
    <x v="9"/>
    <s v="Belkin F9G930V10-GRY 9 Outlet Surge"/>
    <n v="213.92"/>
    <n v="4"/>
    <n v="0"/>
    <n v="62.036799999999971"/>
  </r>
  <r>
    <n v="813"/>
    <s v="CA-2011-151995"/>
    <x v="2"/>
    <x v="303"/>
    <d v="2011-10-15T00:00:00"/>
    <s v="First Class"/>
    <s v="ZC-21910"/>
    <s v="Zuschuss Carroll"/>
    <x v="0"/>
    <s v="United States"/>
    <s v="Edmonds"/>
    <s v="Washington"/>
    <n v="98026"/>
    <x v="1"/>
    <s v="TEC-AC-10001101"/>
    <s v="Technology"/>
    <x v="11"/>
    <s v="Sony 16GB Class 10 Micro SDHC R40 Memory Card"/>
    <n v="25.78"/>
    <n v="2"/>
    <n v="0"/>
    <n v="2.5779999999999994"/>
  </r>
  <r>
    <n v="814"/>
    <s v="CA-2014-143686"/>
    <x v="3"/>
    <x v="304"/>
    <d v="2014-05-15T00:00:00"/>
    <s v="Same Day"/>
    <s v="PJ-19015"/>
    <s v="Pauline Johnson"/>
    <x v="0"/>
    <s v="United States"/>
    <s v="Santa Ana"/>
    <s v="California"/>
    <n v="92704"/>
    <x v="1"/>
    <s v="FUR-FU-10000794"/>
    <s v="Furniture"/>
    <x v="5"/>
    <s v="Eldon Stackable Tray, Side-Load, Legal, Smoke"/>
    <n v="18.28"/>
    <n v="2"/>
    <n v="0"/>
    <n v="6.2151999999999994"/>
  </r>
  <r>
    <n v="815"/>
    <s v="CA-2014-143686"/>
    <x v="3"/>
    <x v="304"/>
    <d v="2014-05-15T00:00:00"/>
    <s v="Same Day"/>
    <s v="PJ-19015"/>
    <s v="Pauline Johnson"/>
    <x v="0"/>
    <s v="United States"/>
    <s v="Santa Ana"/>
    <s v="California"/>
    <n v="92704"/>
    <x v="1"/>
    <s v="TEC-AC-10001838"/>
    <s v="Technology"/>
    <x v="11"/>
    <s v="Razer Tiamat Over Ear 7.1 Surround Sound PC Gaming Headset"/>
    <n v="1399.93"/>
    <n v="7"/>
    <n v="0"/>
    <n v="601.96990000000005"/>
  </r>
  <r>
    <n v="816"/>
    <s v="CA-2012-106565"/>
    <x v="1"/>
    <x v="305"/>
    <d v="2012-03-23T00:00:00"/>
    <s v="First Class"/>
    <s v="BW-11110"/>
    <s v="Bart Watters"/>
    <x v="1"/>
    <s v="United States"/>
    <s v="Milwaukee"/>
    <s v="Wisconsin"/>
    <n v="53209"/>
    <x v="2"/>
    <s v="OFF-PA-10000061"/>
    <s v="Office Supplies"/>
    <x v="10"/>
    <s v="Xerox 205"/>
    <n v="51.84"/>
    <n v="8"/>
    <n v="0"/>
    <n v="24.883200000000002"/>
  </r>
  <r>
    <n v="817"/>
    <s v="CA-2013-149370"/>
    <x v="0"/>
    <x v="306"/>
    <d v="2013-09-20T00:00:00"/>
    <s v="Standard Class"/>
    <s v="DB-13210"/>
    <s v="Dean Braden"/>
    <x v="0"/>
    <s v="United States"/>
    <s v="Philadelphia"/>
    <s v="Pennsylvania"/>
    <n v="19140"/>
    <x v="3"/>
    <s v="OFF-PA-10003651"/>
    <s v="Office Supplies"/>
    <x v="10"/>
    <s v="Xerox 1968"/>
    <n v="5.3440000000000003"/>
    <n v="1"/>
    <n v="0.2"/>
    <n v="1.8703999999999998"/>
  </r>
  <r>
    <n v="818"/>
    <s v="CA-2011-140858"/>
    <x v="2"/>
    <x v="307"/>
    <d v="2011-07-02T00:00:00"/>
    <s v="Standard Class"/>
    <s v="CA-12775"/>
    <s v="Cynthia Arntzen"/>
    <x v="0"/>
    <s v="United States"/>
    <s v="Philadelphia"/>
    <s v="Pennsylvania"/>
    <n v="19140"/>
    <x v="3"/>
    <s v="OFF-PA-10000304"/>
    <s v="Office Supplies"/>
    <x v="10"/>
    <s v="Xerox 1995"/>
    <n v="41.472000000000008"/>
    <n v="8"/>
    <n v="0.2"/>
    <n v="14.5152"/>
  </r>
  <r>
    <n v="819"/>
    <s v="CA-2011-140858"/>
    <x v="2"/>
    <x v="307"/>
    <d v="2011-07-02T00:00:00"/>
    <s v="Standard Class"/>
    <s v="CA-12775"/>
    <s v="Cynthia Arntzen"/>
    <x v="0"/>
    <s v="United States"/>
    <s v="Philadelphia"/>
    <s v="Pennsylvania"/>
    <n v="19140"/>
    <x v="3"/>
    <s v="OFF-BI-10003094"/>
    <s v="Office Supplies"/>
    <x v="8"/>
    <s v="Self-Adhesive Ring Binder Labels"/>
    <n v="3.168000000000001"/>
    <n v="3"/>
    <n v="0.7"/>
    <n v="-2.4287999999999998"/>
  </r>
  <r>
    <n v="820"/>
    <s v="CA-2011-140858"/>
    <x v="2"/>
    <x v="307"/>
    <d v="2011-07-02T00:00:00"/>
    <s v="Standard Class"/>
    <s v="CA-12775"/>
    <s v="Cynthia Arntzen"/>
    <x v="0"/>
    <s v="United States"/>
    <s v="Philadelphia"/>
    <s v="Pennsylvania"/>
    <n v="19140"/>
    <x v="3"/>
    <s v="FUR-CH-10001394"/>
    <s v="Furniture"/>
    <x v="1"/>
    <s v="Global Leather Executive Chair"/>
    <n v="1228.4649999999999"/>
    <n v="5"/>
    <n v="0.3"/>
    <n v="0"/>
  </r>
  <r>
    <n v="821"/>
    <s v="CA-2011-140858"/>
    <x v="2"/>
    <x v="307"/>
    <d v="2011-07-02T00:00:00"/>
    <s v="Standard Class"/>
    <s v="CA-12775"/>
    <s v="Cynthia Arntzen"/>
    <x v="0"/>
    <s v="United States"/>
    <s v="Philadelphia"/>
    <s v="Pennsylvania"/>
    <n v="19140"/>
    <x v="3"/>
    <s v="OFF-BI-10004230"/>
    <s v="Office Supplies"/>
    <x v="8"/>
    <s v="GBC Recycled Grain Textured Covers"/>
    <n v="31.086000000000006"/>
    <n v="3"/>
    <n v="0.7"/>
    <n v="-22.796399999999991"/>
  </r>
  <r>
    <n v="822"/>
    <s v="CA-2011-140858"/>
    <x v="2"/>
    <x v="307"/>
    <d v="2011-07-02T00:00:00"/>
    <s v="Standard Class"/>
    <s v="CA-12775"/>
    <s v="Cynthia Arntzen"/>
    <x v="0"/>
    <s v="United States"/>
    <s v="Philadelphia"/>
    <s v="Pennsylvania"/>
    <n v="19140"/>
    <x v="3"/>
    <s v="OFF-PA-10003395"/>
    <s v="Office Supplies"/>
    <x v="10"/>
    <s v="Xerox 1941"/>
    <n v="335.52"/>
    <n v="4"/>
    <n v="0.2"/>
    <n v="117.43199999999999"/>
  </r>
  <r>
    <n v="823"/>
    <s v="CA-2014-101434"/>
    <x v="3"/>
    <x v="308"/>
    <d v="2014-06-28T00:00:00"/>
    <s v="Standard Class"/>
    <s v="TR-21325"/>
    <s v="Toby Ritter"/>
    <x v="0"/>
    <s v="United States"/>
    <s v="Belleville"/>
    <s v="New Jersey"/>
    <n v="7109"/>
    <x v="3"/>
    <s v="TEC-AC-10002402"/>
    <s v="Technology"/>
    <x v="11"/>
    <s v="Razer Kraken PRO Over Ear PC and Music Headset"/>
    <n v="239.96999999999997"/>
    <n v="3"/>
    <n v="0"/>
    <n v="71.990999999999985"/>
  </r>
  <r>
    <n v="824"/>
    <s v="CA-2014-101434"/>
    <x v="3"/>
    <x v="308"/>
    <d v="2014-06-28T00:00:00"/>
    <s v="Standard Class"/>
    <s v="TR-21325"/>
    <s v="Toby Ritter"/>
    <x v="0"/>
    <s v="United States"/>
    <s v="Belleville"/>
    <s v="New Jersey"/>
    <n v="7109"/>
    <x v="3"/>
    <s v="OFF-LA-10003223"/>
    <s v="Office Supplies"/>
    <x v="2"/>
    <s v="Avery 508"/>
    <n v="9.82"/>
    <n v="2"/>
    <n v="0"/>
    <n v="4.8117999999999999"/>
  </r>
  <r>
    <n v="825"/>
    <s v="US-2011-102071"/>
    <x v="2"/>
    <x v="309"/>
    <d v="2011-05-15T00:00:00"/>
    <s v="Standard Class"/>
    <s v="PG-18820"/>
    <s v="Patrick Gardner"/>
    <x v="0"/>
    <s v="United States"/>
    <s v="San Francisco"/>
    <s v="California"/>
    <n v="94110"/>
    <x v="1"/>
    <s v="TEC-AC-10003441"/>
    <s v="Technology"/>
    <x v="11"/>
    <s v="Kingston Digital DataTraveler 32GB USB 2.0"/>
    <n v="67.8"/>
    <n v="4"/>
    <n v="0"/>
    <n v="4.0679999999999978"/>
  </r>
  <r>
    <n v="826"/>
    <s v="US-2011-102071"/>
    <x v="2"/>
    <x v="309"/>
    <d v="2011-05-15T00:00:00"/>
    <s v="Standard Class"/>
    <s v="PG-18820"/>
    <s v="Patrick Gardner"/>
    <x v="0"/>
    <s v="United States"/>
    <s v="San Francisco"/>
    <s v="California"/>
    <n v="94110"/>
    <x v="1"/>
    <s v="TEC-AC-10000109"/>
    <s v="Technology"/>
    <x v="11"/>
    <s v="Sony Micro Vault Click 16 GB USB 2.0 Flash Drive"/>
    <n v="167.97"/>
    <n v="3"/>
    <n v="0"/>
    <n v="40.31280000000001"/>
  </r>
  <r>
    <n v="827"/>
    <s v="CA-2014-126956"/>
    <x v="3"/>
    <x v="170"/>
    <d v="2014-08-29T00:00:00"/>
    <s v="Standard Class"/>
    <s v="GT-14710"/>
    <s v="Greg Tran"/>
    <x v="0"/>
    <s v="United States"/>
    <s v="Lakeville"/>
    <s v="Minnesota"/>
    <n v="55044"/>
    <x v="2"/>
    <s v="OFF-FA-10002280"/>
    <s v="Office Supplies"/>
    <x v="13"/>
    <s v="Advantus Plastic Paper Clips"/>
    <n v="35"/>
    <n v="7"/>
    <n v="0"/>
    <n v="16.8"/>
  </r>
  <r>
    <n v="828"/>
    <s v="CA-2014-126956"/>
    <x v="3"/>
    <x v="170"/>
    <d v="2014-08-29T00:00:00"/>
    <s v="Standard Class"/>
    <s v="GT-14710"/>
    <s v="Greg Tran"/>
    <x v="0"/>
    <s v="United States"/>
    <s v="Lakeville"/>
    <s v="Minnesota"/>
    <n v="55044"/>
    <x v="2"/>
    <s v="OFF-SU-10000381"/>
    <s v="Office Supplies"/>
    <x v="14"/>
    <s v="Acme Forged Steel Scissors with Black Enamel Handles"/>
    <n v="37.24"/>
    <n v="4"/>
    <n v="0"/>
    <n v="10.799599999999998"/>
  </r>
  <r>
    <n v="829"/>
    <s v="CA-2014-126956"/>
    <x v="3"/>
    <x v="170"/>
    <d v="2014-08-29T00:00:00"/>
    <s v="Standard Class"/>
    <s v="GT-14710"/>
    <s v="Greg Tran"/>
    <x v="0"/>
    <s v="United States"/>
    <s v="Lakeville"/>
    <s v="Minnesota"/>
    <n v="55044"/>
    <x v="2"/>
    <s v="OFF-EN-10004459"/>
    <s v="Office Supplies"/>
    <x v="12"/>
    <s v="Security-Tint Envelopes"/>
    <n v="15.28"/>
    <n v="2"/>
    <n v="0"/>
    <n v="7.4871999999999996"/>
  </r>
  <r>
    <n v="830"/>
    <s v="CA-2014-129462"/>
    <x v="3"/>
    <x v="114"/>
    <d v="2014-06-22T00:00:00"/>
    <s v="Second Class"/>
    <s v="JE-15745"/>
    <s v="Joel Eaton"/>
    <x v="0"/>
    <s v="United States"/>
    <s v="Florence"/>
    <s v="Kentucky"/>
    <n v="41042"/>
    <x v="0"/>
    <s v="FUR-CH-10000665"/>
    <s v="Furniture"/>
    <x v="1"/>
    <s v="Global Airflow Leather Mesh Back Chair, Black"/>
    <n v="301.95999999999998"/>
    <n v="2"/>
    <n v="0"/>
    <n v="90.587999999999965"/>
  </r>
  <r>
    <n v="831"/>
    <s v="CA-2014-129462"/>
    <x v="3"/>
    <x v="114"/>
    <d v="2014-06-22T00:00:00"/>
    <s v="Second Class"/>
    <s v="JE-15745"/>
    <s v="Joel Eaton"/>
    <x v="0"/>
    <s v="United States"/>
    <s v="Florence"/>
    <s v="Kentucky"/>
    <n v="41042"/>
    <x v="0"/>
    <s v="OFF-AP-10003884"/>
    <s v="Office Supplies"/>
    <x v="9"/>
    <s v="Fellowes Smart Surge Ten-Outlet Protector, Platinum"/>
    <n v="180.66"/>
    <n v="3"/>
    <n v="0"/>
    <n v="50.584800000000008"/>
  </r>
  <r>
    <n v="832"/>
    <s v="CA-2014-129462"/>
    <x v="3"/>
    <x v="114"/>
    <d v="2014-06-22T00:00:00"/>
    <s v="Second Class"/>
    <s v="JE-15745"/>
    <s v="Joel Eaton"/>
    <x v="0"/>
    <s v="United States"/>
    <s v="Florence"/>
    <s v="Kentucky"/>
    <n v="41042"/>
    <x v="0"/>
    <s v="TEC-PH-10001557"/>
    <s v="Technology"/>
    <x v="7"/>
    <s v="Pyle PMP37LED"/>
    <n v="191.98"/>
    <n v="2"/>
    <n v="0"/>
    <n v="51.834599999999995"/>
  </r>
  <r>
    <n v="833"/>
    <s v="CA-2014-129462"/>
    <x v="3"/>
    <x v="114"/>
    <d v="2014-06-22T00:00:00"/>
    <s v="Second Class"/>
    <s v="JE-15745"/>
    <s v="Joel Eaton"/>
    <x v="0"/>
    <s v="United States"/>
    <s v="Florence"/>
    <s v="Kentucky"/>
    <n v="41042"/>
    <x v="0"/>
    <s v="TEC-PH-10002085"/>
    <s v="Technology"/>
    <x v="7"/>
    <s v="Clarity 53712"/>
    <n v="65.989999999999995"/>
    <n v="1"/>
    <n v="0"/>
    <n v="17.157400000000003"/>
  </r>
  <r>
    <n v="834"/>
    <s v="CA-2013-165316"/>
    <x v="0"/>
    <x v="310"/>
    <d v="2013-07-28T00:00:00"/>
    <s v="Standard Class"/>
    <s v="JB-15400"/>
    <s v="Jennifer Braxton"/>
    <x v="1"/>
    <s v="United States"/>
    <s v="Tampa"/>
    <s v="Florida"/>
    <n v="33614"/>
    <x v="0"/>
    <s v="OFF-AR-10002956"/>
    <s v="Office Supplies"/>
    <x v="6"/>
    <s v="Boston 16801 Nautilus Battery Pencil Sharpener"/>
    <n v="35.216000000000001"/>
    <n v="2"/>
    <n v="0.2"/>
    <n v="2.6411999999999995"/>
  </r>
  <r>
    <n v="835"/>
    <s v="CA-2013-165316"/>
    <x v="0"/>
    <x v="310"/>
    <d v="2013-07-28T00:00:00"/>
    <s v="Standard Class"/>
    <s v="JB-15400"/>
    <s v="Jennifer Braxton"/>
    <x v="1"/>
    <s v="United States"/>
    <s v="Tampa"/>
    <s v="Florida"/>
    <n v="33614"/>
    <x v="0"/>
    <s v="OFF-AP-10003266"/>
    <s v="Office Supplies"/>
    <x v="9"/>
    <s v="Holmes Replacement Filter for HEPA Air Cleaner, Large Room"/>
    <n v="23.696000000000002"/>
    <n v="2"/>
    <n v="0.2"/>
    <n v="6.5164"/>
  </r>
  <r>
    <n v="836"/>
    <s v="CA-2013-165316"/>
    <x v="0"/>
    <x v="310"/>
    <d v="2013-07-28T00:00:00"/>
    <s v="Standard Class"/>
    <s v="JB-15400"/>
    <s v="Jennifer Braxton"/>
    <x v="1"/>
    <s v="United States"/>
    <s v="Tampa"/>
    <s v="Florida"/>
    <n v="33614"/>
    <x v="0"/>
    <s v="TEC-MA-10004002"/>
    <s v="Technology"/>
    <x v="15"/>
    <s v="Zebra GX420t Direct Thermal/Thermal Transfer Printer"/>
    <n v="265.47500000000002"/>
    <n v="1"/>
    <n v="0.5"/>
    <n v="-111.49950000000007"/>
  </r>
  <r>
    <n v="837"/>
    <s v="US-2011-115987"/>
    <x v="2"/>
    <x v="78"/>
    <d v="2011-09-13T00:00:00"/>
    <s v="Second Class"/>
    <s v="LH-17020"/>
    <s v="Lisa Hazard"/>
    <x v="0"/>
    <s v="United States"/>
    <s v="Tyler"/>
    <s v="Texas"/>
    <n v="75701"/>
    <x v="2"/>
    <s v="OFF-BI-10001071"/>
    <s v="Office Supplies"/>
    <x v="8"/>
    <s v="GBC ProClick Punch Binding System"/>
    <n v="51.183999999999983"/>
    <n v="4"/>
    <n v="0.8"/>
    <n v="-79.335199999999986"/>
  </r>
  <r>
    <n v="838"/>
    <s v="US-2014-156083"/>
    <x v="3"/>
    <x v="259"/>
    <d v="2014-11-12T00:00:00"/>
    <s v="Standard Class"/>
    <s v="JL-15175"/>
    <s v="James Lanier"/>
    <x v="2"/>
    <s v="United States"/>
    <s v="Columbia"/>
    <s v="Tennessee"/>
    <n v="38401"/>
    <x v="0"/>
    <s v="OFF-PA-10001560"/>
    <s v="Office Supplies"/>
    <x v="10"/>
    <s v="Adams Telephone Message Books, 5 1/4” x 11”"/>
    <n v="9.6640000000000015"/>
    <n v="2"/>
    <n v="0.2"/>
    <n v="3.2615999999999996"/>
  </r>
  <r>
    <n v="839"/>
    <s v="US-2013-137547"/>
    <x v="0"/>
    <x v="311"/>
    <d v="2013-03-13T00:00:00"/>
    <s v="Standard Class"/>
    <s v="EB-13705"/>
    <s v="Ed Braxton"/>
    <x v="1"/>
    <s v="United States"/>
    <s v="Fort Worth"/>
    <s v="Texas"/>
    <n v="76106"/>
    <x v="2"/>
    <s v="TEC-PH-10002365"/>
    <s v="Technology"/>
    <x v="7"/>
    <s v="Belkin Grip Candy Sheer Case / Cover for iPhone 5 and 5S"/>
    <n v="21.071999999999999"/>
    <n v="3"/>
    <n v="0.2"/>
    <n v="1.5804"/>
  </r>
  <r>
    <n v="840"/>
    <s v="CA-2012-100454"/>
    <x v="1"/>
    <x v="312"/>
    <d v="2012-11-25T00:00:00"/>
    <s v="Standard Class"/>
    <s v="BM-11650"/>
    <s v="Brian Moss"/>
    <x v="1"/>
    <s v="United States"/>
    <s v="New York City"/>
    <s v="New York"/>
    <n v="10035"/>
    <x v="3"/>
    <s v="OFF-AR-10004648"/>
    <s v="Office Supplies"/>
    <x v="6"/>
    <s v="Boston 19500 Mighty Mite Electric Pencil Sharpener"/>
    <n v="60.449999999999996"/>
    <n v="3"/>
    <n v="0"/>
    <n v="16.3215"/>
  </r>
  <r>
    <n v="841"/>
    <s v="CA-2012-100454"/>
    <x v="1"/>
    <x v="312"/>
    <d v="2012-11-25T00:00:00"/>
    <s v="Standard Class"/>
    <s v="BM-11650"/>
    <s v="Brian Moss"/>
    <x v="1"/>
    <s v="United States"/>
    <s v="New York City"/>
    <s v="New York"/>
    <n v="10035"/>
    <x v="3"/>
    <s v="OFF-AR-10002578"/>
    <s v="Office Supplies"/>
    <x v="6"/>
    <s v="Newell 335"/>
    <n v="11.52"/>
    <n v="4"/>
    <n v="0"/>
    <n v="3.3407999999999998"/>
  </r>
  <r>
    <n v="842"/>
    <s v="CA-2012-100454"/>
    <x v="1"/>
    <x v="312"/>
    <d v="2012-11-25T00:00:00"/>
    <s v="Standard Class"/>
    <s v="BM-11650"/>
    <s v="Brian Moss"/>
    <x v="1"/>
    <s v="United States"/>
    <s v="New York City"/>
    <s v="New York"/>
    <n v="10035"/>
    <x v="3"/>
    <s v="FUR-BO-10001519"/>
    <s v="Furniture"/>
    <x v="0"/>
    <s v="O'Sullivan 3-Shelf Heavy-Duty Bookcases"/>
    <n v="186.048"/>
    <n v="4"/>
    <n v="0.2"/>
    <n v="9.3024000000000058"/>
  </r>
  <r>
    <n v="843"/>
    <s v="CA-2013-161669"/>
    <x v="0"/>
    <x v="77"/>
    <d v="2013-11-10T00:00:00"/>
    <s v="First Class"/>
    <s v="EM-14095"/>
    <s v="Eudokia Martin"/>
    <x v="1"/>
    <s v="United States"/>
    <s v="Los Angeles"/>
    <s v="California"/>
    <n v="90036"/>
    <x v="1"/>
    <s v="OFF-BI-10001294"/>
    <s v="Office Supplies"/>
    <x v="8"/>
    <s v="Fellowes Binding Cases"/>
    <n v="37.44"/>
    <n v="4"/>
    <n v="0.2"/>
    <n v="11.699999999999996"/>
  </r>
  <r>
    <n v="844"/>
    <s v="CA-2013-161669"/>
    <x v="0"/>
    <x v="77"/>
    <d v="2013-11-10T00:00:00"/>
    <s v="First Class"/>
    <s v="EM-14095"/>
    <s v="Eudokia Martin"/>
    <x v="1"/>
    <s v="United States"/>
    <s v="Los Angeles"/>
    <s v="California"/>
    <n v="90036"/>
    <x v="1"/>
    <s v="OFF-BI-10001636"/>
    <s v="Office Supplies"/>
    <x v="8"/>
    <s v="Ibico Plastic and Wire Spiral Binding Combs"/>
    <n v="26.975999999999999"/>
    <n v="4"/>
    <n v="0.2"/>
    <n v="8.767199999999999"/>
  </r>
  <r>
    <n v="845"/>
    <s v="CA-2013-161669"/>
    <x v="0"/>
    <x v="77"/>
    <d v="2013-11-10T00:00:00"/>
    <s v="First Class"/>
    <s v="EM-14095"/>
    <s v="Eudokia Martin"/>
    <x v="1"/>
    <s v="United States"/>
    <s v="Los Angeles"/>
    <s v="California"/>
    <n v="90036"/>
    <x v="1"/>
    <s v="OFF-SU-10002503"/>
    <s v="Office Supplies"/>
    <x v="14"/>
    <s v="Acme Preferred Stainless Steel Scissors"/>
    <n v="11.36"/>
    <n v="2"/>
    <n v="0"/>
    <n v="3.2943999999999996"/>
  </r>
  <r>
    <n v="846"/>
    <s v="CA-2013-161669"/>
    <x v="0"/>
    <x v="77"/>
    <d v="2013-11-10T00:00:00"/>
    <s v="First Class"/>
    <s v="EM-14095"/>
    <s v="Eudokia Martin"/>
    <x v="1"/>
    <s v="United States"/>
    <s v="Los Angeles"/>
    <s v="California"/>
    <n v="90036"/>
    <x v="1"/>
    <s v="OFF-LA-10004093"/>
    <s v="Office Supplies"/>
    <x v="2"/>
    <s v="Avery 486"/>
    <n v="14.62"/>
    <n v="2"/>
    <n v="0"/>
    <n v="6.8713999999999995"/>
  </r>
  <r>
    <n v="847"/>
    <s v="CA-2012-114300"/>
    <x v="1"/>
    <x v="313"/>
    <d v="2012-10-17T00:00:00"/>
    <s v="Standard Class"/>
    <s v="AF-10885"/>
    <s v="Art Foster"/>
    <x v="0"/>
    <s v="United States"/>
    <s v="Louisville"/>
    <s v="Kentucky"/>
    <n v="40214"/>
    <x v="0"/>
    <s v="TEC-PH-10001552"/>
    <s v="Technology"/>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s v="Kentucky"/>
    <n v="40214"/>
    <x v="0"/>
    <s v="FUR-CH-10001891"/>
    <s v="Furniture"/>
    <x v="1"/>
    <s v="Global Deluxe Office Fabric Chairs"/>
    <n v="287.94"/>
    <n v="3"/>
    <n v="0"/>
    <n v="77.743800000000022"/>
  </r>
  <r>
    <n v="849"/>
    <s v="CA-2014-107503"/>
    <x v="3"/>
    <x v="314"/>
    <d v="2014-01-07T00:00:00"/>
    <s v="Standard Class"/>
    <s v="GA-14725"/>
    <s v="Guy Armstrong"/>
    <x v="0"/>
    <s v="United States"/>
    <s v="Lorain"/>
    <s v="Ohio"/>
    <n v="44052"/>
    <x v="3"/>
    <s v="FUR-FU-10003878"/>
    <s v="Furniture"/>
    <x v="5"/>
    <s v="Linden 10&quot; Round Wall Clock, Black"/>
    <n v="48.896000000000001"/>
    <n v="4"/>
    <n v="0.2"/>
    <n v="8.5567999999999991"/>
  </r>
  <r>
    <n v="850"/>
    <s v="CA-2011-107755"/>
    <x v="2"/>
    <x v="315"/>
    <d v="2011-02-13T00:00:00"/>
    <s v="Standard Class"/>
    <s v="CK-12760"/>
    <s v="Cyma Kinney"/>
    <x v="1"/>
    <s v="United States"/>
    <s v="Linden"/>
    <s v="New Jersey"/>
    <n v="7036"/>
    <x v="3"/>
    <s v="TEC-AC-10000710"/>
    <s v="Technology"/>
    <x v="11"/>
    <s v="Maxell DVD-RAM Discs"/>
    <n v="115.36"/>
    <n v="7"/>
    <n v="0"/>
    <n v="49.604800000000012"/>
  </r>
  <r>
    <n v="851"/>
    <s v="CA-2013-152534"/>
    <x v="0"/>
    <x v="23"/>
    <d v="2013-06-26T00:00:00"/>
    <s v="Second Class"/>
    <s v="DP-13105"/>
    <s v="Dave Poirier"/>
    <x v="1"/>
    <s v="United States"/>
    <s v="Salinas"/>
    <s v="California"/>
    <n v="93905"/>
    <x v="1"/>
    <s v="OFF-AR-10002335"/>
    <s v="Office Supplies"/>
    <x v="6"/>
    <s v="DIXON Oriole Pencils"/>
    <n v="5.16"/>
    <n v="2"/>
    <n v="0"/>
    <n v="1.3416000000000001"/>
  </r>
  <r>
    <n v="852"/>
    <s v="CA-2013-152534"/>
    <x v="0"/>
    <x v="23"/>
    <d v="2013-06-26T00:00:00"/>
    <s v="Second Class"/>
    <s v="DP-13105"/>
    <s v="Dave Poirier"/>
    <x v="1"/>
    <s v="United States"/>
    <s v="Salinas"/>
    <s v="California"/>
    <n v="93905"/>
    <x v="1"/>
    <s v="OFF-PA-10001870"/>
    <s v="Office Supplies"/>
    <x v="10"/>
    <s v="Xerox 202"/>
    <n v="38.880000000000003"/>
    <n v="6"/>
    <n v="0"/>
    <n v="18.662400000000002"/>
  </r>
  <r>
    <n v="853"/>
    <s v="CA-2013-113747"/>
    <x v="0"/>
    <x v="316"/>
    <d v="2013-06-05T00:00:00"/>
    <s v="Standard Class"/>
    <s v="VD-21670"/>
    <s v="Valerie Dominguez"/>
    <x v="0"/>
    <s v="United States"/>
    <s v="Jackson"/>
    <s v="Mississippi"/>
    <n v="39212"/>
    <x v="0"/>
    <s v="OFF-AR-10003373"/>
    <s v="Office Supplies"/>
    <x v="6"/>
    <s v="Boston School Pro Electric Pencil Sharpener, 1670"/>
    <n v="185.88"/>
    <n v="6"/>
    <n v="0"/>
    <n v="50.187599999999996"/>
  </r>
  <r>
    <n v="854"/>
    <s v="CA-2013-123274"/>
    <x v="0"/>
    <x v="317"/>
    <d v="2013-02-24T00:00:00"/>
    <s v="Standard Class"/>
    <s v="GT-14710"/>
    <s v="Greg Tran"/>
    <x v="0"/>
    <s v="United States"/>
    <s v="New York City"/>
    <s v="New York"/>
    <n v="10035"/>
    <x v="3"/>
    <s v="FUR-FU-10004090"/>
    <s v="Furniture"/>
    <x v="5"/>
    <s v="Executive Impressions 14&quot; Contract Wall Clock"/>
    <n v="44.46"/>
    <n v="2"/>
    <n v="0"/>
    <n v="14.671799999999998"/>
  </r>
  <r>
    <n v="855"/>
    <s v="CA-2013-123274"/>
    <x v="0"/>
    <x v="317"/>
    <d v="2013-02-24T00:00:00"/>
    <s v="Standard Class"/>
    <s v="GT-14710"/>
    <s v="Greg Tran"/>
    <x v="0"/>
    <s v="United States"/>
    <s v="New York City"/>
    <s v="New York"/>
    <n v="10035"/>
    <x v="3"/>
    <s v="OFF-ST-10000736"/>
    <s v="Office Supplies"/>
    <x v="4"/>
    <s v="Carina Double Wide Media Storage Towers in Natural &amp; Black"/>
    <n v="242.94"/>
    <n v="3"/>
    <n v="0"/>
    <n v="9.7175999999999902"/>
  </r>
  <r>
    <n v="856"/>
    <s v="CA-2011-125612"/>
    <x v="2"/>
    <x v="93"/>
    <d v="2011-08-08T00:00:00"/>
    <s v="Standard Class"/>
    <s v="BK-11260"/>
    <s v="Berenike Kampe"/>
    <x v="0"/>
    <s v="United States"/>
    <s v="New York City"/>
    <s v="New York"/>
    <n v="10035"/>
    <x v="3"/>
    <s v="OFF-PA-10001019"/>
    <s v="Office Supplies"/>
    <x v="10"/>
    <s v="Xerox 1884"/>
    <n v="39.96"/>
    <n v="2"/>
    <n v="0"/>
    <n v="18.781199999999998"/>
  </r>
  <r>
    <n v="857"/>
    <s v="CA-2011-125612"/>
    <x v="2"/>
    <x v="93"/>
    <d v="2011-08-08T00:00:00"/>
    <s v="Standard Class"/>
    <s v="BK-11260"/>
    <s v="Berenike Kampe"/>
    <x v="0"/>
    <s v="United States"/>
    <s v="New York City"/>
    <s v="New York"/>
    <n v="10035"/>
    <x v="3"/>
    <s v="OFF-SU-10002537"/>
    <s v="Office Supplies"/>
    <x v="14"/>
    <s v="Acme Box Cutter Scissors"/>
    <n v="102.30000000000001"/>
    <n v="10"/>
    <n v="0"/>
    <n v="26.598000000000006"/>
  </r>
  <r>
    <n v="858"/>
    <s v="CA-2011-125612"/>
    <x v="2"/>
    <x v="93"/>
    <d v="2011-08-08T00:00:00"/>
    <s v="Standard Class"/>
    <s v="BK-11260"/>
    <s v="Berenike Kampe"/>
    <x v="0"/>
    <s v="United States"/>
    <s v="New York City"/>
    <s v="New York"/>
    <n v="10035"/>
    <x v="3"/>
    <s v="OFF-ST-10003221"/>
    <s v="Office Supplies"/>
    <x v="4"/>
    <s v="Staples"/>
    <n v="21.36"/>
    <n v="2"/>
    <n v="0"/>
    <n v="5.7672000000000008"/>
  </r>
  <r>
    <n v="859"/>
    <s v="CA-2014-161984"/>
    <x v="3"/>
    <x v="318"/>
    <d v="2014-04-16T00:00:00"/>
    <s v="Standard Class"/>
    <s v="SJ-20125"/>
    <s v="Sanjit Jacobs"/>
    <x v="2"/>
    <s v="United States"/>
    <s v="New Brunswick"/>
    <s v="New Jersey"/>
    <n v="8901"/>
    <x v="3"/>
    <s v="OFF-PA-10004569"/>
    <s v="Office Supplies"/>
    <x v="10"/>
    <s v="Wirebound Message Books, Two 4 1/4&quot; x 5&quot; Forms per Page"/>
    <n v="7.61"/>
    <n v="1"/>
    <n v="0"/>
    <n v="3.5766999999999998"/>
  </r>
  <r>
    <n v="860"/>
    <s v="CA-2014-161984"/>
    <x v="3"/>
    <x v="318"/>
    <d v="2014-04-16T00:00:00"/>
    <s v="Standard Class"/>
    <s v="SJ-20125"/>
    <s v="Sanjit Jacobs"/>
    <x v="2"/>
    <s v="United States"/>
    <s v="New Brunswick"/>
    <s v="New Jersey"/>
    <n v="8901"/>
    <x v="3"/>
    <s v="OFF-FA-10000624"/>
    <s v="Office Supplies"/>
    <x v="13"/>
    <s v="OIC Binder Clips"/>
    <n v="7.16"/>
    <n v="2"/>
    <n v="0"/>
    <n v="3.58"/>
  </r>
  <r>
    <n v="861"/>
    <s v="CA-2011-133851"/>
    <x v="2"/>
    <x v="3"/>
    <d v="2011-06-16T00:00:00"/>
    <s v="Standard Class"/>
    <s v="CM-12445"/>
    <s v="Chuck Magee"/>
    <x v="0"/>
    <s v="United States"/>
    <s v="San Francisco"/>
    <s v="California"/>
    <n v="94122"/>
    <x v="1"/>
    <s v="OFF-SU-10001225"/>
    <s v="Office Supplies"/>
    <x v="14"/>
    <s v="Staples"/>
    <n v="7.36"/>
    <n v="2"/>
    <n v="0"/>
    <n v="0.14719999999999978"/>
  </r>
  <r>
    <n v="862"/>
    <s v="CA-2011-133851"/>
    <x v="2"/>
    <x v="3"/>
    <d v="2011-06-16T00:00:00"/>
    <s v="Standard Class"/>
    <s v="CM-12445"/>
    <s v="Chuck Magee"/>
    <x v="0"/>
    <s v="United States"/>
    <s v="San Francisco"/>
    <s v="California"/>
    <n v="94122"/>
    <x v="1"/>
    <s v="OFF-AR-10003752"/>
    <s v="Office Supplies"/>
    <x v="6"/>
    <s v="Deluxe Chalkboard Eraser Cleaner"/>
    <n v="23.1"/>
    <n v="2"/>
    <n v="0"/>
    <n v="10.625999999999999"/>
  </r>
  <r>
    <n v="863"/>
    <s v="CA-2013-134474"/>
    <x v="0"/>
    <x v="319"/>
    <d v="2013-01-07T00:00:00"/>
    <s v="Second Class"/>
    <s v="AJ-10795"/>
    <s v="Anthony Johnson"/>
    <x v="1"/>
    <s v="United States"/>
    <s v="Jacksonville"/>
    <s v="Florida"/>
    <n v="32216"/>
    <x v="0"/>
    <s v="TEC-AC-10001714"/>
    <s v="Technology"/>
    <x v="11"/>
    <s v="Logitech MX Performance Wireless Mouse"/>
    <n v="191.47200000000001"/>
    <n v="6"/>
    <n v="0.2"/>
    <n v="40.687800000000003"/>
  </r>
  <r>
    <n v="864"/>
    <s v="CA-2013-134474"/>
    <x v="0"/>
    <x v="319"/>
    <d v="2013-01-07T00:00:00"/>
    <s v="Second Class"/>
    <s v="AJ-10795"/>
    <s v="Anthony Johnson"/>
    <x v="1"/>
    <s v="United States"/>
    <s v="Jacksonville"/>
    <s v="Florida"/>
    <n v="32216"/>
    <x v="0"/>
    <s v="OFF-AR-10003958"/>
    <s v="Office Supplies"/>
    <x v="6"/>
    <s v="Newell 337"/>
    <n v="5.2480000000000002"/>
    <n v="2"/>
    <n v="0.2"/>
    <n v="0.59039999999999915"/>
  </r>
  <r>
    <n v="865"/>
    <s v="CA-2013-134474"/>
    <x v="0"/>
    <x v="319"/>
    <d v="2013-01-07T00:00:00"/>
    <s v="Second Class"/>
    <s v="AJ-10795"/>
    <s v="Anthony Johnson"/>
    <x v="1"/>
    <s v="United States"/>
    <s v="Jacksonville"/>
    <s v="Florida"/>
    <n v="32216"/>
    <x v="0"/>
    <s v="TEC-PH-10002923"/>
    <s v="Technology"/>
    <x v="7"/>
    <s v="Logitech B530 USB Headset - headset - Full size, Binaural"/>
    <n v="59.184000000000005"/>
    <n v="2"/>
    <n v="0.2"/>
    <n v="5.1786000000000012"/>
  </r>
  <r>
    <n v="866"/>
    <s v="CA-2011-149020"/>
    <x v="2"/>
    <x v="320"/>
    <d v="2011-01-16T00:00:00"/>
    <s v="Standard Class"/>
    <s v="AJ-10780"/>
    <s v="Anthony Jacobs"/>
    <x v="1"/>
    <s v="United States"/>
    <s v="Springfield"/>
    <s v="Virginia"/>
    <n v="22153"/>
    <x v="0"/>
    <s v="OFF-LA-10004272"/>
    <s v="Office Supplies"/>
    <x v="2"/>
    <s v="Avery 482"/>
    <n v="2.89"/>
    <n v="1"/>
    <n v="0"/>
    <n v="1.3583000000000001"/>
  </r>
  <r>
    <n v="867"/>
    <s v="CA-2011-149020"/>
    <x v="2"/>
    <x v="320"/>
    <d v="2011-01-16T00:00:00"/>
    <s v="Standard Class"/>
    <s v="AJ-10780"/>
    <s v="Anthony Jacobs"/>
    <x v="1"/>
    <s v="United States"/>
    <s v="Springfield"/>
    <s v="Virginia"/>
    <n v="22153"/>
    <x v="0"/>
    <s v="FUR-FU-10000965"/>
    <s v="Furniture"/>
    <x v="5"/>
    <s v="Howard Miller 11-1/2&quot; Diameter Ridgewood Wall Clock"/>
    <n v="51.94"/>
    <n v="1"/>
    <n v="0"/>
    <n v="21.295400000000001"/>
  </r>
  <r>
    <n v="868"/>
    <s v="CA-2013-134362"/>
    <x v="0"/>
    <x v="321"/>
    <d v="2013-10-03T00:00:00"/>
    <s v="First Class"/>
    <s v="LS-16945"/>
    <s v="Linda Southworth"/>
    <x v="1"/>
    <s v="United States"/>
    <s v="Philadelphia"/>
    <s v="Pennsylvania"/>
    <n v="19140"/>
    <x v="3"/>
    <s v="OFF-LA-10004853"/>
    <s v="Office Supplies"/>
    <x v="2"/>
    <s v="Avery 483"/>
    <n v="15.936000000000002"/>
    <n v="4"/>
    <n v="0.2"/>
    <n v="5.1791999999999998"/>
  </r>
  <r>
    <n v="869"/>
    <s v="CA-2011-136742"/>
    <x v="2"/>
    <x v="322"/>
    <d v="2011-04-10T00:00:00"/>
    <s v="Standard Class"/>
    <s v="GP-14740"/>
    <s v="Guy Phonely"/>
    <x v="1"/>
    <s v="United States"/>
    <s v="Lancaster"/>
    <s v="Pennsylvania"/>
    <n v="17602"/>
    <x v="3"/>
    <s v="OFF-BI-10003719"/>
    <s v="Office Supplies"/>
    <x v="8"/>
    <s v="Large Capacity Hanging Post Binders"/>
    <n v="44.910000000000011"/>
    <n v="6"/>
    <n v="0.7"/>
    <n v="-35.927999999999997"/>
  </r>
  <r>
    <n v="870"/>
    <s v="CA-2013-158099"/>
    <x v="0"/>
    <x v="323"/>
    <d v="2013-09-06T00:00:00"/>
    <s v="First Class"/>
    <s v="PK-18910"/>
    <s v="Paul Knutson"/>
    <x v="2"/>
    <s v="United States"/>
    <s v="Philadelphia"/>
    <s v="Pennsylvania"/>
    <n v="19143"/>
    <x v="3"/>
    <s v="OFF-BI-10000545"/>
    <s v="Office Supplies"/>
    <x v="8"/>
    <s v="GBC Ibimaster 500 Manual ProClick Binding System"/>
    <n v="1141.4700000000003"/>
    <n v="5"/>
    <n v="0.7"/>
    <n v="-760.98000000000025"/>
  </r>
  <r>
    <n v="871"/>
    <s v="CA-2013-158099"/>
    <x v="0"/>
    <x v="323"/>
    <d v="2013-09-06T00:00:00"/>
    <s v="First Class"/>
    <s v="PK-18910"/>
    <s v="Paul Knutson"/>
    <x v="2"/>
    <s v="United States"/>
    <s v="Philadelphia"/>
    <s v="Pennsylvania"/>
    <n v="19143"/>
    <x v="3"/>
    <s v="TEC-PH-10002496"/>
    <s v="Technology"/>
    <x v="7"/>
    <s v="Cisco SPA301"/>
    <n v="280.78200000000004"/>
    <n v="3"/>
    <n v="0.4"/>
    <n v="-46.797000000000025"/>
  </r>
  <r>
    <n v="872"/>
    <s v="CA-2012-131128"/>
    <x v="1"/>
    <x v="324"/>
    <d v="2012-10-20T00:00:00"/>
    <s v="First Class"/>
    <s v="TB-21520"/>
    <s v="Tracy Blumstein"/>
    <x v="0"/>
    <s v="United States"/>
    <s v="Concord"/>
    <s v="New Hampshire"/>
    <n v="3301"/>
    <x v="3"/>
    <s v="OFF-PA-10003591"/>
    <s v="Office Supplies"/>
    <x v="10"/>
    <s v="Southworth 100% Cotton The Best Paper"/>
    <n v="34.44"/>
    <n v="3"/>
    <n v="0"/>
    <n v="17.22"/>
  </r>
  <r>
    <n v="873"/>
    <s v="CA-2011-148488"/>
    <x v="2"/>
    <x v="325"/>
    <d v="2011-12-15T00:00:00"/>
    <s v="Standard Class"/>
    <s v="SM-20005"/>
    <s v="Sally Matthias"/>
    <x v="0"/>
    <s v="United States"/>
    <s v="New York City"/>
    <s v="New York"/>
    <n v="10009"/>
    <x v="3"/>
    <s v="OFF-PA-10004470"/>
    <s v="Office Supplies"/>
    <x v="10"/>
    <s v="Adams Write n' Stick Phone Message Book, 11&quot; X 5 1/4&quot;, 200 Messages"/>
    <n v="11.36"/>
    <n v="2"/>
    <n v="0"/>
    <n v="5.2255999999999991"/>
  </r>
  <r>
    <n v="874"/>
    <s v="CA-2011-148488"/>
    <x v="2"/>
    <x v="325"/>
    <d v="2011-12-15T00:00:00"/>
    <s v="Standard Class"/>
    <s v="SM-20005"/>
    <s v="Sally Matthias"/>
    <x v="0"/>
    <s v="United States"/>
    <s v="New York City"/>
    <s v="New York"/>
    <n v="10009"/>
    <x v="3"/>
    <s v="OFF-BI-10000315"/>
    <s v="Office Supplies"/>
    <x v="8"/>
    <s v="Poly Designer Cover &amp; Back"/>
    <n v="106.34399999999999"/>
    <n v="7"/>
    <n v="0.2"/>
    <n v="37.220399999999998"/>
  </r>
  <r>
    <n v="875"/>
    <s v="CA-2014-114636"/>
    <x v="3"/>
    <x v="326"/>
    <d v="2014-08-30T00:00:00"/>
    <s v="Standard Class"/>
    <s v="GA-14725"/>
    <s v="Guy Armstrong"/>
    <x v="0"/>
    <s v="United States"/>
    <s v="Charlotte"/>
    <s v="North Carolina"/>
    <n v="28205"/>
    <x v="0"/>
    <s v="OFF-PA-10001790"/>
    <s v="Office Supplies"/>
    <x v="10"/>
    <s v="Xerox 1910"/>
    <n v="192.16000000000003"/>
    <n v="5"/>
    <n v="0.2"/>
    <n v="67.255999999999986"/>
  </r>
  <r>
    <n v="876"/>
    <s v="CA-2013-116736"/>
    <x v="0"/>
    <x v="327"/>
    <d v="2013-01-21T00:00:00"/>
    <s v="Standard Class"/>
    <s v="CC-12430"/>
    <s v="Chuck Clark"/>
    <x v="2"/>
    <s v="United States"/>
    <s v="Concord"/>
    <s v="New Hampshire"/>
    <n v="3301"/>
    <x v="3"/>
    <s v="FUR-FU-10004017"/>
    <s v="Furniture"/>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s v="New Hampshire"/>
    <n v="3301"/>
    <x v="3"/>
    <s v="TEC-AC-10003628"/>
    <s v="Technology"/>
    <x v="11"/>
    <s v="Logitech 910-002974 M325 Wireless Mouse for Web Scrolling"/>
    <n v="29.99"/>
    <n v="1"/>
    <n v="0"/>
    <n v="13.195600000000002"/>
  </r>
  <r>
    <n v="878"/>
    <s v="CA-2013-116736"/>
    <x v="0"/>
    <x v="327"/>
    <d v="2013-01-21T00:00:00"/>
    <s v="Standard Class"/>
    <s v="CC-12430"/>
    <s v="Chuck Clark"/>
    <x v="2"/>
    <s v="United States"/>
    <s v="Concord"/>
    <s v="New Hampshire"/>
    <n v="3301"/>
    <x v="3"/>
    <s v="TEC-AC-10002049"/>
    <s v="Technology"/>
    <x v="11"/>
    <s v="Logitech G19 Programmable Gaming Keyboard"/>
    <n v="371.96999999999997"/>
    <n v="3"/>
    <n v="0"/>
    <n v="66.954599999999971"/>
  </r>
  <r>
    <n v="879"/>
    <s v="US-2011-158638"/>
    <x v="2"/>
    <x v="328"/>
    <d v="2011-09-21T00:00:00"/>
    <s v="Standard Class"/>
    <s v="AG-10765"/>
    <s v="Anthony Garverick"/>
    <x v="2"/>
    <s v="United States"/>
    <s v="Philadelphia"/>
    <s v="Pennsylvania"/>
    <n v="19120"/>
    <x v="3"/>
    <s v="OFF-BI-10003712"/>
    <s v="Office Supplies"/>
    <x v="8"/>
    <s v="Acco Pressboard Covers with Storage Hooks, 14 7/8&quot; x 11&quot;, Light Blue"/>
    <n v="5.8920000000000012"/>
    <n v="4"/>
    <n v="0.7"/>
    <n v="-4.1243999999999996"/>
  </r>
  <r>
    <n v="880"/>
    <s v="CA-2014-111689"/>
    <x v="3"/>
    <x v="329"/>
    <d v="2014-12-03T00:00:00"/>
    <s v="Second Class"/>
    <s v="HP-14815"/>
    <s v="Harold Pawlan"/>
    <x v="2"/>
    <s v="United States"/>
    <s v="New York City"/>
    <s v="New York"/>
    <n v="10024"/>
    <x v="3"/>
    <s v="OFF-BI-10003984"/>
    <s v="Office Supplies"/>
    <x v="8"/>
    <s v="Lock-Up Easel 'Spel-Binder'"/>
    <n v="68.472000000000008"/>
    <n v="3"/>
    <n v="0.2"/>
    <n v="23.109299999999998"/>
  </r>
  <r>
    <n v="881"/>
    <s v="CA-2014-111689"/>
    <x v="3"/>
    <x v="329"/>
    <d v="2014-12-03T00:00:00"/>
    <s v="Second Class"/>
    <s v="HP-14815"/>
    <s v="Harold Pawlan"/>
    <x v="2"/>
    <s v="United States"/>
    <s v="New York City"/>
    <s v="New York"/>
    <n v="10024"/>
    <x v="3"/>
    <s v="FUR-CH-10004287"/>
    <s v="Furniture"/>
    <x v="1"/>
    <s v="SAFCO Arco Folding Chair"/>
    <n v="1242.8999999999999"/>
    <n v="5"/>
    <n v="0.1"/>
    <n v="262.38999999999987"/>
  </r>
  <r>
    <n v="882"/>
    <s v="CA-2012-129098"/>
    <x v="1"/>
    <x v="330"/>
    <d v="2012-10-13T00:00:00"/>
    <s v="Standard Class"/>
    <s v="DK-13090"/>
    <s v="Dave Kipp"/>
    <x v="0"/>
    <s v="United States"/>
    <s v="Springfield"/>
    <s v="Virginia"/>
    <n v="22153"/>
    <x v="0"/>
    <s v="OFF-ST-10001321"/>
    <s v="Office Supplies"/>
    <x v="4"/>
    <s v="Decoflex Hanging Personal Folder File, Blue"/>
    <n v="30.84"/>
    <n v="2"/>
    <n v="0"/>
    <n v="8.3268000000000022"/>
  </r>
  <r>
    <n v="883"/>
    <s v="US-2014-123463"/>
    <x v="3"/>
    <x v="331"/>
    <d v="2014-12-24T00:00:00"/>
    <s v="Same Day"/>
    <s v="GZ-14470"/>
    <s v="Gary Zandusky"/>
    <x v="0"/>
    <s v="United States"/>
    <s v="San Francisco"/>
    <s v="California"/>
    <n v="94109"/>
    <x v="1"/>
    <s v="OFF-AR-10001118"/>
    <s v="Office Supplies"/>
    <x v="6"/>
    <s v="Binney &amp; Smith Crayola Metallic Crayons, 16-Color Pack"/>
    <n v="13.48"/>
    <n v="4"/>
    <n v="0"/>
    <n v="5.9312000000000014"/>
  </r>
  <r>
    <n v="884"/>
    <s v="CA-2013-165148"/>
    <x v="0"/>
    <x v="332"/>
    <d v="2013-10-25T00:00:00"/>
    <s v="First Class"/>
    <s v="PM-19135"/>
    <s v="Peter McVee"/>
    <x v="2"/>
    <s v="United States"/>
    <s v="Detroit"/>
    <s v="Michigan"/>
    <n v="48227"/>
    <x v="2"/>
    <s v="FUR-FU-10000732"/>
    <s v="Furniture"/>
    <x v="5"/>
    <s v="Eldon 200 Class Desk Accessories"/>
    <n v="31.400000000000002"/>
    <n v="5"/>
    <n v="0"/>
    <n v="10.047999999999998"/>
  </r>
  <r>
    <n v="885"/>
    <s v="CA-2011-134061"/>
    <x v="2"/>
    <x v="333"/>
    <d v="2011-05-04T00:00:00"/>
    <s v="Standard Class"/>
    <s v="LL-16840"/>
    <s v="Lauren Leatherbury"/>
    <x v="0"/>
    <s v="United States"/>
    <s v="Rochester"/>
    <s v="New York"/>
    <n v="14609"/>
    <x v="3"/>
    <s v="FUR-FU-10001424"/>
    <s v="Furniture"/>
    <x v="5"/>
    <s v="Dax Clear Box Frame"/>
    <n v="17.46"/>
    <n v="2"/>
    <n v="0"/>
    <n v="5.936399999999999"/>
  </r>
  <r>
    <n v="886"/>
    <s v="CA-2012-143602"/>
    <x v="1"/>
    <x v="334"/>
    <d v="2012-04-28T00:00:00"/>
    <s v="Second Class"/>
    <s v="JS-15595"/>
    <s v="Jill Stevenson"/>
    <x v="1"/>
    <s v="United States"/>
    <s v="Los Angeles"/>
    <s v="California"/>
    <n v="90045"/>
    <x v="1"/>
    <s v="OFF-BI-10002071"/>
    <s v="Office Supplies"/>
    <x v="8"/>
    <s v="Fellowes Black Plastic Comb Bindings"/>
    <n v="13.943999999999999"/>
    <n v="3"/>
    <n v="0.2"/>
    <n v="4.5317999999999996"/>
  </r>
  <r>
    <n v="887"/>
    <s v="CA-2014-115364"/>
    <x v="3"/>
    <x v="335"/>
    <d v="2014-07-03T00:00:00"/>
    <s v="Standard Class"/>
    <s v="OT-18730"/>
    <s v="Olvera Toch"/>
    <x v="0"/>
    <s v="United States"/>
    <s v="San Diego"/>
    <s v="California"/>
    <n v="92105"/>
    <x v="1"/>
    <s v="OFF-ST-10002486"/>
    <s v="Office Supplies"/>
    <x v="4"/>
    <s v="Eldon Shelf Savers Cubes and Bins"/>
    <n v="83.76"/>
    <n v="12"/>
    <n v="0"/>
    <n v="1.6751999999999967"/>
  </r>
  <r>
    <n v="888"/>
    <s v="CA-2014-150707"/>
    <x v="3"/>
    <x v="336"/>
    <d v="2014-10-20T00:00:00"/>
    <s v="Standard Class"/>
    <s v="EL-13735"/>
    <s v="Ed Ludwig"/>
    <x v="2"/>
    <s v="United States"/>
    <s v="Columbia"/>
    <s v="Maryland"/>
    <n v="21044"/>
    <x v="3"/>
    <s v="OFF-BI-10001078"/>
    <s v="Office Supplies"/>
    <x v="8"/>
    <s v="Acco PRESSTEX Data Binder with Storage Hooks, Dark Blue, 14 7/8&quot; X 11&quot;"/>
    <n v="37.659999999999997"/>
    <n v="7"/>
    <n v="0"/>
    <n v="18.453400000000002"/>
  </r>
  <r>
    <n v="889"/>
    <s v="CA-2011-104976"/>
    <x v="2"/>
    <x v="337"/>
    <d v="2011-12-16T00:00:00"/>
    <s v="Standard Class"/>
    <s v="CK-12760"/>
    <s v="Cyma Kinney"/>
    <x v="1"/>
    <s v="United States"/>
    <s v="San Francisco"/>
    <s v="California"/>
    <n v="94122"/>
    <x v="1"/>
    <s v="OFF-PA-10003845"/>
    <s v="Office Supplies"/>
    <x v="10"/>
    <s v="Xerox 1987"/>
    <n v="34.68"/>
    <n v="6"/>
    <n v="0"/>
    <n v="16.993200000000002"/>
  </r>
  <r>
    <n v="890"/>
    <s v="CA-2014-132934"/>
    <x v="3"/>
    <x v="308"/>
    <d v="2014-06-27T00:00:00"/>
    <s v="Standard Class"/>
    <s v="JE-15475"/>
    <s v="Jeremy Ellison"/>
    <x v="0"/>
    <s v="United States"/>
    <s v="New Rochelle"/>
    <s v="New York"/>
    <n v="10801"/>
    <x v="3"/>
    <s v="TEC-AC-10000927"/>
    <s v="Technology"/>
    <x v="11"/>
    <s v="Anker Ultrathin Bluetooth Wireless Keyboard Aluminum Cover with Stand "/>
    <n v="149.94999999999999"/>
    <n v="5"/>
    <n v="0"/>
    <n v="14.994999999999994"/>
  </r>
  <r>
    <n v="891"/>
    <s v="CA-2014-132934"/>
    <x v="3"/>
    <x v="308"/>
    <d v="2014-06-27T00:00:00"/>
    <s v="Standard Class"/>
    <s v="JE-15475"/>
    <s v="Jeremy Ellison"/>
    <x v="0"/>
    <s v="United States"/>
    <s v="New Rochelle"/>
    <s v="New York"/>
    <n v="10801"/>
    <x v="3"/>
    <s v="OFF-BI-10001098"/>
    <s v="Office Supplies"/>
    <x v="8"/>
    <s v="Acco D-Ring Binder w/DublLock"/>
    <n v="51.311999999999998"/>
    <n v="3"/>
    <n v="0.2"/>
    <n v="18.600599999999996"/>
  </r>
  <r>
    <n v="892"/>
    <s v="CA-2014-133256"/>
    <x v="3"/>
    <x v="335"/>
    <d v="2014-06-28T00:00:00"/>
    <s v="First Class"/>
    <s v="TH-21550"/>
    <s v="Tracy Hopkins"/>
    <x v="2"/>
    <s v="United States"/>
    <s v="Detroit"/>
    <s v="Michigan"/>
    <n v="48227"/>
    <x v="2"/>
    <s v="OFF-PA-10001622"/>
    <s v="Office Supplies"/>
    <x v="10"/>
    <s v="Ampad Poly Cover Wirebound Steno Book, 6&quot; x 9&quot; Assorted Colors, Gregg Ruled"/>
    <n v="4.54"/>
    <n v="1"/>
    <n v="0"/>
    <n v="2.0429999999999997"/>
  </r>
  <r>
    <n v="893"/>
    <s v="CA-2014-133256"/>
    <x v="3"/>
    <x v="335"/>
    <d v="2014-06-28T00:00:00"/>
    <s v="First Class"/>
    <s v="TH-21550"/>
    <s v="Tracy Hopkins"/>
    <x v="2"/>
    <s v="United States"/>
    <s v="Detroit"/>
    <s v="Michigan"/>
    <n v="48227"/>
    <x v="2"/>
    <s v="OFF-AR-10003158"/>
    <s v="Office Supplies"/>
    <x v="6"/>
    <s v="Fluorescent Highlighters by Dixon"/>
    <n v="15.92"/>
    <n v="4"/>
    <n v="0"/>
    <n v="5.4127999999999989"/>
  </r>
  <r>
    <n v="894"/>
    <s v="CA-2014-133256"/>
    <x v="3"/>
    <x v="335"/>
    <d v="2014-06-28T00:00:00"/>
    <s v="First Class"/>
    <s v="TH-21550"/>
    <s v="Tracy Hopkins"/>
    <x v="2"/>
    <s v="United States"/>
    <s v="Detroit"/>
    <s v="Michigan"/>
    <n v="48227"/>
    <x v="2"/>
    <s v="TEC-PH-10002660"/>
    <s v="Technology"/>
    <x v="7"/>
    <s v="Nortel Networks T7316 E Nt8 B27"/>
    <n v="543.91999999999996"/>
    <n v="8"/>
    <n v="0"/>
    <n v="135.98000000000002"/>
  </r>
  <r>
    <n v="895"/>
    <s v="CA-2013-105494"/>
    <x v="0"/>
    <x v="338"/>
    <d v="2013-11-13T00:00:00"/>
    <s v="First Class"/>
    <s v="PC-18745"/>
    <s v="Pamela Coakley"/>
    <x v="1"/>
    <s v="United States"/>
    <s v="San Francisco"/>
    <s v="California"/>
    <n v="94122"/>
    <x v="1"/>
    <s v="OFF-ST-10002205"/>
    <s v="Office Supplies"/>
    <x v="4"/>
    <s v="File Shuttle I and Handi-File"/>
    <n v="155.82000000000002"/>
    <n v="7"/>
    <n v="0"/>
    <n v="42.071400000000011"/>
  </r>
  <r>
    <n v="896"/>
    <s v="CA-2013-105494"/>
    <x v="0"/>
    <x v="338"/>
    <d v="2013-11-13T00:00:00"/>
    <s v="First Class"/>
    <s v="PC-18745"/>
    <s v="Pamela Coakley"/>
    <x v="1"/>
    <s v="United States"/>
    <s v="San Francisco"/>
    <s v="California"/>
    <n v="94122"/>
    <x v="1"/>
    <s v="OFF-BI-10003364"/>
    <s v="Office Supplies"/>
    <x v="8"/>
    <s v="Binding Machine Supplies"/>
    <n v="70.00800000000001"/>
    <n v="3"/>
    <n v="0.2"/>
    <n v="24.502800000000001"/>
  </r>
  <r>
    <n v="897"/>
    <s v="CA-2013-140634"/>
    <x v="0"/>
    <x v="339"/>
    <d v="2013-10-07T00:00:00"/>
    <s v="Second Class"/>
    <s v="HL-15040"/>
    <s v="Hunter Lopez"/>
    <x v="0"/>
    <s v="United States"/>
    <s v="Houston"/>
    <s v="Texas"/>
    <n v="77095"/>
    <x v="2"/>
    <s v="OFF-EN-10001099"/>
    <s v="Office Supplies"/>
    <x v="12"/>
    <s v="Staples"/>
    <n v="15.648"/>
    <n v="2"/>
    <n v="0.2"/>
    <n v="5.0855999999999986"/>
  </r>
  <r>
    <n v="898"/>
    <s v="CA-2011-144407"/>
    <x v="2"/>
    <x v="340"/>
    <d v="2011-09-15T00:00:00"/>
    <s v="Standard Class"/>
    <s v="MS-17365"/>
    <s v="Maribeth Schnelling"/>
    <x v="0"/>
    <s v="United States"/>
    <s v="Detroit"/>
    <s v="Michigan"/>
    <n v="48227"/>
    <x v="2"/>
    <s v="OFF-LA-10003923"/>
    <s v="Office Supplies"/>
    <x v="2"/>
    <s v="Alphabetical Labels for Top Tab Filing"/>
    <n v="103.60000000000001"/>
    <n v="7"/>
    <n v="0"/>
    <n v="51.800000000000004"/>
  </r>
  <r>
    <n v="899"/>
    <s v="CA-2014-160983"/>
    <x v="3"/>
    <x v="341"/>
    <d v="2014-11-01T00:00:00"/>
    <s v="Second Class"/>
    <s v="GB-14530"/>
    <s v="George Bell"/>
    <x v="1"/>
    <s v="United States"/>
    <s v="Auburn"/>
    <s v="New York"/>
    <n v="13021"/>
    <x v="3"/>
    <s v="OFF-PA-10002250"/>
    <s v="Office Supplies"/>
    <x v="10"/>
    <s v="Things To Do Today Pad"/>
    <n v="46.96"/>
    <n v="8"/>
    <n v="0"/>
    <n v="22.540800000000001"/>
  </r>
  <r>
    <n v="900"/>
    <s v="US-2013-114622"/>
    <x v="0"/>
    <x v="342"/>
    <d v="2013-04-13T00:00:00"/>
    <s v="First Class"/>
    <s v="JR-16210"/>
    <s v="Justin Ritter"/>
    <x v="1"/>
    <s v="United States"/>
    <s v="Springfield"/>
    <s v="Ohio"/>
    <n v="45503"/>
    <x v="3"/>
    <s v="OFF-BI-10004716"/>
    <s v="Office Supplies"/>
    <x v="8"/>
    <s v="Wilson Jones Hanging Recycled Pressboard Data Binders"/>
    <n v="8.9040000000000017"/>
    <n v="2"/>
    <n v="0.7"/>
    <n v="-6.5296000000000003"/>
  </r>
  <r>
    <n v="901"/>
    <s v="CA-2014-150959"/>
    <x v="3"/>
    <x v="343"/>
    <d v="2014-11-14T00:00:00"/>
    <s v="First Class"/>
    <s v="TD-20995"/>
    <s v="Tamara Dahlen"/>
    <x v="0"/>
    <s v="United States"/>
    <s v="Garland"/>
    <s v="Texas"/>
    <n v="75043"/>
    <x v="2"/>
    <s v="OFF-LA-10001045"/>
    <s v="Office Supplies"/>
    <x v="2"/>
    <s v="Permanent Self-Adhesive File Folder Labels for Typewriters by Universal"/>
    <n v="10.440000000000001"/>
    <n v="5"/>
    <n v="0.2"/>
    <n v="3.3929999999999989"/>
  </r>
  <r>
    <n v="902"/>
    <s v="CA-2014-150959"/>
    <x v="3"/>
    <x v="343"/>
    <d v="2014-11-14T00:00:00"/>
    <s v="First Class"/>
    <s v="TD-20995"/>
    <s v="Tamara Dahlen"/>
    <x v="0"/>
    <s v="United States"/>
    <s v="Garland"/>
    <s v="Texas"/>
    <n v="75043"/>
    <x v="2"/>
    <s v="OFF-BI-10001510"/>
    <s v="Office Supplies"/>
    <x v="8"/>
    <s v="Deluxe Heavy-Duty Vinyl Round Ring Binder"/>
    <n v="18.335999999999999"/>
    <n v="4"/>
    <n v="0.8"/>
    <n v="-32.088000000000008"/>
  </r>
  <r>
    <n v="903"/>
    <s v="CA-2014-132353"/>
    <x v="3"/>
    <x v="175"/>
    <d v="2014-09-18T00:00:00"/>
    <s v="First Class"/>
    <s v="DB-13060"/>
    <s v="Dave Brooks"/>
    <x v="0"/>
    <s v="United States"/>
    <s v="Chicago"/>
    <s v="Illinois"/>
    <n v="60653"/>
    <x v="2"/>
    <s v="TEC-PH-10004536"/>
    <s v="Technology"/>
    <x v="7"/>
    <s v="Avaya 5420 Digital phone"/>
    <n v="323.97600000000006"/>
    <n v="3"/>
    <n v="0.2"/>
    <n v="20.248499999999993"/>
  </r>
  <r>
    <n v="904"/>
    <s v="CA-2013-130477"/>
    <x v="0"/>
    <x v="143"/>
    <d v="2013-04-13T00:00:00"/>
    <s v="Standard Class"/>
    <s v="LC-17140"/>
    <s v="Logan Currie"/>
    <x v="0"/>
    <s v="United States"/>
    <s v="Los Angeles"/>
    <s v="California"/>
    <n v="90032"/>
    <x v="1"/>
    <s v="OFF-PA-10002947"/>
    <s v="Office Supplies"/>
    <x v="10"/>
    <s v="Xerox 1923"/>
    <n v="20.04"/>
    <n v="3"/>
    <n v="0"/>
    <n v="9.6191999999999993"/>
  </r>
  <r>
    <n v="905"/>
    <s v="CA-2013-130477"/>
    <x v="0"/>
    <x v="143"/>
    <d v="2013-04-13T00:00:00"/>
    <s v="Standard Class"/>
    <s v="LC-17140"/>
    <s v="Logan Currie"/>
    <x v="0"/>
    <s v="United States"/>
    <s v="Los Angeles"/>
    <s v="California"/>
    <n v="90032"/>
    <x v="1"/>
    <s v="OFF-ST-10002583"/>
    <s v="Office Supplies"/>
    <x v="4"/>
    <s v="Fellowes Neat Ideas Storage Cubes"/>
    <n v="64.959999999999994"/>
    <n v="2"/>
    <n v="0"/>
    <n v="2.598399999999998"/>
  </r>
  <r>
    <n v="906"/>
    <s v="CA-2013-130477"/>
    <x v="0"/>
    <x v="143"/>
    <d v="2013-04-13T00:00:00"/>
    <s v="Standard Class"/>
    <s v="LC-17140"/>
    <s v="Logan Currie"/>
    <x v="0"/>
    <s v="United States"/>
    <s v="Los Angeles"/>
    <s v="California"/>
    <n v="90032"/>
    <x v="1"/>
    <s v="OFF-PA-10000019"/>
    <s v="Office Supplies"/>
    <x v="10"/>
    <s v="Xerox 1931"/>
    <n v="12.96"/>
    <n v="2"/>
    <n v="0"/>
    <n v="6.2208000000000006"/>
  </r>
  <r>
    <n v="907"/>
    <s v="CA-2014-143259"/>
    <x v="3"/>
    <x v="247"/>
    <d v="2015-01-04T00:00:00"/>
    <s v="Standard Class"/>
    <s v="PO-18865"/>
    <s v="Patrick O'Donnell"/>
    <x v="0"/>
    <s v="United States"/>
    <s v="New York City"/>
    <s v="New York"/>
    <n v="10009"/>
    <x v="3"/>
    <s v="FUR-BO-10003441"/>
    <s v="Furniture"/>
    <x v="0"/>
    <s v="Bush Westfield Collection Bookcases, Fully Assembled"/>
    <n v="323.13600000000002"/>
    <n v="4"/>
    <n v="0.2"/>
    <n v="12.117599999999968"/>
  </r>
  <r>
    <n v="908"/>
    <s v="CA-2014-143259"/>
    <x v="3"/>
    <x v="247"/>
    <d v="2015-01-04T00:00:00"/>
    <s v="Standard Class"/>
    <s v="PO-18865"/>
    <s v="Patrick O'Donnell"/>
    <x v="0"/>
    <s v="United States"/>
    <s v="New York City"/>
    <s v="New York"/>
    <n v="10009"/>
    <x v="3"/>
    <s v="TEC-PH-10004774"/>
    <s v="Technology"/>
    <x v="7"/>
    <s v="Gear Head AU3700S Headset"/>
    <n v="90.93"/>
    <n v="7"/>
    <n v="0"/>
    <n v="2.7278999999999964"/>
  </r>
  <r>
    <n v="909"/>
    <s v="CA-2014-143259"/>
    <x v="3"/>
    <x v="247"/>
    <d v="2015-01-04T00:00:00"/>
    <s v="Standard Class"/>
    <s v="PO-18865"/>
    <s v="Patrick O'Donnell"/>
    <x v="0"/>
    <s v="United States"/>
    <s v="New York City"/>
    <s v="New York"/>
    <n v="10009"/>
    <x v="3"/>
    <s v="OFF-BI-10003684"/>
    <s v="Office Supplies"/>
    <x v="8"/>
    <s v="Wilson Jones Legal Size Ring Binders"/>
    <n v="52.775999999999996"/>
    <n v="3"/>
    <n v="0.2"/>
    <n v="19.791"/>
  </r>
  <r>
    <n v="910"/>
    <s v="CA-2014-137596"/>
    <x v="3"/>
    <x v="264"/>
    <d v="2014-09-08T00:00:00"/>
    <s v="Standard Class"/>
    <s v="BE-11335"/>
    <s v="Bill Eplett"/>
    <x v="2"/>
    <s v="United States"/>
    <s v="Jackson"/>
    <s v="Michigan"/>
    <n v="49201"/>
    <x v="2"/>
    <s v="TEC-PH-10001494"/>
    <s v="Technology"/>
    <x v="7"/>
    <s v="Polycom CX600 IP Phone VoIP phone"/>
    <n v="1199.8"/>
    <n v="4"/>
    <n v="0"/>
    <n v="323.94600000000003"/>
  </r>
  <r>
    <n v="911"/>
    <s v="CA-2014-137596"/>
    <x v="3"/>
    <x v="264"/>
    <d v="2014-09-08T00:00:00"/>
    <s v="Standard Class"/>
    <s v="BE-11335"/>
    <s v="Bill Eplett"/>
    <x v="2"/>
    <s v="United States"/>
    <s v="Jackson"/>
    <s v="Michigan"/>
    <n v="49201"/>
    <x v="2"/>
    <s v="TEC-AC-10004666"/>
    <s v="Technology"/>
    <x v="11"/>
    <s v="Maxell iVDR EX 500GB Cartridge"/>
    <n v="1928.7800000000002"/>
    <n v="7"/>
    <n v="0"/>
    <n v="829.37540000000024"/>
  </r>
  <r>
    <n v="912"/>
    <s v="CA-2014-137596"/>
    <x v="3"/>
    <x v="264"/>
    <d v="2014-09-08T00:00:00"/>
    <s v="Standard Class"/>
    <s v="BE-11335"/>
    <s v="Bill Eplett"/>
    <x v="2"/>
    <s v="United States"/>
    <s v="Jackson"/>
    <s v="Michigan"/>
    <n v="49201"/>
    <x v="2"/>
    <s v="OFF-ST-10003816"/>
    <s v="Office Supplies"/>
    <x v="4"/>
    <s v="Fellowes High-Stak Drawer Files"/>
    <n v="352.38"/>
    <n v="2"/>
    <n v="0"/>
    <n v="81.047399999999982"/>
  </r>
  <r>
    <n v="913"/>
    <s v="CA-2012-133627"/>
    <x v="1"/>
    <x v="70"/>
    <d v="2012-06-07T00:00:00"/>
    <s v="Standard Class"/>
    <s v="SC-20050"/>
    <s v="Sample Company A"/>
    <x v="2"/>
    <s v="United States"/>
    <s v="Norwich"/>
    <s v="Connecticut"/>
    <n v="6360"/>
    <x v="3"/>
    <s v="FUR-FU-10001935"/>
    <s v="Furniture"/>
    <x v="5"/>
    <s v="3M Hangers With Command Adhesive"/>
    <n v="22.200000000000003"/>
    <n v="6"/>
    <n v="0"/>
    <n v="9.1020000000000021"/>
  </r>
  <r>
    <n v="914"/>
    <s v="CA-2014-102519"/>
    <x v="3"/>
    <x v="344"/>
    <d v="2014-11-30T00:00:00"/>
    <s v="First Class"/>
    <s v="BM-11650"/>
    <s v="Brian Moss"/>
    <x v="1"/>
    <s v="United States"/>
    <s v="Milwaukee"/>
    <s v="Wisconsin"/>
    <n v="53209"/>
    <x v="2"/>
    <s v="FUR-FU-10004091"/>
    <s v="Furniture"/>
    <x v="5"/>
    <s v="Howard Miller 13&quot; Diameter Goldtone Round Wall Clock"/>
    <n v="46.94"/>
    <n v="1"/>
    <n v="0"/>
    <n v="19.2454"/>
  </r>
  <r>
    <n v="915"/>
    <s v="CA-2014-102519"/>
    <x v="3"/>
    <x v="344"/>
    <d v="2014-11-30T00:00:00"/>
    <s v="First Class"/>
    <s v="BM-11650"/>
    <s v="Brian Moss"/>
    <x v="1"/>
    <s v="United States"/>
    <s v="Milwaukee"/>
    <s v="Wisconsin"/>
    <n v="53209"/>
    <x v="2"/>
    <s v="TEC-AC-10001772"/>
    <s v="Technology"/>
    <x v="11"/>
    <s v="Memorex Mini Travel Drive 16 GB USB 2.0 Flash Drive"/>
    <n v="143.73000000000002"/>
    <n v="9"/>
    <n v="0"/>
    <n v="56.054700000000011"/>
  </r>
  <r>
    <n v="916"/>
    <s v="US-2011-141215"/>
    <x v="2"/>
    <x v="345"/>
    <d v="2011-06-21T00:00:00"/>
    <s v="Standard Class"/>
    <s v="KL-16555"/>
    <s v="Kelly Lampkin"/>
    <x v="1"/>
    <s v="United States"/>
    <s v="San Antonio"/>
    <s v="Texas"/>
    <n v="78207"/>
    <x v="2"/>
    <s v="FUR-TA-10001520"/>
    <s v="Furniture"/>
    <x v="3"/>
    <s v="Lesro Sheffield Collection Coffee Table, End Table, Center Table, Corner Table"/>
    <n v="99.918000000000006"/>
    <n v="2"/>
    <n v="0.3"/>
    <n v="-18.556200000000018"/>
  </r>
  <r>
    <n v="917"/>
    <s v="US-2011-141215"/>
    <x v="2"/>
    <x v="345"/>
    <d v="2011-06-21T00:00:00"/>
    <s v="Standard Class"/>
    <s v="KL-16555"/>
    <s v="Kelly Lampkin"/>
    <x v="1"/>
    <s v="United States"/>
    <s v="San Antonio"/>
    <s v="Texas"/>
    <n v="78207"/>
    <x v="2"/>
    <s v="FUR-CH-10003379"/>
    <s v="Furniture"/>
    <x v="1"/>
    <s v="Global Commerce Series High-Back Swivel/Tilt Chairs"/>
    <n v="797.94399999999996"/>
    <n v="4"/>
    <n v="0.3"/>
    <n v="-56.995999999999981"/>
  </r>
  <r>
    <n v="918"/>
    <s v="US-2011-141215"/>
    <x v="2"/>
    <x v="345"/>
    <d v="2011-06-21T00:00:00"/>
    <s v="Standard Class"/>
    <s v="KL-16555"/>
    <s v="Kelly Lampkin"/>
    <x v="1"/>
    <s v="United States"/>
    <s v="San Antonio"/>
    <s v="Texas"/>
    <n v="78207"/>
    <x v="2"/>
    <s v="OFF-BI-10002706"/>
    <s v="Office Supplies"/>
    <x v="8"/>
    <s v="Avery Premier Heavy-Duty Binder with Round Locking Rings"/>
    <n v="8.5679999999999978"/>
    <n v="3"/>
    <n v="0.8"/>
    <n v="-14.5656"/>
  </r>
  <r>
    <n v="919"/>
    <s v="CA-2013-165218"/>
    <x v="0"/>
    <x v="346"/>
    <d v="2013-03-12T00:00:00"/>
    <s v="Standard Class"/>
    <s v="RW-19630"/>
    <s v="Rob Williams"/>
    <x v="1"/>
    <s v="United States"/>
    <s v="Dallas"/>
    <s v="Texas"/>
    <n v="75220"/>
    <x v="2"/>
    <s v="OFF-EN-10000056"/>
    <s v="Office Supplies"/>
    <x v="12"/>
    <s v="Cameo Buff Policy Envelopes"/>
    <n v="149.352"/>
    <n v="3"/>
    <n v="0.2"/>
    <n v="50.40629999999998"/>
  </r>
  <r>
    <n v="920"/>
    <s v="CA-2013-165218"/>
    <x v="0"/>
    <x v="346"/>
    <d v="2013-03-12T00:00:00"/>
    <s v="Standard Class"/>
    <s v="RW-19630"/>
    <s v="Rob Williams"/>
    <x v="1"/>
    <s v="United States"/>
    <s v="Dallas"/>
    <s v="Texas"/>
    <n v="75220"/>
    <x v="2"/>
    <s v="OFF-ST-10001558"/>
    <s v="Office Supplies"/>
    <x v="4"/>
    <s v="Acco Perma 4000 Stacking Storage Drawers"/>
    <n v="12.991999999999999"/>
    <n v="1"/>
    <n v="0.2"/>
    <n v="-0.81199999999999983"/>
  </r>
  <r>
    <n v="921"/>
    <s v="CA-2011-138296"/>
    <x v="2"/>
    <x v="29"/>
    <d v="2011-12-12T00:00:00"/>
    <s v="Standard Class"/>
    <s v="RC-19825"/>
    <s v="Roy Collins"/>
    <x v="0"/>
    <s v="United States"/>
    <s v="Alexandria"/>
    <s v="Virginia"/>
    <n v="22304"/>
    <x v="0"/>
    <s v="OFF-ST-10002444"/>
    <s v="Office Supplies"/>
    <x v="4"/>
    <s v="Recycled Eldon Regeneration Jumbo File"/>
    <n v="24.56"/>
    <n v="2"/>
    <n v="0"/>
    <n v="6.8767999999999994"/>
  </r>
  <r>
    <n v="922"/>
    <s v="CA-2012-111164"/>
    <x v="1"/>
    <x v="347"/>
    <d v="2012-04-15T00:00:00"/>
    <s v="Standard Class"/>
    <s v="SE-20110"/>
    <s v="Sanjit Engle"/>
    <x v="0"/>
    <s v="United States"/>
    <s v="New York City"/>
    <s v="New York"/>
    <n v="10009"/>
    <x v="3"/>
    <s v="TEC-AC-10002473"/>
    <s v="Technology"/>
    <x v="11"/>
    <s v="Maxell 4.7GB DVD-R"/>
    <n v="85.14"/>
    <n v="3"/>
    <n v="0"/>
    <n v="34.907399999999996"/>
  </r>
  <r>
    <n v="923"/>
    <s v="CA-2012-111164"/>
    <x v="1"/>
    <x v="347"/>
    <d v="2012-04-15T00:00:00"/>
    <s v="Standard Class"/>
    <s v="SE-20110"/>
    <s v="Sanjit Engle"/>
    <x v="0"/>
    <s v="United States"/>
    <s v="New York City"/>
    <s v="New York"/>
    <n v="10009"/>
    <x v="3"/>
    <s v="TEC-PH-10004531"/>
    <s v="Technology"/>
    <x v="7"/>
    <s v="OtterBox Commuter Series Case - iPhone 5 &amp; 5s"/>
    <n v="21.99"/>
    <n v="1"/>
    <n v="0"/>
    <n v="10.555199999999999"/>
  </r>
  <r>
    <n v="924"/>
    <s v="CA-2012-111164"/>
    <x v="1"/>
    <x v="347"/>
    <d v="2012-04-15T00:00:00"/>
    <s v="Standard Class"/>
    <s v="SE-20110"/>
    <s v="Sanjit Engle"/>
    <x v="0"/>
    <s v="United States"/>
    <s v="New York City"/>
    <s v="New York"/>
    <n v="10009"/>
    <x v="3"/>
    <s v="OFF-AP-10004487"/>
    <s v="Office Supplies"/>
    <x v="9"/>
    <s v="Kensington 4 Outlet MasterPiece Compact Power Control Center"/>
    <n v="406.59999999999997"/>
    <n v="5"/>
    <n v="0"/>
    <n v="113.84799999999998"/>
  </r>
  <r>
    <n v="925"/>
    <s v="CA-2013-149797"/>
    <x v="0"/>
    <x v="306"/>
    <d v="2013-09-21T00:00:00"/>
    <s v="Standard Class"/>
    <s v="AH-10075"/>
    <s v="Adam Hart"/>
    <x v="1"/>
    <s v="United States"/>
    <s v="New York City"/>
    <s v="New York"/>
    <n v="10011"/>
    <x v="3"/>
    <s v="OFF-BI-10003650"/>
    <s v="Office Supplies"/>
    <x v="8"/>
    <s v="GBC DocuBind 300 Electric Binding Machine"/>
    <n v="841.5680000000001"/>
    <n v="2"/>
    <n v="0.2"/>
    <n v="294.54879999999991"/>
  </r>
  <r>
    <n v="926"/>
    <s v="CA-2011-132962"/>
    <x v="2"/>
    <x v="103"/>
    <d v="2011-09-16T00:00:00"/>
    <s v="First Class"/>
    <s v="JM-15535"/>
    <s v="Jessica Myrick"/>
    <x v="0"/>
    <s v="United States"/>
    <s v="Philadelphia"/>
    <s v="Pennsylvania"/>
    <n v="19143"/>
    <x v="3"/>
    <s v="OFF-PA-10003543"/>
    <s v="Office Supplies"/>
    <x v="10"/>
    <s v="Xerox 1985"/>
    <n v="15.552000000000003"/>
    <n v="3"/>
    <n v="0.2"/>
    <n v="5.4432"/>
  </r>
  <r>
    <n v="927"/>
    <s v="CA-2011-132962"/>
    <x v="2"/>
    <x v="103"/>
    <d v="2011-09-16T00:00:00"/>
    <s v="First Class"/>
    <s v="JM-15535"/>
    <s v="Jessica Myrick"/>
    <x v="0"/>
    <s v="United States"/>
    <s v="Philadelphia"/>
    <s v="Pennsylvania"/>
    <n v="19143"/>
    <x v="3"/>
    <s v="TEC-AC-10004353"/>
    <s v="Technology"/>
    <x v="11"/>
    <s v="Hypercom P1300 Pinpad"/>
    <n v="252.00000000000003"/>
    <n v="5"/>
    <n v="0.2"/>
    <n v="53.550000000000004"/>
  </r>
  <r>
    <n v="928"/>
    <s v="CA-2012-115091"/>
    <x v="1"/>
    <x v="348"/>
    <d v="2012-10-09T00:00:00"/>
    <s v="Standard Class"/>
    <s v="JJ-15760"/>
    <s v="Joel Jenkins"/>
    <x v="2"/>
    <s v="United States"/>
    <s v="Springfield"/>
    <s v="Virginia"/>
    <n v="22153"/>
    <x v="0"/>
    <s v="OFF-AR-10000658"/>
    <s v="Office Supplies"/>
    <x v="6"/>
    <s v="Newell 324"/>
    <n v="46.2"/>
    <n v="4"/>
    <n v="0"/>
    <n v="12.936"/>
  </r>
  <r>
    <n v="929"/>
    <s v="CA-2012-115091"/>
    <x v="1"/>
    <x v="348"/>
    <d v="2012-10-09T00:00:00"/>
    <s v="Standard Class"/>
    <s v="JJ-15760"/>
    <s v="Joel Jenkins"/>
    <x v="2"/>
    <s v="United States"/>
    <s v="Springfield"/>
    <s v="Virginia"/>
    <n v="22153"/>
    <x v="0"/>
    <s v="OFF-AP-10000696"/>
    <s v="Office Supplies"/>
    <x v="9"/>
    <s v="Holmes Odor Grabber"/>
    <n v="28.84"/>
    <n v="2"/>
    <n v="0"/>
    <n v="9.517199999999999"/>
  </r>
  <r>
    <n v="930"/>
    <s v="CA-2014-144932"/>
    <x v="3"/>
    <x v="349"/>
    <d v="2014-04-18T00:00:00"/>
    <s v="First Class"/>
    <s v="AB-10165"/>
    <s v="Alan Barnes"/>
    <x v="0"/>
    <s v="United States"/>
    <s v="Toledo"/>
    <s v="Ohio"/>
    <n v="43615"/>
    <x v="3"/>
    <s v="OFF-AR-10003560"/>
    <s v="Office Supplies"/>
    <x v="6"/>
    <s v="Zebra Zazzle Fluorescent Highlighters"/>
    <n v="14.592000000000002"/>
    <n v="3"/>
    <n v="0.2"/>
    <n v="2.5535999999999985"/>
  </r>
  <r>
    <n v="931"/>
    <s v="CA-2014-144932"/>
    <x v="3"/>
    <x v="349"/>
    <d v="2014-04-18T00:00:00"/>
    <s v="First Class"/>
    <s v="AB-10165"/>
    <s v="Alan Barnes"/>
    <x v="0"/>
    <s v="United States"/>
    <s v="Toledo"/>
    <s v="Ohio"/>
    <n v="43615"/>
    <x v="3"/>
    <s v="OFF-AR-10001468"/>
    <s v="Office Supplies"/>
    <x v="6"/>
    <s v="Sanford Prismacolor Professional Thick Lead Art Pencils, 36-Color Set"/>
    <n v="89.855999999999995"/>
    <n v="3"/>
    <n v="0.2"/>
    <n v="21.340800000000002"/>
  </r>
  <r>
    <n v="932"/>
    <s v="CA-2014-144932"/>
    <x v="3"/>
    <x v="349"/>
    <d v="2014-04-18T00:00:00"/>
    <s v="First Class"/>
    <s v="AB-10165"/>
    <s v="Alan Barnes"/>
    <x v="0"/>
    <s v="United States"/>
    <s v="Toledo"/>
    <s v="Ohio"/>
    <n v="43615"/>
    <x v="3"/>
    <s v="OFF-PA-10004971"/>
    <s v="Office Supplies"/>
    <x v="10"/>
    <s v="Xerox 196"/>
    <n v="13.872000000000002"/>
    <n v="3"/>
    <n v="0.2"/>
    <n v="5.0286000000000008"/>
  </r>
  <r>
    <n v="933"/>
    <s v="CA-2014-114216"/>
    <x v="3"/>
    <x v="264"/>
    <d v="2014-09-07T00:00:00"/>
    <s v="Standard Class"/>
    <s v="RK-19300"/>
    <s v="Ralph Kennedy"/>
    <x v="0"/>
    <s v="United States"/>
    <s v="Philadelphia"/>
    <s v="Pennsylvania"/>
    <n v="19140"/>
    <x v="3"/>
    <s v="OFF-PA-10002195"/>
    <s v="Office Supplies"/>
    <x v="10"/>
    <s v="RSVP Cards &amp; Envelopes, Blank White, 8-1/2&quot; X 11&quot;, 24 Cards/25 Envelopes/Set"/>
    <n v="12.192"/>
    <n v="3"/>
    <n v="0.2"/>
    <n v="4.1147999999999998"/>
  </r>
  <r>
    <n v="934"/>
    <s v="CA-2013-140081"/>
    <x v="0"/>
    <x v="23"/>
    <d v="2013-06-25T00:00:00"/>
    <s v="Standard Class"/>
    <s v="CG-12040"/>
    <s v="Catherine Glotzbach"/>
    <x v="2"/>
    <s v="United States"/>
    <s v="Philadelphia"/>
    <s v="Pennsylvania"/>
    <n v="19120"/>
    <x v="3"/>
    <s v="OFF-PA-10001745"/>
    <s v="Office Supplies"/>
    <x v="10"/>
    <s v="Wirebound Message Books, 2 7/8&quot; x 5&quot;, 3 Forms per Page"/>
    <n v="45.056000000000004"/>
    <n v="8"/>
    <n v="0.2"/>
    <n v="15.206399999999997"/>
  </r>
  <r>
    <n v="935"/>
    <s v="CA-2013-140081"/>
    <x v="0"/>
    <x v="23"/>
    <d v="2013-06-25T00:00:00"/>
    <s v="Standard Class"/>
    <s v="CG-12040"/>
    <s v="Catherine Glotzbach"/>
    <x v="2"/>
    <s v="United States"/>
    <s v="Philadelphia"/>
    <s v="Pennsylvania"/>
    <n v="19120"/>
    <x v="3"/>
    <s v="OFF-BI-10004826"/>
    <s v="Office Supplies"/>
    <x v="8"/>
    <s v="JM Magazine Binder"/>
    <n v="29.718000000000007"/>
    <n v="6"/>
    <n v="0.7"/>
    <n v="-21.793199999999992"/>
  </r>
  <r>
    <n v="936"/>
    <s v="CA-2013-140081"/>
    <x v="0"/>
    <x v="23"/>
    <d v="2013-06-25T00:00:00"/>
    <s v="Standard Class"/>
    <s v="CG-12040"/>
    <s v="Catherine Glotzbach"/>
    <x v="2"/>
    <s v="United States"/>
    <s v="Philadelphia"/>
    <s v="Pennsylvania"/>
    <n v="19120"/>
    <x v="3"/>
    <s v="OFF-PA-10001870"/>
    <s v="Office Supplies"/>
    <x v="10"/>
    <s v="Xerox 202"/>
    <n v="15.552000000000003"/>
    <n v="3"/>
    <n v="0.2"/>
    <n v="5.4432"/>
  </r>
  <r>
    <n v="937"/>
    <s v="CA-2013-140081"/>
    <x v="0"/>
    <x v="23"/>
    <d v="2013-06-25T00:00:00"/>
    <s v="Standard Class"/>
    <s v="CG-12040"/>
    <s v="Catherine Glotzbach"/>
    <x v="2"/>
    <s v="United States"/>
    <s v="Philadelphia"/>
    <s v="Pennsylvania"/>
    <n v="19120"/>
    <x v="3"/>
    <s v="OFF-AP-10001058"/>
    <s v="Office Supplies"/>
    <x v="9"/>
    <s v="Sanyo 2.5 Cubic Foot Mid-Size Office Refrigerators"/>
    <n v="447.69600000000003"/>
    <n v="2"/>
    <n v="0.2"/>
    <n v="33.577199999999976"/>
  </r>
  <r>
    <n v="938"/>
    <s v="US-2014-111745"/>
    <x v="3"/>
    <x v="60"/>
    <d v="2014-11-07T00:00:00"/>
    <s v="First Class"/>
    <s v="RA-19885"/>
    <s v="Ruben Ausman"/>
    <x v="1"/>
    <s v="United States"/>
    <s v="Farmington"/>
    <s v="New Mexico"/>
    <n v="87401"/>
    <x v="1"/>
    <s v="TEC-AC-10003911"/>
    <s v="Technology"/>
    <x v="11"/>
    <s v="NETGEAR AC1750 Dual Band Gigabit Smart WiFi Router"/>
    <n v="159.99"/>
    <n v="1"/>
    <n v="0"/>
    <n v="54.396599999999992"/>
  </r>
  <r>
    <n v="939"/>
    <s v="CA-2012-148250"/>
    <x v="1"/>
    <x v="350"/>
    <d v="2012-12-17T00:00:00"/>
    <s v="Standard Class"/>
    <s v="RP-19270"/>
    <s v="Rachel Payne"/>
    <x v="1"/>
    <s v="United States"/>
    <s v="Riverside"/>
    <s v="California"/>
    <n v="92503"/>
    <x v="1"/>
    <s v="OFF-PA-10000289"/>
    <s v="Office Supplies"/>
    <x v="10"/>
    <s v="Xerox 213"/>
    <n v="12.96"/>
    <n v="2"/>
    <n v="0"/>
    <n v="6.2208000000000006"/>
  </r>
  <r>
    <n v="940"/>
    <s v="CA-2012-148250"/>
    <x v="1"/>
    <x v="350"/>
    <d v="2012-12-17T00:00:00"/>
    <s v="Standard Class"/>
    <s v="RP-19270"/>
    <s v="Rachel Payne"/>
    <x v="1"/>
    <s v="United States"/>
    <s v="Riverside"/>
    <s v="California"/>
    <n v="92503"/>
    <x v="1"/>
    <s v="OFF-AP-10003040"/>
    <s v="Office Supplies"/>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s v="California"/>
    <n v="94110"/>
    <x v="1"/>
    <s v="OFF-PA-10000350"/>
    <s v="Office Supplies"/>
    <x v="10"/>
    <s v="Message Book, Standard Line &quot;While You Were Out&quot;, 5 1/2&quot; X 4&quot;, 200 Sets/Book"/>
    <n v="17.12"/>
    <n v="2"/>
    <n v="0"/>
    <n v="8.0464000000000002"/>
  </r>
  <r>
    <n v="942"/>
    <s v="CA-2013-142958"/>
    <x v="0"/>
    <x v="180"/>
    <d v="2013-12-21T00:00:00"/>
    <s v="Standard Class"/>
    <s v="RW-19630"/>
    <s v="Rob Williams"/>
    <x v="1"/>
    <s v="United States"/>
    <s v="Torrance"/>
    <s v="California"/>
    <n v="90503"/>
    <x v="1"/>
    <s v="OFF-BI-10001759"/>
    <s v="Office Supplies"/>
    <x v="8"/>
    <s v="Acco Pressboard Covers with Storage Hooks, 14 7/8&quot; x 11&quot;, Dark Blue"/>
    <n v="6.0960000000000001"/>
    <n v="2"/>
    <n v="0.2"/>
    <n v="2.2098"/>
  </r>
  <r>
    <n v="943"/>
    <s v="CA-2013-142958"/>
    <x v="0"/>
    <x v="180"/>
    <d v="2013-12-21T00:00:00"/>
    <s v="Standard Class"/>
    <s v="RW-19630"/>
    <s v="Rob Williams"/>
    <x v="1"/>
    <s v="United States"/>
    <s v="Torrance"/>
    <s v="California"/>
    <n v="90503"/>
    <x v="1"/>
    <s v="FUR-TA-10000577"/>
    <s v="Furniture"/>
    <x v="3"/>
    <s v="Bretford CR4500 Series Slim Rectangular Table"/>
    <n v="1114.2719999999999"/>
    <n v="4"/>
    <n v="0.2"/>
    <n v="41.785200000000032"/>
  </r>
  <r>
    <n v="944"/>
    <s v="CA-2012-120880"/>
    <x v="1"/>
    <x v="352"/>
    <d v="2012-06-03T00:00:00"/>
    <s v="Standard Class"/>
    <s v="JL-15850"/>
    <s v="John Lucas"/>
    <x v="0"/>
    <s v="United States"/>
    <s v="Seattle"/>
    <s v="Washington"/>
    <n v="98105"/>
    <x v="1"/>
    <s v="OFF-PA-10004101"/>
    <s v="Office Supplies"/>
    <x v="10"/>
    <s v="Xerox 1894"/>
    <n v="32.400000000000006"/>
    <n v="5"/>
    <n v="0"/>
    <n v="15.552000000000001"/>
  </r>
  <r>
    <n v="945"/>
    <s v="CA-2012-120880"/>
    <x v="1"/>
    <x v="352"/>
    <d v="2012-06-03T00:00:00"/>
    <s v="Standard Class"/>
    <s v="JL-15850"/>
    <s v="John Lucas"/>
    <x v="0"/>
    <s v="United States"/>
    <s v="Seattle"/>
    <s v="Washington"/>
    <n v="98105"/>
    <x v="1"/>
    <s v="OFF-ST-10001496"/>
    <s v="Office Supplies"/>
    <x v="4"/>
    <s v="Standard Rollaway File with Lock"/>
    <n v="540.56999999999994"/>
    <n v="3"/>
    <n v="0"/>
    <n v="140.54820000000001"/>
  </r>
  <r>
    <n v="946"/>
    <s v="CA-2012-120880"/>
    <x v="1"/>
    <x v="352"/>
    <d v="2012-06-03T00:00:00"/>
    <s v="Standard Class"/>
    <s v="JL-15850"/>
    <s v="John Lucas"/>
    <x v="0"/>
    <s v="United States"/>
    <s v="Seattle"/>
    <s v="Washington"/>
    <n v="98105"/>
    <x v="1"/>
    <s v="OFF-BI-10002931"/>
    <s v="Office Supplies"/>
    <x v="8"/>
    <s v="Avery Trapezoid Extra Heavy Duty 4&quot; Binders"/>
    <n v="167.76"/>
    <n v="5"/>
    <n v="0.2"/>
    <n v="62.91"/>
  </r>
  <r>
    <n v="947"/>
    <s v="US-2012-140200"/>
    <x v="1"/>
    <x v="353"/>
    <d v="2012-07-28T00:00:00"/>
    <s v="First Class"/>
    <s v="CA-12775"/>
    <s v="Cynthia Arntzen"/>
    <x v="0"/>
    <s v="United States"/>
    <s v="Mesa"/>
    <s v="Arizona"/>
    <n v="85204"/>
    <x v="1"/>
    <s v="FUR-TA-10002356"/>
    <s v="Furniture"/>
    <x v="3"/>
    <s v="Bevis Boat-Shaped Conference Table"/>
    <n v="393.16500000000002"/>
    <n v="3"/>
    <n v="0.5"/>
    <n v="-204.44580000000005"/>
  </r>
  <r>
    <n v="948"/>
    <s v="US-2014-110576"/>
    <x v="3"/>
    <x v="354"/>
    <d v="2014-12-03T00:00:00"/>
    <s v="Standard Class"/>
    <s v="RB-19795"/>
    <s v="Ross Baird"/>
    <x v="2"/>
    <s v="United States"/>
    <s v="Philadelphia"/>
    <s v="Pennsylvania"/>
    <n v="19120"/>
    <x v="3"/>
    <s v="FUR-FU-10003601"/>
    <s v="Furniture"/>
    <x v="5"/>
    <s v="Deflect-o RollaMat Studded, Beveled Mat for Medium Pile Carpeting"/>
    <n v="516.48800000000006"/>
    <n v="7"/>
    <n v="0.2"/>
    <n v="-12.912200000000027"/>
  </r>
  <r>
    <n v="949"/>
    <s v="US-2014-110576"/>
    <x v="3"/>
    <x v="354"/>
    <d v="2014-12-03T00:00:00"/>
    <s v="Standard Class"/>
    <s v="RB-19795"/>
    <s v="Ross Baird"/>
    <x v="2"/>
    <s v="United States"/>
    <s v="Philadelphia"/>
    <s v="Pennsylvania"/>
    <n v="19120"/>
    <x v="3"/>
    <s v="FUR-FU-10000576"/>
    <s v="Furniture"/>
    <x v="5"/>
    <s v="Luxo Professional Fluorescent Magnifier Lamp with Clamp-Mount Base"/>
    <n v="1007.2320000000001"/>
    <n v="6"/>
    <n v="0.2"/>
    <n v="75.542400000000015"/>
  </r>
  <r>
    <n v="950"/>
    <s v="US-2014-110576"/>
    <x v="3"/>
    <x v="354"/>
    <d v="2014-12-03T00:00:00"/>
    <s v="Standard Class"/>
    <s v="RB-19795"/>
    <s v="Ross Baird"/>
    <x v="2"/>
    <s v="United States"/>
    <s v="Philadelphia"/>
    <s v="Pennsylvania"/>
    <n v="19120"/>
    <x v="3"/>
    <s v="FUR-TA-10004154"/>
    <s v="Furniture"/>
    <x v="3"/>
    <s v="Riverside Furniture Oval Coffee Table, Oval End Table, End Table with Drawer"/>
    <n v="2065.3200000000002"/>
    <n v="12"/>
    <n v="0.4"/>
    <n v="-619.59600000000012"/>
  </r>
  <r>
    <n v="951"/>
    <s v="US-2014-110576"/>
    <x v="3"/>
    <x v="354"/>
    <d v="2014-12-03T00:00:00"/>
    <s v="Standard Class"/>
    <s v="RB-19795"/>
    <s v="Ross Baird"/>
    <x v="2"/>
    <s v="United States"/>
    <s v="Philadelphia"/>
    <s v="Pennsylvania"/>
    <n v="19120"/>
    <x v="3"/>
    <s v="OFF-PA-10000788"/>
    <s v="Office Supplies"/>
    <x v="10"/>
    <s v="Xerox 210"/>
    <n v="15.552000000000003"/>
    <n v="3"/>
    <n v="0.2"/>
    <n v="5.4432"/>
  </r>
  <r>
    <n v="952"/>
    <s v="US-2014-110576"/>
    <x v="3"/>
    <x v="354"/>
    <d v="2014-12-03T00:00:00"/>
    <s v="Standard Class"/>
    <s v="RB-19795"/>
    <s v="Ross Baird"/>
    <x v="2"/>
    <s v="United States"/>
    <s v="Philadelphia"/>
    <s v="Pennsylvania"/>
    <n v="19120"/>
    <x v="3"/>
    <s v="OFF-PA-10002479"/>
    <s v="Office Supplies"/>
    <x v="10"/>
    <s v="Xerox 4200 Series MultiUse Premium Copy Paper (20Lb. and 84 Bright)"/>
    <n v="25.344000000000001"/>
    <n v="6"/>
    <n v="0.2"/>
    <n v="7.92"/>
  </r>
  <r>
    <n v="953"/>
    <s v="CA-2014-131156"/>
    <x v="3"/>
    <x v="355"/>
    <d v="2014-04-08T00:00:00"/>
    <s v="Standard Class"/>
    <s v="KH-16360"/>
    <s v="Katherine Hughes"/>
    <x v="0"/>
    <s v="United States"/>
    <s v="Philadelphia"/>
    <s v="Pennsylvania"/>
    <n v="19143"/>
    <x v="3"/>
    <s v="FUR-FU-10001940"/>
    <s v="Furniture"/>
    <x v="5"/>
    <s v="Staples"/>
    <n v="25.472000000000001"/>
    <n v="4"/>
    <n v="0.2"/>
    <n v="7.6416000000000022"/>
  </r>
  <r>
    <n v="954"/>
    <s v="CA-2014-136539"/>
    <x v="3"/>
    <x v="116"/>
    <d v="2015-01-02T00:00:00"/>
    <s v="Standard Class"/>
    <s v="GH-14665"/>
    <s v="Greg Hansen"/>
    <x v="0"/>
    <s v="United States"/>
    <s v="Round Rock"/>
    <s v="Texas"/>
    <n v="78664"/>
    <x v="2"/>
    <s v="OFF-AR-10001958"/>
    <s v="Office Supplies"/>
    <x v="6"/>
    <s v="Stanley Bostitch Contemporary Electric Pencil Sharpeners"/>
    <n v="27.168000000000003"/>
    <n v="2"/>
    <n v="0.2"/>
    <n v="2.7168000000000001"/>
  </r>
  <r>
    <n v="955"/>
    <s v="CA-2014-136539"/>
    <x v="3"/>
    <x v="116"/>
    <d v="2015-01-02T00:00:00"/>
    <s v="Standard Class"/>
    <s v="GH-14665"/>
    <s v="Greg Hansen"/>
    <x v="0"/>
    <s v="United States"/>
    <s v="Round Rock"/>
    <s v="Texas"/>
    <n v="78664"/>
    <x v="2"/>
    <s v="FUR-BO-10004709"/>
    <s v="Furniture"/>
    <x v="0"/>
    <s v="Bush Westfield Collection Bookcases, Medium Cherry Finish"/>
    <n v="78.852799999999988"/>
    <n v="2"/>
    <n v="0.32"/>
    <n v="-11.595999999999997"/>
  </r>
  <r>
    <n v="956"/>
    <s v="CA-2014-119305"/>
    <x v="3"/>
    <x v="329"/>
    <d v="2014-12-05T00:00:00"/>
    <s v="Standard Class"/>
    <s v="SW-20275"/>
    <s v="Scott Williamson"/>
    <x v="0"/>
    <s v="United States"/>
    <s v="Jackson"/>
    <s v="Mississippi"/>
    <n v="39212"/>
    <x v="0"/>
    <s v="OFF-ST-10000604"/>
    <s v="Office Supplies"/>
    <x v="4"/>
    <s v="Home/Office Personal File Carts"/>
    <n v="173.79999999999998"/>
    <n v="5"/>
    <n v="0"/>
    <n v="43.449999999999989"/>
  </r>
  <r>
    <n v="957"/>
    <s v="CA-2014-102414"/>
    <x v="3"/>
    <x v="356"/>
    <d v="2014-05-19T00:00:00"/>
    <s v="Second Class"/>
    <s v="JA-15970"/>
    <s v="Joseph Airdo"/>
    <x v="0"/>
    <s v="United States"/>
    <s v="Phoenix"/>
    <s v="Arizona"/>
    <n v="85023"/>
    <x v="1"/>
    <s v="TEC-PH-10002923"/>
    <s v="Technology"/>
    <x v="7"/>
    <s v="Logitech B530 USB Headset - headset - Full size, Binaural"/>
    <n v="29.592000000000002"/>
    <n v="1"/>
    <n v="0.2"/>
    <n v="2.5893000000000006"/>
  </r>
  <r>
    <n v="958"/>
    <s v="CA-2014-102414"/>
    <x v="3"/>
    <x v="356"/>
    <d v="2014-05-19T00:00:00"/>
    <s v="Second Class"/>
    <s v="JA-15970"/>
    <s v="Joseph Airdo"/>
    <x v="0"/>
    <s v="United States"/>
    <s v="Phoenix"/>
    <s v="Arizona"/>
    <n v="85023"/>
    <x v="1"/>
    <s v="OFF-BI-10004465"/>
    <s v="Office Supplies"/>
    <x v="8"/>
    <s v="Avery Durable Slant Ring Binders"/>
    <n v="4.7520000000000007"/>
    <n v="2"/>
    <n v="0.7"/>
    <n v="-3.1679999999999993"/>
  </r>
  <r>
    <n v="959"/>
    <s v="CA-2014-102414"/>
    <x v="3"/>
    <x v="356"/>
    <d v="2014-05-19T00:00:00"/>
    <s v="Second Class"/>
    <s v="JA-15970"/>
    <s v="Joseph Airdo"/>
    <x v="0"/>
    <s v="United States"/>
    <s v="Phoenix"/>
    <s v="Arizona"/>
    <n v="85023"/>
    <x v="1"/>
    <s v="OFF-PA-10002333"/>
    <s v="Office Supplies"/>
    <x v="10"/>
    <s v="Universal Ultra Bright White Copier/Laser Paper, 8 1/2&quot; x 11&quot;, Ream"/>
    <n v="15.552000000000003"/>
    <n v="3"/>
    <n v="0.2"/>
    <n v="5.6375999999999999"/>
  </r>
  <r>
    <n v="960"/>
    <s v="CA-2012-112571"/>
    <x v="1"/>
    <x v="357"/>
    <d v="2012-09-22T00:00:00"/>
    <s v="Same Day"/>
    <s v="DL-12925"/>
    <s v="Daniel Lacy"/>
    <x v="0"/>
    <s v="United States"/>
    <s v="Oceanside"/>
    <s v="California"/>
    <n v="92054"/>
    <x v="1"/>
    <s v="FUR-FU-10004188"/>
    <s v="Furniture"/>
    <x v="5"/>
    <s v="Luxo Professional Combination Clamp-On Lamps"/>
    <n v="204.6"/>
    <n v="2"/>
    <n v="0"/>
    <n v="53.195999999999998"/>
  </r>
  <r>
    <n v="961"/>
    <s v="CA-2014-152142"/>
    <x v="3"/>
    <x v="237"/>
    <d v="2014-11-20T00:00:00"/>
    <s v="Standard Class"/>
    <s v="LW-16990"/>
    <s v="Lindsay Williams"/>
    <x v="1"/>
    <s v="United States"/>
    <s v="San Francisco"/>
    <s v="California"/>
    <n v="94110"/>
    <x v="1"/>
    <s v="FUR-CH-10002965"/>
    <s v="Furniture"/>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s v="Arkansas"/>
    <n v="72701"/>
    <x v="0"/>
    <s v="OFF-BI-10000145"/>
    <s v="Office Supplies"/>
    <x v="8"/>
    <s v="Zipper Ring Binder Pockets"/>
    <n v="6.24"/>
    <n v="2"/>
    <n v="0"/>
    <n v="3.0575999999999999"/>
  </r>
  <r>
    <n v="963"/>
    <s v="CA-2013-120859"/>
    <x v="0"/>
    <x v="142"/>
    <d v="2013-09-05T00:00:00"/>
    <s v="First Class"/>
    <s v="CV-12805"/>
    <s v="Cynthia Voltz"/>
    <x v="1"/>
    <s v="United States"/>
    <s v="San Francisco"/>
    <s v="California"/>
    <n v="94110"/>
    <x v="1"/>
    <s v="OFF-EN-10001335"/>
    <s v="Office Supplies"/>
    <x v="12"/>
    <s v="White Business Envelopes with Contemporary Seam, Recycled White Business Envelopes"/>
    <n v="21.88"/>
    <n v="2"/>
    <n v="0"/>
    <n v="10.94"/>
  </r>
  <r>
    <n v="964"/>
    <s v="CA-2011-127488"/>
    <x v="2"/>
    <x v="358"/>
    <d v="2011-09-24T00:00:00"/>
    <s v="Second Class"/>
    <s v="MS-17365"/>
    <s v="Maribeth Schnelling"/>
    <x v="0"/>
    <s v="United States"/>
    <s v="Boca Raton"/>
    <s v="Florida"/>
    <n v="33433"/>
    <x v="0"/>
    <s v="OFF-LA-10001613"/>
    <s v="Office Supplies"/>
    <x v="2"/>
    <s v="Avery File Folder Labels"/>
    <n v="4.6079999999999997"/>
    <n v="2"/>
    <n v="0.2"/>
    <n v="1.6704000000000001"/>
  </r>
  <r>
    <n v="965"/>
    <s v="CA-2014-135279"/>
    <x v="3"/>
    <x v="359"/>
    <d v="2014-04-12T00:00:00"/>
    <s v="First Class"/>
    <s v="BS-11800"/>
    <s v="Bryan Spruell"/>
    <x v="2"/>
    <s v="United States"/>
    <s v="New York City"/>
    <s v="New York"/>
    <n v="10011"/>
    <x v="3"/>
    <s v="OFF-LA-10004055"/>
    <s v="Office Supplies"/>
    <x v="2"/>
    <s v="Color-Coded Legal Exhibit Labels"/>
    <n v="9.82"/>
    <n v="2"/>
    <n v="0"/>
    <n v="4.8117999999999999"/>
  </r>
  <r>
    <n v="966"/>
    <s v="CA-2014-135279"/>
    <x v="3"/>
    <x v="359"/>
    <d v="2014-04-12T00:00:00"/>
    <s v="First Class"/>
    <s v="BS-11800"/>
    <s v="Bryan Spruell"/>
    <x v="2"/>
    <s v="United States"/>
    <s v="New York City"/>
    <s v="New York"/>
    <n v="10011"/>
    <x v="3"/>
    <s v="OFF-AR-10004344"/>
    <s v="Office Supplies"/>
    <x v="6"/>
    <s v="Bulldog Vacuum Base Pencil Sharpener"/>
    <n v="35.97"/>
    <n v="3"/>
    <n v="0"/>
    <n v="9.7118999999999982"/>
  </r>
  <r>
    <n v="967"/>
    <s v="CA-2014-135279"/>
    <x v="3"/>
    <x v="359"/>
    <d v="2014-04-12T00:00:00"/>
    <s v="First Class"/>
    <s v="BS-11800"/>
    <s v="Bryan Spruell"/>
    <x v="2"/>
    <s v="United States"/>
    <s v="New York City"/>
    <s v="New York"/>
    <n v="10011"/>
    <x v="3"/>
    <s v="OFF-PA-10004621"/>
    <s v="Office Supplies"/>
    <x v="10"/>
    <s v="Xerox 212"/>
    <n v="12.96"/>
    <n v="2"/>
    <n v="0"/>
    <n v="6.2208000000000006"/>
  </r>
  <r>
    <n v="968"/>
    <s v="CA-2014-135279"/>
    <x v="3"/>
    <x v="359"/>
    <d v="2014-04-12T00:00:00"/>
    <s v="First Class"/>
    <s v="BS-11800"/>
    <s v="Bryan Spruell"/>
    <x v="2"/>
    <s v="United States"/>
    <s v="New York City"/>
    <s v="New York"/>
    <n v="10011"/>
    <x v="3"/>
    <s v="OFF-PA-10001281"/>
    <s v="Office Supplies"/>
    <x v="10"/>
    <s v="Computer Printout Paper with Letter-Trim Fine Perforations"/>
    <n v="191.6"/>
    <n v="4"/>
    <n v="0"/>
    <n v="91.967999999999989"/>
  </r>
  <r>
    <n v="969"/>
    <s v="CA-2014-135279"/>
    <x v="3"/>
    <x v="359"/>
    <d v="2014-04-12T00:00:00"/>
    <s v="First Class"/>
    <s v="BS-11800"/>
    <s v="Bryan Spruell"/>
    <x v="2"/>
    <s v="United States"/>
    <s v="New York City"/>
    <s v="New York"/>
    <n v="10011"/>
    <x v="3"/>
    <s v="OFF-LA-10001613"/>
    <s v="Office Supplies"/>
    <x v="2"/>
    <s v="Avery File Folder Labels"/>
    <n v="8.64"/>
    <n v="3"/>
    <n v="0"/>
    <n v="4.2336"/>
  </r>
  <r>
    <n v="970"/>
    <s v="CA-2014-135279"/>
    <x v="3"/>
    <x v="359"/>
    <d v="2014-04-12T00:00:00"/>
    <s v="First Class"/>
    <s v="BS-11800"/>
    <s v="Bryan Spruell"/>
    <x v="2"/>
    <s v="United States"/>
    <s v="New York City"/>
    <s v="New York"/>
    <n v="10011"/>
    <x v="3"/>
    <s v="OFF-ST-10001097"/>
    <s v="Office Supplies"/>
    <x v="4"/>
    <s v="Office Impressions Heavy Duty Welded Shelving &amp; Multimedia Storage Drawers"/>
    <n v="501.81000000000006"/>
    <n v="3"/>
    <n v="0"/>
    <n v="0"/>
  </r>
  <r>
    <n v="971"/>
    <s v="CA-2011-115791"/>
    <x v="2"/>
    <x v="360"/>
    <d v="2011-01-19T00:00:00"/>
    <s v="Second Class"/>
    <s v="DL-13315"/>
    <s v="Delfina Latchford"/>
    <x v="0"/>
    <s v="United States"/>
    <s v="Philadelphia"/>
    <s v="Pennsylvania"/>
    <n v="19134"/>
    <x v="3"/>
    <s v="FUR-FU-10001095"/>
    <s v="Furniture"/>
    <x v="5"/>
    <s v="DAX Black Cherry Wood-Tone Poster Frame"/>
    <n v="127.10400000000001"/>
    <n v="6"/>
    <n v="0.2"/>
    <n v="28.598399999999998"/>
  </r>
  <r>
    <n v="972"/>
    <s v="CA-2011-115791"/>
    <x v="2"/>
    <x v="360"/>
    <d v="2011-01-19T00:00:00"/>
    <s v="Second Class"/>
    <s v="DL-13315"/>
    <s v="Delfina Latchford"/>
    <x v="0"/>
    <s v="United States"/>
    <s v="Philadelphia"/>
    <s v="Pennsylvania"/>
    <n v="19134"/>
    <x v="3"/>
    <s v="TEC-PH-10004614"/>
    <s v="Technology"/>
    <x v="7"/>
    <s v="AT&amp;T 841000 Phone"/>
    <n v="124.19999999999999"/>
    <n v="3"/>
    <n v="0.4"/>
    <n v="-31.050000000000011"/>
  </r>
  <r>
    <n v="973"/>
    <s v="CA-2011-115791"/>
    <x v="2"/>
    <x v="360"/>
    <d v="2011-01-19T00:00:00"/>
    <s v="Second Class"/>
    <s v="DL-13315"/>
    <s v="Delfina Latchford"/>
    <x v="0"/>
    <s v="United States"/>
    <s v="Philadelphia"/>
    <s v="Pennsylvania"/>
    <n v="19134"/>
    <x v="3"/>
    <s v="OFF-BI-10001575"/>
    <s v="Office Supplies"/>
    <x v="8"/>
    <s v="GBC Linen Binding Covers"/>
    <n v="18.588000000000005"/>
    <n v="2"/>
    <n v="0.7"/>
    <n v="-13.6312"/>
  </r>
  <r>
    <n v="974"/>
    <s v="CA-2011-115791"/>
    <x v="2"/>
    <x v="360"/>
    <d v="2011-01-19T00:00:00"/>
    <s v="Second Class"/>
    <s v="DL-13315"/>
    <s v="Delfina Latchford"/>
    <x v="0"/>
    <s v="United States"/>
    <s v="Philadelphia"/>
    <s v="Pennsylvania"/>
    <n v="19134"/>
    <x v="3"/>
    <s v="OFF-LA-10001074"/>
    <s v="Office Supplies"/>
    <x v="2"/>
    <s v="Round Specialty Laser Printer Labels"/>
    <n v="30.072000000000003"/>
    <n v="3"/>
    <n v="0.2"/>
    <n v="10.149299999999997"/>
  </r>
  <r>
    <n v="975"/>
    <s v="US-2014-103247"/>
    <x v="3"/>
    <x v="361"/>
    <d v="2014-10-09T00:00:00"/>
    <s v="Second Class"/>
    <s v="PO-19195"/>
    <s v="Phillina Ober"/>
    <x v="2"/>
    <s v="United States"/>
    <s v="New York City"/>
    <s v="New York"/>
    <n v="10011"/>
    <x v="3"/>
    <s v="TEC-PH-10003555"/>
    <s v="Technology"/>
    <x v="7"/>
    <s v="Motorola HK250 Universal Bluetooth Headset"/>
    <n v="160.92999999999998"/>
    <n v="7"/>
    <n v="0"/>
    <n v="3.2186000000000092"/>
  </r>
  <r>
    <n v="976"/>
    <s v="US-2014-103247"/>
    <x v="3"/>
    <x v="361"/>
    <d v="2014-10-09T00:00:00"/>
    <s v="Second Class"/>
    <s v="PO-19195"/>
    <s v="Phillina Ober"/>
    <x v="2"/>
    <s v="United States"/>
    <s v="New York City"/>
    <s v="New York"/>
    <n v="10011"/>
    <x v="3"/>
    <s v="OFF-BI-10004492"/>
    <s v="Office Supplies"/>
    <x v="8"/>
    <s v="Tuf-Vin Binders"/>
    <n v="75.792000000000002"/>
    <n v="3"/>
    <n v="0.2"/>
    <n v="25.579799999999992"/>
  </r>
  <r>
    <n v="977"/>
    <s v="US-2014-100209"/>
    <x v="3"/>
    <x v="362"/>
    <d v="2014-07-16T00:00:00"/>
    <s v="Standard Class"/>
    <s v="TD-20995"/>
    <s v="Tamara Dahlen"/>
    <x v="0"/>
    <s v="United States"/>
    <s v="Portland"/>
    <s v="Oregon"/>
    <n v="97206"/>
    <x v="1"/>
    <s v="OFF-BI-10002012"/>
    <s v="Office Supplies"/>
    <x v="8"/>
    <s v="Wilson Jones Easy Flow II Sheet Lifters"/>
    <n v="1.0800000000000003"/>
    <n v="2"/>
    <n v="0.7"/>
    <n v="-0.79200000000000004"/>
  </r>
  <r>
    <n v="978"/>
    <s v="CA-2014-159366"/>
    <x v="3"/>
    <x v="363"/>
    <d v="2014-01-11T00:00:00"/>
    <s v="First Class"/>
    <s v="BW-11110"/>
    <s v="Bart Watters"/>
    <x v="1"/>
    <s v="United States"/>
    <s v="Detroit"/>
    <s v="Michigan"/>
    <n v="48205"/>
    <x v="2"/>
    <s v="TEC-MA-10000822"/>
    <s v="Technology"/>
    <x v="15"/>
    <s v="Lexmark MX611dhe Monochrome Laser Printer"/>
    <n v="3059.982"/>
    <n v="2"/>
    <n v="0.1"/>
    <n v="679.99599999999964"/>
  </r>
  <r>
    <n v="979"/>
    <s v="CA-2013-145499"/>
    <x v="0"/>
    <x v="198"/>
    <d v="2013-06-01T00:00:00"/>
    <s v="First Class"/>
    <s v="RW-19690"/>
    <s v="Robert Waldorf"/>
    <x v="0"/>
    <s v="United States"/>
    <s v="Wilmington"/>
    <s v="North Carolina"/>
    <n v="28403"/>
    <x v="0"/>
    <s v="OFF-BI-10000848"/>
    <s v="Office Supplies"/>
    <x v="8"/>
    <s v="Angle-D Ring Binders"/>
    <n v="3.2820000000000005"/>
    <n v="2"/>
    <n v="0.7"/>
    <n v="-2.6256000000000004"/>
  </r>
  <r>
    <n v="980"/>
    <s v="CA-2012-157035"/>
    <x v="1"/>
    <x v="364"/>
    <d v="2012-12-12T00:00:00"/>
    <s v="First Class"/>
    <s v="KB-16600"/>
    <s v="Ken Brennan"/>
    <x v="1"/>
    <s v="United States"/>
    <s v="Columbus"/>
    <s v="Indiana"/>
    <n v="47201"/>
    <x v="2"/>
    <s v="OFF-PA-10004156"/>
    <s v="Office Supplies"/>
    <x v="10"/>
    <s v="Xerox 188"/>
    <n v="34.019999999999996"/>
    <n v="3"/>
    <n v="0"/>
    <n v="16.669799999999999"/>
  </r>
  <r>
    <n v="981"/>
    <s v="CA-2013-144939"/>
    <x v="0"/>
    <x v="339"/>
    <d v="2013-10-09T00:00:00"/>
    <s v="Standard Class"/>
    <s v="EB-13870"/>
    <s v="Emily Burns"/>
    <x v="0"/>
    <s v="United States"/>
    <s v="New York City"/>
    <s v="New York"/>
    <n v="10035"/>
    <x v="3"/>
    <s v="FUR-CH-10003199"/>
    <s v="Furniture"/>
    <x v="1"/>
    <s v="Office Star - Contemporary Task Swivel Chair"/>
    <n v="599.29200000000003"/>
    <n v="6"/>
    <n v="0.1"/>
    <n v="93.223199999999977"/>
  </r>
  <r>
    <n v="982"/>
    <s v="CA-2011-163419"/>
    <x v="2"/>
    <x v="7"/>
    <d v="2011-11-14T00:00:00"/>
    <s v="Second Class"/>
    <s v="TZ-21580"/>
    <s v="Tracy Zic"/>
    <x v="0"/>
    <s v="United States"/>
    <s v="Louisville"/>
    <s v="Colorado"/>
    <n v="80027"/>
    <x v="1"/>
    <s v="OFF-AR-10000034"/>
    <s v="Office Supplies"/>
    <x v="6"/>
    <s v="BIC Brite Liner Grip Highlighters, Assorted, 5/Pack"/>
    <n v="3.3920000000000003"/>
    <n v="1"/>
    <n v="0.2"/>
    <n v="0.80559999999999987"/>
  </r>
  <r>
    <n v="983"/>
    <s v="CA-2011-163419"/>
    <x v="2"/>
    <x v="7"/>
    <d v="2011-11-14T00:00:00"/>
    <s v="Second Class"/>
    <s v="TZ-21580"/>
    <s v="Tracy Zic"/>
    <x v="0"/>
    <s v="United States"/>
    <s v="Louisville"/>
    <s v="Colorado"/>
    <n v="80027"/>
    <x v="1"/>
    <s v="TEC-PH-10000560"/>
    <s v="Technology"/>
    <x v="7"/>
    <s v="Samsung Galaxy S III - 16GB - pebble blue (T-Mobile)"/>
    <n v="559.98400000000004"/>
    <n v="2"/>
    <n v="0.2"/>
    <n v="55.998400000000032"/>
  </r>
  <r>
    <n v="984"/>
    <s v="CA-2011-163419"/>
    <x v="2"/>
    <x v="7"/>
    <d v="2011-11-14T00:00:00"/>
    <s v="Second Class"/>
    <s v="TZ-21580"/>
    <s v="Tracy Zic"/>
    <x v="0"/>
    <s v="United States"/>
    <s v="Louisville"/>
    <s v="Colorado"/>
    <n v="80027"/>
    <x v="1"/>
    <s v="FUR-CH-10000665"/>
    <s v="Furniture"/>
    <x v="1"/>
    <s v="Global Airflow Leather Mesh Back Chair, Black"/>
    <n v="603.91999999999996"/>
    <n v="5"/>
    <n v="0.2"/>
    <n v="75.489999999999924"/>
  </r>
  <r>
    <n v="985"/>
    <s v="CA-2014-100314"/>
    <x v="3"/>
    <x v="365"/>
    <d v="2014-10-06T00:00:00"/>
    <s v="Standard Class"/>
    <s v="AS-10630"/>
    <s v="Ann Steele"/>
    <x v="2"/>
    <s v="United States"/>
    <s v="Pasadena"/>
    <s v="Texas"/>
    <n v="77506"/>
    <x v="2"/>
    <s v="OFF-LA-10001569"/>
    <s v="Office Supplies"/>
    <x v="2"/>
    <s v="Avery 499"/>
    <n v="7.9680000000000009"/>
    <n v="2"/>
    <n v="0.2"/>
    <n v="2.5895999999999999"/>
  </r>
  <r>
    <n v="986"/>
    <s v="CA-2014-100314"/>
    <x v="3"/>
    <x v="365"/>
    <d v="2014-10-06T00:00:00"/>
    <s v="Standard Class"/>
    <s v="AS-10630"/>
    <s v="Ann Steele"/>
    <x v="2"/>
    <s v="United States"/>
    <s v="Pasadena"/>
    <s v="Texas"/>
    <n v="77506"/>
    <x v="2"/>
    <s v="OFF-EN-10000461"/>
    <s v="Office Supplies"/>
    <x v="12"/>
    <s v="#10- 4 1/8&quot; x 9 1/2&quot; Recycled Envelopes"/>
    <n v="27.968000000000004"/>
    <n v="4"/>
    <n v="0.2"/>
    <n v="9.4391999999999996"/>
  </r>
  <r>
    <n v="987"/>
    <s v="CA-2014-100314"/>
    <x v="3"/>
    <x v="365"/>
    <d v="2014-10-06T00:00:00"/>
    <s v="Standard Class"/>
    <s v="AS-10630"/>
    <s v="Ann Steele"/>
    <x v="2"/>
    <s v="United States"/>
    <s v="Pasadena"/>
    <s v="Texas"/>
    <n v="77506"/>
    <x v="2"/>
    <s v="TEC-MA-10003066"/>
    <s v="Technology"/>
    <x v="15"/>
    <s v="Wasp CCD Handheld Bar Code Reader"/>
    <n v="336.51"/>
    <n v="3"/>
    <n v="0.4"/>
    <n v="44.867999999999967"/>
  </r>
  <r>
    <n v="988"/>
    <s v="CA-2012-146829"/>
    <x v="1"/>
    <x v="366"/>
    <d v="2012-03-10T00:00:00"/>
    <s v="Same Day"/>
    <s v="TS-21340"/>
    <s v="Toby Swindell"/>
    <x v="0"/>
    <s v="United States"/>
    <s v="Houston"/>
    <s v="Texas"/>
    <n v="77041"/>
    <x v="2"/>
    <s v="OFF-BI-10004022"/>
    <s v="Office Supplies"/>
    <x v="8"/>
    <s v="Acco Suede Grain Vinyl Round Ring Binder"/>
    <n v="1.1119999999999997"/>
    <n v="2"/>
    <n v="0.8"/>
    <n v="-1.8904000000000001"/>
  </r>
  <r>
    <n v="989"/>
    <s v="CA-2014-167899"/>
    <x v="3"/>
    <x v="367"/>
    <d v="2014-05-27T00:00:00"/>
    <s v="Standard Class"/>
    <s v="JG-15805"/>
    <s v="John Grady"/>
    <x v="1"/>
    <s v="United States"/>
    <s v="Auburn"/>
    <s v="New York"/>
    <n v="13021"/>
    <x v="3"/>
    <s v="FUR-FU-10004071"/>
    <s v="Furniture"/>
    <x v="5"/>
    <s v="Luxo Professional Magnifying Clamp-On Fluorescent Lamps"/>
    <n v="520.05000000000007"/>
    <n v="5"/>
    <n v="0"/>
    <n v="72.807000000000031"/>
  </r>
  <r>
    <n v="990"/>
    <s v="CA-2014-167899"/>
    <x v="3"/>
    <x v="367"/>
    <d v="2014-05-27T00:00:00"/>
    <s v="Standard Class"/>
    <s v="JG-15805"/>
    <s v="John Grady"/>
    <x v="1"/>
    <s v="United States"/>
    <s v="Auburn"/>
    <s v="New York"/>
    <n v="13021"/>
    <x v="3"/>
    <s v="OFF-AR-10001988"/>
    <s v="Office Supplies"/>
    <x v="6"/>
    <s v="Bulldog Table or Wall-Mount Pencil Sharpener"/>
    <n v="17.97"/>
    <n v="3"/>
    <n v="0"/>
    <n v="5.2112999999999996"/>
  </r>
  <r>
    <n v="991"/>
    <s v="CA-2012-153549"/>
    <x v="1"/>
    <x v="368"/>
    <d v="2012-03-31T00:00:00"/>
    <s v="Second Class"/>
    <s v="SL-20155"/>
    <s v="Sara Luxemburg"/>
    <x v="2"/>
    <s v="United States"/>
    <s v="Jacksonville"/>
    <s v="Florida"/>
    <n v="32216"/>
    <x v="0"/>
    <s v="FUR-CH-10004086"/>
    <s v="Furniture"/>
    <x v="1"/>
    <s v="Hon 4070 Series Pagoda Armless Upholstered Stacking Chairs"/>
    <n v="1166.92"/>
    <n v="5"/>
    <n v="0.2"/>
    <n v="131.27849999999995"/>
  </r>
  <r>
    <n v="992"/>
    <s v="CA-2013-110023"/>
    <x v="0"/>
    <x v="369"/>
    <d v="2013-09-12T00:00:00"/>
    <s v="First Class"/>
    <s v="TS-21610"/>
    <s v="Troy Staebel"/>
    <x v="0"/>
    <s v="United States"/>
    <s v="New York City"/>
    <s v="New York"/>
    <n v="10024"/>
    <x v="3"/>
    <s v="OFF-BI-10001036"/>
    <s v="Office Supplies"/>
    <x v="8"/>
    <s v="Cardinal EasyOpen D-Ring Binders"/>
    <n v="14.624000000000002"/>
    <n v="2"/>
    <n v="0.2"/>
    <n v="5.484"/>
  </r>
  <r>
    <n v="993"/>
    <s v="CA-2013-105585"/>
    <x v="0"/>
    <x v="370"/>
    <d v="2013-08-28T00:00:00"/>
    <s v="First Class"/>
    <s v="RF-19735"/>
    <s v="Roland Fjeld"/>
    <x v="0"/>
    <s v="United States"/>
    <s v="San Jose"/>
    <s v="California"/>
    <n v="95123"/>
    <x v="1"/>
    <s v="OFF-FA-10002983"/>
    <s v="Office Supplies"/>
    <x v="13"/>
    <s v="Advantus SlideClip Paper Clips"/>
    <n v="10.23"/>
    <n v="3"/>
    <n v="0"/>
    <n v="4.9104000000000001"/>
  </r>
  <r>
    <n v="994"/>
    <s v="CA-2013-105585"/>
    <x v="0"/>
    <x v="370"/>
    <d v="2013-08-28T00:00:00"/>
    <s v="First Class"/>
    <s v="RF-19735"/>
    <s v="Roland Fjeld"/>
    <x v="0"/>
    <s v="United States"/>
    <s v="San Jose"/>
    <s v="California"/>
    <n v="95123"/>
    <x v="1"/>
    <s v="OFF-PA-10003625"/>
    <s v="Office Supplies"/>
    <x v="10"/>
    <s v="Xerox 1979"/>
    <n v="154.9"/>
    <n v="5"/>
    <n v="0"/>
    <n v="69.704999999999998"/>
  </r>
  <r>
    <n v="995"/>
    <s v="CA-2011-117639"/>
    <x v="2"/>
    <x v="371"/>
    <d v="2011-05-25T00:00:00"/>
    <s v="Standard Class"/>
    <s v="MW-18235"/>
    <s v="Mitch Willingham"/>
    <x v="1"/>
    <s v="United States"/>
    <s v="Virginia Beach"/>
    <s v="Virginia"/>
    <n v="23464"/>
    <x v="0"/>
    <s v="OFF-BI-10003925"/>
    <s v="Office Supplies"/>
    <x v="8"/>
    <s v="Fellowes PB300 Plastic Comb Binding Machine"/>
    <n v="2715.9300000000003"/>
    <n v="7"/>
    <n v="0"/>
    <n v="1276.4871000000001"/>
  </r>
  <r>
    <n v="996"/>
    <s v="CA-2011-117639"/>
    <x v="2"/>
    <x v="371"/>
    <d v="2011-05-25T00:00:00"/>
    <s v="Standard Class"/>
    <s v="MW-18235"/>
    <s v="Mitch Willingham"/>
    <x v="1"/>
    <s v="United States"/>
    <s v="Virginia Beach"/>
    <s v="Virginia"/>
    <n v="23464"/>
    <x v="0"/>
    <s v="TEC-PH-10001530"/>
    <s v="Technology"/>
    <x v="7"/>
    <s v="Plantronics Voyager Pro Legend"/>
    <n v="617.97"/>
    <n v="3"/>
    <n v="0"/>
    <n v="173.0316"/>
  </r>
  <r>
    <n v="997"/>
    <s v="CA-2012-162537"/>
    <x v="1"/>
    <x v="372"/>
    <d v="2012-11-03T00:00:00"/>
    <s v="Standard Class"/>
    <s v="RD-19585"/>
    <s v="Rob Dowd"/>
    <x v="0"/>
    <s v="United States"/>
    <s v="Henderson"/>
    <s v="Kentucky"/>
    <n v="42420"/>
    <x v="0"/>
    <s v="OFF-EN-10003862"/>
    <s v="Office Supplies"/>
    <x v="12"/>
    <s v="Laser &amp; Ink Jet Business Envelopes"/>
    <n v="10.67"/>
    <n v="1"/>
    <n v="0"/>
    <n v="4.9081999999999999"/>
  </r>
  <r>
    <n v="998"/>
    <s v="CA-2012-162537"/>
    <x v="1"/>
    <x v="372"/>
    <d v="2012-11-03T00:00:00"/>
    <s v="Standard Class"/>
    <s v="RD-19585"/>
    <s v="Rob Dowd"/>
    <x v="0"/>
    <s v="United States"/>
    <s v="Henderson"/>
    <s v="Kentucky"/>
    <n v="42420"/>
    <x v="0"/>
    <s v="OFF-ST-10004258"/>
    <s v="Office Supplies"/>
    <x v="4"/>
    <s v="Portable Personal File Box"/>
    <n v="36.630000000000003"/>
    <n v="3"/>
    <n v="0"/>
    <n v="9.8901000000000039"/>
  </r>
  <r>
    <n v="999"/>
    <s v="CA-2012-162537"/>
    <x v="1"/>
    <x v="372"/>
    <d v="2012-11-03T00:00:00"/>
    <s v="Standard Class"/>
    <s v="RD-19585"/>
    <s v="Rob Dowd"/>
    <x v="0"/>
    <s v="United States"/>
    <s v="Henderson"/>
    <s v="Kentucky"/>
    <n v="42420"/>
    <x v="0"/>
    <s v="FUR-FU-10002885"/>
    <s v="Furniture"/>
    <x v="5"/>
    <s v="Magna Visual Magnetic Picture Hangers"/>
    <n v="24.1"/>
    <n v="5"/>
    <n v="0"/>
    <n v="9.1580000000000013"/>
  </r>
  <r>
    <n v="1000"/>
    <s v="CA-2012-162537"/>
    <x v="1"/>
    <x v="372"/>
    <d v="2012-11-03T00:00:00"/>
    <s v="Standard Class"/>
    <s v="RD-19585"/>
    <s v="Rob Dowd"/>
    <x v="0"/>
    <s v="United States"/>
    <s v="Henderson"/>
    <s v="Kentucky"/>
    <n v="42420"/>
    <x v="0"/>
    <s v="FUR-FU-10001918"/>
    <s v="Furniture"/>
    <x v="5"/>
    <s v="C-Line Cubicle Keepers Polyproplyene Holder With Velcro Backings"/>
    <n v="33.11"/>
    <n v="7"/>
    <n v="0"/>
    <n v="12.912900000000004"/>
  </r>
  <r>
    <n v="1001"/>
    <s v="CA-2013-155488"/>
    <x v="0"/>
    <x v="373"/>
    <d v="2013-11-18T00:00:00"/>
    <s v="Standard Class"/>
    <s v="FM-14290"/>
    <s v="Frank Merwin"/>
    <x v="2"/>
    <s v="United States"/>
    <s v="Vancouver"/>
    <s v="Washington"/>
    <n v="98661"/>
    <x v="1"/>
    <s v="OFF-AR-10002956"/>
    <s v="Office Supplies"/>
    <x v="6"/>
    <s v="Boston 16801 Nautilus Battery Pencil Sharpener"/>
    <n v="44.02"/>
    <n v="2"/>
    <n v="0"/>
    <n v="11.4452"/>
  </r>
  <r>
    <n v="1002"/>
    <s v="CA-2012-124891"/>
    <x v="1"/>
    <x v="374"/>
    <d v="2012-07-31T00:00:00"/>
    <s v="Same Day"/>
    <s v="RH-19495"/>
    <s v="Rick Hansen"/>
    <x v="0"/>
    <s v="United States"/>
    <s v="New York City"/>
    <s v="New York"/>
    <n v="10024"/>
    <x v="3"/>
    <s v="TEC-AC-10003033"/>
    <s v="Technology"/>
    <x v="11"/>
    <s v="Plantronics CS510 - Over-the-Head monaural Wireless Headset System"/>
    <n v="2309.65"/>
    <n v="7"/>
    <n v="0"/>
    <n v="762.18449999999984"/>
  </r>
  <r>
    <n v="1003"/>
    <s v="CA-2012-124891"/>
    <x v="1"/>
    <x v="374"/>
    <d v="2012-07-31T00:00:00"/>
    <s v="Same Day"/>
    <s v="RH-19495"/>
    <s v="Rick Hansen"/>
    <x v="0"/>
    <s v="United States"/>
    <s v="New York City"/>
    <s v="New York"/>
    <n v="10024"/>
    <x v="3"/>
    <s v="FUR-TA-10002903"/>
    <s v="Furniture"/>
    <x v="3"/>
    <s v="Bevis Round Bullnose 29&quot; High Table Top"/>
    <n v="1090.7819999999999"/>
    <n v="7"/>
    <n v="0.4"/>
    <n v="-290.87520000000001"/>
  </r>
  <r>
    <n v="1004"/>
    <s v="CA-2012-124891"/>
    <x v="1"/>
    <x v="374"/>
    <d v="2012-07-31T00:00:00"/>
    <s v="Same Day"/>
    <s v="RH-19495"/>
    <s v="Rick Hansen"/>
    <x v="0"/>
    <s v="United States"/>
    <s v="New York City"/>
    <s v="New York"/>
    <n v="10024"/>
    <x v="3"/>
    <s v="OFF-PA-10004621"/>
    <s v="Office Supplies"/>
    <x v="10"/>
    <s v="Xerox 212"/>
    <n v="19.440000000000001"/>
    <n v="3"/>
    <n v="0"/>
    <n v="9.3312000000000008"/>
  </r>
  <r>
    <n v="1005"/>
    <s v="CA-2012-126445"/>
    <x v="1"/>
    <x v="375"/>
    <d v="2012-08-31T00:00:00"/>
    <s v="Standard Class"/>
    <s v="RA-19945"/>
    <s v="Ryan Akin"/>
    <x v="0"/>
    <s v="United States"/>
    <s v="Murrieta"/>
    <s v="California"/>
    <n v="92563"/>
    <x v="1"/>
    <s v="OFF-ST-10000046"/>
    <s v="Office Supplies"/>
    <x v="4"/>
    <s v="Fellowes Super Stor/Drawer Files"/>
    <n v="484.65000000000003"/>
    <n v="3"/>
    <n v="0"/>
    <n v="92.083500000000015"/>
  </r>
  <r>
    <n v="1006"/>
    <s v="CA-2012-111199"/>
    <x v="1"/>
    <x v="50"/>
    <d v="2012-11-17T00:00:00"/>
    <s v="Standard Class"/>
    <s v="JK-15730"/>
    <s v="Joe Kamberova"/>
    <x v="0"/>
    <s v="United States"/>
    <s v="Jacksonville"/>
    <s v="North Carolina"/>
    <n v="28540"/>
    <x v="0"/>
    <s v="OFF-PA-10001790"/>
    <s v="Office Supplies"/>
    <x v="10"/>
    <s v="Xerox 1910"/>
    <n v="115.29600000000001"/>
    <n v="3"/>
    <n v="0.2"/>
    <n v="40.353599999999986"/>
  </r>
  <r>
    <n v="1007"/>
    <s v="CA-2012-105312"/>
    <x v="1"/>
    <x v="376"/>
    <d v="2012-11-09T00:00:00"/>
    <s v="First Class"/>
    <s v="MT-17815"/>
    <s v="Meg Tillman"/>
    <x v="0"/>
    <s v="United States"/>
    <s v="Scottsdale"/>
    <s v="Arizona"/>
    <n v="85254"/>
    <x v="1"/>
    <s v="OFF-EN-10002600"/>
    <s v="Office Supplies"/>
    <x v="12"/>
    <s v="Redi-Strip #10 Envelopes, 4 1/8 x 9 1/2"/>
    <n v="7.080000000000001"/>
    <n v="3"/>
    <n v="0.2"/>
    <n v="2.4779999999999989"/>
  </r>
  <r>
    <n v="1008"/>
    <s v="CA-2012-105312"/>
    <x v="1"/>
    <x v="376"/>
    <d v="2012-11-09T00:00:00"/>
    <s v="First Class"/>
    <s v="MT-17815"/>
    <s v="Meg Tillman"/>
    <x v="0"/>
    <s v="United States"/>
    <s v="Scottsdale"/>
    <s v="Arizona"/>
    <n v="85254"/>
    <x v="1"/>
    <s v="OFF-BI-10002049"/>
    <s v="Office Supplies"/>
    <x v="8"/>
    <s v="UniKeep View Case Binders"/>
    <n v="4.4009999999999998"/>
    <n v="3"/>
    <n v="0.7"/>
    <n v="-3.5207999999999995"/>
  </r>
  <r>
    <n v="1009"/>
    <s v="US-2014-106705"/>
    <x v="3"/>
    <x v="377"/>
    <d v="2015-01-02T00:00:00"/>
    <s v="Standard Class"/>
    <s v="PO-18850"/>
    <s v="Patrick O'Brill"/>
    <x v="0"/>
    <s v="United States"/>
    <s v="Burlington"/>
    <s v="Iowa"/>
    <n v="52601"/>
    <x v="2"/>
    <s v="OFF-PA-10001509"/>
    <s v="Office Supplies"/>
    <x v="10"/>
    <s v="Recycled Desk Saver Line &quot;While You Were Out&quot; Book, 5 1/2&quot; X 4&quot;"/>
    <n v="44.75"/>
    <n v="5"/>
    <n v="0"/>
    <n v="20.584999999999994"/>
  </r>
  <r>
    <n v="1010"/>
    <s v="CA-2014-135034"/>
    <x v="3"/>
    <x v="378"/>
    <d v="2014-08-04T00:00:00"/>
    <s v="First Class"/>
    <s v="AT-10735"/>
    <s v="Annie Thurman"/>
    <x v="0"/>
    <s v="United States"/>
    <s v="Chicago"/>
    <s v="Illinois"/>
    <n v="60653"/>
    <x v="2"/>
    <s v="TEC-PH-10003931"/>
    <s v="Technology"/>
    <x v="7"/>
    <s v="JBL Micro Wireless Portable Bluetooth Speaker"/>
    <n v="95.984000000000009"/>
    <n v="2"/>
    <n v="0.2"/>
    <n v="5.9990000000000023"/>
  </r>
  <r>
    <n v="1011"/>
    <s v="CA-2011-158540"/>
    <x v="2"/>
    <x v="156"/>
    <d v="2011-11-26T00:00:00"/>
    <s v="First Class"/>
    <s v="VG-21790"/>
    <s v="Vivek Gonzalez"/>
    <x v="0"/>
    <s v="United States"/>
    <s v="San Diego"/>
    <s v="California"/>
    <n v="92037"/>
    <x v="1"/>
    <s v="FUR-FU-10001602"/>
    <s v="Furniture"/>
    <x v="5"/>
    <s v="Eldon Delta Triangular Chair Mat, 52&quot; x 58&quot;, Clear"/>
    <n v="151.72"/>
    <n v="4"/>
    <n v="0"/>
    <n v="27.309599999999989"/>
  </r>
  <r>
    <n v="1012"/>
    <s v="CA-2014-118437"/>
    <x v="3"/>
    <x v="46"/>
    <d v="2014-06-22T00:00:00"/>
    <s v="Second Class"/>
    <s v="PF-19165"/>
    <s v="Philip Fox"/>
    <x v="0"/>
    <s v="United States"/>
    <s v="Olympia"/>
    <s v="Washington"/>
    <n v="98502"/>
    <x v="1"/>
    <s v="FUR-FU-10004848"/>
    <s v="Furniture"/>
    <x v="5"/>
    <s v="Howard Miller 13-3/4&quot; Diameter Brushed Chrome Round Wall Clock"/>
    <n v="155.25"/>
    <n v="3"/>
    <n v="0"/>
    <n v="46.574999999999996"/>
  </r>
  <r>
    <n v="1013"/>
    <s v="CA-2014-118437"/>
    <x v="3"/>
    <x v="46"/>
    <d v="2014-06-22T00:00:00"/>
    <s v="Second Class"/>
    <s v="PF-19165"/>
    <s v="Philip Fox"/>
    <x v="0"/>
    <s v="United States"/>
    <s v="Olympia"/>
    <s v="Washington"/>
    <n v="98502"/>
    <x v="1"/>
    <s v="OFF-ST-10003722"/>
    <s v="Office Supplies"/>
    <x v="4"/>
    <s v="Project Tote Personal File"/>
    <n v="14.03"/>
    <n v="1"/>
    <n v="0"/>
    <n v="4.068699999999998"/>
  </r>
  <r>
    <n v="1014"/>
    <s v="US-2012-126214"/>
    <x v="1"/>
    <x v="379"/>
    <d v="2012-12-24T00:00:00"/>
    <s v="Second Class"/>
    <s v="JS-15880"/>
    <s v="John Stevenson"/>
    <x v="0"/>
    <s v="United States"/>
    <s v="Seattle"/>
    <s v="Washington"/>
    <n v="98103"/>
    <x v="1"/>
    <s v="FUR-TA-10003748"/>
    <s v="Furniture"/>
    <x v="3"/>
    <s v="Bevis 36 x 72 Conference Tables"/>
    <n v="1618.37"/>
    <n v="13"/>
    <n v="0"/>
    <n v="356.04139999999995"/>
  </r>
  <r>
    <n v="1015"/>
    <s v="US-2012-126214"/>
    <x v="1"/>
    <x v="379"/>
    <d v="2012-12-24T00:00:00"/>
    <s v="Second Class"/>
    <s v="JS-15880"/>
    <s v="John Stevenson"/>
    <x v="0"/>
    <s v="United States"/>
    <s v="Seattle"/>
    <s v="Washington"/>
    <n v="98103"/>
    <x v="1"/>
    <s v="TEC-AC-10003198"/>
    <s v="Technology"/>
    <x v="11"/>
    <s v="Enermax Acrylux Wireless Keyboard"/>
    <n v="99.6"/>
    <n v="1"/>
    <n v="0"/>
    <n v="36.851999999999997"/>
  </r>
  <r>
    <n v="1016"/>
    <s v="CA-2012-133025"/>
    <x v="1"/>
    <x v="14"/>
    <d v="2012-09-19T00:00:00"/>
    <s v="Second Class"/>
    <s v="MO-17800"/>
    <s v="Meg O'Connel"/>
    <x v="2"/>
    <s v="United States"/>
    <s v="Los Angeles"/>
    <s v="California"/>
    <n v="90036"/>
    <x v="1"/>
    <s v="OFF-PA-10004100"/>
    <s v="Office Supplies"/>
    <x v="10"/>
    <s v="Xerox 216"/>
    <n v="32.400000000000006"/>
    <n v="5"/>
    <n v="0"/>
    <n v="15.552000000000001"/>
  </r>
  <r>
    <n v="1017"/>
    <s v="CA-2012-108665"/>
    <x v="1"/>
    <x v="380"/>
    <d v="2012-07-10T00:00:00"/>
    <s v="Standard Class"/>
    <s v="KM-16225"/>
    <s v="Kalyca Meade"/>
    <x v="1"/>
    <s v="United States"/>
    <s v="New York City"/>
    <s v="New York"/>
    <n v="10011"/>
    <x v="3"/>
    <s v="FUR-FU-10002191"/>
    <s v="Furniture"/>
    <x v="5"/>
    <s v="G.E. Halogen Desk Lamp Bulbs"/>
    <n v="13.96"/>
    <n v="2"/>
    <n v="0"/>
    <n v="6.7008000000000001"/>
  </r>
  <r>
    <n v="1018"/>
    <s v="CA-2012-108665"/>
    <x v="1"/>
    <x v="380"/>
    <d v="2012-07-10T00:00:00"/>
    <s v="Standard Class"/>
    <s v="KM-16225"/>
    <s v="Kalyca Meade"/>
    <x v="1"/>
    <s v="United States"/>
    <s v="New York City"/>
    <s v="New York"/>
    <n v="10011"/>
    <x v="3"/>
    <s v="FUR-FU-10000965"/>
    <s v="Furniture"/>
    <x v="5"/>
    <s v="Howard Miller 11-1/2&quot; Diameter Ridgewood Wall Clock"/>
    <n v="155.82"/>
    <n v="3"/>
    <n v="0"/>
    <n v="63.886200000000002"/>
  </r>
  <r>
    <n v="1019"/>
    <s v="CA-2012-108665"/>
    <x v="1"/>
    <x v="380"/>
    <d v="2012-07-10T00:00:00"/>
    <s v="Standard Class"/>
    <s v="KM-16225"/>
    <s v="Kalyca Meade"/>
    <x v="1"/>
    <s v="United States"/>
    <s v="New York City"/>
    <s v="New York"/>
    <n v="10011"/>
    <x v="3"/>
    <s v="TEC-PH-10004188"/>
    <s v="Technology"/>
    <x v="7"/>
    <s v="OtterBox Commuter Series Case - Samsung Galaxy S4"/>
    <n v="124.94999999999999"/>
    <n v="5"/>
    <n v="0"/>
    <n v="2.4990000000000023"/>
  </r>
  <r>
    <n v="1020"/>
    <s v="CA-2012-108665"/>
    <x v="1"/>
    <x v="380"/>
    <d v="2012-07-10T00:00:00"/>
    <s v="Standard Class"/>
    <s v="KM-16225"/>
    <s v="Kalyca Meade"/>
    <x v="1"/>
    <s v="United States"/>
    <s v="New York City"/>
    <s v="New York"/>
    <n v="10011"/>
    <x v="3"/>
    <s v="OFF-ST-10001526"/>
    <s v="Office Supplies"/>
    <x v="4"/>
    <s v="Iceberg Mobile Mega Data/Printer Cart "/>
    <n v="601.65"/>
    <n v="5"/>
    <n v="0"/>
    <n v="156.42899999999997"/>
  </r>
  <r>
    <n v="1021"/>
    <s v="CA-2012-124450"/>
    <x v="1"/>
    <x v="381"/>
    <d v="2012-05-03T00:00:00"/>
    <s v="Standard Class"/>
    <s v="GT-14710"/>
    <s v="Greg Tran"/>
    <x v="0"/>
    <s v="United States"/>
    <s v="Washington"/>
    <s v="District of Columbia"/>
    <n v="20016"/>
    <x v="3"/>
    <s v="OFF-AR-10001166"/>
    <s v="Office Supplies"/>
    <x v="6"/>
    <s v="Staples"/>
    <n v="22.740000000000002"/>
    <n v="3"/>
    <n v="0"/>
    <n v="8.8686000000000007"/>
  </r>
  <r>
    <n v="1022"/>
    <s v="CA-2012-124450"/>
    <x v="1"/>
    <x v="381"/>
    <d v="2012-05-03T00:00:00"/>
    <s v="Standard Class"/>
    <s v="GT-14710"/>
    <s v="Greg Tran"/>
    <x v="0"/>
    <s v="United States"/>
    <s v="Washington"/>
    <s v="District of Columbia"/>
    <n v="20016"/>
    <x v="3"/>
    <s v="FUR-CH-10000309"/>
    <s v="Furniture"/>
    <x v="1"/>
    <s v="Global Comet Stacking Arm Chair"/>
    <n v="1267.53"/>
    <n v="3"/>
    <n v="0"/>
    <n v="316.88249999999999"/>
  </r>
  <r>
    <n v="1023"/>
    <s v="CA-2012-124450"/>
    <x v="1"/>
    <x v="381"/>
    <d v="2012-05-03T00:00:00"/>
    <s v="Standard Class"/>
    <s v="GT-14710"/>
    <s v="Greg Tran"/>
    <x v="0"/>
    <s v="United States"/>
    <s v="Washington"/>
    <s v="District of Columbia"/>
    <n v="20016"/>
    <x v="3"/>
    <s v="TEC-MA-10004212"/>
    <s v="Technology"/>
    <x v="15"/>
    <s v="Cisco SPA525G2 5-Line IP Phone"/>
    <n v="1379.92"/>
    <n v="8"/>
    <n v="0"/>
    <n v="648.56240000000003"/>
  </r>
  <r>
    <n v="1024"/>
    <s v="CA-2012-167269"/>
    <x v="1"/>
    <x v="382"/>
    <d v="2012-06-20T00:00:00"/>
    <s v="Standard Class"/>
    <s v="PB-19150"/>
    <s v="Philip Brown"/>
    <x v="0"/>
    <s v="United States"/>
    <s v="Philadelphia"/>
    <s v="Pennsylvania"/>
    <n v="19134"/>
    <x v="3"/>
    <s v="OFF-EN-10003072"/>
    <s v="Office Supplies"/>
    <x v="12"/>
    <s v="Peel &amp; Seel Envelopes"/>
    <n v="6.2080000000000002"/>
    <n v="2"/>
    <n v="0.2"/>
    <n v="2.1728000000000001"/>
  </r>
  <r>
    <n v="1025"/>
    <s v="CA-2014-106964"/>
    <x v="3"/>
    <x v="94"/>
    <d v="2014-12-21T00:00:00"/>
    <s v="First Class"/>
    <s v="HR-14770"/>
    <s v="Hallie Redmond"/>
    <x v="2"/>
    <s v="United States"/>
    <s v="Los Angeles"/>
    <s v="California"/>
    <n v="90045"/>
    <x v="1"/>
    <s v="OFF-BI-10000320"/>
    <s v="Office Supplies"/>
    <x v="8"/>
    <s v="GBC Plastic Binding Combs"/>
    <n v="11.808"/>
    <n v="2"/>
    <n v="0.2"/>
    <n v="4.2804000000000002"/>
  </r>
  <r>
    <n v="1026"/>
    <s v="CA-2013-126529"/>
    <x v="0"/>
    <x v="383"/>
    <d v="2013-01-13T00:00:00"/>
    <s v="Second Class"/>
    <s v="DE-13255"/>
    <s v="Deanra Eno"/>
    <x v="2"/>
    <s v="United States"/>
    <s v="Springfield"/>
    <s v="Ohio"/>
    <n v="45503"/>
    <x v="3"/>
    <s v="OFF-PA-10001166"/>
    <s v="Office Supplies"/>
    <x v="10"/>
    <s v="Xerox 2"/>
    <n v="15.552000000000003"/>
    <n v="3"/>
    <n v="0.2"/>
    <n v="5.4432"/>
  </r>
  <r>
    <n v="1027"/>
    <s v="CA-2013-126529"/>
    <x v="0"/>
    <x v="383"/>
    <d v="2013-01-13T00:00:00"/>
    <s v="Second Class"/>
    <s v="DE-13255"/>
    <s v="Deanra Eno"/>
    <x v="2"/>
    <s v="United States"/>
    <s v="Springfield"/>
    <s v="Ohio"/>
    <n v="45503"/>
    <x v="3"/>
    <s v="OFF-PA-10003656"/>
    <s v="Office Supplies"/>
    <x v="10"/>
    <s v="Xerox 1935"/>
    <n v="63.311999999999998"/>
    <n v="3"/>
    <n v="0.2"/>
    <n v="20.576399999999996"/>
  </r>
  <r>
    <n v="1028"/>
    <s v="CA-2013-126529"/>
    <x v="0"/>
    <x v="383"/>
    <d v="2013-01-13T00:00:00"/>
    <s v="Second Class"/>
    <s v="DE-13255"/>
    <s v="Deanra Eno"/>
    <x v="2"/>
    <s v="United States"/>
    <s v="Springfield"/>
    <s v="Ohio"/>
    <n v="45503"/>
    <x v="3"/>
    <s v="TEC-PH-10000148"/>
    <s v="Technology"/>
    <x v="7"/>
    <s v="Cyber Acoustics AC-202b Speech Recognition Stereo Headset"/>
    <n v="15.587999999999999"/>
    <n v="2"/>
    <n v="0.4"/>
    <n v="-9.8724000000000007"/>
  </r>
  <r>
    <n v="1029"/>
    <s v="CA-2011-163552"/>
    <x v="2"/>
    <x v="384"/>
    <d v="2011-07-15T00:00:00"/>
    <s v="Standard Class"/>
    <s v="LA-16780"/>
    <s v="Laura Armstrong"/>
    <x v="1"/>
    <s v="United States"/>
    <s v="Hackensack"/>
    <s v="New Jersey"/>
    <n v="7601"/>
    <x v="3"/>
    <s v="OFF-PA-10000474"/>
    <s v="Office Supplies"/>
    <x v="10"/>
    <s v="Staples"/>
    <n v="177.2"/>
    <n v="5"/>
    <n v="0"/>
    <n v="83.283999999999992"/>
  </r>
  <r>
    <n v="1030"/>
    <s v="CA-2011-163552"/>
    <x v="2"/>
    <x v="384"/>
    <d v="2011-07-15T00:00:00"/>
    <s v="Standard Class"/>
    <s v="LA-16780"/>
    <s v="Laura Armstrong"/>
    <x v="1"/>
    <s v="United States"/>
    <s v="Hackensack"/>
    <s v="New Jersey"/>
    <n v="7601"/>
    <x v="3"/>
    <s v="TEC-PH-10003885"/>
    <s v="Technology"/>
    <x v="7"/>
    <s v="Cisco SPA508G"/>
    <n v="197.96999999999997"/>
    <n v="3"/>
    <n v="0"/>
    <n v="57.41129999999999"/>
  </r>
  <r>
    <n v="1031"/>
    <s v="CA-2011-163552"/>
    <x v="2"/>
    <x v="384"/>
    <d v="2011-07-15T00:00:00"/>
    <s v="Standard Class"/>
    <s v="LA-16780"/>
    <s v="Laura Armstrong"/>
    <x v="1"/>
    <s v="United States"/>
    <s v="Hackensack"/>
    <s v="New Jersey"/>
    <n v="7601"/>
    <x v="3"/>
    <s v="FUR-CH-10003379"/>
    <s v="Furniture"/>
    <x v="1"/>
    <s v="Global Commerce Series High-Back Swivel/Tilt Chairs"/>
    <n v="854.94"/>
    <n v="3"/>
    <n v="0"/>
    <n v="213.73500000000001"/>
  </r>
  <r>
    <n v="1032"/>
    <s v="CA-2011-163552"/>
    <x v="2"/>
    <x v="384"/>
    <d v="2011-07-15T00:00:00"/>
    <s v="Standard Class"/>
    <s v="LA-16780"/>
    <s v="Laura Armstrong"/>
    <x v="1"/>
    <s v="United States"/>
    <s v="Hackensack"/>
    <s v="New Jersey"/>
    <n v="7601"/>
    <x v="3"/>
    <s v="FUR-FU-10000629"/>
    <s v="Furniture"/>
    <x v="5"/>
    <s v="9-3/4 Diameter Round Wall Clock"/>
    <n v="124.10999999999999"/>
    <n v="9"/>
    <n v="0"/>
    <n v="52.126200000000004"/>
  </r>
  <r>
    <n v="1033"/>
    <s v="CA-2011-163552"/>
    <x v="2"/>
    <x v="384"/>
    <d v="2011-07-15T00:00:00"/>
    <s v="Standard Class"/>
    <s v="LA-16780"/>
    <s v="Laura Armstrong"/>
    <x v="1"/>
    <s v="United States"/>
    <s v="Hackensack"/>
    <s v="New Jersey"/>
    <n v="7601"/>
    <x v="3"/>
    <s v="OFF-LA-10001175"/>
    <s v="Office Supplies"/>
    <x v="2"/>
    <s v="Avery 514"/>
    <n v="14.399999999999999"/>
    <n v="5"/>
    <n v="0"/>
    <n v="7.056"/>
  </r>
  <r>
    <n v="1034"/>
    <s v="CA-2013-109820"/>
    <x v="0"/>
    <x v="73"/>
    <d v="2013-11-23T00:00:00"/>
    <s v="First Class"/>
    <s v="AG-10390"/>
    <s v="Allen Goldenen"/>
    <x v="0"/>
    <s v="United States"/>
    <s v="Cincinnati"/>
    <s v="Ohio"/>
    <n v="45231"/>
    <x v="3"/>
    <s v="OFF-PA-10000955"/>
    <s v="Office Supplies"/>
    <x v="10"/>
    <s v="Southworth 25% Cotton Granite Paper &amp; Envelopes"/>
    <n v="15.696000000000002"/>
    <n v="3"/>
    <n v="0.2"/>
    <n v="5.1011999999999995"/>
  </r>
  <r>
    <n v="1035"/>
    <s v="CA-2013-109820"/>
    <x v="0"/>
    <x v="73"/>
    <d v="2013-11-23T00:00:00"/>
    <s v="First Class"/>
    <s v="AG-10390"/>
    <s v="Allen Goldenen"/>
    <x v="0"/>
    <s v="United States"/>
    <s v="Cincinnati"/>
    <s v="Ohio"/>
    <n v="45231"/>
    <x v="3"/>
    <s v="OFF-BI-10003460"/>
    <s v="Office Supplies"/>
    <x v="8"/>
    <s v="Acco 3-Hole Punch"/>
    <n v="2.6280000000000001"/>
    <n v="2"/>
    <n v="0.7"/>
    <n v="-1.9272"/>
  </r>
  <r>
    <n v="1036"/>
    <s v="CA-2013-109820"/>
    <x v="0"/>
    <x v="73"/>
    <d v="2013-11-23T00:00:00"/>
    <s v="First Class"/>
    <s v="AG-10390"/>
    <s v="Allen Goldenen"/>
    <x v="0"/>
    <s v="United States"/>
    <s v="Cincinnati"/>
    <s v="Ohio"/>
    <n v="45231"/>
    <x v="3"/>
    <s v="OFF-BI-10000474"/>
    <s v="Office Supplies"/>
    <x v="8"/>
    <s v="Avery Recycled Flexi-View Covers for Binding Systems"/>
    <n v="14.427000000000003"/>
    <n v="3"/>
    <n v="0.7"/>
    <n v="-10.579799999999999"/>
  </r>
  <r>
    <n v="1037"/>
    <s v="CA-2013-113061"/>
    <x v="0"/>
    <x v="183"/>
    <d v="2013-04-27T00:00:00"/>
    <s v="Standard Class"/>
    <s v="EL-13735"/>
    <s v="Ed Ludwig"/>
    <x v="2"/>
    <s v="United States"/>
    <s v="Jefferson City"/>
    <s v="Missouri"/>
    <n v="65109"/>
    <x v="2"/>
    <s v="FUR-FU-10003975"/>
    <s v="Furniture"/>
    <x v="5"/>
    <s v="Eldon Advantage Chair Mats for Low to Medium Pile Carpets"/>
    <n v="86.62"/>
    <n v="2"/>
    <n v="0"/>
    <n v="8.6619999999999919"/>
  </r>
  <r>
    <n v="1038"/>
    <s v="CA-2012-127418"/>
    <x v="1"/>
    <x v="385"/>
    <d v="2012-06-14T00:00:00"/>
    <s v="First Class"/>
    <s v="JJ-15445"/>
    <s v="Jennifer Jackson"/>
    <x v="0"/>
    <s v="United States"/>
    <s v="Los Angeles"/>
    <s v="California"/>
    <n v="90004"/>
    <x v="1"/>
    <s v="OFF-BI-10003707"/>
    <s v="Office Supplies"/>
    <x v="8"/>
    <s v="Aluminum Screw Posts"/>
    <n v="36.624000000000002"/>
    <n v="3"/>
    <n v="0.2"/>
    <n v="13.734"/>
  </r>
  <r>
    <n v="1039"/>
    <s v="CA-2014-121818"/>
    <x v="3"/>
    <x v="225"/>
    <d v="2014-11-22T00:00:00"/>
    <s v="First Class"/>
    <s v="JH-15430"/>
    <s v="Jennifer Halladay"/>
    <x v="0"/>
    <s v="United States"/>
    <s v="Burlington"/>
    <s v="North Carolina"/>
    <n v="27217"/>
    <x v="0"/>
    <s v="OFF-AR-10000203"/>
    <s v="Office Supplies"/>
    <x v="6"/>
    <s v="Newell 336"/>
    <n v="23.968000000000004"/>
    <n v="7"/>
    <n v="0.2"/>
    <n v="2.696399999999997"/>
  </r>
  <r>
    <n v="1040"/>
    <s v="CA-2014-121818"/>
    <x v="3"/>
    <x v="225"/>
    <d v="2014-11-22T00:00:00"/>
    <s v="First Class"/>
    <s v="JH-15430"/>
    <s v="Jennifer Halladay"/>
    <x v="0"/>
    <s v="United States"/>
    <s v="Burlington"/>
    <s v="North Carolina"/>
    <n v="27217"/>
    <x v="0"/>
    <s v="OFF-AR-10004790"/>
    <s v="Office Supplies"/>
    <x v="6"/>
    <s v="Staples"/>
    <n v="28.728000000000002"/>
    <n v="3"/>
    <n v="0.2"/>
    <n v="1.7954999999999988"/>
  </r>
  <r>
    <n v="1041"/>
    <s v="CA-2013-127670"/>
    <x v="0"/>
    <x v="231"/>
    <d v="2013-03-25T00:00:00"/>
    <s v="Standard Class"/>
    <s v="RD-19660"/>
    <s v="Robert Dilbeck"/>
    <x v="2"/>
    <s v="United States"/>
    <s v="Saint Peters"/>
    <s v="Missouri"/>
    <n v="63376"/>
    <x v="2"/>
    <s v="FUR-TA-10001095"/>
    <s v="Furniture"/>
    <x v="3"/>
    <s v="Chromcraft Round Conference Tables"/>
    <n v="697.16"/>
    <n v="4"/>
    <n v="0"/>
    <n v="146.40359999999998"/>
  </r>
  <r>
    <n v="1042"/>
    <s v="CA-2013-102981"/>
    <x v="0"/>
    <x v="47"/>
    <d v="2013-09-10T00:00:00"/>
    <s v="Second Class"/>
    <s v="MO-17500"/>
    <s v="Mary O'Rourke"/>
    <x v="0"/>
    <s v="United States"/>
    <s v="New York City"/>
    <s v="New York"/>
    <n v="10035"/>
    <x v="3"/>
    <s v="TEC-AC-10004761"/>
    <s v="Technology"/>
    <x v="11"/>
    <s v="Maxell 4.7GB DVD+RW 3/Pack"/>
    <n v="31.86"/>
    <n v="2"/>
    <n v="0"/>
    <n v="11.151"/>
  </r>
  <r>
    <n v="1043"/>
    <s v="CA-2013-102981"/>
    <x v="0"/>
    <x v="47"/>
    <d v="2013-09-10T00:00:00"/>
    <s v="Second Class"/>
    <s v="MO-17500"/>
    <s v="Mary O'Rourke"/>
    <x v="0"/>
    <s v="United States"/>
    <s v="New York City"/>
    <s v="New York"/>
    <n v="10035"/>
    <x v="3"/>
    <s v="FUR-BO-10001811"/>
    <s v="Furniture"/>
    <x v="0"/>
    <s v="Atlantic Metals Mobile 5-Shelf Bookcases, Custom Colors"/>
    <n v="722.35200000000009"/>
    <n v="3"/>
    <n v="0.2"/>
    <n v="90.293999999999926"/>
  </r>
  <r>
    <n v="1044"/>
    <s v="CA-2014-115651"/>
    <x v="3"/>
    <x v="362"/>
    <d v="2014-07-13T00:00:00"/>
    <s v="First Class"/>
    <s v="NS-18640"/>
    <s v="Noel Staavos"/>
    <x v="1"/>
    <s v="United States"/>
    <s v="Chicago"/>
    <s v="Illinois"/>
    <n v="60610"/>
    <x v="2"/>
    <s v="OFF-AR-10001130"/>
    <s v="Office Supplies"/>
    <x v="6"/>
    <s v="Quartet Alpha White Chalk, 12/Pack"/>
    <n v="8.84"/>
    <n v="5"/>
    <n v="0.2"/>
    <n v="2.9835000000000003"/>
  </r>
  <r>
    <n v="1045"/>
    <s v="CA-2014-115651"/>
    <x v="3"/>
    <x v="362"/>
    <d v="2014-07-13T00:00:00"/>
    <s v="First Class"/>
    <s v="NS-18640"/>
    <s v="Noel Staavos"/>
    <x v="1"/>
    <s v="United States"/>
    <s v="Chicago"/>
    <s v="Illinois"/>
    <n v="60610"/>
    <x v="2"/>
    <s v="OFF-AP-10000055"/>
    <s v="Office Supplies"/>
    <x v="9"/>
    <s v="Belkin F9S820V06 8 Outlet Surge"/>
    <n v="58.463999999999977"/>
    <n v="9"/>
    <n v="0.8"/>
    <n v="-146.16000000000003"/>
  </r>
  <r>
    <n v="1046"/>
    <s v="CA-2014-152702"/>
    <x v="3"/>
    <x v="386"/>
    <d v="2014-10-17T00:00:00"/>
    <s v="Standard Class"/>
    <s v="SN-20710"/>
    <s v="Steve Nguyen"/>
    <x v="2"/>
    <s v="United States"/>
    <s v="Rockford"/>
    <s v="Illinois"/>
    <n v="61107"/>
    <x v="2"/>
    <s v="FUR-CH-10002304"/>
    <s v="Furniture"/>
    <x v="1"/>
    <s v="Global Stack Chair without Arms, Black"/>
    <n v="254.60399999999998"/>
    <n v="14"/>
    <n v="0.3"/>
    <n v="-18.185999999999993"/>
  </r>
  <r>
    <n v="1047"/>
    <s v="CA-2013-169103"/>
    <x v="0"/>
    <x v="387"/>
    <d v="2013-03-14T00:00:00"/>
    <s v="Standard Class"/>
    <s v="ZC-21910"/>
    <s v="Zuschuss Carroll"/>
    <x v="0"/>
    <s v="United States"/>
    <s v="Miami"/>
    <s v="Florida"/>
    <n v="33142"/>
    <x v="0"/>
    <s v="TEC-PH-10001530"/>
    <s v="Technology"/>
    <x v="7"/>
    <s v="Cisco Unified IP Phone 7945G VoIP phone"/>
    <n v="1363.96"/>
    <n v="5"/>
    <n v="0.2"/>
    <n v="85.247500000000002"/>
  </r>
  <r>
    <n v="1048"/>
    <s v="CA-2013-169103"/>
    <x v="0"/>
    <x v="387"/>
    <d v="2013-03-14T00:00:00"/>
    <s v="Standard Class"/>
    <s v="ZC-21910"/>
    <s v="Zuschuss Carroll"/>
    <x v="0"/>
    <s v="United States"/>
    <s v="Miami"/>
    <s v="Florida"/>
    <n v="33142"/>
    <x v="0"/>
    <s v="FUR-FU-10004006"/>
    <s v="Furniture"/>
    <x v="5"/>
    <s v="Deflect-o DuraMat Lighweight, Studded, Beveled Mat for Low Pile Carpeting"/>
    <n v="102.35999999999999"/>
    <n v="3"/>
    <n v="0.2"/>
    <n v="-3.8385000000000105"/>
  </r>
  <r>
    <n v="1049"/>
    <s v="CA-2011-139192"/>
    <x v="2"/>
    <x v="279"/>
    <d v="2011-06-01T00:00:00"/>
    <s v="Second Class"/>
    <s v="LC-16885"/>
    <s v="Lena Creighton"/>
    <x v="0"/>
    <s v="United States"/>
    <s v="San Francisco"/>
    <s v="California"/>
    <n v="94109"/>
    <x v="1"/>
    <s v="TEC-PH-10000486"/>
    <s v="Technology"/>
    <x v="7"/>
    <s v="Plantronics HL10 Handset Lifter"/>
    <n v="1113.5039999999999"/>
    <n v="12"/>
    <n v="0.2"/>
    <n v="125.2691999999999"/>
  </r>
  <r>
    <n v="1050"/>
    <s v="CA-2011-139192"/>
    <x v="2"/>
    <x v="279"/>
    <d v="2011-06-01T00:00:00"/>
    <s v="Second Class"/>
    <s v="LC-16885"/>
    <s v="Lena Creighton"/>
    <x v="0"/>
    <s v="United States"/>
    <s v="San Francisco"/>
    <s v="California"/>
    <n v="94109"/>
    <x v="1"/>
    <s v="TEC-AC-10001606"/>
    <s v="Technology"/>
    <x v="11"/>
    <s v="Logitech Wireless Performance Mouse MX for PC and Mac"/>
    <n v="99.99"/>
    <n v="1"/>
    <n v="0"/>
    <n v="37.996200000000002"/>
  </r>
  <r>
    <n v="1051"/>
    <s v="US-2012-153500"/>
    <x v="1"/>
    <x v="230"/>
    <d v="2012-07-05T00:00:00"/>
    <s v="First Class"/>
    <s v="DG-13300"/>
    <s v="Deirdre Greer"/>
    <x v="1"/>
    <s v="United States"/>
    <s v="Philadelphia"/>
    <s v="Pennsylvania"/>
    <n v="19134"/>
    <x v="3"/>
    <s v="FUR-FU-10000293"/>
    <s v="Furniture"/>
    <x v="5"/>
    <s v="Eldon Antistatic Chair Mats for Low to Medium Pile Carpets"/>
    <n v="168.46400000000003"/>
    <n v="2"/>
    <n v="0.2"/>
    <n v="-29.481200000000022"/>
  </r>
  <r>
    <n v="1052"/>
    <s v="US-2012-153500"/>
    <x v="1"/>
    <x v="230"/>
    <d v="2012-07-05T00:00:00"/>
    <s v="First Class"/>
    <s v="DG-13300"/>
    <s v="Deirdre Greer"/>
    <x v="1"/>
    <s v="United States"/>
    <s v="Philadelphia"/>
    <s v="Pennsylvania"/>
    <n v="19134"/>
    <x v="3"/>
    <s v="OFF-PA-10001307"/>
    <s v="Office Supplies"/>
    <x v="10"/>
    <s v="Important Message Pads, 50 4-1/4 x 5-1/2 Forms per Pad"/>
    <n v="6.7200000000000006"/>
    <n v="2"/>
    <n v="0.2"/>
    <n v="2.4359999999999995"/>
  </r>
  <r>
    <n v="1053"/>
    <s v="US-2012-153500"/>
    <x v="1"/>
    <x v="230"/>
    <d v="2012-07-05T00:00:00"/>
    <s v="First Class"/>
    <s v="DG-13300"/>
    <s v="Deirdre Greer"/>
    <x v="1"/>
    <s v="United States"/>
    <s v="Philadelphia"/>
    <s v="Pennsylvania"/>
    <n v="19134"/>
    <x v="3"/>
    <s v="FUR-FU-10004460"/>
    <s v="Furniture"/>
    <x v="5"/>
    <s v="Howard Miller 12&quot; Round Wall Clock"/>
    <n v="282.88800000000003"/>
    <n v="9"/>
    <n v="0.2"/>
    <n v="56.577599999999961"/>
  </r>
  <r>
    <n v="1054"/>
    <s v="CA-2012-110667"/>
    <x v="1"/>
    <x v="388"/>
    <d v="2012-04-08T00:00:00"/>
    <s v="Standard Class"/>
    <s v="NF-18595"/>
    <s v="Nicole Fjeld"/>
    <x v="2"/>
    <s v="United States"/>
    <s v="New York City"/>
    <s v="New York"/>
    <n v="10009"/>
    <x v="3"/>
    <s v="OFF-AR-10000716"/>
    <s v="Office Supplies"/>
    <x v="6"/>
    <s v="DIXON Ticonderoga Erasable Checking Pencils"/>
    <n v="11.16"/>
    <n v="2"/>
    <n v="0"/>
    <n v="4.3524000000000003"/>
  </r>
  <r>
    <n v="1055"/>
    <s v="CA-2012-110667"/>
    <x v="1"/>
    <x v="388"/>
    <d v="2012-04-08T00:00:00"/>
    <s v="Standard Class"/>
    <s v="NF-18595"/>
    <s v="Nicole Fjeld"/>
    <x v="2"/>
    <s v="United States"/>
    <s v="New York City"/>
    <s v="New York"/>
    <n v="10009"/>
    <x v="3"/>
    <s v="FUR-FU-10004622"/>
    <s v="Furniture"/>
    <x v="5"/>
    <s v="Eldon Advantage Foldable Chair Mats for Low Pile Carpets"/>
    <n v="108.4"/>
    <n v="2"/>
    <n v="0"/>
    <n v="22.763999999999996"/>
  </r>
  <r>
    <n v="1056"/>
    <s v="CA-2012-110667"/>
    <x v="1"/>
    <x v="388"/>
    <d v="2012-04-08T00:00:00"/>
    <s v="Standard Class"/>
    <s v="NF-18595"/>
    <s v="Nicole Fjeld"/>
    <x v="2"/>
    <s v="United States"/>
    <s v="New York City"/>
    <s v="New York"/>
    <n v="10009"/>
    <x v="3"/>
    <s v="OFF-BI-10002735"/>
    <s v="Office Supplies"/>
    <x v="8"/>
    <s v="GBC Prestige Therm-A-Bind Covers"/>
    <n v="82.344000000000008"/>
    <n v="3"/>
    <n v="0.2"/>
    <n v="27.791100000000004"/>
  </r>
  <r>
    <n v="1057"/>
    <s v="CA-2012-110667"/>
    <x v="1"/>
    <x v="388"/>
    <d v="2012-04-08T00:00:00"/>
    <s v="Standard Class"/>
    <s v="NF-18595"/>
    <s v="Nicole Fjeld"/>
    <x v="2"/>
    <s v="United States"/>
    <s v="New York City"/>
    <s v="New York"/>
    <n v="10009"/>
    <x v="3"/>
    <s v="OFF-BI-10003529"/>
    <s v="Office Supplies"/>
    <x v="8"/>
    <s v="Avery Round Ring Poly Binders"/>
    <n v="9.0879999999999992"/>
    <n v="4"/>
    <n v="0.2"/>
    <n v="3.2944"/>
  </r>
  <r>
    <n v="1058"/>
    <s v="CA-2014-167150"/>
    <x v="3"/>
    <x v="389"/>
    <d v="2014-12-18T00:00:00"/>
    <s v="Standard Class"/>
    <s v="BP-11185"/>
    <s v="Ben Peterman"/>
    <x v="1"/>
    <s v="United States"/>
    <s v="San Diego"/>
    <s v="California"/>
    <n v="92037"/>
    <x v="1"/>
    <s v="OFF-BI-10001097"/>
    <s v="Office Supplies"/>
    <x v="8"/>
    <s v="Avery Hole Reinforcements"/>
    <n v="19.936000000000003"/>
    <n v="4"/>
    <n v="0.2"/>
    <n v="7.2267999999999999"/>
  </r>
  <r>
    <n v="1059"/>
    <s v="CA-2014-167150"/>
    <x v="3"/>
    <x v="389"/>
    <d v="2014-12-18T00:00:00"/>
    <s v="Standard Class"/>
    <s v="BP-11185"/>
    <s v="Ben Peterman"/>
    <x v="1"/>
    <s v="United States"/>
    <s v="San Diego"/>
    <s v="California"/>
    <n v="92037"/>
    <x v="1"/>
    <s v="OFF-BI-10001597"/>
    <s v="Office Supplies"/>
    <x v="8"/>
    <s v="Wilson Jones Ledger-Size, Piano-Hinge Binder, 2&quot;, Blue"/>
    <n v="65.567999999999998"/>
    <n v="2"/>
    <n v="0.2"/>
    <n v="22.948799999999995"/>
  </r>
  <r>
    <n v="1060"/>
    <s v="CA-2013-105284"/>
    <x v="0"/>
    <x v="390"/>
    <d v="2013-12-02T00:00:00"/>
    <s v="Standard Class"/>
    <s v="MG-17650"/>
    <s v="Matthew Grinstein"/>
    <x v="2"/>
    <s v="United States"/>
    <s v="Philadelphia"/>
    <s v="Pennsylvania"/>
    <n v="19143"/>
    <x v="3"/>
    <s v="OFF-FA-10001754"/>
    <s v="Office Supplies"/>
    <x v="13"/>
    <s v="Stockwell Gold Paper Clips"/>
    <n v="4.4160000000000004"/>
    <n v="3"/>
    <n v="0.2"/>
    <n v="1.6008"/>
  </r>
  <r>
    <n v="1061"/>
    <s v="US-2012-125374"/>
    <x v="1"/>
    <x v="391"/>
    <d v="2012-03-29T00:00:00"/>
    <s v="Standard Class"/>
    <s v="JD-16060"/>
    <s v="Julia Dunbar"/>
    <x v="0"/>
    <s v="United States"/>
    <s v="Houston"/>
    <s v="Texas"/>
    <n v="77095"/>
    <x v="2"/>
    <s v="FUR-CH-10003396"/>
    <s v="Furniture"/>
    <x v="1"/>
    <s v="Global Deluxe Steno Chair"/>
    <n v="107.77200000000001"/>
    <n v="2"/>
    <n v="0.3"/>
    <n v="-29.252400000000009"/>
  </r>
  <r>
    <n v="1062"/>
    <s v="CA-2012-161263"/>
    <x v="1"/>
    <x v="392"/>
    <d v="2012-04-21T00:00:00"/>
    <s v="Standard Class"/>
    <s v="TS-21160"/>
    <s v="Theresa Swint"/>
    <x v="1"/>
    <s v="United States"/>
    <s v="Toledo"/>
    <s v="Ohio"/>
    <n v="43615"/>
    <x v="3"/>
    <s v="OFF-AP-10002350"/>
    <s v="Office Supplies"/>
    <x v="9"/>
    <s v="Belkin F9H710-06 7 Outlet SurgeMaster Surge Protector"/>
    <n v="45.216000000000001"/>
    <n v="3"/>
    <n v="0.2"/>
    <n v="4.5215999999999994"/>
  </r>
  <r>
    <n v="1063"/>
    <s v="CA-2012-161263"/>
    <x v="1"/>
    <x v="392"/>
    <d v="2012-04-21T00:00:00"/>
    <s v="Standard Class"/>
    <s v="TS-21160"/>
    <s v="Theresa Swint"/>
    <x v="1"/>
    <s v="United States"/>
    <s v="Toledo"/>
    <s v="Ohio"/>
    <n v="43615"/>
    <x v="3"/>
    <s v="OFF-FA-10004838"/>
    <s v="Office Supplies"/>
    <x v="13"/>
    <s v="Super Bands, 12/Pack"/>
    <n v="10.416000000000002"/>
    <n v="7"/>
    <n v="0.2"/>
    <n v="-2.2134"/>
  </r>
  <r>
    <n v="1064"/>
    <s v="CA-2012-161263"/>
    <x v="1"/>
    <x v="392"/>
    <d v="2012-04-21T00:00:00"/>
    <s v="Standard Class"/>
    <s v="TS-21160"/>
    <s v="Theresa Swint"/>
    <x v="1"/>
    <s v="United States"/>
    <s v="Toledo"/>
    <s v="Ohio"/>
    <n v="43615"/>
    <x v="3"/>
    <s v="OFF-AR-10004757"/>
    <s v="Office Supplies"/>
    <x v="6"/>
    <s v="Crayola Colored Pencils"/>
    <n v="7.8719999999999999"/>
    <n v="3"/>
    <n v="0.2"/>
    <n v="1.2791999999999994"/>
  </r>
  <r>
    <n v="1065"/>
    <s v="CA-2012-161263"/>
    <x v="1"/>
    <x v="392"/>
    <d v="2012-04-21T00:00:00"/>
    <s v="Standard Class"/>
    <s v="TS-21160"/>
    <s v="Theresa Swint"/>
    <x v="1"/>
    <s v="United States"/>
    <s v="Toledo"/>
    <s v="Ohio"/>
    <n v="43615"/>
    <x v="3"/>
    <s v="TEC-PH-10002115"/>
    <s v="Technology"/>
    <x v="7"/>
    <s v="Plantronics 81402"/>
    <n v="118.78199999999998"/>
    <n v="3"/>
    <n v="0.4"/>
    <n v="-27.715799999999994"/>
  </r>
  <r>
    <n v="1066"/>
    <s v="CA-2012-161263"/>
    <x v="1"/>
    <x v="392"/>
    <d v="2012-04-21T00:00:00"/>
    <s v="Standard Class"/>
    <s v="TS-21160"/>
    <s v="Theresa Swint"/>
    <x v="1"/>
    <s v="United States"/>
    <s v="Toledo"/>
    <s v="Ohio"/>
    <n v="43615"/>
    <x v="3"/>
    <s v="OFF-FA-10003059"/>
    <s v="Office Supplies"/>
    <x v="13"/>
    <s v="Assorted Color Push Pins"/>
    <n v="1.4480000000000002"/>
    <n v="1"/>
    <n v="0.2"/>
    <n v="0.2352999999999999"/>
  </r>
  <r>
    <n v="1067"/>
    <s v="CA-2012-161263"/>
    <x v="1"/>
    <x v="392"/>
    <d v="2012-04-21T00:00:00"/>
    <s v="Standard Class"/>
    <s v="TS-21160"/>
    <s v="Theresa Swint"/>
    <x v="1"/>
    <s v="United States"/>
    <s v="Toledo"/>
    <s v="Ohio"/>
    <n v="43615"/>
    <x v="3"/>
    <s v="OFF-BI-10004330"/>
    <s v="Office Supplies"/>
    <x v="8"/>
    <s v="GBC Velobind Prepunched Cover Sets, Regency Series"/>
    <n v="55.470000000000006"/>
    <n v="5"/>
    <n v="0.7"/>
    <n v="-46.224999999999994"/>
  </r>
  <r>
    <n v="1068"/>
    <s v="CA-2013-157686"/>
    <x v="0"/>
    <x v="393"/>
    <d v="2013-10-03T00:00:00"/>
    <s v="First Class"/>
    <s v="BD-11620"/>
    <s v="Brian DeCherney"/>
    <x v="0"/>
    <s v="United States"/>
    <s v="San Francisco"/>
    <s v="California"/>
    <n v="94122"/>
    <x v="1"/>
    <s v="FUR-CH-10001146"/>
    <s v="Furniture"/>
    <x v="1"/>
    <s v="Global Value Mid-Back Manager's Chair, Gray"/>
    <n v="194.84800000000001"/>
    <n v="4"/>
    <n v="0.2"/>
    <n v="12.177999999999983"/>
  </r>
  <r>
    <n v="1069"/>
    <s v="US-2014-139955"/>
    <x v="3"/>
    <x v="394"/>
    <d v="2014-10-01T00:00:00"/>
    <s v="Second Class"/>
    <s v="CM-12160"/>
    <s v="Charles McCrossin"/>
    <x v="0"/>
    <s v="United States"/>
    <s v="Brownsville"/>
    <s v="Texas"/>
    <n v="78521"/>
    <x v="2"/>
    <s v="OFF-SU-10001935"/>
    <s v="Office Supplies"/>
    <x v="14"/>
    <s v="Staples"/>
    <n v="1.7440000000000002"/>
    <n v="1"/>
    <n v="0.2"/>
    <n v="-0.34880000000000033"/>
  </r>
  <r>
    <n v="1070"/>
    <s v="US-2012-150161"/>
    <x v="1"/>
    <x v="395"/>
    <d v="2012-07-29T00:00:00"/>
    <s v="Standard Class"/>
    <s v="RB-19795"/>
    <s v="Ross Baird"/>
    <x v="2"/>
    <s v="United States"/>
    <s v="Philadelphia"/>
    <s v="Pennsylvania"/>
    <n v="19143"/>
    <x v="3"/>
    <s v="OFF-BI-10001524"/>
    <s v="Office Supplies"/>
    <x v="8"/>
    <s v="GBC Premium Transparent Covers with Diagonal Lined Pattern"/>
    <n v="25.176000000000005"/>
    <n v="4"/>
    <n v="0.7"/>
    <n v="-18.462400000000002"/>
  </r>
  <r>
    <n v="1071"/>
    <s v="CA-2012-144652"/>
    <x v="1"/>
    <x v="312"/>
    <d v="2012-11-26T00:00:00"/>
    <s v="Standard Class"/>
    <s v="SN-20560"/>
    <s v="Skye Norling"/>
    <x v="2"/>
    <s v="United States"/>
    <s v="Los Angeles"/>
    <s v="California"/>
    <n v="90008"/>
    <x v="1"/>
    <s v="OFF-AR-10003732"/>
    <s v="Office Supplies"/>
    <x v="6"/>
    <s v="Newell 333"/>
    <n v="19.459999999999997"/>
    <n v="7"/>
    <n v="0"/>
    <n v="5.0595999999999997"/>
  </r>
  <r>
    <n v="1072"/>
    <s v="CA-2013-152814"/>
    <x v="0"/>
    <x v="236"/>
    <d v="2013-05-03T00:00:00"/>
    <s v="Standard Class"/>
    <s v="EH-14005"/>
    <s v="Erica Hernandez"/>
    <x v="2"/>
    <s v="United States"/>
    <s v="Denver"/>
    <s v="Colorado"/>
    <n v="80219"/>
    <x v="1"/>
    <s v="OFF-PA-10001970"/>
    <s v="Office Supplies"/>
    <x v="10"/>
    <s v="Xerox 1881"/>
    <n v="29.472000000000001"/>
    <n v="3"/>
    <n v="0.2"/>
    <n v="9.9467999999999979"/>
  </r>
  <r>
    <n v="1073"/>
    <s v="CA-2014-106943"/>
    <x v="3"/>
    <x v="237"/>
    <d v="2014-11-20T00:00:00"/>
    <s v="Standard Class"/>
    <s v="FO-14305"/>
    <s v="Frank Olsen"/>
    <x v="0"/>
    <s v="United States"/>
    <s v="New York City"/>
    <s v="New York"/>
    <n v="10035"/>
    <x v="3"/>
    <s v="OFF-BI-10003669"/>
    <s v="Office Supplies"/>
    <x v="8"/>
    <s v="3M Organizer Strips"/>
    <n v="8.64"/>
    <n v="2"/>
    <n v="0.2"/>
    <n v="3.024"/>
  </r>
  <r>
    <n v="1074"/>
    <s v="CA-2013-134348"/>
    <x v="0"/>
    <x v="396"/>
    <d v="2013-11-20T00:00:00"/>
    <s v="Standard Class"/>
    <s v="MS-17710"/>
    <s v="Maurice Satty"/>
    <x v="0"/>
    <s v="United States"/>
    <s v="Mesa"/>
    <s v="Arizona"/>
    <n v="85204"/>
    <x v="1"/>
    <s v="OFF-BI-10003727"/>
    <s v="Office Supplies"/>
    <x v="8"/>
    <s v="Avery Durable Slant Ring Binders With Label Holder"/>
    <n v="6.27"/>
    <n v="5"/>
    <n v="0.7"/>
    <n v="-4.5980000000000008"/>
  </r>
  <r>
    <n v="1075"/>
    <s v="CA-2013-134348"/>
    <x v="0"/>
    <x v="396"/>
    <d v="2013-11-20T00:00:00"/>
    <s v="Standard Class"/>
    <s v="MS-17710"/>
    <s v="Maurice Satty"/>
    <x v="0"/>
    <s v="United States"/>
    <s v="Mesa"/>
    <s v="Arizona"/>
    <n v="85204"/>
    <x v="1"/>
    <s v="OFF-BI-10004967"/>
    <s v="Office Supplies"/>
    <x v="8"/>
    <s v="Round Ring Binders"/>
    <n v="4.3680000000000003"/>
    <n v="7"/>
    <n v="0.7"/>
    <n v="-3.3487999999999998"/>
  </r>
  <r>
    <n v="1076"/>
    <s v="CA-2013-134348"/>
    <x v="0"/>
    <x v="396"/>
    <d v="2013-11-20T00:00:00"/>
    <s v="Standard Class"/>
    <s v="MS-17710"/>
    <s v="Maurice Satty"/>
    <x v="0"/>
    <s v="United States"/>
    <s v="Mesa"/>
    <s v="Arizona"/>
    <n v="85204"/>
    <x v="1"/>
    <s v="TEC-AC-10003447"/>
    <s v="Technology"/>
    <x v="11"/>
    <s v="Micropad Numeric Keypads"/>
    <n v="31.983999999999998"/>
    <n v="2"/>
    <n v="0.2"/>
    <n v="1.9989999999999979"/>
  </r>
  <r>
    <n v="1077"/>
    <s v="CA-2013-161781"/>
    <x v="0"/>
    <x v="321"/>
    <d v="2013-10-01T00:00:00"/>
    <s v="First Class"/>
    <s v="CC-12100"/>
    <s v="Chad Cunningham"/>
    <x v="2"/>
    <s v="United States"/>
    <s v="Columbus"/>
    <s v="Indiana"/>
    <n v="47201"/>
    <x v="2"/>
    <s v="OFF-AR-10000255"/>
    <s v="Office Supplies"/>
    <x v="6"/>
    <s v="Newell 328"/>
    <n v="40.879999999999995"/>
    <n v="7"/>
    <n v="0"/>
    <n v="10.628799999999998"/>
  </r>
  <r>
    <n v="1078"/>
    <s v="CA-2014-132521"/>
    <x v="3"/>
    <x v="397"/>
    <d v="2014-09-26T00:00:00"/>
    <s v="Second Class"/>
    <s v="DW-13540"/>
    <s v="Don Weiss"/>
    <x v="0"/>
    <s v="United States"/>
    <s v="Seattle"/>
    <s v="Washington"/>
    <n v="98105"/>
    <x v="1"/>
    <s v="OFF-AP-10002191"/>
    <s v="Office Supplies"/>
    <x v="9"/>
    <s v="Belkin 8 Outlet SurgeMaster II Gold Surge Protector"/>
    <n v="119.96"/>
    <n v="2"/>
    <n v="0"/>
    <n v="33.588800000000006"/>
  </r>
  <r>
    <n v="1079"/>
    <s v="CA-2014-132521"/>
    <x v="3"/>
    <x v="397"/>
    <d v="2014-09-26T00:00:00"/>
    <s v="Second Class"/>
    <s v="DW-13540"/>
    <s v="Don Weiss"/>
    <x v="0"/>
    <s v="United States"/>
    <s v="Seattle"/>
    <s v="Washington"/>
    <n v="98105"/>
    <x v="1"/>
    <s v="OFF-ST-10001325"/>
    <s v="Office Supplies"/>
    <x v="4"/>
    <s v="Sterilite Officeware Hinged File Box"/>
    <n v="31.44"/>
    <n v="3"/>
    <n v="0"/>
    <n v="8.4888000000000012"/>
  </r>
  <r>
    <n v="1080"/>
    <s v="CA-2014-132521"/>
    <x v="3"/>
    <x v="397"/>
    <d v="2014-09-26T00:00:00"/>
    <s v="Second Class"/>
    <s v="DW-13540"/>
    <s v="Don Weiss"/>
    <x v="0"/>
    <s v="United States"/>
    <s v="Seattle"/>
    <s v="Washington"/>
    <n v="98105"/>
    <x v="1"/>
    <s v="OFF-BI-10000404"/>
    <s v="Office Supplies"/>
    <x v="8"/>
    <s v="Avery Printable Repositionable Plastic Tabs"/>
    <n v="6.88"/>
    <n v="1"/>
    <n v="0.2"/>
    <n v="2.3220000000000001"/>
  </r>
  <r>
    <n v="1081"/>
    <s v="CA-2012-110016"/>
    <x v="1"/>
    <x v="239"/>
    <d v="2012-12-04T00:00:00"/>
    <s v="Standard Class"/>
    <s v="BT-11395"/>
    <s v="Bill Tyler"/>
    <x v="1"/>
    <s v="United States"/>
    <s v="Detroit"/>
    <s v="Michigan"/>
    <n v="48227"/>
    <x v="2"/>
    <s v="OFF-PA-10000349"/>
    <s v="Office Supplies"/>
    <x v="10"/>
    <s v="Staples"/>
    <n v="19.920000000000002"/>
    <n v="4"/>
    <n v="0"/>
    <n v="9.3624000000000009"/>
  </r>
  <r>
    <n v="1082"/>
    <s v="CA-2012-110016"/>
    <x v="1"/>
    <x v="239"/>
    <d v="2012-12-04T00:00:00"/>
    <s v="Standard Class"/>
    <s v="BT-11395"/>
    <s v="Bill Tyler"/>
    <x v="1"/>
    <s v="United States"/>
    <s v="Detroit"/>
    <s v="Michigan"/>
    <n v="48227"/>
    <x v="2"/>
    <s v="FUR-CH-10002880"/>
    <s v="Furniture"/>
    <x v="1"/>
    <s v="Global High-Back Leather Tilter, Burgundy"/>
    <n v="1106.9099999999999"/>
    <n v="9"/>
    <n v="0"/>
    <n v="121.76009999999994"/>
  </r>
  <r>
    <n v="1083"/>
    <s v="US-2013-143819"/>
    <x v="0"/>
    <x v="398"/>
    <d v="2013-03-06T00:00:00"/>
    <s v="Standard Class"/>
    <s v="KD-16270"/>
    <s v="Karen Daniels"/>
    <x v="0"/>
    <s v="United States"/>
    <s v="Yonkers"/>
    <s v="New York"/>
    <n v="10701"/>
    <x v="3"/>
    <s v="FUR-TA-10001095"/>
    <s v="Furniture"/>
    <x v="3"/>
    <s v="Chromcraft Round Conference Tables"/>
    <n v="836.59199999999998"/>
    <n v="8"/>
    <n v="0.4"/>
    <n v="-264.92079999999999"/>
  </r>
  <r>
    <n v="1084"/>
    <s v="US-2013-143819"/>
    <x v="0"/>
    <x v="398"/>
    <d v="2013-03-06T00:00:00"/>
    <s v="Standard Class"/>
    <s v="KD-16270"/>
    <s v="Karen Daniels"/>
    <x v="0"/>
    <s v="United States"/>
    <s v="Yonkers"/>
    <s v="New York"/>
    <n v="10701"/>
    <x v="3"/>
    <s v="OFF-PA-10003127"/>
    <s v="Office Supplies"/>
    <x v="10"/>
    <s v="Staples"/>
    <n v="26.38"/>
    <n v="1"/>
    <n v="0"/>
    <n v="12.134799999999998"/>
  </r>
  <r>
    <n v="1085"/>
    <s v="US-2013-143819"/>
    <x v="0"/>
    <x v="398"/>
    <d v="2013-03-06T00:00:00"/>
    <s v="Standard Class"/>
    <s v="KD-16270"/>
    <s v="Karen Daniels"/>
    <x v="0"/>
    <s v="United States"/>
    <s v="Yonkers"/>
    <s v="New York"/>
    <n v="10701"/>
    <x v="3"/>
    <s v="OFF-ST-10003208"/>
    <s v="Office Supplies"/>
    <x v="4"/>
    <s v="Adjustable Depth Letter/Legal Cart"/>
    <n v="362.92"/>
    <n v="2"/>
    <n v="0"/>
    <n v="105.24679999999995"/>
  </r>
  <r>
    <n v="1086"/>
    <s v="US-2013-143819"/>
    <x v="0"/>
    <x v="398"/>
    <d v="2013-03-06T00:00:00"/>
    <s v="Standard Class"/>
    <s v="KD-16270"/>
    <s v="Karen Daniels"/>
    <x v="0"/>
    <s v="United States"/>
    <s v="Yonkers"/>
    <s v="New York"/>
    <n v="10701"/>
    <x v="3"/>
    <s v="TEC-MA-10003979"/>
    <s v="Technology"/>
    <x v="15"/>
    <s v="Ativa V4110MDD Micro-Cut Shredder"/>
    <n v="4899.93"/>
    <n v="7"/>
    <n v="0"/>
    <n v="2400.9656999999997"/>
  </r>
  <r>
    <n v="1087"/>
    <s v="CA-2013-167584"/>
    <x v="0"/>
    <x v="399"/>
    <d v="2013-08-13T00:00:00"/>
    <s v="Same Day"/>
    <s v="LC-16870"/>
    <s v="Lena Cacioppo"/>
    <x v="0"/>
    <s v="United States"/>
    <s v="Des Moines"/>
    <s v="Iowa"/>
    <n v="50315"/>
    <x v="2"/>
    <s v="OFF-PA-10000029"/>
    <s v="Office Supplies"/>
    <x v="10"/>
    <s v="Xerox 224"/>
    <n v="6.48"/>
    <n v="1"/>
    <n v="0"/>
    <n v="3.1104000000000003"/>
  </r>
  <r>
    <n v="1088"/>
    <s v="CA-2013-166163"/>
    <x v="0"/>
    <x v="243"/>
    <d v="2013-08-21T00:00:00"/>
    <s v="Second Class"/>
    <s v="CY-12745"/>
    <s v="Craig Yedwab"/>
    <x v="1"/>
    <s v="United States"/>
    <s v="Oakland"/>
    <s v="California"/>
    <n v="94601"/>
    <x v="1"/>
    <s v="TEC-PH-10004896"/>
    <s v="Technology"/>
    <x v="7"/>
    <s v="Nokia Lumia 521 (T-Mobile)"/>
    <n v="71.975999999999999"/>
    <n v="3"/>
    <n v="0.2"/>
    <n v="7.1976000000000049"/>
  </r>
  <r>
    <n v="1089"/>
    <s v="CA-2013-166163"/>
    <x v="0"/>
    <x v="243"/>
    <d v="2013-08-21T00:00:00"/>
    <s v="Second Class"/>
    <s v="CY-12745"/>
    <s v="Craig Yedwab"/>
    <x v="1"/>
    <s v="United States"/>
    <s v="Oakland"/>
    <s v="California"/>
    <n v="94601"/>
    <x v="1"/>
    <s v="OFF-LA-10000452"/>
    <s v="Office Supplies"/>
    <x v="2"/>
    <s v="Avery 488"/>
    <n v="3.15"/>
    <n v="1"/>
    <n v="0"/>
    <n v="1.512"/>
  </r>
  <r>
    <n v="1090"/>
    <s v="CA-2014-158407"/>
    <x v="3"/>
    <x v="400"/>
    <d v="2014-06-11T00:00:00"/>
    <s v="Standard Class"/>
    <s v="LW-16990"/>
    <s v="Lindsay Williams"/>
    <x v="1"/>
    <s v="United States"/>
    <s v="Monroe"/>
    <s v="North Carolina"/>
    <n v="28110"/>
    <x v="0"/>
    <s v="FUR-FU-10001967"/>
    <s v="Furniture"/>
    <x v="5"/>
    <s v="Telescoping Adjustable Floor Lamp"/>
    <n v="31.983999999999998"/>
    <n v="2"/>
    <n v="0.2"/>
    <n v="1.9989999999999979"/>
  </r>
  <r>
    <n v="1091"/>
    <s v="CA-2014-158407"/>
    <x v="3"/>
    <x v="400"/>
    <d v="2014-06-11T00:00:00"/>
    <s v="Standard Class"/>
    <s v="LW-16990"/>
    <s v="Lindsay Williams"/>
    <x v="1"/>
    <s v="United States"/>
    <s v="Monroe"/>
    <s v="North Carolina"/>
    <n v="28110"/>
    <x v="0"/>
    <s v="TEC-PH-10001819"/>
    <s v="Technology"/>
    <x v="7"/>
    <s v="Innergie mMini Combo Duo USB Travel Charging Kit"/>
    <n v="71.984000000000009"/>
    <n v="2"/>
    <n v="0.2"/>
    <n v="25.194399999999995"/>
  </r>
  <r>
    <n v="1092"/>
    <s v="CA-2012-143490"/>
    <x v="1"/>
    <x v="401"/>
    <d v="2012-12-13T00:00:00"/>
    <s v="Standard Class"/>
    <s v="NP-18325"/>
    <s v="Naresj Patel"/>
    <x v="0"/>
    <s v="United States"/>
    <s v="San Diego"/>
    <s v="California"/>
    <n v="92105"/>
    <x v="1"/>
    <s v="OFF-AR-10002952"/>
    <s v="Office Supplies"/>
    <x v="6"/>
    <s v="Stanley Contemporary Battery Pencil Sharpeners"/>
    <n v="120.14999999999999"/>
    <n v="9"/>
    <n v="0"/>
    <n v="33.641999999999996"/>
  </r>
  <r>
    <n v="1093"/>
    <s v="CA-2012-143490"/>
    <x v="1"/>
    <x v="401"/>
    <d v="2012-12-13T00:00:00"/>
    <s v="Standard Class"/>
    <s v="NP-18325"/>
    <s v="Naresj Patel"/>
    <x v="0"/>
    <s v="United States"/>
    <s v="San Diego"/>
    <s v="California"/>
    <n v="92105"/>
    <x v="1"/>
    <s v="TEC-PH-10000576"/>
    <s v="Technology"/>
    <x v="7"/>
    <s v="AT&amp;T 1080 Corded phone"/>
    <n v="219.18400000000003"/>
    <n v="2"/>
    <n v="0.2"/>
    <n v="19.178600000000003"/>
  </r>
  <r>
    <n v="1094"/>
    <s v="CA-2012-165085"/>
    <x v="1"/>
    <x v="17"/>
    <d v="2012-12-31T00:00:00"/>
    <s v="Standard Class"/>
    <s v="BT-11485"/>
    <s v="Brad Thomas"/>
    <x v="2"/>
    <s v="United States"/>
    <s v="Clinton"/>
    <s v="Maryland"/>
    <n v="20735"/>
    <x v="3"/>
    <s v="OFF-PA-10000605"/>
    <s v="Office Supplies"/>
    <x v="10"/>
    <s v="Xerox 1950"/>
    <n v="28.900000000000002"/>
    <n v="5"/>
    <n v="0"/>
    <n v="14.161000000000001"/>
  </r>
  <r>
    <n v="1095"/>
    <s v="CA-2012-165085"/>
    <x v="1"/>
    <x v="17"/>
    <d v="2012-12-31T00:00:00"/>
    <s v="Standard Class"/>
    <s v="BT-11485"/>
    <s v="Brad Thomas"/>
    <x v="2"/>
    <s v="United States"/>
    <s v="Clinton"/>
    <s v="Maryland"/>
    <n v="20735"/>
    <x v="3"/>
    <s v="OFF-AP-10002518"/>
    <s v="Office Supplies"/>
    <x v="9"/>
    <s v="Kensington 7 Outlet MasterPiece Power Center"/>
    <n v="355.96"/>
    <n v="2"/>
    <n v="0"/>
    <n v="103.22839999999997"/>
  </r>
  <r>
    <n v="1096"/>
    <s v="CA-2014-160423"/>
    <x v="3"/>
    <x v="276"/>
    <d v="2014-01-27T00:00:00"/>
    <s v="Standard Class"/>
    <s v="PS-19045"/>
    <s v="Penelope Sewall"/>
    <x v="2"/>
    <s v="United States"/>
    <s v="Charlotte"/>
    <s v="North Carolina"/>
    <n v="28205"/>
    <x v="0"/>
    <s v="OFF-ST-10004340"/>
    <s v="Office Supplies"/>
    <x v="4"/>
    <s v="Fellowes Mobile File Cart, Black"/>
    <n v="348.20799999999997"/>
    <n v="7"/>
    <n v="0.2"/>
    <n v="30.468200000000024"/>
  </r>
  <r>
    <n v="1097"/>
    <s v="CA-2014-160423"/>
    <x v="3"/>
    <x v="276"/>
    <d v="2014-01-27T00:00:00"/>
    <s v="Standard Class"/>
    <s v="PS-19045"/>
    <s v="Penelope Sewall"/>
    <x v="2"/>
    <s v="United States"/>
    <s v="Charlotte"/>
    <s v="North Carolina"/>
    <n v="28205"/>
    <x v="0"/>
    <s v="OFF-BI-10004001"/>
    <s v="Office Supplies"/>
    <x v="8"/>
    <s v="GBC Recycled VeloBinder Covers"/>
    <n v="35.783999999999999"/>
    <n v="7"/>
    <n v="0.7"/>
    <n v="-28.627200000000009"/>
  </r>
  <r>
    <n v="1098"/>
    <s v="CA-2011-159338"/>
    <x v="2"/>
    <x v="402"/>
    <d v="2011-06-28T00:00:00"/>
    <s v="First Class"/>
    <s v="NS-18640"/>
    <s v="Noel Staavos"/>
    <x v="1"/>
    <s v="United States"/>
    <s v="Los Angeles"/>
    <s v="California"/>
    <n v="90049"/>
    <x v="1"/>
    <s v="FUR-TA-10004147"/>
    <s v="Furniture"/>
    <x v="3"/>
    <s v="Hon 4060 Series Tables"/>
    <n v="447.84"/>
    <n v="5"/>
    <n v="0.2"/>
    <n v="11.19599999999997"/>
  </r>
  <r>
    <n v="1099"/>
    <s v="CA-2013-107216"/>
    <x v="0"/>
    <x v="403"/>
    <d v="2013-06-18T00:00:00"/>
    <s v="First Class"/>
    <s v="PV-18985"/>
    <s v="Paul Van Hugh"/>
    <x v="2"/>
    <s v="United States"/>
    <s v="San Francisco"/>
    <s v="California"/>
    <n v="94122"/>
    <x v="1"/>
    <s v="OFF-AR-10001545"/>
    <s v="Office Supplies"/>
    <x v="6"/>
    <s v="Newell 326"/>
    <n v="7.04"/>
    <n v="4"/>
    <n v="0"/>
    <n v="2.0415999999999999"/>
  </r>
  <r>
    <n v="1100"/>
    <s v="CA-2013-107216"/>
    <x v="0"/>
    <x v="403"/>
    <d v="2013-06-18T00:00:00"/>
    <s v="First Class"/>
    <s v="PV-18985"/>
    <s v="Paul Van Hugh"/>
    <x v="2"/>
    <s v="United States"/>
    <s v="San Francisco"/>
    <s v="California"/>
    <n v="94122"/>
    <x v="1"/>
    <s v="FUR-FU-10000206"/>
    <s v="Furniture"/>
    <x v="5"/>
    <s v="GE General Purpose, Extra Long Life, Showcase &amp; Floodlight Incandescent Bulbs"/>
    <n v="8.73"/>
    <n v="3"/>
    <n v="0"/>
    <n v="4.1030999999999995"/>
  </r>
  <r>
    <n v="1101"/>
    <s v="CA-2013-107216"/>
    <x v="0"/>
    <x v="403"/>
    <d v="2013-06-18T00:00:00"/>
    <s v="First Class"/>
    <s v="PV-18985"/>
    <s v="Paul Van Hugh"/>
    <x v="2"/>
    <s v="United States"/>
    <s v="San Francisco"/>
    <s v="California"/>
    <n v="94122"/>
    <x v="1"/>
    <s v="TEC-AC-10001013"/>
    <s v="Technology"/>
    <x v="11"/>
    <s v="Logitech ClearChat Comfort/USB Headset H390"/>
    <n v="29.29"/>
    <n v="1"/>
    <n v="0"/>
    <n v="9.6656999999999975"/>
  </r>
  <r>
    <n v="1102"/>
    <s v="CA-2013-107216"/>
    <x v="0"/>
    <x v="403"/>
    <d v="2013-06-18T00:00:00"/>
    <s v="First Class"/>
    <s v="PV-18985"/>
    <s v="Paul Van Hugh"/>
    <x v="2"/>
    <s v="United States"/>
    <s v="San Francisco"/>
    <s v="California"/>
    <n v="94122"/>
    <x v="1"/>
    <s v="OFF-AR-10002255"/>
    <s v="Office Supplies"/>
    <x v="6"/>
    <s v="Newell 346"/>
    <n v="8.64"/>
    <n v="3"/>
    <n v="0"/>
    <n v="2.5055999999999998"/>
  </r>
  <r>
    <n v="1103"/>
    <s v="US-2014-145863"/>
    <x v="3"/>
    <x v="81"/>
    <d v="2014-04-28T00:00:00"/>
    <s v="Standard Class"/>
    <s v="RP-19390"/>
    <s v="Resi Pölking"/>
    <x v="0"/>
    <s v="United States"/>
    <s v="Houston"/>
    <s v="Texas"/>
    <n v="77041"/>
    <x v="2"/>
    <s v="OFF-BI-10004140"/>
    <s v="Office Supplies"/>
    <x v="8"/>
    <s v="Avery Non-Stick Binders"/>
    <n v="2.6939999999999995"/>
    <n v="3"/>
    <n v="0.8"/>
    <n v="-4.7145000000000028"/>
  </r>
  <r>
    <n v="1104"/>
    <s v="US-2014-145863"/>
    <x v="3"/>
    <x v="81"/>
    <d v="2014-04-28T00:00:00"/>
    <s v="Standard Class"/>
    <s v="RP-19390"/>
    <s v="Resi Pölking"/>
    <x v="0"/>
    <s v="United States"/>
    <s v="Houston"/>
    <s v="Texas"/>
    <n v="77041"/>
    <x v="2"/>
    <s v="OFF-BI-10002049"/>
    <s v="Office Supplies"/>
    <x v="8"/>
    <s v="UniKeep View Case Binders"/>
    <n v="2.9339999999999993"/>
    <n v="3"/>
    <n v="0.8"/>
    <n v="-4.9878000000000018"/>
  </r>
  <r>
    <n v="1105"/>
    <s v="CA-2013-112340"/>
    <x v="0"/>
    <x v="147"/>
    <d v="2013-10-28T00:00:00"/>
    <s v="Standard Class"/>
    <s v="NM-18520"/>
    <s v="Neoma Murray"/>
    <x v="0"/>
    <s v="United States"/>
    <s v="Riverside"/>
    <s v="California"/>
    <n v="92503"/>
    <x v="1"/>
    <s v="OFF-PA-10001892"/>
    <s v="Office Supplies"/>
    <x v="10"/>
    <s v="Rediform Wirebound &quot;Phone Memo&quot; Message Book, 11 x 5-3/4"/>
    <n v="22.919999999999998"/>
    <n v="3"/>
    <n v="0"/>
    <n v="11.230799999999999"/>
  </r>
  <r>
    <n v="1106"/>
    <s v="US-2013-110156"/>
    <x v="0"/>
    <x v="258"/>
    <d v="2013-11-25T00:00:00"/>
    <s v="Standard Class"/>
    <s v="EH-13945"/>
    <s v="Eric Hoffmann"/>
    <x v="0"/>
    <s v="United States"/>
    <s v="Houston"/>
    <s v="Texas"/>
    <n v="77041"/>
    <x v="2"/>
    <s v="OFF-ST-10000642"/>
    <s v="Office Supplies"/>
    <x v="4"/>
    <s v="Tennsco Lockers, Gray"/>
    <n v="100.70400000000001"/>
    <n v="6"/>
    <n v="0.2"/>
    <n v="-16.36440000000001"/>
  </r>
  <r>
    <n v="1107"/>
    <s v="US-2013-110156"/>
    <x v="0"/>
    <x v="258"/>
    <d v="2013-11-25T00:00:00"/>
    <s v="Standard Class"/>
    <s v="EH-13945"/>
    <s v="Eric Hoffmann"/>
    <x v="0"/>
    <s v="United States"/>
    <s v="Houston"/>
    <s v="Texas"/>
    <n v="77041"/>
    <x v="2"/>
    <s v="FUR-FU-10000206"/>
    <s v="Furniture"/>
    <x v="5"/>
    <s v="GE General Purpose, Extra Long Life, Showcase &amp; Floodlight Incandescent Bulbs"/>
    <n v="2.3280000000000003"/>
    <n v="2"/>
    <n v="0.6"/>
    <n v="-0.75660000000000016"/>
  </r>
  <r>
    <n v="1108"/>
    <s v="US-2013-110156"/>
    <x v="0"/>
    <x v="258"/>
    <d v="2013-11-25T00:00:00"/>
    <s v="Standard Class"/>
    <s v="EH-13945"/>
    <s v="Eric Hoffmann"/>
    <x v="0"/>
    <s v="United States"/>
    <s v="Houston"/>
    <s v="Texas"/>
    <n v="77041"/>
    <x v="2"/>
    <s v="OFF-BI-10003676"/>
    <s v="Office Supplies"/>
    <x v="8"/>
    <s v="GBC Standard Recycled Report Covers, Clear Plastic Sheets"/>
    <n v="10.779999999999996"/>
    <n v="5"/>
    <n v="0.8"/>
    <n v="-17.248000000000008"/>
  </r>
  <r>
    <n v="1109"/>
    <s v="US-2013-110156"/>
    <x v="0"/>
    <x v="258"/>
    <d v="2013-11-25T00:00:00"/>
    <s v="Standard Class"/>
    <s v="EH-13945"/>
    <s v="Eric Hoffmann"/>
    <x v="0"/>
    <s v="United States"/>
    <s v="Houston"/>
    <s v="Texas"/>
    <n v="77041"/>
    <x v="2"/>
    <s v="OFF-FA-10003495"/>
    <s v="Office Supplies"/>
    <x v="13"/>
    <s v="Staples"/>
    <n v="58.368000000000009"/>
    <n v="12"/>
    <n v="0.2"/>
    <n v="21.888000000000002"/>
  </r>
  <r>
    <n v="1110"/>
    <s v="US-2013-110156"/>
    <x v="0"/>
    <x v="258"/>
    <d v="2013-11-25T00:00:00"/>
    <s v="Standard Class"/>
    <s v="EH-13945"/>
    <s v="Eric Hoffmann"/>
    <x v="0"/>
    <s v="United States"/>
    <s v="Houston"/>
    <s v="Texas"/>
    <n v="77041"/>
    <x v="2"/>
    <s v="OFF-EN-10003798"/>
    <s v="Office Supplies"/>
    <x v="12"/>
    <s v="Recycled Interoffice Envelopes with Re-Use-A-Seal Closure, 10 x 13"/>
    <n v="40.968000000000004"/>
    <n v="3"/>
    <n v="0.2"/>
    <n v="13.826699999999999"/>
  </r>
  <r>
    <n v="1111"/>
    <s v="US-2013-110156"/>
    <x v="0"/>
    <x v="258"/>
    <d v="2013-11-25T00:00:00"/>
    <s v="Standard Class"/>
    <s v="EH-13945"/>
    <s v="Eric Hoffmann"/>
    <x v="0"/>
    <s v="United States"/>
    <s v="Houston"/>
    <s v="Texas"/>
    <n v="77041"/>
    <x v="2"/>
    <s v="TEC-PH-10003589"/>
    <s v="Technology"/>
    <x v="7"/>
    <s v="invisibleSHIELD by ZAGG Smudge-Free Screen Protector"/>
    <n v="71.959999999999994"/>
    <n v="5"/>
    <n v="0.2"/>
    <n v="25.185999999999996"/>
  </r>
  <r>
    <n v="1112"/>
    <s v="US-2013-110156"/>
    <x v="0"/>
    <x v="258"/>
    <d v="2013-11-25T00:00:00"/>
    <s v="Standard Class"/>
    <s v="EH-13945"/>
    <s v="Eric Hoffmann"/>
    <x v="0"/>
    <s v="United States"/>
    <s v="Houston"/>
    <s v="Texas"/>
    <n v="77041"/>
    <x v="2"/>
    <s v="OFF-PA-10004735"/>
    <s v="Office Supplies"/>
    <x v="10"/>
    <s v="Xerox 1905"/>
    <n v="10.368000000000002"/>
    <n v="2"/>
    <n v="0.2"/>
    <n v="3.6288"/>
  </r>
  <r>
    <n v="1113"/>
    <s v="US-2013-110156"/>
    <x v="0"/>
    <x v="258"/>
    <d v="2013-11-25T00:00:00"/>
    <s v="Standard Class"/>
    <s v="EH-13945"/>
    <s v="Eric Hoffmann"/>
    <x v="0"/>
    <s v="United States"/>
    <s v="Houston"/>
    <s v="Texas"/>
    <n v="77041"/>
    <x v="2"/>
    <s v="OFF-BI-10002609"/>
    <s v="Office Supplies"/>
    <x v="8"/>
    <s v="Avery Hidden Tab Dividers for Binding Systems"/>
    <n v="1.1919999999999997"/>
    <n v="2"/>
    <n v="0.8"/>
    <n v="-2.0264000000000002"/>
  </r>
  <r>
    <n v="1114"/>
    <s v="CA-2014-140585"/>
    <x v="3"/>
    <x v="404"/>
    <d v="2014-12-24T00:00:00"/>
    <s v="Second Class"/>
    <s v="RA-19915"/>
    <s v="Russell Applegate"/>
    <x v="0"/>
    <s v="United States"/>
    <s v="Encinitas"/>
    <s v="California"/>
    <n v="92024"/>
    <x v="1"/>
    <s v="OFF-BI-10003364"/>
    <s v="Office Supplies"/>
    <x v="8"/>
    <s v="Binding Machine Supplies"/>
    <n v="46.672000000000004"/>
    <n v="2"/>
    <n v="0.2"/>
    <n v="16.3352"/>
  </r>
  <r>
    <n v="1115"/>
    <s v="CA-2014-140585"/>
    <x v="3"/>
    <x v="404"/>
    <d v="2014-12-24T00:00:00"/>
    <s v="Second Class"/>
    <s v="RA-19915"/>
    <s v="Russell Applegate"/>
    <x v="0"/>
    <s v="United States"/>
    <s v="Encinitas"/>
    <s v="California"/>
    <n v="92024"/>
    <x v="1"/>
    <s v="FUR-BO-10002206"/>
    <s v="Furniture"/>
    <x v="0"/>
    <s v="Bush Saratoga Collection 5-Shelf Bookcase, Hanover Cherry, *Special Order"/>
    <n v="119.83299999999998"/>
    <n v="1"/>
    <n v="0.15"/>
    <n v="-12.688200000000002"/>
  </r>
  <r>
    <n v="1116"/>
    <s v="CA-2014-140585"/>
    <x v="3"/>
    <x v="404"/>
    <d v="2014-12-24T00:00:00"/>
    <s v="Second Class"/>
    <s v="RA-19915"/>
    <s v="Russell Applegate"/>
    <x v="0"/>
    <s v="United States"/>
    <s v="Encinitas"/>
    <s v="California"/>
    <n v="92024"/>
    <x v="1"/>
    <s v="TEC-AC-10003610"/>
    <s v="Technology"/>
    <x v="11"/>
    <s v="Logitech Illuminated - Keyboard"/>
    <n v="119.98"/>
    <n v="2"/>
    <n v="0"/>
    <n v="57.590400000000002"/>
  </r>
  <r>
    <n v="1117"/>
    <s v="CA-2013-144855"/>
    <x v="0"/>
    <x v="405"/>
    <d v="2013-07-25T00:00:00"/>
    <s v="Second Class"/>
    <s v="DL-13495"/>
    <s v="Dionis Lloyd"/>
    <x v="1"/>
    <s v="United States"/>
    <s v="San Francisco"/>
    <s v="California"/>
    <n v="94110"/>
    <x v="1"/>
    <s v="OFF-LA-10003766"/>
    <s v="Office Supplies"/>
    <x v="2"/>
    <s v="Self-Adhesive Removable Labels"/>
    <n v="6.3"/>
    <n v="2"/>
    <n v="0"/>
    <n v="3.024"/>
  </r>
  <r>
    <n v="1118"/>
    <s v="CA-2012-142755"/>
    <x v="1"/>
    <x v="406"/>
    <d v="2012-09-08T00:00:00"/>
    <s v="Standard Class"/>
    <s v="CS-12355"/>
    <s v="Christine Sundaresam"/>
    <x v="0"/>
    <s v="United States"/>
    <s v="Roswell"/>
    <s v="Georgia"/>
    <n v="30076"/>
    <x v="0"/>
    <s v="OFF-PA-10001970"/>
    <s v="Office Supplies"/>
    <x v="10"/>
    <s v="Xerox 1908"/>
    <n v="279.89999999999998"/>
    <n v="5"/>
    <n v="0"/>
    <n v="137.15100000000001"/>
  </r>
  <r>
    <n v="1119"/>
    <s v="CA-2012-142755"/>
    <x v="1"/>
    <x v="406"/>
    <d v="2012-09-08T00:00:00"/>
    <s v="Standard Class"/>
    <s v="CS-12355"/>
    <s v="Christine Sundaresam"/>
    <x v="0"/>
    <s v="United States"/>
    <s v="Roswell"/>
    <s v="Georgia"/>
    <n v="30076"/>
    <x v="0"/>
    <s v="TEC-AC-10002049"/>
    <s v="Technology"/>
    <x v="11"/>
    <s v="Logitech G19 Programmable Gaming Keyboard"/>
    <n v="619.94999999999993"/>
    <n v="5"/>
    <n v="0"/>
    <n v="111.59099999999995"/>
  </r>
  <r>
    <n v="1120"/>
    <s v="CA-2012-142755"/>
    <x v="1"/>
    <x v="406"/>
    <d v="2012-09-08T00:00:00"/>
    <s v="Standard Class"/>
    <s v="CS-12355"/>
    <s v="Christine Sundaresam"/>
    <x v="0"/>
    <s v="United States"/>
    <s v="Roswell"/>
    <s v="Georgia"/>
    <n v="30076"/>
    <x v="0"/>
    <s v="OFF-PA-10000141"/>
    <s v="Office Supplies"/>
    <x v="10"/>
    <s v="Ampad Evidence Wirebond Steno Books, 6&quot; x 9&quot;"/>
    <n v="4.3600000000000003"/>
    <n v="2"/>
    <n v="0"/>
    <n v="2.0491999999999999"/>
  </r>
  <r>
    <n v="1121"/>
    <s v="CA-2012-142755"/>
    <x v="1"/>
    <x v="406"/>
    <d v="2012-09-08T00:00:00"/>
    <s v="Standard Class"/>
    <s v="CS-12355"/>
    <s v="Christine Sundaresam"/>
    <x v="0"/>
    <s v="United States"/>
    <s v="Roswell"/>
    <s v="Georgia"/>
    <n v="30076"/>
    <x v="0"/>
    <s v="OFF-EN-10004459"/>
    <s v="Office Supplies"/>
    <x v="12"/>
    <s v="Security-Tint Envelopes"/>
    <n v="15.28"/>
    <n v="2"/>
    <n v="0"/>
    <n v="7.4871999999999996"/>
  </r>
  <r>
    <n v="1122"/>
    <s v="US-2011-147627"/>
    <x v="2"/>
    <x v="407"/>
    <d v="2011-01-27T00:00:00"/>
    <s v="Standard Class"/>
    <s v="HL-15040"/>
    <s v="Hunter Lopez"/>
    <x v="0"/>
    <s v="United States"/>
    <s v="Jonesboro"/>
    <s v="Arkansas"/>
    <n v="72401"/>
    <x v="0"/>
    <s v="TEC-PH-10001061"/>
    <s v="Technology"/>
    <x v="7"/>
    <s v="Apple iPhone 5C"/>
    <n v="699.93"/>
    <n v="7"/>
    <n v="0"/>
    <n v="181.98179999999999"/>
  </r>
  <r>
    <n v="1123"/>
    <s v="US-2011-147627"/>
    <x v="2"/>
    <x v="407"/>
    <d v="2011-01-27T00:00:00"/>
    <s v="Standard Class"/>
    <s v="HL-15040"/>
    <s v="Hunter Lopez"/>
    <x v="0"/>
    <s v="United States"/>
    <s v="Jonesboro"/>
    <s v="Arkansas"/>
    <n v="72401"/>
    <x v="0"/>
    <s v="OFF-AR-10002375"/>
    <s v="Office Supplies"/>
    <x v="6"/>
    <s v="Newell 351"/>
    <n v="22.959999999999997"/>
    <n v="7"/>
    <n v="0"/>
    <n v="6.6583999999999968"/>
  </r>
  <r>
    <n v="1124"/>
    <s v="US-2011-147627"/>
    <x v="2"/>
    <x v="407"/>
    <d v="2011-01-27T00:00:00"/>
    <s v="Standard Class"/>
    <s v="HL-15040"/>
    <s v="Hunter Lopez"/>
    <x v="0"/>
    <s v="United States"/>
    <s v="Jonesboro"/>
    <s v="Arkansas"/>
    <n v="72401"/>
    <x v="0"/>
    <s v="FUR-FU-10003194"/>
    <s v="Furniture"/>
    <x v="5"/>
    <s v="Eldon Expressions Desk Accessory, Wood Pencil Holder, Oak"/>
    <n v="38.6"/>
    <n v="4"/>
    <n v="0"/>
    <n v="11.579999999999998"/>
  </r>
  <r>
    <n v="1125"/>
    <s v="US-2011-147627"/>
    <x v="2"/>
    <x v="407"/>
    <d v="2011-01-27T00:00:00"/>
    <s v="Standard Class"/>
    <s v="HL-15040"/>
    <s v="Hunter Lopez"/>
    <x v="0"/>
    <s v="United States"/>
    <s v="Jonesboro"/>
    <s v="Arkansas"/>
    <n v="72401"/>
    <x v="0"/>
    <s v="OFF-AR-10003811"/>
    <s v="Office Supplies"/>
    <x v="6"/>
    <s v="Newell 327"/>
    <n v="6.63"/>
    <n v="3"/>
    <n v="0"/>
    <n v="1.7901"/>
  </r>
  <r>
    <n v="1126"/>
    <s v="US-2011-147627"/>
    <x v="2"/>
    <x v="407"/>
    <d v="2011-01-27T00:00:00"/>
    <s v="Standard Class"/>
    <s v="HL-15040"/>
    <s v="Hunter Lopez"/>
    <x v="0"/>
    <s v="United States"/>
    <s v="Jonesboro"/>
    <s v="Arkansas"/>
    <n v="72401"/>
    <x v="0"/>
    <s v="OFF-EN-10001539"/>
    <s v="Office Supplies"/>
    <x v="12"/>
    <s v="Staples"/>
    <n v="23.34"/>
    <n v="3"/>
    <n v="0"/>
    <n v="10.969799999999999"/>
  </r>
  <r>
    <n v="1127"/>
    <s v="US-2011-147627"/>
    <x v="2"/>
    <x v="407"/>
    <d v="2011-01-27T00:00:00"/>
    <s v="Standard Class"/>
    <s v="HL-15040"/>
    <s v="Hunter Lopez"/>
    <x v="0"/>
    <s v="United States"/>
    <s v="Jonesboro"/>
    <s v="Arkansas"/>
    <n v="72401"/>
    <x v="0"/>
    <s v="FUR-CH-10002331"/>
    <s v="Furniture"/>
    <x v="1"/>
    <s v="Hon 4700 Series Mobuis Mid-Back Task Chairs with Adjustable Arms"/>
    <n v="1067.94"/>
    <n v="3"/>
    <n v="0"/>
    <n v="224.2673999999999"/>
  </r>
  <r>
    <n v="1128"/>
    <s v="CA-2012-105970"/>
    <x v="1"/>
    <x v="56"/>
    <d v="2012-03-07T00:00:00"/>
    <s v="Standard Class"/>
    <s v="PA-19060"/>
    <s v="Pete Armstrong"/>
    <x v="2"/>
    <s v="United States"/>
    <s v="Richmond"/>
    <s v="Indiana"/>
    <n v="47374"/>
    <x v="2"/>
    <s v="OFF-AR-10003156"/>
    <s v="Office Supplies"/>
    <x v="6"/>
    <s v="50 Colored Long Pencils"/>
    <n v="10.16"/>
    <n v="1"/>
    <n v="0"/>
    <n v="2.6416000000000004"/>
  </r>
  <r>
    <n v="1129"/>
    <s v="CA-2012-105970"/>
    <x v="1"/>
    <x v="56"/>
    <d v="2012-03-07T00:00:00"/>
    <s v="Standard Class"/>
    <s v="PA-19060"/>
    <s v="Pete Armstrong"/>
    <x v="2"/>
    <s v="United States"/>
    <s v="Richmond"/>
    <s v="Indiana"/>
    <n v="47374"/>
    <x v="2"/>
    <s v="OFF-EN-10001532"/>
    <s v="Office Supplies"/>
    <x v="12"/>
    <s v="Brown Kraft Recycled Envelopes"/>
    <n v="101.88"/>
    <n v="6"/>
    <n v="0"/>
    <n v="50.94"/>
  </r>
  <r>
    <n v="1130"/>
    <s v="CA-2013-112102"/>
    <x v="0"/>
    <x v="408"/>
    <d v="2013-04-17T00:00:00"/>
    <s v="Standard Class"/>
    <s v="BD-11605"/>
    <s v="Brian Dahlen"/>
    <x v="0"/>
    <s v="United States"/>
    <s v="Springfield"/>
    <s v="Virginia"/>
    <n v="22153"/>
    <x v="0"/>
    <s v="FUR-TA-10004086"/>
    <s v="Furniture"/>
    <x v="3"/>
    <s v="KI Adjustable-Height Table"/>
    <n v="343.92"/>
    <n v="4"/>
    <n v="0"/>
    <n v="75.662399999999991"/>
  </r>
  <r>
    <n v="1131"/>
    <s v="CA-2013-112102"/>
    <x v="0"/>
    <x v="408"/>
    <d v="2013-04-17T00:00:00"/>
    <s v="Standard Class"/>
    <s v="BD-11605"/>
    <s v="Brian Dahlen"/>
    <x v="0"/>
    <s v="United States"/>
    <s v="Springfield"/>
    <s v="Virginia"/>
    <n v="22153"/>
    <x v="0"/>
    <s v="OFF-PA-10000100"/>
    <s v="Office Supplies"/>
    <x v="10"/>
    <s v="Xerox 1945"/>
    <n v="40.99"/>
    <n v="1"/>
    <n v="0"/>
    <n v="20.085100000000001"/>
  </r>
  <r>
    <n v="1132"/>
    <s v="CA-2013-112102"/>
    <x v="0"/>
    <x v="408"/>
    <d v="2013-04-17T00:00:00"/>
    <s v="Standard Class"/>
    <s v="BD-11605"/>
    <s v="Brian Dahlen"/>
    <x v="0"/>
    <s v="United States"/>
    <s v="Springfield"/>
    <s v="Virginia"/>
    <n v="22153"/>
    <x v="0"/>
    <s v="OFF-EN-10002500"/>
    <s v="Office Supplies"/>
    <x v="12"/>
    <s v="Globe Weis Peel &amp; Seel First Class Envelopes"/>
    <n v="63.9"/>
    <n v="5"/>
    <n v="0"/>
    <n v="28.754999999999995"/>
  </r>
  <r>
    <n v="1133"/>
    <s v="US-2013-114776"/>
    <x v="0"/>
    <x v="409"/>
    <d v="2013-12-08T00:00:00"/>
    <s v="First Class"/>
    <s v="GG-14650"/>
    <s v="Greg Guthrie"/>
    <x v="1"/>
    <s v="United States"/>
    <s v="Antioch"/>
    <s v="California"/>
    <n v="94509"/>
    <x v="1"/>
    <s v="OFF-PA-10004100"/>
    <s v="Office Supplies"/>
    <x v="10"/>
    <s v="Xerox 216"/>
    <n v="19.440000000000001"/>
    <n v="3"/>
    <n v="0"/>
    <n v="9.3312000000000008"/>
  </r>
  <r>
    <n v="1134"/>
    <s v="US-2013-134908"/>
    <x v="0"/>
    <x v="410"/>
    <d v="2013-06-10T00:00:00"/>
    <s v="Standard Class"/>
    <s v="JS-15940"/>
    <s v="Joni Sundaresam"/>
    <x v="2"/>
    <s v="United States"/>
    <s v="Philadelphia"/>
    <s v="Pennsylvania"/>
    <n v="19134"/>
    <x v="3"/>
    <s v="OFF-ST-10003479"/>
    <s v="Office Supplies"/>
    <x v="4"/>
    <s v="Eldon Base for stackable storage shelf, platinum"/>
    <n v="124.608"/>
    <n v="4"/>
    <n v="0.2"/>
    <n v="-23.364000000000019"/>
  </r>
  <r>
    <n v="1135"/>
    <s v="US-2013-134908"/>
    <x v="0"/>
    <x v="410"/>
    <d v="2013-06-10T00:00:00"/>
    <s v="Standard Class"/>
    <s v="JS-15940"/>
    <s v="Joni Sundaresam"/>
    <x v="2"/>
    <s v="United States"/>
    <s v="Philadelphia"/>
    <s v="Pennsylvania"/>
    <n v="19134"/>
    <x v="3"/>
    <s v="OFF-LA-10000973"/>
    <s v="Office Supplies"/>
    <x v="2"/>
    <s v="Avery 502"/>
    <n v="7.5600000000000005"/>
    <n v="3"/>
    <n v="0.2"/>
    <n v="2.6459999999999995"/>
  </r>
  <r>
    <n v="1136"/>
    <s v="US-2013-148803"/>
    <x v="0"/>
    <x v="25"/>
    <d v="2013-12-12T00:00:00"/>
    <s v="Same Day"/>
    <s v="LR-16915"/>
    <s v="Lena Radford"/>
    <x v="0"/>
    <s v="United States"/>
    <s v="Homestead"/>
    <s v="Florida"/>
    <n v="33030"/>
    <x v="0"/>
    <s v="OFF-ST-10001476"/>
    <s v="Office Supplies"/>
    <x v="4"/>
    <s v="Steel Personal Filing/Posting Tote"/>
    <n v="85.224000000000004"/>
    <n v="3"/>
    <n v="0.2"/>
    <n v="7.4571000000000041"/>
  </r>
  <r>
    <n v="1137"/>
    <s v="CA-2013-152170"/>
    <x v="0"/>
    <x v="396"/>
    <d v="2013-11-16T00:00:00"/>
    <s v="Second Class"/>
    <s v="FH-14275"/>
    <s v="Frank Hawley"/>
    <x v="1"/>
    <s v="United States"/>
    <s v="La Porte"/>
    <s v="Indiana"/>
    <n v="46350"/>
    <x v="2"/>
    <s v="OFF-EN-10002831"/>
    <s v="Office Supplies"/>
    <x v="12"/>
    <s v="Tyvek  Top-Opening Peel &amp; Seel  Envelopes, Gray"/>
    <n v="287.52"/>
    <n v="8"/>
    <n v="0"/>
    <n v="129.38399999999999"/>
  </r>
  <r>
    <n v="1138"/>
    <s v="CA-2013-152170"/>
    <x v="0"/>
    <x v="396"/>
    <d v="2013-11-16T00:00:00"/>
    <s v="Second Class"/>
    <s v="FH-14275"/>
    <s v="Frank Hawley"/>
    <x v="1"/>
    <s v="United States"/>
    <s v="La Porte"/>
    <s v="Indiana"/>
    <n v="46350"/>
    <x v="2"/>
    <s v="OFF-AP-10002350"/>
    <s v="Office Supplies"/>
    <x v="9"/>
    <s v="Belkin F9H710-06 7 Outlet SurgeMaster Surge Protector"/>
    <n v="37.68"/>
    <n v="2"/>
    <n v="0"/>
    <n v="10.5504"/>
  </r>
  <r>
    <n v="1139"/>
    <s v="CA-2013-152170"/>
    <x v="0"/>
    <x v="396"/>
    <d v="2013-11-16T00:00:00"/>
    <s v="Second Class"/>
    <s v="FH-14275"/>
    <s v="Frank Hawley"/>
    <x v="1"/>
    <s v="United States"/>
    <s v="La Porte"/>
    <s v="Indiana"/>
    <n v="46350"/>
    <x v="2"/>
    <s v="OFF-PA-10001763"/>
    <s v="Office Supplies"/>
    <x v="10"/>
    <s v="Xerox 1896"/>
    <n v="19.98"/>
    <n v="2"/>
    <n v="0"/>
    <n v="8.9909999999999997"/>
  </r>
  <r>
    <n v="1140"/>
    <s v="CA-2013-152170"/>
    <x v="0"/>
    <x v="396"/>
    <d v="2013-11-16T00:00:00"/>
    <s v="Second Class"/>
    <s v="FH-14275"/>
    <s v="Frank Hawley"/>
    <x v="1"/>
    <s v="United States"/>
    <s v="La Porte"/>
    <s v="Indiana"/>
    <n v="46350"/>
    <x v="2"/>
    <s v="OFF-AR-10003394"/>
    <s v="Office Supplies"/>
    <x v="6"/>
    <s v="Newell 332"/>
    <n v="20.58"/>
    <n v="7"/>
    <n v="0"/>
    <n v="5.5566000000000004"/>
  </r>
  <r>
    <n v="1141"/>
    <s v="CA-2013-152170"/>
    <x v="0"/>
    <x v="396"/>
    <d v="2013-11-16T00:00:00"/>
    <s v="Second Class"/>
    <s v="FH-14275"/>
    <s v="Frank Hawley"/>
    <x v="1"/>
    <s v="United States"/>
    <s v="La Porte"/>
    <s v="Indiana"/>
    <n v="46350"/>
    <x v="2"/>
    <s v="OFF-BI-10002072"/>
    <s v="Office Supplies"/>
    <x v="8"/>
    <s v="Cardinal Slant-D Ring Binders"/>
    <n v="17.38"/>
    <n v="2"/>
    <n v="0"/>
    <n v="8.69"/>
  </r>
  <r>
    <n v="1142"/>
    <s v="CA-2011-146969"/>
    <x v="2"/>
    <x v="411"/>
    <d v="2011-10-03T00:00:00"/>
    <s v="Standard Class"/>
    <s v="AP-10915"/>
    <s v="Arthur Prichep"/>
    <x v="0"/>
    <s v="United States"/>
    <s v="Los Angeles"/>
    <s v="California"/>
    <n v="90045"/>
    <x v="1"/>
    <s v="FUR-FU-10004188"/>
    <s v="Furniture"/>
    <x v="5"/>
    <s v="Luxo Professional Combination Clamp-On Lamps"/>
    <n v="204.6"/>
    <n v="2"/>
    <n v="0"/>
    <n v="53.195999999999998"/>
  </r>
  <r>
    <n v="1143"/>
    <s v="CA-2011-146969"/>
    <x v="2"/>
    <x v="411"/>
    <d v="2011-10-03T00:00:00"/>
    <s v="Standard Class"/>
    <s v="AP-10915"/>
    <s v="Arthur Prichep"/>
    <x v="0"/>
    <s v="United States"/>
    <s v="Los Angeles"/>
    <s v="California"/>
    <n v="90045"/>
    <x v="1"/>
    <s v="OFF-FA-10001561"/>
    <s v="Office Supplies"/>
    <x v="13"/>
    <s v="Stockwell Push Pins"/>
    <n v="8.7200000000000006"/>
    <n v="4"/>
    <n v="0"/>
    <n v="2.8776000000000002"/>
  </r>
  <r>
    <n v="1144"/>
    <s v="CA-2011-146969"/>
    <x v="2"/>
    <x v="411"/>
    <d v="2011-10-03T00:00:00"/>
    <s v="Standard Class"/>
    <s v="AP-10915"/>
    <s v="Arthur Prichep"/>
    <x v="0"/>
    <s v="United States"/>
    <s v="Los Angeles"/>
    <s v="California"/>
    <n v="90045"/>
    <x v="1"/>
    <s v="OFF-PA-10002105"/>
    <s v="Office Supplies"/>
    <x v="10"/>
    <s v="Xerox 223"/>
    <n v="6.48"/>
    <n v="1"/>
    <n v="0"/>
    <n v="3.1104000000000003"/>
  </r>
  <r>
    <n v="1145"/>
    <s v="CA-2011-146969"/>
    <x v="2"/>
    <x v="411"/>
    <d v="2011-10-03T00:00:00"/>
    <s v="Standard Class"/>
    <s v="AP-10915"/>
    <s v="Arthur Prichep"/>
    <x v="0"/>
    <s v="United States"/>
    <s v="Los Angeles"/>
    <s v="California"/>
    <n v="90045"/>
    <x v="1"/>
    <s v="TEC-MA-10004241"/>
    <s v="Technology"/>
    <x v="15"/>
    <s v="Star Micronics TSP800 TSP847IIU Receipt Printer"/>
    <n v="686.32"/>
    <n v="2"/>
    <n v="0.2"/>
    <n v="223.05399999999995"/>
  </r>
  <r>
    <n v="1146"/>
    <s v="CA-2011-146969"/>
    <x v="2"/>
    <x v="411"/>
    <d v="2011-10-03T00:00:00"/>
    <s v="Standard Class"/>
    <s v="AP-10915"/>
    <s v="Arthur Prichep"/>
    <x v="0"/>
    <s v="United States"/>
    <s v="Los Angeles"/>
    <s v="California"/>
    <n v="90045"/>
    <x v="1"/>
    <s v="OFF-ST-10004340"/>
    <s v="Office Supplies"/>
    <x v="4"/>
    <s v="Fellowes Mobile File Cart, Black"/>
    <n v="62.18"/>
    <n v="1"/>
    <n v="0"/>
    <n v="16.788600000000002"/>
  </r>
  <r>
    <n v="1147"/>
    <s v="CA-2012-112452"/>
    <x v="1"/>
    <x v="388"/>
    <d v="2012-04-04T00:00:00"/>
    <s v="Same Day"/>
    <s v="NC-18340"/>
    <s v="Nat Carroll"/>
    <x v="0"/>
    <s v="United States"/>
    <s v="Lansing"/>
    <s v="Michigan"/>
    <n v="48911"/>
    <x v="2"/>
    <s v="OFF-AP-10003849"/>
    <s v="Office Supplies"/>
    <x v="9"/>
    <s v="Hoover Shoulder Vac Commercial Portable Vacuum"/>
    <n v="644.07600000000002"/>
    <n v="2"/>
    <n v="0.1"/>
    <n v="107.34599999999996"/>
  </r>
  <r>
    <n v="1148"/>
    <s v="CA-2012-112452"/>
    <x v="1"/>
    <x v="388"/>
    <d v="2012-04-04T00:00:00"/>
    <s v="Same Day"/>
    <s v="NC-18340"/>
    <s v="Nat Carroll"/>
    <x v="0"/>
    <s v="United States"/>
    <s v="Lansing"/>
    <s v="Michigan"/>
    <n v="48911"/>
    <x v="2"/>
    <s v="OFF-FA-10000735"/>
    <s v="Office Supplies"/>
    <x v="13"/>
    <s v="Staples"/>
    <n v="5.84"/>
    <n v="2"/>
    <n v="0"/>
    <n v="2.6279999999999997"/>
  </r>
  <r>
    <n v="1149"/>
    <s v="CA-2012-112452"/>
    <x v="1"/>
    <x v="388"/>
    <d v="2012-04-04T00:00:00"/>
    <s v="Same Day"/>
    <s v="NC-18340"/>
    <s v="Nat Carroll"/>
    <x v="0"/>
    <s v="United States"/>
    <s v="Lansing"/>
    <s v="Michigan"/>
    <n v="48911"/>
    <x v="2"/>
    <s v="OFF-BI-10003350"/>
    <s v="Office Supplies"/>
    <x v="8"/>
    <s v="Acco Expandable Hanging Binders"/>
    <n v="12.76"/>
    <n v="2"/>
    <n v="0"/>
    <n v="5.8695999999999993"/>
  </r>
  <r>
    <n v="1150"/>
    <s v="CA-2012-112452"/>
    <x v="1"/>
    <x v="388"/>
    <d v="2012-04-04T00:00:00"/>
    <s v="Same Day"/>
    <s v="NC-18340"/>
    <s v="Nat Carroll"/>
    <x v="0"/>
    <s v="United States"/>
    <s v="Lansing"/>
    <s v="Michigan"/>
    <n v="48911"/>
    <x v="2"/>
    <s v="TEC-PH-10000307"/>
    <s v="Technology"/>
    <x v="7"/>
    <s v="Shocksock Galaxy S4 Armband"/>
    <n v="10.95"/>
    <n v="1"/>
    <n v="0"/>
    <n v="0.43799999999999883"/>
  </r>
  <r>
    <n v="1151"/>
    <s v="CA-2012-112452"/>
    <x v="1"/>
    <x v="388"/>
    <d v="2012-04-04T00:00:00"/>
    <s v="Same Day"/>
    <s v="NC-18340"/>
    <s v="Nat Carroll"/>
    <x v="0"/>
    <s v="United States"/>
    <s v="Lansing"/>
    <s v="Michigan"/>
    <n v="48911"/>
    <x v="2"/>
    <s v="TEC-CO-10004202"/>
    <s v="Technology"/>
    <x v="16"/>
    <s v="Brother DCP1000 Digital 3 in 1 Multifunction Machine"/>
    <n v="599.98"/>
    <n v="2"/>
    <n v="0"/>
    <n v="209.99299999999999"/>
  </r>
  <r>
    <n v="1152"/>
    <s v="CA-2012-113971"/>
    <x v="1"/>
    <x v="412"/>
    <d v="2012-05-14T00:00:00"/>
    <s v="Standard Class"/>
    <s v="CB-12535"/>
    <s v="Claudia Bergmann"/>
    <x v="1"/>
    <s v="United States"/>
    <s v="Cuyahoga Falls"/>
    <s v="Ohio"/>
    <n v="44221"/>
    <x v="3"/>
    <s v="FUR-FU-10001852"/>
    <s v="Furniture"/>
    <x v="5"/>
    <s v="Eldon Regeneration Recycled Desk Accessories, Smoke"/>
    <n v="8.3520000000000003"/>
    <n v="6"/>
    <n v="0.2"/>
    <n v="1.2527999999999997"/>
  </r>
  <r>
    <n v="1153"/>
    <s v="CA-2014-160395"/>
    <x v="3"/>
    <x v="413"/>
    <d v="2014-01-07T00:00:00"/>
    <s v="Standard Class"/>
    <s v="KL-16555"/>
    <s v="Kelly Lampkin"/>
    <x v="1"/>
    <s v="United States"/>
    <s v="Reno"/>
    <s v="Nevada"/>
    <n v="89502"/>
    <x v="1"/>
    <s v="OFF-AR-10003759"/>
    <s v="Office Supplies"/>
    <x v="6"/>
    <s v="Crayola Anti Dust Chalk, 12/Pack"/>
    <n v="3.64"/>
    <n v="2"/>
    <n v="0"/>
    <n v="1.6379999999999999"/>
  </r>
  <r>
    <n v="1154"/>
    <s v="CA-2014-160395"/>
    <x v="3"/>
    <x v="413"/>
    <d v="2014-01-07T00:00:00"/>
    <s v="Standard Class"/>
    <s v="KL-16555"/>
    <s v="Kelly Lampkin"/>
    <x v="1"/>
    <s v="United States"/>
    <s v="Reno"/>
    <s v="Nevada"/>
    <n v="89502"/>
    <x v="1"/>
    <s v="OFF-BI-10003984"/>
    <s v="Office Supplies"/>
    <x v="8"/>
    <s v="Lock-Up Easel 'Spel-Binder'"/>
    <n v="159.768"/>
    <n v="7"/>
    <n v="0.2"/>
    <n v="53.921700000000008"/>
  </r>
  <r>
    <n v="1155"/>
    <s v="CA-2011-136567"/>
    <x v="2"/>
    <x v="414"/>
    <d v="2011-12-21T00:00:00"/>
    <s v="First Class"/>
    <s v="PS-19045"/>
    <s v="Penelope Sewall"/>
    <x v="2"/>
    <s v="United States"/>
    <s v="Harrisonburg"/>
    <s v="Virginia"/>
    <n v="22801"/>
    <x v="0"/>
    <s v="OFF-ST-10004337"/>
    <s v="Office Supplies"/>
    <x v="4"/>
    <s v="SAFCO Commercial Wire Shelving, 72h"/>
    <n v="122.48"/>
    <n v="2"/>
    <n v="0"/>
    <n v="0"/>
  </r>
  <r>
    <n v="1156"/>
    <s v="CA-2011-136567"/>
    <x v="2"/>
    <x v="414"/>
    <d v="2011-12-21T00:00:00"/>
    <s v="First Class"/>
    <s v="PS-19045"/>
    <s v="Penelope Sewall"/>
    <x v="2"/>
    <s v="United States"/>
    <s v="Harrisonburg"/>
    <s v="Virginia"/>
    <n v="22801"/>
    <x v="0"/>
    <s v="FUR-TA-10001932"/>
    <s v="Furniture"/>
    <x v="3"/>
    <s v="Chromcraft 48&quot; x 96&quot; Racetrack Double Pedestal Table"/>
    <n v="2244.48"/>
    <n v="7"/>
    <n v="0"/>
    <n v="493.78559999999993"/>
  </r>
  <r>
    <n v="1157"/>
    <s v="CA-2011-136567"/>
    <x v="2"/>
    <x v="414"/>
    <d v="2011-12-21T00:00:00"/>
    <s v="First Class"/>
    <s v="PS-19045"/>
    <s v="Penelope Sewall"/>
    <x v="2"/>
    <s v="United States"/>
    <s v="Harrisonburg"/>
    <s v="Virginia"/>
    <n v="22801"/>
    <x v="0"/>
    <s v="OFF-BI-10003982"/>
    <s v="Office Supplies"/>
    <x v="8"/>
    <s v="Wilson Jones Century Plastic Molded Ring Binders"/>
    <n v="62.31"/>
    <n v="3"/>
    <n v="0"/>
    <n v="29.285699999999999"/>
  </r>
  <r>
    <n v="1158"/>
    <s v="CA-2011-136567"/>
    <x v="2"/>
    <x v="414"/>
    <d v="2011-12-21T00:00:00"/>
    <s v="First Class"/>
    <s v="PS-19045"/>
    <s v="Penelope Sewall"/>
    <x v="2"/>
    <s v="United States"/>
    <s v="Harrisonburg"/>
    <s v="Virginia"/>
    <n v="22801"/>
    <x v="0"/>
    <s v="FUR-TA-10000617"/>
    <s v="Furniture"/>
    <x v="3"/>
    <s v="Hon Practical Foundations 30 x 60 Training Table, Light Gray/Charcoal"/>
    <n v="455.1"/>
    <n v="2"/>
    <n v="0"/>
    <n v="100.12200000000001"/>
  </r>
  <r>
    <n v="1159"/>
    <s v="CA-2013-149314"/>
    <x v="0"/>
    <x v="415"/>
    <d v="2013-07-08T00:00:00"/>
    <s v="Second Class"/>
    <s v="GB-14530"/>
    <s v="George Bell"/>
    <x v="1"/>
    <s v="United States"/>
    <s v="Los Angeles"/>
    <s v="California"/>
    <n v="90004"/>
    <x v="1"/>
    <s v="FUR-CH-10002126"/>
    <s v="Furniture"/>
    <x v="1"/>
    <s v="Hon Deluxe Fabric Upholstered Stacking Chairs"/>
    <n v="195.184"/>
    <n v="1"/>
    <n v="0.2"/>
    <n v="19.518400000000007"/>
  </r>
  <r>
    <n v="1160"/>
    <s v="CA-2014-147039"/>
    <x v="3"/>
    <x v="222"/>
    <d v="2014-07-05T00:00:00"/>
    <s v="Standard Class"/>
    <s v="AA-10315"/>
    <s v="Alex Avila"/>
    <x v="0"/>
    <s v="United States"/>
    <s v="Minneapolis"/>
    <s v="Minnesota"/>
    <n v="55407"/>
    <x v="2"/>
    <s v="OFF-AP-10000576"/>
    <s v="Office Supplies"/>
    <x v="9"/>
    <s v="Belkin 325VA UPS Surge Protector, 6'"/>
    <n v="362.94"/>
    <n v="3"/>
    <n v="0"/>
    <n v="90.735000000000014"/>
  </r>
  <r>
    <n v="1161"/>
    <s v="CA-2014-147039"/>
    <x v="3"/>
    <x v="222"/>
    <d v="2014-07-05T00:00:00"/>
    <s v="Standard Class"/>
    <s v="AA-10315"/>
    <s v="Alex Avila"/>
    <x v="0"/>
    <s v="United States"/>
    <s v="Minneapolis"/>
    <s v="Minnesota"/>
    <n v="55407"/>
    <x v="2"/>
    <s v="OFF-BI-10004654"/>
    <s v="Office Supplies"/>
    <x v="8"/>
    <s v="Avery Binding System Hidden Tab Executive Style Index Sets"/>
    <n v="11.54"/>
    <n v="2"/>
    <n v="0"/>
    <n v="5.77"/>
  </r>
  <r>
    <n v="1162"/>
    <s v="CA-2011-126522"/>
    <x v="2"/>
    <x v="416"/>
    <d v="2011-09-05T00:00:00"/>
    <s v="Second Class"/>
    <s v="LT-16765"/>
    <s v="Larry Tron"/>
    <x v="0"/>
    <s v="United States"/>
    <s v="Escondido"/>
    <s v="California"/>
    <n v="92025"/>
    <x v="1"/>
    <s v="OFF-AR-10004042"/>
    <s v="Office Supplies"/>
    <x v="6"/>
    <s v="BOSTON Model 1800 Electric Pencil Sharpeners, Putty/Woodgrain"/>
    <n v="53.94"/>
    <n v="3"/>
    <n v="0"/>
    <n v="15.642599999999995"/>
  </r>
  <r>
    <n v="1163"/>
    <s v="CA-2011-127964"/>
    <x v="2"/>
    <x v="223"/>
    <d v="2011-03-08T00:00:00"/>
    <s v="Standard Class"/>
    <s v="AP-10720"/>
    <s v="Anne Pryor"/>
    <x v="2"/>
    <s v="United States"/>
    <s v="New York City"/>
    <s v="New York"/>
    <n v="10035"/>
    <x v="3"/>
    <s v="TEC-PH-10004700"/>
    <s v="Technology"/>
    <x v="7"/>
    <s v="PowerGen Dual USB Car Charger"/>
    <n v="9.99"/>
    <n v="1"/>
    <n v="0"/>
    <n v="4.5953999999999997"/>
  </r>
  <r>
    <n v="1164"/>
    <s v="CA-2011-127964"/>
    <x v="2"/>
    <x v="223"/>
    <d v="2011-03-08T00:00:00"/>
    <s v="Standard Class"/>
    <s v="AP-10720"/>
    <s v="Anne Pryor"/>
    <x v="2"/>
    <s v="United States"/>
    <s v="New York City"/>
    <s v="New York"/>
    <n v="10035"/>
    <x v="3"/>
    <s v="OFF-BI-10004593"/>
    <s v="Office Supplies"/>
    <x v="8"/>
    <s v="Ibico Laser Imprintable Binding System Covers"/>
    <n v="125.76"/>
    <n v="3"/>
    <n v="0.2"/>
    <n v="40.872"/>
  </r>
  <r>
    <n v="1165"/>
    <s v="CA-2011-127964"/>
    <x v="2"/>
    <x v="223"/>
    <d v="2011-03-08T00:00:00"/>
    <s v="Standard Class"/>
    <s v="AP-10720"/>
    <s v="Anne Pryor"/>
    <x v="2"/>
    <s v="United States"/>
    <s v="New York City"/>
    <s v="New York"/>
    <n v="10035"/>
    <x v="3"/>
    <s v="OFF-BI-10003429"/>
    <s v="Office Supplies"/>
    <x v="8"/>
    <s v="Cardinal HOLDit! Binder Insert Strips,Extra Strips"/>
    <n v="25.32"/>
    <n v="5"/>
    <n v="0.2"/>
    <n v="9.1785000000000014"/>
  </r>
  <r>
    <n v="1166"/>
    <s v="CA-2011-117709"/>
    <x v="2"/>
    <x v="417"/>
    <d v="2011-05-08T00:00:00"/>
    <s v="Standard Class"/>
    <s v="PM-18940"/>
    <s v="Paul MacIntyre"/>
    <x v="0"/>
    <s v="United States"/>
    <s v="Jackson"/>
    <s v="Michigan"/>
    <n v="49201"/>
    <x v="2"/>
    <s v="OFF-BI-10001294"/>
    <s v="Office Supplies"/>
    <x v="8"/>
    <s v="Fellowes Binding Cases"/>
    <n v="46.8"/>
    <n v="4"/>
    <n v="0"/>
    <n v="21.059999999999995"/>
  </r>
  <r>
    <n v="1167"/>
    <s v="CA-2012-125416"/>
    <x v="1"/>
    <x v="121"/>
    <d v="2012-11-02T00:00:00"/>
    <s v="Same Day"/>
    <s v="KC-16540"/>
    <s v="Kelly Collister"/>
    <x v="0"/>
    <s v="United States"/>
    <s v="Seattle"/>
    <s v="Washington"/>
    <n v="98115"/>
    <x v="1"/>
    <s v="TEC-AC-10001552"/>
    <s v="Technology"/>
    <x v="11"/>
    <s v="Logitech K350 2.4Ghz Wireless Keyboard"/>
    <n v="447.93"/>
    <n v="9"/>
    <n v="0"/>
    <n v="49.272299999999987"/>
  </r>
  <r>
    <n v="1168"/>
    <s v="CA-2014-145226"/>
    <x v="3"/>
    <x v="166"/>
    <d v="2014-12-11T00:00:00"/>
    <s v="Second Class"/>
    <s v="DL-13315"/>
    <s v="Delfina Latchford"/>
    <x v="0"/>
    <s v="United States"/>
    <s v="New York City"/>
    <s v="New York"/>
    <n v="10035"/>
    <x v="3"/>
    <s v="FUR-FU-10004952"/>
    <s v="Furniture"/>
    <x v="5"/>
    <s v="C-Line Cubicle Keepers Polyproplyene Holder w/Velcro Back, 8-1/2x11, 25/Bx"/>
    <n v="109.48"/>
    <n v="2"/>
    <n v="0"/>
    <n v="33.938800000000001"/>
  </r>
  <r>
    <n v="1169"/>
    <s v="CA-2014-145226"/>
    <x v="3"/>
    <x v="166"/>
    <d v="2014-12-11T00:00:00"/>
    <s v="Second Class"/>
    <s v="DL-13315"/>
    <s v="Delfina Latchford"/>
    <x v="0"/>
    <s v="United States"/>
    <s v="New York City"/>
    <s v="New York"/>
    <n v="10035"/>
    <x v="3"/>
    <s v="OFF-ST-10004123"/>
    <s v="Office Supplies"/>
    <x v="4"/>
    <s v="Safco Industrial Wire Shelving System"/>
    <n v="272.94"/>
    <n v="3"/>
    <n v="0"/>
    <n v="0"/>
  </r>
  <r>
    <n v="1170"/>
    <s v="CA-2014-145226"/>
    <x v="3"/>
    <x v="166"/>
    <d v="2014-12-11T00:00:00"/>
    <s v="Second Class"/>
    <s v="DL-13315"/>
    <s v="Delfina Latchford"/>
    <x v="0"/>
    <s v="United States"/>
    <s v="New York City"/>
    <s v="New York"/>
    <n v="10035"/>
    <x v="3"/>
    <s v="OFF-PA-10003172"/>
    <s v="Office Supplies"/>
    <x v="10"/>
    <s v="Xerox 1996"/>
    <n v="19.440000000000001"/>
    <n v="3"/>
    <n v="0"/>
    <n v="9.3312000000000008"/>
  </r>
  <r>
    <n v="1171"/>
    <s v="CA-2014-145226"/>
    <x v="3"/>
    <x v="166"/>
    <d v="2014-12-11T00:00:00"/>
    <s v="Second Class"/>
    <s v="DL-13315"/>
    <s v="Delfina Latchford"/>
    <x v="0"/>
    <s v="United States"/>
    <s v="New York City"/>
    <s v="New York"/>
    <n v="10035"/>
    <x v="3"/>
    <s v="OFF-ST-10002352"/>
    <s v="Office Supplies"/>
    <x v="4"/>
    <s v="Iris Project Case"/>
    <n v="31.92"/>
    <n v="4"/>
    <n v="0"/>
    <n v="8.299199999999999"/>
  </r>
  <r>
    <n v="1172"/>
    <s v="US-2011-100279"/>
    <x v="2"/>
    <x v="418"/>
    <d v="2011-03-14T00:00:00"/>
    <s v="Standard Class"/>
    <s v="SW-20275"/>
    <s v="Scott Williamson"/>
    <x v="0"/>
    <s v="United States"/>
    <s v="Royal Oak"/>
    <s v="Michigan"/>
    <n v="48073"/>
    <x v="2"/>
    <s v="OFF-PA-10002259"/>
    <s v="Office Supplies"/>
    <x v="10"/>
    <s v="Geographics Note Cards, Blank, White, 8 1/2&quot; x 11&quot;"/>
    <n v="22.38"/>
    <n v="2"/>
    <n v="0"/>
    <n v="10.7424"/>
  </r>
  <r>
    <n v="1173"/>
    <s v="CA-2011-158064"/>
    <x v="2"/>
    <x v="419"/>
    <d v="2011-04-25T00:00:00"/>
    <s v="Standard Class"/>
    <s v="AA-10375"/>
    <s v="Allen Armold"/>
    <x v="0"/>
    <s v="United States"/>
    <s v="Los Angeles"/>
    <s v="California"/>
    <n v="90008"/>
    <x v="1"/>
    <s v="OFF-BI-10002976"/>
    <s v="Office Supplies"/>
    <x v="8"/>
    <s v="ACCOHIDE Binder by Acco"/>
    <n v="16.520000000000003"/>
    <n v="5"/>
    <n v="0.2"/>
    <n v="5.5754999999999999"/>
  </r>
  <r>
    <n v="1174"/>
    <s v="US-2012-104430"/>
    <x v="1"/>
    <x v="420"/>
    <d v="2012-10-26T00:00:00"/>
    <s v="Standard Class"/>
    <s v="LT-17110"/>
    <s v="Liz Thompson"/>
    <x v="0"/>
    <s v="United States"/>
    <s v="Bloomington"/>
    <s v="Illinois"/>
    <n v="61701"/>
    <x v="2"/>
    <s v="OFF-BI-10000301"/>
    <s v="Office Supplies"/>
    <x v="8"/>
    <s v="GBC Instant Report Kit"/>
    <n v="5.1759999999999984"/>
    <n v="4"/>
    <n v="0.8"/>
    <n v="-7.7640000000000011"/>
  </r>
  <r>
    <n v="1175"/>
    <s v="CA-2012-132080"/>
    <x v="1"/>
    <x v="421"/>
    <d v="2012-08-25T00:00:00"/>
    <s v="First Class"/>
    <s v="DP-13105"/>
    <s v="Dave Poirier"/>
    <x v="1"/>
    <s v="United States"/>
    <s v="New York City"/>
    <s v="New York"/>
    <n v="10035"/>
    <x v="3"/>
    <s v="OFF-BI-10003694"/>
    <s v="Office Supplies"/>
    <x v="8"/>
    <s v="Avery 3 1/2&quot; Diskette Storage Pages, 10/Pack"/>
    <n v="50.112000000000002"/>
    <n v="6"/>
    <n v="0.2"/>
    <n v="16.2864"/>
  </r>
  <r>
    <n v="1176"/>
    <s v="CA-2013-161207"/>
    <x v="0"/>
    <x v="48"/>
    <d v="2013-09-04T00:00:00"/>
    <s v="Standard Class"/>
    <s v="AB-10060"/>
    <s v="Adam Bellavance"/>
    <x v="2"/>
    <s v="United States"/>
    <s v="Concord"/>
    <s v="New Hampshire"/>
    <n v="3301"/>
    <x v="3"/>
    <s v="OFF-SU-10000381"/>
    <s v="Office Supplies"/>
    <x v="14"/>
    <s v="Acme Forged Steel Scissors with Black Enamel Handles"/>
    <n v="27.93"/>
    <n v="3"/>
    <n v="0"/>
    <n v="8.0996999999999986"/>
  </r>
  <r>
    <n v="1177"/>
    <s v="CA-2011-120243"/>
    <x v="2"/>
    <x v="422"/>
    <d v="2011-12-30T00:00:00"/>
    <s v="Second Class"/>
    <s v="AT-10435"/>
    <s v="Alyssa Tate"/>
    <x v="2"/>
    <s v="United States"/>
    <s v="Los Angeles"/>
    <s v="California"/>
    <n v="90004"/>
    <x v="1"/>
    <s v="OFF-LA-10004425"/>
    <s v="Office Supplies"/>
    <x v="2"/>
    <s v="Staples"/>
    <n v="11.56"/>
    <n v="4"/>
    <n v="0"/>
    <n v="5.4332000000000003"/>
  </r>
  <r>
    <n v="1178"/>
    <s v="CA-2013-113621"/>
    <x v="0"/>
    <x v="49"/>
    <d v="2013-12-06T00:00:00"/>
    <s v="Standard Class"/>
    <s v="JE-15745"/>
    <s v="Joel Eaton"/>
    <x v="0"/>
    <s v="United States"/>
    <s v="Rockville"/>
    <s v="Maryland"/>
    <n v="20852"/>
    <x v="3"/>
    <s v="FUR-CH-10001270"/>
    <s v="Furniture"/>
    <x v="1"/>
    <s v="Harbour Creations Steel Folding Chair"/>
    <n v="172.5"/>
    <n v="2"/>
    <n v="0"/>
    <n v="51.749999999999986"/>
  </r>
  <r>
    <n v="1179"/>
    <s v="CA-2013-113621"/>
    <x v="0"/>
    <x v="49"/>
    <d v="2013-12-06T00:00:00"/>
    <s v="Standard Class"/>
    <s v="JE-15745"/>
    <s v="Joel Eaton"/>
    <x v="0"/>
    <s v="United States"/>
    <s v="Rockville"/>
    <s v="Maryland"/>
    <n v="20852"/>
    <x v="3"/>
    <s v="TEC-PH-10003931"/>
    <s v="Technology"/>
    <x v="7"/>
    <s v="JBL Micro Wireless Portable Bluetooth Speaker"/>
    <n v="179.97"/>
    <n v="3"/>
    <n v="0"/>
    <n v="44.992500000000007"/>
  </r>
  <r>
    <n v="1180"/>
    <s v="CA-2013-168081"/>
    <x v="0"/>
    <x v="423"/>
    <d v="2013-04-28T00:00:00"/>
    <s v="Second Class"/>
    <s v="CA-12055"/>
    <s v="Cathy Armstrong"/>
    <x v="2"/>
    <s v="United States"/>
    <s v="Houston"/>
    <s v="Texas"/>
    <n v="77070"/>
    <x v="2"/>
    <s v="TEC-AC-10003174"/>
    <s v="Technology"/>
    <x v="11"/>
    <s v="Plantronics S12 Corded Telephone Headset System"/>
    <n v="258.69600000000003"/>
    <n v="3"/>
    <n v="0.2"/>
    <n v="64.674000000000007"/>
  </r>
  <r>
    <n v="1181"/>
    <s v="CA-2011-128146"/>
    <x v="2"/>
    <x v="261"/>
    <d v="2011-06-25T00:00:00"/>
    <s v="Standard Class"/>
    <s v="DB-13060"/>
    <s v="Dave Brooks"/>
    <x v="0"/>
    <s v="United States"/>
    <s v="Lakewood"/>
    <s v="New Jersey"/>
    <n v="8701"/>
    <x v="3"/>
    <s v="TEC-PH-10004539"/>
    <s v="Technology"/>
    <x v="7"/>
    <s v="Wireless Extenders zBoost YX545 SOHO Signal Booster"/>
    <n v="1322.93"/>
    <n v="7"/>
    <n v="0"/>
    <n v="357.19110000000001"/>
  </r>
  <r>
    <n v="1182"/>
    <s v="CA-2011-128146"/>
    <x v="2"/>
    <x v="261"/>
    <d v="2011-06-25T00:00:00"/>
    <s v="Standard Class"/>
    <s v="DB-13060"/>
    <s v="Dave Brooks"/>
    <x v="0"/>
    <s v="United States"/>
    <s v="Lakewood"/>
    <s v="New Jersey"/>
    <n v="8701"/>
    <x v="3"/>
    <s v="OFF-AR-10001919"/>
    <s v="Office Supplies"/>
    <x v="6"/>
    <s v="OIC #2 Pencils, Medium Soft"/>
    <n v="3.76"/>
    <n v="2"/>
    <n v="0"/>
    <n v="1.0903999999999998"/>
  </r>
  <r>
    <n v="1183"/>
    <s v="CA-2014-138779"/>
    <x v="3"/>
    <x v="424"/>
    <d v="2014-01-16T00:00:00"/>
    <s v="First Class"/>
    <s v="RB-19570"/>
    <s v="Rob Beeghly"/>
    <x v="0"/>
    <s v="United States"/>
    <s v="Jacksonville"/>
    <s v="North Carolina"/>
    <n v="28540"/>
    <x v="0"/>
    <s v="OFF-EN-10002504"/>
    <s v="Office Supplies"/>
    <x v="12"/>
    <s v="Tyvek  Top-Opening Peel &amp; Seel Envelopes, Plain White"/>
    <n v="21.744"/>
    <n v="1"/>
    <n v="0.2"/>
    <n v="7.3385999999999996"/>
  </r>
  <r>
    <n v="1184"/>
    <s v="CA-2014-138779"/>
    <x v="3"/>
    <x v="424"/>
    <d v="2014-01-16T00:00:00"/>
    <s v="First Class"/>
    <s v="RB-19570"/>
    <s v="Rob Beeghly"/>
    <x v="0"/>
    <s v="United States"/>
    <s v="Jacksonville"/>
    <s v="North Carolina"/>
    <n v="28540"/>
    <x v="0"/>
    <s v="TEC-PH-10003655"/>
    <s v="Technology"/>
    <x v="7"/>
    <s v="Sannysis Cute Owl Design Soft Skin Case Cover for Samsung Galaxy S4"/>
    <n v="7.92"/>
    <n v="5"/>
    <n v="0.2"/>
    <n v="0.69300000000000006"/>
  </r>
  <r>
    <n v="1185"/>
    <s v="CA-2011-127131"/>
    <x v="2"/>
    <x v="156"/>
    <d v="2011-11-30T00:00:00"/>
    <s v="Standard Class"/>
    <s v="HR-14830"/>
    <s v="Harold Ryan"/>
    <x v="1"/>
    <s v="United States"/>
    <s v="Seattle"/>
    <s v="Washington"/>
    <n v="98103"/>
    <x v="1"/>
    <s v="OFF-BI-10004656"/>
    <s v="Office Supplies"/>
    <x v="8"/>
    <s v="Peel &amp; Stick Add-On Corner Pockets"/>
    <n v="12.096000000000002"/>
    <n v="7"/>
    <n v="0.2"/>
    <n v="4.2335999999999991"/>
  </r>
  <r>
    <n v="1186"/>
    <s v="CA-2011-127131"/>
    <x v="2"/>
    <x v="156"/>
    <d v="2011-11-30T00:00:00"/>
    <s v="Standard Class"/>
    <s v="HR-14830"/>
    <s v="Harold Ryan"/>
    <x v="1"/>
    <s v="United States"/>
    <s v="Seattle"/>
    <s v="Washington"/>
    <n v="98103"/>
    <x v="1"/>
    <s v="OFF-ST-10002344"/>
    <s v="Office Supplies"/>
    <x v="4"/>
    <s v="Carina 42&quot;Hx23 3/4&quot;W Media Storage Unit"/>
    <n v="485.88"/>
    <n v="6"/>
    <n v="0"/>
    <n v="9.7176000000000329"/>
  </r>
  <r>
    <n v="1187"/>
    <s v="CA-2011-127131"/>
    <x v="2"/>
    <x v="156"/>
    <d v="2011-11-30T00:00:00"/>
    <s v="Standard Class"/>
    <s v="HR-14830"/>
    <s v="Harold Ryan"/>
    <x v="1"/>
    <s v="United States"/>
    <s v="Seattle"/>
    <s v="Washington"/>
    <n v="98103"/>
    <x v="1"/>
    <s v="OFF-PA-10001800"/>
    <s v="Office Supplies"/>
    <x v="10"/>
    <s v="Xerox 220"/>
    <n v="25.92"/>
    <n v="4"/>
    <n v="0"/>
    <n v="12.441600000000001"/>
  </r>
  <r>
    <n v="1188"/>
    <s v="CA-2011-127131"/>
    <x v="2"/>
    <x v="156"/>
    <d v="2011-11-30T00:00:00"/>
    <s v="Standard Class"/>
    <s v="HR-14830"/>
    <s v="Harold Ryan"/>
    <x v="1"/>
    <s v="United States"/>
    <s v="Seattle"/>
    <s v="Washington"/>
    <n v="98103"/>
    <x v="1"/>
    <s v="OFF-ST-10000036"/>
    <s v="Office Supplies"/>
    <x v="4"/>
    <s v="Recycled Data-Pak for Archival Bound Computer Printouts, 12-1/2 x 12-1/2 x 16"/>
    <n v="197.58"/>
    <n v="2"/>
    <n v="0"/>
    <n v="53.346599999999995"/>
  </r>
  <r>
    <n v="1189"/>
    <s v="CA-2014-117212"/>
    <x v="3"/>
    <x v="425"/>
    <d v="2014-03-01T00:00:00"/>
    <s v="Second Class"/>
    <s v="BT-11530"/>
    <s v="Bradley Talbott"/>
    <x v="2"/>
    <s v="United States"/>
    <s v="Los Angeles"/>
    <s v="California"/>
    <n v="90036"/>
    <x v="1"/>
    <s v="OFF-AP-10004532"/>
    <s v="Office Supplies"/>
    <x v="9"/>
    <s v="Kensington 6 Outlet Guardian Standard Surge Protector"/>
    <n v="81.92"/>
    <n v="4"/>
    <n v="0"/>
    <n v="22.118400000000001"/>
  </r>
  <r>
    <n v="1190"/>
    <s v="CA-2014-117212"/>
    <x v="3"/>
    <x v="425"/>
    <d v="2014-03-01T00:00:00"/>
    <s v="Second Class"/>
    <s v="BT-11530"/>
    <s v="Bradley Talbott"/>
    <x v="2"/>
    <s v="United States"/>
    <s v="Los Angeles"/>
    <s v="California"/>
    <n v="90036"/>
    <x v="1"/>
    <s v="TEC-PH-10004447"/>
    <s v="Technology"/>
    <x v="7"/>
    <s v="Toshiba IPT2010-SD IP Telephone"/>
    <n v="889.53600000000006"/>
    <n v="8"/>
    <n v="0.2"/>
    <n v="66.715199999999982"/>
  </r>
  <r>
    <n v="1191"/>
    <s v="CA-2014-117212"/>
    <x v="3"/>
    <x v="425"/>
    <d v="2014-03-01T00:00:00"/>
    <s v="Second Class"/>
    <s v="BT-11530"/>
    <s v="Bradley Talbott"/>
    <x v="2"/>
    <s v="United States"/>
    <s v="Los Angeles"/>
    <s v="California"/>
    <n v="90036"/>
    <x v="1"/>
    <s v="FUR-CH-10003973"/>
    <s v="Furniture"/>
    <x v="1"/>
    <s v="GuestStacker Chair with Chrome Finish Legs"/>
    <n v="892.22400000000005"/>
    <n v="3"/>
    <n v="0.2"/>
    <n v="89.222400000000022"/>
  </r>
  <r>
    <n v="1192"/>
    <s v="CA-2014-117212"/>
    <x v="3"/>
    <x v="425"/>
    <d v="2014-03-01T00:00:00"/>
    <s v="Second Class"/>
    <s v="BT-11530"/>
    <s v="Bradley Talbott"/>
    <x v="2"/>
    <s v="United States"/>
    <s v="Los Angeles"/>
    <s v="California"/>
    <n v="90036"/>
    <x v="1"/>
    <s v="OFF-PA-10001970"/>
    <s v="Office Supplies"/>
    <x v="10"/>
    <s v="Xerox 1908"/>
    <n v="223.92"/>
    <n v="4"/>
    <n v="0"/>
    <n v="109.7208"/>
  </r>
  <r>
    <n v="1193"/>
    <s v="CA-2014-117212"/>
    <x v="3"/>
    <x v="425"/>
    <d v="2014-03-01T00:00:00"/>
    <s v="Second Class"/>
    <s v="BT-11530"/>
    <s v="Bradley Talbott"/>
    <x v="2"/>
    <s v="United States"/>
    <s v="Los Angeles"/>
    <s v="California"/>
    <n v="90036"/>
    <x v="1"/>
    <s v="OFF-PA-10000682"/>
    <s v="Office Supplies"/>
    <x v="10"/>
    <s v="Xerox 1924"/>
    <n v="23.12"/>
    <n v="4"/>
    <n v="0"/>
    <n v="11.328800000000001"/>
  </r>
  <r>
    <n v="1194"/>
    <s v="US-2012-130519"/>
    <x v="1"/>
    <x v="426"/>
    <d v="2012-09-15T00:00:00"/>
    <s v="Same Day"/>
    <s v="NG-18355"/>
    <s v="Nat Gilpin"/>
    <x v="1"/>
    <s v="United States"/>
    <s v="Coral Springs"/>
    <s v="Florida"/>
    <n v="33065"/>
    <x v="0"/>
    <s v="OFF-PA-10001937"/>
    <s v="Office Supplies"/>
    <x v="10"/>
    <s v="Xerox 21"/>
    <n v="15.552000000000003"/>
    <n v="3"/>
    <n v="0.2"/>
    <n v="5.4432"/>
  </r>
  <r>
    <n v="1195"/>
    <s v="US-2012-130519"/>
    <x v="1"/>
    <x v="426"/>
    <d v="2012-09-15T00:00:00"/>
    <s v="Same Day"/>
    <s v="NG-18355"/>
    <s v="Nat Gilpin"/>
    <x v="1"/>
    <s v="United States"/>
    <s v="Coral Springs"/>
    <s v="Florida"/>
    <n v="33065"/>
    <x v="0"/>
    <s v="FUR-FU-10002268"/>
    <s v="Furniture"/>
    <x v="5"/>
    <s v="Ultra Door Push Plate"/>
    <n v="15.712000000000002"/>
    <n v="4"/>
    <n v="0.2"/>
    <n v="2.553199999999999"/>
  </r>
  <r>
    <n v="1196"/>
    <s v="US-2012-130519"/>
    <x v="1"/>
    <x v="426"/>
    <d v="2012-09-15T00:00:00"/>
    <s v="Same Day"/>
    <s v="NG-18355"/>
    <s v="Nat Gilpin"/>
    <x v="1"/>
    <s v="United States"/>
    <s v="Coral Springs"/>
    <s v="Florida"/>
    <n v="33065"/>
    <x v="0"/>
    <s v="OFF-ST-10001321"/>
    <s v="Office Supplies"/>
    <x v="4"/>
    <s v="Decoflex Hanging Personal Folder File, Blue"/>
    <n v="24.672000000000001"/>
    <n v="2"/>
    <n v="0.2"/>
    <n v="2.1588000000000021"/>
  </r>
  <r>
    <n v="1197"/>
    <s v="US-2012-130519"/>
    <x v="1"/>
    <x v="426"/>
    <d v="2012-09-15T00:00:00"/>
    <s v="Same Day"/>
    <s v="NG-18355"/>
    <s v="Nat Gilpin"/>
    <x v="1"/>
    <s v="United States"/>
    <s v="Coral Springs"/>
    <s v="Florida"/>
    <n v="33065"/>
    <x v="0"/>
    <s v="FUR-FU-10003394"/>
    <s v="Furniture"/>
    <x v="5"/>
    <s v="Tenex &quot;The Solids&quot; Textured Chair Mats"/>
    <n v="55.967999999999996"/>
    <n v="1"/>
    <n v="0.2"/>
    <n v="-2.098800000000006"/>
  </r>
  <r>
    <n v="1198"/>
    <s v="CA-2013-130946"/>
    <x v="0"/>
    <x v="143"/>
    <d v="2013-04-13T00:00:00"/>
    <s v="Standard Class"/>
    <s v="ZC-21910"/>
    <s v="Zuschuss Carroll"/>
    <x v="0"/>
    <s v="United States"/>
    <s v="Houston"/>
    <s v="Texas"/>
    <n v="77041"/>
    <x v="2"/>
    <s v="TEC-AC-10001990"/>
    <s v="Technology"/>
    <x v="11"/>
    <s v="Kensington Orbit Wireless Mobile Trackball for PC and Mac"/>
    <n v="431.92800000000005"/>
    <n v="9"/>
    <n v="0.2"/>
    <n v="64.789199999999951"/>
  </r>
  <r>
    <n v="1199"/>
    <s v="CA-2013-130946"/>
    <x v="0"/>
    <x v="143"/>
    <d v="2013-04-13T00:00:00"/>
    <s v="Standard Class"/>
    <s v="ZC-21910"/>
    <s v="Zuschuss Carroll"/>
    <x v="0"/>
    <s v="United States"/>
    <s v="Houston"/>
    <s v="Texas"/>
    <n v="77041"/>
    <x v="2"/>
    <s v="FUR-CH-10004540"/>
    <s v="Furniture"/>
    <x v="1"/>
    <s v="Global Chrome Stack Chair"/>
    <n v="95.983999999999995"/>
    <n v="4"/>
    <n v="0.3"/>
    <n v="-4.1135999999999981"/>
  </r>
  <r>
    <n v="1200"/>
    <s v="CA-2013-130946"/>
    <x v="0"/>
    <x v="143"/>
    <d v="2013-04-13T00:00:00"/>
    <s v="Standard Class"/>
    <s v="ZC-21910"/>
    <s v="Zuschuss Carroll"/>
    <x v="0"/>
    <s v="United States"/>
    <s v="Houston"/>
    <s v="Texas"/>
    <n v="77041"/>
    <x v="2"/>
    <s v="OFF-BI-10004995"/>
    <s v="Office Supplies"/>
    <x v="8"/>
    <s v="GBC DocuBind P400 Electric Binding System"/>
    <n v="1088.7919999999997"/>
    <n v="4"/>
    <n v="0.8"/>
    <n v="-1850.9464000000007"/>
  </r>
  <r>
    <n v="1201"/>
    <s v="CA-2013-114727"/>
    <x v="0"/>
    <x v="427"/>
    <d v="2013-07-25T00:00:00"/>
    <s v="Standard Class"/>
    <s v="LS-16945"/>
    <s v="Linda Southworth"/>
    <x v="1"/>
    <s v="United States"/>
    <s v="Denver"/>
    <s v="Colorado"/>
    <n v="80219"/>
    <x v="1"/>
    <s v="FUR-CH-10002335"/>
    <s v="Furniture"/>
    <x v="1"/>
    <s v="Hon GuestStacker Chair"/>
    <n v="544.00800000000004"/>
    <n v="3"/>
    <n v="0.2"/>
    <n v="40.800600000000003"/>
  </r>
  <r>
    <n v="1202"/>
    <s v="CA-2013-114727"/>
    <x v="0"/>
    <x v="427"/>
    <d v="2013-07-25T00:00:00"/>
    <s v="Standard Class"/>
    <s v="LS-16945"/>
    <s v="Linda Southworth"/>
    <x v="1"/>
    <s v="United States"/>
    <s v="Denver"/>
    <s v="Colorado"/>
    <n v="80219"/>
    <x v="1"/>
    <s v="OFF-BI-10004967"/>
    <s v="Office Supplies"/>
    <x v="8"/>
    <s v="Round Ring Binders"/>
    <n v="1.8720000000000003"/>
    <n v="3"/>
    <n v="0.7"/>
    <n v="-1.4352"/>
  </r>
  <r>
    <n v="1203"/>
    <s v="CA-2013-114727"/>
    <x v="0"/>
    <x v="427"/>
    <d v="2013-07-25T00:00:00"/>
    <s v="Standard Class"/>
    <s v="LS-16945"/>
    <s v="Linda Southworth"/>
    <x v="1"/>
    <s v="United States"/>
    <s v="Denver"/>
    <s v="Colorado"/>
    <n v="80219"/>
    <x v="1"/>
    <s v="FUR-CH-10002331"/>
    <s v="Furniture"/>
    <x v="1"/>
    <s v="Hon 4700 Series Mobuis Mid-Back Task Chairs with Adjustable Arms"/>
    <n v="854.35200000000009"/>
    <n v="3"/>
    <n v="0.2"/>
    <n v="10.679399999999873"/>
  </r>
  <r>
    <n v="1204"/>
    <s v="CA-2013-114727"/>
    <x v="0"/>
    <x v="427"/>
    <d v="2013-07-25T00:00:00"/>
    <s v="Standard Class"/>
    <s v="LS-16945"/>
    <s v="Linda Southworth"/>
    <x v="1"/>
    <s v="United States"/>
    <s v="Denver"/>
    <s v="Colorado"/>
    <n v="80219"/>
    <x v="1"/>
    <s v="OFF-ST-10002292"/>
    <s v="Office Supplies"/>
    <x v="4"/>
    <s v="Sauder Facets Collection Locker/File Cabinet, Sky Alder Finish"/>
    <n v="593.5680000000001"/>
    <n v="2"/>
    <n v="0.2"/>
    <n v="0"/>
  </r>
  <r>
    <n v="1205"/>
    <s v="CA-2013-114727"/>
    <x v="0"/>
    <x v="427"/>
    <d v="2013-07-25T00:00:00"/>
    <s v="Standard Class"/>
    <s v="LS-16945"/>
    <s v="Linda Southworth"/>
    <x v="1"/>
    <s v="United States"/>
    <s v="Denver"/>
    <s v="Colorado"/>
    <n v="80219"/>
    <x v="1"/>
    <s v="OFF-ST-10000689"/>
    <s v="Office Supplies"/>
    <x v="4"/>
    <s v="Fellowes Strictly Business Drawer File, Letter/Legal Size"/>
    <n v="338.04"/>
    <n v="3"/>
    <n v="0.2"/>
    <n v="-33.804000000000002"/>
  </r>
  <r>
    <n v="1206"/>
    <s v="CA-2014-133235"/>
    <x v="3"/>
    <x v="378"/>
    <d v="2014-08-05T00:00:00"/>
    <s v="First Class"/>
    <s v="LH-16750"/>
    <s v="Larry Hughes"/>
    <x v="0"/>
    <s v="United States"/>
    <s v="Charlotte"/>
    <s v="North Carolina"/>
    <n v="28205"/>
    <x v="0"/>
    <s v="TEC-PH-10002660"/>
    <s v="Technology"/>
    <x v="7"/>
    <s v="Nortel Networks T7316 E Nt8 B27"/>
    <n v="271.95999999999998"/>
    <n v="5"/>
    <n v="0.2"/>
    <n v="16.997500000000016"/>
  </r>
  <r>
    <n v="1207"/>
    <s v="CA-2013-137050"/>
    <x v="0"/>
    <x v="216"/>
    <d v="2013-07-19T00:00:00"/>
    <s v="Second Class"/>
    <s v="SW-20755"/>
    <s v="Steven Ward"/>
    <x v="1"/>
    <s v="United States"/>
    <s v="New York City"/>
    <s v="New York"/>
    <n v="10009"/>
    <x v="3"/>
    <s v="OFF-ST-10004634"/>
    <s v="Office Supplies"/>
    <x v="4"/>
    <s v="Personal Folder Holder, Ebony"/>
    <n v="11.21"/>
    <n v="1"/>
    <n v="0"/>
    <n v="3.3629999999999995"/>
  </r>
  <r>
    <n v="1208"/>
    <s v="CA-2013-137050"/>
    <x v="0"/>
    <x v="216"/>
    <d v="2013-07-19T00:00:00"/>
    <s v="Second Class"/>
    <s v="SW-20755"/>
    <s v="Steven Ward"/>
    <x v="1"/>
    <s v="United States"/>
    <s v="New York City"/>
    <s v="New York"/>
    <n v="10009"/>
    <x v="3"/>
    <s v="OFF-BI-10002160"/>
    <s v="Office Supplies"/>
    <x v="8"/>
    <s v="Acco Hanging Data Binders"/>
    <n v="9.1440000000000001"/>
    <n v="3"/>
    <n v="0.2"/>
    <n v="3.2003999999999997"/>
  </r>
  <r>
    <n v="1209"/>
    <s v="CA-2013-137050"/>
    <x v="0"/>
    <x v="216"/>
    <d v="2013-07-19T00:00:00"/>
    <s v="Second Class"/>
    <s v="SW-20755"/>
    <s v="Steven Ward"/>
    <x v="1"/>
    <s v="United States"/>
    <s v="New York City"/>
    <s v="New York"/>
    <n v="10009"/>
    <x v="3"/>
    <s v="OFF-FA-10002988"/>
    <s v="Office Supplies"/>
    <x v="13"/>
    <s v="Ideal Clamps"/>
    <n v="14.069999999999999"/>
    <n v="7"/>
    <n v="0"/>
    <n v="6.8942999999999994"/>
  </r>
  <r>
    <n v="1210"/>
    <s v="CA-2013-137050"/>
    <x v="0"/>
    <x v="216"/>
    <d v="2013-07-19T00:00:00"/>
    <s v="Second Class"/>
    <s v="SW-20755"/>
    <s v="Steven Ward"/>
    <x v="1"/>
    <s v="United States"/>
    <s v="New York City"/>
    <s v="New York"/>
    <n v="10009"/>
    <x v="3"/>
    <s v="OFF-AR-10004999"/>
    <s v="Office Supplies"/>
    <x v="6"/>
    <s v="Newell 315"/>
    <n v="41.86"/>
    <n v="7"/>
    <n v="0"/>
    <n v="10.465"/>
  </r>
  <r>
    <n v="1211"/>
    <s v="CA-2013-137050"/>
    <x v="0"/>
    <x v="216"/>
    <d v="2013-07-19T00:00:00"/>
    <s v="Second Class"/>
    <s v="SW-20755"/>
    <s v="Steven Ward"/>
    <x v="1"/>
    <s v="United States"/>
    <s v="New York City"/>
    <s v="New York"/>
    <n v="10009"/>
    <x v="3"/>
    <s v="OFF-BI-10001031"/>
    <s v="Office Supplies"/>
    <x v="8"/>
    <s v="Pressboard Data Binders by Wilson Jones"/>
    <n v="8.5440000000000005"/>
    <n v="2"/>
    <n v="0.2"/>
    <n v="2.8835999999999995"/>
  </r>
  <r>
    <n v="1212"/>
    <s v="CA-2013-137050"/>
    <x v="0"/>
    <x v="216"/>
    <d v="2013-07-19T00:00:00"/>
    <s v="Second Class"/>
    <s v="SW-20755"/>
    <s v="Steven Ward"/>
    <x v="1"/>
    <s v="United States"/>
    <s v="New York City"/>
    <s v="New York"/>
    <n v="10009"/>
    <x v="3"/>
    <s v="FUR-BO-10004695"/>
    <s v="Furniture"/>
    <x v="0"/>
    <s v="O'Sullivan 2-Door Barrister Bookcase in Odessa Pine"/>
    <n v="579.13599999999997"/>
    <n v="4"/>
    <n v="0.2"/>
    <n v="21.717599999999948"/>
  </r>
  <r>
    <n v="1213"/>
    <s v="US-2014-118087"/>
    <x v="3"/>
    <x v="428"/>
    <d v="2014-09-14T00:00:00"/>
    <s v="Standard Class"/>
    <s v="SP-20620"/>
    <s v="Stefania Perrino"/>
    <x v="1"/>
    <s v="United States"/>
    <s v="Philadelphia"/>
    <s v="Pennsylvania"/>
    <n v="19134"/>
    <x v="3"/>
    <s v="FUR-CH-10004860"/>
    <s v="Furniture"/>
    <x v="1"/>
    <s v="Global Low Back Tilter Chair"/>
    <n v="141.37199999999999"/>
    <n v="2"/>
    <n v="0.3"/>
    <n v="-48.470400000000019"/>
  </r>
  <r>
    <n v="1214"/>
    <s v="US-2014-118087"/>
    <x v="3"/>
    <x v="428"/>
    <d v="2014-09-14T00:00:00"/>
    <s v="Standard Class"/>
    <s v="SP-20620"/>
    <s v="Stefania Perrino"/>
    <x v="1"/>
    <s v="United States"/>
    <s v="Philadelphia"/>
    <s v="Pennsylvania"/>
    <n v="19134"/>
    <x v="3"/>
    <s v="OFF-BI-10002432"/>
    <s v="Office Supplies"/>
    <x v="8"/>
    <s v="Wilson Jones Standard D-Ring Binders"/>
    <n v="3.036"/>
    <n v="2"/>
    <n v="0.7"/>
    <n v="-2.3275999999999994"/>
  </r>
  <r>
    <n v="1215"/>
    <s v="US-2014-118087"/>
    <x v="3"/>
    <x v="428"/>
    <d v="2014-09-14T00:00:00"/>
    <s v="Standard Class"/>
    <s v="SP-20620"/>
    <s v="Stefania Perrino"/>
    <x v="1"/>
    <s v="United States"/>
    <s v="Philadelphia"/>
    <s v="Pennsylvania"/>
    <n v="19134"/>
    <x v="3"/>
    <s v="OFF-BI-10000069"/>
    <s v="Office Supplies"/>
    <x v="8"/>
    <s v="GBC Prepunched Paper, 19-Hole, for Binding Systems, 24-lb"/>
    <n v="4.503000000000001"/>
    <n v="1"/>
    <n v="0.7"/>
    <n v="-3.6024000000000012"/>
  </r>
  <r>
    <n v="1216"/>
    <s v="US-2014-118087"/>
    <x v="3"/>
    <x v="428"/>
    <d v="2014-09-14T00:00:00"/>
    <s v="Standard Class"/>
    <s v="SP-20620"/>
    <s v="Stefania Perrino"/>
    <x v="1"/>
    <s v="United States"/>
    <s v="Philadelphia"/>
    <s v="Pennsylvania"/>
    <n v="19134"/>
    <x v="3"/>
    <s v="OFF-AR-10003602"/>
    <s v="Office Supplies"/>
    <x v="6"/>
    <s v="Quartet Omega Colored Chalk, 12/Pack"/>
    <n v="4.6719999999999997"/>
    <n v="1"/>
    <n v="0.2"/>
    <n v="1.5767999999999998"/>
  </r>
  <r>
    <n v="1217"/>
    <s v="US-2014-118087"/>
    <x v="3"/>
    <x v="428"/>
    <d v="2014-09-14T00:00:00"/>
    <s v="Standard Class"/>
    <s v="SP-20620"/>
    <s v="Stefania Perrino"/>
    <x v="1"/>
    <s v="United States"/>
    <s v="Philadelphia"/>
    <s v="Pennsylvania"/>
    <n v="19134"/>
    <x v="3"/>
    <s v="TEC-AC-10004469"/>
    <s v="Technology"/>
    <x v="11"/>
    <s v="Microsoft Sculpt Comfort Mouse"/>
    <n v="95.88000000000001"/>
    <n v="3"/>
    <n v="0.2"/>
    <n v="28.764000000000006"/>
  </r>
  <r>
    <n v="1218"/>
    <s v="US-2014-118087"/>
    <x v="3"/>
    <x v="428"/>
    <d v="2014-09-14T00:00:00"/>
    <s v="Standard Class"/>
    <s v="SP-20620"/>
    <s v="Stefania Perrino"/>
    <x v="1"/>
    <s v="United States"/>
    <s v="Philadelphia"/>
    <s v="Pennsylvania"/>
    <n v="19134"/>
    <x v="3"/>
    <s v="FUR-FU-10001867"/>
    <s v="Furniture"/>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s v="Pennsylvania"/>
    <n v="19134"/>
    <x v="3"/>
    <s v="TEC-AC-10003174"/>
    <s v="Technology"/>
    <x v="11"/>
    <s v="Plantronics S12 Corded Telephone Headset System"/>
    <n v="258.69600000000003"/>
    <n v="3"/>
    <n v="0.2"/>
    <n v="64.674000000000007"/>
  </r>
  <r>
    <n v="1220"/>
    <s v="US-2014-118087"/>
    <x v="3"/>
    <x v="428"/>
    <d v="2014-09-14T00:00:00"/>
    <s v="Standard Class"/>
    <s v="SP-20620"/>
    <s v="Stefania Perrino"/>
    <x v="1"/>
    <s v="United States"/>
    <s v="Philadelphia"/>
    <s v="Pennsylvania"/>
    <n v="19134"/>
    <x v="3"/>
    <s v="TEC-PH-10002200"/>
    <s v="Technology"/>
    <x v="7"/>
    <s v="Samsung Galaxy Note 2"/>
    <n v="1931.9579999999999"/>
    <n v="7"/>
    <n v="0.4"/>
    <n v="-386.3915999999997"/>
  </r>
  <r>
    <n v="1221"/>
    <s v="CA-2011-110184"/>
    <x v="2"/>
    <x v="136"/>
    <d v="2011-07-16T00:00:00"/>
    <s v="Standard Class"/>
    <s v="BF-11170"/>
    <s v="Ben Ferrer"/>
    <x v="2"/>
    <s v="United States"/>
    <s v="Los Angeles"/>
    <s v="California"/>
    <n v="90036"/>
    <x v="1"/>
    <s v="OFF-ST-10000107"/>
    <s v="Office Supplies"/>
    <x v="4"/>
    <s v="Fellowes Super Stor/Drawer"/>
    <n v="249.75"/>
    <n v="9"/>
    <n v="0"/>
    <n v="44.954999999999977"/>
  </r>
  <r>
    <n v="1222"/>
    <s v="CA-2011-110184"/>
    <x v="2"/>
    <x v="136"/>
    <d v="2011-07-16T00:00:00"/>
    <s v="Standard Class"/>
    <s v="BF-11170"/>
    <s v="Ben Ferrer"/>
    <x v="2"/>
    <s v="United States"/>
    <s v="Los Angeles"/>
    <s v="California"/>
    <n v="90036"/>
    <x v="1"/>
    <s v="TEC-PH-10000439"/>
    <s v="Technology"/>
    <x v="7"/>
    <s v="GE DSL Phone Line Filter"/>
    <n v="255.93600000000004"/>
    <n v="8"/>
    <n v="0.2"/>
    <n v="28.792799999999971"/>
  </r>
  <r>
    <n v="1223"/>
    <s v="CA-2013-126004"/>
    <x v="0"/>
    <x v="429"/>
    <d v="2013-12-06T00:00:00"/>
    <s v="First Class"/>
    <s v="BM-11140"/>
    <s v="Becky Martin"/>
    <x v="0"/>
    <s v="United States"/>
    <s v="New York City"/>
    <s v="New York"/>
    <n v="10024"/>
    <x v="3"/>
    <s v="FUR-FU-10001602"/>
    <s v="Furniture"/>
    <x v="5"/>
    <s v="Eldon Delta Triangular Chair Mat, 52&quot; x 58&quot;, Clear"/>
    <n v="113.78999999999999"/>
    <n v="3"/>
    <n v="0"/>
    <n v="20.482199999999992"/>
  </r>
  <r>
    <n v="1224"/>
    <s v="CA-2013-126004"/>
    <x v="0"/>
    <x v="429"/>
    <d v="2013-12-06T00:00:00"/>
    <s v="First Class"/>
    <s v="BM-11140"/>
    <s v="Becky Martin"/>
    <x v="0"/>
    <s v="United States"/>
    <s v="New York City"/>
    <s v="New York"/>
    <n v="10024"/>
    <x v="3"/>
    <s v="TEC-AC-10001432"/>
    <s v="Technology"/>
    <x v="11"/>
    <s v="Enermax Aurora Lite Keyboard"/>
    <n v="78.150000000000006"/>
    <n v="1"/>
    <n v="0"/>
    <n v="34.38600000000001"/>
  </r>
  <r>
    <n v="1225"/>
    <s v="CA-2013-126004"/>
    <x v="0"/>
    <x v="429"/>
    <d v="2013-12-06T00:00:00"/>
    <s v="First Class"/>
    <s v="BM-11140"/>
    <s v="Becky Martin"/>
    <x v="0"/>
    <s v="United States"/>
    <s v="New York City"/>
    <s v="New York"/>
    <n v="10024"/>
    <x v="3"/>
    <s v="OFF-BI-10004656"/>
    <s v="Office Supplies"/>
    <x v="8"/>
    <s v="Peel &amp; Stick Add-On Corner Pockets"/>
    <n v="1.7280000000000002"/>
    <n v="1"/>
    <n v="0.2"/>
    <n v="0.60479999999999989"/>
  </r>
  <r>
    <n v="1226"/>
    <s v="CA-2013-126004"/>
    <x v="0"/>
    <x v="429"/>
    <d v="2013-12-06T00:00:00"/>
    <s v="First Class"/>
    <s v="BM-11140"/>
    <s v="Becky Martin"/>
    <x v="0"/>
    <s v="United States"/>
    <s v="New York City"/>
    <s v="New York"/>
    <n v="10024"/>
    <x v="3"/>
    <s v="OFF-PA-10001685"/>
    <s v="Office Supplies"/>
    <x v="10"/>
    <s v="Staples"/>
    <n v="40.56"/>
    <n v="4"/>
    <n v="0"/>
    <n v="19.874400000000001"/>
  </r>
  <r>
    <n v="1227"/>
    <s v="CA-2013-126004"/>
    <x v="0"/>
    <x v="429"/>
    <d v="2013-12-06T00:00:00"/>
    <s v="First Class"/>
    <s v="BM-11140"/>
    <s v="Becky Martin"/>
    <x v="0"/>
    <s v="United States"/>
    <s v="New York City"/>
    <s v="New York"/>
    <n v="10024"/>
    <x v="3"/>
    <s v="OFF-ST-10001418"/>
    <s v="Office Supplies"/>
    <x v="4"/>
    <s v="Carina Media Storage Towers in Natural &amp; Black"/>
    <n v="182.94"/>
    <n v="3"/>
    <n v="0"/>
    <n v="3.6587999999999994"/>
  </r>
  <r>
    <n v="1228"/>
    <s v="CA-2013-126004"/>
    <x v="0"/>
    <x v="429"/>
    <d v="2013-12-06T00:00:00"/>
    <s v="First Class"/>
    <s v="BM-11140"/>
    <s v="Becky Martin"/>
    <x v="0"/>
    <s v="United States"/>
    <s v="New York City"/>
    <s v="New York"/>
    <n v="10024"/>
    <x v="3"/>
    <s v="OFF-ST-10000676"/>
    <s v="Office Supplies"/>
    <x v="4"/>
    <s v="Fellowes Econo/Stor Drawers"/>
    <n v="193.86"/>
    <n v="2"/>
    <n v="0"/>
    <n v="11.631599999999992"/>
  </r>
  <r>
    <n v="1229"/>
    <s v="CA-2014-100013"/>
    <x v="3"/>
    <x v="44"/>
    <d v="2014-11-12T00:00:00"/>
    <s v="Standard Class"/>
    <s v="ZC-21910"/>
    <s v="Zuschuss Carroll"/>
    <x v="0"/>
    <s v="United States"/>
    <s v="Los Angeles"/>
    <s v="California"/>
    <n v="90045"/>
    <x v="1"/>
    <s v="OFF-EN-10001219"/>
    <s v="Office Supplies"/>
    <x v="12"/>
    <s v="#10- 4 1/8&quot; x 9 1/2&quot; Security-Tint Envelopes"/>
    <n v="15.28"/>
    <n v="2"/>
    <n v="0"/>
    <n v="7.4871999999999996"/>
  </r>
  <r>
    <n v="1230"/>
    <s v="CA-2014-100013"/>
    <x v="3"/>
    <x v="44"/>
    <d v="2014-11-12T00:00:00"/>
    <s v="Standard Class"/>
    <s v="ZC-21910"/>
    <s v="Zuschuss Carroll"/>
    <x v="0"/>
    <s v="United States"/>
    <s v="Los Angeles"/>
    <s v="California"/>
    <n v="90045"/>
    <x v="1"/>
    <s v="FUR-FU-10001424"/>
    <s v="Furniture"/>
    <x v="5"/>
    <s v="Dax Clear Box Frame"/>
    <n v="8.73"/>
    <n v="1"/>
    <n v="0"/>
    <n v="2.9681999999999995"/>
  </r>
  <r>
    <n v="1231"/>
    <s v="CA-2014-100013"/>
    <x v="3"/>
    <x v="44"/>
    <d v="2014-11-12T00:00:00"/>
    <s v="Standard Class"/>
    <s v="ZC-21910"/>
    <s v="Zuschuss Carroll"/>
    <x v="0"/>
    <s v="United States"/>
    <s v="Los Angeles"/>
    <s v="California"/>
    <n v="90045"/>
    <x v="1"/>
    <s v="OFF-AR-10001022"/>
    <s v="Office Supplies"/>
    <x v="6"/>
    <s v="SANFORD Liquid Accent Tank-Style Highlighters"/>
    <n v="5.68"/>
    <n v="2"/>
    <n v="0"/>
    <n v="1.7607999999999997"/>
  </r>
  <r>
    <n v="1232"/>
    <s v="CA-2012-132570"/>
    <x v="1"/>
    <x v="89"/>
    <d v="2012-11-02T00:00:00"/>
    <s v="Second Class"/>
    <s v="KT-16480"/>
    <s v="Kean Thornton"/>
    <x v="0"/>
    <s v="United States"/>
    <s v="Buffalo"/>
    <s v="New York"/>
    <n v="14215"/>
    <x v="3"/>
    <s v="OFF-AR-10000369"/>
    <s v="Office Supplies"/>
    <x v="6"/>
    <s v="Design Ebony Sketching Pencil"/>
    <n v="2.78"/>
    <n v="2"/>
    <n v="0"/>
    <n v="0.72279999999999989"/>
  </r>
  <r>
    <n v="1233"/>
    <s v="CA-2012-132570"/>
    <x v="1"/>
    <x v="89"/>
    <d v="2012-11-02T00:00:00"/>
    <s v="Second Class"/>
    <s v="KT-16480"/>
    <s v="Kean Thornton"/>
    <x v="0"/>
    <s v="United States"/>
    <s v="Buffalo"/>
    <s v="New York"/>
    <n v="14215"/>
    <x v="3"/>
    <s v="OFF-EN-10003055"/>
    <s v="Office Supplies"/>
    <x v="12"/>
    <s v="Blue String-Tie &amp; Button Interoffice Envelopes, 10 x 13"/>
    <n v="79.959999999999994"/>
    <n v="2"/>
    <n v="0"/>
    <n v="35.981999999999992"/>
  </r>
  <r>
    <n v="1234"/>
    <s v="CA-2013-153682"/>
    <x v="0"/>
    <x v="198"/>
    <d v="2013-06-02T00:00:00"/>
    <s v="First Class"/>
    <s v="BG-11695"/>
    <s v="Brooke Gillingham"/>
    <x v="1"/>
    <s v="United States"/>
    <s v="Cincinnati"/>
    <s v="Ohio"/>
    <n v="45231"/>
    <x v="3"/>
    <s v="TEC-CO-10001046"/>
    <s v="Technology"/>
    <x v="16"/>
    <s v="Canon Imageclass D680 Copier / Fax"/>
    <n v="839.98799999999994"/>
    <n v="2"/>
    <n v="0.4"/>
    <n v="69.99899999999991"/>
  </r>
  <r>
    <n v="1235"/>
    <s v="CA-2013-144344"/>
    <x v="0"/>
    <x v="99"/>
    <d v="2013-10-29T00:00:00"/>
    <s v="Same Day"/>
    <s v="PG-18820"/>
    <s v="Patrick Gardner"/>
    <x v="0"/>
    <s v="United States"/>
    <s v="Boynton Beach"/>
    <s v="Florida"/>
    <n v="33437"/>
    <x v="0"/>
    <s v="FUR-FU-10000076"/>
    <s v="Furniture"/>
    <x v="5"/>
    <s v="24-Hour Round Wall Clock"/>
    <n v="47.952000000000005"/>
    <n v="3"/>
    <n v="0.2"/>
    <n v="13.786200000000006"/>
  </r>
  <r>
    <n v="1236"/>
    <s v="CA-2013-144344"/>
    <x v="0"/>
    <x v="99"/>
    <d v="2013-10-29T00:00:00"/>
    <s v="Same Day"/>
    <s v="PG-18820"/>
    <s v="Patrick Gardner"/>
    <x v="0"/>
    <s v="United States"/>
    <s v="Boynton Beach"/>
    <s v="Florida"/>
    <n v="33437"/>
    <x v="0"/>
    <s v="OFF-BI-10003719"/>
    <s v="Office Supplies"/>
    <x v="8"/>
    <s v="Large Capacity Hanging Post Binders"/>
    <n v="37.425000000000004"/>
    <n v="5"/>
    <n v="0.7"/>
    <n v="-29.940000000000012"/>
  </r>
  <r>
    <n v="1237"/>
    <s v="CA-2013-144344"/>
    <x v="0"/>
    <x v="99"/>
    <d v="2013-10-29T00:00:00"/>
    <s v="Same Day"/>
    <s v="PG-18820"/>
    <s v="Patrick Gardner"/>
    <x v="0"/>
    <s v="United States"/>
    <s v="Boynton Beach"/>
    <s v="Florida"/>
    <n v="33437"/>
    <x v="0"/>
    <s v="FUR-FU-10003268"/>
    <s v="Furniture"/>
    <x v="5"/>
    <s v="Eldon Radial Chair Mat for Low to Medium Pile Carpets"/>
    <n v="63.967999999999996"/>
    <n v="2"/>
    <n v="0.2"/>
    <n v="0"/>
  </r>
  <r>
    <n v="1238"/>
    <s v="CA-2013-144344"/>
    <x v="0"/>
    <x v="99"/>
    <d v="2013-10-29T00:00:00"/>
    <s v="Same Day"/>
    <s v="PG-18820"/>
    <s v="Patrick Gardner"/>
    <x v="0"/>
    <s v="United States"/>
    <s v="Boynton Beach"/>
    <s v="Florida"/>
    <n v="33437"/>
    <x v="0"/>
    <s v="FUR-FU-10003553"/>
    <s v="Furniture"/>
    <x v="5"/>
    <s v="Howard Miller 13-1/2&quot; Diameter Rosebrook Wall Clock"/>
    <n v="165.048"/>
    <n v="3"/>
    <n v="0.2"/>
    <n v="41.262"/>
  </r>
  <r>
    <n v="1239"/>
    <s v="CA-2011-127012"/>
    <x v="2"/>
    <x v="430"/>
    <d v="2011-08-15T00:00:00"/>
    <s v="Standard Class"/>
    <s v="GM-14680"/>
    <s v="Greg Matthias"/>
    <x v="0"/>
    <s v="United States"/>
    <s v="Seattle"/>
    <s v="Washington"/>
    <n v="98105"/>
    <x v="1"/>
    <s v="FUR-FU-10003691"/>
    <s v="Furniture"/>
    <x v="5"/>
    <s v="Eldon Image Series Desk Accessories, Ebony"/>
    <n v="12.35"/>
    <n v="1"/>
    <n v="0"/>
    <n v="5.4340000000000002"/>
  </r>
  <r>
    <n v="1240"/>
    <s v="CA-2011-127012"/>
    <x v="2"/>
    <x v="430"/>
    <d v="2011-08-15T00:00:00"/>
    <s v="Standard Class"/>
    <s v="GM-14680"/>
    <s v="Greg Matthias"/>
    <x v="0"/>
    <s v="United States"/>
    <s v="Seattle"/>
    <s v="Washington"/>
    <n v="98105"/>
    <x v="1"/>
    <s v="OFF-AR-10003903"/>
    <s v="Office Supplies"/>
    <x v="6"/>
    <s v="Sanford 52201 APSCO Electric Pencil Sharpener"/>
    <n v="40.97"/>
    <n v="1"/>
    <n v="0"/>
    <n v="10.652200000000001"/>
  </r>
  <r>
    <n v="1241"/>
    <s v="CA-2011-127012"/>
    <x v="2"/>
    <x v="430"/>
    <d v="2011-08-15T00:00:00"/>
    <s v="Standard Class"/>
    <s v="GM-14680"/>
    <s v="Greg Matthias"/>
    <x v="0"/>
    <s v="United States"/>
    <s v="Seattle"/>
    <s v="Washington"/>
    <n v="98105"/>
    <x v="1"/>
    <s v="OFF-FA-10004854"/>
    <s v="Office Supplies"/>
    <x v="13"/>
    <s v="Vinyl Coated Wire Paper Clips in Organizer Box, 800/Box"/>
    <n v="22.96"/>
    <n v="2"/>
    <n v="0"/>
    <n v="10.7912"/>
  </r>
  <r>
    <n v="1242"/>
    <s v="CA-2013-128727"/>
    <x v="0"/>
    <x v="48"/>
    <d v="2013-09-05T00:00:00"/>
    <s v="Standard Class"/>
    <s v="MO-17800"/>
    <s v="Meg O'Connel"/>
    <x v="2"/>
    <s v="United States"/>
    <s v="New York City"/>
    <s v="New York"/>
    <n v="10024"/>
    <x v="3"/>
    <s v="TEC-PH-10003442"/>
    <s v="Technology"/>
    <x v="7"/>
    <s v="Samsung Replacement EH64AVFWE Premium Headset"/>
    <n v="22"/>
    <n v="4"/>
    <n v="0"/>
    <n v="5.5"/>
  </r>
  <r>
    <n v="1243"/>
    <s v="US-2013-162859"/>
    <x v="0"/>
    <x v="431"/>
    <d v="2013-02-22T00:00:00"/>
    <s v="Standard Class"/>
    <s v="PG-18820"/>
    <s v="Patrick Gardner"/>
    <x v="0"/>
    <s v="United States"/>
    <s v="New York City"/>
    <s v="New York"/>
    <n v="10009"/>
    <x v="3"/>
    <s v="OFF-BI-10004519"/>
    <s v="Office Supplies"/>
    <x v="8"/>
    <s v="GBC DocuBind P100 Manual Binding Machine"/>
    <n v="398.35199999999998"/>
    <n v="3"/>
    <n v="0.2"/>
    <n v="124.48499999999999"/>
  </r>
  <r>
    <n v="1244"/>
    <s v="US-2013-162859"/>
    <x v="0"/>
    <x v="431"/>
    <d v="2013-02-22T00:00:00"/>
    <s v="Standard Class"/>
    <s v="PG-18820"/>
    <s v="Patrick Gardner"/>
    <x v="0"/>
    <s v="United States"/>
    <s v="New York City"/>
    <s v="New York"/>
    <n v="10009"/>
    <x v="3"/>
    <s v="OFF-FA-10000304"/>
    <s v="Office Supplies"/>
    <x v="13"/>
    <s v="Advantus Push Pins"/>
    <n v="8.7200000000000006"/>
    <n v="4"/>
    <n v="0"/>
    <n v="3.5752000000000006"/>
  </r>
  <r>
    <n v="1245"/>
    <s v="CA-2014-133641"/>
    <x v="3"/>
    <x v="304"/>
    <d v="2014-05-22T00:00:00"/>
    <s v="Standard Class"/>
    <s v="EJ-14155"/>
    <s v="Eva Jacobs"/>
    <x v="0"/>
    <s v="United States"/>
    <s v="Gulfport"/>
    <s v="Mississippi"/>
    <n v="39503"/>
    <x v="0"/>
    <s v="OFF-EN-10004955"/>
    <s v="Office Supplies"/>
    <x v="12"/>
    <s v="Fashion Color Clasp Envelopes"/>
    <n v="48.69"/>
    <n v="9"/>
    <n v="0"/>
    <n v="23.8581"/>
  </r>
  <r>
    <n v="1246"/>
    <s v="CA-2011-168494"/>
    <x v="2"/>
    <x v="432"/>
    <d v="2011-12-14T00:00:00"/>
    <s v="Second Class"/>
    <s v="NP-18700"/>
    <s v="Nora Preis"/>
    <x v="0"/>
    <s v="United States"/>
    <s v="Fresno"/>
    <s v="California"/>
    <n v="93727"/>
    <x v="1"/>
    <s v="FUR-TA-10004619"/>
    <s v="Furniture"/>
    <x v="3"/>
    <s v="Hon Non-Folding Utility Tables"/>
    <n v="764.6880000000001"/>
    <n v="6"/>
    <n v="0.2"/>
    <n v="95.585999999999899"/>
  </r>
  <r>
    <n v="1247"/>
    <s v="CA-2011-168494"/>
    <x v="2"/>
    <x v="432"/>
    <d v="2011-12-14T00:00:00"/>
    <s v="Second Class"/>
    <s v="NP-18700"/>
    <s v="Nora Preis"/>
    <x v="0"/>
    <s v="United States"/>
    <s v="Fresno"/>
    <s v="California"/>
    <n v="93727"/>
    <x v="1"/>
    <s v="FUR-TA-10003473"/>
    <s v="Furniture"/>
    <x v="3"/>
    <s v="Bretford Rectangular Conference Table Tops"/>
    <n v="3610.848"/>
    <n v="12"/>
    <n v="0.2"/>
    <n v="135.4068000000002"/>
  </r>
  <r>
    <n v="1248"/>
    <s v="CA-2011-168494"/>
    <x v="2"/>
    <x v="432"/>
    <d v="2011-12-14T00:00:00"/>
    <s v="Second Class"/>
    <s v="NP-18700"/>
    <s v="Nora Preis"/>
    <x v="0"/>
    <s v="United States"/>
    <s v="Fresno"/>
    <s v="California"/>
    <n v="93727"/>
    <x v="1"/>
    <s v="FUR-BO-10004467"/>
    <s v="Furniture"/>
    <x v="0"/>
    <s v="Bestar Classic Bookcase"/>
    <n v="254.97449999999998"/>
    <n v="3"/>
    <n v="0.15"/>
    <n v="11.998799999999989"/>
  </r>
  <r>
    <n v="1249"/>
    <s v="CA-2014-115602"/>
    <x v="3"/>
    <x v="404"/>
    <d v="2014-12-25T00:00:00"/>
    <s v="Standard Class"/>
    <s v="DJ-13630"/>
    <s v="Doug Jacobs"/>
    <x v="0"/>
    <s v="United States"/>
    <s v="New York City"/>
    <s v="New York"/>
    <n v="10009"/>
    <x v="3"/>
    <s v="OFF-AR-10002280"/>
    <s v="Office Supplies"/>
    <x v="6"/>
    <s v="Staples"/>
    <n v="38.82"/>
    <n v="6"/>
    <n v="0"/>
    <n v="17.468999999999998"/>
  </r>
  <r>
    <n v="1250"/>
    <s v="CA-2014-115602"/>
    <x v="3"/>
    <x v="404"/>
    <d v="2014-12-25T00:00:00"/>
    <s v="Standard Class"/>
    <s v="DJ-13630"/>
    <s v="Doug Jacobs"/>
    <x v="0"/>
    <s v="United States"/>
    <s v="New York City"/>
    <s v="New York"/>
    <n v="10009"/>
    <x v="3"/>
    <s v="FUR-CH-10001708"/>
    <s v="Furniture"/>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s v="New York"/>
    <n v="10009"/>
    <x v="3"/>
    <s v="OFF-AP-10000891"/>
    <s v="Office Supplies"/>
    <x v="9"/>
    <s v="Kensington 7 Outlet MasterPiece HOMEOFFICE Power Control Center"/>
    <n v="1704.56"/>
    <n v="13"/>
    <n v="0"/>
    <n v="511.36799999999999"/>
  </r>
  <r>
    <n v="1252"/>
    <s v="CA-2014-115602"/>
    <x v="3"/>
    <x v="404"/>
    <d v="2014-12-25T00:00:00"/>
    <s v="Standard Class"/>
    <s v="DJ-13630"/>
    <s v="Doug Jacobs"/>
    <x v="0"/>
    <s v="United States"/>
    <s v="New York City"/>
    <s v="New York"/>
    <n v="10009"/>
    <x v="3"/>
    <s v="OFF-AR-10000462"/>
    <s v="Office Supplies"/>
    <x v="6"/>
    <s v="Sanford Pocket Accent Highlighters"/>
    <n v="3.2"/>
    <n v="2"/>
    <n v="0"/>
    <n v="1.3760000000000003"/>
  </r>
  <r>
    <n v="1253"/>
    <s v="CA-2012-154956"/>
    <x v="1"/>
    <x v="433"/>
    <d v="2012-07-09T00:00:00"/>
    <s v="Standard Class"/>
    <s v="IM-15070"/>
    <s v="Irene Maddox"/>
    <x v="0"/>
    <s v="United States"/>
    <s v="Milwaukee"/>
    <s v="Wisconsin"/>
    <n v="53209"/>
    <x v="2"/>
    <s v="TEC-PH-10004165"/>
    <s v="Technology"/>
    <x v="7"/>
    <s v="Mitel MiVoice 5330e IP Phone"/>
    <n v="1099.96"/>
    <n v="4"/>
    <n v="0"/>
    <n v="285.9896"/>
  </r>
  <r>
    <n v="1254"/>
    <s v="CA-2014-144638"/>
    <x v="3"/>
    <x v="434"/>
    <d v="2014-03-15T00:00:00"/>
    <s v="Standard Class"/>
    <s v="MH-18115"/>
    <s v="Mick Hernandez"/>
    <x v="2"/>
    <s v="United States"/>
    <s v="Chester"/>
    <s v="Pennsylvania"/>
    <n v="19013"/>
    <x v="3"/>
    <s v="OFF-AR-10003958"/>
    <s v="Office Supplies"/>
    <x v="6"/>
    <s v="Newell 337"/>
    <n v="5.2480000000000002"/>
    <n v="2"/>
    <n v="0.2"/>
    <n v="0.59039999999999915"/>
  </r>
  <r>
    <n v="1255"/>
    <s v="CA-2014-144638"/>
    <x v="3"/>
    <x v="434"/>
    <d v="2014-03-15T00:00:00"/>
    <s v="Standard Class"/>
    <s v="MH-18115"/>
    <s v="Mick Hernandez"/>
    <x v="2"/>
    <s v="United States"/>
    <s v="Chester"/>
    <s v="Pennsylvania"/>
    <n v="19013"/>
    <x v="3"/>
    <s v="TEC-PH-10000149"/>
    <s v="Technology"/>
    <x v="7"/>
    <s v="Cisco SPA525G2 IP Phone - Wireless"/>
    <n v="35.909999999999997"/>
    <n v="3"/>
    <n v="0.4"/>
    <n v="-8.3790000000000031"/>
  </r>
  <r>
    <n v="1256"/>
    <s v="CA-2014-144638"/>
    <x v="3"/>
    <x v="434"/>
    <d v="2014-03-15T00:00:00"/>
    <s v="Standard Class"/>
    <s v="MH-18115"/>
    <s v="Mick Hernandez"/>
    <x v="2"/>
    <s v="United States"/>
    <s v="Chester"/>
    <s v="Pennsylvania"/>
    <n v="19013"/>
    <x v="3"/>
    <s v="FUR-FU-10003724"/>
    <s v="Furniture"/>
    <x v="5"/>
    <s v="Westinghouse Clip-On Gooseneck Lamps"/>
    <n v="6.6959999999999997"/>
    <n v="1"/>
    <n v="0.2"/>
    <n v="0.50219999999999976"/>
  </r>
  <r>
    <n v="1257"/>
    <s v="CA-2014-144638"/>
    <x v="3"/>
    <x v="434"/>
    <d v="2014-03-15T00:00:00"/>
    <s v="Standard Class"/>
    <s v="MH-18115"/>
    <s v="Mick Hernandez"/>
    <x v="2"/>
    <s v="United States"/>
    <s v="Chester"/>
    <s v="Pennsylvania"/>
    <n v="19013"/>
    <x v="3"/>
    <s v="FUR-FU-10003535"/>
    <s v="Furniture"/>
    <x v="5"/>
    <s v="Howard Miller Distant Time Traveler Alarm Clock"/>
    <n v="43.872000000000007"/>
    <n v="2"/>
    <n v="0.2"/>
    <n v="11.516399999999999"/>
  </r>
  <r>
    <n v="1258"/>
    <s v="US-2013-168620"/>
    <x v="0"/>
    <x v="435"/>
    <d v="2013-12-29T00:00:00"/>
    <s v="Second Class"/>
    <s v="RB-19795"/>
    <s v="Ross Baird"/>
    <x v="2"/>
    <s v="United States"/>
    <s v="Charlotte"/>
    <s v="North Carolina"/>
    <n v="28205"/>
    <x v="0"/>
    <s v="OFF-BI-10001575"/>
    <s v="Office Supplies"/>
    <x v="8"/>
    <s v="GBC Linen Binding Covers"/>
    <n v="27.882000000000005"/>
    <n v="3"/>
    <n v="0.7"/>
    <n v="-20.446799999999996"/>
  </r>
  <r>
    <n v="1259"/>
    <s v="US-2013-168620"/>
    <x v="0"/>
    <x v="435"/>
    <d v="2013-12-29T00:00:00"/>
    <s v="Second Class"/>
    <s v="RB-19795"/>
    <s v="Ross Baird"/>
    <x v="2"/>
    <s v="United States"/>
    <s v="Charlotte"/>
    <s v="North Carolina"/>
    <n v="28205"/>
    <x v="0"/>
    <s v="OFF-ST-10003716"/>
    <s v="Office Supplies"/>
    <x v="4"/>
    <s v="Tennsco Double-Tier Lockers"/>
    <n v="540.048"/>
    <n v="3"/>
    <n v="0.2"/>
    <n v="-47.254199999999997"/>
  </r>
  <r>
    <n v="1260"/>
    <s v="US-2013-168620"/>
    <x v="0"/>
    <x v="435"/>
    <d v="2013-12-29T00:00:00"/>
    <s v="Second Class"/>
    <s v="RB-19795"/>
    <s v="Ross Baird"/>
    <x v="2"/>
    <s v="United States"/>
    <s v="Charlotte"/>
    <s v="North Carolina"/>
    <n v="28205"/>
    <x v="0"/>
    <s v="TEC-AC-10004469"/>
    <s v="Technology"/>
    <x v="11"/>
    <s v="Microsoft Sculpt Comfort Mouse"/>
    <n v="255.68000000000004"/>
    <n v="8"/>
    <n v="0.2"/>
    <n v="76.704000000000008"/>
  </r>
  <r>
    <n v="1261"/>
    <s v="CA-2014-117079"/>
    <x v="3"/>
    <x v="436"/>
    <d v="2014-10-28T00:00:00"/>
    <s v="Standard Class"/>
    <s v="JR-15700"/>
    <s v="Jocasta Rupert"/>
    <x v="0"/>
    <s v="United States"/>
    <s v="Jacksonville"/>
    <s v="Florida"/>
    <n v="32216"/>
    <x v="0"/>
    <s v="TEC-PH-10004586"/>
    <s v="Technology"/>
    <x v="7"/>
    <s v="Wilson SignalBoost 841262 DB PRO Amplifier Kit"/>
    <n v="863.87999999999988"/>
    <n v="3"/>
    <n v="0.2"/>
    <n v="107.98499999999996"/>
  </r>
  <r>
    <n v="1262"/>
    <s v="US-2013-144393"/>
    <x v="0"/>
    <x v="99"/>
    <d v="2013-11-05T00:00:00"/>
    <s v="Standard Class"/>
    <s v="SM-20950"/>
    <s v="Suzanne McNair"/>
    <x v="1"/>
    <s v="United States"/>
    <s v="Greenville"/>
    <s v="North Carolina"/>
    <n v="27834"/>
    <x v="0"/>
    <s v="OFF-BI-10004236"/>
    <s v="Office Supplies"/>
    <x v="8"/>
    <s v="XtraLife ClearVue Slant-D Ring Binder, White, 3&quot;"/>
    <n v="17.616000000000003"/>
    <n v="4"/>
    <n v="0.7"/>
    <n v="-14.0928"/>
  </r>
  <r>
    <n v="1263"/>
    <s v="CA-2014-105053"/>
    <x v="3"/>
    <x v="437"/>
    <d v="2014-07-10T00:00:00"/>
    <s v="Second Class"/>
    <s v="CS-12355"/>
    <s v="Christine Sundaresam"/>
    <x v="0"/>
    <s v="United States"/>
    <s v="Long Beach"/>
    <s v="New York"/>
    <n v="11561"/>
    <x v="3"/>
    <s v="OFF-BI-10001634"/>
    <s v="Office Supplies"/>
    <x v="8"/>
    <s v="Wilson Jones Active Use Binders"/>
    <n v="17.472000000000001"/>
    <n v="3"/>
    <n v="0.2"/>
    <n v="6.3336000000000006"/>
  </r>
  <r>
    <n v="1264"/>
    <s v="CA-2013-155992"/>
    <x v="0"/>
    <x v="393"/>
    <d v="2013-10-03T00:00:00"/>
    <s v="First Class"/>
    <s v="CC-12220"/>
    <s v="Chris Cortes"/>
    <x v="0"/>
    <s v="United States"/>
    <s v="La Porte"/>
    <s v="Indiana"/>
    <n v="46350"/>
    <x v="2"/>
    <s v="TEC-PH-10000215"/>
    <s v="Technology"/>
    <x v="7"/>
    <s v="Plantronics Cordless Phone Headset with In-line Volume - M214C"/>
    <n v="69.900000000000006"/>
    <n v="2"/>
    <n v="0"/>
    <n v="18.873000000000005"/>
  </r>
  <r>
    <n v="1265"/>
    <s v="CA-2013-155992"/>
    <x v="0"/>
    <x v="393"/>
    <d v="2013-10-03T00:00:00"/>
    <s v="First Class"/>
    <s v="CC-12220"/>
    <s v="Chris Cortes"/>
    <x v="0"/>
    <s v="United States"/>
    <s v="La Porte"/>
    <s v="Indiana"/>
    <n v="46350"/>
    <x v="2"/>
    <s v="FUR-FU-10003724"/>
    <s v="Furniture"/>
    <x v="5"/>
    <s v="Westinghouse Clip-On Gooseneck Lamps"/>
    <n v="41.849999999999994"/>
    <n v="5"/>
    <n v="0"/>
    <n v="10.880999999999998"/>
  </r>
  <r>
    <n v="1266"/>
    <s v="CA-2014-110380"/>
    <x v="3"/>
    <x v="264"/>
    <d v="2014-09-08T00:00:00"/>
    <s v="Standard Class"/>
    <s v="PF-19225"/>
    <s v="Phillip Flathmann"/>
    <x v="0"/>
    <s v="United States"/>
    <s v="San Francisco"/>
    <s v="California"/>
    <n v="94122"/>
    <x v="1"/>
    <s v="OFF-AR-10000422"/>
    <s v="Office Supplies"/>
    <x v="6"/>
    <s v="Pencil and Crayon Sharpener"/>
    <n v="6.57"/>
    <n v="3"/>
    <n v="0"/>
    <n v="1.7738999999999998"/>
  </r>
  <r>
    <n v="1267"/>
    <s v="US-2011-167738"/>
    <x v="2"/>
    <x v="163"/>
    <d v="2011-12-29T00:00:00"/>
    <s v="Standard Class"/>
    <s v="JC-16105"/>
    <s v="Julie Creighton"/>
    <x v="1"/>
    <s v="United States"/>
    <s v="Los Angeles"/>
    <s v="California"/>
    <n v="90045"/>
    <x v="1"/>
    <s v="OFF-ST-10003306"/>
    <s v="Office Supplies"/>
    <x v="4"/>
    <s v="Letter Size Cart"/>
    <n v="142.86000000000001"/>
    <n v="1"/>
    <n v="0"/>
    <n v="41.429399999999987"/>
  </r>
  <r>
    <n v="1268"/>
    <s v="US-2011-167738"/>
    <x v="2"/>
    <x v="163"/>
    <d v="2011-12-29T00:00:00"/>
    <s v="Standard Class"/>
    <s v="JC-16105"/>
    <s v="Julie Creighton"/>
    <x v="1"/>
    <s v="United States"/>
    <s v="Los Angeles"/>
    <s v="California"/>
    <n v="90045"/>
    <x v="1"/>
    <s v="FUR-CH-10001146"/>
    <s v="Furniture"/>
    <x v="1"/>
    <s v="Global Value Mid-Back Manager's Chair, Gray"/>
    <n v="292.27200000000005"/>
    <n v="6"/>
    <n v="0.2"/>
    <n v="18.266999999999967"/>
  </r>
  <r>
    <n v="1269"/>
    <s v="CA-2014-121412"/>
    <x v="3"/>
    <x v="397"/>
    <d v="2014-09-28T00:00:00"/>
    <s v="Standard Class"/>
    <s v="BG-11695"/>
    <s v="Brooke Gillingham"/>
    <x v="1"/>
    <s v="United States"/>
    <s v="Louisville"/>
    <s v="Colorado"/>
    <n v="80027"/>
    <x v="1"/>
    <s v="FUR-FU-10000246"/>
    <s v="Furniture"/>
    <x v="5"/>
    <s v="Aluminum Document Frame"/>
    <n v="29.328000000000003"/>
    <n v="3"/>
    <n v="0.2"/>
    <n v="3.665999999999995"/>
  </r>
  <r>
    <n v="1270"/>
    <s v="CA-2014-100426"/>
    <x v="3"/>
    <x v="400"/>
    <d v="2014-06-09T00:00:00"/>
    <s v="Standard Class"/>
    <s v="DC-12850"/>
    <s v="Dan Campbell"/>
    <x v="0"/>
    <s v="United States"/>
    <s v="Florence"/>
    <s v="Alabama"/>
    <n v="35630"/>
    <x v="0"/>
    <s v="OFF-PA-10002870"/>
    <s v="Office Supplies"/>
    <x v="10"/>
    <s v="Ampad Phone Message Book, Recycled, 400 Message Capacity, 5 ¾” x 11”"/>
    <n v="12.48"/>
    <n v="2"/>
    <n v="0"/>
    <n v="5.6159999999999997"/>
  </r>
  <r>
    <n v="1271"/>
    <s v="US-2013-103646"/>
    <x v="0"/>
    <x v="438"/>
    <d v="2013-04-27T00:00:00"/>
    <s v="Standard Class"/>
    <s v="SP-20545"/>
    <s v="Sibella Parks"/>
    <x v="1"/>
    <s v="United States"/>
    <s v="Chicago"/>
    <s v="Illinois"/>
    <n v="60623"/>
    <x v="2"/>
    <s v="OFF-ST-10000563"/>
    <s v="Office Supplies"/>
    <x v="4"/>
    <s v="Fellowes Bankers Box Stor/Drawer Steel Plus"/>
    <n v="102.33600000000001"/>
    <n v="4"/>
    <n v="0.2"/>
    <n v="-12.792000000000002"/>
  </r>
  <r>
    <n v="1272"/>
    <s v="US-2013-103646"/>
    <x v="0"/>
    <x v="438"/>
    <d v="2013-04-27T00:00:00"/>
    <s v="Standard Class"/>
    <s v="SP-20545"/>
    <s v="Sibella Parks"/>
    <x v="1"/>
    <s v="United States"/>
    <s v="Chicago"/>
    <s v="Illinois"/>
    <n v="60623"/>
    <x v="2"/>
    <s v="OFF-AP-10004487"/>
    <s v="Office Supplies"/>
    <x v="9"/>
    <s v="Kensington 4 Outlet MasterPiece Compact Power Control Center"/>
    <n v="48.791999999999987"/>
    <n v="3"/>
    <n v="0.8"/>
    <n v="-126.85920000000002"/>
  </r>
  <r>
    <n v="1273"/>
    <s v="US-2013-103646"/>
    <x v="0"/>
    <x v="438"/>
    <d v="2013-04-27T00:00:00"/>
    <s v="Standard Class"/>
    <s v="SP-20545"/>
    <s v="Sibella Parks"/>
    <x v="1"/>
    <s v="United States"/>
    <s v="Chicago"/>
    <s v="Illinois"/>
    <n v="60623"/>
    <x v="2"/>
    <s v="OFF-BI-10002854"/>
    <s v="Office Supplies"/>
    <x v="8"/>
    <s v="Performers Binder/Pad Holder, Black"/>
    <n v="44.847999999999992"/>
    <n v="8"/>
    <n v="0.8"/>
    <n v="-67.27200000000002"/>
  </r>
  <r>
    <n v="1274"/>
    <s v="CA-2013-119186"/>
    <x v="0"/>
    <x v="439"/>
    <d v="2013-05-27T00:00:00"/>
    <s v="Same Day"/>
    <s v="MS-17710"/>
    <s v="Maurice Satty"/>
    <x v="0"/>
    <s v="United States"/>
    <s v="Fort Worth"/>
    <s v="Texas"/>
    <n v="76106"/>
    <x v="2"/>
    <s v="OFF-PA-10004621"/>
    <s v="Office Supplies"/>
    <x v="10"/>
    <s v="Xerox 212"/>
    <n v="10.368000000000002"/>
    <n v="2"/>
    <n v="0.2"/>
    <n v="3.6288"/>
  </r>
  <r>
    <n v="1275"/>
    <s v="CA-2013-119186"/>
    <x v="0"/>
    <x v="439"/>
    <d v="2013-05-27T00:00:00"/>
    <s v="Same Day"/>
    <s v="MS-17710"/>
    <s v="Maurice Satty"/>
    <x v="0"/>
    <s v="United States"/>
    <s v="Fort Worth"/>
    <s v="Texas"/>
    <n v="76106"/>
    <x v="2"/>
    <s v="FUR-CH-10001973"/>
    <s v="Furniture"/>
    <x v="1"/>
    <s v="Office Star Flex Back Scooter Chair with White Frame"/>
    <n v="388.42999999999995"/>
    <n v="5"/>
    <n v="0.3"/>
    <n v="-88.783999999999978"/>
  </r>
  <r>
    <n v="1276"/>
    <s v="CA-2013-119186"/>
    <x v="0"/>
    <x v="439"/>
    <d v="2013-05-27T00:00:00"/>
    <s v="Same Day"/>
    <s v="MS-17710"/>
    <s v="Maurice Satty"/>
    <x v="0"/>
    <s v="United States"/>
    <s v="Fort Worth"/>
    <s v="Texas"/>
    <n v="76106"/>
    <x v="2"/>
    <s v="OFF-PA-10004040"/>
    <s v="Office Supplies"/>
    <x v="10"/>
    <s v="Universal Premium White Copier/Laser Paper (20Lb. and 87 Bright)"/>
    <n v="14.352000000000002"/>
    <n v="3"/>
    <n v="0.2"/>
    <n v="5.2026000000000003"/>
  </r>
  <r>
    <n v="1277"/>
    <s v="CA-2013-119186"/>
    <x v="0"/>
    <x v="439"/>
    <d v="2013-05-27T00:00:00"/>
    <s v="Same Day"/>
    <s v="MS-17710"/>
    <s v="Maurice Satty"/>
    <x v="0"/>
    <s v="United States"/>
    <s v="Fort Worth"/>
    <s v="Texas"/>
    <n v="76106"/>
    <x v="2"/>
    <s v="TEC-AC-10000580"/>
    <s v="Technology"/>
    <x v="11"/>
    <s v="Logitech G13 Programmable Gameboard with LCD Display"/>
    <n v="63.991999999999997"/>
    <n v="1"/>
    <n v="0.2"/>
    <n v="-7.1990999999999961"/>
  </r>
  <r>
    <n v="1278"/>
    <s v="CA-2013-148698"/>
    <x v="0"/>
    <x v="440"/>
    <d v="2013-05-08T00:00:00"/>
    <s v="Standard Class"/>
    <s v="BD-11770"/>
    <s v="Bryan Davis"/>
    <x v="0"/>
    <s v="United States"/>
    <s v="Houston"/>
    <s v="Texas"/>
    <n v="77070"/>
    <x v="2"/>
    <s v="OFF-AR-10004022"/>
    <s v="Office Supplies"/>
    <x v="6"/>
    <s v="Panasonic KP-380BK Classic Electric Pencil Sharpener"/>
    <n v="86.352000000000004"/>
    <n v="3"/>
    <n v="0.2"/>
    <n v="5.3969999999999914"/>
  </r>
  <r>
    <n v="1279"/>
    <s v="CA-2011-163293"/>
    <x v="2"/>
    <x v="78"/>
    <d v="2011-09-11T00:00:00"/>
    <s v="First Class"/>
    <s v="KC-16255"/>
    <s v="Karen Carlisle"/>
    <x v="1"/>
    <s v="United States"/>
    <s v="Macon"/>
    <s v="Georgia"/>
    <n v="31204"/>
    <x v="0"/>
    <s v="TEC-AC-10004209"/>
    <s v="Technology"/>
    <x v="11"/>
    <s v="Memorex Froggy Flash Drive 4 GB"/>
    <n v="32.97"/>
    <n v="3"/>
    <n v="0"/>
    <n v="12.8583"/>
  </r>
  <r>
    <n v="1280"/>
    <s v="CA-2011-163293"/>
    <x v="2"/>
    <x v="78"/>
    <d v="2011-09-11T00:00:00"/>
    <s v="First Class"/>
    <s v="KC-16255"/>
    <s v="Karen Carlisle"/>
    <x v="1"/>
    <s v="United States"/>
    <s v="Macon"/>
    <s v="Georgia"/>
    <n v="31204"/>
    <x v="0"/>
    <s v="TEC-AC-10000023"/>
    <s v="Technology"/>
    <x v="11"/>
    <s v="Maxell 74 Minute CD-R Spindle, 50/Pack"/>
    <n v="83.88"/>
    <n v="4"/>
    <n v="0"/>
    <n v="30.196799999999996"/>
  </r>
  <r>
    <n v="1281"/>
    <s v="CA-2013-160815"/>
    <x v="0"/>
    <x v="64"/>
    <d v="2013-09-07T00:00:00"/>
    <s v="First Class"/>
    <s v="TR-21325"/>
    <s v="Toby Ritter"/>
    <x v="0"/>
    <s v="United States"/>
    <s v="Cedar Rapids"/>
    <s v="Iowa"/>
    <n v="52402"/>
    <x v="2"/>
    <s v="TEC-PH-10003505"/>
    <s v="Technology"/>
    <x v="7"/>
    <s v="Geemarc AmpliPOWER60"/>
    <n v="278.39999999999998"/>
    <n v="3"/>
    <n v="0"/>
    <n v="80.735999999999976"/>
  </r>
  <r>
    <n v="1282"/>
    <s v="CA-2014-122154"/>
    <x v="3"/>
    <x v="359"/>
    <d v="2014-04-12T00:00:00"/>
    <s v="First Class"/>
    <s v="SA-20830"/>
    <s v="Sue Ann Reed"/>
    <x v="0"/>
    <s v="United States"/>
    <s v="Jacksonville"/>
    <s v="Florida"/>
    <n v="32216"/>
    <x v="0"/>
    <s v="OFF-LA-10000121"/>
    <s v="Office Supplies"/>
    <x v="2"/>
    <s v="Avery 48"/>
    <n v="15.120000000000001"/>
    <n v="3"/>
    <n v="0.2"/>
    <n v="4.9139999999999988"/>
  </r>
  <r>
    <n v="1283"/>
    <s v="CA-2014-122154"/>
    <x v="3"/>
    <x v="359"/>
    <d v="2014-04-12T00:00:00"/>
    <s v="First Class"/>
    <s v="SA-20830"/>
    <s v="Sue Ann Reed"/>
    <x v="0"/>
    <s v="United States"/>
    <s v="Jacksonville"/>
    <s v="Florida"/>
    <n v="32216"/>
    <x v="0"/>
    <s v="OFF-BI-10002026"/>
    <s v="Office Supplies"/>
    <x v="8"/>
    <s v="Avery Arch Ring Binders"/>
    <n v="17.430000000000003"/>
    <n v="1"/>
    <n v="0.7"/>
    <n v="-13.363000000000003"/>
  </r>
  <r>
    <n v="1284"/>
    <s v="CA-2014-122154"/>
    <x v="3"/>
    <x v="359"/>
    <d v="2014-04-12T00:00:00"/>
    <s v="First Class"/>
    <s v="SA-20830"/>
    <s v="Sue Ann Reed"/>
    <x v="0"/>
    <s v="United States"/>
    <s v="Jacksonville"/>
    <s v="Florida"/>
    <n v="32216"/>
    <x v="0"/>
    <s v="OFF-PA-10000994"/>
    <s v="Office Supplies"/>
    <x v="10"/>
    <s v="Xerox 1915"/>
    <n v="251.64"/>
    <n v="3"/>
    <n v="0.2"/>
    <n v="88.073999999999984"/>
  </r>
  <r>
    <n v="1285"/>
    <s v="US-2012-149692"/>
    <x v="1"/>
    <x v="401"/>
    <d v="2012-12-12T00:00:00"/>
    <s v="Standard Class"/>
    <s v="KW-16435"/>
    <s v="Katrina Willman"/>
    <x v="0"/>
    <s v="United States"/>
    <s v="Austin"/>
    <s v="Texas"/>
    <n v="78745"/>
    <x v="2"/>
    <s v="OFF-BI-10002813"/>
    <s v="Office Supplies"/>
    <x v="8"/>
    <s v="Avery Reinforcements for Hole-Punch Pages"/>
    <n v="2.7719999999999994"/>
    <n v="7"/>
    <n v="0.8"/>
    <n v="-4.8510000000000009"/>
  </r>
  <r>
    <n v="1286"/>
    <s v="CA-2013-119445"/>
    <x v="0"/>
    <x v="190"/>
    <d v="2013-07-04T00:00:00"/>
    <s v="Standard Class"/>
    <s v="GM-14500"/>
    <s v="Gene McClure"/>
    <x v="0"/>
    <s v="United States"/>
    <s v="Providence"/>
    <s v="Rhode Island"/>
    <n v="2908"/>
    <x v="3"/>
    <s v="OFF-ST-10000617"/>
    <s v="Office Supplies"/>
    <x v="4"/>
    <s v="Woodgrain Magazine Files by Perma"/>
    <n v="14.9"/>
    <n v="5"/>
    <n v="0"/>
    <n v="1.0429999999999984"/>
  </r>
  <r>
    <n v="1287"/>
    <s v="CA-2012-124268"/>
    <x v="1"/>
    <x v="433"/>
    <d v="2012-07-08T00:00:00"/>
    <s v="Standard Class"/>
    <s v="AD-10180"/>
    <s v="Alan Dominguez"/>
    <x v="2"/>
    <s v="United States"/>
    <s v="New York City"/>
    <s v="New York"/>
    <n v="10035"/>
    <x v="3"/>
    <s v="OFF-AR-10004817"/>
    <s v="Office Supplies"/>
    <x v="6"/>
    <s v="Colorific Watercolor Pencils"/>
    <n v="15.48"/>
    <n v="3"/>
    <n v="0"/>
    <n v="4.4891999999999985"/>
  </r>
  <r>
    <n v="1288"/>
    <s v="CA-2013-154711"/>
    <x v="0"/>
    <x v="441"/>
    <d v="2013-11-27T00:00:00"/>
    <s v="Standard Class"/>
    <s v="TB-21355"/>
    <s v="Todd Boyes"/>
    <x v="1"/>
    <s v="United States"/>
    <s v="New York City"/>
    <s v="New York"/>
    <n v="10009"/>
    <x v="3"/>
    <s v="FUR-FU-10000397"/>
    <s v="Furniture"/>
    <x v="5"/>
    <s v="Luxo Economy Swing Arm Lamp"/>
    <n v="39.880000000000003"/>
    <n v="2"/>
    <n v="0"/>
    <n v="11.166400000000003"/>
  </r>
  <r>
    <n v="1289"/>
    <s v="CA-2013-154711"/>
    <x v="0"/>
    <x v="441"/>
    <d v="2013-11-27T00:00:00"/>
    <s v="Standard Class"/>
    <s v="TB-21355"/>
    <s v="Todd Boyes"/>
    <x v="1"/>
    <s v="United States"/>
    <s v="New York City"/>
    <s v="New York"/>
    <n v="10009"/>
    <x v="3"/>
    <s v="OFF-BI-10000605"/>
    <s v="Office Supplies"/>
    <x v="8"/>
    <s v="Acco Pressboard Covers with Storage Hooks, 9 1/2&quot; x 11&quot;, Executive Red"/>
    <n v="12.192"/>
    <n v="4"/>
    <n v="0.2"/>
    <n v="4.1147999999999989"/>
  </r>
  <r>
    <n v="1290"/>
    <s v="CA-2013-154711"/>
    <x v="0"/>
    <x v="441"/>
    <d v="2013-11-27T00:00:00"/>
    <s v="Standard Class"/>
    <s v="TB-21355"/>
    <s v="Todd Boyes"/>
    <x v="1"/>
    <s v="United States"/>
    <s v="New York City"/>
    <s v="New York"/>
    <n v="10009"/>
    <x v="3"/>
    <s v="OFF-AR-10001860"/>
    <s v="Office Supplies"/>
    <x v="6"/>
    <s v="BIC Liqua Brite Liner"/>
    <n v="20.82"/>
    <n v="3"/>
    <n v="0"/>
    <n v="7.4952000000000005"/>
  </r>
  <r>
    <n v="1291"/>
    <s v="CA-2013-163384"/>
    <x v="0"/>
    <x v="338"/>
    <d v="2013-11-13T00:00:00"/>
    <s v="First Class"/>
    <s v="CC-12430"/>
    <s v="Chuck Clark"/>
    <x v="2"/>
    <s v="United States"/>
    <s v="San Francisco"/>
    <s v="California"/>
    <n v="94122"/>
    <x v="1"/>
    <s v="OFF-BI-10004970"/>
    <s v="Office Supplies"/>
    <x v="8"/>
    <s v="ACCOHIDE 3-Ring Binder, Blue, 1&quot;"/>
    <n v="13.216000000000001"/>
    <n v="4"/>
    <n v="0.2"/>
    <n v="4.4603999999999999"/>
  </r>
  <r>
    <n v="1292"/>
    <s v="CA-2013-163384"/>
    <x v="0"/>
    <x v="338"/>
    <d v="2013-11-13T00:00:00"/>
    <s v="First Class"/>
    <s v="CC-12430"/>
    <s v="Chuck Clark"/>
    <x v="2"/>
    <s v="United States"/>
    <s v="San Francisco"/>
    <s v="California"/>
    <n v="94122"/>
    <x v="1"/>
    <s v="OFF-PA-10003172"/>
    <s v="Office Supplies"/>
    <x v="10"/>
    <s v="Xerox 1996"/>
    <n v="32.400000000000006"/>
    <n v="5"/>
    <n v="0"/>
    <n v="15.552000000000001"/>
  </r>
  <r>
    <n v="1293"/>
    <s v="CA-2012-101707"/>
    <x v="1"/>
    <x v="375"/>
    <d v="2012-09-01T00:00:00"/>
    <s v="Standard Class"/>
    <s v="PF-19165"/>
    <s v="Philip Fox"/>
    <x v="0"/>
    <s v="United States"/>
    <s v="San Diego"/>
    <s v="California"/>
    <n v="92105"/>
    <x v="1"/>
    <s v="OFF-SU-10001218"/>
    <s v="Office Supplies"/>
    <x v="14"/>
    <s v="Fiskars Softgrip Scissors"/>
    <n v="32.94"/>
    <n v="3"/>
    <n v="0"/>
    <n v="9.2232000000000021"/>
  </r>
  <r>
    <n v="1294"/>
    <s v="CA-2012-101707"/>
    <x v="1"/>
    <x v="375"/>
    <d v="2012-09-01T00:00:00"/>
    <s v="Standard Class"/>
    <s v="PF-19165"/>
    <s v="Philip Fox"/>
    <x v="0"/>
    <s v="United States"/>
    <s v="San Diego"/>
    <s v="California"/>
    <n v="92105"/>
    <x v="1"/>
    <s v="OFF-PA-10002968"/>
    <s v="Office Supplies"/>
    <x v="10"/>
    <s v="Xerox 1973"/>
    <n v="114.2"/>
    <n v="5"/>
    <n v="0"/>
    <n v="52.531999999999996"/>
  </r>
  <r>
    <n v="1295"/>
    <s v="CA-2012-101707"/>
    <x v="1"/>
    <x v="375"/>
    <d v="2012-09-01T00:00:00"/>
    <s v="Standard Class"/>
    <s v="PF-19165"/>
    <s v="Philip Fox"/>
    <x v="0"/>
    <s v="United States"/>
    <s v="San Diego"/>
    <s v="California"/>
    <n v="92105"/>
    <x v="1"/>
    <s v="OFF-LA-10000134"/>
    <s v="Office Supplies"/>
    <x v="2"/>
    <s v="Avery 511"/>
    <n v="3.08"/>
    <n v="1"/>
    <n v="0"/>
    <n v="1.4783999999999999"/>
  </r>
  <r>
    <n v="1296"/>
    <s v="CA-2012-138898"/>
    <x v="1"/>
    <x v="442"/>
    <d v="2012-05-29T00:00:00"/>
    <s v="Standard Class"/>
    <s v="JH-16180"/>
    <s v="Justin Hirsh"/>
    <x v="0"/>
    <s v="United States"/>
    <s v="Pueblo"/>
    <s v="Colorado"/>
    <n v="81001"/>
    <x v="1"/>
    <s v="OFF-AP-10004487"/>
    <s v="Office Supplies"/>
    <x v="9"/>
    <s v="Kensington 4 Outlet MasterPiece Compact Power Control Center"/>
    <n v="845.72799999999995"/>
    <n v="13"/>
    <n v="0.2"/>
    <n v="84.572799999999944"/>
  </r>
  <r>
    <n v="1297"/>
    <s v="CA-2014-115427"/>
    <x v="3"/>
    <x v="247"/>
    <d v="2015-01-04T00:00:00"/>
    <s v="Standard Class"/>
    <s v="EB-13975"/>
    <s v="Erica Bern"/>
    <x v="1"/>
    <s v="United States"/>
    <s v="Fairfield"/>
    <s v="California"/>
    <n v="94533"/>
    <x v="1"/>
    <s v="OFF-BI-10002103"/>
    <s v="Office Supplies"/>
    <x v="8"/>
    <s v="Cardinal Slant-D Ring Binder, Heavy Gauge Vinyl"/>
    <n v="13.904"/>
    <n v="2"/>
    <n v="0.2"/>
    <n v="4.5187999999999997"/>
  </r>
  <r>
    <n v="1298"/>
    <s v="CA-2014-115427"/>
    <x v="3"/>
    <x v="247"/>
    <d v="2015-01-04T00:00:00"/>
    <s v="Standard Class"/>
    <s v="EB-13975"/>
    <s v="Erica Bern"/>
    <x v="1"/>
    <s v="United States"/>
    <s v="Fairfield"/>
    <s v="California"/>
    <n v="94533"/>
    <x v="1"/>
    <s v="OFF-BI-10004632"/>
    <s v="Office Supplies"/>
    <x v="8"/>
    <s v="GBC Binding covers"/>
    <n v="20.72"/>
    <n v="2"/>
    <n v="0.2"/>
    <n v="6.4749999999999979"/>
  </r>
  <r>
    <n v="1299"/>
    <s v="CA-2013-134425"/>
    <x v="0"/>
    <x v="16"/>
    <d v="2013-12-13T00:00:00"/>
    <s v="Second Class"/>
    <s v="QJ-19255"/>
    <s v="Quincy Jones"/>
    <x v="1"/>
    <s v="United States"/>
    <s v="Saint Paul"/>
    <s v="Minnesota"/>
    <n v="55106"/>
    <x v="2"/>
    <s v="TEC-PH-10003555"/>
    <s v="Technology"/>
    <x v="7"/>
    <s v="Motorola HK250 Universal Bluetooth Headset"/>
    <n v="114.94999999999999"/>
    <n v="5"/>
    <n v="0"/>
    <n v="2.2990000000000066"/>
  </r>
  <r>
    <n v="1300"/>
    <s v="CA-2012-121391"/>
    <x v="1"/>
    <x v="242"/>
    <d v="2012-10-07T00:00:00"/>
    <s v="First Class"/>
    <s v="AA-10315"/>
    <s v="Alex Avila"/>
    <x v="0"/>
    <s v="United States"/>
    <s v="San Francisco"/>
    <s v="California"/>
    <n v="94109"/>
    <x v="1"/>
    <s v="OFF-ST-10001590"/>
    <s v="Office Supplies"/>
    <x v="4"/>
    <s v="Tenex Personal Project File with Scoop Front Design, Black"/>
    <n v="26.96"/>
    <n v="2"/>
    <n v="0"/>
    <n v="7.0095999999999989"/>
  </r>
  <r>
    <n v="1301"/>
    <s v="CA-2013-137043"/>
    <x v="0"/>
    <x v="443"/>
    <d v="2013-12-26T00:00:00"/>
    <s v="Second Class"/>
    <s v="LC-17140"/>
    <s v="Logan Currie"/>
    <x v="0"/>
    <s v="United States"/>
    <s v="Springfield"/>
    <s v="Virginia"/>
    <n v="22153"/>
    <x v="0"/>
    <s v="FUR-FU-10003664"/>
    <s v="Furniture"/>
    <x v="5"/>
    <s v="Electrix Architect's Clamp-On Swing Arm Lamp, Black"/>
    <n v="572.76"/>
    <n v="6"/>
    <n v="0"/>
    <n v="166.10039999999995"/>
  </r>
  <r>
    <n v="1302"/>
    <s v="CA-2013-137043"/>
    <x v="0"/>
    <x v="443"/>
    <d v="2013-12-26T00:00:00"/>
    <s v="Second Class"/>
    <s v="LC-17140"/>
    <s v="Logan Currie"/>
    <x v="0"/>
    <s v="United States"/>
    <s v="Springfield"/>
    <s v="Virginia"/>
    <n v="22153"/>
    <x v="0"/>
    <s v="FUR-FU-10003664"/>
    <s v="Furniture"/>
    <x v="5"/>
    <s v="Electrix Architect's Clamp-On Swing Arm Lamp, Black"/>
    <n v="286.38"/>
    <n v="3"/>
    <n v="0"/>
    <n v="83.050199999999975"/>
  </r>
  <r>
    <n v="1303"/>
    <s v="CA-2012-115847"/>
    <x v="1"/>
    <x v="444"/>
    <d v="2012-09-24T00:00:00"/>
    <s v="Second Class"/>
    <s v="TC-21535"/>
    <s v="Tracy Collins"/>
    <x v="2"/>
    <s v="United States"/>
    <s v="Arlington"/>
    <s v="Virginia"/>
    <n v="22204"/>
    <x v="0"/>
    <s v="FUR-BO-10003433"/>
    <s v="Furniture"/>
    <x v="0"/>
    <s v="Sauder Cornerstone Collection Library"/>
    <n v="61.96"/>
    <n v="2"/>
    <n v="0"/>
    <n v="4.3371999999999957"/>
  </r>
  <r>
    <n v="1304"/>
    <s v="US-2014-126179"/>
    <x v="3"/>
    <x v="445"/>
    <d v="2014-07-08T00:00:00"/>
    <s v="Standard Class"/>
    <s v="CS-12460"/>
    <s v="Chuck Sachs"/>
    <x v="0"/>
    <s v="United States"/>
    <s v="Columbus"/>
    <s v="Georgia"/>
    <n v="31907"/>
    <x v="0"/>
    <s v="FUR-FU-10002554"/>
    <s v="Furniture"/>
    <x v="5"/>
    <s v="Westinghouse Floor Lamp with Metal Mesh Shade, Black"/>
    <n v="23.99"/>
    <n v="1"/>
    <n v="0"/>
    <n v="5.5176999999999978"/>
  </r>
  <r>
    <n v="1305"/>
    <s v="US-2014-126179"/>
    <x v="3"/>
    <x v="445"/>
    <d v="2014-07-08T00:00:00"/>
    <s v="Standard Class"/>
    <s v="CS-12460"/>
    <s v="Chuck Sachs"/>
    <x v="0"/>
    <s v="United States"/>
    <s v="Columbus"/>
    <s v="Georgia"/>
    <n v="31907"/>
    <x v="0"/>
    <s v="TEC-PH-10001557"/>
    <s v="Technology"/>
    <x v="7"/>
    <s v="Pyle PMP37LED"/>
    <n v="287.96999999999997"/>
    <n v="3"/>
    <n v="0"/>
    <n v="77.751899999999992"/>
  </r>
  <r>
    <n v="1306"/>
    <s v="CA-2013-101966"/>
    <x v="0"/>
    <x v="216"/>
    <d v="2013-07-17T00:00:00"/>
    <s v="Second Class"/>
    <s v="BM-11785"/>
    <s v="Bryan Mills"/>
    <x v="0"/>
    <s v="United States"/>
    <s v="Houston"/>
    <s v="Texas"/>
    <n v="77036"/>
    <x v="2"/>
    <s v="TEC-PH-10003437"/>
    <s v="Technology"/>
    <x v="7"/>
    <s v="Blue Parrot B250XT Professional Grade Wireless Bluetooth Headset with"/>
    <n v="419.94399999999996"/>
    <n v="7"/>
    <n v="0.2"/>
    <n v="52.492999999999967"/>
  </r>
  <r>
    <n v="1307"/>
    <s v="CA-2013-141397"/>
    <x v="0"/>
    <x v="23"/>
    <d v="2013-06-22T00:00:00"/>
    <s v="First Class"/>
    <s v="RC-19825"/>
    <s v="Roy Collins"/>
    <x v="0"/>
    <s v="United States"/>
    <s v="Pasadena"/>
    <s v="California"/>
    <n v="91104"/>
    <x v="1"/>
    <s v="OFF-PA-10002986"/>
    <s v="Office Supplies"/>
    <x v="10"/>
    <s v="Xerox 1898"/>
    <n v="46.76"/>
    <n v="7"/>
    <n v="0"/>
    <n v="22.444800000000001"/>
  </r>
  <r>
    <n v="1308"/>
    <s v="CA-2013-141397"/>
    <x v="0"/>
    <x v="23"/>
    <d v="2013-06-22T00:00:00"/>
    <s v="First Class"/>
    <s v="RC-19825"/>
    <s v="Roy Collins"/>
    <x v="0"/>
    <s v="United States"/>
    <s v="Pasadena"/>
    <s v="California"/>
    <n v="91104"/>
    <x v="1"/>
    <s v="OFF-BI-10000320"/>
    <s v="Office Supplies"/>
    <x v="8"/>
    <s v="GBC Plastic Binding Combs"/>
    <n v="17.712"/>
    <n v="3"/>
    <n v="0.2"/>
    <n v="6.4206000000000012"/>
  </r>
  <r>
    <n v="1309"/>
    <s v="CA-2013-141397"/>
    <x v="0"/>
    <x v="23"/>
    <d v="2013-06-22T00:00:00"/>
    <s v="First Class"/>
    <s v="RC-19825"/>
    <s v="Roy Collins"/>
    <x v="0"/>
    <s v="United States"/>
    <s v="Pasadena"/>
    <s v="California"/>
    <n v="91104"/>
    <x v="1"/>
    <s v="OFF-AP-10003971"/>
    <s v="Office Supplies"/>
    <x v="9"/>
    <s v="Belkin 6 Outlet Metallic Surge Strip"/>
    <n v="21.78"/>
    <n v="2"/>
    <n v="0"/>
    <n v="5.6628000000000007"/>
  </r>
  <r>
    <n v="1310"/>
    <s v="CA-2013-141397"/>
    <x v="0"/>
    <x v="23"/>
    <d v="2013-06-22T00:00:00"/>
    <s v="First Class"/>
    <s v="RC-19825"/>
    <s v="Roy Collins"/>
    <x v="0"/>
    <s v="United States"/>
    <s v="Pasadena"/>
    <s v="California"/>
    <n v="91104"/>
    <x v="1"/>
    <s v="OFF-ST-10001469"/>
    <s v="Office Supplies"/>
    <x v="4"/>
    <s v="Fellowes Bankers Box Recycled Super Stor/Drawer"/>
    <n v="161.94"/>
    <n v="3"/>
    <n v="0"/>
    <n v="9.716399999999993"/>
  </r>
  <r>
    <n v="1311"/>
    <s v="CA-2013-141397"/>
    <x v="0"/>
    <x v="23"/>
    <d v="2013-06-22T00:00:00"/>
    <s v="First Class"/>
    <s v="RC-19825"/>
    <s v="Roy Collins"/>
    <x v="0"/>
    <s v="United States"/>
    <s v="Pasadena"/>
    <s v="California"/>
    <n v="91104"/>
    <x v="1"/>
    <s v="FUR-CH-10003846"/>
    <s v="Furniture"/>
    <x v="1"/>
    <s v="Hon Valutask Swivel Chairs"/>
    <n v="161.56800000000001"/>
    <n v="2"/>
    <n v="0.2"/>
    <n v="-8.0783999999999949"/>
  </r>
  <r>
    <n v="1312"/>
    <s v="CA-2013-141082"/>
    <x v="0"/>
    <x v="10"/>
    <d v="2013-12-14T00:00:00"/>
    <s v="Standard Class"/>
    <s v="FM-14380"/>
    <s v="Fred McMath"/>
    <x v="0"/>
    <s v="United States"/>
    <s v="Lawrence"/>
    <s v="Massachusetts"/>
    <n v="1841"/>
    <x v="3"/>
    <s v="OFF-LA-10001404"/>
    <s v="Office Supplies"/>
    <x v="2"/>
    <s v="Avery 517"/>
    <n v="3.69"/>
    <n v="1"/>
    <n v="0"/>
    <n v="1.7343"/>
  </r>
  <r>
    <n v="1313"/>
    <s v="CA-2013-141082"/>
    <x v="0"/>
    <x v="10"/>
    <d v="2013-12-14T00:00:00"/>
    <s v="Standard Class"/>
    <s v="FM-14380"/>
    <s v="Fred McMath"/>
    <x v="0"/>
    <s v="United States"/>
    <s v="Lawrence"/>
    <s v="Massachusetts"/>
    <n v="1841"/>
    <x v="3"/>
    <s v="OFF-LA-10001474"/>
    <s v="Office Supplies"/>
    <x v="2"/>
    <s v="Avery 477"/>
    <n v="122.12"/>
    <n v="4"/>
    <n v="0"/>
    <n v="56.175200000000004"/>
  </r>
  <r>
    <n v="1314"/>
    <s v="US-2013-134488"/>
    <x v="0"/>
    <x v="446"/>
    <d v="2013-10-02T00:00:00"/>
    <s v="Standard Class"/>
    <s v="PK-19075"/>
    <s v="Pete Kriz"/>
    <x v="0"/>
    <s v="United States"/>
    <s v="Columbus"/>
    <s v="Ohio"/>
    <n v="43229"/>
    <x v="3"/>
    <s v="FUR-CH-10003199"/>
    <s v="Furniture"/>
    <x v="1"/>
    <s v="Office Star - Contemporary Task Swivel Chair"/>
    <n v="155.37199999999999"/>
    <n v="2"/>
    <n v="0.3"/>
    <n v="-13.317599999999999"/>
  </r>
  <r>
    <n v="1315"/>
    <s v="CA-2013-145919"/>
    <x v="0"/>
    <x v="122"/>
    <d v="2013-12-24T00:00:00"/>
    <s v="Standard Class"/>
    <s v="HG-14965"/>
    <s v="Henry Goldwyn"/>
    <x v="1"/>
    <s v="United States"/>
    <s v="Los Angeles"/>
    <s v="California"/>
    <n v="90032"/>
    <x v="1"/>
    <s v="OFF-PA-10003072"/>
    <s v="Office Supplies"/>
    <x v="10"/>
    <s v="Eureka Recycled Copy Paper 8 1/2&quot; x 11&quot;, Ream"/>
    <n v="38.880000000000003"/>
    <n v="6"/>
    <n v="0"/>
    <n v="18.662400000000002"/>
  </r>
  <r>
    <n v="1316"/>
    <s v="CA-2013-145919"/>
    <x v="0"/>
    <x v="122"/>
    <d v="2013-12-24T00:00:00"/>
    <s v="Standard Class"/>
    <s v="HG-14965"/>
    <s v="Henry Goldwyn"/>
    <x v="1"/>
    <s v="United States"/>
    <s v="Los Angeles"/>
    <s v="California"/>
    <n v="90032"/>
    <x v="1"/>
    <s v="FUR-FU-10004960"/>
    <s v="Furniture"/>
    <x v="5"/>
    <s v="Seth Thomas 12&quot; Clock w/ Goldtone Case"/>
    <n v="183.84"/>
    <n v="8"/>
    <n v="0"/>
    <n v="62.505600000000001"/>
  </r>
  <r>
    <n v="1317"/>
    <s v="CA-2013-145919"/>
    <x v="0"/>
    <x v="122"/>
    <d v="2013-12-24T00:00:00"/>
    <s v="Standard Class"/>
    <s v="HG-14965"/>
    <s v="Henry Goldwyn"/>
    <x v="1"/>
    <s v="United States"/>
    <s v="Los Angeles"/>
    <s v="California"/>
    <n v="90032"/>
    <x v="1"/>
    <s v="OFF-SU-10003505"/>
    <s v="Office Supplies"/>
    <x v="14"/>
    <s v="Premier Electric Letter Opener"/>
    <n v="579.29999999999995"/>
    <n v="5"/>
    <n v="0"/>
    <n v="28.964999999999961"/>
  </r>
  <r>
    <n v="1318"/>
    <s v="CA-2014-157651"/>
    <x v="3"/>
    <x v="389"/>
    <d v="2014-12-15T00:00:00"/>
    <s v="Standard Class"/>
    <s v="HA-14920"/>
    <s v="Helen Andreada"/>
    <x v="0"/>
    <s v="United States"/>
    <s v="Philadelphia"/>
    <s v="Pennsylvania"/>
    <n v="19120"/>
    <x v="3"/>
    <s v="TEC-AC-10003116"/>
    <s v="Technology"/>
    <x v="11"/>
    <s v="Memorex Froggy Flash Drive 8 GB"/>
    <n v="14.200000000000001"/>
    <n v="1"/>
    <n v="0.2"/>
    <n v="3.3724999999999992"/>
  </r>
  <r>
    <n v="1319"/>
    <s v="CA-2011-160773"/>
    <x v="2"/>
    <x v="268"/>
    <d v="2011-07-05T00:00:00"/>
    <s v="Standard Class"/>
    <s v="LW-16825"/>
    <s v="Laurel Workman"/>
    <x v="1"/>
    <s v="United States"/>
    <s v="Deltona"/>
    <s v="Florida"/>
    <n v="32725"/>
    <x v="0"/>
    <s v="TEC-PH-10004586"/>
    <s v="Technology"/>
    <x v="7"/>
    <s v="Wilson SignalBoost 841262 DB PRO Amplifier Kit"/>
    <n v="575.91999999999996"/>
    <n v="2"/>
    <n v="0.2"/>
    <n v="71.989999999999981"/>
  </r>
  <r>
    <n v="1320"/>
    <s v="CA-2011-160773"/>
    <x v="2"/>
    <x v="268"/>
    <d v="2011-07-05T00:00:00"/>
    <s v="Standard Class"/>
    <s v="LW-16825"/>
    <s v="Laurel Workman"/>
    <x v="1"/>
    <s v="United States"/>
    <s v="Deltona"/>
    <s v="Florida"/>
    <n v="32725"/>
    <x v="0"/>
    <s v="OFF-BI-10000546"/>
    <s v="Office Supplies"/>
    <x v="8"/>
    <s v="Avery Durable Binders"/>
    <n v="5.1840000000000011"/>
    <n v="6"/>
    <n v="0.7"/>
    <n v="-3.6288"/>
  </r>
  <r>
    <n v="1321"/>
    <s v="CA-2014-167703"/>
    <x v="3"/>
    <x v="447"/>
    <d v="2014-02-09T00:00:00"/>
    <s v="Standard Class"/>
    <s v="MC-17575"/>
    <s v="Matt Collins"/>
    <x v="0"/>
    <s v="United States"/>
    <s v="Cincinnati"/>
    <s v="Ohio"/>
    <n v="45231"/>
    <x v="3"/>
    <s v="OFF-BI-10002071"/>
    <s v="Office Supplies"/>
    <x v="8"/>
    <s v="Fellowes Black Plastic Comb Bindings"/>
    <n v="5.2290000000000001"/>
    <n v="3"/>
    <n v="0.7"/>
    <n v="-4.1831999999999976"/>
  </r>
  <r>
    <n v="1322"/>
    <s v="CA-2014-167703"/>
    <x v="3"/>
    <x v="447"/>
    <d v="2014-02-09T00:00:00"/>
    <s v="Standard Class"/>
    <s v="MC-17575"/>
    <s v="Matt Collins"/>
    <x v="0"/>
    <s v="United States"/>
    <s v="Cincinnati"/>
    <s v="Ohio"/>
    <n v="45231"/>
    <x v="3"/>
    <s v="OFF-ST-10001490"/>
    <s v="Office Supplies"/>
    <x v="4"/>
    <s v="Hot File 7-Pocket, Floor Stand"/>
    <n v="285.55200000000002"/>
    <n v="2"/>
    <n v="0.2"/>
    <n v="35.69399999999996"/>
  </r>
  <r>
    <n v="1323"/>
    <s v="CA-2014-121804"/>
    <x v="3"/>
    <x v="448"/>
    <d v="2014-03-09T00:00:00"/>
    <s v="Standard Class"/>
    <s v="LP-17095"/>
    <s v="Liz Preis"/>
    <x v="0"/>
    <s v="United States"/>
    <s v="Murray"/>
    <s v="Kentucky"/>
    <n v="42071"/>
    <x v="0"/>
    <s v="OFF-AP-10004859"/>
    <s v="Office Supplies"/>
    <x v="9"/>
    <s v="Acco 6 Outlet Guardian Premium Surge Suppressor"/>
    <n v="72.8"/>
    <n v="5"/>
    <n v="0"/>
    <n v="19.656000000000002"/>
  </r>
  <r>
    <n v="1324"/>
    <s v="CA-2014-162635"/>
    <x v="3"/>
    <x v="449"/>
    <d v="2014-10-11T00:00:00"/>
    <s v="First Class"/>
    <s v="EB-14170"/>
    <s v="Evan Bailliet"/>
    <x v="0"/>
    <s v="United States"/>
    <s v="Wilmington"/>
    <s v="North Carolina"/>
    <n v="28403"/>
    <x v="0"/>
    <s v="OFF-PA-10002659"/>
    <s v="Office Supplies"/>
    <x v="10"/>
    <s v="Avoid Verbal Orders Carbonless Minifold Book"/>
    <n v="10.816000000000001"/>
    <n v="4"/>
    <n v="0.2"/>
    <n v="3.5151999999999988"/>
  </r>
  <r>
    <n v="1325"/>
    <s v="CA-2011-107153"/>
    <x v="2"/>
    <x v="450"/>
    <d v="2011-10-03T00:00:00"/>
    <s v="Standard Class"/>
    <s v="GZ-14545"/>
    <s v="George Zrebassa"/>
    <x v="1"/>
    <s v="United States"/>
    <s v="Lawrence"/>
    <s v="Massachusetts"/>
    <n v="1841"/>
    <x v="3"/>
    <s v="OFF-ST-10001321"/>
    <s v="Office Supplies"/>
    <x v="4"/>
    <s v="Decoflex Hanging Personal Folder File, Blue"/>
    <n v="46.26"/>
    <n v="3"/>
    <n v="0"/>
    <n v="12.490200000000003"/>
  </r>
  <r>
    <n v="1326"/>
    <s v="US-2011-117058"/>
    <x v="2"/>
    <x v="279"/>
    <d v="2011-05-30T00:00:00"/>
    <s v="First Class"/>
    <s v="LE-16810"/>
    <s v="Laurel Elliston"/>
    <x v="0"/>
    <s v="United States"/>
    <s v="Chicago"/>
    <s v="Illinois"/>
    <n v="60653"/>
    <x v="2"/>
    <s v="OFF-BI-10004139"/>
    <s v="Office Supplies"/>
    <x v="8"/>
    <s v="Fellowes Presentation Covers for Comb Binding Machines"/>
    <n v="17.459999999999997"/>
    <n v="6"/>
    <n v="0.8"/>
    <n v="-30.555000000000007"/>
  </r>
  <r>
    <n v="1327"/>
    <s v="CA-2012-120439"/>
    <x v="1"/>
    <x v="451"/>
    <d v="2012-06-18T00:00:00"/>
    <s v="Standard Class"/>
    <s v="AD-10180"/>
    <s v="Alan Dominguez"/>
    <x v="2"/>
    <s v="United States"/>
    <s v="Philadelphia"/>
    <s v="Pennsylvania"/>
    <n v="19120"/>
    <x v="3"/>
    <s v="FUR-FU-10001867"/>
    <s v="Furniture"/>
    <x v="5"/>
    <s v="Eldon Expressions Punched Metal &amp; Wood Desk Accessories, Pewter &amp; Cherry"/>
    <n v="51.072000000000003"/>
    <n v="6"/>
    <n v="0.2"/>
    <n v="5.1072000000000024"/>
  </r>
  <r>
    <n v="1328"/>
    <s v="CA-2013-128258"/>
    <x v="0"/>
    <x v="452"/>
    <d v="2013-04-02T00:00:00"/>
    <s v="First Class"/>
    <s v="CP-12085"/>
    <s v="Cathy Prescott"/>
    <x v="1"/>
    <s v="United States"/>
    <s v="Norwich"/>
    <s v="Connecticut"/>
    <n v="6360"/>
    <x v="3"/>
    <s v="OFF-PA-10004156"/>
    <s v="Office Supplies"/>
    <x v="10"/>
    <s v="Xerox 188"/>
    <n v="11.34"/>
    <n v="1"/>
    <n v="0"/>
    <n v="5.5565999999999995"/>
  </r>
  <r>
    <n v="1329"/>
    <s v="CA-2014-106033"/>
    <x v="3"/>
    <x v="453"/>
    <d v="2014-10-19T00:00:00"/>
    <s v="Second Class"/>
    <s v="FG-14260"/>
    <s v="Frank Gastineau"/>
    <x v="2"/>
    <s v="United States"/>
    <s v="San Francisco"/>
    <s v="California"/>
    <n v="94110"/>
    <x v="1"/>
    <s v="OFF-AR-10002818"/>
    <s v="Office Supplies"/>
    <x v="6"/>
    <s v="Panasonic KP-310 Heavy-Duty Electric Pencil Sharpener"/>
    <n v="87.92"/>
    <n v="4"/>
    <n v="0"/>
    <n v="26.375999999999998"/>
  </r>
  <r>
    <n v="1330"/>
    <s v="CA-2013-142762"/>
    <x v="0"/>
    <x v="454"/>
    <d v="2013-05-28T00:00:00"/>
    <s v="Standard Class"/>
    <s v="LD-17005"/>
    <s v="Lisa DeCherney"/>
    <x v="0"/>
    <s v="United States"/>
    <s v="San Francisco"/>
    <s v="California"/>
    <n v="94109"/>
    <x v="1"/>
    <s v="FUR-FU-10003691"/>
    <s v="Furniture"/>
    <x v="5"/>
    <s v="Eldon Image Series Desk Accessories, Ebony"/>
    <n v="37.049999999999997"/>
    <n v="3"/>
    <n v="0"/>
    <n v="16.302"/>
  </r>
  <r>
    <n v="1331"/>
    <s v="CA-2014-127705"/>
    <x v="3"/>
    <x v="455"/>
    <d v="2014-06-07T00:00:00"/>
    <s v="Standard Class"/>
    <s v="AB-10255"/>
    <s v="Alejandro Ballentine"/>
    <x v="2"/>
    <s v="United States"/>
    <s v="Lorain"/>
    <s v="Ohio"/>
    <n v="44052"/>
    <x v="3"/>
    <s v="TEC-PH-10000347"/>
    <s v="Technology"/>
    <x v="7"/>
    <s v="Cush Cases Heavy Duty Rugged Cover Case for Samsung Galaxy S5 - Purple"/>
    <n v="2.97"/>
    <n v="1"/>
    <n v="0.4"/>
    <n v="-0.64350000000000018"/>
  </r>
  <r>
    <n v="1332"/>
    <s v="CA-2014-127705"/>
    <x v="3"/>
    <x v="455"/>
    <d v="2014-06-07T00:00:00"/>
    <s v="Standard Class"/>
    <s v="AB-10255"/>
    <s v="Alejandro Ballentine"/>
    <x v="2"/>
    <s v="United States"/>
    <s v="Lorain"/>
    <s v="Ohio"/>
    <n v="44052"/>
    <x v="3"/>
    <s v="OFF-ST-10004507"/>
    <s v="Office Supplies"/>
    <x v="4"/>
    <s v="Advantus Rolling Storage Box"/>
    <n v="27.439999999999998"/>
    <n v="2"/>
    <n v="0.2"/>
    <n v="2.4009999999999998"/>
  </r>
  <r>
    <n v="1333"/>
    <s v="CA-2011-122567"/>
    <x v="2"/>
    <x v="456"/>
    <d v="2011-02-22T00:00:00"/>
    <s v="Standard Class"/>
    <s v="MN-17935"/>
    <s v="Michael Nguyen"/>
    <x v="0"/>
    <s v="United States"/>
    <s v="Dallas"/>
    <s v="Texas"/>
    <n v="75220"/>
    <x v="2"/>
    <s v="OFF-BI-10002012"/>
    <s v="Office Supplies"/>
    <x v="8"/>
    <s v="Wilson Jones Easy Flow II Sheet Lifters"/>
    <n v="1.0799999999999998"/>
    <n v="3"/>
    <n v="0.8"/>
    <n v="-1.7280000000000002"/>
  </r>
  <r>
    <n v="1334"/>
    <s v="CA-2011-122567"/>
    <x v="2"/>
    <x v="456"/>
    <d v="2011-02-22T00:00:00"/>
    <s v="Standard Class"/>
    <s v="MN-17935"/>
    <s v="Michael Nguyen"/>
    <x v="0"/>
    <s v="United States"/>
    <s v="Dallas"/>
    <s v="Texas"/>
    <n v="75220"/>
    <x v="2"/>
    <s v="OFF-AP-10001303"/>
    <s v="Office Supplies"/>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s v="California"/>
    <n v="90049"/>
    <x v="1"/>
    <s v="OFF-BI-10003684"/>
    <s v="Office Supplies"/>
    <x v="8"/>
    <s v="Wilson Jones Legal Size Ring Binders"/>
    <n v="140.73599999999999"/>
    <n v="8"/>
    <n v="0.2"/>
    <n v="52.775999999999996"/>
  </r>
  <r>
    <n v="1336"/>
    <s v="CA-2013-122133"/>
    <x v="0"/>
    <x v="458"/>
    <d v="2013-05-24T00:00:00"/>
    <s v="Standard Class"/>
    <s v="JR-15670"/>
    <s v="Jim Radford"/>
    <x v="0"/>
    <s v="United States"/>
    <s v="Middletown"/>
    <s v="Connecticut"/>
    <n v="6457"/>
    <x v="3"/>
    <s v="OFF-ST-10002574"/>
    <s v="Office Supplies"/>
    <x v="4"/>
    <s v="SAFCO Commercial Wire Shelving, Black"/>
    <n v="552.55999999999995"/>
    <n v="4"/>
    <n v="0"/>
    <n v="0"/>
  </r>
  <r>
    <n v="1337"/>
    <s v="US-2014-123281"/>
    <x v="3"/>
    <x v="459"/>
    <d v="2014-04-08T00:00:00"/>
    <s v="Standard Class"/>
    <s v="JF-15190"/>
    <s v="Jamie Frazer"/>
    <x v="0"/>
    <s v="United States"/>
    <s v="Los Angeles"/>
    <s v="California"/>
    <n v="90008"/>
    <x v="1"/>
    <s v="FUR-FU-10003724"/>
    <s v="Furniture"/>
    <x v="5"/>
    <s v="Westinghouse Clip-On Gooseneck Lamps"/>
    <n v="25.11"/>
    <n v="3"/>
    <n v="0"/>
    <n v="6.5285999999999991"/>
  </r>
  <r>
    <n v="1338"/>
    <s v="CA-2014-100524"/>
    <x v="3"/>
    <x v="185"/>
    <d v="2014-04-03T00:00:00"/>
    <s v="Second Class"/>
    <s v="CM-12115"/>
    <s v="Chad McGuire"/>
    <x v="0"/>
    <s v="United States"/>
    <s v="New York City"/>
    <s v="New York"/>
    <n v="10011"/>
    <x v="3"/>
    <s v="FUR-FU-10004018"/>
    <s v="Furniture"/>
    <x v="5"/>
    <s v="Tensor Computer Mounted Lamp"/>
    <n v="29.78"/>
    <n v="2"/>
    <n v="0"/>
    <n v="8.0406000000000013"/>
  </r>
  <r>
    <n v="1339"/>
    <s v="CA-2014-100524"/>
    <x v="3"/>
    <x v="185"/>
    <d v="2014-04-03T00:00:00"/>
    <s v="Second Class"/>
    <s v="CM-12115"/>
    <s v="Chad McGuire"/>
    <x v="0"/>
    <s v="United States"/>
    <s v="New York City"/>
    <s v="New York"/>
    <n v="10011"/>
    <x v="3"/>
    <s v="TEC-PH-10002549"/>
    <s v="Technology"/>
    <x v="7"/>
    <s v="Polycom SoundPoint IP 450 VoIP phone"/>
    <n v="677.58"/>
    <n v="3"/>
    <n v="0"/>
    <n v="176.17080000000001"/>
  </r>
  <r>
    <n v="1340"/>
    <s v="CA-2014-100524"/>
    <x v="3"/>
    <x v="185"/>
    <d v="2014-04-03T00:00:00"/>
    <s v="Second Class"/>
    <s v="CM-12115"/>
    <s v="Chad McGuire"/>
    <x v="0"/>
    <s v="United States"/>
    <s v="New York City"/>
    <s v="New York"/>
    <n v="10011"/>
    <x v="3"/>
    <s v="OFF-PA-10004911"/>
    <s v="Office Supplies"/>
    <x v="10"/>
    <s v="Rediform S.O.S. 1-Up Phone Message Bk, 4-1/4x3-1/16 Bk, 1 Form/Pg, 40 Messages/Bk, 3/Pk"/>
    <n v="75.040000000000006"/>
    <n v="8"/>
    <n v="0"/>
    <n v="36.019200000000005"/>
  </r>
  <r>
    <n v="1341"/>
    <s v="CA-2014-113481"/>
    <x v="3"/>
    <x v="460"/>
    <d v="2014-01-05T00:00:00"/>
    <s v="First Class"/>
    <s v="AS-10045"/>
    <s v="Aaron Smayling"/>
    <x v="1"/>
    <s v="United States"/>
    <s v="Jacksonville"/>
    <s v="North Carolina"/>
    <n v="28540"/>
    <x v="0"/>
    <s v="TEC-MA-10002178"/>
    <s v="Technology"/>
    <x v="15"/>
    <s v="Cisco CP-7937G Unified IP Conference Station Phone"/>
    <n v="695.7"/>
    <n v="2"/>
    <n v="0.5"/>
    <n v="-27.827999999999975"/>
  </r>
  <r>
    <n v="1342"/>
    <s v="CA-2014-113481"/>
    <x v="3"/>
    <x v="460"/>
    <d v="2014-01-05T00:00:00"/>
    <s v="First Class"/>
    <s v="AS-10045"/>
    <s v="Aaron Smayling"/>
    <x v="1"/>
    <s v="United States"/>
    <s v="Jacksonville"/>
    <s v="North Carolina"/>
    <n v="28540"/>
    <x v="0"/>
    <s v="OFF-BI-10003694"/>
    <s v="Office Supplies"/>
    <x v="8"/>
    <s v="Avery 3 1/2&quot; Diskette Storage Pages, 10/Pack"/>
    <n v="15.66"/>
    <n v="5"/>
    <n v="0.7"/>
    <n v="-12.527999999999995"/>
  </r>
  <r>
    <n v="1343"/>
    <s v="CA-2014-113481"/>
    <x v="3"/>
    <x v="460"/>
    <d v="2014-01-05T00:00:00"/>
    <s v="First Class"/>
    <s v="AS-10045"/>
    <s v="Aaron Smayling"/>
    <x v="1"/>
    <s v="United States"/>
    <s v="Jacksonville"/>
    <s v="North Carolina"/>
    <n v="28540"/>
    <x v="0"/>
    <s v="OFF-BI-10000474"/>
    <s v="Office Supplies"/>
    <x v="8"/>
    <s v="Avery Recycled Flexi-View Covers for Binding Systems"/>
    <n v="28.854000000000006"/>
    <n v="6"/>
    <n v="0.7"/>
    <n v="-21.159599999999998"/>
  </r>
  <r>
    <n v="1344"/>
    <s v="CA-2012-131758"/>
    <x v="1"/>
    <x v="71"/>
    <d v="2012-06-01T00:00:00"/>
    <s v="Standard Class"/>
    <s v="KB-16315"/>
    <s v="Karl Braun"/>
    <x v="0"/>
    <s v="United States"/>
    <s v="Freeport"/>
    <s v="New York"/>
    <n v="11520"/>
    <x v="3"/>
    <s v="OFF-AR-10000411"/>
    <s v="Office Supplies"/>
    <x v="6"/>
    <s v="Boston 16701 Slimline Battery Pencil Sharpener"/>
    <n v="47.82"/>
    <n v="3"/>
    <n v="0"/>
    <n v="14.345999999999995"/>
  </r>
  <r>
    <n v="1345"/>
    <s v="CA-2012-131758"/>
    <x v="1"/>
    <x v="71"/>
    <d v="2012-06-01T00:00:00"/>
    <s v="Standard Class"/>
    <s v="KB-16315"/>
    <s v="Karl Braun"/>
    <x v="0"/>
    <s v="United States"/>
    <s v="Freeport"/>
    <s v="New York"/>
    <n v="11520"/>
    <x v="3"/>
    <s v="OFF-LA-10000262"/>
    <s v="Office Supplies"/>
    <x v="2"/>
    <s v="Avery 494"/>
    <n v="13.049999999999999"/>
    <n v="5"/>
    <n v="0"/>
    <n v="6.0029999999999992"/>
  </r>
  <r>
    <n v="1346"/>
    <s v="CA-2011-118339"/>
    <x v="2"/>
    <x v="461"/>
    <d v="2011-03-24T00:00:00"/>
    <s v="Standard Class"/>
    <s v="BN-11515"/>
    <s v="Bradley Nguyen"/>
    <x v="0"/>
    <s v="United States"/>
    <s v="Lakeville"/>
    <s v="Minnesota"/>
    <n v="55044"/>
    <x v="2"/>
    <s v="OFF-AP-10001154"/>
    <s v="Office Supplies"/>
    <x v="9"/>
    <s v="Bionaire Personal Warm Mist Humidifier/Vaporizer"/>
    <n v="93.78"/>
    <n v="2"/>
    <n v="0"/>
    <n v="36.574200000000005"/>
  </r>
  <r>
    <n v="1347"/>
    <s v="CA-2011-118339"/>
    <x v="2"/>
    <x v="461"/>
    <d v="2011-03-24T00:00:00"/>
    <s v="Standard Class"/>
    <s v="BN-11515"/>
    <s v="Bradley Nguyen"/>
    <x v="0"/>
    <s v="United States"/>
    <s v="Lakeville"/>
    <s v="Minnesota"/>
    <n v="55044"/>
    <x v="2"/>
    <s v="OFF-PA-10000466"/>
    <s v="Office Supplies"/>
    <x v="10"/>
    <s v="Memo Book, 100 Message Capacity, 5 3/8” x 11”"/>
    <n v="47.18"/>
    <n v="7"/>
    <n v="0"/>
    <n v="23.59"/>
  </r>
  <r>
    <n v="1348"/>
    <s v="CA-2011-118339"/>
    <x v="2"/>
    <x v="461"/>
    <d v="2011-03-24T00:00:00"/>
    <s v="Standard Class"/>
    <s v="BN-11515"/>
    <s v="Bradley Nguyen"/>
    <x v="0"/>
    <s v="United States"/>
    <s v="Lakeville"/>
    <s v="Minnesota"/>
    <n v="55044"/>
    <x v="2"/>
    <s v="OFF-AR-10003829"/>
    <s v="Office Supplies"/>
    <x v="6"/>
    <s v="Newell 35"/>
    <n v="19.68"/>
    <n v="6"/>
    <n v="0"/>
    <n v="5.7071999999999976"/>
  </r>
  <r>
    <n v="1349"/>
    <s v="CA-2011-118339"/>
    <x v="2"/>
    <x v="461"/>
    <d v="2011-03-24T00:00:00"/>
    <s v="Standard Class"/>
    <s v="BN-11515"/>
    <s v="Bradley Nguyen"/>
    <x v="0"/>
    <s v="United States"/>
    <s v="Lakeville"/>
    <s v="Minnesota"/>
    <n v="55044"/>
    <x v="2"/>
    <s v="OFF-BI-10001758"/>
    <s v="Office Supplies"/>
    <x v="8"/>
    <s v="Wilson Jones 14 Line Acrylic Coated Pressboard Data Binders"/>
    <n v="53.4"/>
    <n v="10"/>
    <n v="0"/>
    <n v="25.097999999999999"/>
  </r>
  <r>
    <n v="1350"/>
    <s v="CA-2011-118339"/>
    <x v="2"/>
    <x v="461"/>
    <d v="2011-03-24T00:00:00"/>
    <s v="Standard Class"/>
    <s v="BN-11515"/>
    <s v="Bradley Nguyen"/>
    <x v="0"/>
    <s v="United States"/>
    <s v="Lakeville"/>
    <s v="Minnesota"/>
    <n v="55044"/>
    <x v="2"/>
    <s v="OFF-BI-10000136"/>
    <s v="Office Supplies"/>
    <x v="8"/>
    <s v="Avery Non-Stick Heavy Duty View Round Locking Ring Binders"/>
    <n v="35.880000000000003"/>
    <n v="6"/>
    <n v="0"/>
    <n v="17.2224"/>
  </r>
  <r>
    <n v="1351"/>
    <s v="CA-2011-153976"/>
    <x v="2"/>
    <x v="462"/>
    <d v="2011-10-08T00:00:00"/>
    <s v="Second Class"/>
    <s v="BP-11290"/>
    <s v="Beth Paige"/>
    <x v="0"/>
    <s v="United States"/>
    <s v="Evanston"/>
    <s v="Illinois"/>
    <n v="60201"/>
    <x v="2"/>
    <s v="FUR-CH-10002880"/>
    <s v="Furniture"/>
    <x v="1"/>
    <s v="Global High-Back Leather Tilter, Burgundy"/>
    <n v="258.279"/>
    <n v="3"/>
    <n v="0.3"/>
    <n v="-70.104300000000023"/>
  </r>
  <r>
    <n v="1352"/>
    <s v="CA-2013-162901"/>
    <x v="0"/>
    <x v="463"/>
    <d v="2013-04-01T00:00:00"/>
    <s v="First Class"/>
    <s v="AS-10045"/>
    <s v="Aaron Smayling"/>
    <x v="1"/>
    <s v="United States"/>
    <s v="Arlington"/>
    <s v="Virginia"/>
    <n v="22204"/>
    <x v="0"/>
    <s v="OFF-ST-10000649"/>
    <s v="Office Supplies"/>
    <x v="4"/>
    <s v="Hanging Personal Folder File"/>
    <n v="31.4"/>
    <n v="2"/>
    <n v="0"/>
    <n v="7.8500000000000014"/>
  </r>
  <r>
    <n v="1353"/>
    <s v="CA-2014-162978"/>
    <x v="3"/>
    <x v="464"/>
    <d v="2014-05-10T00:00:00"/>
    <s v="Standard Class"/>
    <s v="LW-16990"/>
    <s v="Lindsay Williams"/>
    <x v="1"/>
    <s v="United States"/>
    <s v="San Francisco"/>
    <s v="California"/>
    <n v="94109"/>
    <x v="1"/>
    <s v="TEC-PH-10003092"/>
    <s v="Technology"/>
    <x v="7"/>
    <s v="Motorola L804"/>
    <n v="183.96"/>
    <n v="5"/>
    <n v="0.2"/>
    <n v="20.695499999999988"/>
  </r>
  <r>
    <n v="1354"/>
    <s v="CA-2014-162978"/>
    <x v="3"/>
    <x v="464"/>
    <d v="2014-05-10T00:00:00"/>
    <s v="Standard Class"/>
    <s v="LW-16990"/>
    <s v="Lindsay Williams"/>
    <x v="1"/>
    <s v="United States"/>
    <s v="San Francisco"/>
    <s v="California"/>
    <n v="94109"/>
    <x v="1"/>
    <s v="OFF-PA-10002250"/>
    <s v="Office Supplies"/>
    <x v="10"/>
    <s v="Things To Do Today Pad"/>
    <n v="17.61"/>
    <n v="3"/>
    <n v="0"/>
    <n v="8.4527999999999999"/>
  </r>
  <r>
    <n v="1355"/>
    <s v="CA-2014-162978"/>
    <x v="3"/>
    <x v="464"/>
    <d v="2014-05-10T00:00:00"/>
    <s v="Standard Class"/>
    <s v="LW-16990"/>
    <s v="Lindsay Williams"/>
    <x v="1"/>
    <s v="United States"/>
    <s v="San Francisco"/>
    <s v="California"/>
    <n v="94109"/>
    <x v="1"/>
    <s v="FUR-TA-10003473"/>
    <s v="Furniture"/>
    <x v="3"/>
    <s v="Bretford Rectangular Conference Table Tops"/>
    <n v="300.904"/>
    <n v="1"/>
    <n v="0.2"/>
    <n v="11.283900000000017"/>
  </r>
  <r>
    <n v="1356"/>
    <s v="US-2011-160444"/>
    <x v="2"/>
    <x v="260"/>
    <d v="2011-07-05T00:00:00"/>
    <s v="Same Day"/>
    <s v="DC-12850"/>
    <s v="Dan Campbell"/>
    <x v="0"/>
    <s v="United States"/>
    <s v="Houston"/>
    <s v="Texas"/>
    <n v="77036"/>
    <x v="2"/>
    <s v="OFF-ST-10001522"/>
    <s v="Office Supplies"/>
    <x v="4"/>
    <s v="Gould Plastics 18-Pocket Panel Bin, 34w x 5-1/4d x 20-1/2h"/>
    <n v="220.77600000000001"/>
    <n v="3"/>
    <n v="0.2"/>
    <n v="-44.155200000000022"/>
  </r>
  <r>
    <n v="1357"/>
    <s v="US-2011-160444"/>
    <x v="2"/>
    <x v="260"/>
    <d v="2011-07-05T00:00:00"/>
    <s v="Same Day"/>
    <s v="DC-12850"/>
    <s v="Dan Campbell"/>
    <x v="0"/>
    <s v="United States"/>
    <s v="Houston"/>
    <s v="Texas"/>
    <n v="77036"/>
    <x v="2"/>
    <s v="OFF-ST-10000563"/>
    <s v="Office Supplies"/>
    <x v="4"/>
    <s v="Fellowes Bankers Box Stor/Drawer Steel Plus"/>
    <n v="281.42400000000004"/>
    <n v="11"/>
    <n v="0.2"/>
    <n v="-35.178000000000004"/>
  </r>
  <r>
    <n v="1358"/>
    <s v="CA-2013-145247"/>
    <x v="0"/>
    <x v="465"/>
    <d v="2013-05-08T00:00:00"/>
    <s v="First Class"/>
    <s v="ND-18370"/>
    <s v="Natalie DeCherney"/>
    <x v="0"/>
    <s v="United States"/>
    <s v="Louisville"/>
    <s v="Kentucky"/>
    <n v="40214"/>
    <x v="0"/>
    <s v="OFF-PA-10003641"/>
    <s v="Office Supplies"/>
    <x v="10"/>
    <s v="Xerox 1909"/>
    <n v="79.14"/>
    <n v="3"/>
    <n v="0"/>
    <n v="36.404399999999995"/>
  </r>
  <r>
    <n v="1359"/>
    <s v="CA-2014-160045"/>
    <x v="3"/>
    <x v="466"/>
    <d v="2014-04-28T00:00:00"/>
    <s v="First Class"/>
    <s v="LB-16735"/>
    <s v="Larry Blacks"/>
    <x v="0"/>
    <s v="United States"/>
    <s v="Fort Worth"/>
    <s v="Texas"/>
    <n v="76106"/>
    <x v="2"/>
    <s v="FUR-FU-10000010"/>
    <s v="Furniture"/>
    <x v="5"/>
    <s v="DAX Value U-Channel Document Frames, Easel Back"/>
    <n v="1.988"/>
    <n v="1"/>
    <n v="0.6"/>
    <n v="-1.4413"/>
  </r>
  <r>
    <n v="1360"/>
    <s v="US-2011-151925"/>
    <x v="2"/>
    <x v="467"/>
    <d v="2011-10-01T00:00:00"/>
    <s v="Second Class"/>
    <s v="KT-16465"/>
    <s v="Kean Takahito"/>
    <x v="0"/>
    <s v="United States"/>
    <s v="Los Angeles"/>
    <s v="California"/>
    <n v="90049"/>
    <x v="1"/>
    <s v="FUR-CH-10002961"/>
    <s v="Furniture"/>
    <x v="1"/>
    <s v="Leather Task Chair, Black"/>
    <n v="145.56800000000001"/>
    <n v="2"/>
    <n v="0.2"/>
    <n v="0"/>
  </r>
  <r>
    <n v="1361"/>
    <s v="CA-2014-125199"/>
    <x v="3"/>
    <x v="15"/>
    <d v="2014-10-26T00:00:00"/>
    <s v="Standard Class"/>
    <s v="HM-14860"/>
    <s v="Harry Marie"/>
    <x v="1"/>
    <s v="United States"/>
    <s v="Philadelphia"/>
    <s v="Pennsylvania"/>
    <n v="19120"/>
    <x v="3"/>
    <s v="OFF-AR-10002956"/>
    <s v="Office Supplies"/>
    <x v="6"/>
    <s v="Boston 16801 Nautilus Battery Pencil Sharpener"/>
    <n v="123.256"/>
    <n v="7"/>
    <n v="0.2"/>
    <n v="9.2441999999999993"/>
  </r>
  <r>
    <n v="1362"/>
    <s v="CA-2014-125199"/>
    <x v="3"/>
    <x v="15"/>
    <d v="2014-10-26T00:00:00"/>
    <s v="Standard Class"/>
    <s v="HM-14860"/>
    <s v="Harry Marie"/>
    <x v="1"/>
    <s v="United States"/>
    <s v="Philadelphia"/>
    <s v="Pennsylvania"/>
    <n v="19120"/>
    <x v="3"/>
    <s v="OFF-PA-10004041"/>
    <s v="Office Supplies"/>
    <x v="10"/>
    <s v="It's Hot Message Books with Stickers, 2 3/4&quot; x 5&quot;"/>
    <n v="23.680000000000003"/>
    <n v="4"/>
    <n v="0.2"/>
    <n v="7.3999999999999995"/>
  </r>
  <r>
    <n v="1363"/>
    <s v="CA-2014-125199"/>
    <x v="3"/>
    <x v="15"/>
    <d v="2014-10-26T00:00:00"/>
    <s v="Standard Class"/>
    <s v="HM-14860"/>
    <s v="Harry Marie"/>
    <x v="1"/>
    <s v="United States"/>
    <s v="Philadelphia"/>
    <s v="Pennsylvania"/>
    <n v="19120"/>
    <x v="3"/>
    <s v="TEC-PH-10001336"/>
    <s v="Technology"/>
    <x v="7"/>
    <s v="Digium D40 VoIP phone"/>
    <n v="309.57600000000002"/>
    <n v="4"/>
    <n v="0.4"/>
    <n v="-56.755600000000015"/>
  </r>
  <r>
    <n v="1364"/>
    <s v="US-2014-155425"/>
    <x v="3"/>
    <x v="468"/>
    <d v="2014-11-12T00:00:00"/>
    <s v="First Class"/>
    <s v="AB-10600"/>
    <s v="Ann Blume"/>
    <x v="1"/>
    <s v="United States"/>
    <s v="Tucson"/>
    <s v="Arizona"/>
    <n v="85705"/>
    <x v="1"/>
    <s v="OFF-BI-10001036"/>
    <s v="Office Supplies"/>
    <x v="8"/>
    <s v="Cardinal EasyOpen D-Ring Binders"/>
    <n v="38.388000000000005"/>
    <n v="14"/>
    <n v="0.7"/>
    <n v="-25.591999999999999"/>
  </r>
  <r>
    <n v="1365"/>
    <s v="US-2014-155425"/>
    <x v="3"/>
    <x v="468"/>
    <d v="2014-11-12T00:00:00"/>
    <s v="First Class"/>
    <s v="AB-10600"/>
    <s v="Ann Blume"/>
    <x v="1"/>
    <s v="United States"/>
    <s v="Tucson"/>
    <s v="Arizona"/>
    <n v="85705"/>
    <x v="1"/>
    <s v="TEC-MA-10003183"/>
    <s v="Technology"/>
    <x v="15"/>
    <s v="DYMO CardScan Personal V9 Business Card Scanner"/>
    <n v="95.994000000000014"/>
    <n v="2"/>
    <n v="0.7"/>
    <n v="-63.995999999999981"/>
  </r>
  <r>
    <n v="1366"/>
    <s v="US-2014-155425"/>
    <x v="3"/>
    <x v="468"/>
    <d v="2014-11-12T00:00:00"/>
    <s v="First Class"/>
    <s v="AB-10600"/>
    <s v="Ann Blume"/>
    <x v="1"/>
    <s v="United States"/>
    <s v="Tucson"/>
    <s v="Arizona"/>
    <n v="85705"/>
    <x v="1"/>
    <s v="TEC-AC-10001314"/>
    <s v="Technology"/>
    <x v="11"/>
    <s v="Case Logic 2.4GHz Wireless Keyboard"/>
    <n v="239.95200000000003"/>
    <n v="6"/>
    <n v="0.2"/>
    <n v="-35.992800000000038"/>
  </r>
  <r>
    <n v="1367"/>
    <s v="US-2014-155425"/>
    <x v="3"/>
    <x v="468"/>
    <d v="2014-11-12T00:00:00"/>
    <s v="First Class"/>
    <s v="AB-10600"/>
    <s v="Ann Blume"/>
    <x v="1"/>
    <s v="United States"/>
    <s v="Tucson"/>
    <s v="Arizona"/>
    <n v="85705"/>
    <x v="1"/>
    <s v="TEC-PH-10002563"/>
    <s v="Technology"/>
    <x v="7"/>
    <s v="Adtran 1202752G1"/>
    <n v="201.584"/>
    <n v="2"/>
    <n v="0.2"/>
    <n v="15.118800000000007"/>
  </r>
  <r>
    <n v="1368"/>
    <s v="US-2014-155425"/>
    <x v="3"/>
    <x v="468"/>
    <d v="2014-11-12T00:00:00"/>
    <s v="First Class"/>
    <s v="AB-10600"/>
    <s v="Ann Blume"/>
    <x v="1"/>
    <s v="United States"/>
    <s v="Tucson"/>
    <s v="Arizona"/>
    <n v="85705"/>
    <x v="1"/>
    <s v="FUR-CH-10003312"/>
    <s v="Furniture"/>
    <x v="1"/>
    <s v="Hon 2090 “Pillow Soft” Series Mid Back Swivel/Tilt Chairs"/>
    <n v="899.13600000000008"/>
    <n v="4"/>
    <n v="0.2"/>
    <n v="-146.10960000000014"/>
  </r>
  <r>
    <n v="1369"/>
    <s v="CA-2014-133249"/>
    <x v="3"/>
    <x v="141"/>
    <d v="2014-07-12T00:00:00"/>
    <s v="First Class"/>
    <s v="SZ-20035"/>
    <s v="Sam Zeldin"/>
    <x v="2"/>
    <s v="United States"/>
    <s v="Pico Rivera"/>
    <s v="California"/>
    <n v="90660"/>
    <x v="1"/>
    <s v="FUR-FU-10001588"/>
    <s v="Furniture"/>
    <x v="5"/>
    <s v="Deflect-o SuperTray Unbreakable Stackable Tray, Letter, Black"/>
    <n v="145.9"/>
    <n v="5"/>
    <n v="0"/>
    <n v="62.736999999999995"/>
  </r>
  <r>
    <n v="1370"/>
    <s v="US-2012-103471"/>
    <x v="1"/>
    <x v="100"/>
    <d v="2012-12-28T00:00:00"/>
    <s v="Standard Class"/>
    <s v="JR-15670"/>
    <s v="Jim Radford"/>
    <x v="0"/>
    <s v="United States"/>
    <s v="Colorado Springs"/>
    <s v="Colorado"/>
    <n v="80906"/>
    <x v="1"/>
    <s v="FUR-BO-10002613"/>
    <s v="Furniture"/>
    <x v="0"/>
    <s v="Atlantic Metals Mobile 4-Shelf Bookcases, Custom Colors"/>
    <n v="590.05800000000011"/>
    <n v="7"/>
    <n v="0.7"/>
    <n v="-786.74400000000026"/>
  </r>
  <r>
    <n v="1371"/>
    <s v="US-2012-103471"/>
    <x v="1"/>
    <x v="100"/>
    <d v="2012-12-28T00:00:00"/>
    <s v="Standard Class"/>
    <s v="JR-15670"/>
    <s v="Jim Radford"/>
    <x v="0"/>
    <s v="United States"/>
    <s v="Colorado Springs"/>
    <s v="Colorado"/>
    <n v="80906"/>
    <x v="1"/>
    <s v="OFF-AR-10003405"/>
    <s v="Office Supplies"/>
    <x v="6"/>
    <s v="Dixon My First Ticonderoga Pencil, #2"/>
    <n v="14.04"/>
    <n v="3"/>
    <n v="0.2"/>
    <n v="1.5794999999999986"/>
  </r>
  <r>
    <n v="1372"/>
    <s v="CA-2014-136672"/>
    <x v="3"/>
    <x v="469"/>
    <d v="2014-03-13T00:00:00"/>
    <s v="Standard Class"/>
    <s v="MG-17890"/>
    <s v="Michael Granlund"/>
    <x v="2"/>
    <s v="United States"/>
    <s v="Clinton"/>
    <s v="Maryland"/>
    <n v="20735"/>
    <x v="3"/>
    <s v="TEC-AC-10004510"/>
    <s v="Technology"/>
    <x v="11"/>
    <s v="Logitech Desktop MK120 Mouse and keyboard Combo"/>
    <n v="49.08"/>
    <n v="3"/>
    <n v="0"/>
    <n v="4.9079999999999977"/>
  </r>
  <r>
    <n v="1373"/>
    <s v="US-2011-157021"/>
    <x v="2"/>
    <x v="470"/>
    <d v="2011-04-06T00:00:00"/>
    <s v="Second Class"/>
    <s v="KM-16720"/>
    <s v="Kunst Miller"/>
    <x v="0"/>
    <s v="United States"/>
    <s v="Vallejo"/>
    <s v="California"/>
    <n v="94591"/>
    <x v="1"/>
    <s v="OFF-LA-10002312"/>
    <s v="Office Supplies"/>
    <x v="2"/>
    <s v="Avery 490"/>
    <n v="29.6"/>
    <n v="2"/>
    <n v="0"/>
    <n v="14.8"/>
  </r>
  <r>
    <n v="1374"/>
    <s v="US-2011-157021"/>
    <x v="2"/>
    <x v="470"/>
    <d v="2011-04-06T00:00:00"/>
    <s v="Second Class"/>
    <s v="KM-16720"/>
    <s v="Kunst Miller"/>
    <x v="0"/>
    <s v="United States"/>
    <s v="Vallejo"/>
    <s v="California"/>
    <n v="94591"/>
    <x v="1"/>
    <s v="OFF-BI-10000042"/>
    <s v="Office Supplies"/>
    <x v="8"/>
    <s v="Pressboard Data Binder, Crimson, 12&quot; X 8 1/2&quot;"/>
    <n v="17.088000000000001"/>
    <n v="4"/>
    <n v="0.2"/>
    <n v="5.5535999999999994"/>
  </r>
  <r>
    <n v="1375"/>
    <s v="CA-2012-120362"/>
    <x v="1"/>
    <x v="471"/>
    <d v="2012-09-19T00:00:00"/>
    <s v="Standard Class"/>
    <s v="CA-12265"/>
    <s v="Christina Anderson"/>
    <x v="0"/>
    <s v="United States"/>
    <s v="Provo"/>
    <s v="Utah"/>
    <n v="84604"/>
    <x v="1"/>
    <s v="FUR-TA-10003008"/>
    <s v="Furniture"/>
    <x v="3"/>
    <s v="Lesro Round Back Collection Coffee Table, End Table"/>
    <n v="912.75"/>
    <n v="5"/>
    <n v="0"/>
    <n v="118.65750000000006"/>
  </r>
  <r>
    <n v="1376"/>
    <s v="CA-2011-126361"/>
    <x v="2"/>
    <x v="472"/>
    <d v="2011-08-09T00:00:00"/>
    <s v="Second Class"/>
    <s v="VD-21670"/>
    <s v="Valerie Dominguez"/>
    <x v="0"/>
    <s v="United States"/>
    <s v="Pleasant Grove"/>
    <s v="Utah"/>
    <n v="84062"/>
    <x v="1"/>
    <s v="OFF-AP-10003590"/>
    <s v="Office Supplies"/>
    <x v="9"/>
    <s v="Hoover WindTunnel Plus Canister Vacuum"/>
    <n v="1089.75"/>
    <n v="3"/>
    <n v="0"/>
    <n v="305.13000000000011"/>
  </r>
  <r>
    <n v="1377"/>
    <s v="CA-2011-126361"/>
    <x v="2"/>
    <x v="472"/>
    <d v="2011-08-09T00:00:00"/>
    <s v="Second Class"/>
    <s v="VD-21670"/>
    <s v="Valerie Dominguez"/>
    <x v="0"/>
    <s v="United States"/>
    <s v="Pleasant Grove"/>
    <s v="Utah"/>
    <n v="84062"/>
    <x v="1"/>
    <s v="OFF-PA-10000806"/>
    <s v="Office Supplies"/>
    <x v="10"/>
    <s v="Xerox 1934"/>
    <n v="447.84"/>
    <n v="8"/>
    <n v="0"/>
    <n v="219.44159999999999"/>
  </r>
  <r>
    <n v="1378"/>
    <s v="CA-2011-126361"/>
    <x v="2"/>
    <x v="472"/>
    <d v="2011-08-09T00:00:00"/>
    <s v="Second Class"/>
    <s v="VD-21670"/>
    <s v="Valerie Dominguez"/>
    <x v="0"/>
    <s v="United States"/>
    <s v="Pleasant Grove"/>
    <s v="Utah"/>
    <n v="84062"/>
    <x v="1"/>
    <s v="OFF-AR-10000896"/>
    <s v="Office Supplies"/>
    <x v="6"/>
    <s v="Newell 329"/>
    <n v="16.399999999999999"/>
    <n v="5"/>
    <n v="0"/>
    <n v="4.2639999999999993"/>
  </r>
  <r>
    <n v="1379"/>
    <s v="CA-2011-126361"/>
    <x v="2"/>
    <x v="472"/>
    <d v="2011-08-09T00:00:00"/>
    <s v="Second Class"/>
    <s v="VD-21670"/>
    <s v="Valerie Dominguez"/>
    <x v="0"/>
    <s v="United States"/>
    <s v="Pleasant Grove"/>
    <s v="Utah"/>
    <n v="84062"/>
    <x v="1"/>
    <s v="TEC-PH-10002310"/>
    <s v="Technology"/>
    <x v="7"/>
    <s v="Panasonic KX T7731-B Digital phone"/>
    <n v="399.96000000000004"/>
    <n v="5"/>
    <n v="0.2"/>
    <n v="34.996499999999969"/>
  </r>
  <r>
    <n v="1380"/>
    <s v="CA-2011-126361"/>
    <x v="2"/>
    <x v="472"/>
    <d v="2011-08-09T00:00:00"/>
    <s v="Second Class"/>
    <s v="VD-21670"/>
    <s v="Valerie Dominguez"/>
    <x v="0"/>
    <s v="United States"/>
    <s v="Pleasant Grove"/>
    <s v="Utah"/>
    <n v="84062"/>
    <x v="1"/>
    <s v="OFF-ST-10002289"/>
    <s v="Office Supplies"/>
    <x v="4"/>
    <s v="Safco Wire Cube Shelving System, For Use as 4 or 5 14&quot; Cubes, Black"/>
    <n v="158.9"/>
    <n v="5"/>
    <n v="0"/>
    <n v="7.9449999999999932"/>
  </r>
  <r>
    <n v="1381"/>
    <s v="CA-2011-126361"/>
    <x v="2"/>
    <x v="472"/>
    <d v="2011-08-09T00:00:00"/>
    <s v="Second Class"/>
    <s v="VD-21670"/>
    <s v="Valerie Dominguez"/>
    <x v="0"/>
    <s v="United States"/>
    <s v="Pleasant Grove"/>
    <s v="Utah"/>
    <n v="84062"/>
    <x v="1"/>
    <s v="OFF-BI-10002852"/>
    <s v="Office Supplies"/>
    <x v="8"/>
    <s v="Ibico Standard Transparent Covers"/>
    <n v="13.184000000000001"/>
    <n v="1"/>
    <n v="0.2"/>
    <n v="4.7792000000000003"/>
  </r>
  <r>
    <n v="1382"/>
    <s v="US-2013-100566"/>
    <x v="0"/>
    <x v="323"/>
    <d v="2013-09-10T00:00:00"/>
    <s v="Standard Class"/>
    <s v="JK-16120"/>
    <s v="Julie Kriz"/>
    <x v="2"/>
    <s v="United States"/>
    <s v="Aurora"/>
    <s v="Illinois"/>
    <n v="60505"/>
    <x v="2"/>
    <s v="FUR-FU-10003394"/>
    <s v="Furniture"/>
    <x v="5"/>
    <s v="Tenex &quot;The Solids&quot; Textured Chair Mats"/>
    <n v="83.951999999999998"/>
    <n v="3"/>
    <n v="0.6"/>
    <n v="-90.24839999999999"/>
  </r>
  <r>
    <n v="1383"/>
    <s v="US-2013-108504"/>
    <x v="0"/>
    <x v="473"/>
    <d v="2013-02-05T00:00:00"/>
    <s v="Same Day"/>
    <s v="PP-18955"/>
    <s v="Paul Prost"/>
    <x v="2"/>
    <s v="United States"/>
    <s v="Smyrna"/>
    <s v="Georgia"/>
    <n v="30080"/>
    <x v="0"/>
    <s v="OFF-ST-10002344"/>
    <s v="Office Supplies"/>
    <x v="4"/>
    <s v="Carina 42&quot;Hx23 3/4&quot;W Media Storage Unit"/>
    <n v="80.98"/>
    <n v="1"/>
    <n v="0"/>
    <n v="1.6196000000000055"/>
  </r>
  <r>
    <n v="1384"/>
    <s v="US-2013-108504"/>
    <x v="0"/>
    <x v="473"/>
    <d v="2013-02-05T00:00:00"/>
    <s v="Same Day"/>
    <s v="PP-18955"/>
    <s v="Paul Prost"/>
    <x v="2"/>
    <s v="United States"/>
    <s v="Smyrna"/>
    <s v="Georgia"/>
    <n v="30080"/>
    <x v="0"/>
    <s v="OFF-PA-10001289"/>
    <s v="Office Supplies"/>
    <x v="10"/>
    <s v="White Computer Printout Paper by Universal"/>
    <n v="348.84"/>
    <n v="9"/>
    <n v="0"/>
    <n v="170.9316"/>
  </r>
  <r>
    <n v="1385"/>
    <s v="US-2013-108504"/>
    <x v="0"/>
    <x v="473"/>
    <d v="2013-02-05T00:00:00"/>
    <s v="Same Day"/>
    <s v="PP-18955"/>
    <s v="Paul Prost"/>
    <x v="2"/>
    <s v="United States"/>
    <s v="Smyrna"/>
    <s v="Georgia"/>
    <n v="30080"/>
    <x v="0"/>
    <s v="OFF-FA-10000053"/>
    <s v="Office Supplies"/>
    <x v="13"/>
    <s v="Revere Boxed Rubber Bands by Revere"/>
    <n v="9.4499999999999993"/>
    <n v="5"/>
    <n v="0"/>
    <n v="0.18900000000000028"/>
  </r>
  <r>
    <n v="1386"/>
    <s v="US-2013-108504"/>
    <x v="0"/>
    <x v="473"/>
    <d v="2013-02-05T00:00:00"/>
    <s v="Same Day"/>
    <s v="PP-18955"/>
    <s v="Paul Prost"/>
    <x v="2"/>
    <s v="United States"/>
    <s v="Smyrna"/>
    <s v="Georgia"/>
    <n v="30080"/>
    <x v="0"/>
    <s v="FUR-FU-10004091"/>
    <s v="Furniture"/>
    <x v="5"/>
    <s v="Eldon 200 Class Desk Accessories, Black"/>
    <n v="18.84"/>
    <n v="3"/>
    <n v="0"/>
    <n v="7.1592000000000002"/>
  </r>
  <r>
    <n v="1387"/>
    <s v="US-2013-108504"/>
    <x v="0"/>
    <x v="473"/>
    <d v="2013-02-05T00:00:00"/>
    <s v="Same Day"/>
    <s v="PP-18955"/>
    <s v="Paul Prost"/>
    <x v="2"/>
    <s v="United States"/>
    <s v="Smyrna"/>
    <s v="Georgia"/>
    <n v="30080"/>
    <x v="0"/>
    <s v="FUR-BO-10004015"/>
    <s v="Furniture"/>
    <x v="0"/>
    <s v="Bush Andora Bookcase, Maple/Graphite Gray Finish"/>
    <n v="239.98"/>
    <n v="2"/>
    <n v="0"/>
    <n v="52.795599999999979"/>
  </r>
  <r>
    <n v="1388"/>
    <s v="US-2013-108504"/>
    <x v="0"/>
    <x v="473"/>
    <d v="2013-02-05T00:00:00"/>
    <s v="Same Day"/>
    <s v="PP-18955"/>
    <s v="Paul Prost"/>
    <x v="2"/>
    <s v="United States"/>
    <s v="Smyrna"/>
    <s v="Georgia"/>
    <n v="30080"/>
    <x v="0"/>
    <s v="OFF-EN-10003001"/>
    <s v="Office Supplies"/>
    <x v="12"/>
    <s v="Ames Color-File Green Diamond Border X-ray Mailers"/>
    <n v="167.96"/>
    <n v="2"/>
    <n v="0"/>
    <n v="78.941199999999995"/>
  </r>
  <r>
    <n v="1389"/>
    <s v="US-2013-108504"/>
    <x v="0"/>
    <x v="473"/>
    <d v="2013-02-05T00:00:00"/>
    <s v="Same Day"/>
    <s v="PP-18955"/>
    <s v="Paul Prost"/>
    <x v="2"/>
    <s v="United States"/>
    <s v="Smyrna"/>
    <s v="Georgia"/>
    <n v="30080"/>
    <x v="0"/>
    <s v="TEC-PH-10000215"/>
    <s v="Technology"/>
    <x v="7"/>
    <s v="Plantronics Cordless Phone Headset with In-line Volume - M214C"/>
    <n v="104.85000000000001"/>
    <n v="3"/>
    <n v="0"/>
    <n v="28.309500000000007"/>
  </r>
  <r>
    <n v="1390"/>
    <s v="US-2013-108504"/>
    <x v="0"/>
    <x v="473"/>
    <d v="2013-02-05T00:00:00"/>
    <s v="Same Day"/>
    <s v="PP-18955"/>
    <s v="Paul Prost"/>
    <x v="2"/>
    <s v="United States"/>
    <s v="Smyrna"/>
    <s v="Georgia"/>
    <n v="30080"/>
    <x v="0"/>
    <s v="TEC-PH-10003645"/>
    <s v="Technology"/>
    <x v="7"/>
    <s v="Aastra 57i VoIP phone"/>
    <n v="484.83000000000004"/>
    <n v="3"/>
    <n v="0"/>
    <n v="126.05580000000002"/>
  </r>
  <r>
    <n v="1391"/>
    <s v="US-2013-108504"/>
    <x v="0"/>
    <x v="473"/>
    <d v="2013-02-05T00:00:00"/>
    <s v="Same Day"/>
    <s v="PP-18955"/>
    <s v="Paul Prost"/>
    <x v="2"/>
    <s v="United States"/>
    <s v="Smyrna"/>
    <s v="Georgia"/>
    <n v="30080"/>
    <x v="0"/>
    <s v="OFF-PA-10000357"/>
    <s v="Office Supplies"/>
    <x v="10"/>
    <s v="White Dual Perf Computer Printout Paper, 2700 Sheets, 1 Part, Heavyweight, 20 lbs., 14 7/8 x 11"/>
    <n v="122.97"/>
    <n v="3"/>
    <n v="0"/>
    <n v="60.255300000000005"/>
  </r>
  <r>
    <n v="1392"/>
    <s v="US-2013-108504"/>
    <x v="0"/>
    <x v="473"/>
    <d v="2013-02-05T00:00:00"/>
    <s v="Same Day"/>
    <s v="PP-18955"/>
    <s v="Paul Prost"/>
    <x v="2"/>
    <s v="United States"/>
    <s v="Smyrna"/>
    <s v="Georgia"/>
    <n v="30080"/>
    <x v="0"/>
    <s v="OFF-ST-10004804"/>
    <s v="Office Supplies"/>
    <x v="4"/>
    <s v="Belkin 19&quot; Vented Equipment Shelf, Black"/>
    <n v="154.44"/>
    <n v="3"/>
    <n v="0"/>
    <n v="1.5444000000000031"/>
  </r>
  <r>
    <n v="1393"/>
    <s v="US-2013-108504"/>
    <x v="0"/>
    <x v="473"/>
    <d v="2013-02-05T00:00:00"/>
    <s v="Same Day"/>
    <s v="PP-18955"/>
    <s v="Paul Prost"/>
    <x v="2"/>
    <s v="United States"/>
    <s v="Smyrna"/>
    <s v="Georgia"/>
    <n v="30080"/>
    <x v="0"/>
    <s v="OFF-PA-10003892"/>
    <s v="Office Supplies"/>
    <x v="10"/>
    <s v="Xerox 1943"/>
    <n v="342.37"/>
    <n v="7"/>
    <n v="0"/>
    <n v="160.91389999999998"/>
  </r>
  <r>
    <n v="1394"/>
    <s v="CA-2014-124828"/>
    <x v="3"/>
    <x v="445"/>
    <d v="2014-07-05T00:00:00"/>
    <s v="First Class"/>
    <s v="YS-21880"/>
    <s v="Yana Sorensen"/>
    <x v="1"/>
    <s v="United States"/>
    <s v="Burlington"/>
    <s v="North Carolina"/>
    <n v="27217"/>
    <x v="0"/>
    <s v="OFF-AR-10003514"/>
    <s v="Office Supplies"/>
    <x v="6"/>
    <s v="4009 Highlighters by Sanford"/>
    <n v="9.5519999999999996"/>
    <n v="3"/>
    <n v="0.2"/>
    <n v="1.5521999999999991"/>
  </r>
  <r>
    <n v="1395"/>
    <s v="US-2014-117247"/>
    <x v="3"/>
    <x v="449"/>
    <d v="2014-10-15T00:00:00"/>
    <s v="Standard Class"/>
    <s v="CK-12760"/>
    <s v="Cyma Kinney"/>
    <x v="1"/>
    <s v="United States"/>
    <s v="Aurora"/>
    <s v="Illinois"/>
    <n v="60505"/>
    <x v="2"/>
    <s v="FUR-TA-10002958"/>
    <s v="Furniture"/>
    <x v="3"/>
    <s v="Bevis Oval Conference Table, Walnut"/>
    <n v="652.45000000000005"/>
    <n v="5"/>
    <n v="0.5"/>
    <n v="-430.61700000000019"/>
  </r>
  <r>
    <n v="1396"/>
    <s v="US-2014-117247"/>
    <x v="3"/>
    <x v="449"/>
    <d v="2014-10-15T00:00:00"/>
    <s v="Standard Class"/>
    <s v="CK-12760"/>
    <s v="Cyma Kinney"/>
    <x v="1"/>
    <s v="United States"/>
    <s v="Aurora"/>
    <s v="Illinois"/>
    <n v="60505"/>
    <x v="2"/>
    <s v="FUR-TA-10001676"/>
    <s v="Furniture"/>
    <x v="3"/>
    <s v="Hon 61000 Series Interactive Training Tables"/>
    <n v="66.644999999999996"/>
    <n v="3"/>
    <n v="0.5"/>
    <n v="-42.652799999999999"/>
  </r>
  <r>
    <n v="1397"/>
    <s v="CA-2013-124485"/>
    <x v="0"/>
    <x v="390"/>
    <d v="2013-11-27T00:00:00"/>
    <s v="First Class"/>
    <s v="NC-18340"/>
    <s v="Nat Carroll"/>
    <x v="0"/>
    <s v="United States"/>
    <s v="New York City"/>
    <s v="New York"/>
    <n v="10035"/>
    <x v="3"/>
    <s v="OFF-BI-10000822"/>
    <s v="Office Supplies"/>
    <x v="8"/>
    <s v="Acco PRESSTEX Data Binder with Storage Hooks, Light Blue, 9 1/2&quot; X 11&quot;"/>
    <n v="17.216000000000001"/>
    <n v="4"/>
    <n v="0.2"/>
    <n v="6.025599999999999"/>
  </r>
  <r>
    <n v="1398"/>
    <s v="CA-2013-124485"/>
    <x v="0"/>
    <x v="390"/>
    <d v="2013-11-27T00:00:00"/>
    <s v="First Class"/>
    <s v="NC-18340"/>
    <s v="Nat Carroll"/>
    <x v="0"/>
    <s v="United States"/>
    <s v="New York City"/>
    <s v="New York"/>
    <n v="10035"/>
    <x v="3"/>
    <s v="OFF-PA-10004971"/>
    <s v="Office Supplies"/>
    <x v="10"/>
    <s v="Xerox 196"/>
    <n v="11.56"/>
    <n v="2"/>
    <n v="0"/>
    <n v="5.6644000000000005"/>
  </r>
  <r>
    <n v="1399"/>
    <s v="CA-2013-124485"/>
    <x v="0"/>
    <x v="390"/>
    <d v="2013-11-27T00:00:00"/>
    <s v="First Class"/>
    <s v="NC-18340"/>
    <s v="Nat Carroll"/>
    <x v="0"/>
    <s v="United States"/>
    <s v="New York City"/>
    <s v="New York"/>
    <n v="10035"/>
    <x v="3"/>
    <s v="TEC-AC-10002323"/>
    <s v="Technology"/>
    <x v="11"/>
    <s v="SanDisk Ultra 32 GB MicroSDHC Class 10 Memory Card"/>
    <n v="88.4"/>
    <n v="4"/>
    <n v="0"/>
    <n v="11.492000000000004"/>
  </r>
  <r>
    <n v="1400"/>
    <s v="CA-2013-124485"/>
    <x v="0"/>
    <x v="390"/>
    <d v="2013-11-27T00:00:00"/>
    <s v="First Class"/>
    <s v="NC-18340"/>
    <s v="Nat Carroll"/>
    <x v="0"/>
    <s v="United States"/>
    <s v="New York City"/>
    <s v="New York"/>
    <n v="10035"/>
    <x v="3"/>
    <s v="OFF-PA-10004888"/>
    <s v="Office Supplies"/>
    <x v="10"/>
    <s v="Xerox 217"/>
    <n v="6.48"/>
    <n v="1"/>
    <n v="0"/>
    <n v="3.1104000000000003"/>
  </r>
  <r>
    <n v="1401"/>
    <s v="CA-2013-159212"/>
    <x v="0"/>
    <x v="474"/>
    <d v="2013-11-06T00:00:00"/>
    <s v="Standard Class"/>
    <s v="KM-16375"/>
    <s v="Katherine Murray"/>
    <x v="2"/>
    <s v="United States"/>
    <s v="Salem"/>
    <s v="Virginia"/>
    <n v="24153"/>
    <x v="0"/>
    <s v="TEC-PH-10003988"/>
    <s v="Technology"/>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s v="Virginia"/>
    <n v="24153"/>
    <x v="0"/>
    <s v="OFF-EN-10002230"/>
    <s v="Office Supplies"/>
    <x v="12"/>
    <s v="Airmail Envelopes"/>
    <n v="251.79000000000002"/>
    <n v="3"/>
    <n v="0"/>
    <n v="118.34129999999999"/>
  </r>
  <r>
    <n v="1403"/>
    <s v="US-2013-161396"/>
    <x v="0"/>
    <x v="475"/>
    <d v="2013-04-26T00:00:00"/>
    <s v="Standard Class"/>
    <s v="GM-14455"/>
    <s v="Gary Mitchum"/>
    <x v="2"/>
    <s v="United States"/>
    <s v="Columbus"/>
    <s v="Ohio"/>
    <n v="43229"/>
    <x v="3"/>
    <s v="FUR-TA-10002622"/>
    <s v="Furniture"/>
    <x v="3"/>
    <s v="Bush Andora Conference Table, Maple/Graphite Gray Finish"/>
    <n v="205.17599999999999"/>
    <n v="2"/>
    <n v="0.4"/>
    <n v="-58.133199999999988"/>
  </r>
  <r>
    <n v="1404"/>
    <s v="US-2013-161396"/>
    <x v="0"/>
    <x v="475"/>
    <d v="2013-04-26T00:00:00"/>
    <s v="Standard Class"/>
    <s v="GM-14455"/>
    <s v="Gary Mitchum"/>
    <x v="2"/>
    <s v="United States"/>
    <s v="Columbus"/>
    <s v="Ohio"/>
    <n v="43229"/>
    <x v="3"/>
    <s v="OFF-PA-10000418"/>
    <s v="Office Supplies"/>
    <x v="10"/>
    <s v="Xerox 189"/>
    <n v="419.4"/>
    <n v="5"/>
    <n v="0.2"/>
    <n v="146.79"/>
  </r>
  <r>
    <n v="1405"/>
    <s v="US-2011-118486"/>
    <x v="2"/>
    <x v="322"/>
    <d v="2011-04-08T00:00:00"/>
    <s v="First Class"/>
    <s v="SD-20485"/>
    <s v="Shirley Daniels"/>
    <x v="2"/>
    <s v="United States"/>
    <s v="Philadelphia"/>
    <s v="Pennsylvania"/>
    <n v="19143"/>
    <x v="3"/>
    <s v="OFF-SU-10004498"/>
    <s v="Office Supplies"/>
    <x v="14"/>
    <s v="Martin-Yale Premier Letter Opener"/>
    <n v="10.304000000000002"/>
    <n v="1"/>
    <n v="0.2"/>
    <n v="-2.1896000000000004"/>
  </r>
  <r>
    <n v="1406"/>
    <s v="US-2011-118486"/>
    <x v="2"/>
    <x v="322"/>
    <d v="2011-04-08T00:00:00"/>
    <s v="First Class"/>
    <s v="SD-20485"/>
    <s v="Shirley Daniels"/>
    <x v="2"/>
    <s v="United States"/>
    <s v="Philadelphia"/>
    <s v="Pennsylvania"/>
    <n v="19143"/>
    <x v="3"/>
    <s v="FUR-TA-10001039"/>
    <s v="Furniture"/>
    <x v="3"/>
    <s v="KI Adjustable-Height Table"/>
    <n v="154.76400000000001"/>
    <n v="3"/>
    <n v="0.4"/>
    <n v="-36.11160000000001"/>
  </r>
  <r>
    <n v="1407"/>
    <s v="US-2011-118486"/>
    <x v="2"/>
    <x v="322"/>
    <d v="2011-04-08T00:00:00"/>
    <s v="First Class"/>
    <s v="SD-20485"/>
    <s v="Shirley Daniels"/>
    <x v="2"/>
    <s v="United States"/>
    <s v="Philadelphia"/>
    <s v="Pennsylvania"/>
    <n v="19143"/>
    <x v="3"/>
    <s v="TEC-AC-10004659"/>
    <s v="Technology"/>
    <x v="11"/>
    <s v="Imation Secure+ Hardware Encrypted USB 2.0 Flash Drive; 16GB"/>
    <n v="116.78399999999999"/>
    <n v="2"/>
    <n v="0.2"/>
    <n v="21.896999999999991"/>
  </r>
  <r>
    <n v="1408"/>
    <s v="CA-2013-130407"/>
    <x v="0"/>
    <x v="476"/>
    <d v="2013-09-07T00:00:00"/>
    <s v="Standard Class"/>
    <s v="KD-16270"/>
    <s v="Karen Daniels"/>
    <x v="0"/>
    <s v="United States"/>
    <s v="New York City"/>
    <s v="New York"/>
    <n v="10024"/>
    <x v="3"/>
    <s v="OFF-AR-10002240"/>
    <s v="Office Supplies"/>
    <x v="6"/>
    <s v="Panasonic KP-150 Electric Pencil Sharpener"/>
    <n v="75.48"/>
    <n v="2"/>
    <n v="0"/>
    <n v="19.6248"/>
  </r>
  <r>
    <n v="1409"/>
    <s v="CA-2013-130407"/>
    <x v="0"/>
    <x v="476"/>
    <d v="2013-09-07T00:00:00"/>
    <s v="Standard Class"/>
    <s v="KD-16270"/>
    <s v="Karen Daniels"/>
    <x v="0"/>
    <s v="United States"/>
    <s v="New York City"/>
    <s v="New York"/>
    <n v="10024"/>
    <x v="3"/>
    <s v="FUR-FU-10001967"/>
    <s v="Furniture"/>
    <x v="5"/>
    <s v="Telescoping Adjustable Floor Lamp"/>
    <n v="39.979999999999997"/>
    <n v="2"/>
    <n v="0"/>
    <n v="9.9949999999999974"/>
  </r>
  <r>
    <n v="1410"/>
    <s v="US-2013-122245"/>
    <x v="0"/>
    <x v="477"/>
    <d v="2013-10-01T00:00:00"/>
    <s v="Standard Class"/>
    <s v="AB-10105"/>
    <s v="Adrian Barton"/>
    <x v="0"/>
    <s v="United States"/>
    <s v="Phoenix"/>
    <s v="Arizona"/>
    <n v="85023"/>
    <x v="1"/>
    <s v="FUR-TA-10002356"/>
    <s v="Furniture"/>
    <x v="3"/>
    <s v="Bevis Boat-Shaped Conference Table"/>
    <n v="393.16500000000002"/>
    <n v="3"/>
    <n v="0.5"/>
    <n v="-204.44580000000005"/>
  </r>
  <r>
    <n v="1411"/>
    <s v="CA-2014-105144"/>
    <x v="3"/>
    <x v="259"/>
    <d v="2014-11-12T00:00:00"/>
    <s v="Standard Class"/>
    <s v="SZ-20035"/>
    <s v="Sam Zeldin"/>
    <x v="2"/>
    <s v="United States"/>
    <s v="Grand Prairie"/>
    <s v="Texas"/>
    <n v="75051"/>
    <x v="2"/>
    <s v="OFF-LA-10003923"/>
    <s v="Office Supplies"/>
    <x v="2"/>
    <s v="Alphabetical Labels for Top Tab Filing"/>
    <n v="23.680000000000003"/>
    <n v="2"/>
    <n v="0.2"/>
    <n v="8.879999999999999"/>
  </r>
  <r>
    <n v="1412"/>
    <s v="CA-2013-136329"/>
    <x v="0"/>
    <x v="478"/>
    <d v="2013-07-14T00:00:00"/>
    <s v="Standard Class"/>
    <s v="JD-15895"/>
    <s v="Jonathan Doherty"/>
    <x v="1"/>
    <s v="United States"/>
    <s v="New York City"/>
    <s v="New York"/>
    <n v="10035"/>
    <x v="3"/>
    <s v="FUR-CH-10002335"/>
    <s v="Furniture"/>
    <x v="1"/>
    <s v="Hon GuestStacker Chair"/>
    <n v="408.00599999999997"/>
    <n v="2"/>
    <n v="0.1"/>
    <n v="72.534400000000005"/>
  </r>
  <r>
    <n v="1413"/>
    <s v="CA-2013-136329"/>
    <x v="0"/>
    <x v="478"/>
    <d v="2013-07-14T00:00:00"/>
    <s v="Standard Class"/>
    <s v="JD-15895"/>
    <s v="Jonathan Doherty"/>
    <x v="1"/>
    <s v="United States"/>
    <s v="New York City"/>
    <s v="New York"/>
    <n v="10035"/>
    <x v="3"/>
    <s v="FUR-FU-10000723"/>
    <s v="Furniture"/>
    <x v="5"/>
    <s v="Deflect-o EconoMat Studded, No Bevel Mat for Low Pile Carpeting"/>
    <n v="165.28"/>
    <n v="4"/>
    <n v="0"/>
    <n v="14.875200000000007"/>
  </r>
  <r>
    <n v="1414"/>
    <s v="CA-2011-146640"/>
    <x v="2"/>
    <x v="479"/>
    <d v="2011-07-05T00:00:00"/>
    <s v="Standard Class"/>
    <s v="HA-14905"/>
    <s v="Helen Abelman"/>
    <x v="0"/>
    <s v="United States"/>
    <s v="New York City"/>
    <s v="New York"/>
    <n v="10024"/>
    <x v="3"/>
    <s v="OFF-BI-10002867"/>
    <s v="Office Supplies"/>
    <x v="8"/>
    <s v="GBC Recycled Regency Composition Covers"/>
    <n v="334.76800000000003"/>
    <n v="7"/>
    <n v="0.2"/>
    <n v="108.79959999999997"/>
  </r>
  <r>
    <n v="1415"/>
    <s v="CA-2014-115994"/>
    <x v="3"/>
    <x v="480"/>
    <d v="2014-02-01T00:00:00"/>
    <s v="Second Class"/>
    <s v="BT-11305"/>
    <s v="Beth Thompson"/>
    <x v="2"/>
    <s v="United States"/>
    <s v="Costa Mesa"/>
    <s v="California"/>
    <n v="92627"/>
    <x v="1"/>
    <s v="TEC-AC-10000580"/>
    <s v="Technology"/>
    <x v="11"/>
    <s v="Logitech G13 Programmable Gameboard with LCD Display"/>
    <n v="239.96999999999997"/>
    <n v="3"/>
    <n v="0"/>
    <n v="26.39670000000001"/>
  </r>
  <r>
    <n v="1416"/>
    <s v="CA-2014-115994"/>
    <x v="3"/>
    <x v="480"/>
    <d v="2014-02-01T00:00:00"/>
    <s v="Second Class"/>
    <s v="BT-11305"/>
    <s v="Beth Thompson"/>
    <x v="2"/>
    <s v="United States"/>
    <s v="Costa Mesa"/>
    <s v="California"/>
    <n v="92627"/>
    <x v="1"/>
    <s v="FUR-FU-10003976"/>
    <s v="Furniture"/>
    <x v="5"/>
    <s v="DAX Executive Solid Wood Document Frame, Desktop or Hang, Mahogany, 5 x 7"/>
    <n v="37.74"/>
    <n v="3"/>
    <n v="0"/>
    <n v="12.831599999999996"/>
  </r>
  <r>
    <n v="1417"/>
    <s v="CA-2012-126697"/>
    <x v="1"/>
    <x v="481"/>
    <d v="2012-09-24T00:00:00"/>
    <s v="First Class"/>
    <s v="SV-20815"/>
    <s v="Stuart Van"/>
    <x v="1"/>
    <s v="United States"/>
    <s v="Houston"/>
    <s v="Texas"/>
    <n v="77041"/>
    <x v="2"/>
    <s v="TEC-PH-10002922"/>
    <s v="Technology"/>
    <x v="7"/>
    <s v="ShoreTel ShorePhone IP 230 VoIP phone"/>
    <n v="946.34400000000005"/>
    <n v="7"/>
    <n v="0.2"/>
    <n v="118.29299999999989"/>
  </r>
  <r>
    <n v="1418"/>
    <s v="CA-2012-126697"/>
    <x v="1"/>
    <x v="481"/>
    <d v="2012-09-24T00:00:00"/>
    <s v="First Class"/>
    <s v="SV-20815"/>
    <s v="Stuart Van"/>
    <x v="1"/>
    <s v="United States"/>
    <s v="Houston"/>
    <s v="Texas"/>
    <n v="77041"/>
    <x v="2"/>
    <s v="TEC-AC-10004353"/>
    <s v="Technology"/>
    <x v="11"/>
    <s v="Hypercom P1300 Pinpad"/>
    <n v="151.20000000000002"/>
    <n v="3"/>
    <n v="0.2"/>
    <n v="32.130000000000003"/>
  </r>
  <r>
    <n v="1419"/>
    <s v="CA-2012-126697"/>
    <x v="1"/>
    <x v="481"/>
    <d v="2012-09-24T00:00:00"/>
    <s v="First Class"/>
    <s v="SV-20815"/>
    <s v="Stuart Van"/>
    <x v="1"/>
    <s v="United States"/>
    <s v="Houston"/>
    <s v="Texas"/>
    <n v="77041"/>
    <x v="2"/>
    <s v="FUR-FU-10001706"/>
    <s v="Furniture"/>
    <x v="5"/>
    <s v="Longer-Life Soft White Bulbs"/>
    <n v="4.9280000000000008"/>
    <n v="4"/>
    <n v="0.6"/>
    <n v="-1.4783999999999997"/>
  </r>
  <r>
    <n v="1420"/>
    <s v="CA-2012-124800"/>
    <x v="1"/>
    <x v="120"/>
    <d v="2012-09-30T00:00:00"/>
    <s v="Standard Class"/>
    <s v="RW-19540"/>
    <s v="Rick Wilson"/>
    <x v="1"/>
    <s v="United States"/>
    <s v="Mesa"/>
    <s v="Arizona"/>
    <n v="85204"/>
    <x v="1"/>
    <s v="OFF-PA-10000501"/>
    <s v="Office Supplies"/>
    <x v="10"/>
    <s v="Petty Cash Envelope"/>
    <n v="86.272000000000006"/>
    <n v="4"/>
    <n v="0.2"/>
    <n v="31.273599999999998"/>
  </r>
  <r>
    <n v="1421"/>
    <s v="CA-2012-124800"/>
    <x v="1"/>
    <x v="120"/>
    <d v="2012-09-30T00:00:00"/>
    <s v="Standard Class"/>
    <s v="RW-19540"/>
    <s v="Rick Wilson"/>
    <x v="1"/>
    <s v="United States"/>
    <s v="Mesa"/>
    <s v="Arizona"/>
    <n v="85204"/>
    <x v="1"/>
    <s v="OFF-BI-10000778"/>
    <s v="Office Supplies"/>
    <x v="8"/>
    <s v="GBC VeloBinder Electric Binding Machine"/>
    <n v="72.588000000000008"/>
    <n v="2"/>
    <n v="0.7"/>
    <n v="-48.391999999999982"/>
  </r>
  <r>
    <n v="1422"/>
    <s v="CA-2012-124800"/>
    <x v="1"/>
    <x v="120"/>
    <d v="2012-09-30T00:00:00"/>
    <s v="Standard Class"/>
    <s v="RW-19540"/>
    <s v="Rick Wilson"/>
    <x v="1"/>
    <s v="United States"/>
    <s v="Mesa"/>
    <s v="Arizona"/>
    <n v="85204"/>
    <x v="1"/>
    <s v="OFF-AP-10004980"/>
    <s v="Office Supplies"/>
    <x v="9"/>
    <s v="3M Replacement Filter for Office Air Cleaner for 20' x 33' Room"/>
    <n v="60.672000000000004"/>
    <n v="2"/>
    <n v="0.2"/>
    <n v="14.409600000000003"/>
  </r>
  <r>
    <n v="1423"/>
    <s v="CA-2012-124800"/>
    <x v="1"/>
    <x v="120"/>
    <d v="2012-09-30T00:00:00"/>
    <s v="Standard Class"/>
    <s v="RW-19540"/>
    <s v="Rick Wilson"/>
    <x v="1"/>
    <s v="United States"/>
    <s v="Mesa"/>
    <s v="Arizona"/>
    <n v="85204"/>
    <x v="1"/>
    <s v="OFF-BI-10003984"/>
    <s v="Office Supplies"/>
    <x v="8"/>
    <s v="Lock-Up Easel 'Spel-Binder'"/>
    <n v="77.031000000000006"/>
    <n v="9"/>
    <n v="0.7"/>
    <n v="-59.057100000000005"/>
  </r>
  <r>
    <n v="1424"/>
    <s v="CA-2012-124800"/>
    <x v="1"/>
    <x v="120"/>
    <d v="2012-09-30T00:00:00"/>
    <s v="Standard Class"/>
    <s v="RW-19540"/>
    <s v="Rick Wilson"/>
    <x v="1"/>
    <s v="United States"/>
    <s v="Mesa"/>
    <s v="Arizona"/>
    <n v="85204"/>
    <x v="1"/>
    <s v="OFF-ST-10000798"/>
    <s v="Office Supplies"/>
    <x v="4"/>
    <s v="2300 Heavy-Duty Transfer File Systems by Perma"/>
    <n v="119.90400000000001"/>
    <n v="6"/>
    <n v="0.2"/>
    <n v="-1.4988000000000135"/>
  </r>
  <r>
    <n v="1425"/>
    <s v="CA-2012-124800"/>
    <x v="1"/>
    <x v="120"/>
    <d v="2012-09-30T00:00:00"/>
    <s v="Standard Class"/>
    <s v="RW-19540"/>
    <s v="Rick Wilson"/>
    <x v="1"/>
    <s v="United States"/>
    <s v="Mesa"/>
    <s v="Arizona"/>
    <n v="85204"/>
    <x v="1"/>
    <s v="TEC-PH-10001750"/>
    <s v="Technology"/>
    <x v="7"/>
    <s v="Samsung Rugby III"/>
    <n v="263.96000000000004"/>
    <n v="5"/>
    <n v="0.2"/>
    <n v="23.096500000000006"/>
  </r>
  <r>
    <n v="1426"/>
    <s v="CA-2012-124800"/>
    <x v="1"/>
    <x v="120"/>
    <d v="2012-09-30T00:00:00"/>
    <s v="Standard Class"/>
    <s v="RW-19540"/>
    <s v="Rick Wilson"/>
    <x v="1"/>
    <s v="United States"/>
    <s v="Mesa"/>
    <s v="Arizona"/>
    <n v="85204"/>
    <x v="1"/>
    <s v="OFF-ST-10002743"/>
    <s v="Office Supplies"/>
    <x v="4"/>
    <s v="SAFCO Boltless Steel Shelving"/>
    <n v="363.64800000000002"/>
    <n v="4"/>
    <n v="0.2"/>
    <n v="-86.366400000000027"/>
  </r>
  <r>
    <n v="1427"/>
    <s v="US-2012-164448"/>
    <x v="1"/>
    <x v="89"/>
    <d v="2012-11-04T00:00:00"/>
    <s v="Second Class"/>
    <s v="DK-12835"/>
    <s v="Damala Kotsonis"/>
    <x v="1"/>
    <s v="United States"/>
    <s v="Salinas"/>
    <s v="California"/>
    <n v="93905"/>
    <x v="1"/>
    <s v="OFF-BI-10002949"/>
    <s v="Office Supplies"/>
    <x v="8"/>
    <s v="Prestige Round Ring Binders"/>
    <n v="9.7280000000000015"/>
    <n v="2"/>
    <n v="0.2"/>
    <n v="3.283199999999999"/>
  </r>
  <r>
    <n v="1428"/>
    <s v="US-2012-164448"/>
    <x v="1"/>
    <x v="89"/>
    <d v="2012-11-04T00:00:00"/>
    <s v="Second Class"/>
    <s v="DK-12835"/>
    <s v="Damala Kotsonis"/>
    <x v="1"/>
    <s v="United States"/>
    <s v="Salinas"/>
    <s v="California"/>
    <n v="93905"/>
    <x v="1"/>
    <s v="OFF-EN-10002600"/>
    <s v="Office Supplies"/>
    <x v="12"/>
    <s v="Redi-Strip #10 Envelopes, 4 1/8 x 9 1/2"/>
    <n v="14.75"/>
    <n v="5"/>
    <n v="0"/>
    <n v="7.08"/>
  </r>
  <r>
    <n v="1429"/>
    <s v="US-2012-164448"/>
    <x v="1"/>
    <x v="89"/>
    <d v="2012-11-04T00:00:00"/>
    <s v="Second Class"/>
    <s v="DK-12835"/>
    <s v="Damala Kotsonis"/>
    <x v="1"/>
    <s v="United States"/>
    <s v="Salinas"/>
    <s v="California"/>
    <n v="93905"/>
    <x v="1"/>
    <s v="OFF-BI-10003708"/>
    <s v="Office Supplies"/>
    <x v="8"/>
    <s v="Acco Four Pocket Poly Ring Binder with Label Holder, Smoke, 1&quot;"/>
    <n v="29.800000000000004"/>
    <n v="5"/>
    <n v="0.2"/>
    <n v="9.3124999999999982"/>
  </r>
  <r>
    <n v="1430"/>
    <s v="US-2012-164448"/>
    <x v="1"/>
    <x v="89"/>
    <d v="2012-11-04T00:00:00"/>
    <s v="Second Class"/>
    <s v="DK-12835"/>
    <s v="Damala Kotsonis"/>
    <x v="1"/>
    <s v="United States"/>
    <s v="Salinas"/>
    <s v="California"/>
    <n v="93905"/>
    <x v="1"/>
    <s v="OFF-LA-10003510"/>
    <s v="Office Supplies"/>
    <x v="2"/>
    <s v="Avery 4027 File Folder Labels for Dot Matrix Printers, 5000 Labels per Box, White"/>
    <n v="427.42"/>
    <n v="14"/>
    <n v="0"/>
    <n v="196.61320000000001"/>
  </r>
  <r>
    <n v="1431"/>
    <s v="CA-2014-122700"/>
    <x v="3"/>
    <x v="200"/>
    <d v="2014-12-01T00:00:00"/>
    <s v="Standard Class"/>
    <s v="LT-17110"/>
    <s v="Liz Thompson"/>
    <x v="0"/>
    <s v="United States"/>
    <s v="Columbus"/>
    <s v="Ohio"/>
    <n v="43229"/>
    <x v="3"/>
    <s v="TEC-PH-10003092"/>
    <s v="Technology"/>
    <x v="7"/>
    <s v="Motorola L804"/>
    <n v="220.75200000000001"/>
    <n v="8"/>
    <n v="0.4"/>
    <n v="-40.47120000000001"/>
  </r>
  <r>
    <n v="1432"/>
    <s v="CA-2011-120768"/>
    <x v="2"/>
    <x v="174"/>
    <d v="2011-12-21T00:00:00"/>
    <s v="Second Class"/>
    <s v="IM-15070"/>
    <s v="Irene Maddox"/>
    <x v="0"/>
    <s v="United States"/>
    <s v="Florence"/>
    <s v="Alabama"/>
    <n v="35630"/>
    <x v="0"/>
    <s v="OFF-BI-10001191"/>
    <s v="Office Supplies"/>
    <x v="8"/>
    <s v="Canvas Sectional Post Binders"/>
    <n v="152.76"/>
    <n v="6"/>
    <n v="0"/>
    <n v="74.852400000000003"/>
  </r>
  <r>
    <n v="1433"/>
    <s v="CA-2011-120768"/>
    <x v="2"/>
    <x v="174"/>
    <d v="2011-12-21T00:00:00"/>
    <s v="Second Class"/>
    <s v="IM-15070"/>
    <s v="Irene Maddox"/>
    <x v="0"/>
    <s v="United States"/>
    <s v="Florence"/>
    <s v="Alabama"/>
    <n v="35630"/>
    <x v="0"/>
    <s v="OFF-SU-10004115"/>
    <s v="Office Supplies"/>
    <x v="14"/>
    <s v="Acme Stainless Steel Office Snips"/>
    <n v="7.27"/>
    <n v="1"/>
    <n v="0"/>
    <n v="1.9629000000000003"/>
  </r>
  <r>
    <n v="1434"/>
    <s v="CA-2011-120768"/>
    <x v="2"/>
    <x v="174"/>
    <d v="2011-12-21T00:00:00"/>
    <s v="Second Class"/>
    <s v="IM-15070"/>
    <s v="Irene Maddox"/>
    <x v="0"/>
    <s v="United States"/>
    <s v="Florence"/>
    <s v="Alabama"/>
    <n v="35630"/>
    <x v="0"/>
    <s v="FUR-CH-10000513"/>
    <s v="Furniture"/>
    <x v="1"/>
    <s v="High-Back Leather Manager's Chair"/>
    <n v="1819.8600000000001"/>
    <n v="14"/>
    <n v="0"/>
    <n v="163.78740000000002"/>
  </r>
  <r>
    <n v="1435"/>
    <s v="US-2013-153129"/>
    <x v="0"/>
    <x v="482"/>
    <d v="2013-12-31T00:00:00"/>
    <s v="Standard Class"/>
    <s v="FP-14320"/>
    <s v="Frank Preis"/>
    <x v="0"/>
    <s v="United States"/>
    <s v="Seattle"/>
    <s v="Washington"/>
    <n v="98105"/>
    <x v="1"/>
    <s v="OFF-PA-10003673"/>
    <s v="Office Supplies"/>
    <x v="10"/>
    <s v="Strathmore Photo Mount Cards"/>
    <n v="33.9"/>
    <n v="5"/>
    <n v="0"/>
    <n v="15.593999999999999"/>
  </r>
  <r>
    <n v="1436"/>
    <s v="CA-2014-106852"/>
    <x v="3"/>
    <x v="308"/>
    <d v="2014-06-28T00:00:00"/>
    <s v="Standard Class"/>
    <s v="ST-20530"/>
    <s v="Shui Tom"/>
    <x v="0"/>
    <s v="United States"/>
    <s v="Parma"/>
    <s v="Ohio"/>
    <n v="44134"/>
    <x v="3"/>
    <s v="OFF-PA-10001639"/>
    <s v="Office Supplies"/>
    <x v="10"/>
    <s v="Xerox 203"/>
    <n v="31.104000000000006"/>
    <n v="6"/>
    <n v="0.2"/>
    <n v="10.8864"/>
  </r>
  <r>
    <n v="1437"/>
    <s v="CA-2014-106852"/>
    <x v="3"/>
    <x v="308"/>
    <d v="2014-06-28T00:00:00"/>
    <s v="Standard Class"/>
    <s v="ST-20530"/>
    <s v="Shui Tom"/>
    <x v="0"/>
    <s v="United States"/>
    <s v="Parma"/>
    <s v="Ohio"/>
    <n v="44134"/>
    <x v="3"/>
    <s v="OFF-AR-10003829"/>
    <s v="Office Supplies"/>
    <x v="6"/>
    <s v="Newell 35"/>
    <n v="5.2480000000000002"/>
    <n v="2"/>
    <n v="0.2"/>
    <n v="0.59039999999999915"/>
  </r>
  <r>
    <n v="1438"/>
    <s v="CA-2012-139731"/>
    <x v="1"/>
    <x v="52"/>
    <d v="2012-10-15T00:00:00"/>
    <s v="Same Day"/>
    <s v="JE-15745"/>
    <s v="Joel Eaton"/>
    <x v="0"/>
    <s v="United States"/>
    <s v="Amarillo"/>
    <s v="Texas"/>
    <n v="79109"/>
    <x v="2"/>
    <s v="TEC-AC-10004975"/>
    <s v="Technology"/>
    <x v="11"/>
    <s v="Plantronics Audio 995 Wireless Stereo Headset"/>
    <n v="263.88"/>
    <n v="3"/>
    <n v="0.2"/>
    <n v="42.880500000000012"/>
  </r>
  <r>
    <n v="1439"/>
    <s v="CA-2012-139731"/>
    <x v="1"/>
    <x v="52"/>
    <d v="2012-10-15T00:00:00"/>
    <s v="Same Day"/>
    <s v="JE-15745"/>
    <s v="Joel Eaton"/>
    <x v="0"/>
    <s v="United States"/>
    <s v="Amarillo"/>
    <s v="Texas"/>
    <n v="79109"/>
    <x v="2"/>
    <s v="FUR-CH-10002024"/>
    <s v="Furniture"/>
    <x v="1"/>
    <s v="HON 5400 Series Task Chairs for Big and Tall"/>
    <n v="2453.4299999999998"/>
    <n v="5"/>
    <n v="0.3"/>
    <n v="-350.4899999999999"/>
  </r>
  <r>
    <n v="1440"/>
    <s v="CA-2014-122735"/>
    <x v="3"/>
    <x v="483"/>
    <d v="2014-04-16T00:00:00"/>
    <s v="Second Class"/>
    <s v="BD-11320"/>
    <s v="Bill Donatelli"/>
    <x v="0"/>
    <s v="United States"/>
    <s v="Providence"/>
    <s v="Rhode Island"/>
    <n v="2908"/>
    <x v="3"/>
    <s v="OFF-BI-10004364"/>
    <s v="Office Supplies"/>
    <x v="8"/>
    <s v="Storex Dura Pro Binders"/>
    <n v="29.700000000000003"/>
    <n v="5"/>
    <n v="0"/>
    <n v="13.365"/>
  </r>
  <r>
    <n v="1441"/>
    <s v="CA-2014-122735"/>
    <x v="3"/>
    <x v="483"/>
    <d v="2014-04-16T00:00:00"/>
    <s v="Second Class"/>
    <s v="BD-11320"/>
    <s v="Bill Donatelli"/>
    <x v="0"/>
    <s v="United States"/>
    <s v="Providence"/>
    <s v="Rhode Island"/>
    <n v="2908"/>
    <x v="3"/>
    <s v="OFF-PA-10001712"/>
    <s v="Office Supplies"/>
    <x v="10"/>
    <s v="Xerox 1948"/>
    <n v="39.96"/>
    <n v="4"/>
    <n v="0"/>
    <n v="17.981999999999999"/>
  </r>
  <r>
    <n v="1442"/>
    <s v="CA-2014-128160"/>
    <x v="3"/>
    <x v="484"/>
    <d v="2014-12-25T00:00:00"/>
    <s v="Second Class"/>
    <s v="MM-17920"/>
    <s v="Michael Moore"/>
    <x v="0"/>
    <s v="United States"/>
    <s v="San Francisco"/>
    <s v="California"/>
    <n v="94110"/>
    <x v="1"/>
    <s v="OFF-BI-10001510"/>
    <s v="Office Supplies"/>
    <x v="8"/>
    <s v="Deluxe Heavy-Duty Vinyl Round Ring Binder"/>
    <n v="36.672000000000004"/>
    <n v="2"/>
    <n v="0.2"/>
    <n v="11.459999999999999"/>
  </r>
  <r>
    <n v="1443"/>
    <s v="CA-2014-117695"/>
    <x v="3"/>
    <x v="485"/>
    <d v="2014-08-09T00:00:00"/>
    <s v="First Class"/>
    <s v="PW-19030"/>
    <s v="Pauline Webber"/>
    <x v="1"/>
    <s v="United States"/>
    <s v="Richmond"/>
    <s v="Kentucky"/>
    <n v="40475"/>
    <x v="0"/>
    <s v="OFF-PA-10002713"/>
    <s v="Office Supplies"/>
    <x v="10"/>
    <s v="Adams Phone Message Book, 200 Message Capacity, 8 1/16” x 11”"/>
    <n v="13.76"/>
    <n v="2"/>
    <n v="0"/>
    <n v="6.3295999999999992"/>
  </r>
  <r>
    <n v="1444"/>
    <s v="CA-2012-166135"/>
    <x v="1"/>
    <x v="486"/>
    <d v="2012-10-06T00:00:00"/>
    <s v="Standard Class"/>
    <s v="SC-20440"/>
    <s v="Shaun Chance"/>
    <x v="1"/>
    <s v="United States"/>
    <s v="Aurora"/>
    <s v="Colorado"/>
    <n v="80013"/>
    <x v="1"/>
    <s v="OFF-ST-10002974"/>
    <s v="Office Supplies"/>
    <x v="4"/>
    <s v="Trav-L-File Heavy-Duty Shuttle II, Black"/>
    <n v="139.42400000000001"/>
    <n v="4"/>
    <n v="0.2"/>
    <n v="17.42799999999999"/>
  </r>
  <r>
    <n v="1445"/>
    <s v="CA-2013-133725"/>
    <x v="0"/>
    <x v="454"/>
    <d v="2013-05-29T00:00:00"/>
    <s v="Standard Class"/>
    <s v="KL-16645"/>
    <s v="Ken Lonsdale"/>
    <x v="0"/>
    <s v="United States"/>
    <s v="Chicago"/>
    <s v="Illinois"/>
    <n v="60623"/>
    <x v="2"/>
    <s v="TEC-PH-10004165"/>
    <s v="Technology"/>
    <x v="7"/>
    <s v="Mitel MiVoice 5330e IP Phone"/>
    <n v="1979.9280000000001"/>
    <n v="9"/>
    <n v="0.2"/>
    <n v="148.49459999999993"/>
  </r>
  <r>
    <n v="1446"/>
    <s v="CA-2014-102337"/>
    <x v="3"/>
    <x v="487"/>
    <d v="2014-06-17T00:00:00"/>
    <s v="First Class"/>
    <s v="SD-20485"/>
    <s v="Shirley Daniels"/>
    <x v="2"/>
    <s v="United States"/>
    <s v="Chicago"/>
    <s v="Illinois"/>
    <n v="60653"/>
    <x v="2"/>
    <s v="OFF-ST-10004804"/>
    <s v="Office Supplies"/>
    <x v="4"/>
    <s v="Belkin 19&quot; Vented Equipment Shelf, Black"/>
    <n v="164.73599999999999"/>
    <n v="4"/>
    <n v="0.2"/>
    <n v="-39.124799999999993"/>
  </r>
  <r>
    <n v="1447"/>
    <s v="CA-2014-102337"/>
    <x v="3"/>
    <x v="487"/>
    <d v="2014-06-17T00:00:00"/>
    <s v="First Class"/>
    <s v="SD-20485"/>
    <s v="Shirley Daniels"/>
    <x v="2"/>
    <s v="United States"/>
    <s v="Chicago"/>
    <s v="Illinois"/>
    <n v="60653"/>
    <x v="2"/>
    <s v="FUR-CH-10004289"/>
    <s v="Furniture"/>
    <x v="1"/>
    <s v="Global Super Steno Chair"/>
    <n v="470.30199999999996"/>
    <n v="7"/>
    <n v="0.3"/>
    <n v="-87.341800000000035"/>
  </r>
  <r>
    <n v="1448"/>
    <s v="CA-2014-102337"/>
    <x v="3"/>
    <x v="487"/>
    <d v="2014-06-17T00:00:00"/>
    <s v="First Class"/>
    <s v="SD-20485"/>
    <s v="Shirley Daniels"/>
    <x v="2"/>
    <s v="United States"/>
    <s v="Chicago"/>
    <s v="Illinois"/>
    <n v="60653"/>
    <x v="2"/>
    <s v="TEC-PH-10002564"/>
    <s v="Technology"/>
    <x v="7"/>
    <s v="OtterBox Defender Series Case - Samsung Galaxy S4"/>
    <n v="47.984000000000002"/>
    <n v="2"/>
    <n v="0.2"/>
    <n v="5.9979999999999922"/>
  </r>
  <r>
    <n v="1449"/>
    <s v="US-2011-112564"/>
    <x v="2"/>
    <x v="488"/>
    <d v="2011-04-24T00:00:00"/>
    <s v="First Class"/>
    <s v="TS-21160"/>
    <s v="Theresa Swint"/>
    <x v="1"/>
    <s v="United States"/>
    <s v="Philadelphia"/>
    <s v="Pennsylvania"/>
    <n v="19134"/>
    <x v="3"/>
    <s v="OFF-BI-10004876"/>
    <s v="Office Supplies"/>
    <x v="8"/>
    <s v="Wilson Jones Suede Grain Vinyl Binders"/>
    <n v="2.5020000000000002"/>
    <n v="3"/>
    <n v="0.7"/>
    <n v="-1.7513999999999994"/>
  </r>
  <r>
    <n v="1450"/>
    <s v="CA-2012-145821"/>
    <x v="1"/>
    <x v="489"/>
    <d v="2012-05-07T00:00:00"/>
    <s v="Standard Class"/>
    <s v="JB-15400"/>
    <s v="Jennifer Braxton"/>
    <x v="1"/>
    <s v="United States"/>
    <s v="Los Angeles"/>
    <s v="California"/>
    <n v="90008"/>
    <x v="1"/>
    <s v="TEC-PH-10004348"/>
    <s v="Technology"/>
    <x v="7"/>
    <s v="OtterBox Defender Series Case - iPhone 5c"/>
    <n v="88.751999999999995"/>
    <n v="3"/>
    <n v="0.2"/>
    <n v="11.093999999999998"/>
  </r>
  <r>
    <n v="1451"/>
    <s v="US-2012-160150"/>
    <x v="1"/>
    <x v="490"/>
    <d v="2012-07-20T00:00:00"/>
    <s v="First Class"/>
    <s v="TS-21085"/>
    <s v="Thais Sissman"/>
    <x v="0"/>
    <s v="United States"/>
    <s v="Phoenix"/>
    <s v="Arizona"/>
    <n v="85023"/>
    <x v="1"/>
    <s v="OFF-BI-10004352"/>
    <s v="Office Supplies"/>
    <x v="8"/>
    <s v="Wilson Jones DublLock D-Ring Binders"/>
    <n v="2.0250000000000004"/>
    <n v="1"/>
    <n v="0.7"/>
    <n v="-1.3499999999999996"/>
  </r>
  <r>
    <n v="1452"/>
    <s v="CA-2013-133711"/>
    <x v="0"/>
    <x v="491"/>
    <d v="2013-11-30T00:00:00"/>
    <s v="First Class"/>
    <s v="MC-17425"/>
    <s v="Mark Cousins"/>
    <x v="1"/>
    <s v="United States"/>
    <s v="Mobile"/>
    <s v="Alabama"/>
    <n v="36608"/>
    <x v="0"/>
    <s v="OFF-PA-10001685"/>
    <s v="Office Supplies"/>
    <x v="10"/>
    <s v="Staples"/>
    <n v="70.98"/>
    <n v="7"/>
    <n v="0"/>
    <n v="34.780200000000001"/>
  </r>
  <r>
    <n v="1453"/>
    <s v="CA-2013-133711"/>
    <x v="0"/>
    <x v="491"/>
    <d v="2013-11-30T00:00:00"/>
    <s v="First Class"/>
    <s v="MC-17425"/>
    <s v="Mark Cousins"/>
    <x v="1"/>
    <s v="United States"/>
    <s v="Mobile"/>
    <s v="Alabama"/>
    <n v="36608"/>
    <x v="0"/>
    <s v="OFF-BI-10000666"/>
    <s v="Office Supplies"/>
    <x v="8"/>
    <s v="Surelock Post Binders"/>
    <n v="91.679999999999993"/>
    <n v="3"/>
    <n v="0"/>
    <n v="45.839999999999996"/>
  </r>
  <r>
    <n v="1454"/>
    <s v="CA-2013-133711"/>
    <x v="0"/>
    <x v="491"/>
    <d v="2013-11-30T00:00:00"/>
    <s v="First Class"/>
    <s v="MC-17425"/>
    <s v="Mark Cousins"/>
    <x v="1"/>
    <s v="United States"/>
    <s v="Mobile"/>
    <s v="Alabama"/>
    <n v="36608"/>
    <x v="0"/>
    <s v="OFF-BI-10004352"/>
    <s v="Office Supplies"/>
    <x v="8"/>
    <s v="Wilson Jones DublLock D-Ring Binders"/>
    <n v="33.75"/>
    <n v="5"/>
    <n v="0"/>
    <n v="16.875"/>
  </r>
  <r>
    <n v="1455"/>
    <s v="CA-2013-133711"/>
    <x v="0"/>
    <x v="491"/>
    <d v="2013-11-30T00:00:00"/>
    <s v="First Class"/>
    <s v="MC-17425"/>
    <s v="Mark Cousins"/>
    <x v="1"/>
    <s v="United States"/>
    <s v="Mobile"/>
    <s v="Alabama"/>
    <n v="36608"/>
    <x v="0"/>
    <s v="TEC-MA-10000010"/>
    <s v="Technology"/>
    <x v="15"/>
    <s v="Hewlett-Packard Deskjet 3050a All-in-One Color Inkjet Printer"/>
    <n v="3040"/>
    <n v="8"/>
    <n v="0"/>
    <n v="1459.2"/>
  </r>
  <r>
    <n v="1456"/>
    <s v="CA-2014-148474"/>
    <x v="3"/>
    <x v="492"/>
    <d v="2014-06-20T00:00:00"/>
    <s v="Standard Class"/>
    <s v="ME-17320"/>
    <s v="Maria Etezadi"/>
    <x v="2"/>
    <s v="United States"/>
    <s v="Columbus"/>
    <s v="Georgia"/>
    <n v="31907"/>
    <x v="0"/>
    <s v="OFF-BI-10000977"/>
    <s v="Office Supplies"/>
    <x v="8"/>
    <s v="Ibico Plastic Spiral Binding Combs"/>
    <n v="91.199999999999989"/>
    <n v="3"/>
    <n v="0"/>
    <n v="41.951999999999998"/>
  </r>
  <r>
    <n v="1457"/>
    <s v="CA-2014-148474"/>
    <x v="3"/>
    <x v="492"/>
    <d v="2014-06-20T00:00:00"/>
    <s v="Standard Class"/>
    <s v="ME-17320"/>
    <s v="Maria Etezadi"/>
    <x v="2"/>
    <s v="United States"/>
    <s v="Columbus"/>
    <s v="Georgia"/>
    <n v="31907"/>
    <x v="0"/>
    <s v="FUR-TA-10002530"/>
    <s v="Furniture"/>
    <x v="3"/>
    <s v="Iceberg OfficeWorks 42&quot; Round Tables"/>
    <n v="452.93999999999994"/>
    <n v="3"/>
    <n v="0"/>
    <n v="67.940999999999974"/>
  </r>
  <r>
    <n v="1458"/>
    <s v="CA-2012-111297"/>
    <x v="1"/>
    <x v="493"/>
    <d v="2012-08-21T00:00:00"/>
    <s v="Standard Class"/>
    <s v="SC-20440"/>
    <s v="Shaun Chance"/>
    <x v="1"/>
    <s v="United States"/>
    <s v="New Bedford"/>
    <s v="Massachusetts"/>
    <n v="2740"/>
    <x v="3"/>
    <s v="OFF-BI-10002412"/>
    <s v="Office Supplies"/>
    <x v="8"/>
    <s v="Wilson Jones “Snap” Scratch Pad Binder Tool for Ring Binders"/>
    <n v="52.199999999999996"/>
    <n v="9"/>
    <n v="0"/>
    <n v="23.49"/>
  </r>
  <r>
    <n v="1459"/>
    <s v="CA-2013-123722"/>
    <x v="0"/>
    <x v="477"/>
    <d v="2013-10-02T00:00:00"/>
    <s v="Standard Class"/>
    <s v="NH-18610"/>
    <s v="Nicole Hansen"/>
    <x v="1"/>
    <s v="United States"/>
    <s v="Irving"/>
    <s v="Texas"/>
    <n v="75061"/>
    <x v="2"/>
    <s v="OFF-LA-10001569"/>
    <s v="Office Supplies"/>
    <x v="2"/>
    <s v="Avery 499"/>
    <n v="15.936000000000002"/>
    <n v="4"/>
    <n v="0.2"/>
    <n v="5.1791999999999998"/>
  </r>
  <r>
    <n v="1460"/>
    <s v="CA-2011-155271"/>
    <x v="2"/>
    <x v="417"/>
    <d v="2011-05-04T00:00:00"/>
    <s v="Same Day"/>
    <s v="AA-10480"/>
    <s v="Andrew Allen"/>
    <x v="0"/>
    <s v="United States"/>
    <s v="Middletown"/>
    <s v="Connecticut"/>
    <n v="6457"/>
    <x v="3"/>
    <s v="FUR-FU-10001473"/>
    <s v="Furniture"/>
    <x v="5"/>
    <s v="DAX Wood Document Frame"/>
    <n v="27.46"/>
    <n v="2"/>
    <n v="0"/>
    <n v="9.8856000000000002"/>
  </r>
  <r>
    <n v="1461"/>
    <s v="CA-2012-119907"/>
    <x v="1"/>
    <x v="494"/>
    <d v="2012-12-08T00:00:00"/>
    <s v="Standard Class"/>
    <s v="LC-17140"/>
    <s v="Logan Currie"/>
    <x v="0"/>
    <s v="United States"/>
    <s v="Seattle"/>
    <s v="Washington"/>
    <n v="98103"/>
    <x v="1"/>
    <s v="OFF-BI-10001765"/>
    <s v="Office Supplies"/>
    <x v="8"/>
    <s v="Wilson Jones Heavy-Duty Casebound Ring Binders with Metal Hinges"/>
    <n v="55.424000000000007"/>
    <n v="2"/>
    <n v="0.2"/>
    <n v="19.398399999999995"/>
  </r>
  <r>
    <n v="1462"/>
    <s v="US-2013-128902"/>
    <x v="0"/>
    <x v="21"/>
    <d v="2013-03-16T00:00:00"/>
    <s v="Standard Class"/>
    <s v="MB-18085"/>
    <s v="Mick Brown"/>
    <x v="0"/>
    <s v="United States"/>
    <s v="Vineland"/>
    <s v="New Jersey"/>
    <n v="8360"/>
    <x v="3"/>
    <s v="FUR-TA-10001095"/>
    <s v="Furniture"/>
    <x v="3"/>
    <s v="Chromcraft Round Conference Tables"/>
    <n v="244.00599999999997"/>
    <n v="2"/>
    <n v="0.3"/>
    <n v="-31.372200000000007"/>
  </r>
  <r>
    <n v="1463"/>
    <s v="CA-2013-152289"/>
    <x v="0"/>
    <x v="370"/>
    <d v="2013-08-29T00:00:00"/>
    <s v="First Class"/>
    <s v="LC-16930"/>
    <s v="Linda Cazamias"/>
    <x v="1"/>
    <s v="United States"/>
    <s v="Pasadena"/>
    <s v="Texas"/>
    <n v="77506"/>
    <x v="2"/>
    <s v="TEC-AC-10004571"/>
    <s v="Technology"/>
    <x v="11"/>
    <s v="Logitech G700s Rechargeable Gaming Mouse"/>
    <n v="159.98400000000001"/>
    <n v="2"/>
    <n v="0.2"/>
    <n v="43.995600000000003"/>
  </r>
  <r>
    <n v="1464"/>
    <s v="CA-2013-152289"/>
    <x v="0"/>
    <x v="370"/>
    <d v="2013-08-29T00:00:00"/>
    <s v="First Class"/>
    <s v="LC-16930"/>
    <s v="Linda Cazamias"/>
    <x v="1"/>
    <s v="United States"/>
    <s v="Pasadena"/>
    <s v="Texas"/>
    <n v="77506"/>
    <x v="2"/>
    <s v="FUR-CH-10002126"/>
    <s v="Furniture"/>
    <x v="1"/>
    <s v="Hon Deluxe Fabric Upholstered Stacking Chairs"/>
    <n v="1024.7159999999999"/>
    <n v="6"/>
    <n v="0.3"/>
    <n v="-29.277599999999893"/>
  </r>
  <r>
    <n v="1465"/>
    <s v="US-2013-104794"/>
    <x v="0"/>
    <x v="186"/>
    <d v="2013-12-20T00:00:00"/>
    <s v="First Class"/>
    <s v="KD-16495"/>
    <s v="Keith Dawkins"/>
    <x v="1"/>
    <s v="United States"/>
    <s v="New York City"/>
    <s v="New York"/>
    <n v="10009"/>
    <x v="3"/>
    <s v="OFF-FA-10001754"/>
    <s v="Office Supplies"/>
    <x v="13"/>
    <s v="Stockwell Gold Paper Clips"/>
    <n v="3.68"/>
    <n v="2"/>
    <n v="0"/>
    <n v="1.8032000000000001"/>
  </r>
  <r>
    <n v="1466"/>
    <s v="CA-2011-151708"/>
    <x v="2"/>
    <x v="233"/>
    <d v="2011-08-14T00:00:00"/>
    <s v="Standard Class"/>
    <s v="MB-17305"/>
    <s v="Maria Bertelson"/>
    <x v="0"/>
    <s v="United States"/>
    <s v="Glendale"/>
    <s v="Arizona"/>
    <n v="85301"/>
    <x v="1"/>
    <s v="FUR-FU-10001602"/>
    <s v="Furniture"/>
    <x v="5"/>
    <s v="Eldon Delta Triangular Chair Mat, 52&quot; x 58&quot;, Clear"/>
    <n v="121.376"/>
    <n v="4"/>
    <n v="0.2"/>
    <n v="-3.0344000000000122"/>
  </r>
  <r>
    <n v="1467"/>
    <s v="CA-2011-151708"/>
    <x v="2"/>
    <x v="233"/>
    <d v="2011-08-14T00:00:00"/>
    <s v="Standard Class"/>
    <s v="MB-17305"/>
    <s v="Maria Bertelson"/>
    <x v="0"/>
    <s v="United States"/>
    <s v="Glendale"/>
    <s v="Arizona"/>
    <n v="85301"/>
    <x v="1"/>
    <s v="TEC-AC-10001767"/>
    <s v="Technology"/>
    <x v="11"/>
    <s v="SanDisk Ultra 64 GB MicroSDHC Class 10 Memory Card"/>
    <n v="95.976000000000013"/>
    <n v="3"/>
    <n v="0.2"/>
    <n v="-10.797300000000011"/>
  </r>
  <r>
    <n v="1468"/>
    <s v="CA-2012-100769"/>
    <x v="1"/>
    <x v="495"/>
    <d v="2012-05-16T00:00:00"/>
    <s v="Same Day"/>
    <s v="TH-21550"/>
    <s v="Tracy Hopkins"/>
    <x v="2"/>
    <s v="United States"/>
    <s v="Jacksonville"/>
    <s v="Florida"/>
    <n v="32216"/>
    <x v="0"/>
    <s v="TEC-AC-10002402"/>
    <s v="Technology"/>
    <x v="11"/>
    <s v="Razer Kraken PRO Over Ear PC and Music Headset"/>
    <n v="255.96799999999999"/>
    <n v="4"/>
    <n v="0.2"/>
    <n v="31.995999999999974"/>
  </r>
  <r>
    <n v="1469"/>
    <s v="CA-2014-139199"/>
    <x v="3"/>
    <x v="34"/>
    <d v="2014-12-14T00:00:00"/>
    <s v="Standard Class"/>
    <s v="DK-12835"/>
    <s v="Damala Kotsonis"/>
    <x v="1"/>
    <s v="United States"/>
    <s v="Detroit"/>
    <s v="Michigan"/>
    <n v="48234"/>
    <x v="2"/>
    <s v="FUR-CH-10000847"/>
    <s v="Furniture"/>
    <x v="1"/>
    <s v="Global Executive Mid-Back Manager's Chair"/>
    <n v="872.94"/>
    <n v="3"/>
    <n v="0"/>
    <n v="226.96439999999998"/>
  </r>
  <r>
    <n v="1470"/>
    <s v="CA-2014-139199"/>
    <x v="3"/>
    <x v="34"/>
    <d v="2014-12-14T00:00:00"/>
    <s v="Standard Class"/>
    <s v="DK-12835"/>
    <s v="Damala Kotsonis"/>
    <x v="1"/>
    <s v="United States"/>
    <s v="Detroit"/>
    <s v="Michigan"/>
    <n v="48234"/>
    <x v="2"/>
    <s v="OFF-BI-10003982"/>
    <s v="Office Supplies"/>
    <x v="8"/>
    <s v="Wilson Jones Century Plastic Molded Ring Binders"/>
    <n v="41.54"/>
    <n v="2"/>
    <n v="0"/>
    <n v="19.523799999999998"/>
  </r>
  <r>
    <n v="1471"/>
    <s v="CA-2014-139199"/>
    <x v="3"/>
    <x v="34"/>
    <d v="2014-12-14T00:00:00"/>
    <s v="Standard Class"/>
    <s v="DK-12835"/>
    <s v="Damala Kotsonis"/>
    <x v="1"/>
    <s v="United States"/>
    <s v="Detroit"/>
    <s v="Michigan"/>
    <n v="48234"/>
    <x v="2"/>
    <s v="OFF-PA-10001293"/>
    <s v="Office Supplies"/>
    <x v="10"/>
    <s v="Xerox 1946"/>
    <n v="12.96"/>
    <n v="2"/>
    <n v="0"/>
    <n v="6.2208000000000006"/>
  </r>
  <r>
    <n v="1472"/>
    <s v="US-2012-161466"/>
    <x v="1"/>
    <x v="496"/>
    <d v="2012-09-27T00:00:00"/>
    <s v="Second Class"/>
    <s v="ON-18715"/>
    <s v="Odella Nelson"/>
    <x v="1"/>
    <s v="United States"/>
    <s v="Philadelphia"/>
    <s v="Pennsylvania"/>
    <n v="19120"/>
    <x v="3"/>
    <s v="OFF-AR-10000634"/>
    <s v="Office Supplies"/>
    <x v="6"/>
    <s v="Newell 320"/>
    <n v="6.8480000000000008"/>
    <n v="2"/>
    <n v="0.2"/>
    <n v="0.59920000000000018"/>
  </r>
  <r>
    <n v="1473"/>
    <s v="CA-2014-164959"/>
    <x v="3"/>
    <x v="497"/>
    <d v="2014-07-16T00:00:00"/>
    <s v="Standard Class"/>
    <s v="KN-16390"/>
    <s v="Katherine Nockton"/>
    <x v="1"/>
    <s v="United States"/>
    <s v="Los Angeles"/>
    <s v="California"/>
    <n v="90004"/>
    <x v="1"/>
    <s v="OFF-LA-10004272"/>
    <s v="Office Supplies"/>
    <x v="2"/>
    <s v="Avery 482"/>
    <n v="8.67"/>
    <n v="3"/>
    <n v="0"/>
    <n v="4.0749000000000004"/>
  </r>
  <r>
    <n v="1474"/>
    <s v="US-2012-105676"/>
    <x v="1"/>
    <x v="494"/>
    <d v="2012-12-02T00:00:00"/>
    <s v="Same Day"/>
    <s v="NM-18520"/>
    <s v="Neoma Murray"/>
    <x v="0"/>
    <s v="United States"/>
    <s v="Houston"/>
    <s v="Texas"/>
    <n v="77036"/>
    <x v="2"/>
    <s v="FUR-FU-10004270"/>
    <s v="Furniture"/>
    <x v="5"/>
    <s v="Eldon Image Series Desk Accessories, Burgundy"/>
    <n v="6.6879999999999997"/>
    <n v="4"/>
    <n v="0.6"/>
    <n v="-4.0127999999999986"/>
  </r>
  <r>
    <n v="1475"/>
    <s v="CA-2013-113138"/>
    <x v="0"/>
    <x v="258"/>
    <d v="2013-11-26T00:00:00"/>
    <s v="Standard Class"/>
    <s v="NP-18685"/>
    <s v="Nora Pelletier"/>
    <x v="2"/>
    <s v="United States"/>
    <s v="Niagara Falls"/>
    <s v="New York"/>
    <n v="14304"/>
    <x v="3"/>
    <s v="OFF-AR-10003770"/>
    <s v="Office Supplies"/>
    <x v="6"/>
    <s v="Newell 340"/>
    <n v="17.28"/>
    <n v="6"/>
    <n v="0"/>
    <n v="5.0111999999999997"/>
  </r>
  <r>
    <n v="1476"/>
    <s v="CA-2013-113138"/>
    <x v="0"/>
    <x v="258"/>
    <d v="2013-11-26T00:00:00"/>
    <s v="Standard Class"/>
    <s v="NP-18685"/>
    <s v="Nora Pelletier"/>
    <x v="2"/>
    <s v="United States"/>
    <s v="Niagara Falls"/>
    <s v="New York"/>
    <n v="14304"/>
    <x v="3"/>
    <s v="OFF-BI-10000320"/>
    <s v="Office Supplies"/>
    <x v="8"/>
    <s v="GBC Plastic Binding Combs"/>
    <n v="17.712"/>
    <n v="3"/>
    <n v="0.2"/>
    <n v="6.4206000000000012"/>
  </r>
  <r>
    <n v="1477"/>
    <s v="US-2014-104955"/>
    <x v="3"/>
    <x v="498"/>
    <d v="2014-03-25T00:00:00"/>
    <s v="Standard Class"/>
    <s v="CG-12040"/>
    <s v="Catherine Glotzbach"/>
    <x v="2"/>
    <s v="United States"/>
    <s v="New York City"/>
    <s v="New York"/>
    <n v="10024"/>
    <x v="3"/>
    <s v="OFF-LA-10003121"/>
    <s v="Office Supplies"/>
    <x v="2"/>
    <s v="Avery 506"/>
    <n v="28.91"/>
    <n v="7"/>
    <n v="0"/>
    <n v="13.2986"/>
  </r>
  <r>
    <n v="1478"/>
    <s v="CA-2013-121958"/>
    <x v="0"/>
    <x v="373"/>
    <d v="2013-11-18T00:00:00"/>
    <s v="Standard Class"/>
    <s v="CS-12505"/>
    <s v="Cindy Stewart"/>
    <x v="0"/>
    <s v="United States"/>
    <s v="Thomasville"/>
    <s v="North Carolina"/>
    <n v="27360"/>
    <x v="0"/>
    <s v="OFF-SU-10000381"/>
    <s v="Office Supplies"/>
    <x v="14"/>
    <s v="Acme Forged Steel Scissors with Black Enamel Handles"/>
    <n v="52.136000000000003"/>
    <n v="7"/>
    <n v="0.2"/>
    <n v="5.865299999999996"/>
  </r>
  <r>
    <n v="1479"/>
    <s v="CA-2014-121468"/>
    <x v="3"/>
    <x v="123"/>
    <d v="2014-11-21T00:00:00"/>
    <s v="First Class"/>
    <s v="KD-16345"/>
    <s v="Katherine Ducich"/>
    <x v="0"/>
    <s v="United States"/>
    <s v="Westminster"/>
    <s v="California"/>
    <n v="92683"/>
    <x v="1"/>
    <s v="TEC-PH-10000376"/>
    <s v="Technology"/>
    <x v="7"/>
    <s v="Square Credit Card Reader"/>
    <n v="31.968000000000004"/>
    <n v="4"/>
    <n v="0.2"/>
    <n v="2.3976000000000006"/>
  </r>
  <r>
    <n v="1480"/>
    <s v="US-2013-108455"/>
    <x v="0"/>
    <x v="499"/>
    <d v="2013-12-09T00:00:00"/>
    <s v="Standard Class"/>
    <s v="MK-18160"/>
    <s v="Mike Kennedy"/>
    <x v="0"/>
    <s v="United States"/>
    <s v="San Francisco"/>
    <s v="California"/>
    <n v="94122"/>
    <x v="1"/>
    <s v="OFF-PA-10002262"/>
    <s v="Office Supplies"/>
    <x v="10"/>
    <s v="Xerox 192"/>
    <n v="25.92"/>
    <n v="4"/>
    <n v="0"/>
    <n v="12.441600000000001"/>
  </r>
  <r>
    <n v="1481"/>
    <s v="US-2013-108455"/>
    <x v="0"/>
    <x v="499"/>
    <d v="2013-12-09T00:00:00"/>
    <s v="Standard Class"/>
    <s v="MK-18160"/>
    <s v="Mike Kennedy"/>
    <x v="0"/>
    <s v="United States"/>
    <s v="San Francisco"/>
    <s v="California"/>
    <n v="94122"/>
    <x v="1"/>
    <s v="OFF-PA-10002464"/>
    <s v="Office Supplies"/>
    <x v="10"/>
    <s v="HP Office Recycled Paper (20Lb. and 87 Bright)"/>
    <n v="40.46"/>
    <n v="7"/>
    <n v="0"/>
    <n v="19.825400000000002"/>
  </r>
  <r>
    <n v="1482"/>
    <s v="US-2013-108455"/>
    <x v="0"/>
    <x v="499"/>
    <d v="2013-12-09T00:00:00"/>
    <s v="Standard Class"/>
    <s v="MK-18160"/>
    <s v="Mike Kennedy"/>
    <x v="0"/>
    <s v="United States"/>
    <s v="San Francisco"/>
    <s v="California"/>
    <n v="94122"/>
    <x v="1"/>
    <s v="OFF-ST-10002214"/>
    <s v="Office Supplies"/>
    <x v="4"/>
    <s v="X-Rack File for Hanging Folders"/>
    <n v="33.869999999999997"/>
    <n v="3"/>
    <n v="0"/>
    <n v="8.8061999999999987"/>
  </r>
  <r>
    <n v="1483"/>
    <s v="CA-2014-101210"/>
    <x v="3"/>
    <x v="326"/>
    <d v="2014-08-29T00:00:00"/>
    <s v="Second Class"/>
    <s v="DW-13540"/>
    <s v="Don Weiss"/>
    <x v="0"/>
    <s v="United States"/>
    <s v="Jackson"/>
    <s v="Tennessee"/>
    <n v="38301"/>
    <x v="0"/>
    <s v="OFF-AR-10003560"/>
    <s v="Office Supplies"/>
    <x v="6"/>
    <s v="Zebra Zazzle Fluorescent Highlighters"/>
    <n v="9.7280000000000015"/>
    <n v="2"/>
    <n v="0.2"/>
    <n v="1.702399999999999"/>
  </r>
  <r>
    <n v="1484"/>
    <s v="CA-2014-101210"/>
    <x v="3"/>
    <x v="326"/>
    <d v="2014-08-29T00:00:00"/>
    <s v="Second Class"/>
    <s v="DW-13540"/>
    <s v="Don Weiss"/>
    <x v="0"/>
    <s v="United States"/>
    <s v="Jackson"/>
    <s v="Tennessee"/>
    <n v="38301"/>
    <x v="0"/>
    <s v="OFF-PA-10000130"/>
    <s v="Office Supplies"/>
    <x v="10"/>
    <s v="Xerox 199"/>
    <n v="3.4240000000000004"/>
    <n v="1"/>
    <n v="0.2"/>
    <n v="1.0699999999999996"/>
  </r>
  <r>
    <n v="1485"/>
    <s v="US-2013-108098"/>
    <x v="0"/>
    <x v="500"/>
    <d v="2013-10-19T00:00:00"/>
    <s v="Standard Class"/>
    <s v="CP-12340"/>
    <s v="Christine Phan"/>
    <x v="1"/>
    <s v="United States"/>
    <s v="Seattle"/>
    <s v="Washington"/>
    <n v="98115"/>
    <x v="1"/>
    <s v="TEC-AC-10000865"/>
    <s v="Technology"/>
    <x v="11"/>
    <s v="WD My Passport Ultra 500GB Portable External Hard Drive"/>
    <n v="177"/>
    <n v="3"/>
    <n v="0"/>
    <n v="30.089999999999982"/>
  </r>
  <r>
    <n v="1486"/>
    <s v="CA-2011-119032"/>
    <x v="2"/>
    <x v="501"/>
    <d v="2011-12-03T00:00:00"/>
    <s v="Standard Class"/>
    <s v="MS-17770"/>
    <s v="Maxwell Schwartz"/>
    <x v="0"/>
    <s v="United States"/>
    <s v="New York City"/>
    <s v="New York"/>
    <n v="10035"/>
    <x v="3"/>
    <s v="OFF-FA-10003021"/>
    <s v="Office Supplies"/>
    <x v="13"/>
    <s v="Staples"/>
    <n v="3.76"/>
    <n v="2"/>
    <n v="0"/>
    <n v="1.3159999999999998"/>
  </r>
  <r>
    <n v="1487"/>
    <s v="CA-2012-140410"/>
    <x v="1"/>
    <x v="502"/>
    <d v="2012-11-07T00:00:00"/>
    <s v="Standard Class"/>
    <s v="CM-12655"/>
    <s v="Corinna Mitchell"/>
    <x v="2"/>
    <s v="United States"/>
    <s v="Los Angeles"/>
    <s v="California"/>
    <n v="90008"/>
    <x v="1"/>
    <s v="TEC-PH-10003580"/>
    <s v="Technology"/>
    <x v="7"/>
    <s v="Cisco IP Phone 7961G-GE VoIP phone"/>
    <n v="1212.848"/>
    <n v="7"/>
    <n v="0.2"/>
    <n v="106.12420000000014"/>
  </r>
  <r>
    <n v="1488"/>
    <s v="CA-2012-140410"/>
    <x v="1"/>
    <x v="502"/>
    <d v="2012-11-07T00:00:00"/>
    <s v="Standard Class"/>
    <s v="CM-12655"/>
    <s v="Corinna Mitchell"/>
    <x v="2"/>
    <s v="United States"/>
    <s v="Los Angeles"/>
    <s v="California"/>
    <n v="90008"/>
    <x v="1"/>
    <s v="TEC-AC-10001109"/>
    <s v="Technology"/>
    <x v="11"/>
    <s v="Logitech Trackman Marble Mouse"/>
    <n v="89.97"/>
    <n v="3"/>
    <n v="0"/>
    <n v="37.787400000000005"/>
  </r>
  <r>
    <n v="1489"/>
    <s v="CA-2012-140410"/>
    <x v="1"/>
    <x v="502"/>
    <d v="2012-11-07T00:00:00"/>
    <s v="Standard Class"/>
    <s v="CM-12655"/>
    <s v="Corinna Mitchell"/>
    <x v="2"/>
    <s v="United States"/>
    <s v="Los Angeles"/>
    <s v="California"/>
    <n v="90008"/>
    <x v="1"/>
    <s v="FUR-FU-10003347"/>
    <s v="Furniture"/>
    <x v="5"/>
    <s v="Coloredge Poster Frame"/>
    <n v="42.599999999999994"/>
    <n v="3"/>
    <n v="0"/>
    <n v="16.614000000000001"/>
  </r>
  <r>
    <n v="1490"/>
    <s v="CA-2011-136280"/>
    <x v="2"/>
    <x v="503"/>
    <d v="2011-12-06T00:00:00"/>
    <s v="Standard Class"/>
    <s v="Co-12640"/>
    <s v="Corey-Lock"/>
    <x v="0"/>
    <s v="United States"/>
    <s v="Philadelphia"/>
    <s v="Pennsylvania"/>
    <n v="19143"/>
    <x v="3"/>
    <s v="OFF-LA-10000452"/>
    <s v="Office Supplies"/>
    <x v="2"/>
    <s v="Avery 488"/>
    <n v="5.04"/>
    <n v="2"/>
    <n v="0.2"/>
    <n v="1.764"/>
  </r>
  <r>
    <n v="1491"/>
    <s v="CA-2014-151911"/>
    <x v="3"/>
    <x v="504"/>
    <d v="2014-05-06T00:00:00"/>
    <s v="Second Class"/>
    <s v="DL-13495"/>
    <s v="Dionis Lloyd"/>
    <x v="1"/>
    <s v="United States"/>
    <s v="New York City"/>
    <s v="New York"/>
    <n v="10024"/>
    <x v="3"/>
    <s v="OFF-EN-10002986"/>
    <s v="Office Supplies"/>
    <x v="12"/>
    <s v="#10-4 1/8&quot; x 9 1/2&quot; Premium Diagonal Seam Envelopes"/>
    <n v="62.96"/>
    <n v="4"/>
    <n v="0"/>
    <n v="28.332000000000001"/>
  </r>
  <r>
    <n v="1492"/>
    <s v="CA-2014-166436"/>
    <x v="3"/>
    <x v="221"/>
    <d v="2014-11-29T00:00:00"/>
    <s v="Standard Class"/>
    <s v="TS-21370"/>
    <s v="Todd Sumrall"/>
    <x v="1"/>
    <s v="United States"/>
    <s v="New York City"/>
    <s v="New York"/>
    <n v="10035"/>
    <x v="3"/>
    <s v="OFF-PA-10001838"/>
    <s v="Office Supplies"/>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s v="New York"/>
    <n v="10035"/>
    <x v="3"/>
    <s v="FUR-CH-10000785"/>
    <s v="Furniture"/>
    <x v="1"/>
    <s v="Global Ergonomic Managers Chair"/>
    <n v="977.29200000000003"/>
    <n v="6"/>
    <n v="0.1"/>
    <n v="173.74080000000001"/>
  </r>
  <r>
    <n v="1494"/>
    <s v="CA-2014-139661"/>
    <x v="3"/>
    <x v="505"/>
    <d v="2014-11-04T00:00:00"/>
    <s v="Standard Class"/>
    <s v="JW-15220"/>
    <s v="Jane Waco"/>
    <x v="1"/>
    <s v="United States"/>
    <s v="Vancouver"/>
    <s v="Washington"/>
    <n v="98661"/>
    <x v="1"/>
    <s v="FUR-FU-10002885"/>
    <s v="Furniture"/>
    <x v="5"/>
    <s v="Magna Visual Magnetic Picture Hangers"/>
    <n v="9.64"/>
    <n v="2"/>
    <n v="0"/>
    <n v="3.6632000000000007"/>
  </r>
  <r>
    <n v="1495"/>
    <s v="CA-2011-123925"/>
    <x v="2"/>
    <x v="506"/>
    <d v="2011-12-19T00:00:00"/>
    <s v="Second Class"/>
    <s v="RF-19840"/>
    <s v="Roy Französisch"/>
    <x v="0"/>
    <s v="United States"/>
    <s v="Columbus"/>
    <s v="Georgia"/>
    <n v="31907"/>
    <x v="0"/>
    <s v="OFF-AR-10002952"/>
    <s v="Office Supplies"/>
    <x v="6"/>
    <s v="Stanley Contemporary Battery Pencil Sharpeners"/>
    <n v="40.049999999999997"/>
    <n v="3"/>
    <n v="0"/>
    <n v="11.213999999999999"/>
  </r>
  <r>
    <n v="1496"/>
    <s v="CA-2014-152485"/>
    <x v="3"/>
    <x v="507"/>
    <d v="2014-09-09T00:00:00"/>
    <s v="Standard Class"/>
    <s v="JD-15790"/>
    <s v="John Dryer"/>
    <x v="0"/>
    <s v="United States"/>
    <s v="Coppell"/>
    <s v="Texas"/>
    <n v="75019"/>
    <x v="2"/>
    <s v="OFF-AR-10003759"/>
    <s v="Office Supplies"/>
    <x v="6"/>
    <s v="Crayola Anti Dust Chalk, 12/Pack"/>
    <n v="10.192000000000002"/>
    <n v="7"/>
    <n v="0.2"/>
    <n v="3.1849999999999992"/>
  </r>
  <r>
    <n v="1497"/>
    <s v="CA-2014-152485"/>
    <x v="3"/>
    <x v="507"/>
    <d v="2014-09-09T00:00:00"/>
    <s v="Standard Class"/>
    <s v="JD-15790"/>
    <s v="John Dryer"/>
    <x v="0"/>
    <s v="United States"/>
    <s v="Coppell"/>
    <s v="Texas"/>
    <n v="75019"/>
    <x v="2"/>
    <s v="OFF-ST-10004950"/>
    <s v="Office Supplies"/>
    <x v="4"/>
    <s v="Acco Perma 3000 Stacking Storage Drawers"/>
    <n v="16.784000000000002"/>
    <n v="1"/>
    <n v="0.2"/>
    <n v="-0.20980000000000043"/>
  </r>
  <r>
    <n v="1498"/>
    <s v="CA-2014-152485"/>
    <x v="3"/>
    <x v="507"/>
    <d v="2014-09-09T00:00:00"/>
    <s v="Standard Class"/>
    <s v="JD-15790"/>
    <s v="John Dryer"/>
    <x v="0"/>
    <s v="United States"/>
    <s v="Coppell"/>
    <s v="Texas"/>
    <n v="75019"/>
    <x v="2"/>
    <s v="OFF-AR-10001940"/>
    <s v="Office Supplies"/>
    <x v="6"/>
    <s v="Sanford Colorific Eraseable Coloring Pencils, 12 Count"/>
    <n v="13.120000000000001"/>
    <n v="5"/>
    <n v="0.2"/>
    <n v="3.7720000000000002"/>
  </r>
  <r>
    <n v="1499"/>
    <s v="CA-2013-141586"/>
    <x v="0"/>
    <x v="508"/>
    <d v="2013-10-21T00:00:00"/>
    <s v="First Class"/>
    <s v="NK-18490"/>
    <s v="Neil Knudson"/>
    <x v="2"/>
    <s v="United States"/>
    <s v="San Francisco"/>
    <s v="California"/>
    <n v="94122"/>
    <x v="1"/>
    <s v="OFF-BI-10003981"/>
    <s v="Office Supplies"/>
    <x v="8"/>
    <s v="Avery Durable Plastic 1&quot; Binders"/>
    <n v="18.16"/>
    <n v="5"/>
    <n v="0.2"/>
    <n v="6.5830000000000011"/>
  </r>
  <r>
    <n v="1500"/>
    <s v="CA-2014-130386"/>
    <x v="3"/>
    <x v="105"/>
    <d v="2014-11-19T00:00:00"/>
    <s v="Standard Class"/>
    <s v="NG-18430"/>
    <s v="Nathan Gelder"/>
    <x v="0"/>
    <s v="United States"/>
    <s v="Austin"/>
    <s v="Texas"/>
    <n v="78745"/>
    <x v="2"/>
    <s v="OFF-PA-10002749"/>
    <s v="Office Supplies"/>
    <x v="10"/>
    <s v="Wirebound Message Books, 5-1/2 x 4 Forms, 2 or 4 Forms per Page"/>
    <n v="16.056000000000001"/>
    <n v="3"/>
    <n v="0.2"/>
    <n v="5.8203000000000005"/>
  </r>
  <r>
    <n v="1501"/>
    <s v="CA-2014-130386"/>
    <x v="3"/>
    <x v="105"/>
    <d v="2014-11-19T00:00:00"/>
    <s v="Standard Class"/>
    <s v="NG-18430"/>
    <s v="Nathan Gelder"/>
    <x v="0"/>
    <s v="United States"/>
    <s v="Austin"/>
    <s v="Texas"/>
    <n v="78745"/>
    <x v="2"/>
    <s v="OFF-PA-10003823"/>
    <s v="Office Supplies"/>
    <x v="10"/>
    <s v="Xerox 197"/>
    <n v="223.05600000000001"/>
    <n v="9"/>
    <n v="0.2"/>
    <n v="69.704999999999984"/>
  </r>
  <r>
    <n v="1502"/>
    <s v="CA-2014-130386"/>
    <x v="3"/>
    <x v="105"/>
    <d v="2014-11-19T00:00:00"/>
    <s v="Standard Class"/>
    <s v="NG-18430"/>
    <s v="Nathan Gelder"/>
    <x v="0"/>
    <s v="United States"/>
    <s v="Austin"/>
    <s v="Texas"/>
    <n v="78745"/>
    <x v="2"/>
    <s v="OFF-ST-10003716"/>
    <s v="Office Supplies"/>
    <x v="4"/>
    <s v="Tennsco Double-Tier Lockers"/>
    <n v="540.048"/>
    <n v="3"/>
    <n v="0.2"/>
    <n v="-47.254199999999997"/>
  </r>
  <r>
    <n v="1503"/>
    <s v="CA-2013-100468"/>
    <x v="0"/>
    <x v="390"/>
    <d v="2013-12-02T00:00:00"/>
    <s v="Standard Class"/>
    <s v="AT-10435"/>
    <s v="Alyssa Tate"/>
    <x v="2"/>
    <s v="United States"/>
    <s v="Los Angeles"/>
    <s v="California"/>
    <n v="90045"/>
    <x v="1"/>
    <s v="TEC-PH-10001300"/>
    <s v="Technology"/>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s v="California"/>
    <n v="90045"/>
    <x v="1"/>
    <s v="FUR-FU-10000010"/>
    <s v="Furniture"/>
    <x v="5"/>
    <s v="DAX Value U-Channel Document Frames, Easel Back"/>
    <n v="9.94"/>
    <n v="2"/>
    <n v="0"/>
    <n v="3.0813999999999995"/>
  </r>
  <r>
    <n v="1505"/>
    <s v="CA-2012-153388"/>
    <x v="1"/>
    <x v="509"/>
    <d v="2012-08-07T00:00:00"/>
    <s v="Standard Class"/>
    <s v="PC-19000"/>
    <s v="Pauline Chand"/>
    <x v="2"/>
    <s v="United States"/>
    <s v="Los Angeles"/>
    <s v="California"/>
    <n v="90004"/>
    <x v="1"/>
    <s v="OFF-AR-10001868"/>
    <s v="Office Supplies"/>
    <x v="6"/>
    <s v="Prang Dustless Chalk Sticks"/>
    <n v="6.72"/>
    <n v="4"/>
    <n v="0"/>
    <n v="3.36"/>
  </r>
  <r>
    <n v="1506"/>
    <s v="CA-2012-153388"/>
    <x v="1"/>
    <x v="509"/>
    <d v="2012-08-07T00:00:00"/>
    <s v="Standard Class"/>
    <s v="PC-19000"/>
    <s v="Pauline Chand"/>
    <x v="2"/>
    <s v="United States"/>
    <s v="Los Angeles"/>
    <s v="California"/>
    <n v="90004"/>
    <x v="1"/>
    <s v="FUR-TA-10003715"/>
    <s v="Furniture"/>
    <x v="3"/>
    <s v="Hon 2111 Invitation Series Corner Table"/>
    <n v="1004.9760000000001"/>
    <n v="6"/>
    <n v="0.2"/>
    <n v="-175.87080000000009"/>
  </r>
  <r>
    <n v="1507"/>
    <s v="CA-2014-154935"/>
    <x v="3"/>
    <x v="165"/>
    <d v="2014-12-30T00:00:00"/>
    <s v="Standard Class"/>
    <s v="AR-10540"/>
    <s v="Andy Reiter"/>
    <x v="0"/>
    <s v="United States"/>
    <s v="New York City"/>
    <s v="New York"/>
    <n v="10024"/>
    <x v="3"/>
    <s v="OFF-BI-10003708"/>
    <s v="Office Supplies"/>
    <x v="8"/>
    <s v="Acco Four Pocket Poly Ring Binder with Label Holder, Smoke, 1&quot;"/>
    <n v="17.880000000000003"/>
    <n v="3"/>
    <n v="0.2"/>
    <n v="5.5875000000000004"/>
  </r>
  <r>
    <n v="1508"/>
    <s v="CA-2013-134208"/>
    <x v="0"/>
    <x v="42"/>
    <d v="2013-09-24T00:00:00"/>
    <s v="Standard Class"/>
    <s v="CS-12505"/>
    <s v="Cindy Stewart"/>
    <x v="0"/>
    <s v="United States"/>
    <s v="Columbus"/>
    <s v="Georgia"/>
    <n v="31907"/>
    <x v="0"/>
    <s v="TEC-MA-10004458"/>
    <s v="Technology"/>
    <x v="15"/>
    <s v="Lexmark X 9575 Professional All-in-One Color Printer"/>
    <n v="396"/>
    <n v="4"/>
    <n v="0"/>
    <n v="190.07999999999998"/>
  </r>
  <r>
    <n v="1509"/>
    <s v="CA-2014-108294"/>
    <x v="3"/>
    <x v="389"/>
    <d v="2014-12-11T00:00:00"/>
    <s v="Same Day"/>
    <s v="LS-16975"/>
    <s v="Lindsay Shagiari"/>
    <x v="2"/>
    <s v="United States"/>
    <s v="Omaha"/>
    <s v="Nebraska"/>
    <n v="68104"/>
    <x v="2"/>
    <s v="OFF-BI-10004965"/>
    <s v="Office Supplies"/>
    <x v="8"/>
    <s v="Ibico Covers for Plastic or Wire Binding Elements"/>
    <n v="34.5"/>
    <n v="3"/>
    <n v="0"/>
    <n v="15.524999999999999"/>
  </r>
  <r>
    <n v="1510"/>
    <s v="CA-2014-103611"/>
    <x v="3"/>
    <x v="510"/>
    <d v="2014-09-16T00:00:00"/>
    <s v="First Class"/>
    <s v="JM-15535"/>
    <s v="Jessica Myrick"/>
    <x v="0"/>
    <s v="United States"/>
    <s v="Los Angeles"/>
    <s v="California"/>
    <n v="90036"/>
    <x v="1"/>
    <s v="FUR-FU-10004270"/>
    <s v="Furniture"/>
    <x v="5"/>
    <s v="Eldon Image Series Desk Accessories, Burgundy"/>
    <n v="8.36"/>
    <n v="2"/>
    <n v="0"/>
    <n v="3.0095999999999998"/>
  </r>
  <r>
    <n v="1511"/>
    <s v="CA-2014-100384"/>
    <x v="3"/>
    <x v="92"/>
    <d v="2014-07-02T00:00:00"/>
    <s v="Standard Class"/>
    <s v="NH-18610"/>
    <s v="Nicole Hansen"/>
    <x v="1"/>
    <s v="United States"/>
    <s v="Pomona"/>
    <s v="California"/>
    <n v="91767"/>
    <x v="1"/>
    <s v="OFF-AR-10002135"/>
    <s v="Office Supplies"/>
    <x v="6"/>
    <s v="Boston Heavy-Duty Trimline Electric Pencil Sharpeners"/>
    <n v="385.6"/>
    <n v="8"/>
    <n v="0"/>
    <n v="111.82399999999996"/>
  </r>
  <r>
    <n v="1512"/>
    <s v="CA-2014-100384"/>
    <x v="3"/>
    <x v="92"/>
    <d v="2014-07-02T00:00:00"/>
    <s v="Standard Class"/>
    <s v="NH-18610"/>
    <s v="Nicole Hansen"/>
    <x v="1"/>
    <s v="United States"/>
    <s v="Pomona"/>
    <s v="California"/>
    <n v="91767"/>
    <x v="1"/>
    <s v="OFF-AR-10003514"/>
    <s v="Office Supplies"/>
    <x v="6"/>
    <s v="4009 Highlighters by Sanford"/>
    <n v="35.82"/>
    <n v="9"/>
    <n v="0"/>
    <n v="11.820599999999997"/>
  </r>
  <r>
    <n v="1513"/>
    <s v="CA-2014-112809"/>
    <x v="3"/>
    <x v="238"/>
    <d v="2014-08-23T00:00:00"/>
    <s v="Standard Class"/>
    <s v="RA-19915"/>
    <s v="Russell Applegate"/>
    <x v="0"/>
    <s v="United States"/>
    <s v="Dallas"/>
    <s v="Texas"/>
    <n v="75220"/>
    <x v="2"/>
    <s v="OFF-ST-10002276"/>
    <s v="Office Supplies"/>
    <x v="4"/>
    <s v="Safco Steel Mobile File Cart"/>
    <n v="200.06400000000002"/>
    <n v="3"/>
    <n v="0.2"/>
    <n v="12.504000000000005"/>
  </r>
  <r>
    <n v="1514"/>
    <s v="CA-2014-112809"/>
    <x v="3"/>
    <x v="238"/>
    <d v="2014-08-23T00:00:00"/>
    <s v="Standard Class"/>
    <s v="RA-19915"/>
    <s v="Russell Applegate"/>
    <x v="0"/>
    <s v="United States"/>
    <s v="Dallas"/>
    <s v="Texas"/>
    <n v="75220"/>
    <x v="2"/>
    <s v="OFF-BI-10001098"/>
    <s v="Office Supplies"/>
    <x v="8"/>
    <s v="Acco D-Ring Binder w/DublLock"/>
    <n v="21.379999999999995"/>
    <n v="5"/>
    <n v="0.8"/>
    <n v="-33.139000000000003"/>
  </r>
  <r>
    <n v="1515"/>
    <s v="CA-2014-112809"/>
    <x v="3"/>
    <x v="238"/>
    <d v="2014-08-23T00:00:00"/>
    <s v="Standard Class"/>
    <s v="RA-19915"/>
    <s v="Russell Applegate"/>
    <x v="0"/>
    <s v="United States"/>
    <s v="Dallas"/>
    <s v="Texas"/>
    <n v="75220"/>
    <x v="2"/>
    <s v="OFF-BI-10001636"/>
    <s v="Office Supplies"/>
    <x v="8"/>
    <s v="Ibico Plastic and Wire Spiral Binding Combs"/>
    <n v="6.743999999999998"/>
    <n v="4"/>
    <n v="0.8"/>
    <n v="-11.4648"/>
  </r>
  <r>
    <n v="1516"/>
    <s v="US-2014-160759"/>
    <x v="3"/>
    <x v="157"/>
    <d v="2014-12-18T00:00:00"/>
    <s v="Standard Class"/>
    <s v="AI-10855"/>
    <s v="Arianne Irving"/>
    <x v="0"/>
    <s v="United States"/>
    <s v="Philadelphia"/>
    <s v="Pennsylvania"/>
    <n v="19120"/>
    <x v="3"/>
    <s v="FUR-CH-10002961"/>
    <s v="Furniture"/>
    <x v="1"/>
    <s v="Leather Task Chair, Black"/>
    <n v="63.686"/>
    <n v="1"/>
    <n v="0.3"/>
    <n v="-9.0980000000000025"/>
  </r>
  <r>
    <n v="1517"/>
    <s v="CA-2014-148446"/>
    <x v="3"/>
    <x v="389"/>
    <d v="2014-12-15T00:00:00"/>
    <s v="Second Class"/>
    <s v="MC-17845"/>
    <s v="Michael Chen"/>
    <x v="0"/>
    <s v="United States"/>
    <s v="North Las Vegas"/>
    <s v="Nevada"/>
    <n v="89031"/>
    <x v="1"/>
    <s v="FUR-TA-10004256"/>
    <s v="Furniture"/>
    <x v="3"/>
    <s v="Bretford “Just In Time” Height-Adjustable Multi-Task Work Tables"/>
    <n v="1669.6"/>
    <n v="4"/>
    <n v="0"/>
    <n v="116.87199999999984"/>
  </r>
  <r>
    <n v="1518"/>
    <s v="CA-2011-111059"/>
    <x v="2"/>
    <x v="511"/>
    <d v="2011-02-07T00:00:00"/>
    <s v="Second Class"/>
    <s v="TB-21400"/>
    <s v="Tom Boeckenhauer"/>
    <x v="0"/>
    <s v="United States"/>
    <s v="Seattle"/>
    <s v="Washington"/>
    <n v="98105"/>
    <x v="1"/>
    <s v="OFF-BI-10004593"/>
    <s v="Office Supplies"/>
    <x v="8"/>
    <s v="Ibico Laser Imprintable Binding System Covers"/>
    <n v="83.84"/>
    <n v="2"/>
    <n v="0.2"/>
    <n v="27.247999999999998"/>
  </r>
  <r>
    <n v="1519"/>
    <s v="CA-2011-111059"/>
    <x v="2"/>
    <x v="511"/>
    <d v="2011-02-07T00:00:00"/>
    <s v="Second Class"/>
    <s v="TB-21400"/>
    <s v="Tom Boeckenhauer"/>
    <x v="0"/>
    <s v="United States"/>
    <s v="Seattle"/>
    <s v="Washington"/>
    <n v="98105"/>
    <x v="1"/>
    <s v="OFF-BI-10002827"/>
    <s v="Office Supplies"/>
    <x v="8"/>
    <s v="Avery Durable Poly Binders"/>
    <n v="13.272000000000002"/>
    <n v="3"/>
    <n v="0.2"/>
    <n v="4.3133999999999997"/>
  </r>
  <r>
    <n v="1520"/>
    <s v="CA-2014-116204"/>
    <x v="3"/>
    <x v="512"/>
    <d v="2014-02-15T00:00:00"/>
    <s v="Second Class"/>
    <s v="VW-21775"/>
    <s v="Victoria Wilson"/>
    <x v="1"/>
    <s v="United States"/>
    <s v="San Francisco"/>
    <s v="California"/>
    <n v="94110"/>
    <x v="1"/>
    <s v="OFF-BI-10001759"/>
    <s v="Office Supplies"/>
    <x v="8"/>
    <s v="Acco Pressboard Covers with Storage Hooks, 14 7/8&quot; x 11&quot;, Dark Blue"/>
    <n v="21.335999999999999"/>
    <n v="7"/>
    <n v="0.2"/>
    <n v="7.7343000000000011"/>
  </r>
  <r>
    <n v="1521"/>
    <s v="CA-2014-109946"/>
    <x v="3"/>
    <x v="513"/>
    <d v="2014-04-22T00:00:00"/>
    <s v="Standard Class"/>
    <s v="PL-18925"/>
    <s v="Paul Lucas"/>
    <x v="2"/>
    <s v="United States"/>
    <s v="Chicago"/>
    <s v="Illinois"/>
    <n v="60610"/>
    <x v="2"/>
    <s v="OFF-AR-10001419"/>
    <s v="Office Supplies"/>
    <x v="6"/>
    <s v="Newell 325"/>
    <n v="16.520000000000003"/>
    <n v="5"/>
    <n v="0.2"/>
    <n v="2.0649999999999986"/>
  </r>
  <r>
    <n v="1522"/>
    <s v="CA-2012-144806"/>
    <x v="1"/>
    <x v="401"/>
    <d v="2012-12-11T00:00:00"/>
    <s v="Standard Class"/>
    <s v="GH-14425"/>
    <s v="Gary Hwang"/>
    <x v="0"/>
    <s v="United States"/>
    <s v="Tucson"/>
    <s v="Arizona"/>
    <n v="85705"/>
    <x v="1"/>
    <s v="FUR-FU-10002253"/>
    <s v="Furniture"/>
    <x v="5"/>
    <s v="Howard Miller 13&quot; Diameter Pewter Finish Round Wall Clock"/>
    <n v="206.11199999999997"/>
    <n v="6"/>
    <n v="0.2"/>
    <n v="48.951600000000013"/>
  </r>
  <r>
    <n v="1523"/>
    <s v="CA-2012-144806"/>
    <x v="1"/>
    <x v="401"/>
    <d v="2012-12-11T00:00:00"/>
    <s v="Standard Class"/>
    <s v="GH-14425"/>
    <s v="Gary Hwang"/>
    <x v="0"/>
    <s v="United States"/>
    <s v="Tucson"/>
    <s v="Arizona"/>
    <n v="85705"/>
    <x v="1"/>
    <s v="OFF-PA-10002586"/>
    <s v="Office Supplies"/>
    <x v="10"/>
    <s v="Xerox 1970"/>
    <n v="19.920000000000002"/>
    <n v="5"/>
    <n v="0.2"/>
    <n v="6.7230000000000008"/>
  </r>
  <r>
    <n v="1524"/>
    <s v="CA-2012-144806"/>
    <x v="1"/>
    <x v="401"/>
    <d v="2012-12-11T00:00:00"/>
    <s v="Standard Class"/>
    <s v="GH-14425"/>
    <s v="Gary Hwang"/>
    <x v="0"/>
    <s v="United States"/>
    <s v="Tucson"/>
    <s v="Arizona"/>
    <n v="85705"/>
    <x v="1"/>
    <s v="OFF-PA-10003039"/>
    <s v="Office Supplies"/>
    <x v="10"/>
    <s v="Xerox 1960"/>
    <n v="198.27200000000002"/>
    <n v="8"/>
    <n v="0.2"/>
    <n v="61.959999999999987"/>
  </r>
  <r>
    <n v="1525"/>
    <s v="CA-2012-144806"/>
    <x v="1"/>
    <x v="401"/>
    <d v="2012-12-11T00:00:00"/>
    <s v="Standard Class"/>
    <s v="GH-14425"/>
    <s v="Gary Hwang"/>
    <x v="0"/>
    <s v="United States"/>
    <s v="Tucson"/>
    <s v="Arizona"/>
    <n v="85705"/>
    <x v="1"/>
    <s v="OFF-ST-10004804"/>
    <s v="Office Supplies"/>
    <x v="4"/>
    <s v="Belkin 19&quot; Vented Equipment Shelf, Black"/>
    <n v="247.10399999999998"/>
    <n v="6"/>
    <n v="0.2"/>
    <n v="-58.68719999999999"/>
  </r>
  <r>
    <n v="1526"/>
    <s v="CA-2012-144806"/>
    <x v="1"/>
    <x v="401"/>
    <d v="2012-12-11T00:00:00"/>
    <s v="Standard Class"/>
    <s v="GH-14425"/>
    <s v="Gary Hwang"/>
    <x v="0"/>
    <s v="United States"/>
    <s v="Tucson"/>
    <s v="Arizona"/>
    <n v="85705"/>
    <x v="1"/>
    <s v="OFF-AR-10004042"/>
    <s v="Office Supplies"/>
    <x v="6"/>
    <s v="BOSTON Model 1800 Electric Pencil Sharpeners, Putty/Woodgrain"/>
    <n v="86.304000000000002"/>
    <n v="6"/>
    <n v="0.2"/>
    <n v="9.7091999999999885"/>
  </r>
  <r>
    <n v="1527"/>
    <s v="CA-2013-122392"/>
    <x v="0"/>
    <x v="405"/>
    <d v="2013-07-28T00:00:00"/>
    <s v="Standard Class"/>
    <s v="CJ-12010"/>
    <s v="Caroline Jumper"/>
    <x v="0"/>
    <s v="United States"/>
    <s v="Allentown"/>
    <s v="Pennsylvania"/>
    <n v="18103"/>
    <x v="3"/>
    <s v="OFF-AR-10002221"/>
    <s v="Office Supplies"/>
    <x v="6"/>
    <s v="12 Colored Short Pencils"/>
    <n v="4.16"/>
    <n v="2"/>
    <n v="0.2"/>
    <n v="0.36400000000000032"/>
  </r>
  <r>
    <n v="1528"/>
    <s v="CA-2013-122392"/>
    <x v="0"/>
    <x v="405"/>
    <d v="2013-07-28T00:00:00"/>
    <s v="Standard Class"/>
    <s v="CJ-12010"/>
    <s v="Caroline Jumper"/>
    <x v="0"/>
    <s v="United States"/>
    <s v="Allentown"/>
    <s v="Pennsylvania"/>
    <n v="18103"/>
    <x v="3"/>
    <s v="FUR-FU-10002456"/>
    <s v="Furniture"/>
    <x v="5"/>
    <s v="Master Caster Door Stop, Large Neon Orange"/>
    <n v="11.648000000000001"/>
    <n v="2"/>
    <n v="0.2"/>
    <n v="3.3488000000000011"/>
  </r>
  <r>
    <n v="1529"/>
    <s v="CA-2012-148432"/>
    <x v="1"/>
    <x v="209"/>
    <d v="2012-11-10T00:00:00"/>
    <s v="Second Class"/>
    <s v="MC-18130"/>
    <s v="Mike Caudle"/>
    <x v="1"/>
    <s v="United States"/>
    <s v="Newark"/>
    <s v="Delaware"/>
    <n v="19711"/>
    <x v="3"/>
    <s v="OFF-FA-10004968"/>
    <s v="Office Supplies"/>
    <x v="13"/>
    <s v="Rubber Band Ball"/>
    <n v="26.18"/>
    <n v="7"/>
    <n v="0"/>
    <n v="0.5236000000000014"/>
  </r>
  <r>
    <n v="1530"/>
    <s v="CA-2012-148432"/>
    <x v="1"/>
    <x v="209"/>
    <d v="2012-11-10T00:00:00"/>
    <s v="Second Class"/>
    <s v="MC-18130"/>
    <s v="Mike Caudle"/>
    <x v="1"/>
    <s v="United States"/>
    <s v="Newark"/>
    <s v="Delaware"/>
    <n v="19711"/>
    <x v="3"/>
    <s v="OFF-PA-10001274"/>
    <s v="Office Supplies"/>
    <x v="10"/>
    <s v="Loose Memo Sheets"/>
    <n v="7.3"/>
    <n v="2"/>
    <n v="0"/>
    <n v="3.4309999999999996"/>
  </r>
  <r>
    <n v="1531"/>
    <s v="CA-2012-103793"/>
    <x v="1"/>
    <x v="514"/>
    <d v="2012-03-31T00:00:00"/>
    <s v="Standard Class"/>
    <s v="BV-11245"/>
    <s v="Benjamin Venier"/>
    <x v="1"/>
    <s v="United States"/>
    <s v="Miami"/>
    <s v="Florida"/>
    <n v="33142"/>
    <x v="0"/>
    <s v="OFF-PA-10001125"/>
    <s v="Office Supplies"/>
    <x v="10"/>
    <s v="Xerox 1988"/>
    <n v="74.352000000000004"/>
    <n v="3"/>
    <n v="0.2"/>
    <n v="23.234999999999992"/>
  </r>
  <r>
    <n v="1532"/>
    <s v="CA-2014-159884"/>
    <x v="3"/>
    <x v="515"/>
    <d v="2014-09-06T00:00:00"/>
    <s v="Standard Class"/>
    <s v="JF-15490"/>
    <s v="Jeremy Farry"/>
    <x v="0"/>
    <s v="United States"/>
    <s v="Tempe"/>
    <s v="Arizona"/>
    <n v="85281"/>
    <x v="1"/>
    <s v="OFF-ST-10000344"/>
    <s v="Office Supplies"/>
    <x v="4"/>
    <s v="Neat Ideas Personal Hanging Folder Files, Black"/>
    <n v="10.744"/>
    <n v="1"/>
    <n v="0.2"/>
    <n v="0.80579999999999963"/>
  </r>
  <r>
    <n v="1533"/>
    <s v="CA-2014-159884"/>
    <x v="3"/>
    <x v="515"/>
    <d v="2014-09-06T00:00:00"/>
    <s v="Standard Class"/>
    <s v="JF-15490"/>
    <s v="Jeremy Farry"/>
    <x v="0"/>
    <s v="United States"/>
    <s v="Tempe"/>
    <s v="Arizona"/>
    <n v="85281"/>
    <x v="1"/>
    <s v="OFF-FA-10000585"/>
    <s v="Office Supplies"/>
    <x v="13"/>
    <s v="OIC Bulk Pack Metal Binder Clips"/>
    <n v="8.3760000000000012"/>
    <n v="3"/>
    <n v="0.2"/>
    <n v="2.7222"/>
  </r>
  <r>
    <n v="1534"/>
    <s v="CA-2013-139885"/>
    <x v="0"/>
    <x v="429"/>
    <d v="2013-12-09T00:00:00"/>
    <s v="Standard Class"/>
    <s v="EB-13840"/>
    <s v="Ellis Ballard"/>
    <x v="1"/>
    <s v="United States"/>
    <s v="New York City"/>
    <s v="New York"/>
    <n v="10035"/>
    <x v="3"/>
    <s v="OFF-ST-10003324"/>
    <s v="Office Supplies"/>
    <x v="4"/>
    <s v="Belkin OmniView SE Rackmount Kit"/>
    <n v="212.88"/>
    <n v="6"/>
    <n v="0"/>
    <n v="0"/>
  </r>
  <r>
    <n v="1535"/>
    <s v="CA-2014-124086"/>
    <x v="3"/>
    <x v="516"/>
    <d v="2014-02-15T00:00:00"/>
    <s v="Standard Class"/>
    <s v="MP-18175"/>
    <s v="Mike Pelletier"/>
    <x v="2"/>
    <s v="United States"/>
    <s v="Laguna Niguel"/>
    <s v="California"/>
    <n v="92677"/>
    <x v="1"/>
    <s v="FUR-BO-10004015"/>
    <s v="Furniture"/>
    <x v="0"/>
    <s v="Bush Andora Bookcase, Maple/Graphite Gray Finish"/>
    <n v="203.98299999999998"/>
    <n v="2"/>
    <n v="0.15"/>
    <n v="16.798599999999979"/>
  </r>
  <r>
    <n v="1536"/>
    <s v="CA-2013-112389"/>
    <x v="0"/>
    <x v="517"/>
    <d v="2013-11-03T00:00:00"/>
    <s v="Standard Class"/>
    <s v="JM-15655"/>
    <s v="Jim Mitchum"/>
    <x v="1"/>
    <s v="United States"/>
    <s v="Bridgeton"/>
    <s v="New Jersey"/>
    <n v="8302"/>
    <x v="3"/>
    <s v="OFF-ST-10000419"/>
    <s v="Office Supplies"/>
    <x v="4"/>
    <s v="Rogers Jumbo File, Granite"/>
    <n v="40.74"/>
    <n v="3"/>
    <n v="0"/>
    <n v="0.4073999999999991"/>
  </r>
  <r>
    <n v="1537"/>
    <s v="CA-2013-112389"/>
    <x v="0"/>
    <x v="517"/>
    <d v="2013-11-03T00:00:00"/>
    <s v="Standard Class"/>
    <s v="JM-15655"/>
    <s v="Jim Mitchum"/>
    <x v="1"/>
    <s v="United States"/>
    <s v="Bridgeton"/>
    <s v="New Jersey"/>
    <n v="8302"/>
    <x v="3"/>
    <s v="OFF-AP-10001626"/>
    <s v="Office Supplies"/>
    <x v="9"/>
    <s v="Commercial WindTunnel Clean Air Upright Vacuum, Replacement Belts, Filtration Bags"/>
    <n v="11.67"/>
    <n v="3"/>
    <n v="0"/>
    <n v="3.0342000000000002"/>
  </r>
  <r>
    <n v="1538"/>
    <s v="CA-2014-121888"/>
    <x v="3"/>
    <x v="175"/>
    <d v="2014-09-18T00:00:00"/>
    <s v="Second Class"/>
    <s v="CL-11890"/>
    <s v="Carl Ludwig"/>
    <x v="0"/>
    <s v="United States"/>
    <s v="Everett"/>
    <s v="Massachusetts"/>
    <n v="2149"/>
    <x v="3"/>
    <s v="TEC-PH-10000439"/>
    <s v="Technology"/>
    <x v="7"/>
    <s v="GE DSL Phone Line Filter"/>
    <n v="39.99"/>
    <n v="1"/>
    <n v="0"/>
    <n v="11.597099999999998"/>
  </r>
  <r>
    <n v="1539"/>
    <s v="CA-2014-121888"/>
    <x v="3"/>
    <x v="175"/>
    <d v="2014-09-18T00:00:00"/>
    <s v="Second Class"/>
    <s v="CL-11890"/>
    <s v="Carl Ludwig"/>
    <x v="0"/>
    <s v="United States"/>
    <s v="Everett"/>
    <s v="Massachusetts"/>
    <n v="2149"/>
    <x v="3"/>
    <s v="OFF-AR-10003478"/>
    <s v="Office Supplies"/>
    <x v="6"/>
    <s v="Avery Hi-Liter EverBold Pen Style Fluorescent Highlighters, 4/Pack"/>
    <n v="16.28"/>
    <n v="2"/>
    <n v="0"/>
    <n v="6.5120000000000005"/>
  </r>
  <r>
    <n v="1540"/>
    <s v="CA-2014-121888"/>
    <x v="3"/>
    <x v="175"/>
    <d v="2014-09-18T00:00:00"/>
    <s v="Second Class"/>
    <s v="CL-11890"/>
    <s v="Carl Ludwig"/>
    <x v="0"/>
    <s v="United States"/>
    <s v="Everett"/>
    <s v="Massachusetts"/>
    <n v="2149"/>
    <x v="3"/>
    <s v="FUR-BO-10002545"/>
    <s v="Furniture"/>
    <x v="0"/>
    <s v="Atlantic Metals Mobile 3-Shelf Bookcases, Custom Colors"/>
    <n v="782.94"/>
    <n v="3"/>
    <n v="0"/>
    <n v="203.56440000000003"/>
  </r>
  <r>
    <n v="1541"/>
    <s v="CA-2014-121888"/>
    <x v="3"/>
    <x v="175"/>
    <d v="2014-09-18T00:00:00"/>
    <s v="Second Class"/>
    <s v="CL-11890"/>
    <s v="Carl Ludwig"/>
    <x v="0"/>
    <s v="United States"/>
    <s v="Everett"/>
    <s v="Massachusetts"/>
    <n v="2149"/>
    <x v="3"/>
    <s v="OFF-BI-10001765"/>
    <s v="Office Supplies"/>
    <x v="8"/>
    <s v="Wilson Jones Heavy-Duty Casebound Ring Binders with Metal Hinges"/>
    <n v="242.48000000000002"/>
    <n v="7"/>
    <n v="0"/>
    <n v="116.39039999999999"/>
  </r>
  <r>
    <n v="1542"/>
    <s v="CA-2011-166884"/>
    <x v="2"/>
    <x v="518"/>
    <d v="2011-03-16T00:00:00"/>
    <s v="Second Class"/>
    <s v="CK-12205"/>
    <s v="Chloris Kastensmidt"/>
    <x v="0"/>
    <s v="United States"/>
    <s v="Columbus"/>
    <s v="Ohio"/>
    <n v="43229"/>
    <x v="3"/>
    <s v="FUR-FU-10003981"/>
    <s v="Furniture"/>
    <x v="5"/>
    <s v="Eldon Wave Desk Accessories"/>
    <n v="8.32"/>
    <n v="5"/>
    <n v="0.2"/>
    <n v="2.2880000000000003"/>
  </r>
  <r>
    <n v="1543"/>
    <s v="CA-2011-166884"/>
    <x v="2"/>
    <x v="518"/>
    <d v="2011-03-16T00:00:00"/>
    <s v="Second Class"/>
    <s v="CK-12205"/>
    <s v="Chloris Kastensmidt"/>
    <x v="0"/>
    <s v="United States"/>
    <s v="Columbus"/>
    <s v="Ohio"/>
    <n v="43229"/>
    <x v="3"/>
    <s v="OFF-FA-10001561"/>
    <s v="Office Supplies"/>
    <x v="13"/>
    <s v="Stockwell Push Pins"/>
    <n v="10.464000000000002"/>
    <n v="6"/>
    <n v="0.2"/>
    <n v="1.7003999999999992"/>
  </r>
  <r>
    <n v="1544"/>
    <s v="CA-2011-107181"/>
    <x v="2"/>
    <x v="519"/>
    <d v="2011-02-09T00:00:00"/>
    <s v="Standard Class"/>
    <s v="DB-13270"/>
    <s v="Deborah Brumfield"/>
    <x v="2"/>
    <s v="United States"/>
    <s v="San Diego"/>
    <s v="California"/>
    <n v="92024"/>
    <x v="1"/>
    <s v="OFF-BI-10004230"/>
    <s v="Office Supplies"/>
    <x v="8"/>
    <s v="GBC Recycled Grain Textured Covers"/>
    <n v="82.896000000000001"/>
    <n v="3"/>
    <n v="0.2"/>
    <n v="29.0136"/>
  </r>
  <r>
    <n v="1545"/>
    <s v="CA-2011-107181"/>
    <x v="2"/>
    <x v="519"/>
    <d v="2011-02-09T00:00:00"/>
    <s v="Standard Class"/>
    <s v="DB-13270"/>
    <s v="Deborah Brumfield"/>
    <x v="2"/>
    <s v="United States"/>
    <s v="San Diego"/>
    <s v="California"/>
    <n v="92024"/>
    <x v="1"/>
    <s v="OFF-PA-10000350"/>
    <s v="Office Supplies"/>
    <x v="10"/>
    <s v="Message Book, Standard Line &quot;While You Were Out&quot;, 5 1/2&quot; X 4&quot;, 200 Sets/Book"/>
    <n v="34.24"/>
    <n v="4"/>
    <n v="0"/>
    <n v="16.0928"/>
  </r>
  <r>
    <n v="1546"/>
    <s v="CA-2011-150245"/>
    <x v="2"/>
    <x v="520"/>
    <d v="2012-01-04T00:00:00"/>
    <s v="Second Class"/>
    <s v="PC-18745"/>
    <s v="Pamela Coakley"/>
    <x v="1"/>
    <s v="United States"/>
    <s v="Watertown"/>
    <s v="New York"/>
    <n v="13601"/>
    <x v="3"/>
    <s v="FUR-BO-10002613"/>
    <s v="Furniture"/>
    <x v="0"/>
    <s v="Atlantic Metals Mobile 4-Shelf Bookcases, Custom Colors"/>
    <n v="1573.4880000000001"/>
    <n v="7"/>
    <n v="0.2"/>
    <n v="196.68599999999986"/>
  </r>
  <r>
    <n v="1547"/>
    <s v="CA-2012-111395"/>
    <x v="1"/>
    <x v="521"/>
    <d v="2012-11-27T00:00:00"/>
    <s v="Standard Class"/>
    <s v="VB-21745"/>
    <s v="Victoria Brennan"/>
    <x v="1"/>
    <s v="United States"/>
    <s v="San Antonio"/>
    <s v="Texas"/>
    <n v="78207"/>
    <x v="2"/>
    <s v="OFF-PA-10000994"/>
    <s v="Office Supplies"/>
    <x v="10"/>
    <s v="Xerox 1915"/>
    <n v="335.52"/>
    <n v="4"/>
    <n v="0.2"/>
    <n v="117.43199999999999"/>
  </r>
  <r>
    <n v="1548"/>
    <s v="CA-2012-111395"/>
    <x v="1"/>
    <x v="521"/>
    <d v="2012-11-27T00:00:00"/>
    <s v="Standard Class"/>
    <s v="VB-21745"/>
    <s v="Victoria Brennan"/>
    <x v="1"/>
    <s v="United States"/>
    <s v="San Antonio"/>
    <s v="Texas"/>
    <n v="78207"/>
    <x v="2"/>
    <s v="OFF-BI-10002867"/>
    <s v="Office Supplies"/>
    <x v="8"/>
    <s v="GBC Recycled Regency Composition Covers"/>
    <n v="23.911999999999995"/>
    <n v="2"/>
    <n v="0.8"/>
    <n v="-40.650400000000019"/>
  </r>
  <r>
    <n v="1549"/>
    <s v="CA-2012-111395"/>
    <x v="1"/>
    <x v="521"/>
    <d v="2012-11-27T00:00:00"/>
    <s v="Standard Class"/>
    <s v="VB-21745"/>
    <s v="Victoria Brennan"/>
    <x v="1"/>
    <s v="United States"/>
    <s v="San Antonio"/>
    <s v="Texas"/>
    <n v="78207"/>
    <x v="2"/>
    <s v="OFF-ST-10001291"/>
    <s v="Office Supplies"/>
    <x v="4"/>
    <s v="Tenex Personal Self-Stacking Standard File Box, Black/Gray"/>
    <n v="27.056000000000001"/>
    <n v="2"/>
    <n v="0.2"/>
    <n v="2.3673999999999991"/>
  </r>
  <r>
    <n v="1550"/>
    <s v="CA-2011-134278"/>
    <x v="2"/>
    <x v="522"/>
    <d v="2011-07-08T00:00:00"/>
    <s v="First Class"/>
    <s v="EP-13915"/>
    <s v="Emily Phan"/>
    <x v="0"/>
    <s v="United States"/>
    <s v="New York City"/>
    <s v="New York"/>
    <n v="10011"/>
    <x v="3"/>
    <s v="TEC-CO-10001046"/>
    <s v="Technology"/>
    <x v="16"/>
    <s v="Canon Imageclass D680 Copier / Fax"/>
    <n v="559.99200000000008"/>
    <n v="1"/>
    <n v="0.2"/>
    <n v="174.99749999999997"/>
  </r>
  <r>
    <n v="1551"/>
    <s v="US-2014-124926"/>
    <x v="3"/>
    <x v="38"/>
    <d v="2014-11-19T00:00:00"/>
    <s v="Second Class"/>
    <s v="ME-17320"/>
    <s v="Maria Etezadi"/>
    <x v="2"/>
    <s v="United States"/>
    <s v="Houston"/>
    <s v="Texas"/>
    <n v="77095"/>
    <x v="2"/>
    <s v="OFF-AP-10004868"/>
    <s v="Office Supplies"/>
    <x v="9"/>
    <s v="Hoover Commercial Soft Guard Upright Vacuum And Disposable Filtration Bags"/>
    <n v="9.3239999999999981"/>
    <n v="6"/>
    <n v="0.8"/>
    <n v="-24.708599999999997"/>
  </r>
  <r>
    <n v="1552"/>
    <s v="CA-2013-159345"/>
    <x v="0"/>
    <x v="26"/>
    <d v="2013-06-23T00:00:00"/>
    <s v="Standard Class"/>
    <s v="IG-15085"/>
    <s v="Ivan Gibson"/>
    <x v="0"/>
    <s v="United States"/>
    <s v="San Diego"/>
    <s v="California"/>
    <n v="92024"/>
    <x v="1"/>
    <s v="OFF-PA-10000806"/>
    <s v="Office Supplies"/>
    <x v="10"/>
    <s v="Xerox 1934"/>
    <n v="111.96"/>
    <n v="2"/>
    <n v="0"/>
    <n v="54.860399999999998"/>
  </r>
  <r>
    <n v="1553"/>
    <s v="CA-2011-130274"/>
    <x v="2"/>
    <x v="523"/>
    <d v="2011-05-05T00:00:00"/>
    <s v="First Class"/>
    <s v="JS-15940"/>
    <s v="Joni Sundaresam"/>
    <x v="2"/>
    <s v="United States"/>
    <s v="Appleton"/>
    <s v="Wisconsin"/>
    <n v="54915"/>
    <x v="2"/>
    <s v="OFF-LA-10002195"/>
    <s v="Office Supplies"/>
    <x v="2"/>
    <s v="Avery 481"/>
    <n v="21.560000000000002"/>
    <n v="7"/>
    <n v="0"/>
    <n v="10.348799999999999"/>
  </r>
  <r>
    <n v="1554"/>
    <s v="CA-2014-158386"/>
    <x v="3"/>
    <x v="524"/>
    <d v="2014-10-22T00:00:00"/>
    <s v="Standard Class"/>
    <s v="BO-11425"/>
    <s v="Bobby Odegard"/>
    <x v="0"/>
    <s v="United States"/>
    <s v="Richmond"/>
    <s v="Kentucky"/>
    <n v="40475"/>
    <x v="0"/>
    <s v="OFF-BI-10003719"/>
    <s v="Office Supplies"/>
    <x v="8"/>
    <s v="Large Capacity Hanging Post Binders"/>
    <n v="124.75"/>
    <n v="5"/>
    <n v="0"/>
    <n v="57.384999999999991"/>
  </r>
  <r>
    <n v="1555"/>
    <s v="CA-2012-111507"/>
    <x v="1"/>
    <x v="525"/>
    <d v="2012-02-13T00:00:00"/>
    <s v="Standard Class"/>
    <s v="VW-21775"/>
    <s v="Victoria Wilson"/>
    <x v="1"/>
    <s v="United States"/>
    <s v="Bellevue"/>
    <s v="Washington"/>
    <n v="98006"/>
    <x v="1"/>
    <s v="OFF-AR-10001315"/>
    <s v="Office Supplies"/>
    <x v="6"/>
    <s v="Newell 310"/>
    <n v="5.28"/>
    <n v="3"/>
    <n v="0"/>
    <n v="1.5311999999999999"/>
  </r>
  <r>
    <n v="1556"/>
    <s v="CA-2014-120761"/>
    <x v="3"/>
    <x v="507"/>
    <d v="2014-09-09T00:00:00"/>
    <s v="Standard Class"/>
    <s v="AB-10150"/>
    <s v="Aimee Bixby"/>
    <x v="0"/>
    <s v="United States"/>
    <s v="Long Beach"/>
    <s v="New York"/>
    <n v="11561"/>
    <x v="3"/>
    <s v="TEC-AC-10000171"/>
    <s v="Technology"/>
    <x v="11"/>
    <s v="Verbatim 25 GB 6x Blu-ray Single Layer Recordable Disc, 25/Pack"/>
    <n v="91.96"/>
    <n v="4"/>
    <n v="0"/>
    <n v="39.5428"/>
  </r>
  <r>
    <n v="1557"/>
    <s v="CA-2013-109176"/>
    <x v="0"/>
    <x v="195"/>
    <d v="2013-05-16T00:00:00"/>
    <s v="Standard Class"/>
    <s v="JW-16075"/>
    <s v="Julia West"/>
    <x v="0"/>
    <s v="United States"/>
    <s v="Philadelphia"/>
    <s v="Pennsylvania"/>
    <n v="19140"/>
    <x v="3"/>
    <s v="OFF-EN-10003134"/>
    <s v="Office Supplies"/>
    <x v="12"/>
    <s v="Staples"/>
    <n v="9.3439999999999994"/>
    <n v="1"/>
    <n v="0.2"/>
    <n v="3.504"/>
  </r>
  <r>
    <n v="1558"/>
    <s v="CA-2013-109176"/>
    <x v="0"/>
    <x v="195"/>
    <d v="2013-05-16T00:00:00"/>
    <s v="Standard Class"/>
    <s v="JW-16075"/>
    <s v="Julia West"/>
    <x v="0"/>
    <s v="United States"/>
    <s v="Philadelphia"/>
    <s v="Pennsylvania"/>
    <n v="19140"/>
    <x v="3"/>
    <s v="OFF-AR-10001955"/>
    <s v="Office Supplies"/>
    <x v="6"/>
    <s v="Newell 319"/>
    <n v="79.36"/>
    <n v="5"/>
    <n v="0.2"/>
    <n v="9.919999999999991"/>
  </r>
  <r>
    <n v="1559"/>
    <s v="CA-2012-112116"/>
    <x v="1"/>
    <x v="199"/>
    <d v="2012-03-18T00:00:00"/>
    <s v="Second Class"/>
    <s v="JE-15475"/>
    <s v="Jeremy Ellison"/>
    <x v="0"/>
    <s v="United States"/>
    <s v="Seattle"/>
    <s v="Washington"/>
    <n v="98103"/>
    <x v="1"/>
    <s v="FUR-TA-10001039"/>
    <s v="Furniture"/>
    <x v="3"/>
    <s v="KI Adjustable-Height Table"/>
    <n v="171.96"/>
    <n v="2"/>
    <n v="0"/>
    <n v="44.709600000000009"/>
  </r>
  <r>
    <n v="1560"/>
    <s v="CA-2013-126809"/>
    <x v="0"/>
    <x v="526"/>
    <d v="2013-04-14T00:00:00"/>
    <s v="Standard Class"/>
    <s v="EB-13750"/>
    <s v="Edward Becker"/>
    <x v="1"/>
    <s v="United States"/>
    <s v="Seattle"/>
    <s v="Washington"/>
    <n v="98103"/>
    <x v="1"/>
    <s v="OFF-BI-10003712"/>
    <s v="Office Supplies"/>
    <x v="8"/>
    <s v="Acco Pressboard Covers with Storage Hooks, 14 7/8&quot; x 11&quot;, Light Blue"/>
    <n v="35.352000000000004"/>
    <n v="9"/>
    <n v="0.2"/>
    <n v="12.815099999999997"/>
  </r>
  <r>
    <n v="1561"/>
    <s v="CA-2011-105172"/>
    <x v="2"/>
    <x v="527"/>
    <d v="2011-04-09T00:00:00"/>
    <s v="Standard Class"/>
    <s v="PK-18910"/>
    <s v="Paul Knutson"/>
    <x v="2"/>
    <s v="United States"/>
    <s v="San Francisco"/>
    <s v="California"/>
    <n v="94109"/>
    <x v="1"/>
    <s v="OFF-LA-10001641"/>
    <s v="Office Supplies"/>
    <x v="2"/>
    <s v="Avery 518"/>
    <n v="18.899999999999999"/>
    <n v="6"/>
    <n v="0"/>
    <n v="9.0719999999999992"/>
  </r>
  <r>
    <n v="1562"/>
    <s v="CA-2014-107293"/>
    <x v="3"/>
    <x v="528"/>
    <d v="2014-09-07T00:00:00"/>
    <s v="First Class"/>
    <s v="CS-12400"/>
    <s v="Christopher Schild"/>
    <x v="2"/>
    <s v="United States"/>
    <s v="Seattle"/>
    <s v="Washington"/>
    <n v="98115"/>
    <x v="1"/>
    <s v="OFF-AR-10003732"/>
    <s v="Office Supplies"/>
    <x v="6"/>
    <s v="Newell 333"/>
    <n v="2.78"/>
    <n v="1"/>
    <n v="0"/>
    <n v="0.72279999999999989"/>
  </r>
  <r>
    <n v="1563"/>
    <s v="US-2014-102890"/>
    <x v="3"/>
    <x v="160"/>
    <d v="2014-07-01T00:00:00"/>
    <s v="Same Day"/>
    <s v="SG-20470"/>
    <s v="Sheri Gordon"/>
    <x v="0"/>
    <s v="United States"/>
    <s v="New York City"/>
    <s v="New York"/>
    <n v="10011"/>
    <x v="3"/>
    <s v="FUR-TA-10000577"/>
    <s v="Furniture"/>
    <x v="3"/>
    <s v="Bretford CR4500 Series Slim Rectangular Table"/>
    <n v="1044.6299999999999"/>
    <n v="5"/>
    <n v="0.4"/>
    <n v="-295.97849999999994"/>
  </r>
  <r>
    <n v="1564"/>
    <s v="CA-2012-158554"/>
    <x v="1"/>
    <x v="529"/>
    <d v="2012-11-09T00:00:00"/>
    <s v="Same Day"/>
    <s v="CM-12190"/>
    <s v="Charlotte Melton"/>
    <x v="0"/>
    <s v="United States"/>
    <s v="Philadelphia"/>
    <s v="Pennsylvania"/>
    <n v="19134"/>
    <x v="3"/>
    <s v="OFF-PA-10004000"/>
    <s v="Office Supplies"/>
    <x v="10"/>
    <s v="While You Were Out Pads, 50 per Pad, 4 x 5 1/4, Green Cycle"/>
    <n v="11.352000000000002"/>
    <n v="3"/>
    <n v="0.2"/>
    <n v="4.1151"/>
  </r>
  <r>
    <n v="1565"/>
    <s v="CA-2011-116239"/>
    <x v="2"/>
    <x v="530"/>
    <d v="2011-03-04T00:00:00"/>
    <s v="Same Day"/>
    <s v="CL-12565"/>
    <s v="Clay Ludtke"/>
    <x v="0"/>
    <s v="United States"/>
    <s v="Columbia"/>
    <s v="South Carolina"/>
    <n v="29203"/>
    <x v="0"/>
    <s v="OFF-ST-10001370"/>
    <s v="Office Supplies"/>
    <x v="4"/>
    <s v="Sensible Storage WireTech Storage Systems"/>
    <n v="354.90000000000003"/>
    <n v="5"/>
    <n v="0"/>
    <n v="17.744999999999962"/>
  </r>
  <r>
    <n v="1566"/>
    <s v="CA-2012-132101"/>
    <x v="1"/>
    <x v="531"/>
    <d v="2012-03-25T00:00:00"/>
    <s v="Standard Class"/>
    <s v="JO-15550"/>
    <s v="Jesus Ocampo"/>
    <x v="2"/>
    <s v="United States"/>
    <s v="Seattle"/>
    <s v="Washington"/>
    <n v="98105"/>
    <x v="1"/>
    <s v="TEC-PH-10004539"/>
    <s v="Technology"/>
    <x v="7"/>
    <s v="Wireless Extenders zBoost YX545 SOHO Signal Booster"/>
    <n v="453.57600000000002"/>
    <n v="3"/>
    <n v="0.2"/>
    <n v="39.687899999999985"/>
  </r>
  <r>
    <n v="1567"/>
    <s v="CA-2012-129112"/>
    <x v="1"/>
    <x v="239"/>
    <d v="2012-11-30T00:00:00"/>
    <s v="First Class"/>
    <s v="AW-10840"/>
    <s v="Anthony Witt"/>
    <x v="0"/>
    <s v="United States"/>
    <s v="Allen"/>
    <s v="Texas"/>
    <n v="75002"/>
    <x v="2"/>
    <s v="TEC-AC-10003038"/>
    <s v="Technology"/>
    <x v="11"/>
    <s v="Kingston Digital DataTraveler 16GB USB 2.0"/>
    <n v="21.48"/>
    <n v="3"/>
    <n v="0.2"/>
    <n v="-0.26850000000000307"/>
  </r>
  <r>
    <n v="1568"/>
    <s v="CA-2012-129112"/>
    <x v="1"/>
    <x v="239"/>
    <d v="2012-11-30T00:00:00"/>
    <s v="First Class"/>
    <s v="AW-10840"/>
    <s v="Anthony Witt"/>
    <x v="0"/>
    <s v="United States"/>
    <s v="Allen"/>
    <s v="Texas"/>
    <n v="75002"/>
    <x v="2"/>
    <s v="OFF-BI-10000088"/>
    <s v="Office Supplies"/>
    <x v="8"/>
    <s v="GBC Imprintable Covers"/>
    <n v="8.7839999999999989"/>
    <n v="4"/>
    <n v="0.8"/>
    <n v="-13.615200000000002"/>
  </r>
  <r>
    <n v="1569"/>
    <s v="US-2014-152002"/>
    <x v="3"/>
    <x v="532"/>
    <d v="2014-06-12T00:00:00"/>
    <s v="Same Day"/>
    <s v="DV-13465"/>
    <s v="Dianna Vittorini"/>
    <x v="0"/>
    <s v="United States"/>
    <s v="Los Angeles"/>
    <s v="California"/>
    <n v="90004"/>
    <x v="1"/>
    <s v="OFF-PA-10000357"/>
    <s v="Office Supplies"/>
    <x v="10"/>
    <s v="White Dual Perf Computer Printout Paper, 2700 Sheets, 1 Part, Heavyweight, 20 lbs., 14 7/8 x 11"/>
    <n v="122.97"/>
    <n v="3"/>
    <n v="0"/>
    <n v="60.255300000000005"/>
  </r>
  <r>
    <n v="1570"/>
    <s v="CA-2014-165029"/>
    <x v="3"/>
    <x v="200"/>
    <d v="2014-12-01T00:00:00"/>
    <s v="Standard Class"/>
    <s v="AH-10075"/>
    <s v="Adam Hart"/>
    <x v="1"/>
    <s v="United States"/>
    <s v="Atlanta"/>
    <s v="Georgia"/>
    <n v="30318"/>
    <x v="0"/>
    <s v="OFF-AR-10003504"/>
    <s v="Office Supplies"/>
    <x v="6"/>
    <s v="Newell 347"/>
    <n v="12.84"/>
    <n v="3"/>
    <n v="0"/>
    <n v="3.7235999999999989"/>
  </r>
  <r>
    <n v="1571"/>
    <s v="US-2011-157385"/>
    <x v="2"/>
    <x v="533"/>
    <d v="2011-11-25T00:00:00"/>
    <s v="First Class"/>
    <s v="SC-20095"/>
    <s v="Sanjit Chand"/>
    <x v="0"/>
    <s v="United States"/>
    <s v="Los Angeles"/>
    <s v="California"/>
    <n v="90004"/>
    <x v="1"/>
    <s v="FUR-CH-10000863"/>
    <s v="Furniture"/>
    <x v="1"/>
    <s v="Novimex Swivel Fabric Task Chair"/>
    <n v="603.91999999999996"/>
    <n v="5"/>
    <n v="0.2"/>
    <n v="-67.941000000000003"/>
  </r>
  <r>
    <n v="1572"/>
    <s v="US-2011-157385"/>
    <x v="2"/>
    <x v="533"/>
    <d v="2011-11-25T00:00:00"/>
    <s v="First Class"/>
    <s v="SC-20095"/>
    <s v="Sanjit Chand"/>
    <x v="0"/>
    <s v="United States"/>
    <s v="Los Angeles"/>
    <s v="California"/>
    <n v="90004"/>
    <x v="1"/>
    <s v="OFF-EN-10003160"/>
    <s v="Office Supplies"/>
    <x v="12"/>
    <s v="Pastel Pink Envelopes"/>
    <n v="21.84"/>
    <n v="3"/>
    <n v="0"/>
    <n v="10.4832"/>
  </r>
  <r>
    <n v="1573"/>
    <s v="US-2011-157385"/>
    <x v="2"/>
    <x v="533"/>
    <d v="2011-11-25T00:00:00"/>
    <s v="First Class"/>
    <s v="SC-20095"/>
    <s v="Sanjit Chand"/>
    <x v="0"/>
    <s v="United States"/>
    <s v="Los Angeles"/>
    <s v="California"/>
    <n v="90004"/>
    <x v="1"/>
    <s v="TEC-AC-10003280"/>
    <s v="Technology"/>
    <x v="11"/>
    <s v="Belkin F8E887 USB Wired Ergonomic Keyboard"/>
    <n v="29.99"/>
    <n v="1"/>
    <n v="0"/>
    <n v="6.2978999999999985"/>
  </r>
  <r>
    <n v="1574"/>
    <s v="US-2011-157385"/>
    <x v="2"/>
    <x v="533"/>
    <d v="2011-11-25T00:00:00"/>
    <s v="First Class"/>
    <s v="SC-20095"/>
    <s v="Sanjit Chand"/>
    <x v="0"/>
    <s v="United States"/>
    <s v="Los Angeles"/>
    <s v="California"/>
    <n v="90004"/>
    <x v="1"/>
    <s v="FUR-CH-10000595"/>
    <s v="Furniture"/>
    <x v="1"/>
    <s v="Safco Contoured Stacking Chairs"/>
    <n v="381.44000000000005"/>
    <n v="2"/>
    <n v="0.2"/>
    <n v="23.839999999999975"/>
  </r>
  <r>
    <n v="1575"/>
    <s v="CA-2011-101602"/>
    <x v="2"/>
    <x v="534"/>
    <d v="2011-12-18T00:00:00"/>
    <s v="First Class"/>
    <s v="MC-18100"/>
    <s v="Mick Crebagga"/>
    <x v="0"/>
    <s v="United States"/>
    <s v="El Paso"/>
    <s v="Texas"/>
    <n v="79907"/>
    <x v="2"/>
    <s v="TEC-PH-10000169"/>
    <s v="Technology"/>
    <x v="7"/>
    <s v="ARKON Windshield Dashboard Air Vent Car Mount Holder"/>
    <n v="40.68"/>
    <n v="3"/>
    <n v="0.2"/>
    <n v="-9.153000000000004"/>
  </r>
  <r>
    <n v="1576"/>
    <s v="CA-2011-101602"/>
    <x v="2"/>
    <x v="534"/>
    <d v="2011-12-18T00:00:00"/>
    <s v="First Class"/>
    <s v="MC-18100"/>
    <s v="Mick Crebagga"/>
    <x v="0"/>
    <s v="United States"/>
    <s v="El Paso"/>
    <s v="Texas"/>
    <n v="79907"/>
    <x v="2"/>
    <s v="FUR-CH-10004675"/>
    <s v="Furniture"/>
    <x v="1"/>
    <s v="Lifetime Advantage Folding Chairs, 4/Carton"/>
    <n v="763.28"/>
    <n v="5"/>
    <n v="0.3"/>
    <n v="-21.807999999999993"/>
  </r>
  <r>
    <n v="1577"/>
    <s v="CA-2013-109057"/>
    <x v="0"/>
    <x v="183"/>
    <d v="2013-04-28T00:00:00"/>
    <s v="Standard Class"/>
    <s v="TT-21460"/>
    <s v="Tonja Turnell"/>
    <x v="2"/>
    <s v="United States"/>
    <s v="Aurora"/>
    <s v="Illinois"/>
    <n v="60505"/>
    <x v="2"/>
    <s v="OFF-ST-10002406"/>
    <s v="Office Supplies"/>
    <x v="4"/>
    <s v="Pizazz Global Quick File"/>
    <n v="23.952000000000002"/>
    <n v="2"/>
    <n v="0.2"/>
    <n v="2.3952000000000018"/>
  </r>
  <r>
    <n v="1578"/>
    <s v="CA-2013-154403"/>
    <x v="0"/>
    <x v="454"/>
    <d v="2013-05-28T00:00:00"/>
    <s v="Standard Class"/>
    <s v="AP-10720"/>
    <s v="Anne Pryor"/>
    <x v="2"/>
    <s v="United States"/>
    <s v="Florence"/>
    <s v="Alabama"/>
    <n v="35630"/>
    <x v="0"/>
    <s v="OFF-PA-10001526"/>
    <s v="Office Supplies"/>
    <x v="10"/>
    <s v="Xerox 1949"/>
    <n v="4.9800000000000004"/>
    <n v="1"/>
    <n v="0"/>
    <n v="2.4402000000000004"/>
  </r>
  <r>
    <n v="1579"/>
    <s v="CA-2013-102456"/>
    <x v="0"/>
    <x v="535"/>
    <d v="2013-03-02T00:00:00"/>
    <s v="First Class"/>
    <s v="DL-12865"/>
    <s v="Dan Lawera"/>
    <x v="0"/>
    <s v="United States"/>
    <s v="New York City"/>
    <s v="New York"/>
    <n v="10011"/>
    <x v="3"/>
    <s v="OFF-AP-10004336"/>
    <s v="Office Supplies"/>
    <x v="9"/>
    <s v="Conquest 14 Commercial Heavy-Duty Upright Vacuum, Collection System, Accessory Kit"/>
    <n v="170.88"/>
    <n v="3"/>
    <n v="0"/>
    <n v="49.555199999999978"/>
  </r>
  <r>
    <n v="1580"/>
    <s v="CA-2012-131338"/>
    <x v="1"/>
    <x v="101"/>
    <d v="2012-08-12T00:00:00"/>
    <s v="First Class"/>
    <s v="NP-18325"/>
    <s v="Naresj Patel"/>
    <x v="0"/>
    <s v="United States"/>
    <s v="New York City"/>
    <s v="New York"/>
    <n v="10024"/>
    <x v="3"/>
    <s v="TEC-PH-10003012"/>
    <s v="Technology"/>
    <x v="7"/>
    <s v="Nortel Meridian M3904 Professional Digital phone"/>
    <n v="307.98"/>
    <n v="2"/>
    <n v="0"/>
    <n v="89.314199999999971"/>
  </r>
  <r>
    <n v="1581"/>
    <s v="CA-2012-131338"/>
    <x v="1"/>
    <x v="101"/>
    <d v="2012-08-12T00:00:00"/>
    <s v="First Class"/>
    <s v="NP-18325"/>
    <s v="Naresj Patel"/>
    <x v="0"/>
    <s v="United States"/>
    <s v="New York City"/>
    <s v="New York"/>
    <n v="10024"/>
    <x v="3"/>
    <s v="FUR-TA-10002607"/>
    <s v="Furniture"/>
    <x v="3"/>
    <s v="KI Conference Tables"/>
    <n v="382.80599999999998"/>
    <n v="9"/>
    <n v="0.4"/>
    <n v="-153.12239999999997"/>
  </r>
  <r>
    <n v="1582"/>
    <s v="CA-2012-131338"/>
    <x v="1"/>
    <x v="101"/>
    <d v="2012-08-12T00:00:00"/>
    <s v="First Class"/>
    <s v="NP-18325"/>
    <s v="Naresj Patel"/>
    <x v="0"/>
    <s v="United States"/>
    <s v="New York City"/>
    <s v="New York"/>
    <n v="10024"/>
    <x v="3"/>
    <s v="OFF-ST-10000642"/>
    <s v="Office Supplies"/>
    <x v="4"/>
    <s v="Tennsco Lockers, Gray"/>
    <n v="41.96"/>
    <n v="2"/>
    <n v="0"/>
    <n v="2.9371999999999971"/>
  </r>
  <r>
    <n v="1583"/>
    <s v="CA-2012-131338"/>
    <x v="1"/>
    <x v="101"/>
    <d v="2012-08-12T00:00:00"/>
    <s v="First Class"/>
    <s v="NP-18325"/>
    <s v="Naresj Patel"/>
    <x v="0"/>
    <s v="United States"/>
    <s v="New York City"/>
    <s v="New York"/>
    <n v="10024"/>
    <x v="3"/>
    <s v="OFF-BI-10000545"/>
    <s v="Office Supplies"/>
    <x v="8"/>
    <s v="GBC Ibimaster 500 Manual ProClick Binding System"/>
    <n v="1217.568"/>
    <n v="2"/>
    <n v="0.2"/>
    <n v="456.58800000000002"/>
  </r>
  <r>
    <n v="1584"/>
    <s v="CA-2012-131338"/>
    <x v="1"/>
    <x v="101"/>
    <d v="2012-08-12T00:00:00"/>
    <s v="First Class"/>
    <s v="NP-18325"/>
    <s v="Naresj Patel"/>
    <x v="0"/>
    <s v="United States"/>
    <s v="New York City"/>
    <s v="New York"/>
    <n v="10024"/>
    <x v="3"/>
    <s v="FUR-FU-10002157"/>
    <s v="Furniture"/>
    <x v="5"/>
    <s v="Artistic Insta-Plaque"/>
    <n v="47.04"/>
    <n v="3"/>
    <n v="0"/>
    <n v="18.345599999999997"/>
  </r>
  <r>
    <n v="1585"/>
    <s v="CA-2012-131338"/>
    <x v="1"/>
    <x v="101"/>
    <d v="2012-08-12T00:00:00"/>
    <s v="First Class"/>
    <s v="NP-18325"/>
    <s v="Naresj Patel"/>
    <x v="0"/>
    <s v="United States"/>
    <s v="New York City"/>
    <s v="New York"/>
    <n v="10024"/>
    <x v="3"/>
    <s v="FUR-FU-10001706"/>
    <s v="Furniture"/>
    <x v="5"/>
    <s v="Longer-Life Soft White Bulbs"/>
    <n v="6.16"/>
    <n v="2"/>
    <n v="0"/>
    <n v="2.9567999999999999"/>
  </r>
  <r>
    <n v="1586"/>
    <s v="CA-2012-131338"/>
    <x v="1"/>
    <x v="101"/>
    <d v="2012-08-12T00:00:00"/>
    <s v="First Class"/>
    <s v="NP-18325"/>
    <s v="Naresj Patel"/>
    <x v="0"/>
    <s v="United States"/>
    <s v="New York City"/>
    <s v="New York"/>
    <n v="10024"/>
    <x v="3"/>
    <s v="TEC-PH-10000984"/>
    <s v="Technology"/>
    <x v="7"/>
    <s v="Panasonic KX-TG9471B"/>
    <n v="979.95"/>
    <n v="5"/>
    <n v="0"/>
    <n v="274.38600000000008"/>
  </r>
  <r>
    <n v="1587"/>
    <s v="CA-2012-131338"/>
    <x v="1"/>
    <x v="101"/>
    <d v="2012-08-12T00:00:00"/>
    <s v="First Class"/>
    <s v="NP-18325"/>
    <s v="Naresj Patel"/>
    <x v="0"/>
    <s v="United States"/>
    <s v="New York City"/>
    <s v="New York"/>
    <n v="10024"/>
    <x v="3"/>
    <s v="OFF-PA-10001357"/>
    <s v="Office Supplies"/>
    <x v="10"/>
    <s v="Xerox 1886"/>
    <n v="143.69999999999999"/>
    <n v="3"/>
    <n v="0"/>
    <n v="68.975999999999999"/>
  </r>
  <r>
    <n v="1588"/>
    <s v="CA-2012-131338"/>
    <x v="1"/>
    <x v="101"/>
    <d v="2012-08-12T00:00:00"/>
    <s v="First Class"/>
    <s v="NP-18325"/>
    <s v="Naresj Patel"/>
    <x v="0"/>
    <s v="United States"/>
    <s v="New York City"/>
    <s v="New York"/>
    <n v="10024"/>
    <x v="3"/>
    <s v="OFF-FA-10000992"/>
    <s v="Office Supplies"/>
    <x v="13"/>
    <s v="Acco Clips to Go Binder Clips, 24 Clips in Two Sizes"/>
    <n v="10.649999999999999"/>
    <n v="3"/>
    <n v="0"/>
    <n v="5.0054999999999996"/>
  </r>
  <r>
    <n v="1589"/>
    <s v="CA-2012-131338"/>
    <x v="1"/>
    <x v="101"/>
    <d v="2012-08-12T00:00:00"/>
    <s v="First Class"/>
    <s v="NP-18325"/>
    <s v="Naresj Patel"/>
    <x v="0"/>
    <s v="United States"/>
    <s v="New York City"/>
    <s v="New York"/>
    <n v="10024"/>
    <x v="3"/>
    <s v="TEC-AC-10002600"/>
    <s v="Technology"/>
    <x v="11"/>
    <s v="Belkin QODE FastFit Bluetooth Keyboard"/>
    <n v="247.8"/>
    <n v="4"/>
    <n v="0"/>
    <n v="34.692000000000007"/>
  </r>
  <r>
    <n v="1590"/>
    <s v="CA-2013-109911"/>
    <x v="0"/>
    <x v="536"/>
    <d v="2013-05-17T00:00:00"/>
    <s v="Standard Class"/>
    <s v="VG-21805"/>
    <s v="Vivek Grady"/>
    <x v="1"/>
    <s v="United States"/>
    <s v="Virginia Beach"/>
    <s v="Virginia"/>
    <n v="23464"/>
    <x v="0"/>
    <s v="OFF-AR-10001662"/>
    <s v="Office Supplies"/>
    <x v="6"/>
    <s v="Rogers Handheld Barrel Pencil Sharpener"/>
    <n v="10.96"/>
    <n v="4"/>
    <n v="0"/>
    <n v="2.9592000000000009"/>
  </r>
  <r>
    <n v="1591"/>
    <s v="US-2013-132423"/>
    <x v="0"/>
    <x v="173"/>
    <d v="2013-04-20T00:00:00"/>
    <s v="Standard Class"/>
    <s v="MY-18295"/>
    <s v="Muhammed Yedwab"/>
    <x v="1"/>
    <s v="United States"/>
    <s v="Grapevine"/>
    <s v="Texas"/>
    <n v="76051"/>
    <x v="2"/>
    <s v="OFF-AR-10001221"/>
    <s v="Office Supplies"/>
    <x v="6"/>
    <s v="Dixon Ticonderoga Erasable Colored Pencil Set, 12-Color"/>
    <n v="33.488000000000007"/>
    <n v="7"/>
    <n v="0.2"/>
    <n v="5.8603999999999967"/>
  </r>
  <r>
    <n v="1592"/>
    <s v="US-2013-132423"/>
    <x v="0"/>
    <x v="173"/>
    <d v="2013-04-20T00:00:00"/>
    <s v="Standard Class"/>
    <s v="MY-18295"/>
    <s v="Muhammed Yedwab"/>
    <x v="1"/>
    <s v="United States"/>
    <s v="Grapevine"/>
    <s v="Texas"/>
    <n v="76051"/>
    <x v="2"/>
    <s v="OFF-FA-10002988"/>
    <s v="Office Supplies"/>
    <x v="13"/>
    <s v="Ideal Clamps"/>
    <n v="8.0399999999999991"/>
    <n v="5"/>
    <n v="0.2"/>
    <n v="2.9144999999999994"/>
  </r>
  <r>
    <n v="1593"/>
    <s v="CA-2012-122826"/>
    <x v="1"/>
    <x v="537"/>
    <d v="2012-06-25T00:00:00"/>
    <s v="Second Class"/>
    <s v="RD-19480"/>
    <s v="Rick Duston"/>
    <x v="0"/>
    <s v="United States"/>
    <s v="Olympia"/>
    <s v="Washington"/>
    <n v="98502"/>
    <x v="1"/>
    <s v="TEC-PH-10004830"/>
    <s v="Technology"/>
    <x v="7"/>
    <s v="Pyle PRT45 Retro Home Telephone"/>
    <n v="201.56800000000001"/>
    <n v="4"/>
    <n v="0.2"/>
    <n v="22.676399999999994"/>
  </r>
  <r>
    <n v="1594"/>
    <s v="CA-2011-117317"/>
    <x v="2"/>
    <x v="538"/>
    <d v="2011-10-19T00:00:00"/>
    <s v="Same Day"/>
    <s v="JF-15490"/>
    <s v="Jeremy Farry"/>
    <x v="0"/>
    <s v="United States"/>
    <s v="Los Angeles"/>
    <s v="California"/>
    <n v="90032"/>
    <x v="1"/>
    <s v="OFF-PA-10004519"/>
    <s v="Office Supplies"/>
    <x v="10"/>
    <s v="Spiral Phone Message Books with Labels by Adams"/>
    <n v="13.440000000000001"/>
    <n v="3"/>
    <n v="0"/>
    <n v="6.5856000000000012"/>
  </r>
  <r>
    <n v="1595"/>
    <s v="CA-2012-118423"/>
    <x v="1"/>
    <x v="539"/>
    <d v="2012-03-27T00:00:00"/>
    <s v="First Class"/>
    <s v="DP-13390"/>
    <s v="Dennis Pardue"/>
    <x v="2"/>
    <s v="United States"/>
    <s v="Peoria"/>
    <s v="Illinois"/>
    <n v="61604"/>
    <x v="2"/>
    <s v="FUR-BO-10000362"/>
    <s v="Furniture"/>
    <x v="0"/>
    <s v="Sauder Inglewood Library Bookcases"/>
    <n v="359.05799999999994"/>
    <n v="3"/>
    <n v="0.3"/>
    <n v="-35.905799999999999"/>
  </r>
  <r>
    <n v="1596"/>
    <s v="CA-2014-149181"/>
    <x v="3"/>
    <x v="540"/>
    <d v="2014-05-13T00:00:00"/>
    <s v="Standard Class"/>
    <s v="MD-17350"/>
    <s v="Maribeth Dona"/>
    <x v="0"/>
    <s v="United States"/>
    <s v="Columbus"/>
    <s v="Ohio"/>
    <n v="43229"/>
    <x v="3"/>
    <s v="FUR-CH-10004540"/>
    <s v="Furniture"/>
    <x v="1"/>
    <s v="Global Chrome Stack Chair"/>
    <n v="47.991999999999997"/>
    <n v="2"/>
    <n v="0.3"/>
    <n v="-2.0567999999999991"/>
  </r>
  <r>
    <n v="1597"/>
    <s v="CA-2014-132234"/>
    <x v="3"/>
    <x v="524"/>
    <d v="2014-10-19T00:00:00"/>
    <s v="First Class"/>
    <s v="MY-17380"/>
    <s v="Maribeth Yedwab"/>
    <x v="1"/>
    <s v="United States"/>
    <s v="New York City"/>
    <s v="New York"/>
    <n v="10011"/>
    <x v="3"/>
    <s v="FUR-FU-10001290"/>
    <s v="Furniture"/>
    <x v="5"/>
    <s v="Executive Impressions Supervisor Wall Clock"/>
    <n v="547.30000000000007"/>
    <n v="13"/>
    <n v="0"/>
    <n v="175.13599999999997"/>
  </r>
  <r>
    <n v="1598"/>
    <s v="CA-2014-158876"/>
    <x v="3"/>
    <x v="123"/>
    <d v="2014-11-22T00:00:00"/>
    <s v="Second Class"/>
    <s v="AB-10150"/>
    <s v="Aimee Bixby"/>
    <x v="0"/>
    <s v="United States"/>
    <s v="Carrollton"/>
    <s v="Texas"/>
    <n v="75007"/>
    <x v="2"/>
    <s v="OFF-PA-10000308"/>
    <s v="Office Supplies"/>
    <x v="10"/>
    <s v="Xerox 1901"/>
    <n v="16.896000000000001"/>
    <n v="4"/>
    <n v="0.2"/>
    <n v="5.2799999999999994"/>
  </r>
  <r>
    <n v="1599"/>
    <s v="CA-2014-158876"/>
    <x v="3"/>
    <x v="123"/>
    <d v="2014-11-22T00:00:00"/>
    <s v="Second Class"/>
    <s v="AB-10150"/>
    <s v="Aimee Bixby"/>
    <x v="0"/>
    <s v="United States"/>
    <s v="Carrollton"/>
    <s v="Texas"/>
    <n v="75007"/>
    <x v="2"/>
    <s v="OFF-SU-10001165"/>
    <s v="Office Supplies"/>
    <x v="14"/>
    <s v="Acme Elite Stainless Steel Scissors"/>
    <n v="6.6720000000000006"/>
    <n v="1"/>
    <n v="0.2"/>
    <n v="0.50039999999999996"/>
  </r>
  <r>
    <n v="1600"/>
    <s v="CA-2014-158876"/>
    <x v="3"/>
    <x v="123"/>
    <d v="2014-11-22T00:00:00"/>
    <s v="Second Class"/>
    <s v="AB-10150"/>
    <s v="Aimee Bixby"/>
    <x v="0"/>
    <s v="United States"/>
    <s v="Carrollton"/>
    <s v="Texas"/>
    <n v="75007"/>
    <x v="2"/>
    <s v="OFF-AR-10003373"/>
    <s v="Office Supplies"/>
    <x v="6"/>
    <s v="Boston School Pro Electric Pencil Sharpener, 1670"/>
    <n v="99.13600000000001"/>
    <n v="4"/>
    <n v="0.2"/>
    <n v="8.674399999999995"/>
  </r>
  <r>
    <n v="1601"/>
    <s v="CA-2014-158876"/>
    <x v="3"/>
    <x v="123"/>
    <d v="2014-11-22T00:00:00"/>
    <s v="Second Class"/>
    <s v="AB-10150"/>
    <s v="Aimee Bixby"/>
    <x v="0"/>
    <s v="United States"/>
    <s v="Carrollton"/>
    <s v="Texas"/>
    <n v="75007"/>
    <x v="2"/>
    <s v="FUR-FU-10001967"/>
    <s v="Furniture"/>
    <x v="5"/>
    <s v="Telescoping Adjustable Floor Lamp"/>
    <n v="15.991999999999999"/>
    <n v="2"/>
    <n v="0.6"/>
    <n v="-13.992999999999999"/>
  </r>
  <r>
    <n v="1602"/>
    <s v="CA-2013-164672"/>
    <x v="0"/>
    <x v="541"/>
    <d v="2013-05-14T00:00:00"/>
    <s v="Second Class"/>
    <s v="GB-14530"/>
    <s v="George Bell"/>
    <x v="1"/>
    <s v="United States"/>
    <s v="Dover"/>
    <s v="Delaware"/>
    <n v="19901"/>
    <x v="3"/>
    <s v="FUR-FU-10001488"/>
    <s v="Furniture"/>
    <x v="5"/>
    <s v="Tenex 46&quot; x 60&quot; Computer Anti-Static Chairmat, Rectangular Shaped"/>
    <n v="211.96"/>
    <n v="2"/>
    <n v="0"/>
    <n v="42.391999999999996"/>
  </r>
  <r>
    <n v="1603"/>
    <s v="US-2013-132857"/>
    <x v="0"/>
    <x v="25"/>
    <d v="2013-12-18T00:00:00"/>
    <s v="Standard Class"/>
    <s v="CA-12775"/>
    <s v="Cynthia Arntzen"/>
    <x v="0"/>
    <s v="United States"/>
    <s v="Smyrna"/>
    <s v="Tennessee"/>
    <n v="37167"/>
    <x v="0"/>
    <s v="OFF-AR-10003251"/>
    <s v="Office Supplies"/>
    <x v="6"/>
    <s v="Prang Drawing Pencil Set"/>
    <n v="6.6719999999999988"/>
    <n v="3"/>
    <n v="0.2"/>
    <n v="1.6679999999999997"/>
  </r>
  <r>
    <n v="1604"/>
    <s v="CA-2014-116645"/>
    <x v="3"/>
    <x v="329"/>
    <d v="2014-12-05T00:00:00"/>
    <s v="Standard Class"/>
    <s v="ME-17725"/>
    <s v="Max Engle"/>
    <x v="0"/>
    <s v="United States"/>
    <s v="Newark"/>
    <s v="Delaware"/>
    <n v="19711"/>
    <x v="3"/>
    <s v="OFF-AR-10001044"/>
    <s v="Office Supplies"/>
    <x v="6"/>
    <s v="BOSTON Ranger #55 Pencil Sharpener, Black"/>
    <n v="155.94"/>
    <n v="6"/>
    <n v="0"/>
    <n v="45.222599999999993"/>
  </r>
  <r>
    <n v="1605"/>
    <s v="US-2013-115819"/>
    <x v="0"/>
    <x v="475"/>
    <d v="2013-04-25T00:00:00"/>
    <s v="Second Class"/>
    <s v="JO-15280"/>
    <s v="Jas O'Carroll"/>
    <x v="0"/>
    <s v="United States"/>
    <s v="Los Angeles"/>
    <s v="California"/>
    <n v="90049"/>
    <x v="1"/>
    <s v="TEC-PH-10004700"/>
    <s v="Technology"/>
    <x v="7"/>
    <s v="PowerGen Dual USB Car Charger"/>
    <n v="39.960000000000008"/>
    <n v="5"/>
    <n v="0.2"/>
    <n v="12.986999999999995"/>
  </r>
  <r>
    <n v="1606"/>
    <s v="US-2013-115819"/>
    <x v="0"/>
    <x v="475"/>
    <d v="2013-04-25T00:00:00"/>
    <s v="Second Class"/>
    <s v="JO-15280"/>
    <s v="Jas O'Carroll"/>
    <x v="0"/>
    <s v="United States"/>
    <s v="Los Angeles"/>
    <s v="California"/>
    <n v="90049"/>
    <x v="1"/>
    <s v="OFF-AR-10000823"/>
    <s v="Office Supplies"/>
    <x v="6"/>
    <s v="Newell 307"/>
    <n v="5.46"/>
    <n v="3"/>
    <n v="0"/>
    <n v="1.5288000000000002"/>
  </r>
  <r>
    <n v="1607"/>
    <s v="US-2013-115819"/>
    <x v="0"/>
    <x v="475"/>
    <d v="2013-04-25T00:00:00"/>
    <s v="Second Class"/>
    <s v="JO-15280"/>
    <s v="Jas O'Carroll"/>
    <x v="0"/>
    <s v="United States"/>
    <s v="Los Angeles"/>
    <s v="California"/>
    <n v="90049"/>
    <x v="1"/>
    <s v="OFF-AR-10004456"/>
    <s v="Office Supplies"/>
    <x v="6"/>
    <s v="Panasonic KP-4ABK Battery-Operated Pencil Sharpener"/>
    <n v="73.2"/>
    <n v="5"/>
    <n v="0"/>
    <n v="21.227999999999998"/>
  </r>
  <r>
    <n v="1608"/>
    <s v="US-2013-115819"/>
    <x v="0"/>
    <x v="475"/>
    <d v="2013-04-25T00:00:00"/>
    <s v="Second Class"/>
    <s v="JO-15280"/>
    <s v="Jas O'Carroll"/>
    <x v="0"/>
    <s v="United States"/>
    <s v="Los Angeles"/>
    <s v="California"/>
    <n v="90049"/>
    <x v="1"/>
    <s v="OFF-BI-10000050"/>
    <s v="Office Supplies"/>
    <x v="8"/>
    <s v="Angle-D Binders with Locking Rings, Label Holders"/>
    <n v="5.84"/>
    <n v="1"/>
    <n v="0.2"/>
    <n v="1.9709999999999996"/>
  </r>
  <r>
    <n v="1609"/>
    <s v="US-2013-115819"/>
    <x v="0"/>
    <x v="475"/>
    <d v="2013-04-25T00:00:00"/>
    <s v="Second Class"/>
    <s v="JO-15280"/>
    <s v="Jas O'Carroll"/>
    <x v="0"/>
    <s v="United States"/>
    <s v="Los Angeles"/>
    <s v="California"/>
    <n v="90049"/>
    <x v="1"/>
    <s v="OFF-PA-10002377"/>
    <s v="Office Supplies"/>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s v="California"/>
    <n v="90049"/>
    <x v="1"/>
    <s v="OFF-BI-10000591"/>
    <s v="Office Supplies"/>
    <x v="8"/>
    <s v="Avery Binder Labels"/>
    <n v="9.3360000000000003"/>
    <n v="3"/>
    <n v="0.2"/>
    <n v="3.2675999999999994"/>
  </r>
  <r>
    <n v="1611"/>
    <s v="CA-2011-156349"/>
    <x v="2"/>
    <x v="542"/>
    <d v="2011-05-30T00:00:00"/>
    <s v="Standard Class"/>
    <s v="ML-17395"/>
    <s v="Marina Lichtenstein"/>
    <x v="1"/>
    <s v="United States"/>
    <s v="Los Angeles"/>
    <s v="California"/>
    <n v="90008"/>
    <x v="1"/>
    <s v="FUR-BO-10000362"/>
    <s v="Furniture"/>
    <x v="0"/>
    <s v="Sauder Inglewood Library Bookcases"/>
    <n v="290.666"/>
    <n v="2"/>
    <n v="0.15"/>
    <n v="27.356800000000007"/>
  </r>
  <r>
    <n v="1612"/>
    <s v="CA-2011-156349"/>
    <x v="2"/>
    <x v="542"/>
    <d v="2011-05-30T00:00:00"/>
    <s v="Standard Class"/>
    <s v="ML-17395"/>
    <s v="Marina Lichtenstein"/>
    <x v="1"/>
    <s v="United States"/>
    <s v="Los Angeles"/>
    <s v="California"/>
    <n v="90008"/>
    <x v="1"/>
    <s v="TEC-PH-10000441"/>
    <s v="Technology"/>
    <x v="7"/>
    <s v="VTech DS6151"/>
    <n v="201.584"/>
    <n v="2"/>
    <n v="0.2"/>
    <n v="20.158400000000015"/>
  </r>
  <r>
    <n v="1613"/>
    <s v="CA-2011-156349"/>
    <x v="2"/>
    <x v="542"/>
    <d v="2011-05-30T00:00:00"/>
    <s v="Standard Class"/>
    <s v="ML-17395"/>
    <s v="Marina Lichtenstein"/>
    <x v="1"/>
    <s v="United States"/>
    <s v="Los Angeles"/>
    <s v="California"/>
    <n v="90008"/>
    <x v="1"/>
    <s v="TEC-PH-10002726"/>
    <s v="Technology"/>
    <x v="7"/>
    <s v="netTALK DUO VoIP Telephone Service"/>
    <n v="83.984000000000009"/>
    <n v="2"/>
    <n v="0.2"/>
    <n v="31.494"/>
  </r>
  <r>
    <n v="1614"/>
    <s v="CA-2014-138380"/>
    <x v="3"/>
    <x v="202"/>
    <d v="2014-12-26T00:00:00"/>
    <s v="Standard Class"/>
    <s v="YS-21880"/>
    <s v="Yana Sorensen"/>
    <x v="1"/>
    <s v="United States"/>
    <s v="Oakland"/>
    <s v="California"/>
    <n v="94601"/>
    <x v="1"/>
    <s v="OFF-ST-10003306"/>
    <s v="Office Supplies"/>
    <x v="4"/>
    <s v="Letter Size Cart"/>
    <n v="1000.0200000000001"/>
    <n v="7"/>
    <n v="0"/>
    <n v="290.00579999999991"/>
  </r>
  <r>
    <n v="1615"/>
    <s v="US-2013-113509"/>
    <x v="0"/>
    <x v="543"/>
    <d v="2013-03-20T00:00:00"/>
    <s v="Standard Class"/>
    <s v="PL-18925"/>
    <s v="Paul Lucas"/>
    <x v="2"/>
    <s v="United States"/>
    <s v="Philadelphia"/>
    <s v="Pennsylvania"/>
    <n v="19143"/>
    <x v="3"/>
    <s v="TEC-AC-10004855"/>
    <s v="Technology"/>
    <x v="11"/>
    <s v="V7 USB Numeric Keypad"/>
    <n v="83.976000000000013"/>
    <n v="3"/>
    <n v="0.2"/>
    <n v="-13.646100000000001"/>
  </r>
  <r>
    <n v="1616"/>
    <s v="CA-2012-130022"/>
    <x v="1"/>
    <x v="544"/>
    <d v="2012-08-16T00:00:00"/>
    <s v="Standard Class"/>
    <s v="JK-16120"/>
    <s v="Julie Kriz"/>
    <x v="2"/>
    <s v="United States"/>
    <s v="Eagan"/>
    <s v="Minnesota"/>
    <n v="55122"/>
    <x v="2"/>
    <s v="OFF-LA-10002787"/>
    <s v="Office Supplies"/>
    <x v="2"/>
    <s v="Avery 480"/>
    <n v="3.75"/>
    <n v="1"/>
    <n v="0"/>
    <n v="1.7999999999999998"/>
  </r>
  <r>
    <n v="1617"/>
    <s v="CA-2012-130022"/>
    <x v="1"/>
    <x v="544"/>
    <d v="2012-08-16T00:00:00"/>
    <s v="Standard Class"/>
    <s v="JK-16120"/>
    <s v="Julie Kriz"/>
    <x v="2"/>
    <s v="United States"/>
    <s v="Eagan"/>
    <s v="Minnesota"/>
    <n v="55122"/>
    <x v="2"/>
    <s v="OFF-LA-10002043"/>
    <s v="Office Supplies"/>
    <x v="2"/>
    <s v="Avery 489"/>
    <n v="41.4"/>
    <n v="4"/>
    <n v="0"/>
    <n v="19.872"/>
  </r>
  <r>
    <n v="1618"/>
    <s v="CA-2012-130022"/>
    <x v="1"/>
    <x v="544"/>
    <d v="2012-08-16T00:00:00"/>
    <s v="Standard Class"/>
    <s v="JK-16120"/>
    <s v="Julie Kriz"/>
    <x v="2"/>
    <s v="United States"/>
    <s v="Eagan"/>
    <s v="Minnesota"/>
    <n v="55122"/>
    <x v="2"/>
    <s v="OFF-AR-10001915"/>
    <s v="Office Supplies"/>
    <x v="6"/>
    <s v="Peel-Off China Markers"/>
    <n v="29.79"/>
    <n v="3"/>
    <n v="0"/>
    <n v="12.511800000000001"/>
  </r>
  <r>
    <n v="1619"/>
    <s v="US-2013-118780"/>
    <x v="0"/>
    <x v="545"/>
    <d v="2013-09-15T00:00:00"/>
    <s v="Second Class"/>
    <s v="PN-18775"/>
    <s v="Parhena Norris"/>
    <x v="2"/>
    <s v="United States"/>
    <s v="New York City"/>
    <s v="New York"/>
    <n v="10011"/>
    <x v="3"/>
    <s v="OFF-ST-10000352"/>
    <s v="Office Supplies"/>
    <x v="4"/>
    <s v="Acco Perma 2700 Stacking Storage Drawers"/>
    <n v="59.48"/>
    <n v="2"/>
    <n v="0"/>
    <n v="8.9220000000000041"/>
  </r>
  <r>
    <n v="1620"/>
    <s v="US-2013-118780"/>
    <x v="0"/>
    <x v="545"/>
    <d v="2013-09-15T00:00:00"/>
    <s v="Second Class"/>
    <s v="PN-18775"/>
    <s v="Parhena Norris"/>
    <x v="2"/>
    <s v="United States"/>
    <s v="New York City"/>
    <s v="New York"/>
    <n v="10011"/>
    <x v="3"/>
    <s v="OFF-PA-10000575"/>
    <s v="Office Supplies"/>
    <x v="10"/>
    <s v="Wirebound Message Books, Four 2 3/4 x 5 White Forms per Page"/>
    <n v="6.69"/>
    <n v="1"/>
    <n v="0"/>
    <n v="3.0773999999999999"/>
  </r>
  <r>
    <n v="1621"/>
    <s v="CA-2014-108560"/>
    <x v="3"/>
    <x v="141"/>
    <d v="2014-07-16T00:00:00"/>
    <s v="Standard Class"/>
    <s v="JC-15385"/>
    <s v="Jenna Caffey"/>
    <x v="0"/>
    <s v="United States"/>
    <s v="Kent"/>
    <s v="Washington"/>
    <n v="98031"/>
    <x v="1"/>
    <s v="FUR-FU-10002937"/>
    <s v="Furniture"/>
    <x v="5"/>
    <s v="GE 48&quot; Fluorescent Tube, Cool White Energy Saver, 34 Watts, 30/Box"/>
    <n v="198.46"/>
    <n v="2"/>
    <n v="0"/>
    <n v="99.23"/>
  </r>
  <r>
    <n v="1622"/>
    <s v="CA-2014-108560"/>
    <x v="3"/>
    <x v="141"/>
    <d v="2014-07-16T00:00:00"/>
    <s v="Standard Class"/>
    <s v="JC-15385"/>
    <s v="Jenna Caffey"/>
    <x v="0"/>
    <s v="United States"/>
    <s v="Kent"/>
    <s v="Washington"/>
    <n v="98031"/>
    <x v="1"/>
    <s v="OFF-LA-10003930"/>
    <s v="Office Supplies"/>
    <x v="2"/>
    <s v="Dot Matrix Printer Tape Reel Labels, White, 5000/Box"/>
    <n v="786.48"/>
    <n v="8"/>
    <n v="0"/>
    <n v="385.37520000000001"/>
  </r>
  <r>
    <n v="1623"/>
    <s v="CA-2014-108560"/>
    <x v="3"/>
    <x v="141"/>
    <d v="2014-07-16T00:00:00"/>
    <s v="Standard Class"/>
    <s v="JC-15385"/>
    <s v="Jenna Caffey"/>
    <x v="0"/>
    <s v="United States"/>
    <s v="Kent"/>
    <s v="Washington"/>
    <n v="98031"/>
    <x v="1"/>
    <s v="OFF-BI-10001107"/>
    <s v="Office Supplies"/>
    <x v="8"/>
    <s v="GBC White Gloss Covers, Plain Front"/>
    <n v="23.168000000000003"/>
    <n v="2"/>
    <n v="0.2"/>
    <n v="7.8191999999999995"/>
  </r>
  <r>
    <n v="1624"/>
    <s v="CA-2014-108560"/>
    <x v="3"/>
    <x v="141"/>
    <d v="2014-07-16T00:00:00"/>
    <s v="Standard Class"/>
    <s v="JC-15385"/>
    <s v="Jenna Caffey"/>
    <x v="0"/>
    <s v="United States"/>
    <s v="Kent"/>
    <s v="Washington"/>
    <n v="98031"/>
    <x v="1"/>
    <s v="TEC-AC-10003063"/>
    <s v="Technology"/>
    <x v="11"/>
    <s v="Micro Innovations USB RF Wireless Keyboard with Mouse"/>
    <n v="50"/>
    <n v="2"/>
    <n v="0"/>
    <n v="10.5"/>
  </r>
  <r>
    <n v="1625"/>
    <s v="CA-2012-157084"/>
    <x v="1"/>
    <x v="546"/>
    <d v="2012-12-24T00:00:00"/>
    <s v="Standard Class"/>
    <s v="JG-15160"/>
    <s v="James Galang"/>
    <x v="0"/>
    <s v="United States"/>
    <s v="Los Angeles"/>
    <s v="California"/>
    <n v="90049"/>
    <x v="1"/>
    <s v="TEC-PH-10002922"/>
    <s v="Technology"/>
    <x v="7"/>
    <s v="ShoreTel ShorePhone IP 230 VoIP phone"/>
    <n v="675.96"/>
    <n v="5"/>
    <n v="0.2"/>
    <n v="84.494999999999948"/>
  </r>
  <r>
    <n v="1626"/>
    <s v="CA-2012-157084"/>
    <x v="1"/>
    <x v="546"/>
    <d v="2012-12-24T00:00:00"/>
    <s v="Standard Class"/>
    <s v="JG-15160"/>
    <s v="James Galang"/>
    <x v="0"/>
    <s v="United States"/>
    <s v="Los Angeles"/>
    <s v="California"/>
    <n v="90049"/>
    <x v="1"/>
    <s v="TEC-AC-10002049"/>
    <s v="Technology"/>
    <x v="11"/>
    <s v="Plantronics Savi W720 Multi-Device Wireless Headset System"/>
    <n v="1265.8499999999999"/>
    <n v="3"/>
    <n v="0"/>
    <n v="556.97400000000005"/>
  </r>
  <r>
    <n v="1627"/>
    <s v="CA-2012-164539"/>
    <x v="1"/>
    <x v="547"/>
    <d v="2012-11-22T00:00:00"/>
    <s v="Standard Class"/>
    <s v="PO-19180"/>
    <s v="Philisse Overcash"/>
    <x v="2"/>
    <s v="United States"/>
    <s v="New York City"/>
    <s v="New York"/>
    <n v="10011"/>
    <x v="3"/>
    <s v="OFF-AP-10002457"/>
    <s v="Office Supplies"/>
    <x v="9"/>
    <s v="Eureka The Boss Plus 12-Amp Hard Box Upright Vacuum, Red"/>
    <n v="523.25"/>
    <n v="5"/>
    <n v="0"/>
    <n v="141.27749999999997"/>
  </r>
  <r>
    <n v="1628"/>
    <s v="CA-2012-143119"/>
    <x v="1"/>
    <x v="496"/>
    <d v="2012-09-30T00:00:00"/>
    <s v="Standard Class"/>
    <s v="MC-17275"/>
    <s v="Marc Crier"/>
    <x v="0"/>
    <s v="United States"/>
    <s v="Lafayette"/>
    <s v="Louisiana"/>
    <n v="70506"/>
    <x v="0"/>
    <s v="FUR-CH-10001270"/>
    <s v="Furniture"/>
    <x v="1"/>
    <s v="Harbour Creations Steel Folding Chair"/>
    <n v="517.5"/>
    <n v="6"/>
    <n v="0"/>
    <n v="155.24999999999994"/>
  </r>
  <r>
    <n v="1629"/>
    <s v="CA-2014-101049"/>
    <x v="3"/>
    <x v="548"/>
    <d v="2014-06-26T00:00:00"/>
    <s v="Second Class"/>
    <s v="AS-10240"/>
    <s v="Alan Shonely"/>
    <x v="0"/>
    <s v="United States"/>
    <s v="Cleveland"/>
    <s v="Ohio"/>
    <n v="44105"/>
    <x v="3"/>
    <s v="FUR-FU-10004415"/>
    <s v="Furniture"/>
    <x v="5"/>
    <s v="Stacking Tray, Side-Loading, Legal, Smoke"/>
    <n v="17.920000000000002"/>
    <n v="5"/>
    <n v="0.2"/>
    <n v="2.4639999999999986"/>
  </r>
  <r>
    <n v="1630"/>
    <s v="CA-2014-101049"/>
    <x v="3"/>
    <x v="548"/>
    <d v="2014-06-26T00:00:00"/>
    <s v="Second Class"/>
    <s v="AS-10240"/>
    <s v="Alan Shonely"/>
    <x v="0"/>
    <s v="United States"/>
    <s v="Cleveland"/>
    <s v="Ohio"/>
    <n v="44105"/>
    <x v="3"/>
    <s v="OFF-BI-10001510"/>
    <s v="Office Supplies"/>
    <x v="8"/>
    <s v="Deluxe Heavy-Duty Vinyl Round Ring Binder"/>
    <n v="41.256000000000007"/>
    <n v="6"/>
    <n v="0.7"/>
    <n v="-34.38000000000001"/>
  </r>
  <r>
    <n v="1631"/>
    <s v="CA-2013-106530"/>
    <x v="0"/>
    <x v="541"/>
    <d v="2013-05-09T00:00:00"/>
    <s v="Same Day"/>
    <s v="CL-12565"/>
    <s v="Clay Ludtke"/>
    <x v="0"/>
    <s v="United States"/>
    <s v="Cleveland"/>
    <s v="Ohio"/>
    <n v="44105"/>
    <x v="3"/>
    <s v="OFF-ST-10002011"/>
    <s v="Office Supplies"/>
    <x v="4"/>
    <s v="Smead Adjustable Mobile File Trolley with Lockable Top"/>
    <n v="1006.056"/>
    <n v="3"/>
    <n v="0.2"/>
    <n v="88.029900000000055"/>
  </r>
  <r>
    <n v="1632"/>
    <s v="CA-2013-106530"/>
    <x v="0"/>
    <x v="541"/>
    <d v="2013-05-09T00:00:00"/>
    <s v="Same Day"/>
    <s v="CL-12565"/>
    <s v="Clay Ludtke"/>
    <x v="0"/>
    <s v="United States"/>
    <s v="Cleveland"/>
    <s v="Ohio"/>
    <n v="44105"/>
    <x v="3"/>
    <s v="OFF-PA-10002986"/>
    <s v="Office Supplies"/>
    <x v="10"/>
    <s v="Xerox 1898"/>
    <n v="10.688000000000001"/>
    <n v="2"/>
    <n v="0.2"/>
    <n v="3.7407999999999997"/>
  </r>
  <r>
    <n v="1633"/>
    <s v="CA-2013-106530"/>
    <x v="0"/>
    <x v="541"/>
    <d v="2013-05-09T00:00:00"/>
    <s v="Same Day"/>
    <s v="CL-12565"/>
    <s v="Clay Ludtke"/>
    <x v="0"/>
    <s v="United States"/>
    <s v="Cleveland"/>
    <s v="Ohio"/>
    <n v="44105"/>
    <x v="3"/>
    <s v="OFF-PA-10004451"/>
    <s v="Office Supplies"/>
    <x v="10"/>
    <s v="Xerox 222"/>
    <n v="10.368000000000002"/>
    <n v="2"/>
    <n v="0.2"/>
    <n v="3.6288"/>
  </r>
  <r>
    <n v="1634"/>
    <s v="CA-2013-106530"/>
    <x v="0"/>
    <x v="541"/>
    <d v="2013-05-09T00:00:00"/>
    <s v="Same Day"/>
    <s v="CL-12565"/>
    <s v="Clay Ludtke"/>
    <x v="0"/>
    <s v="United States"/>
    <s v="Cleveland"/>
    <s v="Ohio"/>
    <n v="44105"/>
    <x v="3"/>
    <s v="OFF-ST-10000649"/>
    <s v="Office Supplies"/>
    <x v="4"/>
    <s v="Hanging Personal Folder File"/>
    <n v="25.12"/>
    <n v="2"/>
    <n v="0.2"/>
    <n v="1.5700000000000012"/>
  </r>
  <r>
    <n v="1635"/>
    <s v="CA-2013-106530"/>
    <x v="0"/>
    <x v="541"/>
    <d v="2013-05-09T00:00:00"/>
    <s v="Same Day"/>
    <s v="CL-12565"/>
    <s v="Clay Ludtke"/>
    <x v="0"/>
    <s v="United States"/>
    <s v="Cleveland"/>
    <s v="Ohio"/>
    <n v="44105"/>
    <x v="3"/>
    <s v="TEC-AC-10001465"/>
    <s v="Technology"/>
    <x v="11"/>
    <s v="SanDisk Cruzer 64 GB USB Flash Drive"/>
    <n v="58.112000000000002"/>
    <n v="2"/>
    <n v="0.2"/>
    <n v="7.263999999999994"/>
  </r>
  <r>
    <n v="1636"/>
    <s v="CA-2011-168984"/>
    <x v="2"/>
    <x v="35"/>
    <d v="2011-12-02T00:00:00"/>
    <s v="Standard Class"/>
    <s v="NW-18400"/>
    <s v="Natalie Webber"/>
    <x v="0"/>
    <s v="United States"/>
    <s v="Tigard"/>
    <s v="Oregon"/>
    <n v="97224"/>
    <x v="1"/>
    <s v="OFF-PA-10001166"/>
    <s v="Office Supplies"/>
    <x v="10"/>
    <s v="Xerox 2"/>
    <n v="15.552000000000003"/>
    <n v="3"/>
    <n v="0.2"/>
    <n v="5.4432"/>
  </r>
  <r>
    <n v="1637"/>
    <s v="CA-2011-168984"/>
    <x v="2"/>
    <x v="35"/>
    <d v="2011-12-02T00:00:00"/>
    <s v="Standard Class"/>
    <s v="NW-18400"/>
    <s v="Natalie Webber"/>
    <x v="0"/>
    <s v="United States"/>
    <s v="Tigard"/>
    <s v="Oregon"/>
    <n v="97224"/>
    <x v="1"/>
    <s v="OFF-ST-10001097"/>
    <s v="Office Supplies"/>
    <x v="4"/>
    <s v="Office Impressions Heavy Duty Welded Shelving &amp; Multimedia Storage Drawers"/>
    <n v="669.08"/>
    <n v="5"/>
    <n v="0.2"/>
    <n v="-167.27"/>
  </r>
  <r>
    <n v="1638"/>
    <s v="CA-2011-168984"/>
    <x v="2"/>
    <x v="35"/>
    <d v="2011-12-02T00:00:00"/>
    <s v="Standard Class"/>
    <s v="NW-18400"/>
    <s v="Natalie Webber"/>
    <x v="0"/>
    <s v="United States"/>
    <s v="Tigard"/>
    <s v="Oregon"/>
    <n v="97224"/>
    <x v="1"/>
    <s v="TEC-PH-10000038"/>
    <s v="Technology"/>
    <x v="7"/>
    <s v="Jawbone MINI JAMBOX Wireless Bluetooth Speaker"/>
    <n v="438.33600000000001"/>
    <n v="4"/>
    <n v="0.2"/>
    <n v="-87.667200000000037"/>
  </r>
  <r>
    <n v="1639"/>
    <s v="CA-2013-157266"/>
    <x v="0"/>
    <x v="439"/>
    <d v="2013-06-02T00:00:00"/>
    <s v="Standard Class"/>
    <s v="TB-21280"/>
    <s v="Toby Braunhardt"/>
    <x v="0"/>
    <s v="United States"/>
    <s v="Washington"/>
    <s v="District of Columbia"/>
    <n v="20016"/>
    <x v="3"/>
    <s v="OFF-PA-10002689"/>
    <s v="Office Supplies"/>
    <x v="10"/>
    <s v="Weyerhaeuser First Choice Laser/Copy Paper (20Lb. and 88 Bright)"/>
    <n v="19.440000000000001"/>
    <n v="3"/>
    <n v="0"/>
    <n v="9.3312000000000008"/>
  </r>
  <r>
    <n v="1640"/>
    <s v="CA-2013-157266"/>
    <x v="0"/>
    <x v="439"/>
    <d v="2013-06-02T00:00:00"/>
    <s v="Standard Class"/>
    <s v="TB-21280"/>
    <s v="Toby Braunhardt"/>
    <x v="0"/>
    <s v="United States"/>
    <s v="Washington"/>
    <s v="District of Columbia"/>
    <n v="20016"/>
    <x v="3"/>
    <s v="OFF-BI-10004728"/>
    <s v="Office Supplies"/>
    <x v="8"/>
    <s v="Wilson Jones Turn Tabs Binder Tool for Ring Binders"/>
    <n v="9.64"/>
    <n v="2"/>
    <n v="0"/>
    <n v="4.4344000000000001"/>
  </r>
  <r>
    <n v="1641"/>
    <s v="CA-2013-157266"/>
    <x v="0"/>
    <x v="439"/>
    <d v="2013-06-02T00:00:00"/>
    <s v="Standard Class"/>
    <s v="TB-21280"/>
    <s v="Toby Braunhardt"/>
    <x v="0"/>
    <s v="United States"/>
    <s v="Washington"/>
    <s v="District of Columbia"/>
    <n v="20016"/>
    <x v="3"/>
    <s v="OFF-PA-10004675"/>
    <s v="Office Supplies"/>
    <x v="10"/>
    <s v="Telephone Message Books with Fax/Mobile Section, 5 1/2&quot; x 3 3/16&quot;"/>
    <n v="12.7"/>
    <n v="2"/>
    <n v="0"/>
    <n v="5.8419999999999996"/>
  </r>
  <r>
    <n v="1642"/>
    <s v="CA-2013-157266"/>
    <x v="0"/>
    <x v="439"/>
    <d v="2013-06-02T00:00:00"/>
    <s v="Standard Class"/>
    <s v="TB-21280"/>
    <s v="Toby Braunhardt"/>
    <x v="0"/>
    <s v="United States"/>
    <s v="Washington"/>
    <s v="District of Columbia"/>
    <n v="20016"/>
    <x v="3"/>
    <s v="FUR-FU-10000629"/>
    <s v="Furniture"/>
    <x v="5"/>
    <s v="9-3/4 Diameter Round Wall Clock"/>
    <n v="41.37"/>
    <n v="3"/>
    <n v="0"/>
    <n v="17.375399999999999"/>
  </r>
  <r>
    <n v="1643"/>
    <s v="US-2011-134712"/>
    <x v="2"/>
    <x v="503"/>
    <d v="2011-12-04T00:00:00"/>
    <s v="Standard Class"/>
    <s v="BS-11380"/>
    <s v="Bill Stewart"/>
    <x v="1"/>
    <s v="United States"/>
    <s v="Skokie"/>
    <s v="Illinois"/>
    <n v="60076"/>
    <x v="2"/>
    <s v="OFF-FA-10003112"/>
    <s v="Office Supplies"/>
    <x v="13"/>
    <s v="Staples"/>
    <n v="12.624000000000001"/>
    <n v="2"/>
    <n v="0.2"/>
    <n v="3.944999999999999"/>
  </r>
  <r>
    <n v="1644"/>
    <s v="CA-2012-111829"/>
    <x v="1"/>
    <x v="531"/>
    <d v="2012-03-20T00:00:00"/>
    <s v="First Class"/>
    <s v="FH-14365"/>
    <s v="Fred Hopkins"/>
    <x v="1"/>
    <s v="United States"/>
    <s v="Seattle"/>
    <s v="Washington"/>
    <n v="98115"/>
    <x v="1"/>
    <s v="OFF-ST-10000142"/>
    <s v="Office Supplies"/>
    <x v="4"/>
    <s v="Deluxe Rollaway Locking File with Drawer"/>
    <n v="1247.6399999999999"/>
    <n v="3"/>
    <n v="0"/>
    <n v="349.33919999999995"/>
  </r>
  <r>
    <n v="1645"/>
    <s v="CA-2012-111829"/>
    <x v="1"/>
    <x v="531"/>
    <d v="2012-03-20T00:00:00"/>
    <s v="First Class"/>
    <s v="FH-14365"/>
    <s v="Fred Hopkins"/>
    <x v="1"/>
    <s v="United States"/>
    <s v="Seattle"/>
    <s v="Washington"/>
    <n v="98115"/>
    <x v="1"/>
    <s v="TEC-CO-10001766"/>
    <s v="Technology"/>
    <x v="16"/>
    <s v="Canon PC940 Copier"/>
    <n v="3149.9300000000003"/>
    <n v="7"/>
    <n v="0"/>
    <n v="1480.4670999999998"/>
  </r>
  <r>
    <n v="1646"/>
    <s v="CA-2012-111829"/>
    <x v="1"/>
    <x v="531"/>
    <d v="2012-03-20T00:00:00"/>
    <s v="First Class"/>
    <s v="FH-14365"/>
    <s v="Fred Hopkins"/>
    <x v="1"/>
    <s v="United States"/>
    <s v="Seattle"/>
    <s v="Washington"/>
    <n v="98115"/>
    <x v="1"/>
    <s v="OFF-PA-10004359"/>
    <s v="Office Supplies"/>
    <x v="10"/>
    <s v="Multicolor Computer Printout Paper"/>
    <n v="209.7"/>
    <n v="2"/>
    <n v="0"/>
    <n v="100.65599999999999"/>
  </r>
  <r>
    <n v="1647"/>
    <s v="CA-2012-105221"/>
    <x v="1"/>
    <x v="549"/>
    <d v="2012-11-03T00:00:00"/>
    <s v="First Class"/>
    <s v="VM-21685"/>
    <s v="Valerie Mitchum"/>
    <x v="2"/>
    <s v="United States"/>
    <s v="Philadelphia"/>
    <s v="Pennsylvania"/>
    <n v="19140"/>
    <x v="3"/>
    <s v="TEC-AC-10002323"/>
    <s v="Technology"/>
    <x v="11"/>
    <s v="SanDisk Ultra 32 GB MicroSDHC Class 10 Memory Card"/>
    <n v="35.360000000000007"/>
    <n v="2"/>
    <n v="0.2"/>
    <n v="-3.0939999999999994"/>
  </r>
  <r>
    <n v="1648"/>
    <s v="CA-2012-105221"/>
    <x v="1"/>
    <x v="549"/>
    <d v="2012-11-03T00:00:00"/>
    <s v="First Class"/>
    <s v="VM-21685"/>
    <s v="Valerie Mitchum"/>
    <x v="2"/>
    <s v="United States"/>
    <s v="Philadelphia"/>
    <s v="Pennsylvania"/>
    <n v="19140"/>
    <x v="3"/>
    <s v="OFF-FA-10001135"/>
    <s v="Office Supplies"/>
    <x v="13"/>
    <s v="Brites Rubber Bands, 1 1/2 oz. Box"/>
    <n v="3.1680000000000001"/>
    <n v="2"/>
    <n v="0.2"/>
    <n v="-0.71279999999999988"/>
  </r>
  <r>
    <n v="1649"/>
    <s v="CA-2012-120341"/>
    <x v="1"/>
    <x v="120"/>
    <d v="2012-09-29T00:00:00"/>
    <s v="Second Class"/>
    <s v="SF-20200"/>
    <s v="Sarah Foster"/>
    <x v="0"/>
    <s v="United States"/>
    <s v="Philadelphia"/>
    <s v="Pennsylvania"/>
    <n v="19143"/>
    <x v="3"/>
    <s v="OFF-BI-10004224"/>
    <s v="Office Supplies"/>
    <x v="8"/>
    <s v="Catalog Binders with Expanding Posts"/>
    <n v="121.10400000000003"/>
    <n v="6"/>
    <n v="0.7"/>
    <n v="-100.91999999999999"/>
  </r>
  <r>
    <n v="1650"/>
    <s v="CA-2012-120341"/>
    <x v="1"/>
    <x v="120"/>
    <d v="2012-09-29T00:00:00"/>
    <s v="Second Class"/>
    <s v="SF-20200"/>
    <s v="Sarah Foster"/>
    <x v="0"/>
    <s v="United States"/>
    <s v="Philadelphia"/>
    <s v="Pennsylvania"/>
    <n v="19143"/>
    <x v="3"/>
    <s v="TEC-PH-10003357"/>
    <s v="Technology"/>
    <x v="7"/>
    <s v="Grandstream GXP2100 Mainstream Business Phone"/>
    <n v="45.893999999999998"/>
    <n v="1"/>
    <n v="0.4"/>
    <n v="-9.178799999999999"/>
  </r>
  <r>
    <n v="1651"/>
    <s v="CA-2011-135699"/>
    <x v="2"/>
    <x v="550"/>
    <d v="2011-08-29T00:00:00"/>
    <s v="Same Day"/>
    <s v="HH-15010"/>
    <s v="Hilary Holden"/>
    <x v="1"/>
    <s v="United States"/>
    <s v="San Francisco"/>
    <s v="California"/>
    <n v="94110"/>
    <x v="1"/>
    <s v="OFF-PA-10004475"/>
    <s v="Office Supplies"/>
    <x v="10"/>
    <s v="Xerox 1940"/>
    <n v="109.92"/>
    <n v="2"/>
    <n v="0"/>
    <n v="53.860799999999998"/>
  </r>
  <r>
    <n v="1652"/>
    <s v="CA-2011-135699"/>
    <x v="2"/>
    <x v="550"/>
    <d v="2011-08-29T00:00:00"/>
    <s v="Same Day"/>
    <s v="HH-15010"/>
    <s v="Hilary Holden"/>
    <x v="1"/>
    <s v="United States"/>
    <s v="San Francisco"/>
    <s v="California"/>
    <n v="94110"/>
    <x v="1"/>
    <s v="OFF-PA-10003001"/>
    <s v="Office Supplies"/>
    <x v="10"/>
    <s v="Xerox 1986"/>
    <n v="13.36"/>
    <n v="2"/>
    <n v="0"/>
    <n v="6.4127999999999998"/>
  </r>
  <r>
    <n v="1653"/>
    <s v="US-2014-132444"/>
    <x v="3"/>
    <x v="551"/>
    <d v="2014-11-22T00:00:00"/>
    <s v="First Class"/>
    <s v="CD-12280"/>
    <s v="Christina DeMoss"/>
    <x v="0"/>
    <s v="United States"/>
    <s v="Seattle"/>
    <s v="Washington"/>
    <n v="98105"/>
    <x v="1"/>
    <s v="OFF-ST-10003442"/>
    <s v="Office Supplies"/>
    <x v="4"/>
    <s v="Eldon Portable Mobile Manager"/>
    <n v="169.68"/>
    <n v="6"/>
    <n v="0"/>
    <n v="45.813600000000001"/>
  </r>
  <r>
    <n v="1654"/>
    <s v="US-2014-132444"/>
    <x v="3"/>
    <x v="551"/>
    <d v="2014-11-22T00:00:00"/>
    <s v="First Class"/>
    <s v="CD-12280"/>
    <s v="Christina DeMoss"/>
    <x v="0"/>
    <s v="United States"/>
    <s v="Seattle"/>
    <s v="Washington"/>
    <n v="98105"/>
    <x v="1"/>
    <s v="TEC-AC-10003832"/>
    <s v="Technology"/>
    <x v="11"/>
    <s v="Imation 16GB Mini TravelDrive USB 2.0 Flash Drive"/>
    <n v="132.52000000000001"/>
    <n v="4"/>
    <n v="0"/>
    <n v="54.333200000000005"/>
  </r>
  <r>
    <n v="1655"/>
    <s v="US-2014-132444"/>
    <x v="3"/>
    <x v="551"/>
    <d v="2014-11-22T00:00:00"/>
    <s v="First Class"/>
    <s v="CD-12280"/>
    <s v="Christina DeMoss"/>
    <x v="0"/>
    <s v="United States"/>
    <s v="Seattle"/>
    <s v="Washington"/>
    <n v="98105"/>
    <x v="1"/>
    <s v="OFF-FA-10000611"/>
    <s v="Office Supplies"/>
    <x v="13"/>
    <s v="Binder Clips by OIC"/>
    <n v="2.96"/>
    <n v="2"/>
    <n v="0"/>
    <n v="1.4207999999999998"/>
  </r>
  <r>
    <n v="1656"/>
    <s v="US-2014-132444"/>
    <x v="3"/>
    <x v="551"/>
    <d v="2014-11-22T00:00:00"/>
    <s v="First Class"/>
    <s v="CD-12280"/>
    <s v="Christina DeMoss"/>
    <x v="0"/>
    <s v="United States"/>
    <s v="Seattle"/>
    <s v="Washington"/>
    <n v="98105"/>
    <x v="1"/>
    <s v="OFF-BI-10001116"/>
    <s v="Office Supplies"/>
    <x v="8"/>
    <s v="Wilson Jones 1&quot; Hanging DublLock Ring Binders"/>
    <n v="8.4480000000000004"/>
    <n v="2"/>
    <n v="0.2"/>
    <n v="2.9568000000000003"/>
  </r>
  <r>
    <n v="1657"/>
    <s v="US-2014-132444"/>
    <x v="3"/>
    <x v="551"/>
    <d v="2014-11-22T00:00:00"/>
    <s v="First Class"/>
    <s v="CD-12280"/>
    <s v="Christina DeMoss"/>
    <x v="0"/>
    <s v="United States"/>
    <s v="Seattle"/>
    <s v="Washington"/>
    <n v="98105"/>
    <x v="1"/>
    <s v="OFF-ST-10000563"/>
    <s v="Office Supplies"/>
    <x v="4"/>
    <s v="Fellowes Bankers Box Stor/Drawer Steel Plus"/>
    <n v="95.94"/>
    <n v="3"/>
    <n v="0"/>
    <n v="9.5940000000000012"/>
  </r>
  <r>
    <n v="1658"/>
    <s v="CA-2011-127159"/>
    <x v="2"/>
    <x v="552"/>
    <d v="2011-05-15T00:00:00"/>
    <s v="First Class"/>
    <s v="HL-15040"/>
    <s v="Hunter Lopez"/>
    <x v="0"/>
    <s v="United States"/>
    <s v="Milwaukee"/>
    <s v="Wisconsin"/>
    <n v="53209"/>
    <x v="2"/>
    <s v="FUR-FU-10000010"/>
    <s v="Furniture"/>
    <x v="5"/>
    <s v="DAX Value U-Channel Document Frames, Easel Back"/>
    <n v="34.79"/>
    <n v="7"/>
    <n v="0"/>
    <n v="10.784899999999999"/>
  </r>
  <r>
    <n v="1659"/>
    <s v="CA-2014-161809"/>
    <x v="3"/>
    <x v="176"/>
    <d v="2014-01-27T00:00:00"/>
    <s v="Standard Class"/>
    <s v="TH-21100"/>
    <s v="Thea Hendricks"/>
    <x v="0"/>
    <s v="United States"/>
    <s v="Los Angeles"/>
    <s v="California"/>
    <n v="90045"/>
    <x v="1"/>
    <s v="TEC-PH-10004922"/>
    <s v="Technology"/>
    <x v="7"/>
    <s v="RCA Visys Integrated PBX 8-Line Router"/>
    <n v="160.77600000000001"/>
    <n v="3"/>
    <n v="0.2"/>
    <n v="10.048500000000004"/>
  </r>
  <r>
    <n v="1660"/>
    <s v="CA-2014-127285"/>
    <x v="3"/>
    <x v="505"/>
    <d v="2014-11-07T00:00:00"/>
    <s v="Standard Class"/>
    <s v="MM-18055"/>
    <s v="Michelle Moray"/>
    <x v="0"/>
    <s v="United States"/>
    <s v="Seattle"/>
    <s v="Washington"/>
    <n v="98115"/>
    <x v="1"/>
    <s v="OFF-BI-10004330"/>
    <s v="Office Supplies"/>
    <x v="8"/>
    <s v="GBC Velobind Prepunched Cover Sets, Regency Series"/>
    <n v="88.751999999999995"/>
    <n v="3"/>
    <n v="0.2"/>
    <n v="27.734999999999996"/>
  </r>
  <r>
    <n v="1661"/>
    <s v="CA-2014-127285"/>
    <x v="3"/>
    <x v="505"/>
    <d v="2014-11-07T00:00:00"/>
    <s v="Standard Class"/>
    <s v="MM-18055"/>
    <s v="Michelle Moray"/>
    <x v="0"/>
    <s v="United States"/>
    <s v="Seattle"/>
    <s v="Washington"/>
    <n v="98115"/>
    <x v="1"/>
    <s v="OFF-BI-10002072"/>
    <s v="Office Supplies"/>
    <x v="8"/>
    <s v="Cardinal Slant-D Ring Binders"/>
    <n v="13.904"/>
    <n v="2"/>
    <n v="0.2"/>
    <n v="5.2139999999999995"/>
  </r>
  <r>
    <n v="1662"/>
    <s v="CA-2014-144526"/>
    <x v="3"/>
    <x v="504"/>
    <d v="2014-05-07T00:00:00"/>
    <s v="Standard Class"/>
    <s v="QJ-19255"/>
    <s v="Quincy Jones"/>
    <x v="1"/>
    <s v="United States"/>
    <s v="Philadelphia"/>
    <s v="Pennsylvania"/>
    <n v="19143"/>
    <x v="3"/>
    <s v="TEC-PH-10002549"/>
    <s v="Technology"/>
    <x v="7"/>
    <s v="Polycom SoundPoint IP 450 VoIP phone"/>
    <n v="677.57999999999993"/>
    <n v="5"/>
    <n v="0.4"/>
    <n v="-158.10199999999998"/>
  </r>
  <r>
    <n v="1663"/>
    <s v="CA-2014-144526"/>
    <x v="3"/>
    <x v="504"/>
    <d v="2014-05-07T00:00:00"/>
    <s v="Standard Class"/>
    <s v="QJ-19255"/>
    <s v="Quincy Jones"/>
    <x v="1"/>
    <s v="United States"/>
    <s v="Philadelphia"/>
    <s v="Pennsylvania"/>
    <n v="19143"/>
    <x v="3"/>
    <s v="OFF-BI-10002353"/>
    <s v="Office Supplies"/>
    <x v="8"/>
    <s v="GBC VeloBind Cover Sets"/>
    <n v="13.896000000000001"/>
    <n v="3"/>
    <n v="0.7"/>
    <n v="-9.2639999999999993"/>
  </r>
  <r>
    <n v="1664"/>
    <s v="CA-2013-128531"/>
    <x v="0"/>
    <x v="390"/>
    <d v="2013-11-27T00:00:00"/>
    <s v="Second Class"/>
    <s v="NS-18505"/>
    <s v="Neola Schneider"/>
    <x v="0"/>
    <s v="United States"/>
    <s v="Dallas"/>
    <s v="Texas"/>
    <n v="75217"/>
    <x v="2"/>
    <s v="OFF-ST-10001325"/>
    <s v="Office Supplies"/>
    <x v="4"/>
    <s v="Sterilite Officeware Hinged File Box"/>
    <n v="41.92"/>
    <n v="5"/>
    <n v="0.2"/>
    <n v="3.6679999999999993"/>
  </r>
  <r>
    <n v="1665"/>
    <s v="CA-2013-128531"/>
    <x v="0"/>
    <x v="390"/>
    <d v="2013-11-27T00:00:00"/>
    <s v="Second Class"/>
    <s v="NS-18505"/>
    <s v="Neola Schneider"/>
    <x v="0"/>
    <s v="United States"/>
    <s v="Dallas"/>
    <s v="Texas"/>
    <n v="75217"/>
    <x v="2"/>
    <s v="TEC-AC-10002049"/>
    <s v="Technology"/>
    <x v="11"/>
    <s v="Logitech G19 Programmable Gaming Keyboard"/>
    <n v="297.57600000000002"/>
    <n v="3"/>
    <n v="0.2"/>
    <n v="-7.4394000000000347"/>
  </r>
  <r>
    <n v="1666"/>
    <s v="CA-2013-128531"/>
    <x v="0"/>
    <x v="390"/>
    <d v="2013-11-27T00:00:00"/>
    <s v="Second Class"/>
    <s v="NS-18505"/>
    <s v="Neola Schneider"/>
    <x v="0"/>
    <s v="United States"/>
    <s v="Dallas"/>
    <s v="Texas"/>
    <n v="75217"/>
    <x v="2"/>
    <s v="OFF-FA-10002676"/>
    <s v="Office Supplies"/>
    <x v="13"/>
    <s v="Colored Push Pins"/>
    <n v="4.3440000000000003"/>
    <n v="3"/>
    <n v="0.2"/>
    <n v="0.86879999999999979"/>
  </r>
  <r>
    <n v="1667"/>
    <s v="CA-2013-128531"/>
    <x v="0"/>
    <x v="390"/>
    <d v="2013-11-27T00:00:00"/>
    <s v="Second Class"/>
    <s v="NS-18505"/>
    <s v="Neola Schneider"/>
    <x v="0"/>
    <s v="United States"/>
    <s v="Dallas"/>
    <s v="Texas"/>
    <n v="75217"/>
    <x v="2"/>
    <s v="TEC-AC-10003023"/>
    <s v="Technology"/>
    <x v="11"/>
    <s v="Logitech G105 Gaming Keyboard"/>
    <n v="94.992000000000004"/>
    <n v="2"/>
    <n v="0.2"/>
    <n v="-2.374800000000004"/>
  </r>
  <r>
    <n v="1668"/>
    <s v="CA-2013-128531"/>
    <x v="0"/>
    <x v="390"/>
    <d v="2013-11-27T00:00:00"/>
    <s v="Second Class"/>
    <s v="NS-18505"/>
    <s v="Neola Schneider"/>
    <x v="0"/>
    <s v="United States"/>
    <s v="Dallas"/>
    <s v="Texas"/>
    <n v="75217"/>
    <x v="2"/>
    <s v="OFF-PA-10000167"/>
    <s v="Office Supplies"/>
    <x v="10"/>
    <s v="Xerox 1925"/>
    <n v="74.352000000000004"/>
    <n v="3"/>
    <n v="0.2"/>
    <n v="23.234999999999992"/>
  </r>
  <r>
    <n v="1669"/>
    <s v="CA-2013-128531"/>
    <x v="0"/>
    <x v="390"/>
    <d v="2013-11-27T00:00:00"/>
    <s v="Second Class"/>
    <s v="NS-18505"/>
    <s v="Neola Schneider"/>
    <x v="0"/>
    <s v="United States"/>
    <s v="Dallas"/>
    <s v="Texas"/>
    <n v="75217"/>
    <x v="2"/>
    <s v="OFF-AR-10003405"/>
    <s v="Office Supplies"/>
    <x v="6"/>
    <s v="Dixon My First Ticonderoga Pencil, #2"/>
    <n v="14.04"/>
    <n v="3"/>
    <n v="0.2"/>
    <n v="1.5794999999999986"/>
  </r>
  <r>
    <n v="1670"/>
    <s v="US-2012-157154"/>
    <x v="1"/>
    <x v="553"/>
    <d v="2012-01-15T00:00:00"/>
    <s v="Standard Class"/>
    <s v="MM-17920"/>
    <s v="Michael Moore"/>
    <x v="0"/>
    <s v="United States"/>
    <s v="New York City"/>
    <s v="New York"/>
    <n v="10011"/>
    <x v="3"/>
    <s v="FUR-TA-10001889"/>
    <s v="Furniture"/>
    <x v="3"/>
    <s v="Bush Advantage Collection Racetrack Conference Table"/>
    <n v="1018.1039999999999"/>
    <n v="4"/>
    <n v="0.4"/>
    <n v="-373.3048"/>
  </r>
  <r>
    <n v="1671"/>
    <s v="CA-2014-159457"/>
    <x v="3"/>
    <x v="15"/>
    <d v="2014-10-27T00:00:00"/>
    <s v="Standard Class"/>
    <s v="RD-19480"/>
    <s v="Rick Duston"/>
    <x v="0"/>
    <s v="United States"/>
    <s v="Houston"/>
    <s v="Texas"/>
    <n v="77095"/>
    <x v="2"/>
    <s v="TEC-PH-10002185"/>
    <s v="Technology"/>
    <x v="7"/>
    <s v="QVS USB Car Charger 2-Port 2.1Amp for iPod/iPhone/iPad/iPad 2/iPad 3"/>
    <n v="16.68"/>
    <n v="3"/>
    <n v="0.2"/>
    <n v="5.2125000000000004"/>
  </r>
  <r>
    <n v="1672"/>
    <s v="CA-2013-107615"/>
    <x v="0"/>
    <x v="554"/>
    <d v="2013-03-26T00:00:00"/>
    <s v="First Class"/>
    <s v="RB-19645"/>
    <s v="Robert Barroso"/>
    <x v="1"/>
    <s v="United States"/>
    <s v="North Las Vegas"/>
    <s v="Nevada"/>
    <n v="89031"/>
    <x v="1"/>
    <s v="TEC-AC-10001013"/>
    <s v="Technology"/>
    <x v="11"/>
    <s v="Logitech ClearChat Comfort/USB Headset H390"/>
    <n v="58.58"/>
    <n v="2"/>
    <n v="0"/>
    <n v="19.331399999999995"/>
  </r>
  <r>
    <n v="1673"/>
    <s v="CA-2014-111647"/>
    <x v="3"/>
    <x v="445"/>
    <d v="2014-07-08T00:00:00"/>
    <s v="Standard Class"/>
    <s v="RD-19585"/>
    <s v="Rob Dowd"/>
    <x v="0"/>
    <s v="United States"/>
    <s v="Plano"/>
    <s v="Texas"/>
    <n v="75023"/>
    <x v="2"/>
    <s v="TEC-PH-10002726"/>
    <s v="Technology"/>
    <x v="7"/>
    <s v="netTALK DUO VoIP Telephone Service"/>
    <n v="167.96800000000002"/>
    <n v="4"/>
    <n v="0.2"/>
    <n v="62.988"/>
  </r>
  <r>
    <n v="1674"/>
    <s v="CA-2012-150560"/>
    <x v="1"/>
    <x v="555"/>
    <d v="2012-12-12T00:00:00"/>
    <s v="First Class"/>
    <s v="SW-20455"/>
    <s v="Shaun Weien"/>
    <x v="0"/>
    <s v="United States"/>
    <s v="Suffolk"/>
    <s v="Virginia"/>
    <n v="23434"/>
    <x v="0"/>
    <s v="OFF-LA-10003930"/>
    <s v="Office Supplies"/>
    <x v="2"/>
    <s v="Dot Matrix Printer Tape Reel Labels, White, 5000/Box"/>
    <n v="196.62"/>
    <n v="2"/>
    <n v="0"/>
    <n v="96.343800000000002"/>
  </r>
  <r>
    <n v="1675"/>
    <s v="CA-2012-143077"/>
    <x v="1"/>
    <x v="14"/>
    <d v="2012-09-21T00:00:00"/>
    <s v="Standard Class"/>
    <s v="SF-20965"/>
    <s v="Sylvia Foulston"/>
    <x v="1"/>
    <s v="United States"/>
    <s v="Houston"/>
    <s v="Texas"/>
    <n v="77041"/>
    <x v="2"/>
    <s v="FUR-FU-10003535"/>
    <s v="Furniture"/>
    <x v="5"/>
    <s v="Howard Miller Distant Time Traveler Alarm Clock"/>
    <n v="21.936000000000003"/>
    <n v="2"/>
    <n v="0.6"/>
    <n v="-10.419600000000003"/>
  </r>
  <r>
    <n v="1676"/>
    <s v="CA-2012-143077"/>
    <x v="1"/>
    <x v="14"/>
    <d v="2012-09-21T00:00:00"/>
    <s v="Standard Class"/>
    <s v="SF-20965"/>
    <s v="Sylvia Foulston"/>
    <x v="1"/>
    <s v="United States"/>
    <s v="Houston"/>
    <s v="Texas"/>
    <n v="77041"/>
    <x v="2"/>
    <s v="OFF-BI-10000088"/>
    <s v="Office Supplies"/>
    <x v="8"/>
    <s v="GBC Imprintable Covers"/>
    <n v="6.5879999999999992"/>
    <n v="3"/>
    <n v="0.8"/>
    <n v="-10.211400000000005"/>
  </r>
  <r>
    <n v="1677"/>
    <s v="CA-2013-122728"/>
    <x v="0"/>
    <x v="556"/>
    <d v="2013-05-25T00:00:00"/>
    <s v="Standard Class"/>
    <s v="EB-13930"/>
    <s v="Eric Barreto"/>
    <x v="0"/>
    <s v="United States"/>
    <s v="San Francisco"/>
    <s v="California"/>
    <n v="94110"/>
    <x v="1"/>
    <s v="OFF-ST-10000604"/>
    <s v="Office Supplies"/>
    <x v="4"/>
    <s v="Home/Office Personal File Carts"/>
    <n v="104.28"/>
    <n v="3"/>
    <n v="0"/>
    <n v="26.069999999999993"/>
  </r>
  <r>
    <n v="1678"/>
    <s v="CA-2013-122728"/>
    <x v="0"/>
    <x v="556"/>
    <d v="2013-05-25T00:00:00"/>
    <s v="Standard Class"/>
    <s v="EB-13930"/>
    <s v="Eric Barreto"/>
    <x v="0"/>
    <s v="United States"/>
    <s v="San Francisco"/>
    <s v="California"/>
    <n v="94110"/>
    <x v="1"/>
    <s v="OFF-PA-10004040"/>
    <s v="Office Supplies"/>
    <x v="10"/>
    <s v="Universal Premium White Copier/Laser Paper (20Lb. and 87 Bright)"/>
    <n v="17.940000000000001"/>
    <n v="3"/>
    <n v="0"/>
    <n v="8.7906000000000013"/>
  </r>
  <r>
    <n v="1679"/>
    <s v="CA-2011-122882"/>
    <x v="2"/>
    <x v="557"/>
    <d v="2011-09-13T00:00:00"/>
    <s v="Standard Class"/>
    <s v="SB-20290"/>
    <s v="Sean Braxton"/>
    <x v="1"/>
    <s v="United States"/>
    <s v="Philadelphia"/>
    <s v="Pennsylvania"/>
    <n v="19134"/>
    <x v="3"/>
    <s v="OFF-ST-10002344"/>
    <s v="Office Supplies"/>
    <x v="4"/>
    <s v="Carina 42&quot;Hx23 3/4&quot;W Media Storage Unit"/>
    <n v="64.784000000000006"/>
    <n v="1"/>
    <n v="0.2"/>
    <n v="-14.576399999999996"/>
  </r>
  <r>
    <n v="1680"/>
    <s v="CA-2011-122882"/>
    <x v="2"/>
    <x v="557"/>
    <d v="2011-09-13T00:00:00"/>
    <s v="Standard Class"/>
    <s v="SB-20290"/>
    <s v="Sean Braxton"/>
    <x v="1"/>
    <s v="United States"/>
    <s v="Philadelphia"/>
    <s v="Pennsylvania"/>
    <n v="19134"/>
    <x v="3"/>
    <s v="TEC-PH-10003589"/>
    <s v="Technology"/>
    <x v="7"/>
    <s v="invisibleSHIELD by ZAGG Smudge-Free Screen Protector"/>
    <n v="32.381999999999998"/>
    <n v="3"/>
    <n v="0.4"/>
    <n v="4.3175999999999988"/>
  </r>
  <r>
    <n v="1681"/>
    <s v="CA-2011-122882"/>
    <x v="2"/>
    <x v="557"/>
    <d v="2011-09-13T00:00:00"/>
    <s v="Standard Class"/>
    <s v="SB-20290"/>
    <s v="Sean Braxton"/>
    <x v="1"/>
    <s v="United States"/>
    <s v="Philadelphia"/>
    <s v="Pennsylvania"/>
    <n v="19134"/>
    <x v="3"/>
    <s v="FUR-FU-10000758"/>
    <s v="Furniture"/>
    <x v="5"/>
    <s v="DAX Natural Wood-Tone Poster Frame"/>
    <n v="42.368000000000002"/>
    <n v="2"/>
    <n v="0.2"/>
    <n v="8.4735999999999958"/>
  </r>
  <r>
    <n v="1682"/>
    <s v="CA-2011-122882"/>
    <x v="2"/>
    <x v="557"/>
    <d v="2011-09-13T00:00:00"/>
    <s v="Standard Class"/>
    <s v="SB-20290"/>
    <s v="Sean Braxton"/>
    <x v="1"/>
    <s v="United States"/>
    <s v="Philadelphia"/>
    <s v="Pennsylvania"/>
    <n v="19134"/>
    <x v="3"/>
    <s v="TEC-MA-10004679"/>
    <s v="Technology"/>
    <x v="15"/>
    <s v="StarTech.com 10/100 VDSL2 Ethernet Extender Kit"/>
    <n v="399.54"/>
    <n v="4"/>
    <n v="0.7"/>
    <n v="-559.35599999999988"/>
  </r>
  <r>
    <n v="1683"/>
    <s v="US-2013-101497"/>
    <x v="0"/>
    <x v="321"/>
    <d v="2013-10-02T00:00:00"/>
    <s v="Second Class"/>
    <s v="PS-18760"/>
    <s v="Pamela Stobb"/>
    <x v="0"/>
    <s v="United States"/>
    <s v="Los Angeles"/>
    <s v="California"/>
    <n v="90008"/>
    <x v="1"/>
    <s v="OFF-PA-10000176"/>
    <s v="Office Supplies"/>
    <x v="10"/>
    <s v="Xerox 1887"/>
    <n v="18.97"/>
    <n v="1"/>
    <n v="0"/>
    <n v="9.105599999999999"/>
  </r>
  <r>
    <n v="1684"/>
    <s v="CA-2013-147585"/>
    <x v="0"/>
    <x v="77"/>
    <d v="2013-11-13T00:00:00"/>
    <s v="Standard Class"/>
    <s v="CB-12535"/>
    <s v="Claudia Bergmann"/>
    <x v="1"/>
    <s v="United States"/>
    <s v="San Francisco"/>
    <s v="California"/>
    <n v="94110"/>
    <x v="1"/>
    <s v="FUR-FU-10002597"/>
    <s v="Furniture"/>
    <x v="5"/>
    <s v="C-Line Magnetic Cubicle Keepers, Clear Polypropylene"/>
    <n v="14.82"/>
    <n v="3"/>
    <n v="0"/>
    <n v="6.224400000000001"/>
  </r>
  <r>
    <n v="1685"/>
    <s v="CA-2014-149489"/>
    <x v="3"/>
    <x v="558"/>
    <d v="2014-04-28T00:00:00"/>
    <s v="First Class"/>
    <s v="DK-12835"/>
    <s v="Damala Kotsonis"/>
    <x v="1"/>
    <s v="United States"/>
    <s v="Philadelphia"/>
    <s v="Pennsylvania"/>
    <n v="19143"/>
    <x v="3"/>
    <s v="OFF-AP-10002495"/>
    <s v="Office Supplies"/>
    <x v="9"/>
    <s v="Acco Smartsocket Table Surge Protector, 6 Color-Coded Adapter Outlets"/>
    <n v="99.28"/>
    <n v="2"/>
    <n v="0.2"/>
    <n v="12.409999999999989"/>
  </r>
  <r>
    <n v="1686"/>
    <s v="CA-2014-149489"/>
    <x v="3"/>
    <x v="558"/>
    <d v="2014-04-28T00:00:00"/>
    <s v="First Class"/>
    <s v="DK-12835"/>
    <s v="Damala Kotsonis"/>
    <x v="1"/>
    <s v="United States"/>
    <s v="Philadelphia"/>
    <s v="Pennsylvania"/>
    <n v="19143"/>
    <x v="3"/>
    <s v="OFF-BI-10002813"/>
    <s v="Office Supplies"/>
    <x v="8"/>
    <s v="Avery Reinforcements for Hole-Punch Pages"/>
    <n v="1.1880000000000002"/>
    <n v="2"/>
    <n v="0.7"/>
    <n v="-0.98999999999999977"/>
  </r>
  <r>
    <n v="1687"/>
    <s v="CA-2014-149489"/>
    <x v="3"/>
    <x v="558"/>
    <d v="2014-04-28T00:00:00"/>
    <s v="First Class"/>
    <s v="DK-12835"/>
    <s v="Damala Kotsonis"/>
    <x v="1"/>
    <s v="United States"/>
    <s v="Philadelphia"/>
    <s v="Pennsylvania"/>
    <n v="19143"/>
    <x v="3"/>
    <s v="OFF-BI-10002414"/>
    <s v="Office Supplies"/>
    <x v="8"/>
    <s v="GBC ProClick Spines for 32-Hole Punch"/>
    <n v="7.5180000000000007"/>
    <n v="2"/>
    <n v="0.7"/>
    <n v="-5.7637999999999998"/>
  </r>
  <r>
    <n v="1688"/>
    <s v="CA-2014-143798"/>
    <x v="3"/>
    <x v="389"/>
    <d v="2014-12-13T00:00:00"/>
    <s v="First Class"/>
    <s v="AW-10840"/>
    <s v="Anthony Witt"/>
    <x v="0"/>
    <s v="United States"/>
    <s v="Philadelphia"/>
    <s v="Pennsylvania"/>
    <n v="19140"/>
    <x v="3"/>
    <s v="OFF-PA-10000788"/>
    <s v="Office Supplies"/>
    <x v="10"/>
    <s v="Xerox 210"/>
    <n v="10.368000000000002"/>
    <n v="2"/>
    <n v="0.2"/>
    <n v="3.6288"/>
  </r>
  <r>
    <n v="1689"/>
    <s v="CA-2014-143798"/>
    <x v="3"/>
    <x v="389"/>
    <d v="2014-12-13T00:00:00"/>
    <s v="First Class"/>
    <s v="AW-10840"/>
    <s v="Anthony Witt"/>
    <x v="0"/>
    <s v="United States"/>
    <s v="Philadelphia"/>
    <s v="Pennsylvania"/>
    <n v="19140"/>
    <x v="3"/>
    <s v="FUR-FU-10004306"/>
    <s v="Furniture"/>
    <x v="5"/>
    <s v="Electrix Halogen Magnifier Lamp"/>
    <n v="310.88000000000005"/>
    <n v="2"/>
    <n v="0.2"/>
    <n v="23.315999999999988"/>
  </r>
  <r>
    <n v="1690"/>
    <s v="CA-2011-142839"/>
    <x v="2"/>
    <x v="559"/>
    <d v="2011-08-20T00:00:00"/>
    <s v="Standard Class"/>
    <s v="TS-21610"/>
    <s v="Troy Staebel"/>
    <x v="0"/>
    <s v="United States"/>
    <s v="Philadelphia"/>
    <s v="Pennsylvania"/>
    <n v="19143"/>
    <x v="3"/>
    <s v="FUR-TA-10001539"/>
    <s v="Furniture"/>
    <x v="3"/>
    <s v="Chromcraft Rectangular Conference Tables"/>
    <n v="853.09199999999987"/>
    <n v="6"/>
    <n v="0.4"/>
    <n v="-227.49120000000016"/>
  </r>
  <r>
    <n v="1691"/>
    <s v="CA-2014-129833"/>
    <x v="3"/>
    <x v="34"/>
    <d v="2014-12-16T00:00:00"/>
    <s v="Standard Class"/>
    <s v="HF-14995"/>
    <s v="Herbert Flentye"/>
    <x v="0"/>
    <s v="United States"/>
    <s v="Indianapolis"/>
    <s v="Indiana"/>
    <n v="46203"/>
    <x v="2"/>
    <s v="OFF-PA-10000575"/>
    <s v="Office Supplies"/>
    <x v="10"/>
    <s v="Wirebound Message Books, Four 2 3/4 x 5 White Forms per Page"/>
    <n v="33.450000000000003"/>
    <n v="5"/>
    <n v="0"/>
    <n v="15.387"/>
  </r>
  <r>
    <n v="1692"/>
    <s v="CA-2014-129833"/>
    <x v="3"/>
    <x v="34"/>
    <d v="2014-12-16T00:00:00"/>
    <s v="Standard Class"/>
    <s v="HF-14995"/>
    <s v="Herbert Flentye"/>
    <x v="0"/>
    <s v="United States"/>
    <s v="Indianapolis"/>
    <s v="Indiana"/>
    <n v="46203"/>
    <x v="2"/>
    <s v="OFF-BI-10004182"/>
    <s v="Office Supplies"/>
    <x v="8"/>
    <s v="Economy Binders"/>
    <n v="10.4"/>
    <n v="5"/>
    <n v="0"/>
    <n v="5.0960000000000001"/>
  </r>
  <r>
    <n v="1693"/>
    <s v="US-2013-154361"/>
    <x v="0"/>
    <x v="560"/>
    <d v="2013-03-20T00:00:00"/>
    <s v="Standard Class"/>
    <s v="HZ-14950"/>
    <s v="Henia Zydlo"/>
    <x v="0"/>
    <s v="United States"/>
    <s v="Columbus"/>
    <s v="Ohio"/>
    <n v="43229"/>
    <x v="3"/>
    <s v="FUR-FU-10004020"/>
    <s v="Furniture"/>
    <x v="5"/>
    <s v="Advantus Panel Wall Acrylic Frame"/>
    <n v="21.880000000000003"/>
    <n v="5"/>
    <n v="0.2"/>
    <n v="6.2904999999999998"/>
  </r>
  <r>
    <n v="1694"/>
    <s v="US-2013-158708"/>
    <x v="0"/>
    <x v="190"/>
    <d v="2013-06-30T00:00:00"/>
    <s v="Second Class"/>
    <s v="AB-10255"/>
    <s v="Alejandro Ballentine"/>
    <x v="2"/>
    <s v="United States"/>
    <s v="Plano"/>
    <s v="Texas"/>
    <n v="75023"/>
    <x v="2"/>
    <s v="TEC-AC-10003133"/>
    <s v="Technology"/>
    <x v="11"/>
    <s v="Memorex Mini Travel Drive 4 GB USB 2.0 Flash Drive"/>
    <n v="13.616"/>
    <n v="2"/>
    <n v="0.2"/>
    <n v="3.5742000000000012"/>
  </r>
  <r>
    <n v="1695"/>
    <s v="CA-2012-156335"/>
    <x v="1"/>
    <x v="12"/>
    <d v="2012-09-28T00:00:00"/>
    <s v="Second Class"/>
    <s v="PO-19195"/>
    <s v="Phillina Ober"/>
    <x v="2"/>
    <s v="United States"/>
    <s v="Bayonne"/>
    <s v="New Jersey"/>
    <n v="7002"/>
    <x v="3"/>
    <s v="TEC-AC-10002006"/>
    <s v="Technology"/>
    <x v="11"/>
    <s v="Memorex Micro Travel Drive 16 GB"/>
    <n v="63.96"/>
    <n v="4"/>
    <n v="0"/>
    <n v="19.827599999999997"/>
  </r>
  <r>
    <n v="1696"/>
    <s v="CA-2012-156335"/>
    <x v="1"/>
    <x v="12"/>
    <d v="2012-09-28T00:00:00"/>
    <s v="Second Class"/>
    <s v="PO-19195"/>
    <s v="Phillina Ober"/>
    <x v="2"/>
    <s v="United States"/>
    <s v="Bayonne"/>
    <s v="New Jersey"/>
    <n v="7002"/>
    <x v="3"/>
    <s v="OFF-BI-10003314"/>
    <s v="Office Supplies"/>
    <x v="8"/>
    <s v="Tuff Stuff Recycled Round Ring Binders"/>
    <n v="14.46"/>
    <n v="3"/>
    <n v="0"/>
    <n v="7.0853999999999999"/>
  </r>
  <r>
    <n v="1697"/>
    <s v="CA-2012-156335"/>
    <x v="1"/>
    <x v="12"/>
    <d v="2012-09-28T00:00:00"/>
    <s v="Second Class"/>
    <s v="PO-19195"/>
    <s v="Phillina Ober"/>
    <x v="2"/>
    <s v="United States"/>
    <s v="Bayonne"/>
    <s v="New Jersey"/>
    <n v="7002"/>
    <x v="3"/>
    <s v="TEC-PH-10002726"/>
    <s v="Technology"/>
    <x v="7"/>
    <s v="netTALK DUO VoIP Telephone Service"/>
    <n v="104.98"/>
    <n v="2"/>
    <n v="0"/>
    <n v="52.49"/>
  </r>
  <r>
    <n v="1698"/>
    <s v="CA-2012-148376"/>
    <x v="1"/>
    <x v="17"/>
    <d v="2012-12-31T00:00:00"/>
    <s v="Standard Class"/>
    <s v="AG-10900"/>
    <s v="Arthur Gainer"/>
    <x v="0"/>
    <s v="United States"/>
    <s v="Los Angeles"/>
    <s v="California"/>
    <n v="90008"/>
    <x v="1"/>
    <s v="OFF-AP-10000240"/>
    <s v="Office Supplies"/>
    <x v="9"/>
    <s v="Belkin F9G930V10-GRY 9 Outlet Surge"/>
    <n v="106.96"/>
    <n v="2"/>
    <n v="0"/>
    <n v="31.018399999999986"/>
  </r>
  <r>
    <n v="1699"/>
    <s v="CA-2012-148376"/>
    <x v="1"/>
    <x v="17"/>
    <d v="2012-12-31T00:00:00"/>
    <s v="Standard Class"/>
    <s v="AG-10900"/>
    <s v="Arthur Gainer"/>
    <x v="0"/>
    <s v="United States"/>
    <s v="Los Angeles"/>
    <s v="California"/>
    <n v="90008"/>
    <x v="1"/>
    <s v="OFF-LA-10002381"/>
    <s v="Office Supplies"/>
    <x v="2"/>
    <s v="Avery 497"/>
    <n v="21.560000000000002"/>
    <n v="7"/>
    <n v="0"/>
    <n v="10.348799999999999"/>
  </r>
  <r>
    <n v="1700"/>
    <s v="CA-2011-135657"/>
    <x v="2"/>
    <x v="561"/>
    <d v="2011-06-07T00:00:00"/>
    <s v="Second Class"/>
    <s v="SC-20725"/>
    <s v="Steven Cartwright"/>
    <x v="0"/>
    <s v="United States"/>
    <s v="Seattle"/>
    <s v="Washington"/>
    <n v="98115"/>
    <x v="1"/>
    <s v="FUR-TA-10004086"/>
    <s v="Furniture"/>
    <x v="3"/>
    <s v="KI Adjustable-Height Table"/>
    <n v="515.88"/>
    <n v="6"/>
    <n v="0"/>
    <n v="113.49359999999999"/>
  </r>
  <r>
    <n v="1701"/>
    <s v="CA-2012-114069"/>
    <x v="1"/>
    <x v="562"/>
    <d v="2012-07-15T00:00:00"/>
    <s v="Second Class"/>
    <s v="ND-18370"/>
    <s v="Natalie DeCherney"/>
    <x v="0"/>
    <s v="United States"/>
    <s v="New York City"/>
    <s v="New York"/>
    <n v="10035"/>
    <x v="3"/>
    <s v="OFF-BI-10000320"/>
    <s v="Office Supplies"/>
    <x v="8"/>
    <s v="GBC Plastic Binding Combs"/>
    <n v="11.808"/>
    <n v="2"/>
    <n v="0.2"/>
    <n v="4.2804000000000002"/>
  </r>
  <r>
    <n v="1702"/>
    <s v="CA-2012-114069"/>
    <x v="1"/>
    <x v="562"/>
    <d v="2012-07-15T00:00:00"/>
    <s v="Second Class"/>
    <s v="ND-18370"/>
    <s v="Natalie DeCherney"/>
    <x v="0"/>
    <s v="United States"/>
    <s v="New York City"/>
    <s v="New York"/>
    <n v="10035"/>
    <x v="3"/>
    <s v="FUR-CH-10000595"/>
    <s v="Furniture"/>
    <x v="1"/>
    <s v="Safco Contoured Stacking Chairs"/>
    <n v="1931.04"/>
    <n v="9"/>
    <n v="0.1"/>
    <n v="321.83999999999992"/>
  </r>
  <r>
    <n v="1703"/>
    <s v="CA-2012-114069"/>
    <x v="1"/>
    <x v="562"/>
    <d v="2012-07-15T00:00:00"/>
    <s v="Second Class"/>
    <s v="ND-18370"/>
    <s v="Natalie DeCherney"/>
    <x v="0"/>
    <s v="United States"/>
    <s v="New York City"/>
    <s v="New York"/>
    <n v="10035"/>
    <x v="3"/>
    <s v="OFF-PA-10000349"/>
    <s v="Office Supplies"/>
    <x v="10"/>
    <s v="Staples"/>
    <n v="9.9600000000000009"/>
    <n v="2"/>
    <n v="0"/>
    <n v="4.6812000000000005"/>
  </r>
  <r>
    <n v="1704"/>
    <s v="CA-2011-139857"/>
    <x v="2"/>
    <x v="563"/>
    <d v="2011-02-07T00:00:00"/>
    <s v="Standard Class"/>
    <s v="CD-12790"/>
    <s v="Cynthia Delaney"/>
    <x v="2"/>
    <s v="United States"/>
    <s v="San Diego"/>
    <s v="California"/>
    <n v="92037"/>
    <x v="1"/>
    <s v="OFF-FA-10001843"/>
    <s v="Office Supplies"/>
    <x v="13"/>
    <s v="Staples"/>
    <n v="12.350000000000001"/>
    <n v="5"/>
    <n v="0"/>
    <n v="5.8045"/>
  </r>
  <r>
    <n v="1705"/>
    <s v="CA-2013-106306"/>
    <x v="0"/>
    <x v="387"/>
    <d v="2013-03-09T00:00:00"/>
    <s v="Same Day"/>
    <s v="PG-18820"/>
    <s v="Patrick Gardner"/>
    <x v="0"/>
    <s v="United States"/>
    <s v="Glendale"/>
    <s v="Arizona"/>
    <n v="85301"/>
    <x v="1"/>
    <s v="OFF-BI-10003676"/>
    <s v="Office Supplies"/>
    <x v="8"/>
    <s v="GBC Standard Recycled Report Covers, Clear Plastic Sheets"/>
    <n v="9.7020000000000017"/>
    <n v="3"/>
    <n v="0.7"/>
    <n v="-7.1147999999999989"/>
  </r>
  <r>
    <n v="1706"/>
    <s v="CA-2012-100545"/>
    <x v="1"/>
    <x v="6"/>
    <d v="2012-11-26T00:00:00"/>
    <s v="Standard Class"/>
    <s v="IM-15070"/>
    <s v="Irene Maddox"/>
    <x v="0"/>
    <s v="United States"/>
    <s v="Philadelphia"/>
    <s v="Pennsylvania"/>
    <n v="19120"/>
    <x v="3"/>
    <s v="OFF-BI-10003638"/>
    <s v="Office Supplies"/>
    <x v="8"/>
    <s v="GBC Durable Plastic Covers"/>
    <n v="11.610000000000003"/>
    <n v="2"/>
    <n v="0.7"/>
    <n v="-9.2880000000000003"/>
  </r>
  <r>
    <n v="1707"/>
    <s v="CA-2014-123491"/>
    <x v="3"/>
    <x v="505"/>
    <d v="2014-11-06T00:00:00"/>
    <s v="Standard Class"/>
    <s v="JK-15205"/>
    <s v="Jamie Kunitz"/>
    <x v="0"/>
    <s v="United States"/>
    <s v="San Francisco"/>
    <s v="California"/>
    <n v="94122"/>
    <x v="1"/>
    <s v="OFF-LA-10003077"/>
    <s v="Office Supplies"/>
    <x v="2"/>
    <s v="Avery 500"/>
    <n v="43.86"/>
    <n v="6"/>
    <n v="0"/>
    <n v="20.614199999999997"/>
  </r>
  <r>
    <n v="1708"/>
    <s v="CA-2014-123491"/>
    <x v="3"/>
    <x v="505"/>
    <d v="2014-11-06T00:00:00"/>
    <s v="Standard Class"/>
    <s v="JK-15205"/>
    <s v="Jamie Kunitz"/>
    <x v="0"/>
    <s v="United States"/>
    <s v="San Francisco"/>
    <s v="California"/>
    <n v="94122"/>
    <x v="1"/>
    <s v="TEC-PH-10003505"/>
    <s v="Technology"/>
    <x v="7"/>
    <s v="Geemarc AmpliPOWER60"/>
    <n v="148.47999999999999"/>
    <n v="2"/>
    <n v="0.2"/>
    <n v="16.703999999999986"/>
  </r>
  <r>
    <n v="1709"/>
    <s v="CA-2014-123491"/>
    <x v="3"/>
    <x v="505"/>
    <d v="2014-11-06T00:00:00"/>
    <s v="Standard Class"/>
    <s v="JK-15205"/>
    <s v="Jamie Kunitz"/>
    <x v="0"/>
    <s v="United States"/>
    <s v="San Francisco"/>
    <s v="California"/>
    <n v="94122"/>
    <x v="1"/>
    <s v="OFF-PA-10003424"/>
    <s v="Office Supplies"/>
    <x v="10"/>
    <s v="&quot;While you Were Out&quot; Message Book, One Form per Page"/>
    <n v="7.42"/>
    <n v="2"/>
    <n v="0"/>
    <n v="3.71"/>
  </r>
  <r>
    <n v="1710"/>
    <s v="CA-2014-123491"/>
    <x v="3"/>
    <x v="505"/>
    <d v="2014-11-06T00:00:00"/>
    <s v="Standard Class"/>
    <s v="JK-15205"/>
    <s v="Jamie Kunitz"/>
    <x v="0"/>
    <s v="United States"/>
    <s v="San Francisco"/>
    <s v="California"/>
    <n v="94122"/>
    <x v="1"/>
    <s v="FUR-CH-10003061"/>
    <s v="Furniture"/>
    <x v="1"/>
    <s v="Global Leather Task Chair, Black"/>
    <n v="71.992000000000004"/>
    <n v="1"/>
    <n v="0.2"/>
    <n v="-0.89990000000001302"/>
  </r>
  <r>
    <n v="1711"/>
    <s v="CA-2014-123491"/>
    <x v="3"/>
    <x v="505"/>
    <d v="2014-11-06T00:00:00"/>
    <s v="Standard Class"/>
    <s v="JK-15205"/>
    <s v="Jamie Kunitz"/>
    <x v="0"/>
    <s v="United States"/>
    <s v="San Francisco"/>
    <s v="California"/>
    <n v="94122"/>
    <x v="1"/>
    <s v="OFF-AR-10003514"/>
    <s v="Office Supplies"/>
    <x v="6"/>
    <s v="4009 Highlighters by Sanford"/>
    <n v="19.899999999999999"/>
    <n v="5"/>
    <n v="0"/>
    <n v="6.5669999999999984"/>
  </r>
  <r>
    <n v="1712"/>
    <s v="CA-2014-123491"/>
    <x v="3"/>
    <x v="505"/>
    <d v="2014-11-06T00:00:00"/>
    <s v="Standard Class"/>
    <s v="JK-15205"/>
    <s v="Jamie Kunitz"/>
    <x v="0"/>
    <s v="United States"/>
    <s v="San Francisco"/>
    <s v="California"/>
    <n v="94122"/>
    <x v="1"/>
    <s v="OFF-AP-10002684"/>
    <s v="Office Supplies"/>
    <x v="9"/>
    <s v="Acco 7-Outlet Masterpiece Power Center, Wihtout Fax/Phone Line Protection"/>
    <n v="1702.12"/>
    <n v="14"/>
    <n v="0"/>
    <n v="510.63599999999985"/>
  </r>
  <r>
    <n v="1713"/>
    <s v="CA-2012-145401"/>
    <x v="1"/>
    <x v="564"/>
    <d v="2012-02-04T00:00:00"/>
    <s v="Standard Class"/>
    <s v="JP-15520"/>
    <s v="Jeremy Pistek"/>
    <x v="0"/>
    <s v="United States"/>
    <s v="Houston"/>
    <s v="Texas"/>
    <n v="77070"/>
    <x v="2"/>
    <s v="OFF-PA-10004405"/>
    <s v="Office Supplies"/>
    <x v="10"/>
    <s v="Rediform Voice Mail Log Books"/>
    <n v="14.303999999999998"/>
    <n v="6"/>
    <n v="0.2"/>
    <n v="5.0064000000000002"/>
  </r>
  <r>
    <n v="1714"/>
    <s v="US-2014-124968"/>
    <x v="3"/>
    <x v="565"/>
    <d v="2014-09-14T00:00:00"/>
    <s v="Second Class"/>
    <s v="MM-18055"/>
    <s v="Michelle Moray"/>
    <x v="0"/>
    <s v="United States"/>
    <s v="Chicago"/>
    <s v="Illinois"/>
    <n v="60610"/>
    <x v="2"/>
    <s v="FUR-TA-10004289"/>
    <s v="Furniture"/>
    <x v="3"/>
    <s v="BoxOffice By Design Rectangular and Half-Moon Meeting Room Tables"/>
    <n v="765.625"/>
    <n v="7"/>
    <n v="0.5"/>
    <n v="-566.5625"/>
  </r>
  <r>
    <n v="1715"/>
    <s v="CA-2014-104003"/>
    <x v="3"/>
    <x v="566"/>
    <d v="2014-10-14T00:00:00"/>
    <s v="Standard Class"/>
    <s v="DC-13285"/>
    <s v="Debra Catini"/>
    <x v="0"/>
    <s v="United States"/>
    <s v="San Francisco"/>
    <s v="California"/>
    <n v="94110"/>
    <x v="1"/>
    <s v="FUR-BO-10003965"/>
    <s v="Furniture"/>
    <x v="0"/>
    <s v="O'Sullivan Manor Hill 2-Door Library in Brianna Oak"/>
    <n v="307.666"/>
    <n v="2"/>
    <n v="0.15"/>
    <n v="-14.478399999999979"/>
  </r>
  <r>
    <n v="1716"/>
    <s v="CA-2013-154788"/>
    <x v="0"/>
    <x v="567"/>
    <d v="2013-05-05T00:00:00"/>
    <s v="Standard Class"/>
    <s v="JL-15835"/>
    <s v="John Lee"/>
    <x v="0"/>
    <s v="United States"/>
    <s v="New York City"/>
    <s v="New York"/>
    <n v="10011"/>
    <x v="3"/>
    <s v="OFF-BI-10003314"/>
    <s v="Office Supplies"/>
    <x v="8"/>
    <s v="Tuff Stuff Recycled Round Ring Binders"/>
    <n v="7.7120000000000006"/>
    <n v="2"/>
    <n v="0.2"/>
    <n v="2.7956000000000003"/>
  </r>
  <r>
    <n v="1717"/>
    <s v="CA-2013-169943"/>
    <x v="0"/>
    <x v="288"/>
    <d v="2013-05-25T00:00:00"/>
    <s v="Standard Class"/>
    <s v="BN-11515"/>
    <s v="Bradley Nguyen"/>
    <x v="0"/>
    <s v="United States"/>
    <s v="New York City"/>
    <s v="New York"/>
    <n v="10011"/>
    <x v="3"/>
    <s v="OFF-AP-10001563"/>
    <s v="Office Supplies"/>
    <x v="9"/>
    <s v="Belkin Premiere Surge Master II 8-outlet surge protector"/>
    <n v="242.89999999999998"/>
    <n v="5"/>
    <n v="0"/>
    <n v="70.440999999999974"/>
  </r>
  <r>
    <n v="1718"/>
    <s v="CA-2013-169943"/>
    <x v="0"/>
    <x v="288"/>
    <d v="2013-05-25T00:00:00"/>
    <s v="Standard Class"/>
    <s v="BN-11515"/>
    <s v="Bradley Nguyen"/>
    <x v="0"/>
    <s v="United States"/>
    <s v="New York City"/>
    <s v="New York"/>
    <n v="10011"/>
    <x v="3"/>
    <s v="OFF-ST-10004123"/>
    <s v="Office Supplies"/>
    <x v="4"/>
    <s v="Safco Industrial Wire Shelving System"/>
    <n v="454.90000000000003"/>
    <n v="5"/>
    <n v="0"/>
    <n v="0"/>
  </r>
  <r>
    <n v="1719"/>
    <s v="CA-2013-169943"/>
    <x v="0"/>
    <x v="288"/>
    <d v="2013-05-25T00:00:00"/>
    <s v="Standard Class"/>
    <s v="BN-11515"/>
    <s v="Bradley Nguyen"/>
    <x v="0"/>
    <s v="United States"/>
    <s v="New York City"/>
    <s v="New York"/>
    <n v="10011"/>
    <x v="3"/>
    <s v="FUR-FU-10002088"/>
    <s v="Furniture"/>
    <x v="5"/>
    <s v="Nu-Dell Float Frame 11 x 14 1/2"/>
    <n v="35.92"/>
    <n v="4"/>
    <n v="0"/>
    <n v="15.086400000000001"/>
  </r>
  <r>
    <n v="1720"/>
    <s v="CA-2013-169943"/>
    <x v="0"/>
    <x v="288"/>
    <d v="2013-05-25T00:00:00"/>
    <s v="Standard Class"/>
    <s v="BN-11515"/>
    <s v="Bradley Nguyen"/>
    <x v="0"/>
    <s v="United States"/>
    <s v="New York City"/>
    <s v="New York"/>
    <n v="10011"/>
    <x v="3"/>
    <s v="FUR-FU-10000010"/>
    <s v="Furniture"/>
    <x v="5"/>
    <s v="DAX Value U-Channel Document Frames, Easel Back"/>
    <n v="39.76"/>
    <n v="8"/>
    <n v="0"/>
    <n v="12.325599999999998"/>
  </r>
  <r>
    <n v="1721"/>
    <s v="CA-2013-169943"/>
    <x v="0"/>
    <x v="288"/>
    <d v="2013-05-25T00:00:00"/>
    <s v="Standard Class"/>
    <s v="BN-11515"/>
    <s v="Bradley Nguyen"/>
    <x v="0"/>
    <s v="United States"/>
    <s v="New York City"/>
    <s v="New York"/>
    <n v="10011"/>
    <x v="3"/>
    <s v="OFF-BI-10002824"/>
    <s v="Office Supplies"/>
    <x v="8"/>
    <s v="Recycled Easel Ring Binders"/>
    <n v="47.744"/>
    <n v="4"/>
    <n v="0.2"/>
    <n v="14.919999999999995"/>
  </r>
  <r>
    <n v="1722"/>
    <s v="US-2012-123218"/>
    <x v="1"/>
    <x v="139"/>
    <d v="2012-12-25T00:00:00"/>
    <s v="Standard Class"/>
    <s v="KD-16345"/>
    <s v="Katherine Ducich"/>
    <x v="0"/>
    <s v="United States"/>
    <s v="Chicago"/>
    <s v="Illinois"/>
    <n v="60623"/>
    <x v="2"/>
    <s v="TEC-PH-10001061"/>
    <s v="Technology"/>
    <x v="7"/>
    <s v="Apple iPhone 5C"/>
    <n v="159.98400000000001"/>
    <n v="2"/>
    <n v="0.2"/>
    <n v="11.998799999999996"/>
  </r>
  <r>
    <n v="1723"/>
    <s v="US-2012-123218"/>
    <x v="1"/>
    <x v="139"/>
    <d v="2012-12-25T00:00:00"/>
    <s v="Standard Class"/>
    <s v="KD-16345"/>
    <s v="Katherine Ducich"/>
    <x v="0"/>
    <s v="United States"/>
    <s v="Chicago"/>
    <s v="Illinois"/>
    <n v="60623"/>
    <x v="2"/>
    <s v="TEC-AC-10000736"/>
    <s v="Technology"/>
    <x v="11"/>
    <s v="Logitech G600 MMO Gaming Mouse"/>
    <n v="255.96799999999999"/>
    <n v="4"/>
    <n v="0.2"/>
    <n v="51.193599999999996"/>
  </r>
  <r>
    <n v="1724"/>
    <s v="US-2012-123218"/>
    <x v="1"/>
    <x v="139"/>
    <d v="2012-12-25T00:00:00"/>
    <s v="Standard Class"/>
    <s v="KD-16345"/>
    <s v="Katherine Ducich"/>
    <x v="0"/>
    <s v="United States"/>
    <s v="Chicago"/>
    <s v="Illinois"/>
    <n v="60623"/>
    <x v="2"/>
    <s v="FUR-BO-10003966"/>
    <s v="Furniture"/>
    <x v="0"/>
    <s v="Sauder Facets Collection Library, Sky Alder Finish"/>
    <n v="359.05799999999994"/>
    <n v="3"/>
    <n v="0.3"/>
    <n v="-71.811600000000027"/>
  </r>
  <r>
    <n v="1725"/>
    <s v="CA-2012-127453"/>
    <x v="1"/>
    <x v="546"/>
    <d v="2012-12-20T00:00:00"/>
    <s v="First Class"/>
    <s v="JK-15370"/>
    <s v="Jay Kimmel"/>
    <x v="0"/>
    <s v="United States"/>
    <s v="Philadelphia"/>
    <s v="Pennsylvania"/>
    <n v="19143"/>
    <x v="3"/>
    <s v="OFF-AP-10000828"/>
    <s v="Office Supplies"/>
    <x v="9"/>
    <s v="Avanti 4.4 Cu. Ft. Refrigerator"/>
    <n v="434.35199999999998"/>
    <n v="3"/>
    <n v="0.2"/>
    <n v="43.43519999999998"/>
  </r>
  <r>
    <n v="1726"/>
    <s v="CA-2012-127453"/>
    <x v="1"/>
    <x v="546"/>
    <d v="2012-12-20T00:00:00"/>
    <s v="First Class"/>
    <s v="JK-15370"/>
    <s v="Jay Kimmel"/>
    <x v="0"/>
    <s v="United States"/>
    <s v="Philadelphia"/>
    <s v="Pennsylvania"/>
    <n v="19143"/>
    <x v="3"/>
    <s v="OFF-AP-10002906"/>
    <s v="Office Supplies"/>
    <x v="9"/>
    <s v="Hoover Replacement Belt for Commercial Guardsman Heavy-Duty Upright Vacuum"/>
    <n v="3.5520000000000005"/>
    <n v="2"/>
    <n v="0.2"/>
    <n v="0.44399999999999973"/>
  </r>
  <r>
    <n v="1727"/>
    <s v="CA-2012-127453"/>
    <x v="1"/>
    <x v="546"/>
    <d v="2012-12-20T00:00:00"/>
    <s v="First Class"/>
    <s v="JK-15370"/>
    <s v="Jay Kimmel"/>
    <x v="0"/>
    <s v="United States"/>
    <s v="Philadelphia"/>
    <s v="Pennsylvania"/>
    <n v="19143"/>
    <x v="3"/>
    <s v="OFF-AP-10003860"/>
    <s v="Office Supplies"/>
    <x v="9"/>
    <s v="Fellowes Advanced 8 Outlet Surge Suppressor with Phone/Fax Protection"/>
    <n v="88.832000000000008"/>
    <n v="4"/>
    <n v="0.2"/>
    <n v="7.7728000000000002"/>
  </r>
  <r>
    <n v="1728"/>
    <s v="US-2014-164056"/>
    <x v="3"/>
    <x v="568"/>
    <d v="2014-05-05T00:00:00"/>
    <s v="Second Class"/>
    <s v="FM-14215"/>
    <s v="Filia McAdams"/>
    <x v="1"/>
    <s v="United States"/>
    <s v="Dublin"/>
    <s v="Ohio"/>
    <n v="43017"/>
    <x v="3"/>
    <s v="FUR-TA-10001307"/>
    <s v="Furniture"/>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s v="Virginia"/>
    <n v="22153"/>
    <x v="0"/>
    <s v="TEC-AC-10003063"/>
    <s v="Technology"/>
    <x v="11"/>
    <s v="Micro Innovations USB RF Wireless Keyboard with Mouse"/>
    <n v="100"/>
    <n v="4"/>
    <n v="0"/>
    <n v="21"/>
  </r>
  <r>
    <n v="1730"/>
    <s v="CA-2013-106894"/>
    <x v="0"/>
    <x v="569"/>
    <d v="2013-02-07T00:00:00"/>
    <s v="Same Day"/>
    <s v="CA-12265"/>
    <s v="Christina Anderson"/>
    <x v="0"/>
    <s v="United States"/>
    <s v="Springfield"/>
    <s v="Virginia"/>
    <n v="22153"/>
    <x v="0"/>
    <s v="OFF-LA-10001045"/>
    <s v="Office Supplies"/>
    <x v="2"/>
    <s v="Permanent Self-Adhesive File Folder Labels for Typewriters by Universal"/>
    <n v="7.83"/>
    <n v="3"/>
    <n v="0"/>
    <n v="3.6017999999999999"/>
  </r>
  <r>
    <n v="1731"/>
    <s v="CA-2011-125136"/>
    <x v="2"/>
    <x v="450"/>
    <d v="2011-10-03T00:00:00"/>
    <s v="Standard Class"/>
    <s v="KD-16495"/>
    <s v="Keith Dawkins"/>
    <x v="1"/>
    <s v="United States"/>
    <s v="Fayetteville"/>
    <s v="North Carolina"/>
    <n v="28314"/>
    <x v="0"/>
    <s v="OFF-PA-10001457"/>
    <s v="Office Supplies"/>
    <x v="10"/>
    <s v="White GlueTop Scratch Pads"/>
    <n v="96.256"/>
    <n v="8"/>
    <n v="0.2"/>
    <n v="31.283199999999987"/>
  </r>
  <r>
    <n v="1732"/>
    <s v="CA-2011-125136"/>
    <x v="2"/>
    <x v="450"/>
    <d v="2011-10-03T00:00:00"/>
    <s v="Standard Class"/>
    <s v="KD-16495"/>
    <s v="Keith Dawkins"/>
    <x v="1"/>
    <s v="United States"/>
    <s v="Fayetteville"/>
    <s v="North Carolina"/>
    <n v="28314"/>
    <x v="0"/>
    <s v="OFF-PA-10001804"/>
    <s v="Office Supplies"/>
    <x v="10"/>
    <s v="Xerox 195"/>
    <n v="10.688000000000001"/>
    <n v="2"/>
    <n v="0.2"/>
    <n v="3.7407999999999997"/>
  </r>
  <r>
    <n v="1733"/>
    <s v="US-2013-131149"/>
    <x v="0"/>
    <x v="212"/>
    <d v="2013-07-15T00:00:00"/>
    <s v="Standard Class"/>
    <s v="LH-17155"/>
    <s v="Logan Haushalter"/>
    <x v="0"/>
    <s v="United States"/>
    <s v="Dallas"/>
    <s v="Texas"/>
    <n v="75081"/>
    <x v="2"/>
    <s v="OFF-ST-10000689"/>
    <s v="Office Supplies"/>
    <x v="4"/>
    <s v="Fellowes Strictly Business Drawer File, Letter/Legal Size"/>
    <n v="338.04"/>
    <n v="3"/>
    <n v="0.2"/>
    <n v="-33.804000000000002"/>
  </r>
  <r>
    <n v="1734"/>
    <s v="US-2013-131149"/>
    <x v="0"/>
    <x v="212"/>
    <d v="2013-07-15T00:00:00"/>
    <s v="Standard Class"/>
    <s v="LH-17155"/>
    <s v="Logan Haushalter"/>
    <x v="0"/>
    <s v="United States"/>
    <s v="Dallas"/>
    <s v="Texas"/>
    <n v="75081"/>
    <x v="2"/>
    <s v="OFF-AR-10002135"/>
    <s v="Office Supplies"/>
    <x v="6"/>
    <s v="Boston Heavy-Duty Trimline Electric Pencil Sharpeners"/>
    <n v="154.24"/>
    <n v="4"/>
    <n v="0.2"/>
    <n v="17.351999999999975"/>
  </r>
  <r>
    <n v="1735"/>
    <s v="CA-2014-101483"/>
    <x v="3"/>
    <x v="570"/>
    <d v="2014-08-02T00:00:00"/>
    <s v="Second Class"/>
    <s v="AG-10675"/>
    <s v="Anna Gayman"/>
    <x v="0"/>
    <s v="United States"/>
    <s v="Jacksonville"/>
    <s v="North Carolina"/>
    <n v="28540"/>
    <x v="0"/>
    <s v="OFF-AP-10002082"/>
    <s v="Office Supplies"/>
    <x v="9"/>
    <s v="Holmes HEPA Air Purifier"/>
    <n v="34.848000000000006"/>
    <n v="2"/>
    <n v="0.2"/>
    <n v="6.5339999999999971"/>
  </r>
  <r>
    <n v="1736"/>
    <s v="CA-2014-101483"/>
    <x v="3"/>
    <x v="570"/>
    <d v="2014-08-02T00:00:00"/>
    <s v="Second Class"/>
    <s v="AG-10675"/>
    <s v="Anna Gayman"/>
    <x v="0"/>
    <s v="United States"/>
    <s v="Jacksonville"/>
    <s v="North Carolina"/>
    <n v="28540"/>
    <x v="0"/>
    <s v="TEC-PH-10003442"/>
    <s v="Technology"/>
    <x v="7"/>
    <s v="Samsung Replacement EH64AVFWE Premium Headset"/>
    <n v="22"/>
    <n v="5"/>
    <n v="0.2"/>
    <n v="1.375"/>
  </r>
  <r>
    <n v="1737"/>
    <s v="CA-2014-101483"/>
    <x v="3"/>
    <x v="570"/>
    <d v="2014-08-02T00:00:00"/>
    <s v="Second Class"/>
    <s v="AG-10675"/>
    <s v="Anna Gayman"/>
    <x v="0"/>
    <s v="United States"/>
    <s v="Jacksonville"/>
    <s v="North Carolina"/>
    <n v="28540"/>
    <x v="0"/>
    <s v="OFF-AR-10002833"/>
    <s v="Office Supplies"/>
    <x v="6"/>
    <s v="Newell 322"/>
    <n v="4.3680000000000003"/>
    <n v="3"/>
    <n v="0.2"/>
    <n v="0.3822000000000001"/>
  </r>
  <r>
    <n v="1738"/>
    <s v="CA-2012-130204"/>
    <x v="1"/>
    <x v="37"/>
    <d v="2012-09-09T00:00:00"/>
    <s v="Standard Class"/>
    <s v="DB-13120"/>
    <s v="David Bremer"/>
    <x v="1"/>
    <s v="United States"/>
    <s v="San Francisco"/>
    <s v="California"/>
    <n v="94122"/>
    <x v="1"/>
    <s v="OFF-ST-10001325"/>
    <s v="Office Supplies"/>
    <x v="4"/>
    <s v="Sterilite Officeware Hinged File Box"/>
    <n v="31.44"/>
    <n v="3"/>
    <n v="0"/>
    <n v="8.4888000000000012"/>
  </r>
  <r>
    <n v="1739"/>
    <s v="CA-2012-130204"/>
    <x v="1"/>
    <x v="37"/>
    <d v="2012-09-09T00:00:00"/>
    <s v="Standard Class"/>
    <s v="DB-13120"/>
    <s v="David Bremer"/>
    <x v="1"/>
    <s v="United States"/>
    <s v="San Francisco"/>
    <s v="California"/>
    <n v="94122"/>
    <x v="1"/>
    <s v="TEC-AC-10003038"/>
    <s v="Technology"/>
    <x v="11"/>
    <s v="Kingston Digital DataTraveler 16GB USB 2.0"/>
    <n v="17.899999999999999"/>
    <n v="2"/>
    <n v="0"/>
    <n v="3.400999999999998"/>
  </r>
  <r>
    <n v="1740"/>
    <s v="CA-2012-130204"/>
    <x v="1"/>
    <x v="37"/>
    <d v="2012-09-09T00:00:00"/>
    <s v="Standard Class"/>
    <s v="DB-13120"/>
    <s v="David Bremer"/>
    <x v="1"/>
    <s v="United States"/>
    <s v="San Francisco"/>
    <s v="California"/>
    <n v="94122"/>
    <x v="1"/>
    <s v="TEC-AC-10003590"/>
    <s v="Technology"/>
    <x v="11"/>
    <s v="TRENDnet 56K USB 2.0 Phone, Internet and Fax Modem"/>
    <n v="129.44999999999999"/>
    <n v="5"/>
    <n v="0"/>
    <n v="46.601999999999997"/>
  </r>
  <r>
    <n v="1741"/>
    <s v="CA-2011-110527"/>
    <x v="2"/>
    <x v="128"/>
    <d v="2011-08-16T00:00:00"/>
    <s v="Standard Class"/>
    <s v="ED-13885"/>
    <s v="Emily Ducich"/>
    <x v="2"/>
    <s v="United States"/>
    <s v="San Diego"/>
    <s v="California"/>
    <n v="92037"/>
    <x v="1"/>
    <s v="OFF-LA-10000262"/>
    <s v="Office Supplies"/>
    <x v="2"/>
    <s v="Avery 494"/>
    <n v="20.88"/>
    <n v="8"/>
    <n v="0"/>
    <n v="9.6047999999999991"/>
  </r>
  <r>
    <n v="1742"/>
    <s v="CA-2014-152807"/>
    <x v="3"/>
    <x v="505"/>
    <d v="2014-11-04T00:00:00"/>
    <s v="Standard Class"/>
    <s v="MC-18100"/>
    <s v="Mick Crebagga"/>
    <x v="0"/>
    <s v="United States"/>
    <s v="Philadelphia"/>
    <s v="Pennsylvania"/>
    <n v="19140"/>
    <x v="3"/>
    <s v="OFF-PA-10004355"/>
    <s v="Office Supplies"/>
    <x v="10"/>
    <s v="Xerox 231"/>
    <n v="20.736000000000004"/>
    <n v="4"/>
    <n v="0.2"/>
    <n v="7.2576000000000001"/>
  </r>
  <r>
    <n v="1743"/>
    <s v="CA-2014-152807"/>
    <x v="3"/>
    <x v="505"/>
    <d v="2014-11-04T00:00:00"/>
    <s v="Standard Class"/>
    <s v="MC-18100"/>
    <s v="Mick Crebagga"/>
    <x v="0"/>
    <s v="United States"/>
    <s v="Philadelphia"/>
    <s v="Pennsylvania"/>
    <n v="19140"/>
    <x v="3"/>
    <s v="FUR-FU-10004415"/>
    <s v="Furniture"/>
    <x v="5"/>
    <s v="Stacking Tray, Side-Loading, Legal, Smoke"/>
    <n v="7.168000000000001"/>
    <n v="2"/>
    <n v="0.2"/>
    <n v="0.98559999999999937"/>
  </r>
  <r>
    <n v="1744"/>
    <s v="CA-2014-152807"/>
    <x v="3"/>
    <x v="505"/>
    <d v="2014-11-04T00:00:00"/>
    <s v="Standard Class"/>
    <s v="MC-18100"/>
    <s v="Mick Crebagga"/>
    <x v="0"/>
    <s v="United States"/>
    <s v="Philadelphia"/>
    <s v="Pennsylvania"/>
    <n v="19140"/>
    <x v="3"/>
    <s v="OFF-ST-10002486"/>
    <s v="Office Supplies"/>
    <x v="4"/>
    <s v="Eldon Shelf Savers Cubes and Bins"/>
    <n v="11.168000000000001"/>
    <n v="2"/>
    <n v="0.2"/>
    <n v="-2.5128000000000008"/>
  </r>
  <r>
    <n v="1745"/>
    <s v="CA-2014-152807"/>
    <x v="3"/>
    <x v="505"/>
    <d v="2014-11-04T00:00:00"/>
    <s v="Standard Class"/>
    <s v="MC-18100"/>
    <s v="Mick Crebagga"/>
    <x v="0"/>
    <s v="United States"/>
    <s v="Philadelphia"/>
    <s v="Pennsylvania"/>
    <n v="19140"/>
    <x v="3"/>
    <s v="TEC-AC-10001142"/>
    <s v="Technology"/>
    <x v="11"/>
    <s v="First Data FD10 PIN Pad"/>
    <n v="442.40000000000003"/>
    <n v="7"/>
    <n v="0.2"/>
    <n v="-55.300000000000068"/>
  </r>
  <r>
    <n v="1746"/>
    <s v="CA-2011-133270"/>
    <x v="2"/>
    <x v="571"/>
    <d v="2011-06-09T00:00:00"/>
    <s v="First Class"/>
    <s v="BM-11785"/>
    <s v="Bryan Mills"/>
    <x v="0"/>
    <s v="United States"/>
    <s v="Rochester"/>
    <s v="New York"/>
    <n v="14609"/>
    <x v="3"/>
    <s v="OFF-AR-10002656"/>
    <s v="Office Supplies"/>
    <x v="6"/>
    <s v="Sanford Liquid Accent Highlighters"/>
    <n v="13.36"/>
    <n v="2"/>
    <n v="0"/>
    <n v="4.9431999999999992"/>
  </r>
  <r>
    <n v="1747"/>
    <s v="CA-2013-155670"/>
    <x v="0"/>
    <x v="572"/>
    <d v="2013-08-18T00:00:00"/>
    <s v="Second Class"/>
    <s v="EM-14065"/>
    <s v="Erin Mull"/>
    <x v="0"/>
    <s v="United States"/>
    <s v="Jacksonville"/>
    <s v="North Carolina"/>
    <n v="28540"/>
    <x v="0"/>
    <s v="OFF-BI-10000138"/>
    <s v="Office Supplies"/>
    <x v="8"/>
    <s v="Acco Translucent Poly Ring Binders"/>
    <n v="11.232000000000001"/>
    <n v="8"/>
    <n v="0.7"/>
    <n v="-8.2367999999999988"/>
  </r>
  <r>
    <n v="1748"/>
    <s v="CA-2013-155670"/>
    <x v="0"/>
    <x v="572"/>
    <d v="2013-08-18T00:00:00"/>
    <s v="Second Class"/>
    <s v="EM-14065"/>
    <s v="Erin Mull"/>
    <x v="0"/>
    <s v="United States"/>
    <s v="Jacksonville"/>
    <s v="North Carolina"/>
    <n v="28540"/>
    <x v="0"/>
    <s v="OFF-PA-10004947"/>
    <s v="Office Supplies"/>
    <x v="10"/>
    <s v="Staples"/>
    <n v="10.272000000000002"/>
    <n v="3"/>
    <n v="0.2"/>
    <n v="3.2099999999999982"/>
  </r>
  <r>
    <n v="1749"/>
    <s v="US-2011-157406"/>
    <x v="2"/>
    <x v="573"/>
    <d v="2011-04-29T00:00:00"/>
    <s v="Standard Class"/>
    <s v="DA-13450"/>
    <s v="Dianna Arnett"/>
    <x v="2"/>
    <s v="United States"/>
    <s v="Houston"/>
    <s v="Texas"/>
    <n v="77095"/>
    <x v="2"/>
    <s v="OFF-PA-10003543"/>
    <s v="Office Supplies"/>
    <x v="10"/>
    <s v="Xerox 1985"/>
    <n v="10.368000000000002"/>
    <n v="2"/>
    <n v="0.2"/>
    <n v="3.6288"/>
  </r>
  <r>
    <n v="1750"/>
    <s v="US-2011-157406"/>
    <x v="2"/>
    <x v="573"/>
    <d v="2011-04-29T00:00:00"/>
    <s v="Standard Class"/>
    <s v="DA-13450"/>
    <s v="Dianna Arnett"/>
    <x v="2"/>
    <s v="United States"/>
    <s v="Houston"/>
    <s v="Texas"/>
    <n v="77095"/>
    <x v="2"/>
    <s v="OFF-AR-10002221"/>
    <s v="Office Supplies"/>
    <x v="6"/>
    <s v="12 Colored Short Pencils"/>
    <n v="6.24"/>
    <n v="3"/>
    <n v="0.2"/>
    <n v="0.54600000000000071"/>
  </r>
  <r>
    <n v="1751"/>
    <s v="CA-2012-139094"/>
    <x v="1"/>
    <x v="6"/>
    <d v="2012-11-27T00:00:00"/>
    <s v="Standard Class"/>
    <s v="MO-17800"/>
    <s v="Meg O'Connel"/>
    <x v="2"/>
    <s v="United States"/>
    <s v="San Antonio"/>
    <s v="Texas"/>
    <n v="78207"/>
    <x v="2"/>
    <s v="FUR-TA-10004607"/>
    <s v="Furniture"/>
    <x v="3"/>
    <s v="Hon 2111 Invitation Series Straight Table"/>
    <n v="206.96200000000002"/>
    <n v="2"/>
    <n v="0.3"/>
    <n v="-32.522600000000011"/>
  </r>
  <r>
    <n v="1752"/>
    <s v="CA-2014-168837"/>
    <x v="3"/>
    <x v="336"/>
    <d v="2014-10-18T00:00:00"/>
    <s v="First Class"/>
    <s v="JW-15955"/>
    <s v="Joni Wasserman"/>
    <x v="0"/>
    <s v="United States"/>
    <s v="Oakland"/>
    <s v="California"/>
    <n v="94601"/>
    <x v="1"/>
    <s v="FUR-FU-10001918"/>
    <s v="Furniture"/>
    <x v="5"/>
    <s v="C-Line Cubicle Keepers Polyproplyene Holder With Velcro Backings"/>
    <n v="9.4600000000000009"/>
    <n v="2"/>
    <n v="0"/>
    <n v="3.6894000000000009"/>
  </r>
  <r>
    <n v="1753"/>
    <s v="CA-2014-116715"/>
    <x v="3"/>
    <x v="574"/>
    <d v="2014-12-06T00:00:00"/>
    <s v="First Class"/>
    <s v="VW-21775"/>
    <s v="Victoria Wilson"/>
    <x v="1"/>
    <s v="United States"/>
    <s v="San Francisco"/>
    <s v="California"/>
    <n v="94122"/>
    <x v="1"/>
    <s v="OFF-ST-10004340"/>
    <s v="Office Supplies"/>
    <x v="4"/>
    <s v="Fellowes Mobile File Cart, Black"/>
    <n v="559.62"/>
    <n v="9"/>
    <n v="0"/>
    <n v="151.09740000000002"/>
  </r>
  <r>
    <n v="1754"/>
    <s v="CA-2014-116715"/>
    <x v="3"/>
    <x v="574"/>
    <d v="2014-12-06T00:00:00"/>
    <s v="First Class"/>
    <s v="VW-21775"/>
    <s v="Victoria Wilson"/>
    <x v="1"/>
    <s v="United States"/>
    <s v="San Francisco"/>
    <s v="California"/>
    <n v="94122"/>
    <x v="1"/>
    <s v="OFF-PA-10004475"/>
    <s v="Office Supplies"/>
    <x v="10"/>
    <s v="Xerox 1940"/>
    <n v="109.92"/>
    <n v="2"/>
    <n v="0"/>
    <n v="53.860799999999998"/>
  </r>
  <r>
    <n v="1755"/>
    <s v="CA-2014-116715"/>
    <x v="3"/>
    <x v="574"/>
    <d v="2014-12-06T00:00:00"/>
    <s v="First Class"/>
    <s v="VW-21775"/>
    <s v="Victoria Wilson"/>
    <x v="1"/>
    <s v="United States"/>
    <s v="San Francisco"/>
    <s v="California"/>
    <n v="94122"/>
    <x v="1"/>
    <s v="OFF-PA-10003893"/>
    <s v="Office Supplies"/>
    <x v="10"/>
    <s v="Xerox 1962"/>
    <n v="8.56"/>
    <n v="2"/>
    <n v="0"/>
    <n v="3.8519999999999994"/>
  </r>
  <r>
    <n v="1756"/>
    <s v="CA-2012-135622"/>
    <x v="1"/>
    <x v="575"/>
    <d v="2012-12-11T00:00:00"/>
    <s v="Second Class"/>
    <s v="TT-21460"/>
    <s v="Tonja Turnell"/>
    <x v="2"/>
    <s v="United States"/>
    <s v="Fort Worth"/>
    <s v="Texas"/>
    <n v="76106"/>
    <x v="2"/>
    <s v="OFF-PA-10000100"/>
    <s v="Office Supplies"/>
    <x v="10"/>
    <s v="Xerox 1945"/>
    <n v="360.71199999999999"/>
    <n v="11"/>
    <n v="0.2"/>
    <n v="130.75810000000001"/>
  </r>
  <r>
    <n v="1757"/>
    <s v="CA-2012-135622"/>
    <x v="1"/>
    <x v="575"/>
    <d v="2012-12-11T00:00:00"/>
    <s v="Second Class"/>
    <s v="TT-21460"/>
    <s v="Tonja Turnell"/>
    <x v="2"/>
    <s v="United States"/>
    <s v="Fort Worth"/>
    <s v="Texas"/>
    <n v="76106"/>
    <x v="2"/>
    <s v="TEC-PH-10001817"/>
    <s v="Technology"/>
    <x v="7"/>
    <s v="Wilson Electronics DB Pro Signal Booster"/>
    <n v="1718.4"/>
    <n v="6"/>
    <n v="0.2"/>
    <n v="150.36000000000013"/>
  </r>
  <r>
    <n v="1758"/>
    <s v="US-2012-107349"/>
    <x v="1"/>
    <x v="562"/>
    <d v="2012-07-15T00:00:00"/>
    <s v="First Class"/>
    <s v="SL-20155"/>
    <s v="Sara Luxemburg"/>
    <x v="2"/>
    <s v="United States"/>
    <s v="Houston"/>
    <s v="Texas"/>
    <n v="77095"/>
    <x v="2"/>
    <s v="OFF-BI-10001765"/>
    <s v="Office Supplies"/>
    <x v="8"/>
    <s v="Wilson Jones Heavy-Duty Casebound Ring Binders with Metal Hinges"/>
    <n v="41.567999999999991"/>
    <n v="6"/>
    <n v="0.8"/>
    <n v="-66.508800000000036"/>
  </r>
  <r>
    <n v="1759"/>
    <s v="CA-2011-139017"/>
    <x v="2"/>
    <x v="218"/>
    <d v="2011-05-17T00:00:00"/>
    <s v="Standard Class"/>
    <s v="RM-19375"/>
    <s v="Raymond Messe"/>
    <x v="0"/>
    <s v="United States"/>
    <s v="Houston"/>
    <s v="Texas"/>
    <n v="77095"/>
    <x v="2"/>
    <s v="TEC-AC-10001013"/>
    <s v="Technology"/>
    <x v="11"/>
    <s v="Logitech ClearChat Comfort/USB Headset H390"/>
    <n v="46.864000000000004"/>
    <n v="2"/>
    <n v="0.2"/>
    <n v="7.615399999999994"/>
  </r>
  <r>
    <n v="1760"/>
    <s v="CA-2011-141817"/>
    <x v="2"/>
    <x v="576"/>
    <d v="2011-01-13T00:00:00"/>
    <s v="Standard Class"/>
    <s v="MB-18085"/>
    <s v="Mick Brown"/>
    <x v="0"/>
    <s v="United States"/>
    <s v="Philadelphia"/>
    <s v="Pennsylvania"/>
    <n v="19143"/>
    <x v="3"/>
    <s v="OFF-AR-10003478"/>
    <s v="Office Supplies"/>
    <x v="6"/>
    <s v="Avery Hi-Liter EverBold Pen Style Fluorescent Highlighters, 4/Pack"/>
    <n v="19.536000000000001"/>
    <n v="3"/>
    <n v="0.2"/>
    <n v="4.8840000000000003"/>
  </r>
  <r>
    <n v="1761"/>
    <s v="CA-2012-130785"/>
    <x v="1"/>
    <x v="577"/>
    <d v="2012-09-09T00:00:00"/>
    <s v="Standard Class"/>
    <s v="AG-10900"/>
    <s v="Arthur Gainer"/>
    <x v="0"/>
    <s v="United States"/>
    <s v="San Diego"/>
    <s v="California"/>
    <n v="92105"/>
    <x v="1"/>
    <s v="FUR-BO-10000330"/>
    <s v="Furniture"/>
    <x v="0"/>
    <s v="Sauder Camden County Barrister Bookcase, Planked Cherry Finish"/>
    <n v="411.33199999999999"/>
    <n v="4"/>
    <n v="0.15"/>
    <n v="-4.8391999999999769"/>
  </r>
  <r>
    <n v="1762"/>
    <s v="CA-2012-130785"/>
    <x v="1"/>
    <x v="577"/>
    <d v="2012-09-09T00:00:00"/>
    <s v="Standard Class"/>
    <s v="AG-10900"/>
    <s v="Arthur Gainer"/>
    <x v="0"/>
    <s v="United States"/>
    <s v="San Diego"/>
    <s v="California"/>
    <n v="92105"/>
    <x v="1"/>
    <s v="OFF-BI-10001900"/>
    <s v="Office Supplies"/>
    <x v="8"/>
    <s v="DXL Angle-View Binders with Locking Rings, Black"/>
    <n v="28.752000000000002"/>
    <n v="6"/>
    <n v="0.2"/>
    <n v="9.7037999999999993"/>
  </r>
  <r>
    <n v="1763"/>
    <s v="CA-2012-130785"/>
    <x v="1"/>
    <x v="577"/>
    <d v="2012-09-09T00:00:00"/>
    <s v="Standard Class"/>
    <s v="AG-10900"/>
    <s v="Arthur Gainer"/>
    <x v="0"/>
    <s v="United States"/>
    <s v="San Diego"/>
    <s v="California"/>
    <n v="92105"/>
    <x v="1"/>
    <s v="FUR-BO-10003159"/>
    <s v="Furniture"/>
    <x v="0"/>
    <s v="Sauder Camden County Collection Libraries, Planked Cherry Finish"/>
    <n v="293.19900000000001"/>
    <n v="3"/>
    <n v="0.15"/>
    <n v="-20.696400000000025"/>
  </r>
  <r>
    <n v="1764"/>
    <s v="CA-2013-110254"/>
    <x v="0"/>
    <x v="578"/>
    <d v="2013-08-09T00:00:00"/>
    <s v="Standard Class"/>
    <s v="ML-17755"/>
    <s v="Max Ludwig"/>
    <x v="2"/>
    <s v="United States"/>
    <s v="Suffolk"/>
    <s v="Virginia"/>
    <n v="23434"/>
    <x v="0"/>
    <s v="OFF-SU-10002573"/>
    <s v="Office Supplies"/>
    <x v="14"/>
    <s v="Acme 10&quot; Easy Grip Assistive Scissors"/>
    <n v="35.06"/>
    <n v="2"/>
    <n v="0"/>
    <n v="10.517999999999997"/>
  </r>
  <r>
    <n v="1765"/>
    <s v="CA-2013-110254"/>
    <x v="0"/>
    <x v="578"/>
    <d v="2013-08-09T00:00:00"/>
    <s v="Standard Class"/>
    <s v="ML-17755"/>
    <s v="Max Ludwig"/>
    <x v="2"/>
    <s v="United States"/>
    <s v="Suffolk"/>
    <s v="Virginia"/>
    <n v="23434"/>
    <x v="0"/>
    <s v="OFF-LA-10004484"/>
    <s v="Office Supplies"/>
    <x v="2"/>
    <s v="Avery 476"/>
    <n v="4.13"/>
    <n v="1"/>
    <n v="0"/>
    <n v="1.8997999999999999"/>
  </r>
  <r>
    <n v="1766"/>
    <s v="CA-2013-110254"/>
    <x v="0"/>
    <x v="578"/>
    <d v="2013-08-09T00:00:00"/>
    <s v="Standard Class"/>
    <s v="ML-17755"/>
    <s v="Max Ludwig"/>
    <x v="2"/>
    <s v="United States"/>
    <s v="Suffolk"/>
    <s v="Virginia"/>
    <n v="23434"/>
    <x v="0"/>
    <s v="FUR-FU-10001591"/>
    <s v="Furniture"/>
    <x v="5"/>
    <s v="Advantus Panel Wall Certificate Holder - 8.5x11"/>
    <n v="109.8"/>
    <n v="9"/>
    <n v="0"/>
    <n v="46.116000000000007"/>
  </r>
  <r>
    <n v="1767"/>
    <s v="CA-2013-110254"/>
    <x v="0"/>
    <x v="578"/>
    <d v="2013-08-09T00:00:00"/>
    <s v="Standard Class"/>
    <s v="ML-17755"/>
    <s v="Max Ludwig"/>
    <x v="2"/>
    <s v="United States"/>
    <s v="Suffolk"/>
    <s v="Virginia"/>
    <n v="23434"/>
    <x v="0"/>
    <s v="OFF-LA-10002034"/>
    <s v="Office Supplies"/>
    <x v="2"/>
    <s v="Avery 478"/>
    <n v="9.82"/>
    <n v="2"/>
    <n v="0"/>
    <n v="4.8117999999999999"/>
  </r>
  <r>
    <n v="1768"/>
    <s v="US-2011-158057"/>
    <x v="2"/>
    <x v="579"/>
    <d v="2011-03-26T00:00:00"/>
    <s v="Standard Class"/>
    <s v="CC-12685"/>
    <s v="Craig Carroll"/>
    <x v="0"/>
    <s v="United States"/>
    <s v="Greensboro"/>
    <s v="North Carolina"/>
    <n v="27405"/>
    <x v="0"/>
    <s v="OFF-BI-10004410"/>
    <s v="Office Supplies"/>
    <x v="8"/>
    <s v="C-Line Peel &amp; Stick Add-On Filing Pockets, 8-3/4 x 5-1/8, 10/Pack"/>
    <n v="7.644000000000001"/>
    <n v="4"/>
    <n v="0.7"/>
    <n v="-5.8603999999999985"/>
  </r>
  <r>
    <n v="1769"/>
    <s v="US-2011-158057"/>
    <x v="2"/>
    <x v="579"/>
    <d v="2011-03-26T00:00:00"/>
    <s v="Standard Class"/>
    <s v="CC-12685"/>
    <s v="Craig Carroll"/>
    <x v="0"/>
    <s v="United States"/>
    <s v="Greensboro"/>
    <s v="North Carolina"/>
    <n v="27405"/>
    <x v="0"/>
    <s v="OFF-BI-10002735"/>
    <s v="Office Supplies"/>
    <x v="8"/>
    <s v="GBC Prestige Therm-A-Bind Covers"/>
    <n v="51.465000000000018"/>
    <n v="5"/>
    <n v="0.7"/>
    <n v="-39.456499999999991"/>
  </r>
  <r>
    <n v="1770"/>
    <s v="CA-2014-146024"/>
    <x v="3"/>
    <x v="580"/>
    <d v="2014-03-09T00:00:00"/>
    <s v="Standard Class"/>
    <s v="SC-20770"/>
    <s v="Stewart Carmichael"/>
    <x v="1"/>
    <s v="United States"/>
    <s v="Dallas"/>
    <s v="Texas"/>
    <n v="75081"/>
    <x v="2"/>
    <s v="OFF-SU-10001935"/>
    <s v="Office Supplies"/>
    <x v="14"/>
    <s v="Staples"/>
    <n v="6.9760000000000009"/>
    <n v="4"/>
    <n v="0.2"/>
    <n v="-1.3952000000000013"/>
  </r>
  <r>
    <n v="1771"/>
    <s v="CA-2014-146024"/>
    <x v="3"/>
    <x v="580"/>
    <d v="2014-03-09T00:00:00"/>
    <s v="Standard Class"/>
    <s v="SC-20770"/>
    <s v="Stewart Carmichael"/>
    <x v="1"/>
    <s v="United States"/>
    <s v="Dallas"/>
    <s v="Texas"/>
    <n v="75081"/>
    <x v="2"/>
    <s v="OFF-BI-10003291"/>
    <s v="Office Supplies"/>
    <x v="8"/>
    <s v="Wilson Jones Leather-Like Binders with DublLock Round Rings"/>
    <n v="12.221999999999998"/>
    <n v="7"/>
    <n v="0.8"/>
    <n v="-20.166300000000007"/>
  </r>
  <r>
    <n v="1772"/>
    <s v="CA-2013-129686"/>
    <x v="0"/>
    <x v="581"/>
    <d v="2013-11-30T00:00:00"/>
    <s v="Second Class"/>
    <s v="GG-14650"/>
    <s v="Greg Guthrie"/>
    <x v="1"/>
    <s v="United States"/>
    <s v="Chicago"/>
    <s v="Illinois"/>
    <n v="60623"/>
    <x v="2"/>
    <s v="OFF-ST-10004337"/>
    <s v="Office Supplies"/>
    <x v="4"/>
    <s v="SAFCO Commercial Wire Shelving, 72h"/>
    <n v="97.984000000000009"/>
    <n v="2"/>
    <n v="0.2"/>
    <n v="-24.496000000000002"/>
  </r>
  <r>
    <n v="1773"/>
    <s v="CA-2013-129686"/>
    <x v="0"/>
    <x v="581"/>
    <d v="2013-11-30T00:00:00"/>
    <s v="Second Class"/>
    <s v="GG-14650"/>
    <s v="Greg Guthrie"/>
    <x v="1"/>
    <s v="United States"/>
    <s v="Chicago"/>
    <s v="Illinois"/>
    <n v="60623"/>
    <x v="2"/>
    <s v="TEC-AC-10001266"/>
    <s v="Technology"/>
    <x v="11"/>
    <s v="Memorex Micro Travel Drive 8 GB"/>
    <n v="62.400000000000006"/>
    <n v="6"/>
    <n v="0.2"/>
    <n v="19.499999999999993"/>
  </r>
  <r>
    <n v="1774"/>
    <s v="CA-2011-118976"/>
    <x v="2"/>
    <x v="582"/>
    <d v="2011-05-03T00:00:00"/>
    <s v="Standard Class"/>
    <s v="MY-18295"/>
    <s v="Muhammed Yedwab"/>
    <x v="1"/>
    <s v="United States"/>
    <s v="Baltimore"/>
    <s v="Maryland"/>
    <n v="21215"/>
    <x v="3"/>
    <s v="OFF-BI-10001628"/>
    <s v="Office Supplies"/>
    <x v="8"/>
    <s v="Acco Data Flex Cable Posts For Top &amp; Bottom Load Binders, 6&quot; Capacity"/>
    <n v="20.86"/>
    <n v="2"/>
    <n v="0"/>
    <n v="9.3869999999999987"/>
  </r>
  <r>
    <n v="1775"/>
    <s v="CA-2011-118976"/>
    <x v="2"/>
    <x v="582"/>
    <d v="2011-05-03T00:00:00"/>
    <s v="Standard Class"/>
    <s v="MY-18295"/>
    <s v="Muhammed Yedwab"/>
    <x v="1"/>
    <s v="United States"/>
    <s v="Baltimore"/>
    <s v="Maryland"/>
    <n v="21215"/>
    <x v="3"/>
    <s v="OFF-ST-10000877"/>
    <s v="Office Supplies"/>
    <x v="4"/>
    <s v="Recycled Steel Personal File for Standard File Folders"/>
    <n v="497.61"/>
    <n v="9"/>
    <n v="0"/>
    <n v="129.37860000000001"/>
  </r>
  <r>
    <n v="1776"/>
    <s v="CA-2011-118976"/>
    <x v="2"/>
    <x v="582"/>
    <d v="2011-05-03T00:00:00"/>
    <s v="Standard Class"/>
    <s v="MY-18295"/>
    <s v="Muhammed Yedwab"/>
    <x v="1"/>
    <s v="United States"/>
    <s v="Baltimore"/>
    <s v="Maryland"/>
    <n v="21215"/>
    <x v="3"/>
    <s v="OFF-AR-10004752"/>
    <s v="Office Supplies"/>
    <x v="6"/>
    <s v="Blackstonian Pencils"/>
    <n v="5.34"/>
    <n v="2"/>
    <n v="0"/>
    <n v="1.4952000000000001"/>
  </r>
  <r>
    <n v="1777"/>
    <s v="CA-2011-118976"/>
    <x v="2"/>
    <x v="582"/>
    <d v="2011-05-03T00:00:00"/>
    <s v="Standard Class"/>
    <s v="MY-18295"/>
    <s v="Muhammed Yedwab"/>
    <x v="1"/>
    <s v="United States"/>
    <s v="Baltimore"/>
    <s v="Maryland"/>
    <n v="21215"/>
    <x v="3"/>
    <s v="OFF-LA-10000452"/>
    <s v="Office Supplies"/>
    <x v="2"/>
    <s v="Avery 488"/>
    <n v="3.15"/>
    <n v="1"/>
    <n v="0"/>
    <n v="1.512"/>
  </r>
  <r>
    <n v="1778"/>
    <s v="CA-2012-105347"/>
    <x v="1"/>
    <x v="27"/>
    <d v="2012-11-28T00:00:00"/>
    <s v="Standard Class"/>
    <s v="DP-13000"/>
    <s v="Darren Powers"/>
    <x v="0"/>
    <s v="United States"/>
    <s v="Los Angeles"/>
    <s v="California"/>
    <n v="90004"/>
    <x v="1"/>
    <s v="OFF-PA-10000675"/>
    <s v="Office Supplies"/>
    <x v="10"/>
    <s v="Xerox 1919"/>
    <n v="368.91"/>
    <n v="9"/>
    <n v="0"/>
    <n v="180.76590000000002"/>
  </r>
  <r>
    <n v="1779"/>
    <s v="CA-2012-105347"/>
    <x v="1"/>
    <x v="27"/>
    <d v="2012-11-28T00:00:00"/>
    <s v="Standard Class"/>
    <s v="DP-13000"/>
    <s v="Darren Powers"/>
    <x v="0"/>
    <s v="United States"/>
    <s v="Los Angeles"/>
    <s v="California"/>
    <n v="90004"/>
    <x v="1"/>
    <s v="OFF-AR-10003045"/>
    <s v="Office Supplies"/>
    <x v="6"/>
    <s v="Prang Colored Pencils"/>
    <n v="14.7"/>
    <n v="5"/>
    <n v="0"/>
    <n v="6.6150000000000002"/>
  </r>
  <r>
    <n v="1780"/>
    <s v="CA-2013-124667"/>
    <x v="0"/>
    <x v="583"/>
    <d v="2013-11-17T00:00:00"/>
    <s v="Standard Class"/>
    <s v="BD-11770"/>
    <s v="Bryan Davis"/>
    <x v="0"/>
    <s v="United States"/>
    <s v="New York City"/>
    <s v="New York"/>
    <n v="10011"/>
    <x v="3"/>
    <s v="TEC-AC-10003447"/>
    <s v="Technology"/>
    <x v="11"/>
    <s v="Micropad Numeric Keypads"/>
    <n v="59.97"/>
    <n v="3"/>
    <n v="0"/>
    <n v="14.992499999999996"/>
  </r>
  <r>
    <n v="1781"/>
    <s v="CA-2013-124667"/>
    <x v="0"/>
    <x v="583"/>
    <d v="2013-11-17T00:00:00"/>
    <s v="Standard Class"/>
    <s v="BD-11770"/>
    <s v="Bryan Davis"/>
    <x v="0"/>
    <s v="United States"/>
    <s v="New York City"/>
    <s v="New York"/>
    <n v="10011"/>
    <x v="3"/>
    <s v="OFF-ST-10002276"/>
    <s v="Office Supplies"/>
    <x v="4"/>
    <s v="Safco Steel Mobile File Cart"/>
    <n v="83.36"/>
    <n v="1"/>
    <n v="0"/>
    <n v="20.840000000000003"/>
  </r>
  <r>
    <n v="1782"/>
    <s v="CA-2012-111094"/>
    <x v="1"/>
    <x v="584"/>
    <d v="2012-07-13T00:00:00"/>
    <s v="Standard Class"/>
    <s v="CB-12535"/>
    <s v="Claudia Bergmann"/>
    <x v="1"/>
    <s v="United States"/>
    <s v="Franklin"/>
    <s v="Massachusetts"/>
    <n v="2038"/>
    <x v="3"/>
    <s v="OFF-PA-10001609"/>
    <s v="Office Supplies"/>
    <x v="10"/>
    <s v="Tops Wirebound Message Log Books"/>
    <n v="6.58"/>
    <n v="2"/>
    <n v="0"/>
    <n v="3.0267999999999997"/>
  </r>
  <r>
    <n v="1783"/>
    <s v="CA-2012-111094"/>
    <x v="1"/>
    <x v="584"/>
    <d v="2012-07-13T00:00:00"/>
    <s v="Standard Class"/>
    <s v="CB-12535"/>
    <s v="Claudia Bergmann"/>
    <x v="1"/>
    <s v="United States"/>
    <s v="Franklin"/>
    <s v="Massachusetts"/>
    <n v="2038"/>
    <x v="3"/>
    <s v="OFF-BI-10001597"/>
    <s v="Office Supplies"/>
    <x v="8"/>
    <s v="Wilson Jones Ledger-Size, Piano-Hinge Binder, 2&quot;, Blue"/>
    <n v="122.94"/>
    <n v="3"/>
    <n v="0"/>
    <n v="59.011199999999988"/>
  </r>
  <r>
    <n v="1784"/>
    <s v="CA-2014-166317"/>
    <x v="3"/>
    <x v="585"/>
    <d v="2014-09-27T00:00:00"/>
    <s v="Standard Class"/>
    <s v="JE-15610"/>
    <s v="Jim Epp"/>
    <x v="1"/>
    <s v="United States"/>
    <s v="Milwaukee"/>
    <s v="Wisconsin"/>
    <n v="53209"/>
    <x v="2"/>
    <s v="OFF-PA-10004475"/>
    <s v="Office Supplies"/>
    <x v="10"/>
    <s v="Xerox 1940"/>
    <n v="219.84"/>
    <n v="4"/>
    <n v="0"/>
    <n v="107.7216"/>
  </r>
  <r>
    <n v="1785"/>
    <s v="CA-2014-166317"/>
    <x v="3"/>
    <x v="585"/>
    <d v="2014-09-27T00:00:00"/>
    <s v="Standard Class"/>
    <s v="JE-15610"/>
    <s v="Jim Epp"/>
    <x v="1"/>
    <s v="United States"/>
    <s v="Milwaukee"/>
    <s v="Wisconsin"/>
    <n v="53209"/>
    <x v="2"/>
    <s v="TEC-AC-10004510"/>
    <s v="Technology"/>
    <x v="11"/>
    <s v="Logitech Desktop MK120 Mouse and keyboard Combo"/>
    <n v="98.16"/>
    <n v="6"/>
    <n v="0"/>
    <n v="9.8159999999999954"/>
  </r>
  <r>
    <n v="1786"/>
    <s v="CA-2014-166317"/>
    <x v="3"/>
    <x v="585"/>
    <d v="2014-09-27T00:00:00"/>
    <s v="Standard Class"/>
    <s v="JE-15610"/>
    <s v="Jim Epp"/>
    <x v="1"/>
    <s v="United States"/>
    <s v="Milwaukee"/>
    <s v="Wisconsin"/>
    <n v="53209"/>
    <x v="2"/>
    <s v="OFF-BI-10002976"/>
    <s v="Office Supplies"/>
    <x v="8"/>
    <s v="ACCOHIDE Binder by Acco"/>
    <n v="33.04"/>
    <n v="8"/>
    <n v="0"/>
    <n v="15.5288"/>
  </r>
  <r>
    <n v="1787"/>
    <s v="CA-2014-166317"/>
    <x v="3"/>
    <x v="585"/>
    <d v="2014-09-27T00:00:00"/>
    <s v="Standard Class"/>
    <s v="JE-15610"/>
    <s v="Jim Epp"/>
    <x v="1"/>
    <s v="United States"/>
    <s v="Milwaukee"/>
    <s v="Wisconsin"/>
    <n v="53209"/>
    <x v="2"/>
    <s v="TEC-PH-10001615"/>
    <s v="Technology"/>
    <x v="7"/>
    <s v="AT&amp;T CL82213"/>
    <n v="86.97"/>
    <n v="3"/>
    <n v="0"/>
    <n v="25.221299999999989"/>
  </r>
  <r>
    <n v="1788"/>
    <s v="CA-2012-154326"/>
    <x v="1"/>
    <x v="586"/>
    <d v="2012-02-19T00:00:00"/>
    <s v="Standard Class"/>
    <s v="RP-19855"/>
    <s v="Roy Phan"/>
    <x v="1"/>
    <s v="United States"/>
    <s v="Kenosha"/>
    <s v="Wisconsin"/>
    <n v="53142"/>
    <x v="2"/>
    <s v="TEC-PH-10001819"/>
    <s v="Technology"/>
    <x v="7"/>
    <s v="Innergie mMini Combo Duo USB Travel Charging Kit"/>
    <n v="134.97"/>
    <n v="3"/>
    <n v="0"/>
    <n v="64.785599999999988"/>
  </r>
  <r>
    <n v="1789"/>
    <s v="CA-2012-154326"/>
    <x v="1"/>
    <x v="586"/>
    <d v="2012-02-19T00:00:00"/>
    <s v="Standard Class"/>
    <s v="RP-19855"/>
    <s v="Roy Phan"/>
    <x v="1"/>
    <s v="United States"/>
    <s v="Kenosha"/>
    <s v="Wisconsin"/>
    <n v="53142"/>
    <x v="2"/>
    <s v="TEC-PH-10000560"/>
    <s v="Technology"/>
    <x v="7"/>
    <s v="Samsung Galaxy S III - 16GB - pebble blue (T-Mobile)"/>
    <n v="699.98"/>
    <n v="2"/>
    <n v="0"/>
    <n v="195.99440000000004"/>
  </r>
  <r>
    <n v="1790"/>
    <s v="CA-2012-154326"/>
    <x v="1"/>
    <x v="586"/>
    <d v="2012-02-19T00:00:00"/>
    <s v="Standard Class"/>
    <s v="RP-19855"/>
    <s v="Roy Phan"/>
    <x v="1"/>
    <s v="United States"/>
    <s v="Kenosha"/>
    <s v="Wisconsin"/>
    <n v="53142"/>
    <x v="2"/>
    <s v="TEC-AC-10004568"/>
    <s v="Technology"/>
    <x v="11"/>
    <s v="Maxell LTO Ultrium - 800 GB"/>
    <n v="139.94999999999999"/>
    <n v="5"/>
    <n v="0"/>
    <n v="26.590499999999988"/>
  </r>
  <r>
    <n v="1791"/>
    <s v="CA-2011-102008"/>
    <x v="2"/>
    <x v="587"/>
    <d v="2011-10-04T00:00:00"/>
    <s v="Standard Class"/>
    <s v="RA-19915"/>
    <s v="Russell Applegate"/>
    <x v="0"/>
    <s v="United States"/>
    <s v="New York City"/>
    <s v="New York"/>
    <n v="10011"/>
    <x v="3"/>
    <s v="OFF-PA-10004092"/>
    <s v="Office Supplies"/>
    <x v="10"/>
    <s v="Tops Green Bar Computer Printout Paper"/>
    <n v="48.94"/>
    <n v="1"/>
    <n v="0"/>
    <n v="24.47"/>
  </r>
  <r>
    <n v="1792"/>
    <s v="CA-2011-120474"/>
    <x v="2"/>
    <x v="588"/>
    <d v="2011-12-03T00:00:00"/>
    <s v="First Class"/>
    <s v="RP-19390"/>
    <s v="Resi Pölking"/>
    <x v="0"/>
    <s v="United States"/>
    <s v="Madison"/>
    <s v="Wisconsin"/>
    <n v="53711"/>
    <x v="2"/>
    <s v="FUR-CH-10001854"/>
    <s v="Furniture"/>
    <x v="1"/>
    <s v="Office Star - Professional Matrix Back Chair with 2-to-1 Synchro Tilt and Mesh Fabric Seat"/>
    <n v="2807.84"/>
    <n v="8"/>
    <n v="0"/>
    <n v="673.88160000000016"/>
  </r>
  <r>
    <n v="1793"/>
    <s v="CA-2011-120474"/>
    <x v="2"/>
    <x v="588"/>
    <d v="2011-12-03T00:00:00"/>
    <s v="First Class"/>
    <s v="RP-19390"/>
    <s v="Resi Pölking"/>
    <x v="0"/>
    <s v="United States"/>
    <s v="Madison"/>
    <s v="Wisconsin"/>
    <n v="53711"/>
    <x v="2"/>
    <s v="OFF-AR-10000475"/>
    <s v="Office Supplies"/>
    <x v="6"/>
    <s v="Hunt BOSTON Vista Battery-Operated Pencil Sharpener, Black"/>
    <n v="46.64"/>
    <n v="4"/>
    <n v="0"/>
    <n v="12.592800000000004"/>
  </r>
  <r>
    <n v="1794"/>
    <s v="CA-2011-104773"/>
    <x v="2"/>
    <x v="589"/>
    <d v="2011-12-13T00:00:00"/>
    <s v="Standard Class"/>
    <s v="TB-21175"/>
    <s v="Thomas Boland"/>
    <x v="1"/>
    <s v="United States"/>
    <s v="Houston"/>
    <s v="Texas"/>
    <n v="77041"/>
    <x v="2"/>
    <s v="OFF-ST-10000777"/>
    <s v="Office Supplies"/>
    <x v="4"/>
    <s v="Companion Letter/Legal File, Black"/>
    <n v="60.415999999999997"/>
    <n v="2"/>
    <n v="0.2"/>
    <n v="6.0416000000000025"/>
  </r>
  <r>
    <n v="1795"/>
    <s v="CA-2013-140774"/>
    <x v="0"/>
    <x v="64"/>
    <d v="2013-09-11T00:00:00"/>
    <s v="Standard Class"/>
    <s v="BE-11455"/>
    <s v="Brad Eason"/>
    <x v="2"/>
    <s v="United States"/>
    <s v="Olathe"/>
    <s v="Kansas"/>
    <n v="66062"/>
    <x v="2"/>
    <s v="OFF-AR-10004022"/>
    <s v="Office Supplies"/>
    <x v="6"/>
    <s v="Panasonic KP-380BK Classic Electric Pencil Sharpener"/>
    <n v="107.94"/>
    <n v="3"/>
    <n v="0"/>
    <n v="26.984999999999992"/>
  </r>
  <r>
    <n v="1796"/>
    <s v="US-2014-139465"/>
    <x v="3"/>
    <x v="151"/>
    <d v="2014-08-31T00:00:00"/>
    <s v="First Class"/>
    <s v="MR-17545"/>
    <s v="Mathew Reese"/>
    <x v="2"/>
    <s v="United States"/>
    <s v="New York City"/>
    <s v="New York"/>
    <n v="10024"/>
    <x v="3"/>
    <s v="OFF-ST-10002352"/>
    <s v="Office Supplies"/>
    <x v="4"/>
    <s v="Iris Project Case"/>
    <n v="63.84"/>
    <n v="8"/>
    <n v="0"/>
    <n v="16.598399999999998"/>
  </r>
  <r>
    <n v="1797"/>
    <s v="US-2014-139465"/>
    <x v="3"/>
    <x v="151"/>
    <d v="2014-08-31T00:00:00"/>
    <s v="First Class"/>
    <s v="MR-17545"/>
    <s v="Mathew Reese"/>
    <x v="2"/>
    <s v="United States"/>
    <s v="New York City"/>
    <s v="New York"/>
    <n v="10024"/>
    <x v="3"/>
    <s v="TEC-PH-10000455"/>
    <s v="Technology"/>
    <x v="7"/>
    <s v="GE 30522EE2"/>
    <n v="347.96999999999997"/>
    <n v="3"/>
    <n v="0"/>
    <n v="100.91129999999997"/>
  </r>
  <r>
    <n v="1798"/>
    <s v="US-2014-139465"/>
    <x v="3"/>
    <x v="151"/>
    <d v="2014-08-31T00:00:00"/>
    <s v="First Class"/>
    <s v="MR-17545"/>
    <s v="Mathew Reese"/>
    <x v="2"/>
    <s v="United States"/>
    <s v="New York City"/>
    <s v="New York"/>
    <n v="10024"/>
    <x v="3"/>
    <s v="OFF-BI-10003910"/>
    <s v="Office Supplies"/>
    <x v="8"/>
    <s v="DXL Angle-View Binders with Locking Rings by Samsill"/>
    <n v="37.008000000000003"/>
    <n v="6"/>
    <n v="0.2"/>
    <n v="11.565"/>
  </r>
  <r>
    <n v="1799"/>
    <s v="CA-2013-100965"/>
    <x v="0"/>
    <x v="274"/>
    <d v="2013-07-12T00:00:00"/>
    <s v="Standard Class"/>
    <s v="RM-19375"/>
    <s v="Raymond Messe"/>
    <x v="0"/>
    <s v="United States"/>
    <s v="San Jose"/>
    <s v="California"/>
    <n v="95123"/>
    <x v="1"/>
    <s v="FUR-FU-10003039"/>
    <s v="Furniture"/>
    <x v="5"/>
    <s v="Howard Miller 11-1/2&quot; Diameter Grantwood Wall Clock"/>
    <n v="215.65"/>
    <n v="5"/>
    <n v="0"/>
    <n v="73.320999999999998"/>
  </r>
  <r>
    <n v="1800"/>
    <s v="CA-2013-121034"/>
    <x v="0"/>
    <x v="590"/>
    <d v="2013-08-11T00:00:00"/>
    <s v="Second Class"/>
    <s v="JF-15565"/>
    <s v="Jill Fjeld"/>
    <x v="0"/>
    <s v="United States"/>
    <s v="Dallas"/>
    <s v="Texas"/>
    <n v="75081"/>
    <x v="2"/>
    <s v="OFF-FA-10000585"/>
    <s v="Office Supplies"/>
    <x v="13"/>
    <s v="OIC Bulk Pack Metal Binder Clips"/>
    <n v="11.168000000000001"/>
    <n v="4"/>
    <n v="0.2"/>
    <n v="3.6295999999999995"/>
  </r>
  <r>
    <n v="1801"/>
    <s v="CA-2013-121034"/>
    <x v="0"/>
    <x v="590"/>
    <d v="2013-08-11T00:00:00"/>
    <s v="Second Class"/>
    <s v="JF-15565"/>
    <s v="Jill Fjeld"/>
    <x v="0"/>
    <s v="United States"/>
    <s v="Dallas"/>
    <s v="Texas"/>
    <n v="75081"/>
    <x v="2"/>
    <s v="OFF-PA-10001994"/>
    <s v="Office Supplies"/>
    <x v="10"/>
    <s v="Ink Jet Note and Greeting Cards, 8-1/2&quot; x 5-1/2&quot; Card Size"/>
    <n v="53.952000000000005"/>
    <n v="3"/>
    <n v="0.2"/>
    <n v="17.534399999999998"/>
  </r>
  <r>
    <n v="1802"/>
    <s v="CA-2013-149461"/>
    <x v="0"/>
    <x v="373"/>
    <d v="2013-11-20T00:00:00"/>
    <s v="Standard Class"/>
    <s v="AS-10135"/>
    <s v="Adrian Shami"/>
    <x v="2"/>
    <s v="United States"/>
    <s v="Auburn"/>
    <s v="Washington"/>
    <n v="98002"/>
    <x v="1"/>
    <s v="FUR-FU-10004270"/>
    <s v="Furniture"/>
    <x v="5"/>
    <s v="Eldon Image Series Desk Accessories, Burgundy"/>
    <n v="4.18"/>
    <n v="1"/>
    <n v="0"/>
    <n v="1.5047999999999999"/>
  </r>
  <r>
    <n v="1803"/>
    <s v="CA-2014-158379"/>
    <x v="3"/>
    <x v="585"/>
    <d v="2014-09-27T00:00:00"/>
    <s v="Second Class"/>
    <s v="JA-15970"/>
    <s v="Joseph Airdo"/>
    <x v="0"/>
    <s v="United States"/>
    <s v="Philadelphia"/>
    <s v="Pennsylvania"/>
    <n v="19134"/>
    <x v="3"/>
    <s v="OFF-BI-10002498"/>
    <s v="Office Supplies"/>
    <x v="8"/>
    <s v="Clear Mylar Reinforcing Strips"/>
    <n v="5.6070000000000011"/>
    <n v="1"/>
    <n v="0.7"/>
    <n v="-4.2987000000000002"/>
  </r>
  <r>
    <n v="1804"/>
    <s v="CA-2014-158379"/>
    <x v="3"/>
    <x v="585"/>
    <d v="2014-09-27T00:00:00"/>
    <s v="Second Class"/>
    <s v="JA-15970"/>
    <s v="Joseph Airdo"/>
    <x v="0"/>
    <s v="United States"/>
    <s v="Philadelphia"/>
    <s v="Pennsylvania"/>
    <n v="19134"/>
    <x v="3"/>
    <s v="OFF-SU-10002881"/>
    <s v="Office Supplies"/>
    <x v="14"/>
    <s v="Martin Yale Chadless Opener Electric Letter Opener"/>
    <n v="4663.7360000000008"/>
    <n v="7"/>
    <n v="0.2"/>
    <n v="-1049.3406"/>
  </r>
  <r>
    <n v="1805"/>
    <s v="CA-2014-158379"/>
    <x v="3"/>
    <x v="585"/>
    <d v="2014-09-27T00:00:00"/>
    <s v="Second Class"/>
    <s v="JA-15970"/>
    <s v="Joseph Airdo"/>
    <x v="0"/>
    <s v="United States"/>
    <s v="Philadelphia"/>
    <s v="Pennsylvania"/>
    <n v="19134"/>
    <x v="3"/>
    <s v="TEC-AC-10002926"/>
    <s v="Technology"/>
    <x v="11"/>
    <s v="Logitech Wireless Marathon Mouse M705"/>
    <n v="79.984000000000009"/>
    <n v="2"/>
    <n v="0.2"/>
    <n v="22.995400000000004"/>
  </r>
  <r>
    <n v="1806"/>
    <s v="US-2013-116729"/>
    <x v="0"/>
    <x v="591"/>
    <d v="2013-12-29T00:00:00"/>
    <s v="First Class"/>
    <s v="GK-14620"/>
    <s v="Grace Kelly"/>
    <x v="1"/>
    <s v="United States"/>
    <s v="Los Angeles"/>
    <s v="California"/>
    <n v="90049"/>
    <x v="1"/>
    <s v="TEC-PH-10002200"/>
    <s v="Technology"/>
    <x v="7"/>
    <s v="Samsung Galaxy Note 2"/>
    <n v="2575.944"/>
    <n v="7"/>
    <n v="0.2"/>
    <n v="257.59440000000029"/>
  </r>
  <r>
    <n v="1807"/>
    <s v="US-2013-116729"/>
    <x v="0"/>
    <x v="591"/>
    <d v="2013-12-29T00:00:00"/>
    <s v="First Class"/>
    <s v="GK-14620"/>
    <s v="Grace Kelly"/>
    <x v="1"/>
    <s v="United States"/>
    <s v="Los Angeles"/>
    <s v="California"/>
    <n v="90049"/>
    <x v="1"/>
    <s v="OFF-PA-10002005"/>
    <s v="Office Supplies"/>
    <x v="10"/>
    <s v="Xerox 225"/>
    <n v="45.36"/>
    <n v="7"/>
    <n v="0"/>
    <n v="21.772800000000004"/>
  </r>
  <r>
    <n v="1808"/>
    <s v="US-2013-116729"/>
    <x v="0"/>
    <x v="591"/>
    <d v="2013-12-29T00:00:00"/>
    <s v="First Class"/>
    <s v="GK-14620"/>
    <s v="Grace Kelly"/>
    <x v="1"/>
    <s v="United States"/>
    <s v="Los Angeles"/>
    <s v="California"/>
    <n v="90049"/>
    <x v="1"/>
    <s v="TEC-AC-10001465"/>
    <s v="Technology"/>
    <x v="11"/>
    <s v="SanDisk Cruzer 64 GB USB Flash Drive"/>
    <n v="254.24"/>
    <n v="7"/>
    <n v="0"/>
    <n v="76.271999999999977"/>
  </r>
  <r>
    <n v="1809"/>
    <s v="CA-2013-164938"/>
    <x v="0"/>
    <x v="592"/>
    <d v="2013-02-13T00:00:00"/>
    <s v="First Class"/>
    <s v="PB-19210"/>
    <s v="Phillip Breyer"/>
    <x v="1"/>
    <s v="United States"/>
    <s v="Tulsa"/>
    <s v="Oklahoma"/>
    <n v="74133"/>
    <x v="2"/>
    <s v="TEC-PH-10004897"/>
    <s v="Technology"/>
    <x v="7"/>
    <s v="Mediabridge Sport Armband iPhone 5s"/>
    <n v="69.930000000000007"/>
    <n v="7"/>
    <n v="0"/>
    <n v="0.69929999999999914"/>
  </r>
  <r>
    <n v="1810"/>
    <s v="CA-2013-165484"/>
    <x v="0"/>
    <x v="248"/>
    <d v="2013-10-30T00:00:00"/>
    <s v="Standard Class"/>
    <s v="HK-14890"/>
    <s v="Heather Kirkland"/>
    <x v="1"/>
    <s v="United States"/>
    <s v="Chicago"/>
    <s v="Illinois"/>
    <n v="60610"/>
    <x v="2"/>
    <s v="FUR-FU-10001196"/>
    <s v="Furniture"/>
    <x v="5"/>
    <s v="DAX Cubicle Frames - 8x10"/>
    <n v="16.155999999999999"/>
    <n v="7"/>
    <n v="0.6"/>
    <n v="-12.116999999999999"/>
  </r>
  <r>
    <n v="1811"/>
    <s v="CA-2013-165484"/>
    <x v="0"/>
    <x v="248"/>
    <d v="2013-10-30T00:00:00"/>
    <s v="Standard Class"/>
    <s v="HK-14890"/>
    <s v="Heather Kirkland"/>
    <x v="1"/>
    <s v="United States"/>
    <s v="Chicago"/>
    <s v="Illinois"/>
    <n v="60610"/>
    <x v="2"/>
    <s v="OFF-PA-10000595"/>
    <s v="Office Supplies"/>
    <x v="10"/>
    <s v="Xerox 1929"/>
    <n v="54.816000000000003"/>
    <n v="3"/>
    <n v="0.2"/>
    <n v="17.815199999999997"/>
  </r>
  <r>
    <n v="1812"/>
    <s v="CA-2011-132612"/>
    <x v="2"/>
    <x v="3"/>
    <d v="2011-06-11T00:00:00"/>
    <s v="Second Class"/>
    <s v="FO-14305"/>
    <s v="Frank Olsen"/>
    <x v="0"/>
    <s v="United States"/>
    <s v="Harrisonburg"/>
    <s v="Virginia"/>
    <n v="22801"/>
    <x v="0"/>
    <s v="FUR-TA-10004534"/>
    <s v="Furniture"/>
    <x v="3"/>
    <s v="Bevis 44 x 96 Conference Tables"/>
    <n v="1441.3"/>
    <n v="7"/>
    <n v="0"/>
    <n v="245.0209999999999"/>
  </r>
  <r>
    <n v="1813"/>
    <s v="US-2014-161193"/>
    <x v="3"/>
    <x v="225"/>
    <d v="2014-11-27T00:00:00"/>
    <s v="Standard Class"/>
    <s v="BT-11680"/>
    <s v="Brian Thompson"/>
    <x v="0"/>
    <s v="United States"/>
    <s v="Newark"/>
    <s v="Ohio"/>
    <n v="43055"/>
    <x v="3"/>
    <s v="FUR-FU-10001861"/>
    <s v="Furniture"/>
    <x v="5"/>
    <s v="Floodlight Indoor Halogen Bulbs, 1 Bulb per Pack, 60 Watts"/>
    <n v="77.599999999999994"/>
    <n v="5"/>
    <n v="0.2"/>
    <n v="28.129999999999995"/>
  </r>
  <r>
    <n v="1814"/>
    <s v="US-2014-161193"/>
    <x v="3"/>
    <x v="225"/>
    <d v="2014-11-27T00:00:00"/>
    <s v="Standard Class"/>
    <s v="BT-11680"/>
    <s v="Brian Thompson"/>
    <x v="0"/>
    <s v="United States"/>
    <s v="Newark"/>
    <s v="Ohio"/>
    <n v="43055"/>
    <x v="3"/>
    <s v="FUR-FU-10000206"/>
    <s v="Furniture"/>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s v="California"/>
    <n v="90045"/>
    <x v="1"/>
    <s v="FUR-TA-10002607"/>
    <s v="Furniture"/>
    <x v="3"/>
    <s v="KI Conference Tables"/>
    <n v="170.13600000000002"/>
    <n v="3"/>
    <n v="0.2"/>
    <n v="-8.5067999999999913"/>
  </r>
  <r>
    <n v="1816"/>
    <s v="CA-2012-164833"/>
    <x v="1"/>
    <x v="593"/>
    <d v="2012-06-04T00:00:00"/>
    <s v="Same Day"/>
    <s v="LL-16840"/>
    <s v="Lauren Leatherbury"/>
    <x v="0"/>
    <s v="United States"/>
    <s v="Seattle"/>
    <s v="Washington"/>
    <n v="98105"/>
    <x v="1"/>
    <s v="OFF-LA-10000443"/>
    <s v="Office Supplies"/>
    <x v="2"/>
    <s v="Avery 501"/>
    <n v="7.38"/>
    <n v="2"/>
    <n v="0"/>
    <n v="3.4685999999999999"/>
  </r>
  <r>
    <n v="1817"/>
    <s v="CA-2012-164833"/>
    <x v="1"/>
    <x v="593"/>
    <d v="2012-06-04T00:00:00"/>
    <s v="Same Day"/>
    <s v="LL-16840"/>
    <s v="Lauren Leatherbury"/>
    <x v="0"/>
    <s v="United States"/>
    <s v="Seattle"/>
    <s v="Washington"/>
    <n v="98105"/>
    <x v="1"/>
    <s v="OFF-AR-10004685"/>
    <s v="Office Supplies"/>
    <x v="6"/>
    <s v="Binney &amp; Smith Crayola Metallic Colored Pencils, 8-Color Set"/>
    <n v="9.26"/>
    <n v="2"/>
    <n v="0"/>
    <n v="3.0557999999999996"/>
  </r>
  <r>
    <n v="1818"/>
    <s v="CA-2012-125423"/>
    <x v="1"/>
    <x v="350"/>
    <d v="2012-12-15T00:00:00"/>
    <s v="Second Class"/>
    <s v="MC-17575"/>
    <s v="Matt Collins"/>
    <x v="0"/>
    <s v="United States"/>
    <s v="Los Angeles"/>
    <s v="California"/>
    <n v="90036"/>
    <x v="1"/>
    <s v="OFF-LA-10001771"/>
    <s v="Office Supplies"/>
    <x v="2"/>
    <s v="Avery 513"/>
    <n v="9.9600000000000009"/>
    <n v="2"/>
    <n v="0"/>
    <n v="4.5815999999999999"/>
  </r>
  <r>
    <n v="1819"/>
    <s v="US-2011-130379"/>
    <x v="2"/>
    <x v="594"/>
    <d v="2011-05-29T00:00:00"/>
    <s v="Standard Class"/>
    <s v="JL-15235"/>
    <s v="Janet Lee"/>
    <x v="0"/>
    <s v="United States"/>
    <s v="Chicago"/>
    <s v="Illinois"/>
    <n v="60623"/>
    <x v="2"/>
    <s v="OFF-AP-10001394"/>
    <s v="Office Supplies"/>
    <x v="9"/>
    <s v="Harmony Air Purifier"/>
    <n v="75.59999999999998"/>
    <n v="2"/>
    <n v="0.8"/>
    <n v="-166.32000000000005"/>
  </r>
  <r>
    <n v="1820"/>
    <s v="US-2011-130379"/>
    <x v="2"/>
    <x v="594"/>
    <d v="2011-05-29T00:00:00"/>
    <s v="Standard Class"/>
    <s v="JL-15235"/>
    <s v="Janet Lee"/>
    <x v="0"/>
    <s v="United States"/>
    <s v="Chicago"/>
    <s v="Illinois"/>
    <n v="60623"/>
    <x v="2"/>
    <s v="FUR-FU-10002553"/>
    <s v="Furniture"/>
    <x v="5"/>
    <s v="Electrix Incandescent Magnifying Lamp, Black"/>
    <n v="29.32"/>
    <n v="2"/>
    <n v="0.6"/>
    <n v="-24.188999999999993"/>
  </r>
  <r>
    <n v="1821"/>
    <s v="CA-2013-168956"/>
    <x v="0"/>
    <x v="595"/>
    <d v="2013-02-20T00:00:00"/>
    <s v="Standard Class"/>
    <s v="EA-14035"/>
    <s v="Erin Ashbrook"/>
    <x v="1"/>
    <s v="United States"/>
    <s v="Chicago"/>
    <s v="Illinois"/>
    <n v="60623"/>
    <x v="2"/>
    <s v="OFF-AP-10004233"/>
    <s v="Office Supplies"/>
    <x v="9"/>
    <s v="Honeywell Enviracaire Portable Air Cleaner for up to 8 x 10 Room"/>
    <n v="92.063999999999979"/>
    <n v="6"/>
    <n v="0.8"/>
    <n v="-225.55680000000007"/>
  </r>
  <r>
    <n v="1822"/>
    <s v="CA-2013-168956"/>
    <x v="0"/>
    <x v="595"/>
    <d v="2013-02-20T00:00:00"/>
    <s v="Standard Class"/>
    <s v="EA-14035"/>
    <s v="Erin Ashbrook"/>
    <x v="1"/>
    <s v="United States"/>
    <s v="Chicago"/>
    <s v="Illinois"/>
    <n v="60623"/>
    <x v="2"/>
    <s v="OFF-FA-10000304"/>
    <s v="Office Supplies"/>
    <x v="13"/>
    <s v="Advantus Push Pins"/>
    <n v="6.9760000000000009"/>
    <n v="4"/>
    <n v="0.2"/>
    <n v="1.8312000000000004"/>
  </r>
  <r>
    <n v="1823"/>
    <s v="CA-2013-168956"/>
    <x v="0"/>
    <x v="595"/>
    <d v="2013-02-20T00:00:00"/>
    <s v="Standard Class"/>
    <s v="EA-14035"/>
    <s v="Erin Ashbrook"/>
    <x v="1"/>
    <s v="United States"/>
    <s v="Chicago"/>
    <s v="Illinois"/>
    <n v="60623"/>
    <x v="2"/>
    <s v="FUR-CH-10004754"/>
    <s v="Furniture"/>
    <x v="1"/>
    <s v="Global Stack Chair with Arms, Black"/>
    <n v="62.957999999999998"/>
    <n v="3"/>
    <n v="0.3"/>
    <n v="-2.6981999999999999"/>
  </r>
  <r>
    <n v="1824"/>
    <s v="CA-2013-168956"/>
    <x v="0"/>
    <x v="595"/>
    <d v="2013-02-20T00:00:00"/>
    <s v="Standard Class"/>
    <s v="EA-14035"/>
    <s v="Erin Ashbrook"/>
    <x v="1"/>
    <s v="United States"/>
    <s v="Chicago"/>
    <s v="Illinois"/>
    <n v="60623"/>
    <x v="2"/>
    <s v="OFF-PA-10000809"/>
    <s v="Office Supplies"/>
    <x v="10"/>
    <s v="Xerox 206"/>
    <n v="5.1840000000000011"/>
    <n v="1"/>
    <n v="0.2"/>
    <n v="1.8144"/>
  </r>
  <r>
    <n v="1825"/>
    <s v="CA-2013-167507"/>
    <x v="0"/>
    <x v="596"/>
    <d v="2013-12-29T00:00:00"/>
    <s v="Standard Class"/>
    <s v="SA-20830"/>
    <s v="Sue Ann Reed"/>
    <x v="0"/>
    <s v="United States"/>
    <s v="Redmond"/>
    <s v="Oregon"/>
    <n v="97756"/>
    <x v="1"/>
    <s v="OFF-BI-10003694"/>
    <s v="Office Supplies"/>
    <x v="8"/>
    <s v="Avery 3 1/2&quot; Diskette Storage Pages, 10/Pack"/>
    <n v="31.32"/>
    <n v="10"/>
    <n v="0.7"/>
    <n v="-25.05599999999999"/>
  </r>
  <r>
    <n v="1826"/>
    <s v="CA-2013-167507"/>
    <x v="0"/>
    <x v="596"/>
    <d v="2013-12-29T00:00:00"/>
    <s v="Standard Class"/>
    <s v="SA-20830"/>
    <s v="Sue Ann Reed"/>
    <x v="0"/>
    <s v="United States"/>
    <s v="Redmond"/>
    <s v="Oregon"/>
    <n v="97756"/>
    <x v="1"/>
    <s v="FUR-FU-10001935"/>
    <s v="Furniture"/>
    <x v="5"/>
    <s v="3M Hangers With Command Adhesive"/>
    <n v="11.840000000000002"/>
    <n v="4"/>
    <n v="0.2"/>
    <n v="3.108000000000001"/>
  </r>
  <r>
    <n v="1827"/>
    <s v="CA-2013-167507"/>
    <x v="0"/>
    <x v="596"/>
    <d v="2013-12-29T00:00:00"/>
    <s v="Standard Class"/>
    <s v="SA-20830"/>
    <s v="Sue Ann Reed"/>
    <x v="0"/>
    <s v="United States"/>
    <s v="Redmond"/>
    <s v="Oregon"/>
    <n v="97756"/>
    <x v="1"/>
    <s v="FUR-FU-10002878"/>
    <s v="Furniture"/>
    <x v="5"/>
    <s v="Seth Thomas 14&quot; Day/Date Wall Clock"/>
    <n v="22.784000000000002"/>
    <n v="1"/>
    <n v="0.2"/>
    <n v="4.8416000000000006"/>
  </r>
  <r>
    <n v="1828"/>
    <s v="CA-2013-109344"/>
    <x v="0"/>
    <x v="597"/>
    <d v="2013-02-11T00:00:00"/>
    <s v="Second Class"/>
    <s v="CH-12070"/>
    <s v="Cathy Hwang"/>
    <x v="2"/>
    <s v="United States"/>
    <s v="Raleigh"/>
    <s v="North Carolina"/>
    <n v="27604"/>
    <x v="0"/>
    <s v="TEC-PH-10002624"/>
    <s v="Technology"/>
    <x v="7"/>
    <s v="Samsung Galaxy S4 Mini"/>
    <n v="1127.9760000000001"/>
    <n v="3"/>
    <n v="0.2"/>
    <n v="126.8972999999998"/>
  </r>
  <r>
    <n v="1829"/>
    <s v="US-2012-140851"/>
    <x v="1"/>
    <x v="562"/>
    <d v="2012-07-15T00:00:00"/>
    <s v="Second Class"/>
    <s v="ND-18460"/>
    <s v="Neil Ducich"/>
    <x v="1"/>
    <s v="United States"/>
    <s v="Macon"/>
    <s v="Georgia"/>
    <n v="31204"/>
    <x v="0"/>
    <s v="OFF-PA-10000019"/>
    <s v="Office Supplies"/>
    <x v="10"/>
    <s v="Xerox 1931"/>
    <n v="38.880000000000003"/>
    <n v="6"/>
    <n v="0"/>
    <n v="18.662400000000002"/>
  </r>
  <r>
    <n v="1830"/>
    <s v="CA-2011-103373"/>
    <x v="2"/>
    <x v="598"/>
    <d v="2011-05-24T00:00:00"/>
    <s v="Standard Class"/>
    <s v="BS-11755"/>
    <s v="Bruce Stewart"/>
    <x v="0"/>
    <s v="United States"/>
    <s v="Cleveland"/>
    <s v="Ohio"/>
    <n v="44105"/>
    <x v="3"/>
    <s v="TEC-PH-10002885"/>
    <s v="Technology"/>
    <x v="7"/>
    <s v="Apple iPhone 5"/>
    <n v="779.79600000000005"/>
    <n v="2"/>
    <n v="0.4"/>
    <n v="-168.95579999999995"/>
  </r>
  <r>
    <n v="1831"/>
    <s v="CA-2014-145884"/>
    <x v="3"/>
    <x v="208"/>
    <d v="2014-10-22T00:00:00"/>
    <s v="Same Day"/>
    <s v="SL-20155"/>
    <s v="Sara Luxemburg"/>
    <x v="2"/>
    <s v="United States"/>
    <s v="Muskogee"/>
    <s v="Oklahoma"/>
    <n v="74403"/>
    <x v="2"/>
    <s v="TEC-PH-10000895"/>
    <s v="Technology"/>
    <x v="7"/>
    <s v="Polycom VVX 310 VoIP phone"/>
    <n v="1439.92"/>
    <n v="8"/>
    <n v="0"/>
    <n v="374.37920000000008"/>
  </r>
  <r>
    <n v="1832"/>
    <s v="CA-2014-145884"/>
    <x v="3"/>
    <x v="208"/>
    <d v="2014-10-22T00:00:00"/>
    <s v="Same Day"/>
    <s v="SL-20155"/>
    <s v="Sara Luxemburg"/>
    <x v="2"/>
    <s v="United States"/>
    <s v="Muskogee"/>
    <s v="Oklahoma"/>
    <n v="74403"/>
    <x v="2"/>
    <s v="FUR-TA-10002356"/>
    <s v="Furniture"/>
    <x v="3"/>
    <s v="Bevis Boat-Shaped Conference Table"/>
    <n v="262.11"/>
    <n v="1"/>
    <n v="0"/>
    <n v="62.906399999999991"/>
  </r>
  <r>
    <n v="1833"/>
    <s v="CA-2012-131422"/>
    <x v="1"/>
    <x v="599"/>
    <d v="2012-11-09T00:00:00"/>
    <s v="Standard Class"/>
    <s v="GB-14530"/>
    <s v="George Bell"/>
    <x v="1"/>
    <s v="United States"/>
    <s v="Monroe"/>
    <s v="North Carolina"/>
    <n v="28110"/>
    <x v="0"/>
    <s v="FUR-CH-10001270"/>
    <s v="Furniture"/>
    <x v="1"/>
    <s v="Harbour Creations Steel Folding Chair"/>
    <n v="207"/>
    <n v="3"/>
    <n v="0.2"/>
    <n v="25.874999999999972"/>
  </r>
  <r>
    <n v="1834"/>
    <s v="CA-2014-162691"/>
    <x v="3"/>
    <x v="378"/>
    <d v="2014-08-08T00:00:00"/>
    <s v="Standard Class"/>
    <s v="AS-10045"/>
    <s v="Aaron Smayling"/>
    <x v="1"/>
    <s v="United States"/>
    <s v="Austin"/>
    <s v="Texas"/>
    <n v="78745"/>
    <x v="2"/>
    <s v="TEC-MA-10000488"/>
    <s v="Technology"/>
    <x v="15"/>
    <s v="Bady BDG101FRU Card Printer"/>
    <n v="1439.982"/>
    <n v="3"/>
    <n v="0.4"/>
    <n v="-263.99670000000026"/>
  </r>
  <r>
    <n v="1835"/>
    <s v="CA-2014-162691"/>
    <x v="3"/>
    <x v="378"/>
    <d v="2014-08-08T00:00:00"/>
    <s v="Standard Class"/>
    <s v="AS-10045"/>
    <s v="Aaron Smayling"/>
    <x v="1"/>
    <s v="United States"/>
    <s v="Austin"/>
    <s v="Texas"/>
    <n v="78745"/>
    <x v="2"/>
    <s v="OFF-PA-10003729"/>
    <s v="Office Supplies"/>
    <x v="10"/>
    <s v="Xerox 1998"/>
    <n v="36.288000000000011"/>
    <n v="7"/>
    <n v="0.2"/>
    <n v="12.700800000000001"/>
  </r>
  <r>
    <n v="1836"/>
    <s v="CA-2011-141278"/>
    <x v="2"/>
    <x v="261"/>
    <d v="2011-06-24T00:00:00"/>
    <s v="First Class"/>
    <s v="RM-19375"/>
    <s v="Raymond Messe"/>
    <x v="0"/>
    <s v="United States"/>
    <s v="Meriden"/>
    <s v="Connecticut"/>
    <n v="6450"/>
    <x v="3"/>
    <s v="OFF-AR-10003056"/>
    <s v="Office Supplies"/>
    <x v="6"/>
    <s v="Newell 341"/>
    <n v="21.400000000000002"/>
    <n v="5"/>
    <n v="0"/>
    <n v="6.2059999999999977"/>
  </r>
  <r>
    <n v="1837"/>
    <s v="CA-2014-122693"/>
    <x v="3"/>
    <x v="600"/>
    <d v="2014-02-22T00:00:00"/>
    <s v="Second Class"/>
    <s v="NH-18610"/>
    <s v="Nicole Hansen"/>
    <x v="1"/>
    <s v="United States"/>
    <s v="Roswell"/>
    <s v="Georgia"/>
    <n v="30076"/>
    <x v="0"/>
    <s v="OFF-AP-10002518"/>
    <s v="Office Supplies"/>
    <x v="9"/>
    <s v="Kensington 7 Outlet MasterPiece Power Center"/>
    <n v="1245.8599999999999"/>
    <n v="7"/>
    <n v="0"/>
    <n v="361.29939999999988"/>
  </r>
  <r>
    <n v="1838"/>
    <s v="CA-2011-117345"/>
    <x v="2"/>
    <x v="601"/>
    <d v="2011-08-05T00:00:00"/>
    <s v="Standard Class"/>
    <s v="BF-10975"/>
    <s v="Barbara Fisher"/>
    <x v="1"/>
    <s v="United States"/>
    <s v="Charlotte"/>
    <s v="North Carolina"/>
    <n v="28205"/>
    <x v="0"/>
    <s v="OFF-LA-10000240"/>
    <s v="Office Supplies"/>
    <x v="2"/>
    <s v="Self-Adhesive Address Labels for Typewriters by Universal"/>
    <n v="17.544"/>
    <n v="3"/>
    <n v="0.2"/>
    <n v="5.9210999999999983"/>
  </r>
  <r>
    <n v="1839"/>
    <s v="CA-2011-117345"/>
    <x v="2"/>
    <x v="601"/>
    <d v="2011-08-05T00:00:00"/>
    <s v="Standard Class"/>
    <s v="BF-10975"/>
    <s v="Barbara Fisher"/>
    <x v="1"/>
    <s v="United States"/>
    <s v="Charlotte"/>
    <s v="North Carolina"/>
    <n v="28205"/>
    <x v="0"/>
    <s v="FUR-FU-10000629"/>
    <s v="Furniture"/>
    <x v="5"/>
    <s v="9-3/4 Diameter Round Wall Clock"/>
    <n v="44.128"/>
    <n v="4"/>
    <n v="0.2"/>
    <n v="12.135200000000001"/>
  </r>
  <r>
    <n v="1840"/>
    <s v="CA-2011-117345"/>
    <x v="2"/>
    <x v="601"/>
    <d v="2011-08-05T00:00:00"/>
    <s v="Standard Class"/>
    <s v="BF-10975"/>
    <s v="Barbara Fisher"/>
    <x v="1"/>
    <s v="United States"/>
    <s v="Charlotte"/>
    <s v="North Carolina"/>
    <n v="28205"/>
    <x v="0"/>
    <s v="OFF-AP-10001005"/>
    <s v="Office Supplies"/>
    <x v="9"/>
    <s v="Honeywell Quietcare HEPA Air Cleaner"/>
    <n v="62.920000000000009"/>
    <n v="1"/>
    <n v="0.2"/>
    <n v="10.224499999999994"/>
  </r>
  <r>
    <n v="1841"/>
    <s v="CA-2011-117345"/>
    <x v="2"/>
    <x v="601"/>
    <d v="2011-08-05T00:00:00"/>
    <s v="Standard Class"/>
    <s v="BF-10975"/>
    <s v="Barbara Fisher"/>
    <x v="1"/>
    <s v="United States"/>
    <s v="Charlotte"/>
    <s v="North Carolina"/>
    <n v="28205"/>
    <x v="0"/>
    <s v="OFF-PA-10002377"/>
    <s v="Office Supplies"/>
    <x v="10"/>
    <s v="Xerox 1916"/>
    <n v="78.304000000000002"/>
    <n v="2"/>
    <n v="0.2"/>
    <n v="29.363999999999997"/>
  </r>
  <r>
    <n v="1842"/>
    <s v="CA-2013-157763"/>
    <x v="0"/>
    <x v="427"/>
    <d v="2013-07-24T00:00:00"/>
    <s v="Standard Class"/>
    <s v="KH-16330"/>
    <s v="Katharine Harms"/>
    <x v="1"/>
    <s v="United States"/>
    <s v="Bowling Green"/>
    <s v="Kentucky"/>
    <n v="42104"/>
    <x v="0"/>
    <s v="FUR-CH-10000988"/>
    <s v="Furniture"/>
    <x v="1"/>
    <s v="Hon Olson Stacker Stools"/>
    <n v="140.81"/>
    <n v="1"/>
    <n v="0"/>
    <n v="39.4268"/>
  </r>
  <r>
    <n v="1843"/>
    <s v="CA-2012-135391"/>
    <x v="1"/>
    <x v="97"/>
    <d v="2012-02-11T00:00:00"/>
    <s v="Second Class"/>
    <s v="FA-14230"/>
    <s v="Frank Atkinson"/>
    <x v="1"/>
    <s v="United States"/>
    <s v="San Antonio"/>
    <s v="Texas"/>
    <n v="78207"/>
    <x v="2"/>
    <s v="OFF-LA-10001074"/>
    <s v="Office Supplies"/>
    <x v="2"/>
    <s v="Round Specialty Laser Printer Labels"/>
    <n v="40.096000000000004"/>
    <n v="4"/>
    <n v="0.2"/>
    <n v="13.532399999999996"/>
  </r>
  <r>
    <n v="1844"/>
    <s v="CA-2012-135391"/>
    <x v="1"/>
    <x v="97"/>
    <d v="2012-02-11T00:00:00"/>
    <s v="Second Class"/>
    <s v="FA-14230"/>
    <s v="Frank Atkinson"/>
    <x v="1"/>
    <s v="United States"/>
    <s v="San Antonio"/>
    <s v="Texas"/>
    <n v="78207"/>
    <x v="2"/>
    <s v="FUR-FU-10001986"/>
    <s v="Furniture"/>
    <x v="5"/>
    <s v="Dana Fluorescent Magnifying Lamp, White, 36&quot;"/>
    <n v="40.783999999999999"/>
    <n v="2"/>
    <n v="0.6"/>
    <n v="-30.588000000000001"/>
  </r>
  <r>
    <n v="1845"/>
    <s v="US-2014-113852"/>
    <x v="3"/>
    <x v="570"/>
    <d v="2014-08-03T00:00:00"/>
    <s v="Standard Class"/>
    <s v="GW-14605"/>
    <s v="Giulietta Weimer"/>
    <x v="0"/>
    <s v="United States"/>
    <s v="Seattle"/>
    <s v="Washington"/>
    <n v="98115"/>
    <x v="1"/>
    <s v="TEC-AC-10003027"/>
    <s v="Technology"/>
    <x v="11"/>
    <s v="Imation 8GB Mini TravelDrive USB 2.0 Flash Drive"/>
    <n v="90.570000000000007"/>
    <n v="3"/>
    <n v="0"/>
    <n v="11.774100000000004"/>
  </r>
  <r>
    <n v="1846"/>
    <s v="US-2014-158512"/>
    <x v="3"/>
    <x v="602"/>
    <d v="2014-01-18T00:00:00"/>
    <s v="Second Class"/>
    <s v="DA-13450"/>
    <s v="Dianna Arnett"/>
    <x v="2"/>
    <s v="United States"/>
    <s v="Washington"/>
    <s v="District of Columbia"/>
    <n v="20016"/>
    <x v="3"/>
    <s v="OFF-PA-10001804"/>
    <s v="Office Supplies"/>
    <x v="10"/>
    <s v="Xerox 195"/>
    <n v="40.08"/>
    <n v="6"/>
    <n v="0"/>
    <n v="19.238399999999999"/>
  </r>
  <r>
    <n v="1847"/>
    <s v="US-2014-158512"/>
    <x v="3"/>
    <x v="602"/>
    <d v="2014-01-18T00:00:00"/>
    <s v="Second Class"/>
    <s v="DA-13450"/>
    <s v="Dianna Arnett"/>
    <x v="2"/>
    <s v="United States"/>
    <s v="Washington"/>
    <s v="District of Columbia"/>
    <n v="20016"/>
    <x v="3"/>
    <s v="FUR-FU-10004973"/>
    <s v="Furniture"/>
    <x v="5"/>
    <s v="Flat Face Poster Frame"/>
    <n v="37.68"/>
    <n v="2"/>
    <n v="0"/>
    <n v="15.825600000000001"/>
  </r>
  <r>
    <n v="1848"/>
    <s v="CA-2014-128370"/>
    <x v="3"/>
    <x v="18"/>
    <d v="2014-09-11T00:00:00"/>
    <s v="Same Day"/>
    <s v="FH-14275"/>
    <s v="Frank Hawley"/>
    <x v="1"/>
    <s v="United States"/>
    <s v="Los Angeles"/>
    <s v="California"/>
    <n v="90004"/>
    <x v="1"/>
    <s v="FUR-CH-10002602"/>
    <s v="Furniture"/>
    <x v="1"/>
    <s v="DMI Arturo Collection Mission-style Design Wood Chair"/>
    <n v="362.35199999999998"/>
    <n v="3"/>
    <n v="0.2"/>
    <n v="27.176400000000015"/>
  </r>
  <r>
    <n v="1849"/>
    <s v="CA-2014-128370"/>
    <x v="3"/>
    <x v="18"/>
    <d v="2014-09-11T00:00:00"/>
    <s v="Same Day"/>
    <s v="FH-14275"/>
    <s v="Frank Hawley"/>
    <x v="1"/>
    <s v="United States"/>
    <s v="Los Angeles"/>
    <s v="California"/>
    <n v="90004"/>
    <x v="1"/>
    <s v="OFF-BI-10004140"/>
    <s v="Office Supplies"/>
    <x v="8"/>
    <s v="Avery Non-Stick Binders"/>
    <n v="7.1840000000000011"/>
    <n v="2"/>
    <n v="0.2"/>
    <n v="2.2449999999999992"/>
  </r>
  <r>
    <n v="1850"/>
    <s v="CA-2012-160472"/>
    <x v="1"/>
    <x v="603"/>
    <d v="2012-07-25T00:00:00"/>
    <s v="Second Class"/>
    <s v="RK-19300"/>
    <s v="Ralph Kennedy"/>
    <x v="0"/>
    <s v="United States"/>
    <s v="South Bend"/>
    <s v="Indiana"/>
    <n v="46614"/>
    <x v="2"/>
    <s v="OFF-ST-10000464"/>
    <s v="Office Supplies"/>
    <x v="4"/>
    <s v="Multi-Use Personal File Cart and Caster Set, Three Stacking Bins"/>
    <n v="34.76"/>
    <n v="1"/>
    <n v="0"/>
    <n v="9.732800000000001"/>
  </r>
  <r>
    <n v="1851"/>
    <s v="CA-2012-160472"/>
    <x v="1"/>
    <x v="603"/>
    <d v="2012-07-25T00:00:00"/>
    <s v="Second Class"/>
    <s v="RK-19300"/>
    <s v="Ralph Kennedy"/>
    <x v="0"/>
    <s v="United States"/>
    <s v="South Bend"/>
    <s v="Indiana"/>
    <n v="46614"/>
    <x v="2"/>
    <s v="TEC-AC-10002253"/>
    <s v="Technology"/>
    <x v="11"/>
    <s v="Imation Bio 8GB USB Flash Drive Imation Corp"/>
    <n v="831.2"/>
    <n v="5"/>
    <n v="0"/>
    <n v="124.68000000000004"/>
  </r>
  <r>
    <n v="1852"/>
    <s v="CA-2012-160472"/>
    <x v="1"/>
    <x v="603"/>
    <d v="2012-07-25T00:00:00"/>
    <s v="Second Class"/>
    <s v="RK-19300"/>
    <s v="Ralph Kennedy"/>
    <x v="0"/>
    <s v="United States"/>
    <s v="South Bend"/>
    <s v="Indiana"/>
    <n v="46614"/>
    <x v="2"/>
    <s v="OFF-PA-10000528"/>
    <s v="Office Supplies"/>
    <x v="10"/>
    <s v="Xerox 1981"/>
    <n v="26.400000000000002"/>
    <n v="5"/>
    <n v="0"/>
    <n v="11.879999999999999"/>
  </r>
  <r>
    <n v="1853"/>
    <s v="CA-2012-160472"/>
    <x v="1"/>
    <x v="603"/>
    <d v="2012-07-25T00:00:00"/>
    <s v="Second Class"/>
    <s v="RK-19300"/>
    <s v="Ralph Kennedy"/>
    <x v="0"/>
    <s v="United States"/>
    <s v="South Bend"/>
    <s v="Indiana"/>
    <n v="46614"/>
    <x v="2"/>
    <s v="OFF-EN-10000483"/>
    <s v="Office Supplies"/>
    <x v="12"/>
    <s v="White Envelopes, White Envelopes with Clear Poly Window"/>
    <n v="106.75"/>
    <n v="7"/>
    <n v="0"/>
    <n v="49.10499999999999"/>
  </r>
  <r>
    <n v="1854"/>
    <s v="CA-2012-160472"/>
    <x v="1"/>
    <x v="603"/>
    <d v="2012-07-25T00:00:00"/>
    <s v="Second Class"/>
    <s v="RK-19300"/>
    <s v="Ralph Kennedy"/>
    <x v="0"/>
    <s v="United States"/>
    <s v="South Bend"/>
    <s v="Indiana"/>
    <n v="46614"/>
    <x v="2"/>
    <s v="OFF-PA-10003129"/>
    <s v="Office Supplies"/>
    <x v="10"/>
    <s v="Tops White Computer Printout Paper"/>
    <n v="97.82"/>
    <n v="2"/>
    <n v="0"/>
    <n v="45.975399999999993"/>
  </r>
  <r>
    <n v="1855"/>
    <s v="CA-2012-160472"/>
    <x v="1"/>
    <x v="603"/>
    <d v="2012-07-25T00:00:00"/>
    <s v="Second Class"/>
    <s v="RK-19300"/>
    <s v="Ralph Kennedy"/>
    <x v="0"/>
    <s v="United States"/>
    <s v="South Bend"/>
    <s v="Indiana"/>
    <n v="46614"/>
    <x v="2"/>
    <s v="OFF-ST-10003442"/>
    <s v="Office Supplies"/>
    <x v="4"/>
    <s v="Eldon Portable Mobile Manager"/>
    <n v="141.4"/>
    <n v="5"/>
    <n v="0"/>
    <n v="38.177999999999997"/>
  </r>
  <r>
    <n v="1856"/>
    <s v="CA-2011-114643"/>
    <x v="2"/>
    <x v="604"/>
    <d v="2011-06-17T00:00:00"/>
    <s v="Standard Class"/>
    <s v="FM-14215"/>
    <s v="Filia McAdams"/>
    <x v="1"/>
    <s v="United States"/>
    <s v="Los Angeles"/>
    <s v="California"/>
    <n v="90032"/>
    <x v="1"/>
    <s v="OFF-AR-10003631"/>
    <s v="Office Supplies"/>
    <x v="6"/>
    <s v="Staples"/>
    <n v="14.52"/>
    <n v="3"/>
    <n v="0"/>
    <n v="4.7915999999999999"/>
  </r>
  <r>
    <n v="1857"/>
    <s v="US-2014-158218"/>
    <x v="3"/>
    <x v="605"/>
    <d v="2014-05-16T00:00:00"/>
    <s v="Second Class"/>
    <s v="AC-10420"/>
    <s v="Alyssa Crouse"/>
    <x v="1"/>
    <s v="United States"/>
    <s v="Houston"/>
    <s v="Texas"/>
    <n v="77041"/>
    <x v="2"/>
    <s v="OFF-ST-10000563"/>
    <s v="Office Supplies"/>
    <x v="4"/>
    <s v="Fellowes Bankers Box Stor/Drawer Steel Plus"/>
    <n v="127.92000000000002"/>
    <n v="5"/>
    <n v="0.2"/>
    <n v="-15.990000000000002"/>
  </r>
  <r>
    <n v="1858"/>
    <s v="US-2014-158218"/>
    <x v="3"/>
    <x v="605"/>
    <d v="2014-05-16T00:00:00"/>
    <s v="Second Class"/>
    <s v="AC-10420"/>
    <s v="Alyssa Crouse"/>
    <x v="1"/>
    <s v="United States"/>
    <s v="Houston"/>
    <s v="Texas"/>
    <n v="77041"/>
    <x v="2"/>
    <s v="OFF-BI-10002133"/>
    <s v="Office Supplies"/>
    <x v="8"/>
    <s v="Wilson Jones Elliptical Ring 3 1/2&quot; Capacity Binders, 800 sheets"/>
    <n v="34.239999999999988"/>
    <n v="4"/>
    <n v="0.8"/>
    <n v="-53.072000000000017"/>
  </r>
  <r>
    <n v="1859"/>
    <s v="CA-2012-121608"/>
    <x v="1"/>
    <x v="37"/>
    <d v="2012-09-05T00:00:00"/>
    <s v="First Class"/>
    <s v="JB-15400"/>
    <s v="Jennifer Braxton"/>
    <x v="1"/>
    <s v="United States"/>
    <s v="Bristol"/>
    <s v="Connecticut"/>
    <n v="6010"/>
    <x v="3"/>
    <s v="OFF-AP-10002311"/>
    <s v="Office Supplies"/>
    <x v="9"/>
    <s v="Holmes Replacement Filter for HEPA Air Cleaner, Very Large Room, HEPA Filter"/>
    <n v="137.62"/>
    <n v="2"/>
    <n v="0"/>
    <n v="60.552800000000005"/>
  </r>
  <r>
    <n v="1860"/>
    <s v="CA-2012-121608"/>
    <x v="1"/>
    <x v="37"/>
    <d v="2012-09-05T00:00:00"/>
    <s v="First Class"/>
    <s v="JB-15400"/>
    <s v="Jennifer Braxton"/>
    <x v="1"/>
    <s v="United States"/>
    <s v="Bristol"/>
    <s v="Connecticut"/>
    <n v="6010"/>
    <x v="3"/>
    <s v="TEC-PH-10004959"/>
    <s v="Technology"/>
    <x v="7"/>
    <s v="Classic Ivory Antique Telephone ZL1810"/>
    <n v="100.49"/>
    <n v="1"/>
    <n v="0"/>
    <n v="25.122500000000002"/>
  </r>
  <r>
    <n v="1861"/>
    <s v="US-2014-121251"/>
    <x v="3"/>
    <x v="606"/>
    <d v="2014-03-28T00:00:00"/>
    <s v="First Class"/>
    <s v="GM-14440"/>
    <s v="Gary McGarr"/>
    <x v="0"/>
    <s v="United States"/>
    <s v="New York City"/>
    <s v="New York"/>
    <n v="10009"/>
    <x v="3"/>
    <s v="FUR-BO-10001918"/>
    <s v="Furniture"/>
    <x v="0"/>
    <s v="Sauder Forest Hills Library with Doors, Woodland Oak Finish"/>
    <n v="257.56799999999998"/>
    <n v="2"/>
    <n v="0.2"/>
    <n v="-28.976400000000012"/>
  </r>
  <r>
    <n v="1862"/>
    <s v="US-2014-121251"/>
    <x v="3"/>
    <x v="606"/>
    <d v="2014-03-28T00:00:00"/>
    <s v="First Class"/>
    <s v="GM-14440"/>
    <s v="Gary McGarr"/>
    <x v="0"/>
    <s v="United States"/>
    <s v="New York City"/>
    <s v="New York"/>
    <n v="10009"/>
    <x v="3"/>
    <s v="TEC-PH-10004896"/>
    <s v="Technology"/>
    <x v="7"/>
    <s v="Nokia Lumia 521 (T-Mobile)"/>
    <n v="119.96"/>
    <n v="4"/>
    <n v="0"/>
    <n v="33.588800000000006"/>
  </r>
  <r>
    <n v="1863"/>
    <s v="CA-2011-151078"/>
    <x v="2"/>
    <x v="607"/>
    <d v="2011-11-12T00:00:00"/>
    <s v="Same Day"/>
    <s v="RF-19840"/>
    <s v="Roy Französisch"/>
    <x v="0"/>
    <s v="United States"/>
    <s v="San Antonio"/>
    <s v="Texas"/>
    <n v="78207"/>
    <x v="2"/>
    <s v="OFF-ST-10001328"/>
    <s v="Office Supplies"/>
    <x v="4"/>
    <s v="Personal Filing Tote with Lid, Black/Gray"/>
    <n v="49.632000000000005"/>
    <n v="4"/>
    <n v="0.2"/>
    <n v="4.9632000000000005"/>
  </r>
  <r>
    <n v="1864"/>
    <s v="US-2013-100839"/>
    <x v="0"/>
    <x v="63"/>
    <d v="2013-10-18T00:00:00"/>
    <s v="Standard Class"/>
    <s v="NC-18625"/>
    <s v="Noah Childs"/>
    <x v="1"/>
    <s v="United States"/>
    <s v="Aurora"/>
    <s v="Colorado"/>
    <n v="80013"/>
    <x v="1"/>
    <s v="FUR-TA-10004575"/>
    <s v="Furniture"/>
    <x v="3"/>
    <s v="Hon 5100 Series Wood Tables"/>
    <n v="727.45"/>
    <n v="5"/>
    <n v="0.5"/>
    <n v="-465.5680000000001"/>
  </r>
  <r>
    <n v="1865"/>
    <s v="US-2013-100839"/>
    <x v="0"/>
    <x v="63"/>
    <d v="2013-10-18T00:00:00"/>
    <s v="Standard Class"/>
    <s v="NC-18625"/>
    <s v="Noah Childs"/>
    <x v="1"/>
    <s v="United States"/>
    <s v="Aurora"/>
    <s v="Colorado"/>
    <n v="80013"/>
    <x v="1"/>
    <s v="FUR-FU-10001617"/>
    <s v="Furniture"/>
    <x v="5"/>
    <s v="Executive Impressions 8-1/2&quot; Career Panel/Partition Cubicle Clock"/>
    <n v="24.96"/>
    <n v="3"/>
    <n v="0.2"/>
    <n v="4.3679999999999986"/>
  </r>
  <r>
    <n v="1866"/>
    <s v="US-2014-116659"/>
    <x v="3"/>
    <x v="105"/>
    <d v="2014-11-13T00:00:00"/>
    <s v="Same Day"/>
    <s v="NG-18355"/>
    <s v="Nat Gilpin"/>
    <x v="1"/>
    <s v="United States"/>
    <s v="Newark"/>
    <s v="Ohio"/>
    <n v="43055"/>
    <x v="3"/>
    <s v="TEC-PH-10002824"/>
    <s v="Technology"/>
    <x v="7"/>
    <s v="Jabra SPEAK 410 Multidevice Speakerphone"/>
    <n v="370.78199999999998"/>
    <n v="3"/>
    <n v="0.4"/>
    <n v="-92.695500000000038"/>
  </r>
  <r>
    <n v="1867"/>
    <s v="CA-2014-118857"/>
    <x v="3"/>
    <x v="4"/>
    <d v="2014-04-19T00:00:00"/>
    <s v="First Class"/>
    <s v="AH-10075"/>
    <s v="Adam Hart"/>
    <x v="1"/>
    <s v="United States"/>
    <s v="Henderson"/>
    <s v="Nevada"/>
    <n v="89015"/>
    <x v="1"/>
    <s v="FUR-FU-10004460"/>
    <s v="Furniture"/>
    <x v="5"/>
    <s v="Howard Miller 12&quot; Round Wall Clock"/>
    <n v="196.45"/>
    <n v="5"/>
    <n v="0"/>
    <n v="70.72199999999998"/>
  </r>
  <r>
    <n v="1868"/>
    <s v="CA-2012-127110"/>
    <x v="1"/>
    <x v="608"/>
    <d v="2012-07-01T00:00:00"/>
    <s v="Standard Class"/>
    <s v="CH-12070"/>
    <s v="Cathy Hwang"/>
    <x v="2"/>
    <s v="United States"/>
    <s v="Philadelphia"/>
    <s v="Pennsylvania"/>
    <n v="19143"/>
    <x v="3"/>
    <s v="OFF-PA-10003309"/>
    <s v="Office Supplies"/>
    <x v="10"/>
    <s v="Xerox 211"/>
    <n v="31.104000000000006"/>
    <n v="6"/>
    <n v="0.2"/>
    <n v="10.8864"/>
  </r>
  <r>
    <n v="1869"/>
    <s v="CA-2012-127110"/>
    <x v="1"/>
    <x v="608"/>
    <d v="2012-07-01T00:00:00"/>
    <s v="Standard Class"/>
    <s v="CH-12070"/>
    <s v="Cathy Hwang"/>
    <x v="2"/>
    <s v="United States"/>
    <s v="Philadelphia"/>
    <s v="Pennsylvania"/>
    <n v="19143"/>
    <x v="3"/>
    <s v="OFF-ST-10002554"/>
    <s v="Office Supplies"/>
    <x v="4"/>
    <s v="Tennsco Industrial Shelving"/>
    <n v="78.256"/>
    <n v="2"/>
    <n v="0.2"/>
    <n v="-17.607599999999998"/>
  </r>
  <r>
    <n v="1870"/>
    <s v="CA-2013-148201"/>
    <x v="0"/>
    <x v="370"/>
    <d v="2013-08-30T00:00:00"/>
    <s v="Second Class"/>
    <s v="CC-12145"/>
    <s v="Charles Crestani"/>
    <x v="0"/>
    <s v="United States"/>
    <s v="Seattle"/>
    <s v="Washington"/>
    <n v="98103"/>
    <x v="1"/>
    <s v="OFF-PA-10000019"/>
    <s v="Office Supplies"/>
    <x v="10"/>
    <s v="Xerox 1931"/>
    <n v="6.48"/>
    <n v="1"/>
    <n v="0"/>
    <n v="3.1104000000000003"/>
  </r>
  <r>
    <n v="1871"/>
    <s v="CA-2011-116932"/>
    <x v="2"/>
    <x v="609"/>
    <d v="2011-07-25T00:00:00"/>
    <s v="Standard Class"/>
    <s v="ME-18010"/>
    <s v="Michelle Ellison"/>
    <x v="1"/>
    <s v="United States"/>
    <s v="San Francisco"/>
    <s v="California"/>
    <n v="94122"/>
    <x v="1"/>
    <s v="OFF-AR-10002067"/>
    <s v="Office Supplies"/>
    <x v="6"/>
    <s v="Newell 334"/>
    <n v="99.2"/>
    <n v="5"/>
    <n v="0"/>
    <n v="25.792000000000002"/>
  </r>
  <r>
    <n v="1872"/>
    <s v="CA-2011-116932"/>
    <x v="2"/>
    <x v="609"/>
    <d v="2011-07-25T00:00:00"/>
    <s v="Standard Class"/>
    <s v="ME-18010"/>
    <s v="Michelle Ellison"/>
    <x v="1"/>
    <s v="United States"/>
    <s v="San Francisco"/>
    <s v="California"/>
    <n v="94122"/>
    <x v="1"/>
    <s v="FUR-CH-10001215"/>
    <s v="Furniture"/>
    <x v="1"/>
    <s v="Global Troy Executive Leather Low-Back Tilter"/>
    <n v="801.5680000000001"/>
    <n v="2"/>
    <n v="0.2"/>
    <n v="50.097999999999985"/>
  </r>
  <r>
    <n v="1873"/>
    <s v="CA-2011-116932"/>
    <x v="2"/>
    <x v="609"/>
    <d v="2011-07-25T00:00:00"/>
    <s v="Standard Class"/>
    <s v="ME-18010"/>
    <s v="Michelle Ellison"/>
    <x v="1"/>
    <s v="United States"/>
    <s v="San Francisco"/>
    <s v="California"/>
    <n v="94122"/>
    <x v="1"/>
    <s v="FUR-TA-10004175"/>
    <s v="Furniture"/>
    <x v="3"/>
    <s v="Hon 30&quot; x 60&quot; Table with Locking Drawer"/>
    <n v="272.84800000000001"/>
    <n v="1"/>
    <n v="0.2"/>
    <n v="27.284800000000004"/>
  </r>
  <r>
    <n v="1874"/>
    <s v="CA-2014-142888"/>
    <x v="3"/>
    <x v="610"/>
    <d v="2014-11-26T00:00:00"/>
    <s v="Standard Class"/>
    <s v="BP-11230"/>
    <s v="Benjamin Patterson"/>
    <x v="0"/>
    <s v="United States"/>
    <s v="Spokane"/>
    <s v="Washington"/>
    <n v="99207"/>
    <x v="1"/>
    <s v="FUR-TA-10004767"/>
    <s v="Furniture"/>
    <x v="3"/>
    <s v="Safco Drafting Table"/>
    <n v="70.98"/>
    <n v="1"/>
    <n v="0"/>
    <n v="20.584199999999996"/>
  </r>
  <r>
    <n v="1875"/>
    <s v="CA-2011-147914"/>
    <x v="2"/>
    <x v="611"/>
    <d v="2011-06-09T00:00:00"/>
    <s v="Standard Class"/>
    <s v="MP-17470"/>
    <s v="Mark Packer"/>
    <x v="2"/>
    <s v="United States"/>
    <s v="Columbus"/>
    <s v="Ohio"/>
    <n v="43229"/>
    <x v="3"/>
    <s v="OFF-PA-10001685"/>
    <s v="Office Supplies"/>
    <x v="10"/>
    <s v="Staples"/>
    <n v="16.224"/>
    <n v="2"/>
    <n v="0.2"/>
    <n v="5.8812000000000006"/>
  </r>
  <r>
    <n v="1876"/>
    <s v="US-2013-112977"/>
    <x v="0"/>
    <x v="612"/>
    <d v="2013-03-17T00:00:00"/>
    <s v="Standard Class"/>
    <s v="CJ-12010"/>
    <s v="Caroline Jumper"/>
    <x v="0"/>
    <s v="United States"/>
    <s v="Long Beach"/>
    <s v="New York"/>
    <n v="11561"/>
    <x v="3"/>
    <s v="FUR-BO-10003272"/>
    <s v="Furniture"/>
    <x v="0"/>
    <s v="O'Sullivan Living Dimensions 5-Shelf Bookcases"/>
    <n v="176.78399999999999"/>
    <n v="1"/>
    <n v="0.2"/>
    <n v="-22.098000000000013"/>
  </r>
  <r>
    <n v="1877"/>
    <s v="CA-2014-112039"/>
    <x v="3"/>
    <x v="613"/>
    <d v="2014-03-30T00:00:00"/>
    <s v="Standard Class"/>
    <s v="JC-15775"/>
    <s v="John Castell"/>
    <x v="0"/>
    <s v="United States"/>
    <s v="San Antonio"/>
    <s v="Texas"/>
    <n v="78207"/>
    <x v="2"/>
    <s v="TEC-PH-10000984"/>
    <s v="Technology"/>
    <x v="7"/>
    <s v="Panasonic KX-TG9471B"/>
    <n v="470.37600000000009"/>
    <n v="3"/>
    <n v="0.2"/>
    <n v="47.037600000000026"/>
  </r>
  <r>
    <n v="1878"/>
    <s v="CA-2014-118885"/>
    <x v="3"/>
    <x v="614"/>
    <d v="2015-01-03T00:00:00"/>
    <s v="Standard Class"/>
    <s v="JG-15160"/>
    <s v="James Galang"/>
    <x v="0"/>
    <s v="United States"/>
    <s v="Los Angeles"/>
    <s v="California"/>
    <n v="90049"/>
    <x v="1"/>
    <s v="FUR-CH-10002880"/>
    <s v="Furniture"/>
    <x v="1"/>
    <s v="Global High-Back Leather Tilter, Burgundy"/>
    <n v="393.56799999999998"/>
    <n v="4"/>
    <n v="0.2"/>
    <n v="-44.276400000000024"/>
  </r>
  <r>
    <n v="1879"/>
    <s v="CA-2014-118885"/>
    <x v="3"/>
    <x v="614"/>
    <d v="2015-01-03T00:00:00"/>
    <s v="Standard Class"/>
    <s v="JG-15160"/>
    <s v="James Galang"/>
    <x v="0"/>
    <s v="United States"/>
    <s v="Los Angeles"/>
    <s v="California"/>
    <n v="90049"/>
    <x v="1"/>
    <s v="TEC-PH-10002563"/>
    <s v="Technology"/>
    <x v="7"/>
    <s v="Adtran 1202752G1"/>
    <n v="302.37599999999998"/>
    <n v="3"/>
    <n v="0.2"/>
    <n v="22.678200000000018"/>
  </r>
  <r>
    <n v="1880"/>
    <s v="US-2014-166611"/>
    <x v="3"/>
    <x v="615"/>
    <d v="2014-04-03T00:00:00"/>
    <s v="Standard Class"/>
    <s v="CK-12760"/>
    <s v="Cyma Kinney"/>
    <x v="1"/>
    <s v="United States"/>
    <s v="Jacksonville"/>
    <s v="Florida"/>
    <n v="32216"/>
    <x v="0"/>
    <s v="OFF-BI-10001191"/>
    <s v="Office Supplies"/>
    <x v="8"/>
    <s v="Canvas Sectional Post Binders"/>
    <n v="68.742000000000019"/>
    <n v="9"/>
    <n v="0.7"/>
    <n v="-48.119399999999985"/>
  </r>
  <r>
    <n v="1881"/>
    <s v="CA-2012-109512"/>
    <x v="1"/>
    <x v="616"/>
    <d v="2012-03-05T00:00:00"/>
    <s v="Same Day"/>
    <s v="LF-17185"/>
    <s v="Luke Foster"/>
    <x v="0"/>
    <s v="United States"/>
    <s v="New York City"/>
    <s v="New York"/>
    <n v="10011"/>
    <x v="3"/>
    <s v="OFF-EN-10002621"/>
    <s v="Office Supplies"/>
    <x v="12"/>
    <s v="Staples"/>
    <n v="29.339999999999996"/>
    <n v="3"/>
    <n v="0"/>
    <n v="14.669999999999998"/>
  </r>
  <r>
    <n v="1882"/>
    <s v="CA-2012-109512"/>
    <x v="1"/>
    <x v="616"/>
    <d v="2012-03-05T00:00:00"/>
    <s v="Same Day"/>
    <s v="LF-17185"/>
    <s v="Luke Foster"/>
    <x v="0"/>
    <s v="United States"/>
    <s v="New York City"/>
    <s v="New York"/>
    <n v="10011"/>
    <x v="3"/>
    <s v="FUR-CH-10001146"/>
    <s v="Furniture"/>
    <x v="1"/>
    <s v="Global Value Mid-Back Manager's Chair, Gray"/>
    <n v="383.60700000000003"/>
    <n v="7"/>
    <n v="0.1"/>
    <n v="63.934499999999971"/>
  </r>
  <r>
    <n v="1883"/>
    <s v="CA-2012-109512"/>
    <x v="1"/>
    <x v="616"/>
    <d v="2012-03-05T00:00:00"/>
    <s v="Same Day"/>
    <s v="LF-17185"/>
    <s v="Luke Foster"/>
    <x v="0"/>
    <s v="United States"/>
    <s v="New York City"/>
    <s v="New York"/>
    <n v="10011"/>
    <x v="3"/>
    <s v="OFF-ST-10000689"/>
    <s v="Office Supplies"/>
    <x v="4"/>
    <s v="Fellowes Strictly Business Drawer File, Letter/Legal Size"/>
    <n v="563.4"/>
    <n v="4"/>
    <n v="0"/>
    <n v="67.608000000000004"/>
  </r>
  <r>
    <n v="1884"/>
    <s v="CA-2013-118570"/>
    <x v="0"/>
    <x v="373"/>
    <d v="2013-11-18T00:00:00"/>
    <s v="Standard Class"/>
    <s v="CC-12430"/>
    <s v="Chuck Clark"/>
    <x v="2"/>
    <s v="United States"/>
    <s v="Philadelphia"/>
    <s v="Pennsylvania"/>
    <n v="19143"/>
    <x v="3"/>
    <s v="OFF-PA-10001289"/>
    <s v="Office Supplies"/>
    <x v="10"/>
    <s v="White Computer Printout Paper by Universal"/>
    <n v="217.05599999999998"/>
    <n v="7"/>
    <n v="0.2"/>
    <n v="78.6828"/>
  </r>
  <r>
    <n v="1885"/>
    <s v="CA-2014-154718"/>
    <x v="3"/>
    <x v="617"/>
    <d v="2014-01-24T00:00:00"/>
    <s v="Second Class"/>
    <s v="DL-12865"/>
    <s v="Dan Lawera"/>
    <x v="0"/>
    <s v="United States"/>
    <s v="Keller"/>
    <s v="Texas"/>
    <n v="76248"/>
    <x v="2"/>
    <s v="OFF-LA-10003714"/>
    <s v="Office Supplies"/>
    <x v="2"/>
    <s v="Avery 510"/>
    <n v="6"/>
    <n v="2"/>
    <n v="0.2"/>
    <n v="2.0999999999999996"/>
  </r>
  <r>
    <n v="1886"/>
    <s v="CA-2013-147578"/>
    <x v="0"/>
    <x v="183"/>
    <d v="2013-04-27T00:00:00"/>
    <s v="Second Class"/>
    <s v="PG-18895"/>
    <s v="Paul Gonzalez"/>
    <x v="0"/>
    <s v="United States"/>
    <s v="San Francisco"/>
    <s v="California"/>
    <n v="94122"/>
    <x v="1"/>
    <s v="FUR-FU-10001889"/>
    <s v="Furniture"/>
    <x v="5"/>
    <s v="Ultra Door Pull Handle"/>
    <n v="31.56"/>
    <n v="3"/>
    <n v="0"/>
    <n v="10.4148"/>
  </r>
  <r>
    <n v="1887"/>
    <s v="CA-2011-140165"/>
    <x v="2"/>
    <x v="8"/>
    <d v="2011-05-15T00:00:00"/>
    <s v="First Class"/>
    <s v="EH-14005"/>
    <s v="Erica Hernandez"/>
    <x v="2"/>
    <s v="United States"/>
    <s v="Hialeah"/>
    <s v="Florida"/>
    <n v="33012"/>
    <x v="0"/>
    <s v="OFF-FA-10002815"/>
    <s v="Office Supplies"/>
    <x v="13"/>
    <s v="Staples"/>
    <n v="7.104000000000001"/>
    <n v="2"/>
    <n v="0.2"/>
    <n v="2.3976000000000002"/>
  </r>
  <r>
    <n v="1888"/>
    <s v="CA-2011-140165"/>
    <x v="2"/>
    <x v="8"/>
    <d v="2011-05-15T00:00:00"/>
    <s v="First Class"/>
    <s v="EH-14005"/>
    <s v="Erica Hernandez"/>
    <x v="2"/>
    <s v="United States"/>
    <s v="Hialeah"/>
    <s v="Florida"/>
    <n v="33012"/>
    <x v="0"/>
    <s v="OFF-BI-10004519"/>
    <s v="Office Supplies"/>
    <x v="8"/>
    <s v="GBC DocuBind P100 Manual Binding Machine"/>
    <n v="398.35200000000003"/>
    <n v="8"/>
    <n v="0.7"/>
    <n v="-331.95999999999992"/>
  </r>
  <r>
    <n v="1889"/>
    <s v="CA-2011-142587"/>
    <x v="2"/>
    <x v="618"/>
    <d v="2011-10-22T00:00:00"/>
    <s v="First Class"/>
    <s v="TB-21520"/>
    <s v="Tracy Blumstein"/>
    <x v="0"/>
    <s v="United States"/>
    <s v="Fairfield"/>
    <s v="Ohio"/>
    <n v="45014"/>
    <x v="3"/>
    <s v="OFF-AP-10004708"/>
    <s v="Office Supplies"/>
    <x v="9"/>
    <s v="Fellowes Superior 10 Outlet Split Surge Protector"/>
    <n v="121.79200000000002"/>
    <n v="4"/>
    <n v="0.2"/>
    <n v="13.701599999999988"/>
  </r>
  <r>
    <n v="1890"/>
    <s v="CA-2011-142587"/>
    <x v="2"/>
    <x v="618"/>
    <d v="2011-10-22T00:00:00"/>
    <s v="First Class"/>
    <s v="TB-21520"/>
    <s v="Tracy Blumstein"/>
    <x v="0"/>
    <s v="United States"/>
    <s v="Fairfield"/>
    <s v="Ohio"/>
    <n v="45014"/>
    <x v="3"/>
    <s v="FUR-TA-10000617"/>
    <s v="Furniture"/>
    <x v="3"/>
    <s v="Hon Practical Foundations 30 x 60 Training Table, Light Gray/Charcoal"/>
    <n v="409.59000000000003"/>
    <n v="3"/>
    <n v="0.4"/>
    <n v="-122.87700000000004"/>
  </r>
  <r>
    <n v="1891"/>
    <s v="CA-2011-157623"/>
    <x v="2"/>
    <x v="619"/>
    <d v="2011-03-18T00:00:00"/>
    <s v="Standard Class"/>
    <s v="DK-13225"/>
    <s v="Dean Katz"/>
    <x v="1"/>
    <s v="United States"/>
    <s v="Huntington Beach"/>
    <s v="California"/>
    <n v="92646"/>
    <x v="1"/>
    <s v="OFF-PA-10001204"/>
    <s v="Office Supplies"/>
    <x v="10"/>
    <s v="Xerox 1972"/>
    <n v="10.56"/>
    <n v="2"/>
    <n v="0"/>
    <n v="4.7519999999999998"/>
  </r>
  <r>
    <n v="1892"/>
    <s v="CA-2011-157623"/>
    <x v="2"/>
    <x v="619"/>
    <d v="2011-03-18T00:00:00"/>
    <s v="Standard Class"/>
    <s v="DK-13225"/>
    <s v="Dean Katz"/>
    <x v="1"/>
    <s v="United States"/>
    <s v="Huntington Beach"/>
    <s v="California"/>
    <n v="92646"/>
    <x v="1"/>
    <s v="OFF-AR-10003723"/>
    <s v="Office Supplies"/>
    <x v="6"/>
    <s v="Avery Hi-Liter Fluorescent Desk Style Markers"/>
    <n v="3.38"/>
    <n v="1"/>
    <n v="0"/>
    <n v="1.2505999999999999"/>
  </r>
  <r>
    <n v="1893"/>
    <s v="CA-2014-145310"/>
    <x v="3"/>
    <x v="66"/>
    <d v="2014-12-25T00:00:00"/>
    <s v="Second Class"/>
    <s v="JP-15520"/>
    <s v="Jeremy Pistek"/>
    <x v="0"/>
    <s v="United States"/>
    <s v="Port Orange"/>
    <s v="Florida"/>
    <n v="32127"/>
    <x v="0"/>
    <s v="OFF-EN-10002621"/>
    <s v="Office Supplies"/>
    <x v="12"/>
    <s v="Staples"/>
    <n v="7.8239999999999998"/>
    <n v="1"/>
    <n v="0.2"/>
    <n v="2.9339999999999997"/>
  </r>
  <r>
    <n v="1894"/>
    <s v="CA-2013-100083"/>
    <x v="0"/>
    <x v="390"/>
    <d v="2013-11-30T00:00:00"/>
    <s v="Standard Class"/>
    <s v="CD-11980"/>
    <s v="Carol Darley"/>
    <x v="0"/>
    <s v="United States"/>
    <s v="Medford"/>
    <s v="Oregon"/>
    <n v="97504"/>
    <x v="1"/>
    <s v="OFF-PA-10000241"/>
    <s v="Office Supplies"/>
    <x v="10"/>
    <s v="IBM Multi-Purpose Copy Paper, 8 1/2 x 11&quot;, Case"/>
    <n v="24.784000000000002"/>
    <n v="1"/>
    <n v="0.2"/>
    <n v="7.7449999999999983"/>
  </r>
  <r>
    <n v="1895"/>
    <s v="US-2014-108063"/>
    <x v="3"/>
    <x v="574"/>
    <d v="2014-12-06T00:00:00"/>
    <s v="First Class"/>
    <s v="AS-10090"/>
    <s v="Adam Shillingsburg"/>
    <x v="0"/>
    <s v="United States"/>
    <s v="Charlottesville"/>
    <s v="Virginia"/>
    <n v="22901"/>
    <x v="0"/>
    <s v="OFF-AR-10001446"/>
    <s v="Office Supplies"/>
    <x v="6"/>
    <s v="Newell 309"/>
    <n v="34.650000000000006"/>
    <n v="3"/>
    <n v="0"/>
    <n v="10.395"/>
  </r>
  <r>
    <n v="1896"/>
    <s v="CA-2012-109197"/>
    <x v="1"/>
    <x v="620"/>
    <d v="2013-01-04T00:00:00"/>
    <s v="Standard Class"/>
    <s v="JO-15280"/>
    <s v="Jas O'Carroll"/>
    <x v="0"/>
    <s v="United States"/>
    <s v="Missoula"/>
    <s v="Montana"/>
    <n v="59801"/>
    <x v="1"/>
    <s v="OFF-BI-10004632"/>
    <s v="Office Supplies"/>
    <x v="8"/>
    <s v="Ibico Hi-Tech Manual Binding System"/>
    <n v="487.98400000000004"/>
    <n v="2"/>
    <n v="0.2"/>
    <n v="152.49499999999998"/>
  </r>
  <r>
    <n v="1897"/>
    <s v="CA-2014-141789"/>
    <x v="3"/>
    <x v="621"/>
    <d v="2014-10-07T00:00:00"/>
    <s v="First Class"/>
    <s v="AC-10450"/>
    <s v="Amy Cox"/>
    <x v="0"/>
    <s v="United States"/>
    <s v="Minneapolis"/>
    <s v="Minnesota"/>
    <n v="55407"/>
    <x v="2"/>
    <s v="OFF-BI-10001359"/>
    <s v="Office Supplies"/>
    <x v="8"/>
    <s v="GBC DocuBind TL300 Electric Binding System"/>
    <n v="1793.98"/>
    <n v="2"/>
    <n v="0"/>
    <n v="843.17059999999992"/>
  </r>
  <r>
    <n v="1898"/>
    <s v="CA-2011-169775"/>
    <x v="2"/>
    <x v="550"/>
    <d v="2011-09-02T00:00:00"/>
    <s v="Second Class"/>
    <s v="RA-19945"/>
    <s v="Ryan Akin"/>
    <x v="0"/>
    <s v="United States"/>
    <s v="Miami"/>
    <s v="Florida"/>
    <n v="33178"/>
    <x v="0"/>
    <s v="OFF-EN-10001749"/>
    <s v="Office Supplies"/>
    <x v="12"/>
    <s v="Jiffy Padded Mailers with Self-Seal Closure"/>
    <n v="29.808"/>
    <n v="2"/>
    <n v="0.2"/>
    <n v="10.805399999999997"/>
  </r>
  <r>
    <n v="1899"/>
    <s v="CA-2011-169775"/>
    <x v="2"/>
    <x v="550"/>
    <d v="2011-09-02T00:00:00"/>
    <s v="Second Class"/>
    <s v="RA-19945"/>
    <s v="Ryan Akin"/>
    <x v="0"/>
    <s v="United States"/>
    <s v="Miami"/>
    <s v="Florida"/>
    <n v="33178"/>
    <x v="0"/>
    <s v="OFF-BI-10004390"/>
    <s v="Office Supplies"/>
    <x v="8"/>
    <s v="GBC DocuBind 200 Manual Binding Machine"/>
    <n v="505.1760000000001"/>
    <n v="4"/>
    <n v="0.7"/>
    <n v="-336.78399999999988"/>
  </r>
  <r>
    <n v="1900"/>
    <s v="CA-2011-169775"/>
    <x v="2"/>
    <x v="550"/>
    <d v="2011-09-02T00:00:00"/>
    <s v="Second Class"/>
    <s v="RA-19945"/>
    <s v="Ryan Akin"/>
    <x v="0"/>
    <s v="United States"/>
    <s v="Miami"/>
    <s v="Florida"/>
    <n v="33178"/>
    <x v="0"/>
    <s v="FUR-TA-10001857"/>
    <s v="Furniture"/>
    <x v="3"/>
    <s v="Balt Solid Wood Rectangular Table"/>
    <n v="174.05850000000001"/>
    <n v="3"/>
    <n v="0.45"/>
    <n v="-110.76450000000001"/>
  </r>
  <r>
    <n v="1901"/>
    <s v="CA-2013-140543"/>
    <x v="0"/>
    <x v="622"/>
    <d v="2013-07-04T00:00:00"/>
    <s v="Second Class"/>
    <s v="Co-12640"/>
    <s v="Corey-Lock"/>
    <x v="0"/>
    <s v="United States"/>
    <s v="Florence"/>
    <s v="South Carolina"/>
    <n v="29501"/>
    <x v="0"/>
    <s v="OFF-ST-10000563"/>
    <s v="Office Supplies"/>
    <x v="4"/>
    <s v="Fellowes Bankers Box Stor/Drawer Steel Plus"/>
    <n v="191.88"/>
    <n v="6"/>
    <n v="0"/>
    <n v="19.188000000000002"/>
  </r>
  <r>
    <n v="1902"/>
    <s v="CA-2013-151141"/>
    <x v="0"/>
    <x v="623"/>
    <d v="2013-08-24T00:00:00"/>
    <s v="First Class"/>
    <s v="DW-13480"/>
    <s v="Dianna Wilson"/>
    <x v="2"/>
    <s v="United States"/>
    <s v="Detroit"/>
    <s v="Michigan"/>
    <n v="48205"/>
    <x v="2"/>
    <s v="TEC-PH-10004924"/>
    <s v="Technology"/>
    <x v="7"/>
    <s v="SKILCRAFT Telephone Shoulder Rest, 2&quot; x 6.5&quot; x 2.5&quot;, Black"/>
    <n v="14.78"/>
    <n v="2"/>
    <n v="0"/>
    <n v="3.9906000000000006"/>
  </r>
  <r>
    <n v="1903"/>
    <s v="CA-2014-167094"/>
    <x v="3"/>
    <x v="208"/>
    <d v="2014-10-23T00:00:00"/>
    <s v="First Class"/>
    <s v="DK-12835"/>
    <s v="Damala Kotsonis"/>
    <x v="1"/>
    <s v="United States"/>
    <s v="Springfield"/>
    <s v="Oregon"/>
    <n v="97477"/>
    <x v="1"/>
    <s v="OFF-PA-10003953"/>
    <s v="Office Supplies"/>
    <x v="10"/>
    <s v="Xerox 218"/>
    <n v="5.1840000000000011"/>
    <n v="1"/>
    <n v="0.2"/>
    <n v="1.8144"/>
  </r>
  <r>
    <n v="1904"/>
    <s v="CA-2014-167094"/>
    <x v="3"/>
    <x v="208"/>
    <d v="2014-10-23T00:00:00"/>
    <s v="First Class"/>
    <s v="DK-12835"/>
    <s v="Damala Kotsonis"/>
    <x v="1"/>
    <s v="United States"/>
    <s v="Springfield"/>
    <s v="Oregon"/>
    <n v="97477"/>
    <x v="1"/>
    <s v="FUR-CH-10000155"/>
    <s v="Furniture"/>
    <x v="1"/>
    <s v="Global Comet Stacking Armless Chair"/>
    <n v="478.48"/>
    <n v="2"/>
    <n v="0.2"/>
    <n v="47.848000000000013"/>
  </r>
  <r>
    <n v="1905"/>
    <s v="CA-2014-167094"/>
    <x v="3"/>
    <x v="208"/>
    <d v="2014-10-23T00:00:00"/>
    <s v="First Class"/>
    <s v="DK-12835"/>
    <s v="Damala Kotsonis"/>
    <x v="1"/>
    <s v="United States"/>
    <s v="Springfield"/>
    <s v="Oregon"/>
    <n v="97477"/>
    <x v="1"/>
    <s v="TEC-AC-10003116"/>
    <s v="Technology"/>
    <x v="11"/>
    <s v="Memorex Froggy Flash Drive 8 GB"/>
    <n v="28.400000000000002"/>
    <n v="2"/>
    <n v="0.2"/>
    <n v="6.7449999999999983"/>
  </r>
  <r>
    <n v="1906"/>
    <s v="CA-2014-154410"/>
    <x v="3"/>
    <x v="208"/>
    <d v="2014-10-25T00:00:00"/>
    <s v="First Class"/>
    <s v="MD-17860"/>
    <s v="Michael Dominguez"/>
    <x v="1"/>
    <s v="United States"/>
    <s v="Indianapolis"/>
    <s v="Indiana"/>
    <n v="46203"/>
    <x v="2"/>
    <s v="OFF-ST-10002743"/>
    <s v="Office Supplies"/>
    <x v="4"/>
    <s v="SAFCO Boltless Steel Shelving"/>
    <n v="909.12"/>
    <n v="8"/>
    <n v="0"/>
    <n v="9.091199999999958"/>
  </r>
  <r>
    <n v="1907"/>
    <s v="US-2013-150567"/>
    <x v="0"/>
    <x v="624"/>
    <d v="2013-05-22T00:00:00"/>
    <s v="Standard Class"/>
    <s v="RP-19855"/>
    <s v="Roy Phan"/>
    <x v="1"/>
    <s v="United States"/>
    <s v="Apopka"/>
    <s v="Florida"/>
    <n v="32712"/>
    <x v="0"/>
    <s v="OFF-BI-10001757"/>
    <s v="Office Supplies"/>
    <x v="8"/>
    <s v="Pressboard Hanging Data Binders for Unburst Sheets"/>
    <n v="2.9520000000000004"/>
    <n v="2"/>
    <n v="0.7"/>
    <n v="-2.1648000000000005"/>
  </r>
  <r>
    <n v="1908"/>
    <s v="US-2013-150567"/>
    <x v="0"/>
    <x v="624"/>
    <d v="2013-05-22T00:00:00"/>
    <s v="Standard Class"/>
    <s v="RP-19855"/>
    <s v="Roy Phan"/>
    <x v="1"/>
    <s v="United States"/>
    <s v="Apopka"/>
    <s v="Florida"/>
    <n v="32712"/>
    <x v="0"/>
    <s v="OFF-BI-10000069"/>
    <s v="Office Supplies"/>
    <x v="8"/>
    <s v="GBC Prepunched Paper, 19-Hole, for Binding Systems, 24-lb"/>
    <n v="27.018000000000008"/>
    <n v="6"/>
    <n v="0.7"/>
    <n v="-21.61440000000001"/>
  </r>
  <r>
    <n v="1909"/>
    <s v="CA-2012-157959"/>
    <x v="1"/>
    <x v="302"/>
    <d v="2012-02-04T00:00:00"/>
    <s v="First Class"/>
    <s v="RW-19540"/>
    <s v="Rick Wilson"/>
    <x v="1"/>
    <s v="United States"/>
    <s v="Los Angeles"/>
    <s v="California"/>
    <n v="90008"/>
    <x v="1"/>
    <s v="FUR-FU-10004093"/>
    <s v="Furniture"/>
    <x v="5"/>
    <s v="Hand-Finished Solid Wood Document Frame"/>
    <n v="136.91999999999999"/>
    <n v="4"/>
    <n v="0"/>
    <n v="41.075999999999993"/>
  </r>
  <r>
    <n v="1910"/>
    <s v="CA-2014-105886"/>
    <x v="3"/>
    <x v="404"/>
    <d v="2014-12-24T00:00:00"/>
    <s v="Standard Class"/>
    <s v="DB-13660"/>
    <s v="Duane Benoit"/>
    <x v="0"/>
    <s v="United States"/>
    <s v="Oceanside"/>
    <s v="New York"/>
    <n v="11572"/>
    <x v="3"/>
    <s v="FUR-FU-10001037"/>
    <s v="Furniture"/>
    <x v="5"/>
    <s v="DAX Charcoal/Nickel-Tone Document Frame, 5 x 7"/>
    <n v="18.96"/>
    <n v="2"/>
    <n v="0"/>
    <n v="8.532"/>
  </r>
  <r>
    <n v="1911"/>
    <s v="CA-2013-105963"/>
    <x v="0"/>
    <x v="625"/>
    <d v="2013-11-23T00:00:00"/>
    <s v="Standard Class"/>
    <s v="SC-20770"/>
    <s v="Stewart Carmichael"/>
    <x v="1"/>
    <s v="United States"/>
    <s v="Los Angeles"/>
    <s v="California"/>
    <n v="90008"/>
    <x v="1"/>
    <s v="TEC-AC-10003832"/>
    <s v="Technology"/>
    <x v="11"/>
    <s v="Imation 16GB Mini TravelDrive USB 2.0 Flash Drive"/>
    <n v="99.390000000000015"/>
    <n v="3"/>
    <n v="0"/>
    <n v="40.749900000000004"/>
  </r>
  <r>
    <n v="1912"/>
    <s v="CA-2014-121503"/>
    <x v="3"/>
    <x v="445"/>
    <d v="2014-07-07T00:00:00"/>
    <s v="Second Class"/>
    <s v="FH-14275"/>
    <s v="Frank Hawley"/>
    <x v="1"/>
    <s v="United States"/>
    <s v="Houston"/>
    <s v="Texas"/>
    <n v="77041"/>
    <x v="2"/>
    <s v="OFF-PA-10001878"/>
    <s v="Office Supplies"/>
    <x v="10"/>
    <s v="Xerox 1891"/>
    <n v="273.89600000000002"/>
    <n v="7"/>
    <n v="0.2"/>
    <n v="92.43989999999998"/>
  </r>
  <r>
    <n v="1913"/>
    <s v="CA-2014-121503"/>
    <x v="3"/>
    <x v="445"/>
    <d v="2014-07-07T00:00:00"/>
    <s v="Second Class"/>
    <s v="FH-14275"/>
    <s v="Frank Hawley"/>
    <x v="1"/>
    <s v="United States"/>
    <s v="Houston"/>
    <s v="Texas"/>
    <n v="77041"/>
    <x v="2"/>
    <s v="TEC-MA-10003674"/>
    <s v="Technology"/>
    <x v="15"/>
    <s v="Hewlett-Packard Deskjet 5550 Printer"/>
    <n v="597.13200000000006"/>
    <n v="3"/>
    <n v="0.4"/>
    <n v="49.760999999999967"/>
  </r>
  <r>
    <n v="1914"/>
    <s v="CA-2011-103366"/>
    <x v="2"/>
    <x v="626"/>
    <d v="2011-01-18T00:00:00"/>
    <s v="First Class"/>
    <s v="EH-13990"/>
    <s v="Erica Hackney"/>
    <x v="0"/>
    <s v="United States"/>
    <s v="Roswell"/>
    <s v="Georgia"/>
    <n v="30076"/>
    <x v="0"/>
    <s v="TEC-AC-10003628"/>
    <s v="Technology"/>
    <x v="11"/>
    <s v="Logitech 910-002974 M325 Wireless Mouse for Web Scrolling"/>
    <n v="149.94999999999999"/>
    <n v="5"/>
    <n v="0"/>
    <n v="65.978000000000009"/>
  </r>
  <r>
    <n v="1915"/>
    <s v="CA-2014-124597"/>
    <x v="3"/>
    <x v="504"/>
    <d v="2014-05-06T00:00:00"/>
    <s v="Standard Class"/>
    <s v="AS-10630"/>
    <s v="Ann Steele"/>
    <x v="2"/>
    <s v="United States"/>
    <s v="Boynton Beach"/>
    <s v="Florida"/>
    <n v="33437"/>
    <x v="0"/>
    <s v="OFF-LA-10003190"/>
    <s v="Office Supplies"/>
    <x v="2"/>
    <s v="Avery 474"/>
    <n v="4.6079999999999997"/>
    <n v="2"/>
    <n v="0.2"/>
    <n v="1.6704000000000001"/>
  </r>
  <r>
    <n v="1916"/>
    <s v="CA-2014-124597"/>
    <x v="3"/>
    <x v="504"/>
    <d v="2014-05-06T00:00:00"/>
    <s v="Standard Class"/>
    <s v="AS-10630"/>
    <s v="Ann Steele"/>
    <x v="2"/>
    <s v="United States"/>
    <s v="Boynton Beach"/>
    <s v="Florida"/>
    <n v="33437"/>
    <x v="0"/>
    <s v="OFF-AR-10002280"/>
    <s v="Office Supplies"/>
    <x v="6"/>
    <s v="Staples"/>
    <n v="15.528"/>
    <n v="3"/>
    <n v="0.2"/>
    <n v="4.8524999999999991"/>
  </r>
  <r>
    <n v="1917"/>
    <s v="CA-2014-124597"/>
    <x v="3"/>
    <x v="504"/>
    <d v="2014-05-06T00:00:00"/>
    <s v="Standard Class"/>
    <s v="AS-10630"/>
    <s v="Ann Steele"/>
    <x v="2"/>
    <s v="United States"/>
    <s v="Boynton Beach"/>
    <s v="Florida"/>
    <n v="33437"/>
    <x v="0"/>
    <s v="OFF-LA-10001569"/>
    <s v="Office Supplies"/>
    <x v="2"/>
    <s v="Avery 499"/>
    <n v="11.952000000000002"/>
    <n v="3"/>
    <n v="0.2"/>
    <n v="3.8843999999999994"/>
  </r>
  <r>
    <n v="1918"/>
    <s v="CA-2012-105634"/>
    <x v="1"/>
    <x v="627"/>
    <d v="2012-11-14T00:00:00"/>
    <s v="Standard Class"/>
    <s v="HA-14905"/>
    <s v="Helen Abelman"/>
    <x v="0"/>
    <s v="United States"/>
    <s v="Franklin"/>
    <s v="Massachusetts"/>
    <n v="2038"/>
    <x v="3"/>
    <s v="OFF-AR-10001573"/>
    <s v="Office Supplies"/>
    <x v="6"/>
    <s v="American Pencil"/>
    <n v="11.65"/>
    <n v="5"/>
    <n v="0"/>
    <n v="3.3784999999999989"/>
  </r>
  <r>
    <n v="1919"/>
    <s v="CA-2012-123673"/>
    <x v="1"/>
    <x v="628"/>
    <d v="2012-11-01T00:00:00"/>
    <s v="Second Class"/>
    <s v="CH-12070"/>
    <s v="Cathy Hwang"/>
    <x v="2"/>
    <s v="United States"/>
    <s v="Detroit"/>
    <s v="Michigan"/>
    <n v="48227"/>
    <x v="2"/>
    <s v="TEC-PH-10001809"/>
    <s v="Technology"/>
    <x v="7"/>
    <s v="Panasonic KX T7736-B Digital phone"/>
    <n v="299.89999999999998"/>
    <n v="2"/>
    <n v="0"/>
    <n v="74.974999999999994"/>
  </r>
  <r>
    <n v="1920"/>
    <s v="US-2014-111423"/>
    <x v="3"/>
    <x v="629"/>
    <d v="2014-08-20T00:00:00"/>
    <s v="First Class"/>
    <s v="EH-13765"/>
    <s v="Edward Hooks"/>
    <x v="1"/>
    <s v="United States"/>
    <s v="Watertown"/>
    <s v="New York"/>
    <n v="13601"/>
    <x v="3"/>
    <s v="OFF-BI-10003091"/>
    <s v="Office Supplies"/>
    <x v="8"/>
    <s v="GBC DocuBind TL200 Manual Binding Machine"/>
    <n v="895.92"/>
    <n v="5"/>
    <n v="0.2"/>
    <n v="302.37299999999993"/>
  </r>
  <r>
    <n v="1921"/>
    <s v="US-2014-111423"/>
    <x v="3"/>
    <x v="629"/>
    <d v="2014-08-20T00:00:00"/>
    <s v="First Class"/>
    <s v="EH-13765"/>
    <s v="Edward Hooks"/>
    <x v="1"/>
    <s v="United States"/>
    <s v="Watertown"/>
    <s v="New York"/>
    <n v="13601"/>
    <x v="3"/>
    <s v="FUR-CH-10003981"/>
    <s v="Furniture"/>
    <x v="1"/>
    <s v="Global Commerce Series Low-Back Swivel/Tilt Chairs"/>
    <n v="462.56400000000002"/>
    <n v="2"/>
    <n v="0.1"/>
    <n v="97.652399999999943"/>
  </r>
  <r>
    <n v="1922"/>
    <s v="CA-2012-125178"/>
    <x v="1"/>
    <x v="292"/>
    <d v="2012-10-09T00:00:00"/>
    <s v="Standard Class"/>
    <s v="MZ-17515"/>
    <s v="Mary Zewe"/>
    <x v="1"/>
    <s v="United States"/>
    <s v="Reading"/>
    <s v="Pennsylvania"/>
    <n v="19601"/>
    <x v="3"/>
    <s v="OFF-ST-10002562"/>
    <s v="Office Supplies"/>
    <x v="4"/>
    <s v="Staples"/>
    <n v="15.008000000000003"/>
    <n v="2"/>
    <n v="0.2"/>
    <n v="1.5007999999999999"/>
  </r>
  <r>
    <n v="1923"/>
    <s v="CA-2013-156685"/>
    <x v="0"/>
    <x v="630"/>
    <d v="2013-07-11T00:00:00"/>
    <s v="Second Class"/>
    <s v="SC-20230"/>
    <s v="Scot Coram"/>
    <x v="1"/>
    <s v="United States"/>
    <s v="Arlington"/>
    <s v="Texas"/>
    <n v="76017"/>
    <x v="2"/>
    <s v="TEC-PH-10004345"/>
    <s v="Technology"/>
    <x v="7"/>
    <s v="Cisco SPA 502G IP Phone"/>
    <n v="863.6400000000001"/>
    <n v="9"/>
    <n v="0.2"/>
    <n v="107.95499999999998"/>
  </r>
  <r>
    <n v="1924"/>
    <s v="CA-2013-156685"/>
    <x v="0"/>
    <x v="630"/>
    <d v="2013-07-11T00:00:00"/>
    <s v="Second Class"/>
    <s v="SC-20230"/>
    <s v="Scot Coram"/>
    <x v="1"/>
    <s v="United States"/>
    <s v="Arlington"/>
    <s v="Texas"/>
    <n v="76017"/>
    <x v="2"/>
    <s v="OFF-AR-10000588"/>
    <s v="Office Supplies"/>
    <x v="6"/>
    <s v="Newell 345"/>
    <n v="47.616"/>
    <n v="3"/>
    <n v="0.2"/>
    <n v="3.571200000000001"/>
  </r>
  <r>
    <n v="1925"/>
    <s v="CA-2014-126865"/>
    <x v="3"/>
    <x v="256"/>
    <d v="2014-12-08T00:00:00"/>
    <s v="Second Class"/>
    <s v="NP-18325"/>
    <s v="Naresj Patel"/>
    <x v="0"/>
    <s v="United States"/>
    <s v="San Diego"/>
    <s v="California"/>
    <n v="92024"/>
    <x v="1"/>
    <s v="OFF-PA-10003039"/>
    <s v="Office Supplies"/>
    <x v="10"/>
    <s v="Xerox 1960"/>
    <n v="92.94"/>
    <n v="3"/>
    <n v="0"/>
    <n v="41.822999999999993"/>
  </r>
  <r>
    <n v="1926"/>
    <s v="CA-2014-102834"/>
    <x v="3"/>
    <x v="631"/>
    <d v="2014-03-14T00:00:00"/>
    <s v="Standard Class"/>
    <s v="LW-16990"/>
    <s v="Lindsay Williams"/>
    <x v="1"/>
    <s v="United States"/>
    <s v="San Francisco"/>
    <s v="California"/>
    <n v="94110"/>
    <x v="1"/>
    <s v="TEC-AC-10001908"/>
    <s v="Technology"/>
    <x v="11"/>
    <s v="Logitech Wireless Headset h800"/>
    <n v="199.98"/>
    <n v="2"/>
    <n v="0"/>
    <n v="69.992999999999995"/>
  </r>
  <r>
    <n v="1927"/>
    <s v="US-2013-139710"/>
    <x v="0"/>
    <x v="632"/>
    <d v="2013-06-16T00:00:00"/>
    <s v="Standard Class"/>
    <s v="GM-14680"/>
    <s v="Greg Matthias"/>
    <x v="0"/>
    <s v="United States"/>
    <s v="Los Angeles"/>
    <s v="California"/>
    <n v="90045"/>
    <x v="1"/>
    <s v="TEC-PH-10001198"/>
    <s v="Technology"/>
    <x v="7"/>
    <s v="Avaya 4621SW VoIP phone"/>
    <n v="177.48000000000002"/>
    <n v="3"/>
    <n v="0.2"/>
    <n v="19.966499999999982"/>
  </r>
  <r>
    <n v="1928"/>
    <s v="CA-2014-121538"/>
    <x v="3"/>
    <x v="354"/>
    <d v="2014-12-02T00:00:00"/>
    <s v="First Class"/>
    <s v="RH-19495"/>
    <s v="Rick Hansen"/>
    <x v="0"/>
    <s v="United States"/>
    <s v="Denver"/>
    <s v="Colorado"/>
    <n v="80219"/>
    <x v="1"/>
    <s v="OFF-PA-10004071"/>
    <s v="Office Supplies"/>
    <x v="10"/>
    <s v="Eaton Premium Continuous-Feed Paper, 25% Cotton, Letter Size, White, 1000 Shts/Box"/>
    <n v="88.768000000000001"/>
    <n v="2"/>
    <n v="0.2"/>
    <n v="31.068799999999996"/>
  </r>
  <r>
    <n v="1929"/>
    <s v="US-2014-101539"/>
    <x v="3"/>
    <x v="633"/>
    <d v="2014-03-19T00:00:00"/>
    <s v="Second Class"/>
    <s v="VM-21685"/>
    <s v="Valerie Mitchum"/>
    <x v="2"/>
    <s v="United States"/>
    <s v="Seattle"/>
    <s v="Washington"/>
    <n v="98105"/>
    <x v="1"/>
    <s v="OFF-PA-10001972"/>
    <s v="Office Supplies"/>
    <x v="10"/>
    <s v="Xerox 214"/>
    <n v="6.48"/>
    <n v="1"/>
    <n v="0"/>
    <n v="3.1104000000000003"/>
  </r>
  <r>
    <n v="1930"/>
    <s v="US-2014-101539"/>
    <x v="3"/>
    <x v="633"/>
    <d v="2014-03-19T00:00:00"/>
    <s v="Second Class"/>
    <s v="VM-21685"/>
    <s v="Valerie Mitchum"/>
    <x v="2"/>
    <s v="United States"/>
    <s v="Seattle"/>
    <s v="Washington"/>
    <n v="98105"/>
    <x v="1"/>
    <s v="OFF-ST-10004180"/>
    <s v="Office Supplies"/>
    <x v="4"/>
    <s v="Safco Commercial Shelving"/>
    <n v="46.51"/>
    <n v="1"/>
    <n v="0"/>
    <n v="1.8603999999999985"/>
  </r>
  <r>
    <n v="1931"/>
    <s v="US-2014-101539"/>
    <x v="3"/>
    <x v="633"/>
    <d v="2014-03-19T00:00:00"/>
    <s v="Second Class"/>
    <s v="VM-21685"/>
    <s v="Valerie Mitchum"/>
    <x v="2"/>
    <s v="United States"/>
    <s v="Seattle"/>
    <s v="Washington"/>
    <n v="98105"/>
    <x v="1"/>
    <s v="TEC-PH-10004165"/>
    <s v="Technology"/>
    <x v="7"/>
    <s v="Mitel MiVoice 5330e IP Phone"/>
    <n v="659.97600000000011"/>
    <n v="3"/>
    <n v="0.2"/>
    <n v="49.498199999999969"/>
  </r>
  <r>
    <n v="1932"/>
    <s v="CA-2013-152121"/>
    <x v="0"/>
    <x v="581"/>
    <d v="2013-11-30T00:00:00"/>
    <s v="Second Class"/>
    <s v="CC-12670"/>
    <s v="Craig Carreira"/>
    <x v="0"/>
    <s v="United States"/>
    <s v="Scottsdale"/>
    <s v="Arizona"/>
    <n v="85254"/>
    <x v="1"/>
    <s v="TEC-PH-10002483"/>
    <s v="Technology"/>
    <x v="7"/>
    <s v="Motorola Moto X"/>
    <n v="271.99200000000002"/>
    <n v="1"/>
    <n v="0.2"/>
    <n v="23.799300000000002"/>
  </r>
  <r>
    <n v="1933"/>
    <s v="CA-2014-161200"/>
    <x v="3"/>
    <x v="634"/>
    <d v="2014-08-11T00:00:00"/>
    <s v="Second Class"/>
    <s v="SV-20365"/>
    <s v="Seth Vernon"/>
    <x v="0"/>
    <s v="United States"/>
    <s v="Lafayette"/>
    <s v="Louisiana"/>
    <n v="70506"/>
    <x v="0"/>
    <s v="FUR-BO-10000468"/>
    <s v="Furniture"/>
    <x v="0"/>
    <s v="O'Sullivan 2-Shelf Heavy-Duty Bookcases"/>
    <n v="145.74"/>
    <n v="3"/>
    <n v="0"/>
    <n v="23.318400000000011"/>
  </r>
  <r>
    <n v="1934"/>
    <s v="CA-2014-161200"/>
    <x v="3"/>
    <x v="634"/>
    <d v="2014-08-11T00:00:00"/>
    <s v="Second Class"/>
    <s v="SV-20365"/>
    <s v="Seth Vernon"/>
    <x v="0"/>
    <s v="United States"/>
    <s v="Lafayette"/>
    <s v="Louisiana"/>
    <n v="70506"/>
    <x v="0"/>
    <s v="FUR-FU-10001706"/>
    <s v="Furniture"/>
    <x v="5"/>
    <s v="Longer-Life Soft White Bulbs"/>
    <n v="15.4"/>
    <n v="5"/>
    <n v="0"/>
    <n v="7.3919999999999995"/>
  </r>
  <r>
    <n v="1935"/>
    <s v="CA-2014-101245"/>
    <x v="3"/>
    <x v="344"/>
    <d v="2014-12-04T00:00:00"/>
    <s v="Standard Class"/>
    <s v="LW-16990"/>
    <s v="Lindsay Williams"/>
    <x v="1"/>
    <s v="United States"/>
    <s v="San Francisco"/>
    <s v="California"/>
    <n v="94109"/>
    <x v="1"/>
    <s v="OFF-PA-10003129"/>
    <s v="Office Supplies"/>
    <x v="10"/>
    <s v="Tops White Computer Printout Paper"/>
    <n v="244.54999999999998"/>
    <n v="5"/>
    <n v="0"/>
    <n v="114.93849999999998"/>
  </r>
  <r>
    <n v="1936"/>
    <s v="CA-2014-101245"/>
    <x v="3"/>
    <x v="344"/>
    <d v="2014-12-04T00:00:00"/>
    <s v="Standard Class"/>
    <s v="LW-16990"/>
    <s v="Lindsay Williams"/>
    <x v="1"/>
    <s v="United States"/>
    <s v="San Francisco"/>
    <s v="California"/>
    <n v="94109"/>
    <x v="1"/>
    <s v="TEC-AC-10001284"/>
    <s v="Technology"/>
    <x v="11"/>
    <s v="Enermax Briskie RF Wireless Keyboard and Mouse Combo"/>
    <n v="166.16"/>
    <n v="8"/>
    <n v="0"/>
    <n v="59.817599999999999"/>
  </r>
  <r>
    <n v="1937"/>
    <s v="CA-2012-141768"/>
    <x v="1"/>
    <x v="442"/>
    <d v="2012-05-27T00:00:00"/>
    <s v="Second Class"/>
    <s v="NP-18685"/>
    <s v="Nora Pelletier"/>
    <x v="2"/>
    <s v="United States"/>
    <s v="San Francisco"/>
    <s v="California"/>
    <n v="94109"/>
    <x v="1"/>
    <s v="FUR-FU-10002268"/>
    <s v="Furniture"/>
    <x v="5"/>
    <s v="Ultra Door Push Plate"/>
    <n v="14.73"/>
    <n v="3"/>
    <n v="0"/>
    <n v="4.8608999999999991"/>
  </r>
  <r>
    <n v="1938"/>
    <s v="CA-2013-112109"/>
    <x v="0"/>
    <x v="630"/>
    <d v="2013-07-13T00:00:00"/>
    <s v="Standard Class"/>
    <s v="JE-15715"/>
    <s v="Joe Elijah"/>
    <x v="0"/>
    <s v="United States"/>
    <s v="Broomfield"/>
    <s v="Colorado"/>
    <n v="80020"/>
    <x v="1"/>
    <s v="OFF-BI-10002082"/>
    <s v="Office Supplies"/>
    <x v="8"/>
    <s v="GBC Twin Loop Wire Binding Elements"/>
    <n v="19.968000000000004"/>
    <n v="2"/>
    <n v="0.7"/>
    <n v="-13.311999999999998"/>
  </r>
  <r>
    <n v="1939"/>
    <s v="CA-2013-112109"/>
    <x v="0"/>
    <x v="630"/>
    <d v="2013-07-13T00:00:00"/>
    <s v="Standard Class"/>
    <s v="JE-15715"/>
    <s v="Joe Elijah"/>
    <x v="0"/>
    <s v="United States"/>
    <s v="Broomfield"/>
    <s v="Colorado"/>
    <n v="80020"/>
    <x v="1"/>
    <s v="OFF-ST-10001505"/>
    <s v="Office Supplies"/>
    <x v="4"/>
    <s v="Perma STOR-ALL Hanging File Box, 13 1/8&quot;W x 12 1/4&quot;D x 10 1/2&quot;H"/>
    <n v="33.488000000000007"/>
    <n v="7"/>
    <n v="0.2"/>
    <n v="-1.2558000000000051"/>
  </r>
  <r>
    <n v="1940"/>
    <s v="CA-2013-112109"/>
    <x v="0"/>
    <x v="630"/>
    <d v="2013-07-13T00:00:00"/>
    <s v="Standard Class"/>
    <s v="JE-15715"/>
    <s v="Joe Elijah"/>
    <x v="0"/>
    <s v="United States"/>
    <s v="Broomfield"/>
    <s v="Colorado"/>
    <n v="80020"/>
    <x v="1"/>
    <s v="OFF-BI-10001634"/>
    <s v="Office Supplies"/>
    <x v="8"/>
    <s v="Wilson Jones Active Use Binders"/>
    <n v="8.7360000000000024"/>
    <n v="4"/>
    <n v="0.7"/>
    <n v="-6.1151999999999997"/>
  </r>
  <r>
    <n v="1941"/>
    <s v="CA-2013-112109"/>
    <x v="0"/>
    <x v="630"/>
    <d v="2013-07-13T00:00:00"/>
    <s v="Standard Class"/>
    <s v="JE-15715"/>
    <s v="Joe Elijah"/>
    <x v="0"/>
    <s v="United States"/>
    <s v="Broomfield"/>
    <s v="Colorado"/>
    <n v="80020"/>
    <x v="1"/>
    <s v="FUR-CH-10004287"/>
    <s v="Furniture"/>
    <x v="1"/>
    <s v="SAFCO Arco Folding Chair"/>
    <n v="662.88"/>
    <n v="3"/>
    <n v="0.2"/>
    <n v="74.573999999999955"/>
  </r>
  <r>
    <n v="1942"/>
    <s v="CA-2014-144064"/>
    <x v="3"/>
    <x v="635"/>
    <d v="2014-09-02T00:00:00"/>
    <s v="First Class"/>
    <s v="CP-12085"/>
    <s v="Cathy Prescott"/>
    <x v="1"/>
    <s v="United States"/>
    <s v="Quincy"/>
    <s v="Illinois"/>
    <n v="62301"/>
    <x v="2"/>
    <s v="OFF-LA-10004544"/>
    <s v="Office Supplies"/>
    <x v="2"/>
    <s v="Avery 505"/>
    <n v="47.360000000000007"/>
    <n v="4"/>
    <n v="0.2"/>
    <n v="17.759999999999998"/>
  </r>
  <r>
    <n v="1943"/>
    <s v="CA-2014-144064"/>
    <x v="3"/>
    <x v="635"/>
    <d v="2014-09-02T00:00:00"/>
    <s v="First Class"/>
    <s v="CP-12085"/>
    <s v="Cathy Prescott"/>
    <x v="1"/>
    <s v="United States"/>
    <s v="Quincy"/>
    <s v="Illinois"/>
    <n v="62301"/>
    <x v="2"/>
    <s v="OFF-ST-10004507"/>
    <s v="Office Supplies"/>
    <x v="4"/>
    <s v="Advantus Rolling Storage Box"/>
    <n v="27.439999999999998"/>
    <n v="2"/>
    <n v="0.2"/>
    <n v="2.4009999999999998"/>
  </r>
  <r>
    <n v="1944"/>
    <s v="CA-2014-144064"/>
    <x v="3"/>
    <x v="635"/>
    <d v="2014-09-02T00:00:00"/>
    <s v="First Class"/>
    <s v="CP-12085"/>
    <s v="Cathy Prescott"/>
    <x v="1"/>
    <s v="United States"/>
    <s v="Quincy"/>
    <s v="Illinois"/>
    <n v="62301"/>
    <x v="2"/>
    <s v="OFF-BI-10002012"/>
    <s v="Office Supplies"/>
    <x v="8"/>
    <s v="Wilson Jones Easy Flow II Sheet Lifters"/>
    <n v="3.2399999999999993"/>
    <n v="9"/>
    <n v="0.8"/>
    <n v="-5.1840000000000011"/>
  </r>
  <r>
    <n v="1945"/>
    <s v="CA-2013-108581"/>
    <x v="0"/>
    <x v="23"/>
    <d v="2013-06-27T00:00:00"/>
    <s v="Standard Class"/>
    <s v="EA-14035"/>
    <s v="Erin Ashbrook"/>
    <x v="1"/>
    <s v="United States"/>
    <s v="Carrollton"/>
    <s v="Texas"/>
    <n v="75007"/>
    <x v="2"/>
    <s v="TEC-AC-10001109"/>
    <s v="Technology"/>
    <x v="11"/>
    <s v="Logitech Trackman Marble Mouse"/>
    <n v="95.968000000000004"/>
    <n v="4"/>
    <n v="0.2"/>
    <n v="26.391200000000001"/>
  </r>
  <r>
    <n v="1946"/>
    <s v="CA-2013-108581"/>
    <x v="0"/>
    <x v="23"/>
    <d v="2013-06-27T00:00:00"/>
    <s v="Standard Class"/>
    <s v="EA-14035"/>
    <s v="Erin Ashbrook"/>
    <x v="1"/>
    <s v="United States"/>
    <s v="Carrollton"/>
    <s v="Texas"/>
    <n v="75007"/>
    <x v="2"/>
    <s v="OFF-PA-10000809"/>
    <s v="Office Supplies"/>
    <x v="10"/>
    <s v="Xerox 206"/>
    <n v="10.368000000000002"/>
    <n v="2"/>
    <n v="0.2"/>
    <n v="3.6288"/>
  </r>
  <r>
    <n v="1947"/>
    <s v="CA-2014-157987"/>
    <x v="3"/>
    <x v="264"/>
    <d v="2014-09-07T00:00:00"/>
    <s v="Standard Class"/>
    <s v="AC-10615"/>
    <s v="Ann Chong"/>
    <x v="1"/>
    <s v="United States"/>
    <s v="New York City"/>
    <s v="New York"/>
    <n v="10009"/>
    <x v="3"/>
    <s v="OFF-AR-10000658"/>
    <s v="Office Supplies"/>
    <x v="6"/>
    <s v="Newell 324"/>
    <n v="23.1"/>
    <n v="2"/>
    <n v="0"/>
    <n v="6.468"/>
  </r>
  <r>
    <n v="1948"/>
    <s v="CA-2014-157987"/>
    <x v="3"/>
    <x v="264"/>
    <d v="2014-09-07T00:00:00"/>
    <s v="Standard Class"/>
    <s v="AC-10615"/>
    <s v="Ann Chong"/>
    <x v="1"/>
    <s v="United States"/>
    <s v="New York City"/>
    <s v="New York"/>
    <n v="10009"/>
    <x v="3"/>
    <s v="FUR-FU-10001196"/>
    <s v="Furniture"/>
    <x v="5"/>
    <s v="DAX Cubicle Frames - 8x10"/>
    <n v="11.54"/>
    <n v="2"/>
    <n v="0"/>
    <n v="3.4619999999999997"/>
  </r>
  <r>
    <n v="1949"/>
    <s v="CA-2014-157987"/>
    <x v="3"/>
    <x v="264"/>
    <d v="2014-09-07T00:00:00"/>
    <s v="Standard Class"/>
    <s v="AC-10615"/>
    <s v="Ann Chong"/>
    <x v="1"/>
    <s v="United States"/>
    <s v="New York City"/>
    <s v="New York"/>
    <n v="10009"/>
    <x v="3"/>
    <s v="FUR-TA-10001889"/>
    <s v="Furniture"/>
    <x v="3"/>
    <s v="Bush Advantage Collection Racetrack Conference Table"/>
    <n v="254.52599999999998"/>
    <n v="1"/>
    <n v="0.4"/>
    <n v="-93.3262"/>
  </r>
  <r>
    <n v="1950"/>
    <s v="CA-2014-157987"/>
    <x v="3"/>
    <x v="264"/>
    <d v="2014-09-07T00:00:00"/>
    <s v="Standard Class"/>
    <s v="AC-10615"/>
    <s v="Ann Chong"/>
    <x v="1"/>
    <s v="United States"/>
    <s v="New York City"/>
    <s v="New York"/>
    <n v="10009"/>
    <x v="3"/>
    <s v="OFF-AP-10000358"/>
    <s v="Office Supplies"/>
    <x v="9"/>
    <s v="Fellowes Basic Home/Office Series Surge Protectors"/>
    <n v="12.98"/>
    <n v="1"/>
    <n v="0"/>
    <n v="3.7641999999999989"/>
  </r>
  <r>
    <n v="1951"/>
    <s v="CA-2014-157987"/>
    <x v="3"/>
    <x v="264"/>
    <d v="2014-09-07T00:00:00"/>
    <s v="Standard Class"/>
    <s v="AC-10615"/>
    <s v="Ann Chong"/>
    <x v="1"/>
    <s v="United States"/>
    <s v="New York City"/>
    <s v="New York"/>
    <n v="10009"/>
    <x v="3"/>
    <s v="OFF-BI-10004970"/>
    <s v="Office Supplies"/>
    <x v="8"/>
    <s v="ACCOHIDE 3-Ring Binder, Blue, 1&quot;"/>
    <n v="26.432000000000002"/>
    <n v="8"/>
    <n v="0.2"/>
    <n v="8.9207999999999998"/>
  </r>
  <r>
    <n v="1952"/>
    <s v="CA-2014-157987"/>
    <x v="3"/>
    <x v="264"/>
    <d v="2014-09-07T00:00:00"/>
    <s v="Standard Class"/>
    <s v="AC-10615"/>
    <s v="Ann Chong"/>
    <x v="1"/>
    <s v="United States"/>
    <s v="New York City"/>
    <s v="New York"/>
    <n v="10009"/>
    <x v="3"/>
    <s v="TEC-PH-10003885"/>
    <s v="Technology"/>
    <x v="7"/>
    <s v="Cisco SPA508G"/>
    <n v="197.96999999999997"/>
    <n v="3"/>
    <n v="0"/>
    <n v="57.41129999999999"/>
  </r>
  <r>
    <n v="1953"/>
    <s v="CA-2014-157987"/>
    <x v="3"/>
    <x v="264"/>
    <d v="2014-09-07T00:00:00"/>
    <s v="Standard Class"/>
    <s v="AC-10615"/>
    <s v="Ann Chong"/>
    <x v="1"/>
    <s v="United States"/>
    <s v="New York City"/>
    <s v="New York"/>
    <n v="10009"/>
    <x v="3"/>
    <s v="OFF-LA-10001641"/>
    <s v="Office Supplies"/>
    <x v="2"/>
    <s v="Avery 518"/>
    <n v="18.899999999999999"/>
    <n v="6"/>
    <n v="0"/>
    <n v="9.0719999999999992"/>
  </r>
  <r>
    <n v="1954"/>
    <s v="CA-2014-157987"/>
    <x v="3"/>
    <x v="264"/>
    <d v="2014-09-07T00:00:00"/>
    <s v="Standard Class"/>
    <s v="AC-10615"/>
    <s v="Ann Chong"/>
    <x v="1"/>
    <s v="United States"/>
    <s v="New York City"/>
    <s v="New York"/>
    <n v="10009"/>
    <x v="3"/>
    <s v="FUR-CH-10003379"/>
    <s v="Furniture"/>
    <x v="1"/>
    <s v="Global Commerce Series High-Back Swivel/Tilt Chairs"/>
    <n v="1282.4100000000001"/>
    <n v="5"/>
    <n v="0.1"/>
    <n v="213.73500000000001"/>
  </r>
  <r>
    <n v="1955"/>
    <s v="CA-2014-157987"/>
    <x v="3"/>
    <x v="264"/>
    <d v="2014-09-07T00:00:00"/>
    <s v="Standard Class"/>
    <s v="AC-10615"/>
    <s v="Ann Chong"/>
    <x v="1"/>
    <s v="United States"/>
    <s v="New York City"/>
    <s v="New York"/>
    <n v="10009"/>
    <x v="3"/>
    <s v="OFF-AR-10004582"/>
    <s v="Office Supplies"/>
    <x v="6"/>
    <s v="BIC Brite Liner Grip Highlighters"/>
    <n v="4.92"/>
    <n v="3"/>
    <n v="0"/>
    <n v="2.2139999999999995"/>
  </r>
  <r>
    <n v="1956"/>
    <s v="CA-2014-157987"/>
    <x v="3"/>
    <x v="264"/>
    <d v="2014-09-07T00:00:00"/>
    <s v="Standard Class"/>
    <s v="AC-10615"/>
    <s v="Ann Chong"/>
    <x v="1"/>
    <s v="United States"/>
    <s v="New York City"/>
    <s v="New York"/>
    <n v="10009"/>
    <x v="3"/>
    <s v="TEC-AC-10002842"/>
    <s v="Technology"/>
    <x v="11"/>
    <s v="WD My Passport Ultra 2TB Portable External Hard Drive"/>
    <n v="238"/>
    <n v="2"/>
    <n v="0"/>
    <n v="38.080000000000013"/>
  </r>
  <r>
    <n v="1957"/>
    <s v="CA-2014-157987"/>
    <x v="3"/>
    <x v="264"/>
    <d v="2014-09-07T00:00:00"/>
    <s v="Standard Class"/>
    <s v="AC-10615"/>
    <s v="Ann Chong"/>
    <x v="1"/>
    <s v="United States"/>
    <s v="New York City"/>
    <s v="New York"/>
    <n v="10009"/>
    <x v="3"/>
    <s v="TEC-AC-10000109"/>
    <s v="Technology"/>
    <x v="11"/>
    <s v="Sony Micro Vault Click 16 GB USB 2.0 Flash Drive"/>
    <n v="167.97"/>
    <n v="3"/>
    <n v="0"/>
    <n v="40.31280000000001"/>
  </r>
  <r>
    <n v="1958"/>
    <s v="CA-2014-157987"/>
    <x v="3"/>
    <x v="264"/>
    <d v="2014-09-07T00:00:00"/>
    <s v="Standard Class"/>
    <s v="AC-10615"/>
    <s v="Ann Chong"/>
    <x v="1"/>
    <s v="United States"/>
    <s v="New York City"/>
    <s v="New York"/>
    <n v="10009"/>
    <x v="3"/>
    <s v="OFF-PA-10003893"/>
    <s v="Office Supplies"/>
    <x v="10"/>
    <s v="Xerox 1962"/>
    <n v="17.12"/>
    <n v="4"/>
    <n v="0"/>
    <n v="7.7039999999999988"/>
  </r>
  <r>
    <n v="1959"/>
    <s v="CA-2014-110905"/>
    <x v="3"/>
    <x v="18"/>
    <d v="2014-09-16T00:00:00"/>
    <s v="Second Class"/>
    <s v="RW-19690"/>
    <s v="Robert Waldorf"/>
    <x v="0"/>
    <s v="United States"/>
    <s v="Springfield"/>
    <s v="Missouri"/>
    <n v="65807"/>
    <x v="2"/>
    <s v="OFF-BI-10003669"/>
    <s v="Office Supplies"/>
    <x v="8"/>
    <s v="3M Organizer Strips"/>
    <n v="16.200000000000003"/>
    <n v="3"/>
    <n v="0"/>
    <n v="7.7759999999999998"/>
  </r>
  <r>
    <n v="1960"/>
    <s v="CA-2014-110905"/>
    <x v="3"/>
    <x v="18"/>
    <d v="2014-09-16T00:00:00"/>
    <s v="Second Class"/>
    <s v="RW-19690"/>
    <s v="Robert Waldorf"/>
    <x v="0"/>
    <s v="United States"/>
    <s v="Springfield"/>
    <s v="Missouri"/>
    <n v="65807"/>
    <x v="2"/>
    <s v="OFF-AP-10004785"/>
    <s v="Office Supplies"/>
    <x v="9"/>
    <s v="Holmes Replacement Filter for HEPA Air Cleaner, Medium Room"/>
    <n v="33.99"/>
    <n v="3"/>
    <n v="0"/>
    <n v="14.615700000000004"/>
  </r>
  <r>
    <n v="1961"/>
    <s v="CA-2014-110905"/>
    <x v="3"/>
    <x v="18"/>
    <d v="2014-09-16T00:00:00"/>
    <s v="Second Class"/>
    <s v="RW-19690"/>
    <s v="Robert Waldorf"/>
    <x v="0"/>
    <s v="United States"/>
    <s v="Springfield"/>
    <s v="Missouri"/>
    <n v="65807"/>
    <x v="2"/>
    <s v="TEC-AC-10003023"/>
    <s v="Technology"/>
    <x v="11"/>
    <s v="Logitech G105 Gaming Keyboard"/>
    <n v="296.84999999999997"/>
    <n v="5"/>
    <n v="0"/>
    <n v="53.432999999999993"/>
  </r>
  <r>
    <n v="1962"/>
    <s v="CA-2014-110905"/>
    <x v="3"/>
    <x v="18"/>
    <d v="2014-09-16T00:00:00"/>
    <s v="Second Class"/>
    <s v="RW-19690"/>
    <s v="Robert Waldorf"/>
    <x v="0"/>
    <s v="United States"/>
    <s v="Springfield"/>
    <s v="Missouri"/>
    <n v="65807"/>
    <x v="2"/>
    <s v="TEC-AC-10002217"/>
    <s v="Technology"/>
    <x v="11"/>
    <s v="Imation Clip USB flash drive - 8 GB"/>
    <n v="112.80000000000001"/>
    <n v="6"/>
    <n v="0"/>
    <n v="6.7680000000000007"/>
  </r>
  <r>
    <n v="1963"/>
    <s v="CA-2014-110905"/>
    <x v="3"/>
    <x v="18"/>
    <d v="2014-09-16T00:00:00"/>
    <s v="Second Class"/>
    <s v="RW-19690"/>
    <s v="Robert Waldorf"/>
    <x v="0"/>
    <s v="United States"/>
    <s v="Springfield"/>
    <s v="Missouri"/>
    <n v="65807"/>
    <x v="2"/>
    <s v="OFF-BI-10002954"/>
    <s v="Office Supplies"/>
    <x v="8"/>
    <s v="Newell 3-Hole Punched Plastic Slotted Magazine Holders for Binders"/>
    <n v="13.71"/>
    <n v="3"/>
    <n v="0"/>
    <n v="6.5808"/>
  </r>
  <r>
    <n v="1964"/>
    <s v="CA-2014-110905"/>
    <x v="3"/>
    <x v="18"/>
    <d v="2014-09-16T00:00:00"/>
    <s v="Second Class"/>
    <s v="RW-19690"/>
    <s v="Robert Waldorf"/>
    <x v="0"/>
    <s v="United States"/>
    <s v="Springfield"/>
    <s v="Missouri"/>
    <n v="65807"/>
    <x v="2"/>
    <s v="OFF-PA-10002586"/>
    <s v="Office Supplies"/>
    <x v="10"/>
    <s v="Xerox 1970"/>
    <n v="24.900000000000002"/>
    <n v="5"/>
    <n v="0"/>
    <n v="11.703000000000001"/>
  </r>
  <r>
    <n v="1965"/>
    <s v="CA-2014-110905"/>
    <x v="3"/>
    <x v="18"/>
    <d v="2014-09-16T00:00:00"/>
    <s v="Second Class"/>
    <s v="RW-19690"/>
    <s v="Robert Waldorf"/>
    <x v="0"/>
    <s v="United States"/>
    <s v="Springfield"/>
    <s v="Missouri"/>
    <n v="65807"/>
    <x v="2"/>
    <s v="OFF-ST-10000025"/>
    <s v="Office Supplies"/>
    <x v="4"/>
    <s v="Fellowes Stor/Drawer Steel Plus Storage Drawers"/>
    <n v="286.29000000000002"/>
    <n v="3"/>
    <n v="0"/>
    <n v="17.177399999999977"/>
  </r>
  <r>
    <n v="1966"/>
    <s v="CA-2014-110905"/>
    <x v="3"/>
    <x v="18"/>
    <d v="2014-09-16T00:00:00"/>
    <s v="Second Class"/>
    <s v="RW-19690"/>
    <s v="Robert Waldorf"/>
    <x v="0"/>
    <s v="United States"/>
    <s v="Springfield"/>
    <s v="Missouri"/>
    <n v="65807"/>
    <x v="2"/>
    <s v="OFF-AP-10003281"/>
    <s v="Office Supplies"/>
    <x v="9"/>
    <s v="Acco 6 Outlet Guardian Standard Surge Suppressor"/>
    <n v="24.18"/>
    <n v="2"/>
    <n v="0"/>
    <n v="7.2539999999999978"/>
  </r>
  <r>
    <n v="1967"/>
    <s v="CA-2014-165841"/>
    <x v="3"/>
    <x v="202"/>
    <d v="2014-12-29T00:00:00"/>
    <s v="Standard Class"/>
    <s v="DB-13210"/>
    <s v="Dean Braden"/>
    <x v="0"/>
    <s v="United States"/>
    <s v="Paterson"/>
    <s v="New Jersey"/>
    <n v="7501"/>
    <x v="3"/>
    <s v="TEC-PH-10002103"/>
    <s v="Technology"/>
    <x v="7"/>
    <s v="Jabra SPEAK 410"/>
    <n v="281.96999999999997"/>
    <n v="3"/>
    <n v="0"/>
    <n v="78.951599999999999"/>
  </r>
  <r>
    <n v="1968"/>
    <s v="CA-2014-165841"/>
    <x v="3"/>
    <x v="202"/>
    <d v="2014-12-29T00:00:00"/>
    <s v="Standard Class"/>
    <s v="DB-13210"/>
    <s v="Dean Braden"/>
    <x v="0"/>
    <s v="United States"/>
    <s v="Paterson"/>
    <s v="New Jersey"/>
    <n v="7501"/>
    <x v="3"/>
    <s v="OFF-SU-10000898"/>
    <s v="Office Supplies"/>
    <x v="14"/>
    <s v="Acme Hot Forged Carbon Steel Scissors with Nickel-Plated Handles, 3 7/8&quot; Cut, 8&quot;L"/>
    <n v="69.5"/>
    <n v="5"/>
    <n v="0"/>
    <n v="20.154999999999994"/>
  </r>
  <r>
    <n v="1969"/>
    <s v="CA-2014-165841"/>
    <x v="3"/>
    <x v="202"/>
    <d v="2014-12-29T00:00:00"/>
    <s v="Standard Class"/>
    <s v="DB-13210"/>
    <s v="Dean Braden"/>
    <x v="0"/>
    <s v="United States"/>
    <s v="Paterson"/>
    <s v="New Jersey"/>
    <n v="7501"/>
    <x v="3"/>
    <s v="OFF-PA-10001144"/>
    <s v="Office Supplies"/>
    <x v="10"/>
    <s v="Xerox 1913"/>
    <n v="166.44"/>
    <n v="3"/>
    <n v="0"/>
    <n v="79.891199999999998"/>
  </r>
  <r>
    <n v="1970"/>
    <s v="CA-2014-117485"/>
    <x v="3"/>
    <x v="397"/>
    <d v="2014-09-30T00:00:00"/>
    <s v="Standard Class"/>
    <s v="BD-11320"/>
    <s v="Bill Donatelli"/>
    <x v="0"/>
    <s v="United States"/>
    <s v="Tulsa"/>
    <s v="Oklahoma"/>
    <n v="74133"/>
    <x v="2"/>
    <s v="TEC-AC-10004659"/>
    <s v="Technology"/>
    <x v="11"/>
    <s v="Imation Secure+ Hardware Encrypted USB 2.0 Flash Drive; 16GB"/>
    <n v="291.95999999999998"/>
    <n v="4"/>
    <n v="0"/>
    <n v="102.18599999999998"/>
  </r>
  <r>
    <n v="1971"/>
    <s v="CA-2014-140242"/>
    <x v="3"/>
    <x v="636"/>
    <d v="2014-05-12T00:00:00"/>
    <s v="Standard Class"/>
    <s v="ML-17755"/>
    <s v="Max Ludwig"/>
    <x v="2"/>
    <s v="United States"/>
    <s v="Chicago"/>
    <s v="Illinois"/>
    <n v="60623"/>
    <x v="2"/>
    <s v="OFF-AR-10004752"/>
    <s v="Office Supplies"/>
    <x v="6"/>
    <s v="Blackstonian Pencils"/>
    <n v="6.4080000000000004"/>
    <n v="3"/>
    <n v="0.2"/>
    <n v="0.64079999999999981"/>
  </r>
  <r>
    <n v="1972"/>
    <s v="CA-2014-140242"/>
    <x v="3"/>
    <x v="636"/>
    <d v="2014-05-12T00:00:00"/>
    <s v="Standard Class"/>
    <s v="ML-17755"/>
    <s v="Max Ludwig"/>
    <x v="2"/>
    <s v="United States"/>
    <s v="Chicago"/>
    <s v="Illinois"/>
    <n v="60623"/>
    <x v="2"/>
    <s v="TEC-AC-10004659"/>
    <s v="Technology"/>
    <x v="11"/>
    <s v="Imation Secure+ Hardware Encrypted USB 2.0 Flash Drive; 16GB"/>
    <n v="408.74399999999997"/>
    <n v="7"/>
    <n v="0.2"/>
    <n v="76.639499999999984"/>
  </r>
  <r>
    <n v="1973"/>
    <s v="CA-2011-148950"/>
    <x v="2"/>
    <x v="637"/>
    <d v="2011-12-19T00:00:00"/>
    <s v="Standard Class"/>
    <s v="JD-16015"/>
    <s v="Joy Daniels"/>
    <x v="0"/>
    <s v="United States"/>
    <s v="Chicago"/>
    <s v="Illinois"/>
    <n v="60610"/>
    <x v="2"/>
    <s v="OFF-BI-10001249"/>
    <s v="Office Supplies"/>
    <x v="8"/>
    <s v="Avery Heavy-Duty EZD View Binder with Locking Rings"/>
    <n v="5.1039999999999992"/>
    <n v="4"/>
    <n v="0.8"/>
    <n v="-8.6768000000000018"/>
  </r>
  <r>
    <n v="1974"/>
    <s v="CA-2011-148950"/>
    <x v="2"/>
    <x v="637"/>
    <d v="2011-12-19T00:00:00"/>
    <s v="Standard Class"/>
    <s v="JD-16015"/>
    <s v="Joy Daniels"/>
    <x v="0"/>
    <s v="United States"/>
    <s v="Chicago"/>
    <s v="Illinois"/>
    <n v="60610"/>
    <x v="2"/>
    <s v="OFF-FA-10003059"/>
    <s v="Office Supplies"/>
    <x v="13"/>
    <s v="Assorted Color Push Pins"/>
    <n v="2.8960000000000004"/>
    <n v="2"/>
    <n v="0.2"/>
    <n v="0.4705999999999998"/>
  </r>
  <r>
    <n v="1975"/>
    <s v="CA-2011-148950"/>
    <x v="2"/>
    <x v="637"/>
    <d v="2011-12-19T00:00:00"/>
    <s v="Standard Class"/>
    <s v="JD-16015"/>
    <s v="Joy Daniels"/>
    <x v="0"/>
    <s v="United States"/>
    <s v="Chicago"/>
    <s v="Illinois"/>
    <n v="60610"/>
    <x v="2"/>
    <s v="TEC-AC-10002718"/>
    <s v="Technology"/>
    <x v="11"/>
    <s v="Belkin Standard 104 key USB Keyboard"/>
    <n v="35.016000000000005"/>
    <n v="3"/>
    <n v="0.2"/>
    <n v="-2.188500000000003"/>
  </r>
  <r>
    <n v="1976"/>
    <s v="CA-2011-110408"/>
    <x v="2"/>
    <x v="638"/>
    <d v="2011-10-20T00:00:00"/>
    <s v="Second Class"/>
    <s v="AS-10225"/>
    <s v="Alan Schoenberger"/>
    <x v="1"/>
    <s v="United States"/>
    <s v="Montgomery"/>
    <s v="Alabama"/>
    <n v="36116"/>
    <x v="0"/>
    <s v="OFF-ST-10001522"/>
    <s v="Office Supplies"/>
    <x v="4"/>
    <s v="Gould Plastics 18-Pocket Panel Bin, 34w x 5-1/4d x 20-1/2h"/>
    <n v="275.96999999999997"/>
    <n v="3"/>
    <n v="0"/>
    <n v="11.038799999999981"/>
  </r>
  <r>
    <n v="1977"/>
    <s v="CA-2011-110408"/>
    <x v="2"/>
    <x v="638"/>
    <d v="2011-10-20T00:00:00"/>
    <s v="Second Class"/>
    <s v="AS-10225"/>
    <s v="Alan Schoenberger"/>
    <x v="1"/>
    <s v="United States"/>
    <s v="Montgomery"/>
    <s v="Alabama"/>
    <n v="36116"/>
    <x v="0"/>
    <s v="TEC-PH-10002352"/>
    <s v="Technology"/>
    <x v="7"/>
    <s v="Avaya IP Phone 1140E VoIP phone"/>
    <n v="1394.95"/>
    <n v="5"/>
    <n v="0"/>
    <n v="362.68699999999995"/>
  </r>
  <r>
    <n v="1978"/>
    <s v="CA-2011-110408"/>
    <x v="2"/>
    <x v="638"/>
    <d v="2011-10-20T00:00:00"/>
    <s v="Second Class"/>
    <s v="AS-10225"/>
    <s v="Alan Schoenberger"/>
    <x v="1"/>
    <s v="United States"/>
    <s v="Montgomery"/>
    <s v="Alabama"/>
    <n v="36116"/>
    <x v="0"/>
    <s v="FUR-CH-10003774"/>
    <s v="Furniture"/>
    <x v="1"/>
    <s v="Global Wood Trimmed Manager's Task Chair, Khaki"/>
    <n v="545.88"/>
    <n v="6"/>
    <n v="0"/>
    <n v="70.964399999999983"/>
  </r>
  <r>
    <n v="1979"/>
    <s v="CA-2012-109939"/>
    <x v="1"/>
    <x v="412"/>
    <d v="2012-05-12T00:00:00"/>
    <s v="Standard Class"/>
    <s v="AA-10375"/>
    <s v="Allen Armold"/>
    <x v="0"/>
    <s v="United States"/>
    <s v="Salem"/>
    <s v="Oregon"/>
    <n v="97301"/>
    <x v="1"/>
    <s v="OFF-AR-10000127"/>
    <s v="Office Supplies"/>
    <x v="6"/>
    <s v="Newell 321"/>
    <n v="5.2480000000000002"/>
    <n v="2"/>
    <n v="0.2"/>
    <n v="0.59039999999999915"/>
  </r>
  <r>
    <n v="1980"/>
    <s v="CA-2013-112669"/>
    <x v="0"/>
    <x v="167"/>
    <d v="2013-04-15T00:00:00"/>
    <s v="Same Day"/>
    <s v="KT-16465"/>
    <s v="Kean Takahito"/>
    <x v="0"/>
    <s v="United States"/>
    <s v="Glendale"/>
    <s v="Arizona"/>
    <n v="85301"/>
    <x v="1"/>
    <s v="FUR-CH-10004086"/>
    <s v="Furniture"/>
    <x v="1"/>
    <s v="Hon 4070 Series Pagoda Armless Upholstered Stacking Chairs"/>
    <n v="933.53600000000006"/>
    <n v="4"/>
    <n v="0.2"/>
    <n v="105.02279999999996"/>
  </r>
  <r>
    <n v="1981"/>
    <s v="CA-2013-112669"/>
    <x v="0"/>
    <x v="167"/>
    <d v="2013-04-15T00:00:00"/>
    <s v="Same Day"/>
    <s v="KT-16465"/>
    <s v="Kean Takahito"/>
    <x v="0"/>
    <s v="United States"/>
    <s v="Glendale"/>
    <s v="Arizona"/>
    <n v="85301"/>
    <x v="1"/>
    <s v="OFF-ST-10001228"/>
    <s v="Office Supplies"/>
    <x v="4"/>
    <s v="Fellowes Personal Hanging Folder Files, Navy"/>
    <n v="42.975999999999999"/>
    <n v="4"/>
    <n v="0.2"/>
    <n v="4.2976000000000028"/>
  </r>
  <r>
    <n v="1982"/>
    <s v="CA-2012-119592"/>
    <x v="1"/>
    <x v="639"/>
    <d v="2012-12-16T00:00:00"/>
    <s v="Second Class"/>
    <s v="MM-18280"/>
    <s v="Muhammed MacIntyre"/>
    <x v="1"/>
    <s v="United States"/>
    <s v="Columbus"/>
    <s v="Georgia"/>
    <n v="31907"/>
    <x v="0"/>
    <s v="OFF-BI-10004187"/>
    <s v="Office Supplies"/>
    <x v="8"/>
    <s v="Staples"/>
    <n v="3.76"/>
    <n v="2"/>
    <n v="0"/>
    <n v="1.8047999999999997"/>
  </r>
  <r>
    <n v="1983"/>
    <s v="CA-2011-122749"/>
    <x v="2"/>
    <x v="640"/>
    <d v="2011-12-09T00:00:00"/>
    <s v="Standard Class"/>
    <s v="NG-18430"/>
    <s v="Nathan Gelder"/>
    <x v="0"/>
    <s v="United States"/>
    <s v="Oklahoma City"/>
    <s v="Oklahoma"/>
    <n v="73120"/>
    <x v="2"/>
    <s v="TEC-PH-10003811"/>
    <s v="Technology"/>
    <x v="7"/>
    <s v="Jabra Supreme Plus Driver Edition Headset"/>
    <n v="479.96"/>
    <n v="4"/>
    <n v="0"/>
    <n v="134.3888"/>
  </r>
  <r>
    <n v="1984"/>
    <s v="CA-2011-164721"/>
    <x v="2"/>
    <x v="641"/>
    <d v="2011-11-27T00:00:00"/>
    <s v="Second Class"/>
    <s v="LW-16825"/>
    <s v="Laurel Workman"/>
    <x v="1"/>
    <s v="United States"/>
    <s v="Brentwood"/>
    <s v="California"/>
    <n v="94513"/>
    <x v="1"/>
    <s v="OFF-AP-10000240"/>
    <s v="Office Supplies"/>
    <x v="9"/>
    <s v="Belkin F9G930V10-GRY 9 Outlet Surge"/>
    <n v="320.88"/>
    <n v="6"/>
    <n v="0"/>
    <n v="93.055199999999957"/>
  </r>
  <r>
    <n v="1985"/>
    <s v="CA-2011-164721"/>
    <x v="2"/>
    <x v="641"/>
    <d v="2011-11-27T00:00:00"/>
    <s v="Second Class"/>
    <s v="LW-16825"/>
    <s v="Laurel Workman"/>
    <x v="1"/>
    <s v="United States"/>
    <s v="Brentwood"/>
    <s v="California"/>
    <n v="94513"/>
    <x v="1"/>
    <s v="FUR-FU-10001940"/>
    <s v="Furniture"/>
    <x v="5"/>
    <s v="Staples"/>
    <n v="23.88"/>
    <n v="3"/>
    <n v="0"/>
    <n v="10.507200000000001"/>
  </r>
  <r>
    <n v="1986"/>
    <s v="CA-2011-164721"/>
    <x v="2"/>
    <x v="641"/>
    <d v="2011-11-27T00:00:00"/>
    <s v="Second Class"/>
    <s v="LW-16825"/>
    <s v="Laurel Workman"/>
    <x v="1"/>
    <s v="United States"/>
    <s v="Brentwood"/>
    <s v="California"/>
    <n v="94513"/>
    <x v="1"/>
    <s v="OFF-PA-10000575"/>
    <s v="Office Supplies"/>
    <x v="10"/>
    <s v="Wirebound Message Books, Four 2 3/4 x 5 White Forms per Page"/>
    <n v="26.76"/>
    <n v="4"/>
    <n v="0"/>
    <n v="12.3096"/>
  </r>
  <r>
    <n v="1987"/>
    <s v="CA-2013-147417"/>
    <x v="0"/>
    <x v="197"/>
    <d v="2013-07-28T00:00:00"/>
    <s v="First Class"/>
    <s v="CB-12415"/>
    <s v="Christy Brittain"/>
    <x v="0"/>
    <s v="United States"/>
    <s v="Columbus"/>
    <s v="Ohio"/>
    <n v="43229"/>
    <x v="3"/>
    <s v="TEC-CO-10001449"/>
    <s v="Technology"/>
    <x v="16"/>
    <s v="Hewlett Packard LaserJet 3310 Copier"/>
    <n v="1439.9759999999999"/>
    <n v="4"/>
    <n v="0.4"/>
    <n v="191.99680000000001"/>
  </r>
  <r>
    <n v="1988"/>
    <s v="CA-2012-127509"/>
    <x v="1"/>
    <x v="529"/>
    <d v="2012-11-13T00:00:00"/>
    <s v="Standard Class"/>
    <s v="AS-10090"/>
    <s v="Adam Shillingsburg"/>
    <x v="0"/>
    <s v="United States"/>
    <s v="Springfield"/>
    <s v="Missouri"/>
    <n v="65807"/>
    <x v="2"/>
    <s v="OFF-BI-10002393"/>
    <s v="Office Supplies"/>
    <x v="8"/>
    <s v="Binder Posts"/>
    <n v="17.22"/>
    <n v="3"/>
    <n v="0"/>
    <n v="7.9212000000000007"/>
  </r>
  <r>
    <n v="1989"/>
    <s v="CA-2012-127509"/>
    <x v="1"/>
    <x v="529"/>
    <d v="2012-11-13T00:00:00"/>
    <s v="Standard Class"/>
    <s v="AS-10090"/>
    <s v="Adam Shillingsburg"/>
    <x v="0"/>
    <s v="United States"/>
    <s v="Springfield"/>
    <s v="Missouri"/>
    <n v="65807"/>
    <x v="2"/>
    <s v="FUR-TA-10002855"/>
    <s v="Furniture"/>
    <x v="3"/>
    <s v="Bevis Round Conference Table Top &amp; Single Column Base"/>
    <n v="1024.3800000000001"/>
    <n v="7"/>
    <n v="0"/>
    <n v="215.11979999999994"/>
  </r>
  <r>
    <n v="1990"/>
    <s v="CA-2012-127509"/>
    <x v="1"/>
    <x v="529"/>
    <d v="2012-11-13T00:00:00"/>
    <s v="Standard Class"/>
    <s v="AS-10090"/>
    <s v="Adam Shillingsburg"/>
    <x v="0"/>
    <s v="United States"/>
    <s v="Springfield"/>
    <s v="Missouri"/>
    <n v="65807"/>
    <x v="2"/>
    <s v="OFF-EN-10000781"/>
    <s v="Office Supplies"/>
    <x v="12"/>
    <s v="#10- 4 1/8&quot; x 9 1/2&quot; Recycled Envelopes"/>
    <n v="26.22"/>
    <n v="3"/>
    <n v="0"/>
    <n v="12.323399999999999"/>
  </r>
  <r>
    <n v="1991"/>
    <s v="CA-2012-127509"/>
    <x v="1"/>
    <x v="529"/>
    <d v="2012-11-13T00:00:00"/>
    <s v="Standard Class"/>
    <s v="AS-10090"/>
    <s v="Adam Shillingsburg"/>
    <x v="0"/>
    <s v="United States"/>
    <s v="Springfield"/>
    <s v="Missouri"/>
    <n v="65807"/>
    <x v="2"/>
    <s v="OFF-PA-10002160"/>
    <s v="Office Supplies"/>
    <x v="10"/>
    <s v="Xerox 1978"/>
    <n v="17.34"/>
    <n v="3"/>
    <n v="0"/>
    <n v="8.4966000000000008"/>
  </r>
  <r>
    <n v="1992"/>
    <s v="CA-2014-111374"/>
    <x v="3"/>
    <x v="642"/>
    <d v="2014-03-01T00:00:00"/>
    <s v="Standard Class"/>
    <s v="CB-12415"/>
    <s v="Christy Brittain"/>
    <x v="0"/>
    <s v="United States"/>
    <s v="Philadelphia"/>
    <s v="Pennsylvania"/>
    <n v="19134"/>
    <x v="3"/>
    <s v="OFF-BI-10004970"/>
    <s v="Office Supplies"/>
    <x v="8"/>
    <s v="ACCOHIDE 3-Ring Binder, Blue, 1&quot;"/>
    <n v="4.9560000000000004"/>
    <n v="4"/>
    <n v="0.7"/>
    <n v="-3.7995999999999981"/>
  </r>
  <r>
    <n v="1993"/>
    <s v="CA-2014-133648"/>
    <x v="3"/>
    <x v="643"/>
    <d v="2014-07-03T00:00:00"/>
    <s v="Standard Class"/>
    <s v="ML-17755"/>
    <s v="Max Ludwig"/>
    <x v="2"/>
    <s v="United States"/>
    <s v="Springfield"/>
    <s v="Oregon"/>
    <n v="97477"/>
    <x v="1"/>
    <s v="OFF-LA-10003923"/>
    <s v="Office Supplies"/>
    <x v="2"/>
    <s v="Alphabetical Labels for Top Tab Filing"/>
    <n v="71.040000000000006"/>
    <n v="6"/>
    <n v="0.2"/>
    <n v="26.640000000000004"/>
  </r>
  <r>
    <n v="1994"/>
    <s v="CA-2014-133648"/>
    <x v="3"/>
    <x v="643"/>
    <d v="2014-07-03T00:00:00"/>
    <s v="Standard Class"/>
    <s v="ML-17755"/>
    <s v="Max Ludwig"/>
    <x v="2"/>
    <s v="United States"/>
    <s v="Springfield"/>
    <s v="Oregon"/>
    <n v="97477"/>
    <x v="1"/>
    <s v="OFF-AR-10002257"/>
    <s v="Office Supplies"/>
    <x v="6"/>
    <s v="Eldon Spacemaker Box, Quick-Snap Lid, Clear"/>
    <n v="5.3440000000000003"/>
    <n v="2"/>
    <n v="0.2"/>
    <n v="0.73479999999999923"/>
  </r>
  <r>
    <n v="1995"/>
    <s v="CA-2014-133648"/>
    <x v="3"/>
    <x v="643"/>
    <d v="2014-07-03T00:00:00"/>
    <s v="Standard Class"/>
    <s v="ML-17755"/>
    <s v="Max Ludwig"/>
    <x v="2"/>
    <s v="United States"/>
    <s v="Springfield"/>
    <s v="Oregon"/>
    <n v="97477"/>
    <x v="1"/>
    <s v="OFF-FA-10004395"/>
    <s v="Office Supplies"/>
    <x v="13"/>
    <s v="Plymouth Boxed Rubber Bands by Plymouth"/>
    <n v="11.304"/>
    <n v="3"/>
    <n v="0.2"/>
    <n v="-2.1194999999999999"/>
  </r>
  <r>
    <n v="1996"/>
    <s v="US-2014-147221"/>
    <x v="3"/>
    <x v="574"/>
    <d v="2014-12-05T00:00:00"/>
    <s v="Second Class"/>
    <s v="JS-16030"/>
    <s v="Joy Smith"/>
    <x v="0"/>
    <s v="United States"/>
    <s v="Houston"/>
    <s v="Texas"/>
    <n v="77036"/>
    <x v="2"/>
    <s v="OFF-AP-10002534"/>
    <s v="Office Supplies"/>
    <x v="9"/>
    <s v="3.6 Cubic Foot Counter Height Office Refrigerator"/>
    <n v="294.61999999999995"/>
    <n v="5"/>
    <n v="0.8"/>
    <n v="-766.01199999999994"/>
  </r>
  <r>
    <n v="1997"/>
    <s v="US-2014-147221"/>
    <x v="3"/>
    <x v="574"/>
    <d v="2014-12-05T00:00:00"/>
    <s v="Second Class"/>
    <s v="JS-16030"/>
    <s v="Joy Smith"/>
    <x v="0"/>
    <s v="United States"/>
    <s v="Houston"/>
    <s v="Texas"/>
    <n v="77036"/>
    <x v="2"/>
    <s v="FUR-FU-10004020"/>
    <s v="Furniture"/>
    <x v="5"/>
    <s v="Advantus Panel Wall Acrylic Frame"/>
    <n v="8.7520000000000007"/>
    <n v="4"/>
    <n v="0.6"/>
    <n v="-3.719599999999998"/>
  </r>
  <r>
    <n v="1998"/>
    <s v="CA-2011-131905"/>
    <x v="2"/>
    <x v="644"/>
    <d v="2011-02-10T00:00:00"/>
    <s v="First Class"/>
    <s v="ND-18460"/>
    <s v="Neil Ducich"/>
    <x v="1"/>
    <s v="United States"/>
    <s v="Chesapeake"/>
    <s v="Virginia"/>
    <n v="23320"/>
    <x v="0"/>
    <s v="OFF-LA-10002787"/>
    <s v="Office Supplies"/>
    <x v="2"/>
    <s v="Avery 480"/>
    <n v="15"/>
    <n v="4"/>
    <n v="0"/>
    <n v="7.1999999999999993"/>
  </r>
  <r>
    <n v="1999"/>
    <s v="CA-2011-131905"/>
    <x v="2"/>
    <x v="644"/>
    <d v="2011-02-10T00:00:00"/>
    <s v="First Class"/>
    <s v="ND-18460"/>
    <s v="Neil Ducich"/>
    <x v="1"/>
    <s v="United States"/>
    <s v="Chesapeake"/>
    <s v="Virginia"/>
    <n v="23320"/>
    <x v="0"/>
    <s v="TEC-PH-10003645"/>
    <s v="Technology"/>
    <x v="7"/>
    <s v="Aastra 57i VoIP phone"/>
    <n v="161.61000000000001"/>
    <n v="1"/>
    <n v="0"/>
    <n v="42.018600000000006"/>
  </r>
  <r>
    <n v="2000"/>
    <s v="CA-2011-131905"/>
    <x v="2"/>
    <x v="644"/>
    <d v="2011-02-10T00:00:00"/>
    <s v="First Class"/>
    <s v="ND-18460"/>
    <s v="Neil Ducich"/>
    <x v="1"/>
    <s v="United States"/>
    <s v="Chesapeake"/>
    <s v="Virginia"/>
    <n v="23320"/>
    <x v="0"/>
    <s v="TEC-PH-10001615"/>
    <s v="Technology"/>
    <x v="7"/>
    <s v="AT&amp;T CL82213"/>
    <n v="144.94999999999999"/>
    <n v="5"/>
    <n v="0"/>
    <n v="42.035499999999985"/>
  </r>
  <r>
    <n v="2001"/>
    <s v="CA-2014-166128"/>
    <x v="3"/>
    <x v="645"/>
    <d v="2014-04-19T00:00:00"/>
    <s v="Standard Class"/>
    <s v="LW-17215"/>
    <s v="Luke Weiss"/>
    <x v="0"/>
    <s v="United States"/>
    <s v="Pasadena"/>
    <s v="California"/>
    <n v="91104"/>
    <x v="1"/>
    <s v="TEC-AC-10001767"/>
    <s v="Technology"/>
    <x v="11"/>
    <s v="SanDisk Ultra 64 GB MicroSDHC Class 10 Memory Card"/>
    <n v="199.95000000000002"/>
    <n v="5"/>
    <n v="0"/>
    <n v="21.994499999999988"/>
  </r>
  <r>
    <n v="2002"/>
    <s v="CA-2014-166128"/>
    <x v="3"/>
    <x v="645"/>
    <d v="2014-04-19T00:00:00"/>
    <s v="Standard Class"/>
    <s v="LW-17215"/>
    <s v="Luke Weiss"/>
    <x v="0"/>
    <s v="United States"/>
    <s v="Pasadena"/>
    <s v="California"/>
    <n v="91104"/>
    <x v="1"/>
    <s v="OFF-AR-10001221"/>
    <s v="Office Supplies"/>
    <x v="6"/>
    <s v="Dixon Ticonderoga Erasable Colored Pencil Set, 12-Color"/>
    <n v="41.86"/>
    <n v="7"/>
    <n v="0"/>
    <n v="14.232399999999998"/>
  </r>
  <r>
    <n v="2003"/>
    <s v="CA-2014-163510"/>
    <x v="3"/>
    <x v="53"/>
    <d v="2014-12-29T00:00:00"/>
    <s v="Second Class"/>
    <s v="JW-15955"/>
    <s v="Joni Wasserman"/>
    <x v="0"/>
    <s v="United States"/>
    <s v="Louisville"/>
    <s v="Kentucky"/>
    <n v="40214"/>
    <x v="0"/>
    <s v="OFF-ST-10000563"/>
    <s v="Office Supplies"/>
    <x v="4"/>
    <s v="Fellowes Bankers Box Stor/Drawer Steel Plus"/>
    <n v="95.94"/>
    <n v="3"/>
    <n v="0"/>
    <n v="9.5940000000000012"/>
  </r>
  <r>
    <n v="2004"/>
    <s v="CA-2014-163510"/>
    <x v="3"/>
    <x v="53"/>
    <d v="2014-12-29T00:00:00"/>
    <s v="Second Class"/>
    <s v="JW-15955"/>
    <s v="Joni Wasserman"/>
    <x v="0"/>
    <s v="United States"/>
    <s v="Louisville"/>
    <s v="Kentucky"/>
    <n v="40214"/>
    <x v="0"/>
    <s v="FUR-CH-10001146"/>
    <s v="Furniture"/>
    <x v="1"/>
    <s v="Global Value Mid-Back Manager's Chair, Gray"/>
    <n v="304.45"/>
    <n v="5"/>
    <n v="0"/>
    <n v="76.112499999999983"/>
  </r>
  <r>
    <n v="2005"/>
    <s v="US-2014-143028"/>
    <x v="3"/>
    <x v="645"/>
    <d v="2014-04-19T00:00:00"/>
    <s v="Standard Class"/>
    <s v="SC-20050"/>
    <s v="Sample Company A"/>
    <x v="2"/>
    <s v="United States"/>
    <s v="Lubbock"/>
    <s v="Texas"/>
    <n v="79424"/>
    <x v="2"/>
    <s v="OFF-BI-10004738"/>
    <s v="Office Supplies"/>
    <x v="8"/>
    <s v="Flexible Leather- Look Classic Collection Ring Binder"/>
    <n v="11.363999999999997"/>
    <n v="3"/>
    <n v="0.8"/>
    <n v="-17.045999999999999"/>
  </r>
  <r>
    <n v="2006"/>
    <s v="CA-2011-111150"/>
    <x v="2"/>
    <x v="520"/>
    <d v="2012-01-04T00:00:00"/>
    <s v="Standard Class"/>
    <s v="RW-19630"/>
    <s v="Rob Williams"/>
    <x v="1"/>
    <s v="United States"/>
    <s v="Columbia"/>
    <s v="Missouri"/>
    <n v="65203"/>
    <x v="2"/>
    <s v="OFF-AR-10000034"/>
    <s v="Office Supplies"/>
    <x v="6"/>
    <s v="BIC Brite Liner Grip Highlighters, Assorted, 5/Pack"/>
    <n v="29.68"/>
    <n v="7"/>
    <n v="0"/>
    <n v="11.575199999999999"/>
  </r>
  <r>
    <n v="2007"/>
    <s v="CA-2011-111150"/>
    <x v="2"/>
    <x v="520"/>
    <d v="2012-01-04T00:00:00"/>
    <s v="Standard Class"/>
    <s v="RW-19630"/>
    <s v="Rob Williams"/>
    <x v="1"/>
    <s v="United States"/>
    <s v="Columbia"/>
    <s v="Missouri"/>
    <n v="65203"/>
    <x v="2"/>
    <s v="TEC-AC-10000290"/>
    <s v="Technology"/>
    <x v="11"/>
    <s v="Sabrent 4-Port USB 2.0 Hub"/>
    <n v="47.53"/>
    <n v="7"/>
    <n v="0"/>
    <n v="16.160200000000003"/>
  </r>
  <r>
    <n v="2008"/>
    <s v="CA-2014-165386"/>
    <x v="3"/>
    <x v="646"/>
    <d v="2014-08-05T00:00:00"/>
    <s v="First Class"/>
    <s v="CM-12190"/>
    <s v="Charlotte Melton"/>
    <x v="0"/>
    <s v="United States"/>
    <s v="Chicago"/>
    <s v="Illinois"/>
    <n v="60623"/>
    <x v="2"/>
    <s v="FUR-BO-10003034"/>
    <s v="Furniture"/>
    <x v="0"/>
    <s v="O'Sullivan Elevations Bookcase, Cherry Finish"/>
    <n v="183.37199999999999"/>
    <n v="2"/>
    <n v="0.3"/>
    <n v="-36.674399999999991"/>
  </r>
  <r>
    <n v="2009"/>
    <s v="CA-2011-116407"/>
    <x v="2"/>
    <x v="647"/>
    <d v="2011-11-21T00:00:00"/>
    <s v="Standard Class"/>
    <s v="JF-15190"/>
    <s v="Jamie Frazer"/>
    <x v="0"/>
    <s v="United States"/>
    <s v="Johnson City"/>
    <s v="Tennessee"/>
    <n v="37604"/>
    <x v="0"/>
    <s v="OFF-AR-10001315"/>
    <s v="Office Supplies"/>
    <x v="6"/>
    <s v="Newell 310"/>
    <n v="4.2240000000000002"/>
    <n v="3"/>
    <n v="0.2"/>
    <n v="0.47519999999999984"/>
  </r>
  <r>
    <n v="2010"/>
    <s v="CA-2011-116407"/>
    <x v="2"/>
    <x v="647"/>
    <d v="2011-11-21T00:00:00"/>
    <s v="Standard Class"/>
    <s v="JF-15190"/>
    <s v="Jamie Frazer"/>
    <x v="0"/>
    <s v="United States"/>
    <s v="Johnson City"/>
    <s v="Tennessee"/>
    <n v="37604"/>
    <x v="0"/>
    <s v="OFF-AP-10002118"/>
    <s v="Office Supplies"/>
    <x v="9"/>
    <s v="1.7 Cubic Foot Compact &quot;Cube&quot; Office Refrigerators"/>
    <n v="333.05600000000004"/>
    <n v="2"/>
    <n v="0.2"/>
    <n v="29.142400000000009"/>
  </r>
  <r>
    <n v="2011"/>
    <s v="CA-2011-116407"/>
    <x v="2"/>
    <x v="647"/>
    <d v="2011-11-21T00:00:00"/>
    <s v="Standard Class"/>
    <s v="JF-15190"/>
    <s v="Jamie Frazer"/>
    <x v="0"/>
    <s v="United States"/>
    <s v="Johnson City"/>
    <s v="Tennessee"/>
    <n v="37604"/>
    <x v="0"/>
    <s v="OFF-PA-10002137"/>
    <s v="Office Supplies"/>
    <x v="10"/>
    <s v="Southworth 100% Résumé Paper, 24lb."/>
    <n v="24.896000000000001"/>
    <n v="4"/>
    <n v="0.2"/>
    <n v="7.7799999999999976"/>
  </r>
  <r>
    <n v="2012"/>
    <s v="CA-2012-155761"/>
    <x v="1"/>
    <x v="555"/>
    <d v="2012-12-11T00:00:00"/>
    <s v="Same Day"/>
    <s v="SC-20800"/>
    <s v="Stuart Calhoun"/>
    <x v="0"/>
    <s v="United States"/>
    <s v="Houston"/>
    <s v="Texas"/>
    <n v="77041"/>
    <x v="2"/>
    <s v="TEC-AC-10001606"/>
    <s v="Technology"/>
    <x v="11"/>
    <s v="Logitech Wireless Performance Mouse MX for PC and Mac"/>
    <n v="159.98400000000001"/>
    <n v="2"/>
    <n v="0.2"/>
    <n v="35.996400000000001"/>
  </r>
  <r>
    <n v="2013"/>
    <s v="CA-2012-155761"/>
    <x v="1"/>
    <x v="555"/>
    <d v="2012-12-11T00:00:00"/>
    <s v="Same Day"/>
    <s v="SC-20800"/>
    <s v="Stuart Calhoun"/>
    <x v="0"/>
    <s v="United States"/>
    <s v="Houston"/>
    <s v="Texas"/>
    <n v="77041"/>
    <x v="2"/>
    <s v="OFF-ST-10000943"/>
    <s v="Office Supplies"/>
    <x v="4"/>
    <s v="Eldon ProFile File 'N Store Portable File Tub Letter/Legal Size Black"/>
    <n v="46.344000000000001"/>
    <n v="3"/>
    <n v="0.2"/>
    <n v="4.6344000000000012"/>
  </r>
  <r>
    <n v="2014"/>
    <s v="CA-2013-145905"/>
    <x v="0"/>
    <x v="31"/>
    <d v="2013-09-24T00:00:00"/>
    <s v="Standard Class"/>
    <s v="AM-10705"/>
    <s v="Anne McFarland"/>
    <x v="0"/>
    <s v="United States"/>
    <s v="Auburn"/>
    <s v="Alabama"/>
    <n v="36830"/>
    <x v="0"/>
    <s v="FUR-CH-10001854"/>
    <s v="Furniture"/>
    <x v="1"/>
    <s v="Office Star - Professional Matrix Back Chair with 2-to-1 Synchro Tilt and Mesh Fabric Seat"/>
    <n v="350.98"/>
    <n v="1"/>
    <n v="0"/>
    <n v="84.23520000000002"/>
  </r>
  <r>
    <n v="2015"/>
    <s v="CA-2013-145905"/>
    <x v="0"/>
    <x v="31"/>
    <d v="2013-09-24T00:00:00"/>
    <s v="Standard Class"/>
    <s v="AM-10705"/>
    <s v="Anne McFarland"/>
    <x v="0"/>
    <s v="United States"/>
    <s v="Auburn"/>
    <s v="Alabama"/>
    <n v="36830"/>
    <x v="0"/>
    <s v="OFF-PA-10000533"/>
    <s v="Office Supplies"/>
    <x v="10"/>
    <s v="Southworth Parchment Paper &amp; Envelopes"/>
    <n v="13.08"/>
    <n v="2"/>
    <n v="0"/>
    <n v="6.0167999999999999"/>
  </r>
  <r>
    <n v="2016"/>
    <s v="CA-2013-145905"/>
    <x v="0"/>
    <x v="31"/>
    <d v="2013-09-24T00:00:00"/>
    <s v="Standard Class"/>
    <s v="AM-10705"/>
    <s v="Anne McFarland"/>
    <x v="0"/>
    <s v="United States"/>
    <s v="Auburn"/>
    <s v="Alabama"/>
    <n v="36830"/>
    <x v="0"/>
    <s v="OFF-ST-10003716"/>
    <s v="Office Supplies"/>
    <x v="4"/>
    <s v="Tennsco Double-Tier Lockers"/>
    <n v="900.08"/>
    <n v="4"/>
    <n v="0"/>
    <n v="117.0104"/>
  </r>
  <r>
    <n v="2017"/>
    <s v="CA-2012-113110"/>
    <x v="1"/>
    <x v="531"/>
    <d v="2012-03-23T00:00:00"/>
    <s v="Standard Class"/>
    <s v="BK-11260"/>
    <s v="Berenike Kampe"/>
    <x v="0"/>
    <s v="United States"/>
    <s v="San Bernardino"/>
    <s v="California"/>
    <n v="92404"/>
    <x v="1"/>
    <s v="OFF-BI-10000088"/>
    <s v="Office Supplies"/>
    <x v="8"/>
    <s v="GBC Imprintable Covers"/>
    <n v="17.568000000000001"/>
    <n v="2"/>
    <n v="0.2"/>
    <n v="6.3684000000000003"/>
  </r>
  <r>
    <n v="2018"/>
    <s v="CA-2012-113110"/>
    <x v="1"/>
    <x v="531"/>
    <d v="2012-03-23T00:00:00"/>
    <s v="Standard Class"/>
    <s v="BK-11260"/>
    <s v="Berenike Kampe"/>
    <x v="0"/>
    <s v="United States"/>
    <s v="San Bernardino"/>
    <s v="California"/>
    <n v="92404"/>
    <x v="1"/>
    <s v="OFF-LA-10000240"/>
    <s v="Office Supplies"/>
    <x v="2"/>
    <s v="Self-Adhesive Address Labels for Typewriters by Universal"/>
    <n v="14.62"/>
    <n v="2"/>
    <n v="0"/>
    <n v="6.8713999999999995"/>
  </r>
  <r>
    <n v="2019"/>
    <s v="CA-2012-113110"/>
    <x v="1"/>
    <x v="531"/>
    <d v="2012-03-23T00:00:00"/>
    <s v="Standard Class"/>
    <s v="BK-11260"/>
    <s v="Berenike Kampe"/>
    <x v="0"/>
    <s v="United States"/>
    <s v="San Bernardino"/>
    <s v="California"/>
    <n v="92404"/>
    <x v="1"/>
    <s v="OFF-SU-10001165"/>
    <s v="Office Supplies"/>
    <x v="14"/>
    <s v="Acme Elite Stainless Steel Scissors"/>
    <n v="33.36"/>
    <n v="4"/>
    <n v="0"/>
    <n v="8.6736000000000004"/>
  </r>
  <r>
    <n v="2020"/>
    <s v="CA-2012-113110"/>
    <x v="1"/>
    <x v="531"/>
    <d v="2012-03-23T00:00:00"/>
    <s v="Standard Class"/>
    <s v="BK-11260"/>
    <s v="Berenike Kampe"/>
    <x v="0"/>
    <s v="United States"/>
    <s v="San Bernardino"/>
    <s v="California"/>
    <n v="92404"/>
    <x v="1"/>
    <s v="OFF-PA-10002749"/>
    <s v="Office Supplies"/>
    <x v="10"/>
    <s v="Wirebound Message Books, 5-1/2 x 4 Forms, 2 or 4 Forms per Page"/>
    <n v="40.14"/>
    <n v="6"/>
    <n v="0"/>
    <n v="19.668600000000001"/>
  </r>
  <r>
    <n v="2021"/>
    <s v="CA-2013-168354"/>
    <x v="0"/>
    <x v="251"/>
    <d v="2013-09-22T00:00:00"/>
    <s v="First Class"/>
    <s v="RH-19510"/>
    <s v="Rick Huthwaite"/>
    <x v="2"/>
    <s v="United States"/>
    <s v="Providence"/>
    <s v="Rhode Island"/>
    <n v="2908"/>
    <x v="3"/>
    <s v="OFF-ST-10001490"/>
    <s v="Office Supplies"/>
    <x v="4"/>
    <s v="Hot File 7-Pocket, Floor Stand"/>
    <n v="1606.23"/>
    <n v="9"/>
    <n v="0"/>
    <n v="481.86899999999986"/>
  </r>
  <r>
    <n v="2022"/>
    <s v="CA-2013-168354"/>
    <x v="0"/>
    <x v="251"/>
    <d v="2013-09-22T00:00:00"/>
    <s v="First Class"/>
    <s v="RH-19510"/>
    <s v="Rick Huthwaite"/>
    <x v="2"/>
    <s v="United States"/>
    <s v="Providence"/>
    <s v="Rhode Island"/>
    <n v="2908"/>
    <x v="3"/>
    <s v="OFF-PA-10002377"/>
    <s v="Office Supplies"/>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s v="Rhode Island"/>
    <n v="2908"/>
    <x v="3"/>
    <s v="OFF-BI-10004826"/>
    <s v="Office Supplies"/>
    <x v="8"/>
    <s v="JM Magazine Binder"/>
    <n v="49.53"/>
    <n v="3"/>
    <n v="0"/>
    <n v="23.774400000000004"/>
  </r>
  <r>
    <n v="2024"/>
    <s v="CA-2013-168354"/>
    <x v="0"/>
    <x v="251"/>
    <d v="2013-09-22T00:00:00"/>
    <s v="First Class"/>
    <s v="RH-19510"/>
    <s v="Rick Huthwaite"/>
    <x v="2"/>
    <s v="United States"/>
    <s v="Providence"/>
    <s v="Rhode Island"/>
    <n v="2908"/>
    <x v="3"/>
    <s v="FUR-CH-10004675"/>
    <s v="Furniture"/>
    <x v="1"/>
    <s v="Lifetime Advantage Folding Chairs, 4/Carton"/>
    <n v="872.32"/>
    <n v="4"/>
    <n v="0"/>
    <n v="244.24959999999999"/>
  </r>
  <r>
    <n v="2025"/>
    <s v="US-2014-111241"/>
    <x v="3"/>
    <x v="648"/>
    <d v="2014-08-23T00:00:00"/>
    <s v="Second Class"/>
    <s v="GM-14500"/>
    <s v="Gene McClure"/>
    <x v="0"/>
    <s v="United States"/>
    <s v="Fresno"/>
    <s v="California"/>
    <n v="93727"/>
    <x v="1"/>
    <s v="OFF-BI-10002867"/>
    <s v="Office Supplies"/>
    <x v="8"/>
    <s v="GBC Recycled Regency Composition Covers"/>
    <n v="239.12000000000003"/>
    <n v="5"/>
    <n v="0.2"/>
    <n v="77.71399999999997"/>
  </r>
  <r>
    <n v="2026"/>
    <s v="CA-2012-114237"/>
    <x v="1"/>
    <x v="649"/>
    <d v="2012-03-15T00:00:00"/>
    <s v="First Class"/>
    <s v="MC-17275"/>
    <s v="Marc Crier"/>
    <x v="0"/>
    <s v="United States"/>
    <s v="Seattle"/>
    <s v="Washington"/>
    <n v="98103"/>
    <x v="1"/>
    <s v="FUR-BO-10004409"/>
    <s v="Furniture"/>
    <x v="0"/>
    <s v="Safco Value Mate Series Steel Bookcases, Baked Enamel Finish on Steel, Gray"/>
    <n v="141.96"/>
    <n v="2"/>
    <n v="0"/>
    <n v="39.748800000000003"/>
  </r>
  <r>
    <n v="2027"/>
    <s v="CA-2013-113516"/>
    <x v="0"/>
    <x v="162"/>
    <d v="2013-09-11T00:00:00"/>
    <s v="Second Class"/>
    <s v="VM-21685"/>
    <s v="Valerie Mitchum"/>
    <x v="2"/>
    <s v="United States"/>
    <s v="Lancaster"/>
    <s v="California"/>
    <n v="93534"/>
    <x v="1"/>
    <s v="OFF-BI-10002225"/>
    <s v="Office Supplies"/>
    <x v="8"/>
    <s v="Square Ring Data Binders, Rigid 75 Pt. Covers, 11&quot; x 14-7/8&quot;"/>
    <n v="33.024000000000001"/>
    <n v="2"/>
    <n v="0.2"/>
    <n v="11.558399999999999"/>
  </r>
  <r>
    <n v="2028"/>
    <s v="CA-2013-113516"/>
    <x v="0"/>
    <x v="162"/>
    <d v="2013-09-11T00:00:00"/>
    <s v="Second Class"/>
    <s v="VM-21685"/>
    <s v="Valerie Mitchum"/>
    <x v="2"/>
    <s v="United States"/>
    <s v="Lancaster"/>
    <s v="California"/>
    <n v="93534"/>
    <x v="1"/>
    <s v="OFF-BI-10001989"/>
    <s v="Office Supplies"/>
    <x v="8"/>
    <s v="Premium Transparent Presentation Covers by GBC"/>
    <n v="67.13600000000001"/>
    <n v="4"/>
    <n v="0.2"/>
    <n v="23.497599999999995"/>
  </r>
  <r>
    <n v="2029"/>
    <s v="CA-2012-117961"/>
    <x v="1"/>
    <x v="650"/>
    <d v="2012-11-30T00:00:00"/>
    <s v="Standard Class"/>
    <s v="GP-14740"/>
    <s v="Guy Phonely"/>
    <x v="1"/>
    <s v="United States"/>
    <s v="Leominster"/>
    <s v="Massachusetts"/>
    <n v="1453"/>
    <x v="3"/>
    <s v="OFF-BI-10000343"/>
    <s v="Office Supplies"/>
    <x v="8"/>
    <s v="Pressboard Covers with Storage Hooks, 9 1/2&quot; x 11&quot;, Light Blue"/>
    <n v="14.73"/>
    <n v="3"/>
    <n v="0"/>
    <n v="6.9230999999999998"/>
  </r>
  <r>
    <n v="2030"/>
    <s v="CA-2012-117961"/>
    <x v="1"/>
    <x v="650"/>
    <d v="2012-11-30T00:00:00"/>
    <s v="Standard Class"/>
    <s v="GP-14740"/>
    <s v="Guy Phonely"/>
    <x v="1"/>
    <s v="United States"/>
    <s v="Leominster"/>
    <s v="Massachusetts"/>
    <n v="1453"/>
    <x v="3"/>
    <s v="OFF-ST-10001172"/>
    <s v="Office Supplies"/>
    <x v="4"/>
    <s v="Tennsco Lockers, Sand"/>
    <n v="104.9"/>
    <n v="5"/>
    <n v="0"/>
    <n v="25.175999999999998"/>
  </r>
  <r>
    <n v="2031"/>
    <s v="CA-2012-117961"/>
    <x v="1"/>
    <x v="650"/>
    <d v="2012-11-30T00:00:00"/>
    <s v="Standard Class"/>
    <s v="GP-14740"/>
    <s v="Guy Phonely"/>
    <x v="1"/>
    <s v="United States"/>
    <s v="Leominster"/>
    <s v="Massachusetts"/>
    <n v="1453"/>
    <x v="3"/>
    <s v="OFF-BI-10003707"/>
    <s v="Office Supplies"/>
    <x v="8"/>
    <s v="Aluminum Screw Posts"/>
    <n v="61.04"/>
    <n v="4"/>
    <n v="0"/>
    <n v="30.52"/>
  </r>
  <r>
    <n v="2032"/>
    <s v="CA-2012-117961"/>
    <x v="1"/>
    <x v="650"/>
    <d v="2012-11-30T00:00:00"/>
    <s v="Standard Class"/>
    <s v="GP-14740"/>
    <s v="Guy Phonely"/>
    <x v="1"/>
    <s v="United States"/>
    <s v="Leominster"/>
    <s v="Massachusetts"/>
    <n v="1453"/>
    <x v="3"/>
    <s v="OFF-PA-10001274"/>
    <s v="Office Supplies"/>
    <x v="10"/>
    <s v="Loose Memo Sheets"/>
    <n v="10.95"/>
    <n v="3"/>
    <n v="0"/>
    <n v="5.1464999999999996"/>
  </r>
  <r>
    <n v="2033"/>
    <s v="CA-2013-128923"/>
    <x v="0"/>
    <x v="10"/>
    <d v="2013-12-14T00:00:00"/>
    <s v="Standard Class"/>
    <s v="GB-14530"/>
    <s v="George Bell"/>
    <x v="1"/>
    <s v="United States"/>
    <s v="Fort Worth"/>
    <s v="Texas"/>
    <n v="76106"/>
    <x v="2"/>
    <s v="OFF-PA-10002250"/>
    <s v="Office Supplies"/>
    <x v="10"/>
    <s v="Things To Do Today Pad"/>
    <n v="9.3920000000000012"/>
    <n v="2"/>
    <n v="0.2"/>
    <n v="3.2871999999999999"/>
  </r>
  <r>
    <n v="2034"/>
    <s v="CA-2013-128923"/>
    <x v="0"/>
    <x v="10"/>
    <d v="2013-12-14T00:00:00"/>
    <s v="Standard Class"/>
    <s v="GB-14530"/>
    <s v="George Bell"/>
    <x v="1"/>
    <s v="United States"/>
    <s v="Fort Worth"/>
    <s v="Texas"/>
    <n v="76106"/>
    <x v="2"/>
    <s v="OFF-AR-10000475"/>
    <s v="Office Supplies"/>
    <x v="6"/>
    <s v="Hunt BOSTON Vista Battery-Operated Pencil Sharpener, Black"/>
    <n v="9.3280000000000012"/>
    <n v="1"/>
    <n v="0.2"/>
    <n v="0.8162000000000007"/>
  </r>
  <r>
    <n v="2035"/>
    <s v="CA-2014-162481"/>
    <x v="3"/>
    <x v="145"/>
    <d v="2014-09-30T00:00:00"/>
    <s v="Standard Class"/>
    <s v="CT-11995"/>
    <s v="Carol Triggs"/>
    <x v="0"/>
    <s v="United States"/>
    <s v="Rochester"/>
    <s v="Minnesota"/>
    <n v="55901"/>
    <x v="2"/>
    <s v="OFF-BI-10002976"/>
    <s v="Office Supplies"/>
    <x v="8"/>
    <s v="ACCOHIDE Binder by Acco"/>
    <n v="8.26"/>
    <n v="2"/>
    <n v="0"/>
    <n v="3.8822000000000001"/>
  </r>
  <r>
    <n v="2036"/>
    <s v="CA-2014-162481"/>
    <x v="3"/>
    <x v="145"/>
    <d v="2014-09-30T00:00:00"/>
    <s v="Standard Class"/>
    <s v="CT-11995"/>
    <s v="Carol Triggs"/>
    <x v="0"/>
    <s v="United States"/>
    <s v="Rochester"/>
    <s v="Minnesota"/>
    <n v="55901"/>
    <x v="2"/>
    <s v="FUR-CH-10003061"/>
    <s v="Furniture"/>
    <x v="1"/>
    <s v="Global Leather Task Chair, Black"/>
    <n v="269.96999999999997"/>
    <n v="3"/>
    <n v="0"/>
    <n v="51.294299999999964"/>
  </r>
  <r>
    <n v="2037"/>
    <s v="CA-2012-119214"/>
    <x v="1"/>
    <x v="651"/>
    <d v="2012-01-27T00:00:00"/>
    <s v="Standard Class"/>
    <s v="CW-11905"/>
    <s v="Carl Weiss"/>
    <x v="2"/>
    <s v="United States"/>
    <s v="Bozeman"/>
    <s v="Montana"/>
    <n v="59715"/>
    <x v="1"/>
    <s v="OFF-PA-10002893"/>
    <s v="Office Supplies"/>
    <x v="10"/>
    <s v="Wirebound Service Call Books, 5 1/2&quot; x 4&quot;"/>
    <n v="29.04"/>
    <n v="3"/>
    <n v="0"/>
    <n v="13.9392"/>
  </r>
  <r>
    <n v="2038"/>
    <s v="CA-2012-119214"/>
    <x v="1"/>
    <x v="651"/>
    <d v="2012-01-27T00:00:00"/>
    <s v="Standard Class"/>
    <s v="CW-11905"/>
    <s v="Carl Weiss"/>
    <x v="2"/>
    <s v="United States"/>
    <s v="Bozeman"/>
    <s v="Montana"/>
    <n v="59715"/>
    <x v="1"/>
    <s v="OFF-LA-10003077"/>
    <s v="Office Supplies"/>
    <x v="2"/>
    <s v="Avery 500"/>
    <n v="14.62"/>
    <n v="2"/>
    <n v="0"/>
    <n v="6.8713999999999995"/>
  </r>
  <r>
    <n v="2039"/>
    <s v="CA-2012-122287"/>
    <x v="1"/>
    <x v="652"/>
    <d v="2012-06-23T00:00:00"/>
    <s v="Standard Class"/>
    <s v="SN-20560"/>
    <s v="Skye Norling"/>
    <x v="2"/>
    <s v="United States"/>
    <s v="Peoria"/>
    <s v="Arizona"/>
    <n v="85345"/>
    <x v="1"/>
    <s v="OFF-PA-10001661"/>
    <s v="Office Supplies"/>
    <x v="10"/>
    <s v="Xerox 1922"/>
    <n v="11.952000000000002"/>
    <n v="3"/>
    <n v="0.2"/>
    <n v="4.3326000000000002"/>
  </r>
  <r>
    <n v="2040"/>
    <s v="CA-2012-122287"/>
    <x v="1"/>
    <x v="652"/>
    <d v="2012-06-23T00:00:00"/>
    <s v="Standard Class"/>
    <s v="SN-20560"/>
    <s v="Skye Norling"/>
    <x v="2"/>
    <s v="United States"/>
    <s v="Peoria"/>
    <s v="Arizona"/>
    <n v="85345"/>
    <x v="1"/>
    <s v="OFF-BI-10004656"/>
    <s v="Office Supplies"/>
    <x v="8"/>
    <s v="Peel &amp; Stick Add-On Corner Pockets"/>
    <n v="4.5360000000000014"/>
    <n v="7"/>
    <n v="0.7"/>
    <n v="-3.3263999999999996"/>
  </r>
  <r>
    <n v="2041"/>
    <s v="CA-2012-122287"/>
    <x v="1"/>
    <x v="652"/>
    <d v="2012-06-23T00:00:00"/>
    <s v="Standard Class"/>
    <s v="SN-20560"/>
    <s v="Skye Norling"/>
    <x v="2"/>
    <s v="United States"/>
    <s v="Peoria"/>
    <s v="Arizona"/>
    <n v="85345"/>
    <x v="1"/>
    <s v="OFF-BI-10003707"/>
    <s v="Office Supplies"/>
    <x v="8"/>
    <s v="Aluminum Screw Posts"/>
    <n v="9.1560000000000006"/>
    <n v="2"/>
    <n v="0.7"/>
    <n v="-6.1039999999999974"/>
  </r>
  <r>
    <n v="2042"/>
    <s v="CA-2012-122287"/>
    <x v="1"/>
    <x v="652"/>
    <d v="2012-06-23T00:00:00"/>
    <s v="Standard Class"/>
    <s v="SN-20560"/>
    <s v="Skye Norling"/>
    <x v="2"/>
    <s v="United States"/>
    <s v="Peoria"/>
    <s v="Arizona"/>
    <n v="85345"/>
    <x v="1"/>
    <s v="FUR-FU-10004973"/>
    <s v="Furniture"/>
    <x v="5"/>
    <s v="Flat Face Poster Frame"/>
    <n v="75.36"/>
    <n v="5"/>
    <n v="0.2"/>
    <n v="20.724000000000007"/>
  </r>
  <r>
    <n v="2043"/>
    <s v="CA-2012-104493"/>
    <x v="1"/>
    <x v="653"/>
    <d v="2012-10-08T00:00:00"/>
    <s v="Standard Class"/>
    <s v="EB-13705"/>
    <s v="Ed Braxton"/>
    <x v="1"/>
    <s v="United States"/>
    <s v="San Diego"/>
    <s v="California"/>
    <n v="92105"/>
    <x v="1"/>
    <s v="OFF-BI-10004817"/>
    <s v="Office Supplies"/>
    <x v="8"/>
    <s v="GBC Personal VeloBind Strips"/>
    <n v="57.504000000000005"/>
    <n v="6"/>
    <n v="0.2"/>
    <n v="20.1264"/>
  </r>
  <r>
    <n v="2044"/>
    <s v="US-2014-158946"/>
    <x v="3"/>
    <x v="551"/>
    <d v="2014-11-24T00:00:00"/>
    <s v="Standard Class"/>
    <s v="JW-15220"/>
    <s v="Jane Waco"/>
    <x v="1"/>
    <s v="United States"/>
    <s v="Lakewood"/>
    <s v="Ohio"/>
    <n v="44107"/>
    <x v="3"/>
    <s v="OFF-AR-10001860"/>
    <s v="Office Supplies"/>
    <x v="6"/>
    <s v="BIC Liqua Brite Liner"/>
    <n v="38.864000000000004"/>
    <n v="7"/>
    <n v="0.2"/>
    <n v="7.7728000000000002"/>
  </r>
  <r>
    <n v="2045"/>
    <s v="CA-2011-129168"/>
    <x v="2"/>
    <x v="654"/>
    <d v="2011-08-23T00:00:00"/>
    <s v="Standard Class"/>
    <s v="KB-16585"/>
    <s v="Ken Black"/>
    <x v="1"/>
    <s v="United States"/>
    <s v="Houston"/>
    <s v="Texas"/>
    <n v="77095"/>
    <x v="2"/>
    <s v="OFF-PA-10001639"/>
    <s v="Office Supplies"/>
    <x v="10"/>
    <s v="Xerox 203"/>
    <n v="15.552000000000003"/>
    <n v="3"/>
    <n v="0.2"/>
    <n v="5.4432"/>
  </r>
  <r>
    <n v="2046"/>
    <s v="CA-2013-131835"/>
    <x v="0"/>
    <x v="19"/>
    <d v="2013-07-22T00:00:00"/>
    <s v="Standard Class"/>
    <s v="MC-17590"/>
    <s v="Matt Collister"/>
    <x v="1"/>
    <s v="United States"/>
    <s v="Perth Amboy"/>
    <s v="New Jersey"/>
    <n v="8861"/>
    <x v="3"/>
    <s v="OFF-AP-10004487"/>
    <s v="Office Supplies"/>
    <x v="9"/>
    <s v="Kensington 4 Outlet MasterPiece Compact Power Control Center"/>
    <n v="162.63999999999999"/>
    <n v="2"/>
    <n v="0"/>
    <n v="45.539199999999994"/>
  </r>
  <r>
    <n v="2047"/>
    <s v="CA-2013-131835"/>
    <x v="0"/>
    <x v="19"/>
    <d v="2013-07-22T00:00:00"/>
    <s v="Standard Class"/>
    <s v="MC-17590"/>
    <s v="Matt Collister"/>
    <x v="1"/>
    <s v="United States"/>
    <s v="Perth Amboy"/>
    <s v="New Jersey"/>
    <n v="8861"/>
    <x v="3"/>
    <s v="TEC-PH-10001760"/>
    <s v="Technology"/>
    <x v="7"/>
    <s v="Bose SoundLink Bluetooth Speaker"/>
    <n v="597"/>
    <n v="3"/>
    <n v="0"/>
    <n v="280.59000000000003"/>
  </r>
  <r>
    <n v="2048"/>
    <s v="CA-2013-131835"/>
    <x v="0"/>
    <x v="19"/>
    <d v="2013-07-22T00:00:00"/>
    <s v="Standard Class"/>
    <s v="MC-17590"/>
    <s v="Matt Collister"/>
    <x v="1"/>
    <s v="United States"/>
    <s v="Perth Amboy"/>
    <s v="New Jersey"/>
    <n v="8861"/>
    <x v="3"/>
    <s v="OFF-PA-10004071"/>
    <s v="Office Supplies"/>
    <x v="10"/>
    <s v="Eaton Premium Continuous-Feed Paper, 25% Cotton, Letter Size, White, 1000 Shts/Box"/>
    <n v="55.48"/>
    <n v="1"/>
    <n v="0"/>
    <n v="26.630399999999998"/>
  </r>
  <r>
    <n v="2049"/>
    <s v="CA-2012-142237"/>
    <x v="1"/>
    <x v="655"/>
    <d v="2012-07-13T00:00:00"/>
    <s v="First Class"/>
    <s v="CK-12595"/>
    <s v="Clytie Kelty"/>
    <x v="0"/>
    <s v="United States"/>
    <s v="Philadelphia"/>
    <s v="Pennsylvania"/>
    <n v="19134"/>
    <x v="3"/>
    <s v="FUR-FU-10004848"/>
    <s v="Furniture"/>
    <x v="5"/>
    <s v="Howard Miller 13-3/4&quot; Diameter Brushed Chrome Round Wall Clock"/>
    <n v="289.80000000000007"/>
    <n v="7"/>
    <n v="0.2"/>
    <n v="36.224999999999966"/>
  </r>
  <r>
    <n v="2050"/>
    <s v="CA-2012-142237"/>
    <x v="1"/>
    <x v="655"/>
    <d v="2012-07-13T00:00:00"/>
    <s v="First Class"/>
    <s v="CK-12595"/>
    <s v="Clytie Kelty"/>
    <x v="0"/>
    <s v="United States"/>
    <s v="Philadelphia"/>
    <s v="Pennsylvania"/>
    <n v="19134"/>
    <x v="3"/>
    <s v="OFF-BI-10004022"/>
    <s v="Office Supplies"/>
    <x v="8"/>
    <s v="Acco Suede Grain Vinyl Round Ring Binder"/>
    <n v="2.5020000000000002"/>
    <n v="3"/>
    <n v="0.7"/>
    <n v="-2.0015999999999998"/>
  </r>
  <r>
    <n v="2051"/>
    <s v="CA-2012-142237"/>
    <x v="1"/>
    <x v="655"/>
    <d v="2012-07-13T00:00:00"/>
    <s v="First Class"/>
    <s v="CK-12595"/>
    <s v="Clytie Kelty"/>
    <x v="0"/>
    <s v="United States"/>
    <s v="Philadelphia"/>
    <s v="Pennsylvania"/>
    <n v="19134"/>
    <x v="3"/>
    <s v="OFF-BI-10003669"/>
    <s v="Office Supplies"/>
    <x v="8"/>
    <s v="3M Organizer Strips"/>
    <n v="6.4800000000000013"/>
    <n v="4"/>
    <n v="0.7"/>
    <n v="-4.7519999999999989"/>
  </r>
  <r>
    <n v="2052"/>
    <s v="CA-2012-142237"/>
    <x v="1"/>
    <x v="655"/>
    <d v="2012-07-13T00:00:00"/>
    <s v="First Class"/>
    <s v="CK-12595"/>
    <s v="Clytie Kelty"/>
    <x v="0"/>
    <s v="United States"/>
    <s v="Philadelphia"/>
    <s v="Pennsylvania"/>
    <n v="19134"/>
    <x v="3"/>
    <s v="FUR-CH-10003833"/>
    <s v="Furniture"/>
    <x v="1"/>
    <s v="Novimex Fabric Task Chair"/>
    <n v="341.48799999999994"/>
    <n v="8"/>
    <n v="0.3"/>
    <n v="-73.175999999999988"/>
  </r>
  <r>
    <n v="2053"/>
    <s v="CA-2012-142237"/>
    <x v="1"/>
    <x v="655"/>
    <d v="2012-07-13T00:00:00"/>
    <s v="First Class"/>
    <s v="CK-12595"/>
    <s v="Clytie Kelty"/>
    <x v="0"/>
    <s v="United States"/>
    <s v="Philadelphia"/>
    <s v="Pennsylvania"/>
    <n v="19134"/>
    <x v="3"/>
    <s v="OFF-AR-10003732"/>
    <s v="Office Supplies"/>
    <x v="6"/>
    <s v="Newell 333"/>
    <n v="11.12"/>
    <n v="5"/>
    <n v="0.2"/>
    <n v="0.83399999999999963"/>
  </r>
  <r>
    <n v="2054"/>
    <s v="CA-2012-142237"/>
    <x v="1"/>
    <x v="655"/>
    <d v="2012-07-13T00:00:00"/>
    <s v="First Class"/>
    <s v="CK-12595"/>
    <s v="Clytie Kelty"/>
    <x v="0"/>
    <s v="United States"/>
    <s v="Philadelphia"/>
    <s v="Pennsylvania"/>
    <n v="19134"/>
    <x v="3"/>
    <s v="FUR-FU-10003142"/>
    <s v="Furniture"/>
    <x v="5"/>
    <s v="Master Big Foot Doorstop, Beige"/>
    <n v="25.344000000000001"/>
    <n v="6"/>
    <n v="0.2"/>
    <n v="3.4847999999999981"/>
  </r>
  <r>
    <n v="2055"/>
    <s v="CA-2013-136434"/>
    <x v="0"/>
    <x v="49"/>
    <d v="2013-12-08T00:00:00"/>
    <s v="Standard Class"/>
    <s v="RD-19480"/>
    <s v="Rick Duston"/>
    <x v="0"/>
    <s v="United States"/>
    <s v="Richmond"/>
    <s v="Indiana"/>
    <n v="47374"/>
    <x v="2"/>
    <s v="FUR-FU-10001196"/>
    <s v="Furniture"/>
    <x v="5"/>
    <s v="DAX Cubicle Frames - 8x10"/>
    <n v="17.309999999999999"/>
    <n v="3"/>
    <n v="0"/>
    <n v="5.1929999999999996"/>
  </r>
  <r>
    <n v="2056"/>
    <s v="CA-2014-120376"/>
    <x v="3"/>
    <x v="66"/>
    <d v="2014-12-26T00:00:00"/>
    <s v="First Class"/>
    <s v="TP-21130"/>
    <s v="Theone Pippenger"/>
    <x v="0"/>
    <s v="United States"/>
    <s v="Detroit"/>
    <s v="Michigan"/>
    <n v="48227"/>
    <x v="2"/>
    <s v="TEC-AC-10001114"/>
    <s v="Technology"/>
    <x v="11"/>
    <s v="Microsoft Wireless Mobile Mouse 4000"/>
    <n v="199.95000000000002"/>
    <n v="5"/>
    <n v="0"/>
    <n v="63.983999999999988"/>
  </r>
  <r>
    <n v="2057"/>
    <s v="CA-2014-120376"/>
    <x v="3"/>
    <x v="66"/>
    <d v="2014-12-26T00:00:00"/>
    <s v="First Class"/>
    <s v="TP-21130"/>
    <s v="Theone Pippenger"/>
    <x v="0"/>
    <s v="United States"/>
    <s v="Detroit"/>
    <s v="Michigan"/>
    <n v="48227"/>
    <x v="2"/>
    <s v="FUR-CH-10002335"/>
    <s v="Furniture"/>
    <x v="1"/>
    <s v="Hon GuestStacker Chair"/>
    <n v="1586.6899999999998"/>
    <n v="7"/>
    <n v="0"/>
    <n v="412.5394"/>
  </r>
  <r>
    <n v="2058"/>
    <s v="CA-2014-120376"/>
    <x v="3"/>
    <x v="66"/>
    <d v="2014-12-26T00:00:00"/>
    <s v="First Class"/>
    <s v="TP-21130"/>
    <s v="Theone Pippenger"/>
    <x v="0"/>
    <s v="United States"/>
    <s v="Detroit"/>
    <s v="Michigan"/>
    <n v="48227"/>
    <x v="2"/>
    <s v="TEC-AC-10000844"/>
    <s v="Technology"/>
    <x v="11"/>
    <s v="Logitech Gaming G510s - Keyboard"/>
    <n v="84.99"/>
    <n v="1"/>
    <n v="0"/>
    <n v="30.596399999999996"/>
  </r>
  <r>
    <n v="2059"/>
    <s v="CA-2014-120376"/>
    <x v="3"/>
    <x v="66"/>
    <d v="2014-12-26T00:00:00"/>
    <s v="First Class"/>
    <s v="TP-21130"/>
    <s v="Theone Pippenger"/>
    <x v="0"/>
    <s v="United States"/>
    <s v="Detroit"/>
    <s v="Michigan"/>
    <n v="48227"/>
    <x v="2"/>
    <s v="FUR-TA-10004534"/>
    <s v="Furniture"/>
    <x v="3"/>
    <s v="Bevis 44 x 96 Conference Tables"/>
    <n v="411.8"/>
    <n v="2"/>
    <n v="0"/>
    <n v="70.005999999999972"/>
  </r>
  <r>
    <n v="2060"/>
    <s v="CA-2011-106439"/>
    <x v="2"/>
    <x v="656"/>
    <d v="2011-11-04T00:00:00"/>
    <s v="Standard Class"/>
    <s v="GG-14650"/>
    <s v="Greg Guthrie"/>
    <x v="1"/>
    <s v="United States"/>
    <s v="Los Angeles"/>
    <s v="California"/>
    <n v="90049"/>
    <x v="1"/>
    <s v="OFF-FA-10002975"/>
    <s v="Office Supplies"/>
    <x v="13"/>
    <s v="Staples"/>
    <n v="11.34"/>
    <n v="3"/>
    <n v="0"/>
    <n v="5.2164000000000001"/>
  </r>
  <r>
    <n v="2061"/>
    <s v="CA-2011-106439"/>
    <x v="2"/>
    <x v="656"/>
    <d v="2011-11-04T00:00:00"/>
    <s v="Standard Class"/>
    <s v="GG-14650"/>
    <s v="Greg Guthrie"/>
    <x v="1"/>
    <s v="United States"/>
    <s v="Los Angeles"/>
    <s v="California"/>
    <n v="90049"/>
    <x v="1"/>
    <s v="OFF-ST-10003996"/>
    <s v="Office Supplies"/>
    <x v="4"/>
    <s v="Letter/Legal File Tote with Clear Snap-On Lid, Black Granite"/>
    <n v="80.3"/>
    <n v="5"/>
    <n v="0"/>
    <n v="20.877999999999997"/>
  </r>
  <r>
    <n v="2062"/>
    <s v="CA-2011-106439"/>
    <x v="2"/>
    <x v="656"/>
    <d v="2011-11-04T00:00:00"/>
    <s v="Standard Class"/>
    <s v="GG-14650"/>
    <s v="Greg Guthrie"/>
    <x v="1"/>
    <s v="United States"/>
    <s v="Los Angeles"/>
    <s v="California"/>
    <n v="90049"/>
    <x v="1"/>
    <s v="OFF-BI-10002571"/>
    <s v="Office Supplies"/>
    <x v="8"/>
    <s v="Avery Framed View Binder, EZD Ring (Locking), Navy, 1 1/2&quot;"/>
    <n v="15.968000000000002"/>
    <n v="2"/>
    <n v="0.2"/>
    <n v="5.3891999999999989"/>
  </r>
  <r>
    <n v="2063"/>
    <s v="CA-2011-106439"/>
    <x v="2"/>
    <x v="656"/>
    <d v="2011-11-04T00:00:00"/>
    <s v="Standard Class"/>
    <s v="GG-14650"/>
    <s v="Greg Guthrie"/>
    <x v="1"/>
    <s v="United States"/>
    <s v="Los Angeles"/>
    <s v="California"/>
    <n v="90049"/>
    <x v="1"/>
    <s v="OFF-PA-10000477"/>
    <s v="Office Supplies"/>
    <x v="10"/>
    <s v="Xerox 1952"/>
    <n v="64.740000000000009"/>
    <n v="13"/>
    <n v="0"/>
    <n v="30.427800000000005"/>
  </r>
  <r>
    <n v="2064"/>
    <s v="CA-2011-106439"/>
    <x v="2"/>
    <x v="656"/>
    <d v="2011-11-04T00:00:00"/>
    <s v="Standard Class"/>
    <s v="GG-14650"/>
    <s v="Greg Guthrie"/>
    <x v="1"/>
    <s v="United States"/>
    <s v="Los Angeles"/>
    <s v="California"/>
    <n v="90049"/>
    <x v="1"/>
    <s v="OFF-BI-10004209"/>
    <s v="Office Supplies"/>
    <x v="8"/>
    <s v="Fellowes Twister Kit, Gray/Clear, 3/pkg"/>
    <n v="19.295999999999999"/>
    <n v="3"/>
    <n v="0.2"/>
    <n v="6.0299999999999994"/>
  </r>
  <r>
    <n v="2065"/>
    <s v="CA-2011-106439"/>
    <x v="2"/>
    <x v="656"/>
    <d v="2011-11-04T00:00:00"/>
    <s v="Standard Class"/>
    <s v="GG-14650"/>
    <s v="Greg Guthrie"/>
    <x v="1"/>
    <s v="United States"/>
    <s v="Los Angeles"/>
    <s v="California"/>
    <n v="90049"/>
    <x v="1"/>
    <s v="OFF-ST-10001963"/>
    <s v="Office Supplies"/>
    <x v="4"/>
    <s v="Tennsco Regal Shelving Units"/>
    <n v="405.64"/>
    <n v="4"/>
    <n v="0"/>
    <n v="12.169199999999989"/>
  </r>
  <r>
    <n v="2066"/>
    <s v="CA-2011-106439"/>
    <x v="2"/>
    <x v="656"/>
    <d v="2011-11-04T00:00:00"/>
    <s v="Standard Class"/>
    <s v="GG-14650"/>
    <s v="Greg Guthrie"/>
    <x v="1"/>
    <s v="United States"/>
    <s v="Los Angeles"/>
    <s v="California"/>
    <n v="90049"/>
    <x v="1"/>
    <s v="FUR-CH-10003833"/>
    <s v="Furniture"/>
    <x v="1"/>
    <s v="Novimex Fabric Task Chair"/>
    <n v="146.352"/>
    <n v="3"/>
    <n v="0.2"/>
    <n v="-9.1470000000000056"/>
  </r>
  <r>
    <n v="2067"/>
    <s v="CA-2011-106439"/>
    <x v="2"/>
    <x v="656"/>
    <d v="2011-11-04T00:00:00"/>
    <s v="Standard Class"/>
    <s v="GG-14650"/>
    <s v="Greg Guthrie"/>
    <x v="1"/>
    <s v="United States"/>
    <s v="Los Angeles"/>
    <s v="California"/>
    <n v="90049"/>
    <x v="1"/>
    <s v="TEC-AC-10004568"/>
    <s v="Technology"/>
    <x v="11"/>
    <s v="Maxell LTO Ultrium - 800 GB"/>
    <n v="251.91"/>
    <n v="9"/>
    <n v="0"/>
    <n v="47.862899999999982"/>
  </r>
  <r>
    <n v="2068"/>
    <s v="CA-2011-106439"/>
    <x v="2"/>
    <x v="656"/>
    <d v="2011-11-04T00:00:00"/>
    <s v="Standard Class"/>
    <s v="GG-14650"/>
    <s v="Greg Guthrie"/>
    <x v="1"/>
    <s v="United States"/>
    <s v="Los Angeles"/>
    <s v="California"/>
    <n v="90049"/>
    <x v="1"/>
    <s v="OFF-AR-10001419"/>
    <s v="Office Supplies"/>
    <x v="6"/>
    <s v="Newell 325"/>
    <n v="12.39"/>
    <n v="3"/>
    <n v="0"/>
    <n v="3.7169999999999996"/>
  </r>
  <r>
    <n v="2069"/>
    <s v="CA-2012-133452"/>
    <x v="1"/>
    <x v="657"/>
    <d v="2012-04-19T00:00:00"/>
    <s v="Standard Class"/>
    <s v="ZC-21910"/>
    <s v="Zuschuss Carroll"/>
    <x v="0"/>
    <s v="United States"/>
    <s v="Pomona"/>
    <s v="California"/>
    <n v="91767"/>
    <x v="1"/>
    <s v="TEC-AC-10002800"/>
    <s v="Technology"/>
    <x v="11"/>
    <s v="Plantronics Audio 478 Stereo USB Headset"/>
    <n v="199.96"/>
    <n v="4"/>
    <n v="0"/>
    <n v="69.98599999999999"/>
  </r>
  <r>
    <n v="2070"/>
    <s v="CA-2012-133452"/>
    <x v="1"/>
    <x v="657"/>
    <d v="2012-04-19T00:00:00"/>
    <s v="Standard Class"/>
    <s v="ZC-21910"/>
    <s v="Zuschuss Carroll"/>
    <x v="0"/>
    <s v="United States"/>
    <s v="Pomona"/>
    <s v="California"/>
    <n v="91767"/>
    <x v="1"/>
    <s v="FUR-TA-10003954"/>
    <s v="Furniture"/>
    <x v="3"/>
    <s v="Hon 94000 Series Round Tables"/>
    <n v="710.83200000000011"/>
    <n v="3"/>
    <n v="0.2"/>
    <n v="-97.739399999999989"/>
  </r>
  <r>
    <n v="2071"/>
    <s v="CA-2013-146521"/>
    <x v="0"/>
    <x v="658"/>
    <d v="2013-07-24T00:00:00"/>
    <s v="Second Class"/>
    <s v="CC-12610"/>
    <s v="Corey Catlett"/>
    <x v="1"/>
    <s v="United States"/>
    <s v="Philadelphia"/>
    <s v="Pennsylvania"/>
    <n v="19134"/>
    <x v="3"/>
    <s v="OFF-BI-10000301"/>
    <s v="Office Supplies"/>
    <x v="8"/>
    <s v="GBC Instant Report Kit"/>
    <n v="1.9410000000000003"/>
    <n v="1"/>
    <n v="0.7"/>
    <n v="-1.294"/>
  </r>
  <r>
    <n v="2072"/>
    <s v="US-2014-110996"/>
    <x v="3"/>
    <x v="225"/>
    <d v="2014-11-26T00:00:00"/>
    <s v="Standard Class"/>
    <s v="KA-16525"/>
    <s v="Kelly Andreada"/>
    <x v="0"/>
    <s v="United States"/>
    <s v="Ontario"/>
    <s v="California"/>
    <n v="91761"/>
    <x v="1"/>
    <s v="FUR-CH-10003956"/>
    <s v="Furniture"/>
    <x v="1"/>
    <s v="Novimex High-Tech Fabric Mesh Task Chair"/>
    <n v="283.92"/>
    <n v="5"/>
    <n v="0.2"/>
    <n v="-46.137000000000029"/>
  </r>
  <r>
    <n v="2073"/>
    <s v="CA-2013-129693"/>
    <x v="0"/>
    <x v="491"/>
    <d v="2013-12-03T00:00:00"/>
    <s v="Standard Class"/>
    <s v="TC-20980"/>
    <s v="Tamara Chand"/>
    <x v="1"/>
    <s v="United States"/>
    <s v="Seattle"/>
    <s v="Washington"/>
    <n v="98105"/>
    <x v="1"/>
    <s v="OFF-BI-10002954"/>
    <s v="Office Supplies"/>
    <x v="8"/>
    <s v="Newell 3-Hole Punched Plastic Slotted Magazine Holders for Binders"/>
    <n v="7.3120000000000012"/>
    <n v="2"/>
    <n v="0.2"/>
    <n v="2.5591999999999997"/>
  </r>
  <r>
    <n v="2074"/>
    <s v="CA-2014-122504"/>
    <x v="3"/>
    <x v="659"/>
    <d v="2014-11-13T00:00:00"/>
    <s v="Second Class"/>
    <s v="DB-13270"/>
    <s v="Deborah Brumfield"/>
    <x v="2"/>
    <s v="United States"/>
    <s v="Brentwood"/>
    <s v="California"/>
    <n v="94513"/>
    <x v="1"/>
    <s v="TEC-AC-10003289"/>
    <s v="Technology"/>
    <x v="11"/>
    <s v="Anker Ultra-Slim Mini Bluetooth 3.0 Wireless Keyboard"/>
    <n v="59.97"/>
    <n v="3"/>
    <n v="0"/>
    <n v="13.793099999999999"/>
  </r>
  <r>
    <n v="2075"/>
    <s v="CA-2014-122504"/>
    <x v="3"/>
    <x v="659"/>
    <d v="2014-11-13T00:00:00"/>
    <s v="Second Class"/>
    <s v="DB-13270"/>
    <s v="Deborah Brumfield"/>
    <x v="2"/>
    <s v="United States"/>
    <s v="Brentwood"/>
    <s v="California"/>
    <n v="94513"/>
    <x v="1"/>
    <s v="TEC-PH-10002468"/>
    <s v="Technology"/>
    <x v="7"/>
    <s v="Plantronics CS 50-USB - headset - Convertible, Monaural"/>
    <n v="761.5440000000001"/>
    <n v="7"/>
    <n v="0.2"/>
    <n v="66.635100000000023"/>
  </r>
  <r>
    <n v="2076"/>
    <s v="CA-2011-131051"/>
    <x v="2"/>
    <x v="588"/>
    <d v="2011-12-05T00:00:00"/>
    <s v="Standard Class"/>
    <s v="TR-21325"/>
    <s v="Toby Ritter"/>
    <x v="0"/>
    <s v="United States"/>
    <s v="San Francisco"/>
    <s v="California"/>
    <n v="94122"/>
    <x v="1"/>
    <s v="FUR-FU-10001861"/>
    <s v="Furniture"/>
    <x v="5"/>
    <s v="Floodlight Indoor Halogen Bulbs, 1 Bulb per Pack, 60 Watts"/>
    <n v="58.199999999999996"/>
    <n v="3"/>
    <n v="0"/>
    <n v="28.517999999999994"/>
  </r>
  <r>
    <n v="2077"/>
    <s v="CA-2014-140676"/>
    <x v="3"/>
    <x v="510"/>
    <d v="2014-09-16T00:00:00"/>
    <s v="First Class"/>
    <s v="BF-11080"/>
    <s v="Bart Folk"/>
    <x v="0"/>
    <s v="United States"/>
    <s v="Baltimore"/>
    <s v="Maryland"/>
    <n v="21215"/>
    <x v="3"/>
    <s v="OFF-PA-10004082"/>
    <s v="Office Supplies"/>
    <x v="10"/>
    <s v="Adams Telephone Message Book w/Frequently-Called Numbers Space, 400 Messages per Book"/>
    <n v="39.900000000000006"/>
    <n v="5"/>
    <n v="0"/>
    <n v="19.950000000000003"/>
  </r>
  <r>
    <n v="2078"/>
    <s v="CA-2014-140676"/>
    <x v="3"/>
    <x v="510"/>
    <d v="2014-09-16T00:00:00"/>
    <s v="First Class"/>
    <s v="BF-11080"/>
    <s v="Bart Folk"/>
    <x v="0"/>
    <s v="United States"/>
    <s v="Baltimore"/>
    <s v="Maryland"/>
    <n v="21215"/>
    <x v="3"/>
    <s v="OFF-AP-10000358"/>
    <s v="Office Supplies"/>
    <x v="9"/>
    <s v="Fellowes Basic Home/Office Series Surge Protectors"/>
    <n v="90.86"/>
    <n v="7"/>
    <n v="0"/>
    <n v="26.349399999999992"/>
  </r>
  <r>
    <n v="2079"/>
    <s v="CA-2014-140676"/>
    <x v="3"/>
    <x v="510"/>
    <d v="2014-09-16T00:00:00"/>
    <s v="First Class"/>
    <s v="BF-11080"/>
    <s v="Bart Folk"/>
    <x v="0"/>
    <s v="United States"/>
    <s v="Baltimore"/>
    <s v="Maryland"/>
    <n v="21215"/>
    <x v="3"/>
    <s v="OFF-PA-10004243"/>
    <s v="Office Supplies"/>
    <x v="10"/>
    <s v="Xerox 1939"/>
    <n v="94.85"/>
    <n v="5"/>
    <n v="0"/>
    <n v="45.527999999999992"/>
  </r>
  <r>
    <n v="2080"/>
    <s v="CA-2012-120103"/>
    <x v="1"/>
    <x v="100"/>
    <d v="2012-12-29T00:00:00"/>
    <s v="Standard Class"/>
    <s v="MS-17365"/>
    <s v="Maribeth Schnelling"/>
    <x v="0"/>
    <s v="United States"/>
    <s v="Phoenix"/>
    <s v="Arizona"/>
    <n v="85023"/>
    <x v="1"/>
    <s v="OFF-PA-10001295"/>
    <s v="Office Supplies"/>
    <x v="10"/>
    <s v="Computer Printout Paper with Letter-Trim Perforations"/>
    <n v="106.232"/>
    <n v="7"/>
    <n v="0.2"/>
    <n v="37.181199999999997"/>
  </r>
  <r>
    <n v="2081"/>
    <s v="CA-2012-120103"/>
    <x v="1"/>
    <x v="100"/>
    <d v="2012-12-29T00:00:00"/>
    <s v="Standard Class"/>
    <s v="MS-17365"/>
    <s v="Maribeth Schnelling"/>
    <x v="0"/>
    <s v="United States"/>
    <s v="Phoenix"/>
    <s v="Arizona"/>
    <n v="85023"/>
    <x v="1"/>
    <s v="TEC-PH-10002170"/>
    <s v="Technology"/>
    <x v="7"/>
    <s v="ClearSounds CSC500 Amplified Spirit Phone Corded phone"/>
    <n v="111.98399999999999"/>
    <n v="2"/>
    <n v="0.2"/>
    <n v="11.198400000000003"/>
  </r>
  <r>
    <n v="2082"/>
    <s v="CA-2012-120103"/>
    <x v="1"/>
    <x v="100"/>
    <d v="2012-12-29T00:00:00"/>
    <s v="Standard Class"/>
    <s v="MS-17365"/>
    <s v="Maribeth Schnelling"/>
    <x v="0"/>
    <s v="United States"/>
    <s v="Phoenix"/>
    <s v="Arizona"/>
    <n v="85023"/>
    <x v="1"/>
    <s v="FUR-FU-10002885"/>
    <s v="Furniture"/>
    <x v="5"/>
    <s v="Magna Visual Magnetic Picture Hangers"/>
    <n v="7.7120000000000006"/>
    <n v="2"/>
    <n v="0.2"/>
    <n v="1.7352000000000005"/>
  </r>
  <r>
    <n v="2083"/>
    <s v="CA-2014-104647"/>
    <x v="3"/>
    <x v="660"/>
    <d v="2014-03-02T00:00:00"/>
    <s v="Standard Class"/>
    <s v="CK-12595"/>
    <s v="Clytie Kelty"/>
    <x v="0"/>
    <s v="United States"/>
    <s v="Los Angeles"/>
    <s v="California"/>
    <n v="90008"/>
    <x v="1"/>
    <s v="OFF-PA-10002870"/>
    <s v="Office Supplies"/>
    <x v="10"/>
    <s v="Ampad Phone Message Book, Recycled, 400 Message Capacity, 5 ¾” x 11”"/>
    <n v="37.44"/>
    <n v="6"/>
    <n v="0"/>
    <n v="16.847999999999999"/>
  </r>
  <r>
    <n v="2084"/>
    <s v="CA-2011-110352"/>
    <x v="2"/>
    <x v="533"/>
    <d v="2011-11-29T00:00:00"/>
    <s v="Standard Class"/>
    <s v="ED-13885"/>
    <s v="Emily Ducich"/>
    <x v="2"/>
    <s v="United States"/>
    <s v="Houston"/>
    <s v="Texas"/>
    <n v="77036"/>
    <x v="2"/>
    <s v="OFF-LA-10003923"/>
    <s v="Office Supplies"/>
    <x v="2"/>
    <s v="Alphabetical Labels for Top Tab Filing"/>
    <n v="23.680000000000003"/>
    <n v="2"/>
    <n v="0.2"/>
    <n v="8.879999999999999"/>
  </r>
  <r>
    <n v="2085"/>
    <s v="CA-2013-140501"/>
    <x v="0"/>
    <x v="661"/>
    <d v="2013-06-29T00:00:00"/>
    <s v="Standard Class"/>
    <s v="IM-15070"/>
    <s v="Irene Maddox"/>
    <x v="0"/>
    <s v="United States"/>
    <s v="New York City"/>
    <s v="New York"/>
    <n v="10009"/>
    <x v="3"/>
    <s v="OFF-LA-10003510"/>
    <s v="Office Supplies"/>
    <x v="2"/>
    <s v="Avery 4027 File Folder Labels for Dot Matrix Printers, 5000 Labels per Box, White"/>
    <n v="122.12"/>
    <n v="4"/>
    <n v="0"/>
    <n v="56.175200000000004"/>
  </r>
  <r>
    <n v="2086"/>
    <s v="CA-2013-140501"/>
    <x v="0"/>
    <x v="661"/>
    <d v="2013-06-29T00:00:00"/>
    <s v="Standard Class"/>
    <s v="IM-15070"/>
    <s v="Irene Maddox"/>
    <x v="0"/>
    <s v="United States"/>
    <s v="New York City"/>
    <s v="New York"/>
    <n v="10009"/>
    <x v="3"/>
    <s v="OFF-LA-10000248"/>
    <s v="Office Supplies"/>
    <x v="2"/>
    <s v="Avery 52"/>
    <n v="18.45"/>
    <n v="5"/>
    <n v="0"/>
    <n v="8.6715"/>
  </r>
  <r>
    <n v="2087"/>
    <s v="CA-2013-140501"/>
    <x v="0"/>
    <x v="661"/>
    <d v="2013-06-29T00:00:00"/>
    <s v="Standard Class"/>
    <s v="IM-15070"/>
    <s v="Irene Maddox"/>
    <x v="0"/>
    <s v="United States"/>
    <s v="New York City"/>
    <s v="New York"/>
    <n v="10009"/>
    <x v="3"/>
    <s v="OFF-ST-10000060"/>
    <s v="Office Supplies"/>
    <x v="4"/>
    <s v="Fellowes Bankers Box Staxonsteel Drawer File/Stacking System"/>
    <n v="324.90000000000003"/>
    <n v="5"/>
    <n v="0"/>
    <n v="38.988000000000014"/>
  </r>
  <r>
    <n v="2088"/>
    <s v="CA-2013-140501"/>
    <x v="0"/>
    <x v="661"/>
    <d v="2013-06-29T00:00:00"/>
    <s v="Standard Class"/>
    <s v="IM-15070"/>
    <s v="Irene Maddox"/>
    <x v="0"/>
    <s v="United States"/>
    <s v="New York City"/>
    <s v="New York"/>
    <n v="10009"/>
    <x v="3"/>
    <s v="OFF-PA-10003129"/>
    <s v="Office Supplies"/>
    <x v="10"/>
    <s v="Tops White Computer Printout Paper"/>
    <n v="146.72999999999999"/>
    <n v="3"/>
    <n v="0"/>
    <n v="68.963099999999997"/>
  </r>
  <r>
    <n v="2089"/>
    <s v="CA-2013-140501"/>
    <x v="0"/>
    <x v="661"/>
    <d v="2013-06-29T00:00:00"/>
    <s v="Standard Class"/>
    <s v="IM-15070"/>
    <s v="Irene Maddox"/>
    <x v="0"/>
    <s v="United States"/>
    <s v="New York City"/>
    <s v="New York"/>
    <n v="10009"/>
    <x v="3"/>
    <s v="OFF-FA-10004076"/>
    <s v="Office Supplies"/>
    <x v="13"/>
    <s v="Translucent Push Pins by OIC"/>
    <n v="3.96"/>
    <n v="2"/>
    <n v="0"/>
    <n v="1.4651999999999998"/>
  </r>
  <r>
    <n v="2090"/>
    <s v="CA-2012-139290"/>
    <x v="1"/>
    <x v="662"/>
    <d v="2012-10-30T00:00:00"/>
    <s v="Standard Class"/>
    <s v="MY-17380"/>
    <s v="Maribeth Yedwab"/>
    <x v="1"/>
    <s v="United States"/>
    <s v="Rancho Cucamonga"/>
    <s v="California"/>
    <n v="91730"/>
    <x v="1"/>
    <s v="OFF-LA-10004008"/>
    <s v="Office Supplies"/>
    <x v="2"/>
    <s v="Avery 507"/>
    <n v="5.76"/>
    <n v="2"/>
    <n v="0"/>
    <n v="2.6495999999999995"/>
  </r>
  <r>
    <n v="2091"/>
    <s v="CA-2014-166142"/>
    <x v="3"/>
    <x v="663"/>
    <d v="2014-07-20T00:00:00"/>
    <s v="Standard Class"/>
    <s v="MM-17260"/>
    <s v="Magdelene Morse"/>
    <x v="0"/>
    <s v="United States"/>
    <s v="Wilmington"/>
    <s v="Delaware"/>
    <n v="19805"/>
    <x v="3"/>
    <s v="OFF-BI-10004094"/>
    <s v="Office Supplies"/>
    <x v="8"/>
    <s v="GBC Standard Plastic Binding Systems Combs"/>
    <n v="26.549999999999997"/>
    <n v="3"/>
    <n v="0"/>
    <n v="13.009499999999999"/>
  </r>
  <r>
    <n v="2092"/>
    <s v="CA-2014-166142"/>
    <x v="3"/>
    <x v="663"/>
    <d v="2014-07-20T00:00:00"/>
    <s v="Standard Class"/>
    <s v="MM-17260"/>
    <s v="Magdelene Morse"/>
    <x v="0"/>
    <s v="United States"/>
    <s v="Wilmington"/>
    <s v="Delaware"/>
    <n v="19805"/>
    <x v="3"/>
    <s v="FUR-TA-10004607"/>
    <s v="Furniture"/>
    <x v="3"/>
    <s v="Hon 2111 Invitation Series Straight Table"/>
    <n v="310.44300000000004"/>
    <n v="3"/>
    <n v="0.3"/>
    <n v="-48.783900000000031"/>
  </r>
  <r>
    <n v="2093"/>
    <s v="CA-2011-145926"/>
    <x v="2"/>
    <x v="664"/>
    <d v="2011-11-21T00:00:00"/>
    <s v="Standard Class"/>
    <s v="MP-17470"/>
    <s v="Mark Packer"/>
    <x v="2"/>
    <s v="United States"/>
    <s v="Moorhead"/>
    <s v="Minnesota"/>
    <n v="56560"/>
    <x v="2"/>
    <s v="FUR-CH-10004289"/>
    <s v="Furniture"/>
    <x v="1"/>
    <s v="Global Super Steno Chair"/>
    <n v="479.90000000000003"/>
    <n v="5"/>
    <n v="0"/>
    <n v="81.58299999999997"/>
  </r>
  <r>
    <n v="2094"/>
    <s v="CA-2012-149678"/>
    <x v="1"/>
    <x v="657"/>
    <d v="2012-04-15T00:00:00"/>
    <s v="Second Class"/>
    <s v="AW-10840"/>
    <s v="Anthony Witt"/>
    <x v="0"/>
    <s v="United States"/>
    <s v="Farmington"/>
    <s v="New Mexico"/>
    <n v="87401"/>
    <x v="1"/>
    <s v="OFF-SU-10004498"/>
    <s v="Office Supplies"/>
    <x v="14"/>
    <s v="Martin-Yale Premier Letter Opener"/>
    <n v="12.88"/>
    <n v="1"/>
    <n v="0"/>
    <n v="0.38640000000000008"/>
  </r>
  <r>
    <n v="2095"/>
    <s v="US-2012-164357"/>
    <x v="1"/>
    <x v="665"/>
    <d v="2012-11-29T00:00:00"/>
    <s v="Standard Class"/>
    <s v="SF-20065"/>
    <s v="Sandra Flanagan"/>
    <x v="0"/>
    <s v="United States"/>
    <s v="Wilmington"/>
    <s v="North Carolina"/>
    <n v="28403"/>
    <x v="0"/>
    <s v="OFF-AR-10001177"/>
    <s v="Office Supplies"/>
    <x v="6"/>
    <s v="Newell 349"/>
    <n v="13.120000000000001"/>
    <n v="5"/>
    <n v="0.2"/>
    <n v="1.4759999999999982"/>
  </r>
  <r>
    <n v="2096"/>
    <s v="US-2013-146570"/>
    <x v="0"/>
    <x v="666"/>
    <d v="2013-05-21T00:00:00"/>
    <s v="Standard Class"/>
    <s v="SN-20710"/>
    <s v="Steve Nguyen"/>
    <x v="2"/>
    <s v="United States"/>
    <s v="Jackson"/>
    <s v="Mississippi"/>
    <n v="39212"/>
    <x v="0"/>
    <s v="OFF-BI-10001718"/>
    <s v="Office Supplies"/>
    <x v="8"/>
    <s v="GBC DocuBind P50 Personal Binding Machine"/>
    <n v="511.84"/>
    <n v="8"/>
    <n v="0"/>
    <n v="240.56479999999999"/>
  </r>
  <r>
    <n v="2097"/>
    <s v="US-2013-146570"/>
    <x v="0"/>
    <x v="666"/>
    <d v="2013-05-21T00:00:00"/>
    <s v="Standard Class"/>
    <s v="SN-20710"/>
    <s v="Steve Nguyen"/>
    <x v="2"/>
    <s v="United States"/>
    <s v="Jackson"/>
    <s v="Mississippi"/>
    <n v="39212"/>
    <x v="0"/>
    <s v="OFF-AR-10004602"/>
    <s v="Office Supplies"/>
    <x v="6"/>
    <s v="Boston KS Multi-Size Manual Pencil Sharpener"/>
    <n v="91.96"/>
    <n v="4"/>
    <n v="0"/>
    <n v="25.748800000000003"/>
  </r>
  <r>
    <n v="2098"/>
    <s v="US-2013-146570"/>
    <x v="0"/>
    <x v="666"/>
    <d v="2013-05-21T00:00:00"/>
    <s v="Standard Class"/>
    <s v="SN-20710"/>
    <s v="Steve Nguyen"/>
    <x v="2"/>
    <s v="United States"/>
    <s v="Jackson"/>
    <s v="Mississippi"/>
    <n v="39212"/>
    <x v="0"/>
    <s v="OFF-AR-10003856"/>
    <s v="Office Supplies"/>
    <x v="6"/>
    <s v="Newell 344"/>
    <n v="8.34"/>
    <n v="3"/>
    <n v="0"/>
    <n v="2.1683999999999997"/>
  </r>
  <r>
    <n v="2099"/>
    <s v="CA-2014-124401"/>
    <x v="3"/>
    <x v="210"/>
    <d v="2014-09-13T00:00:00"/>
    <s v="Standard Class"/>
    <s v="RD-19900"/>
    <s v="Ruben Dartt"/>
    <x v="0"/>
    <s v="United States"/>
    <s v="Portland"/>
    <s v="Oregon"/>
    <n v="97206"/>
    <x v="1"/>
    <s v="OFF-ST-10000649"/>
    <s v="Office Supplies"/>
    <x v="4"/>
    <s v="Hanging Personal Folder File"/>
    <n v="37.68"/>
    <n v="3"/>
    <n v="0.2"/>
    <n v="2.3550000000000022"/>
  </r>
  <r>
    <n v="2100"/>
    <s v="CA-2014-124401"/>
    <x v="3"/>
    <x v="210"/>
    <d v="2014-09-13T00:00:00"/>
    <s v="Standard Class"/>
    <s v="RD-19900"/>
    <s v="Ruben Dartt"/>
    <x v="0"/>
    <s v="United States"/>
    <s v="Portland"/>
    <s v="Oregon"/>
    <n v="97206"/>
    <x v="1"/>
    <s v="TEC-AC-10002926"/>
    <s v="Technology"/>
    <x v="11"/>
    <s v="Logitech Wireless Marathon Mouse M705"/>
    <n v="279.94400000000002"/>
    <n v="7"/>
    <n v="0.2"/>
    <n v="80.48390000000002"/>
  </r>
  <r>
    <n v="2101"/>
    <s v="US-2011-140116"/>
    <x v="2"/>
    <x v="418"/>
    <d v="2011-03-17T00:00:00"/>
    <s v="Standard Class"/>
    <s v="KT-16480"/>
    <s v="Kean Thornton"/>
    <x v="0"/>
    <s v="United States"/>
    <s v="Denver"/>
    <s v="Colorado"/>
    <n v="80219"/>
    <x v="1"/>
    <s v="OFF-ST-10000078"/>
    <s v="Office Supplies"/>
    <x v="4"/>
    <s v="Tennsco 6- and 18-Compartment Lockers"/>
    <n v="636.40800000000013"/>
    <n v="3"/>
    <n v="0.2"/>
    <n v="-15.910200000000088"/>
  </r>
  <r>
    <n v="2102"/>
    <s v="US-2011-140116"/>
    <x v="2"/>
    <x v="418"/>
    <d v="2011-03-17T00:00:00"/>
    <s v="Standard Class"/>
    <s v="KT-16480"/>
    <s v="Kean Thornton"/>
    <x v="0"/>
    <s v="United States"/>
    <s v="Denver"/>
    <s v="Colorado"/>
    <n v="80219"/>
    <x v="1"/>
    <s v="OFF-AR-10001044"/>
    <s v="Office Supplies"/>
    <x v="6"/>
    <s v="BOSTON Ranger #55 Pencil Sharpener, Black"/>
    <n v="83.168000000000006"/>
    <n v="4"/>
    <n v="0.2"/>
    <n v="9.3563999999999936"/>
  </r>
  <r>
    <n v="2103"/>
    <s v="CA-2011-123295"/>
    <x v="2"/>
    <x v="667"/>
    <d v="2011-07-18T00:00:00"/>
    <s v="Same Day"/>
    <s v="AH-10120"/>
    <s v="Adrian Hane"/>
    <x v="2"/>
    <s v="United States"/>
    <s v="Tucson"/>
    <s v="Arizona"/>
    <n v="85705"/>
    <x v="1"/>
    <s v="FUR-CH-10002372"/>
    <s v="Furniture"/>
    <x v="1"/>
    <s v="Office Star - Ergonomically Designed Knee Chair"/>
    <n v="259.13600000000002"/>
    <n v="4"/>
    <n v="0.2"/>
    <n v="-25.913599999999988"/>
  </r>
  <r>
    <n v="2104"/>
    <s v="CA-2014-167101"/>
    <x v="3"/>
    <x v="668"/>
    <d v="2014-03-29T00:00:00"/>
    <s v="Second Class"/>
    <s v="BM-11650"/>
    <s v="Brian Moss"/>
    <x v="1"/>
    <s v="United States"/>
    <s v="New York City"/>
    <s v="New York"/>
    <n v="10009"/>
    <x v="3"/>
    <s v="OFF-PA-10000357"/>
    <s v="Office Supplies"/>
    <x v="10"/>
    <s v="Xerox 1888"/>
    <n v="221.92"/>
    <n v="4"/>
    <n v="0"/>
    <n v="106.52159999999999"/>
  </r>
  <r>
    <n v="2105"/>
    <s v="CA-2014-167101"/>
    <x v="3"/>
    <x v="668"/>
    <d v="2014-03-29T00:00:00"/>
    <s v="Second Class"/>
    <s v="BM-11650"/>
    <s v="Brian Moss"/>
    <x v="1"/>
    <s v="United States"/>
    <s v="New York City"/>
    <s v="New York"/>
    <n v="10009"/>
    <x v="3"/>
    <s v="TEC-AC-10001266"/>
    <s v="Technology"/>
    <x v="11"/>
    <s v="Memorex Micro Travel Drive 8 GB"/>
    <n v="26"/>
    <n v="2"/>
    <n v="0"/>
    <n v="11.7"/>
  </r>
  <r>
    <n v="2106"/>
    <s v="US-2011-167633"/>
    <x v="2"/>
    <x v="587"/>
    <d v="2011-10-05T00:00:00"/>
    <s v="Standard Class"/>
    <s v="BW-11200"/>
    <s v="Ben Wallace"/>
    <x v="0"/>
    <s v="United States"/>
    <s v="Boynton Beach"/>
    <s v="Florida"/>
    <n v="33437"/>
    <x v="0"/>
    <s v="OFF-PA-10004888"/>
    <s v="Office Supplies"/>
    <x v="10"/>
    <s v="Xerox 217"/>
    <n v="15.552000000000003"/>
    <n v="3"/>
    <n v="0.2"/>
    <n v="5.4432"/>
  </r>
  <r>
    <n v="2107"/>
    <s v="US-2011-152723"/>
    <x v="2"/>
    <x v="467"/>
    <d v="2011-09-26T00:00:00"/>
    <s v="Same Day"/>
    <s v="HG-14965"/>
    <s v="Henry Goldwyn"/>
    <x v="1"/>
    <s v="United States"/>
    <s v="Mesquite"/>
    <s v="Texas"/>
    <n v="75150"/>
    <x v="2"/>
    <s v="OFF-BI-10003460"/>
    <s v="Office Supplies"/>
    <x v="8"/>
    <s v="Acco 3-Hole Punch"/>
    <n v="0.87599999999999978"/>
    <n v="1"/>
    <n v="0.8"/>
    <n v="-1.4016000000000002"/>
  </r>
  <r>
    <n v="2108"/>
    <s v="CA-2012-164882"/>
    <x v="1"/>
    <x v="89"/>
    <d v="2012-10-31T00:00:00"/>
    <s v="Same Day"/>
    <s v="SG-20080"/>
    <s v="Sandra Glassco"/>
    <x v="0"/>
    <s v="United States"/>
    <s v="Redlands"/>
    <s v="California"/>
    <n v="92374"/>
    <x v="1"/>
    <s v="OFF-PA-10000157"/>
    <s v="Office Supplies"/>
    <x v="10"/>
    <s v="Xerox 191"/>
    <n v="19.98"/>
    <n v="1"/>
    <n v="0"/>
    <n v="9.3905999999999992"/>
  </r>
  <r>
    <n v="2109"/>
    <s v="CA-2012-164882"/>
    <x v="1"/>
    <x v="89"/>
    <d v="2012-10-31T00:00:00"/>
    <s v="Same Day"/>
    <s v="SG-20080"/>
    <s v="Sandra Glassco"/>
    <x v="0"/>
    <s v="United States"/>
    <s v="Redlands"/>
    <s v="California"/>
    <n v="92374"/>
    <x v="1"/>
    <s v="OFF-BI-10004519"/>
    <s v="Office Supplies"/>
    <x v="8"/>
    <s v="GBC DocuBind P100 Manual Binding Machine"/>
    <n v="398.35199999999998"/>
    <n v="3"/>
    <n v="0.2"/>
    <n v="124.48499999999999"/>
  </r>
  <r>
    <n v="2110"/>
    <s v="CA-2012-164882"/>
    <x v="1"/>
    <x v="89"/>
    <d v="2012-10-31T00:00:00"/>
    <s v="Same Day"/>
    <s v="SG-20080"/>
    <s v="Sandra Glassco"/>
    <x v="0"/>
    <s v="United States"/>
    <s v="Redlands"/>
    <s v="California"/>
    <n v="92374"/>
    <x v="1"/>
    <s v="OFF-AR-10004272"/>
    <s v="Office Supplies"/>
    <x v="6"/>
    <s v="Newell 308"/>
    <n v="5.04"/>
    <n v="3"/>
    <n v="0"/>
    <n v="1.2599999999999998"/>
  </r>
  <r>
    <n v="2111"/>
    <s v="CA-2012-164882"/>
    <x v="1"/>
    <x v="89"/>
    <d v="2012-10-31T00:00:00"/>
    <s v="Same Day"/>
    <s v="SG-20080"/>
    <s v="Sandra Glassco"/>
    <x v="0"/>
    <s v="United States"/>
    <s v="Redlands"/>
    <s v="California"/>
    <n v="92374"/>
    <x v="1"/>
    <s v="OFF-FA-10000585"/>
    <s v="Office Supplies"/>
    <x v="13"/>
    <s v="OIC Bulk Pack Metal Binder Clips"/>
    <n v="17.450000000000003"/>
    <n v="5"/>
    <n v="0"/>
    <n v="8.0269999999999992"/>
  </r>
  <r>
    <n v="2112"/>
    <s v="CA-2012-164882"/>
    <x v="1"/>
    <x v="89"/>
    <d v="2012-10-31T00:00:00"/>
    <s v="Same Day"/>
    <s v="SG-20080"/>
    <s v="Sandra Glassco"/>
    <x v="0"/>
    <s v="United States"/>
    <s v="Redlands"/>
    <s v="California"/>
    <n v="92374"/>
    <x v="1"/>
    <s v="FUR-CH-10004218"/>
    <s v="Furniture"/>
    <x v="1"/>
    <s v="Global Fabric Manager's Chair, Dark Gray"/>
    <n v="323.13600000000002"/>
    <n v="4"/>
    <n v="0.2"/>
    <n v="20.196000000000012"/>
  </r>
  <r>
    <n v="2113"/>
    <s v="CA-2012-164882"/>
    <x v="1"/>
    <x v="89"/>
    <d v="2012-10-31T00:00:00"/>
    <s v="Same Day"/>
    <s v="SG-20080"/>
    <s v="Sandra Glassco"/>
    <x v="0"/>
    <s v="United States"/>
    <s v="Redlands"/>
    <s v="California"/>
    <n v="92374"/>
    <x v="1"/>
    <s v="OFF-SU-10004231"/>
    <s v="Office Supplies"/>
    <x v="14"/>
    <s v="Acme Tagit Stainless Steel Antibacterial Scissors"/>
    <n v="29.700000000000003"/>
    <n v="3"/>
    <n v="0"/>
    <n v="8.0190000000000001"/>
  </r>
  <r>
    <n v="2114"/>
    <s v="CA-2012-164882"/>
    <x v="1"/>
    <x v="89"/>
    <d v="2012-10-31T00:00:00"/>
    <s v="Same Day"/>
    <s v="SG-20080"/>
    <s v="Sandra Glassco"/>
    <x v="0"/>
    <s v="United States"/>
    <s v="Redlands"/>
    <s v="California"/>
    <n v="92374"/>
    <x v="1"/>
    <s v="TEC-PH-10001578"/>
    <s v="Technology"/>
    <x v="7"/>
    <s v="Polycom SoundStation2 EX Conference phone"/>
    <n v="1295.8400000000001"/>
    <n v="4"/>
    <n v="0.2"/>
    <n v="145.78199999999993"/>
  </r>
  <r>
    <n v="2115"/>
    <s v="CA-2012-164882"/>
    <x v="1"/>
    <x v="89"/>
    <d v="2012-10-31T00:00:00"/>
    <s v="Same Day"/>
    <s v="SG-20080"/>
    <s v="Sandra Glassco"/>
    <x v="0"/>
    <s v="United States"/>
    <s v="Redlands"/>
    <s v="California"/>
    <n v="92374"/>
    <x v="1"/>
    <s v="OFF-ST-10003638"/>
    <s v="Office Supplies"/>
    <x v="4"/>
    <s v="Mobile Personal File Cube"/>
    <n v="46.84"/>
    <n v="2"/>
    <n v="0"/>
    <n v="12.646799999999999"/>
  </r>
  <r>
    <n v="2116"/>
    <s v="CA-2012-164882"/>
    <x v="1"/>
    <x v="89"/>
    <d v="2012-10-31T00:00:00"/>
    <s v="Same Day"/>
    <s v="SG-20080"/>
    <s v="Sandra Glassco"/>
    <x v="0"/>
    <s v="United States"/>
    <s v="Redlands"/>
    <s v="California"/>
    <n v="92374"/>
    <x v="1"/>
    <s v="FUR-BO-10002213"/>
    <s v="Furniture"/>
    <x v="0"/>
    <s v="DMI Eclipse Executive Suite Bookcases"/>
    <n v="425.83300000000003"/>
    <n v="1"/>
    <n v="0.15"/>
    <n v="20.03919999999998"/>
  </r>
  <r>
    <n v="2117"/>
    <s v="CA-2012-159786"/>
    <x v="1"/>
    <x v="88"/>
    <d v="2012-10-17T00:00:00"/>
    <s v="Second Class"/>
    <s v="RK-19300"/>
    <s v="Ralph Kennedy"/>
    <x v="0"/>
    <s v="United States"/>
    <s v="Rochester"/>
    <s v="New York"/>
    <n v="14609"/>
    <x v="3"/>
    <s v="FUR-TA-10001307"/>
    <s v="Furniture"/>
    <x v="3"/>
    <s v="SAFCO PlanMaster Heigh-Adjustable Drafting Table Base, 43w x 30d x 30-37h, Black"/>
    <n v="209.67"/>
    <n v="1"/>
    <n v="0.4"/>
    <n v="-13.978000000000009"/>
  </r>
  <r>
    <n v="2118"/>
    <s v="CA-2013-130267"/>
    <x v="0"/>
    <x v="251"/>
    <d v="2013-09-24T00:00:00"/>
    <s v="Standard Class"/>
    <s v="SW-20245"/>
    <s v="Scot Wooten"/>
    <x v="0"/>
    <s v="United States"/>
    <s v="Stockton"/>
    <s v="California"/>
    <n v="95207"/>
    <x v="1"/>
    <s v="OFF-PA-10002222"/>
    <s v="Office Supplies"/>
    <x v="10"/>
    <s v="Xerox Color Copier Paper, 11&quot; x 17&quot;, Ream"/>
    <n v="159.88"/>
    <n v="7"/>
    <n v="0"/>
    <n v="73.544799999999995"/>
  </r>
  <r>
    <n v="2119"/>
    <s v="CA-2014-155460"/>
    <x v="3"/>
    <x v="669"/>
    <d v="2014-04-16T00:00:00"/>
    <s v="First Class"/>
    <s v="RW-19630"/>
    <s v="Rob Williams"/>
    <x v="1"/>
    <s v="United States"/>
    <s v="Seattle"/>
    <s v="Washington"/>
    <n v="98105"/>
    <x v="1"/>
    <s v="OFF-PA-10002479"/>
    <s v="Office Supplies"/>
    <x v="10"/>
    <s v="Xerox 4200 Series MultiUse Premium Copy Paper (20Lb. and 84 Bright)"/>
    <n v="5.28"/>
    <n v="1"/>
    <n v="0"/>
    <n v="2.3759999999999999"/>
  </r>
  <r>
    <n v="2120"/>
    <s v="CA-2014-155460"/>
    <x v="3"/>
    <x v="669"/>
    <d v="2014-04-16T00:00:00"/>
    <s v="First Class"/>
    <s v="RW-19630"/>
    <s v="Rob Williams"/>
    <x v="1"/>
    <s v="United States"/>
    <s v="Seattle"/>
    <s v="Washington"/>
    <n v="98105"/>
    <x v="1"/>
    <s v="OFF-BI-10003091"/>
    <s v="Office Supplies"/>
    <x v="8"/>
    <s v="GBC DocuBind TL200 Manual Binding Machine"/>
    <n v="895.92"/>
    <n v="5"/>
    <n v="0.2"/>
    <n v="302.37299999999993"/>
  </r>
  <r>
    <n v="2121"/>
    <s v="US-2014-168690"/>
    <x v="3"/>
    <x v="363"/>
    <d v="2014-01-14T00:00:00"/>
    <s v="Standard Class"/>
    <s v="TS-21085"/>
    <s v="Thais Sissman"/>
    <x v="0"/>
    <s v="United States"/>
    <s v="Ormond Beach"/>
    <s v="Florida"/>
    <n v="32174"/>
    <x v="0"/>
    <s v="OFF-BI-10000145"/>
    <s v="Office Supplies"/>
    <x v="8"/>
    <s v="Zipper Ring Binder Pockets"/>
    <n v="2.8080000000000007"/>
    <n v="3"/>
    <n v="0.7"/>
    <n v="-1.9656000000000002"/>
  </r>
  <r>
    <n v="2122"/>
    <s v="CA-2014-158246"/>
    <x v="3"/>
    <x v="45"/>
    <d v="2014-11-12T00:00:00"/>
    <s v="First Class"/>
    <s v="JB-15400"/>
    <s v="Jennifer Braxton"/>
    <x v="1"/>
    <s v="United States"/>
    <s v="Sunnyvale"/>
    <s v="California"/>
    <n v="94086"/>
    <x v="1"/>
    <s v="FUR-CH-10003061"/>
    <s v="Furniture"/>
    <x v="1"/>
    <s v="Global Leather Task Chair, Black"/>
    <n v="215.976"/>
    <n v="3"/>
    <n v="0.2"/>
    <n v="-2.6997000000000355"/>
  </r>
  <r>
    <n v="2123"/>
    <s v="CA-2014-167381"/>
    <x v="3"/>
    <x v="585"/>
    <d v="2014-09-25T00:00:00"/>
    <s v="Second Class"/>
    <s v="EH-14005"/>
    <s v="Erica Hernandez"/>
    <x v="2"/>
    <s v="United States"/>
    <s v="Lansing"/>
    <s v="Michigan"/>
    <n v="48911"/>
    <x v="2"/>
    <s v="FUR-BO-10001972"/>
    <s v="Furniture"/>
    <x v="0"/>
    <s v="O'Sullivan 4-Shelf Bookcase in Odessa Pine"/>
    <n v="241.96"/>
    <n v="2"/>
    <n v="0"/>
    <n v="41.133199999999988"/>
  </r>
  <r>
    <n v="2124"/>
    <s v="CA-2014-167381"/>
    <x v="3"/>
    <x v="585"/>
    <d v="2014-09-25T00:00:00"/>
    <s v="Second Class"/>
    <s v="EH-14005"/>
    <s v="Erica Hernandez"/>
    <x v="2"/>
    <s v="United States"/>
    <s v="Lansing"/>
    <s v="Michigan"/>
    <n v="48911"/>
    <x v="2"/>
    <s v="OFF-LA-10000134"/>
    <s v="Office Supplies"/>
    <x v="2"/>
    <s v="Avery 511"/>
    <n v="27.72"/>
    <n v="9"/>
    <n v="0"/>
    <n v="13.3056"/>
  </r>
  <r>
    <n v="2125"/>
    <s v="CA-2014-144862"/>
    <x v="3"/>
    <x v="96"/>
    <d v="2014-12-06T00:00:00"/>
    <s v="Standard Class"/>
    <s v="EH-14005"/>
    <s v="Erica Hernandez"/>
    <x v="2"/>
    <s v="United States"/>
    <s v="Philadelphia"/>
    <s v="Pennsylvania"/>
    <n v="19143"/>
    <x v="3"/>
    <s v="OFF-EN-10003040"/>
    <s v="Office Supplies"/>
    <x v="12"/>
    <s v="Quality Park Security Envelopes"/>
    <n v="104.68000000000002"/>
    <n v="5"/>
    <n v="0.2"/>
    <n v="35.329499999999996"/>
  </r>
  <r>
    <n v="2126"/>
    <s v="CA-2014-144862"/>
    <x v="3"/>
    <x v="96"/>
    <d v="2014-12-06T00:00:00"/>
    <s v="Standard Class"/>
    <s v="EH-14005"/>
    <s v="Erica Hernandez"/>
    <x v="2"/>
    <s v="United States"/>
    <s v="Philadelphia"/>
    <s v="Pennsylvania"/>
    <n v="19143"/>
    <x v="3"/>
    <s v="TEC-PH-10000923"/>
    <s v="Technology"/>
    <x v="7"/>
    <s v="Belkin SportFit Armband For iPhone 5s/5c, Fuchsia"/>
    <n v="62.957999999999998"/>
    <n v="7"/>
    <n v="0.4"/>
    <n v="9.4436999999999998"/>
  </r>
  <r>
    <n v="2127"/>
    <s v="CA-2011-126032"/>
    <x v="2"/>
    <x v="670"/>
    <d v="2011-06-28T00:00:00"/>
    <s v="Standard Class"/>
    <s v="BS-11665"/>
    <s v="Brian Stugart"/>
    <x v="0"/>
    <s v="United States"/>
    <s v="Philadelphia"/>
    <s v="Pennsylvania"/>
    <n v="19143"/>
    <x v="3"/>
    <s v="TEC-AC-10000158"/>
    <s v="Technology"/>
    <x v="11"/>
    <s v="Sony 64GB Class 10 Micro SDHC R40 Memory Card"/>
    <n v="86.376000000000005"/>
    <n v="3"/>
    <n v="0.2"/>
    <n v="1.079699999999999"/>
  </r>
  <r>
    <n v="2128"/>
    <s v="CA-2012-134859"/>
    <x v="1"/>
    <x v="242"/>
    <d v="2012-10-09T00:00:00"/>
    <s v="Standard Class"/>
    <s v="JK-16120"/>
    <s v="Julie Kriz"/>
    <x v="2"/>
    <s v="United States"/>
    <s v="Philadelphia"/>
    <s v="Pennsylvania"/>
    <n v="19134"/>
    <x v="3"/>
    <s v="FUR-FU-10003623"/>
    <s v="Furniture"/>
    <x v="5"/>
    <s v="DataProducts Ampli Magnifier Task Lamp, Black,"/>
    <n v="64.944000000000003"/>
    <n v="3"/>
    <n v="0.2"/>
    <n v="6.4943999999999953"/>
  </r>
  <r>
    <n v="2129"/>
    <s v="CA-2012-134859"/>
    <x v="1"/>
    <x v="242"/>
    <d v="2012-10-09T00:00:00"/>
    <s v="Standard Class"/>
    <s v="JK-16120"/>
    <s v="Julie Kriz"/>
    <x v="2"/>
    <s v="United States"/>
    <s v="Philadelphia"/>
    <s v="Pennsylvania"/>
    <n v="19134"/>
    <x v="3"/>
    <s v="OFF-PA-10001293"/>
    <s v="Office Supplies"/>
    <x v="10"/>
    <s v="Xerox 1946"/>
    <n v="20.736000000000004"/>
    <n v="4"/>
    <n v="0.2"/>
    <n v="7.2576000000000001"/>
  </r>
  <r>
    <n v="2130"/>
    <s v="US-2011-114188"/>
    <x v="2"/>
    <x v="671"/>
    <d v="2011-05-22T00:00:00"/>
    <s v="Second Class"/>
    <s v="RF-19345"/>
    <s v="Randy Ferguson"/>
    <x v="1"/>
    <s v="United States"/>
    <s v="Dover"/>
    <s v="New Hampshire"/>
    <n v="3820"/>
    <x v="3"/>
    <s v="OFF-AP-10000124"/>
    <s v="Office Supplies"/>
    <x v="9"/>
    <s v="Acco 6 Outlet Guardian Basic Surge Suppressor"/>
    <n v="33.28"/>
    <n v="4"/>
    <n v="0"/>
    <n v="9.3184000000000005"/>
  </r>
  <r>
    <n v="2131"/>
    <s v="US-2011-114188"/>
    <x v="2"/>
    <x v="671"/>
    <d v="2011-05-22T00:00:00"/>
    <s v="Second Class"/>
    <s v="RF-19345"/>
    <s v="Randy Ferguson"/>
    <x v="1"/>
    <s v="United States"/>
    <s v="Dover"/>
    <s v="New Hampshire"/>
    <n v="3820"/>
    <x v="3"/>
    <s v="OFF-AR-10004511"/>
    <s v="Office Supplies"/>
    <x v="6"/>
    <s v="Sanford Colorific Scented Colored Pencils, 12/Pack"/>
    <n v="38.520000000000003"/>
    <n v="9"/>
    <n v="0"/>
    <n v="11.9412"/>
  </r>
  <r>
    <n v="2132"/>
    <s v="US-2011-114188"/>
    <x v="2"/>
    <x v="671"/>
    <d v="2011-05-22T00:00:00"/>
    <s v="Second Class"/>
    <s v="RF-19345"/>
    <s v="Randy Ferguson"/>
    <x v="1"/>
    <s v="United States"/>
    <s v="Dover"/>
    <s v="New Hampshire"/>
    <n v="3820"/>
    <x v="3"/>
    <s v="FUR-FU-10000076"/>
    <s v="Furniture"/>
    <x v="5"/>
    <s v="24-Hour Round Wall Clock"/>
    <n v="139.86000000000001"/>
    <n v="7"/>
    <n v="0"/>
    <n v="60.139800000000015"/>
  </r>
  <r>
    <n v="2133"/>
    <s v="CA-2012-156524"/>
    <x v="1"/>
    <x v="312"/>
    <d v="2012-11-26T00:00:00"/>
    <s v="Standard Class"/>
    <s v="DL-12865"/>
    <s v="Dan Lawera"/>
    <x v="0"/>
    <s v="United States"/>
    <s v="New York City"/>
    <s v="New York"/>
    <n v="10011"/>
    <x v="3"/>
    <s v="OFF-PA-10003883"/>
    <s v="Office Supplies"/>
    <x v="10"/>
    <s v="Message Book, Phone, Wirebound Standard Line Memo, 2 3/4&quot; X 5&quot;"/>
    <n v="19.649999999999999"/>
    <n v="3"/>
    <n v="0"/>
    <n v="9.0389999999999997"/>
  </r>
  <r>
    <n v="2134"/>
    <s v="CA-2012-122210"/>
    <x v="1"/>
    <x v="672"/>
    <d v="2012-12-04T00:00:00"/>
    <s v="Standard Class"/>
    <s v="WB-21850"/>
    <s v="William Brown"/>
    <x v="0"/>
    <s v="United States"/>
    <s v="Philadelphia"/>
    <s v="Pennsylvania"/>
    <n v="19134"/>
    <x v="3"/>
    <s v="OFF-BI-10003656"/>
    <s v="Office Supplies"/>
    <x v="8"/>
    <s v="Fellowes PB200 Plastic Comb Binding Machine"/>
    <n v="152.99100000000001"/>
    <n v="3"/>
    <n v="0.7"/>
    <n v="-122.39280000000002"/>
  </r>
  <r>
    <n v="2135"/>
    <s v="CA-2012-122210"/>
    <x v="1"/>
    <x v="672"/>
    <d v="2012-12-04T00:00:00"/>
    <s v="Standard Class"/>
    <s v="WB-21850"/>
    <s v="William Brown"/>
    <x v="0"/>
    <s v="United States"/>
    <s v="Philadelphia"/>
    <s v="Pennsylvania"/>
    <n v="19134"/>
    <x v="3"/>
    <s v="OFF-FA-10000053"/>
    <s v="Office Supplies"/>
    <x v="13"/>
    <s v="Revere Boxed Rubber Bands by Revere"/>
    <n v="10.584"/>
    <n v="7"/>
    <n v="0.2"/>
    <n v="-2.3813999999999993"/>
  </r>
  <r>
    <n v="2136"/>
    <s v="CA-2012-122210"/>
    <x v="1"/>
    <x v="672"/>
    <d v="2012-12-04T00:00:00"/>
    <s v="Standard Class"/>
    <s v="WB-21850"/>
    <s v="William Brown"/>
    <x v="0"/>
    <s v="United States"/>
    <s v="Philadelphia"/>
    <s v="Pennsylvania"/>
    <n v="19134"/>
    <x v="3"/>
    <s v="TEC-PH-10002807"/>
    <s v="Technology"/>
    <x v="7"/>
    <s v="Motorla HX550 Universal Bluetooth Headset"/>
    <n v="94.919999999999987"/>
    <n v="4"/>
    <n v="0.4"/>
    <n v="15.819999999999993"/>
  </r>
  <r>
    <n v="2137"/>
    <s v="CA-2012-156377"/>
    <x v="1"/>
    <x v="620"/>
    <d v="2013-01-05T00:00:00"/>
    <s v="Standard Class"/>
    <s v="TB-21625"/>
    <s v="Trudy Brown"/>
    <x v="0"/>
    <s v="United States"/>
    <s v="Grand Prairie"/>
    <s v="Texas"/>
    <n v="75051"/>
    <x v="2"/>
    <s v="FUR-FU-10002364"/>
    <s v="Furniture"/>
    <x v="5"/>
    <s v="Eldon Expressions Wood Desk Accessories, Oak"/>
    <n v="14.76"/>
    <n v="5"/>
    <n v="0.6"/>
    <n v="-11.439000000000004"/>
  </r>
  <r>
    <n v="2138"/>
    <s v="CA-2012-156377"/>
    <x v="1"/>
    <x v="620"/>
    <d v="2013-01-05T00:00:00"/>
    <s v="Standard Class"/>
    <s v="TB-21625"/>
    <s v="Trudy Brown"/>
    <x v="0"/>
    <s v="United States"/>
    <s v="Grand Prairie"/>
    <s v="Texas"/>
    <n v="75051"/>
    <x v="2"/>
    <s v="OFF-BI-10002954"/>
    <s v="Office Supplies"/>
    <x v="8"/>
    <s v="Newell 3-Hole Punched Plastic Slotted Magazine Holders for Binders"/>
    <n v="3.6559999999999993"/>
    <n v="4"/>
    <n v="0.8"/>
    <n v="-5.8496000000000024"/>
  </r>
  <r>
    <n v="2139"/>
    <s v="US-2014-157896"/>
    <x v="3"/>
    <x v="673"/>
    <d v="2014-11-17T00:00:00"/>
    <s v="Same Day"/>
    <s v="CB-12415"/>
    <s v="Christy Brittain"/>
    <x v="0"/>
    <s v="United States"/>
    <s v="New York City"/>
    <s v="New York"/>
    <n v="10009"/>
    <x v="3"/>
    <s v="OFF-PA-10004092"/>
    <s v="Office Supplies"/>
    <x v="10"/>
    <s v="Tops Green Bar Computer Printout Paper"/>
    <n v="146.82"/>
    <n v="3"/>
    <n v="0"/>
    <n v="73.41"/>
  </r>
  <r>
    <n v="2140"/>
    <s v="CA-2011-159520"/>
    <x v="2"/>
    <x v="571"/>
    <d v="2011-06-11T00:00:00"/>
    <s v="Standard Class"/>
    <s v="GT-14635"/>
    <s v="Grant Thornton"/>
    <x v="1"/>
    <s v="United States"/>
    <s v="Long Beach"/>
    <s v="New York"/>
    <n v="11561"/>
    <x v="3"/>
    <s v="OFF-BI-10003982"/>
    <s v="Office Supplies"/>
    <x v="8"/>
    <s v="Wilson Jones Century Plastic Molded Ring Binders"/>
    <n v="149.54399999999998"/>
    <n v="9"/>
    <n v="0.2"/>
    <n v="50.471099999999993"/>
  </r>
  <r>
    <n v="2141"/>
    <s v="CA-2011-159520"/>
    <x v="2"/>
    <x v="571"/>
    <d v="2011-06-11T00:00:00"/>
    <s v="Standard Class"/>
    <s v="GT-14635"/>
    <s v="Grant Thornton"/>
    <x v="1"/>
    <s v="United States"/>
    <s v="Long Beach"/>
    <s v="New York"/>
    <n v="11561"/>
    <x v="3"/>
    <s v="OFF-SU-10001664"/>
    <s v="Office Supplies"/>
    <x v="14"/>
    <s v="Acme Office Executive Series Stainless Steel Trimmers"/>
    <n v="17.14"/>
    <n v="2"/>
    <n v="0"/>
    <n v="4.4564000000000004"/>
  </r>
  <r>
    <n v="2142"/>
    <s v="CA-2011-159520"/>
    <x v="2"/>
    <x v="571"/>
    <d v="2011-06-11T00:00:00"/>
    <s v="Standard Class"/>
    <s v="GT-14635"/>
    <s v="Grant Thornton"/>
    <x v="1"/>
    <s v="United States"/>
    <s v="Long Beach"/>
    <s v="New York"/>
    <n v="11561"/>
    <x v="3"/>
    <s v="FUR-TA-10003238"/>
    <s v="Furniture"/>
    <x v="3"/>
    <s v="Chromcraft Bull-Nose Wood 48&quot; x 96&quot; Rectangular Conference Tables"/>
    <n v="991.76400000000012"/>
    <n v="3"/>
    <n v="0.4"/>
    <n v="-347.11740000000009"/>
  </r>
  <r>
    <n v="2143"/>
    <s v="CA-2013-155481"/>
    <x v="0"/>
    <x v="142"/>
    <d v="2013-09-06T00:00:00"/>
    <s v="Standard Class"/>
    <s v="DK-13225"/>
    <s v="Dean Katz"/>
    <x v="1"/>
    <s v="United States"/>
    <s v="Philadelphia"/>
    <s v="Pennsylvania"/>
    <n v="19140"/>
    <x v="3"/>
    <s v="OFF-PA-10004675"/>
    <s v="Office Supplies"/>
    <x v="10"/>
    <s v="Telephone Message Books with Fax/Mobile Section, 5 1/2&quot; x 3 3/16&quot;"/>
    <n v="30.48"/>
    <n v="6"/>
    <n v="0.2"/>
    <n v="9.9059999999999988"/>
  </r>
  <r>
    <n v="2144"/>
    <s v="CA-2013-155481"/>
    <x v="0"/>
    <x v="142"/>
    <d v="2013-09-06T00:00:00"/>
    <s v="Standard Class"/>
    <s v="DK-13225"/>
    <s v="Dean Katz"/>
    <x v="1"/>
    <s v="United States"/>
    <s v="Philadelphia"/>
    <s v="Pennsylvania"/>
    <n v="19140"/>
    <x v="3"/>
    <s v="TEC-PH-10002293"/>
    <s v="Technology"/>
    <x v="7"/>
    <s v="Anker 36W 4-Port USB Wall Charger Travel Power Adapter for iPhone 5s 5c 5"/>
    <n v="23.987999999999996"/>
    <n v="2"/>
    <n v="0.4"/>
    <n v="-4.7975999999999974"/>
  </r>
  <r>
    <n v="2145"/>
    <s v="CA-2013-155481"/>
    <x v="0"/>
    <x v="142"/>
    <d v="2013-09-06T00:00:00"/>
    <s v="Standard Class"/>
    <s v="DK-13225"/>
    <s v="Dean Katz"/>
    <x v="1"/>
    <s v="United States"/>
    <s v="Philadelphia"/>
    <s v="Pennsylvania"/>
    <n v="19140"/>
    <x v="3"/>
    <s v="OFF-FA-10002780"/>
    <s v="Office Supplies"/>
    <x v="13"/>
    <s v="Staples"/>
    <n v="16.687999999999999"/>
    <n v="7"/>
    <n v="0.2"/>
    <n v="5.4235999999999995"/>
  </r>
  <r>
    <n v="2146"/>
    <s v="US-2013-152051"/>
    <x v="0"/>
    <x v="674"/>
    <d v="2013-06-30T00:00:00"/>
    <s v="Standard Class"/>
    <s v="TS-21160"/>
    <s v="Theresa Swint"/>
    <x v="1"/>
    <s v="United States"/>
    <s v="York"/>
    <s v="Pennsylvania"/>
    <n v="17403"/>
    <x v="3"/>
    <s v="FUR-CH-10002965"/>
    <s v="Furniture"/>
    <x v="1"/>
    <s v="Global Leather Highback Executive Chair with Pneumatic Height Adjustment, Black"/>
    <n v="422.05799999999994"/>
    <n v="3"/>
    <n v="0.3"/>
    <n v="-18.088200000000001"/>
  </r>
  <r>
    <n v="2147"/>
    <s v="US-2013-152051"/>
    <x v="0"/>
    <x v="674"/>
    <d v="2013-06-30T00:00:00"/>
    <s v="Standard Class"/>
    <s v="TS-21160"/>
    <s v="Theresa Swint"/>
    <x v="1"/>
    <s v="United States"/>
    <s v="York"/>
    <s v="Pennsylvania"/>
    <n v="17403"/>
    <x v="3"/>
    <s v="OFF-BI-10004781"/>
    <s v="Office Supplies"/>
    <x v="8"/>
    <s v="GBC Wire Binding Strips"/>
    <n v="38.088000000000001"/>
    <n v="4"/>
    <n v="0.7"/>
    <n v="-27.93119999999999"/>
  </r>
  <r>
    <n v="2148"/>
    <s v="US-2013-152051"/>
    <x v="0"/>
    <x v="674"/>
    <d v="2013-06-30T00:00:00"/>
    <s v="Standard Class"/>
    <s v="TS-21160"/>
    <s v="Theresa Swint"/>
    <x v="1"/>
    <s v="United States"/>
    <s v="York"/>
    <s v="Pennsylvania"/>
    <n v="17403"/>
    <x v="3"/>
    <s v="OFF-ST-10001713"/>
    <s v="Office Supplies"/>
    <x v="4"/>
    <s v="Gould Plastics 9-Pocket Panel Bin, 18-3/8w x 5-1/4d x 20-1/2h, Black"/>
    <n v="254.35200000000003"/>
    <n v="6"/>
    <n v="0.2"/>
    <n v="-50.870400000000018"/>
  </r>
  <r>
    <n v="2149"/>
    <s v="CA-2011-141607"/>
    <x v="2"/>
    <x v="432"/>
    <d v="2011-12-17T00:00:00"/>
    <s v="Standard Class"/>
    <s v="WB-21850"/>
    <s v="William Brown"/>
    <x v="0"/>
    <s v="United States"/>
    <s v="Concord"/>
    <s v="California"/>
    <n v="94521"/>
    <x v="1"/>
    <s v="FUR-FU-10003975"/>
    <s v="Furniture"/>
    <x v="5"/>
    <s v="Eldon Advantage Chair Mats for Low to Medium Pile Carpets"/>
    <n v="43.31"/>
    <n v="1"/>
    <n v="0"/>
    <n v="4.330999999999996"/>
  </r>
  <r>
    <n v="2150"/>
    <s v="CA-2014-102771"/>
    <x v="3"/>
    <x v="185"/>
    <d v="2014-04-06T00:00:00"/>
    <s v="Standard Class"/>
    <s v="DO-13435"/>
    <s v="Denny Ordway"/>
    <x v="0"/>
    <s v="United States"/>
    <s v="New York City"/>
    <s v="New York"/>
    <n v="10035"/>
    <x v="3"/>
    <s v="TEC-PH-10001536"/>
    <s v="Technology"/>
    <x v="7"/>
    <s v="Spigen Samsung Galaxy S5 Case Wallet"/>
    <n v="84.949999999999989"/>
    <n v="5"/>
    <n v="0"/>
    <n v="22.086999999999996"/>
  </r>
  <r>
    <n v="2151"/>
    <s v="US-2014-139969"/>
    <x v="3"/>
    <x v="123"/>
    <d v="2014-11-27T00:00:00"/>
    <s v="Standard Class"/>
    <s v="AF-10870"/>
    <s v="Art Ferguson"/>
    <x v="0"/>
    <s v="United States"/>
    <s v="College Station"/>
    <s v="Texas"/>
    <n v="77840"/>
    <x v="2"/>
    <s v="FUR-CH-10001973"/>
    <s v="Furniture"/>
    <x v="1"/>
    <s v="Office Star Flex Back Scooter Chair with White Frame"/>
    <n v="233.05799999999999"/>
    <n v="3"/>
    <n v="0.3"/>
    <n v="-53.270399999999995"/>
  </r>
  <r>
    <n v="2152"/>
    <s v="CA-2011-167360"/>
    <x v="2"/>
    <x v="156"/>
    <d v="2011-11-29T00:00:00"/>
    <s v="Second Class"/>
    <s v="RB-19435"/>
    <s v="Richard Bierner"/>
    <x v="0"/>
    <s v="United States"/>
    <s v="Saint Louis"/>
    <s v="Missouri"/>
    <n v="63116"/>
    <x v="2"/>
    <s v="TEC-AC-10001772"/>
    <s v="Technology"/>
    <x v="11"/>
    <s v="Memorex Mini Travel Drive 16 GB USB 2.0 Flash Drive"/>
    <n v="111.79"/>
    <n v="7"/>
    <n v="0"/>
    <n v="43.598100000000002"/>
  </r>
  <r>
    <n v="2153"/>
    <s v="CA-2012-123505"/>
    <x v="1"/>
    <x v="6"/>
    <d v="2012-11-26T00:00:00"/>
    <s v="Standard Class"/>
    <s v="AR-10540"/>
    <s v="Andy Reiter"/>
    <x v="0"/>
    <s v="United States"/>
    <s v="Quincy"/>
    <s v="Massachusetts"/>
    <n v="2169"/>
    <x v="3"/>
    <s v="OFF-PA-10002586"/>
    <s v="Office Supplies"/>
    <x v="10"/>
    <s v="Xerox 1970"/>
    <n v="14.940000000000001"/>
    <n v="3"/>
    <n v="0"/>
    <n v="7.0218000000000007"/>
  </r>
  <r>
    <n v="2154"/>
    <s v="CA-2013-117282"/>
    <x v="0"/>
    <x v="216"/>
    <d v="2013-07-19T00:00:00"/>
    <s v="Standard Class"/>
    <s v="DR-12880"/>
    <s v="Dan Reichenbach"/>
    <x v="1"/>
    <s v="United States"/>
    <s v="New York City"/>
    <s v="New York"/>
    <n v="10009"/>
    <x v="3"/>
    <s v="OFF-BI-10004094"/>
    <s v="Office Supplies"/>
    <x v="8"/>
    <s v="GBC Standard Plastic Binding Systems Combs"/>
    <n v="14.16"/>
    <n v="2"/>
    <n v="0.2"/>
    <n v="5.133"/>
  </r>
  <r>
    <n v="2155"/>
    <s v="US-2013-120460"/>
    <x v="0"/>
    <x v="567"/>
    <d v="2013-05-06T00:00:00"/>
    <s v="Standard Class"/>
    <s v="BF-11170"/>
    <s v="Ben Ferrer"/>
    <x v="2"/>
    <s v="United States"/>
    <s v="Dallas"/>
    <s v="Texas"/>
    <n v="75081"/>
    <x v="2"/>
    <s v="FUR-FU-10004973"/>
    <s v="Furniture"/>
    <x v="5"/>
    <s v="Flat Face Poster Frame"/>
    <n v="22.608000000000001"/>
    <n v="3"/>
    <n v="0.6"/>
    <n v="-10.173599999999997"/>
  </r>
  <r>
    <n v="2156"/>
    <s v="CA-2013-111115"/>
    <x v="0"/>
    <x v="197"/>
    <d v="2013-07-28T00:00:00"/>
    <s v="Second Class"/>
    <s v="LB-16735"/>
    <s v="Larry Blacks"/>
    <x v="0"/>
    <s v="United States"/>
    <s v="Los Angeles"/>
    <s v="California"/>
    <n v="90032"/>
    <x v="1"/>
    <s v="OFF-FA-10000624"/>
    <s v="Office Supplies"/>
    <x v="13"/>
    <s v="OIC Binder Clips"/>
    <n v="21.48"/>
    <n v="6"/>
    <n v="0"/>
    <n v="10.74"/>
  </r>
  <r>
    <n v="2157"/>
    <s v="CA-2011-124646"/>
    <x v="2"/>
    <x v="169"/>
    <d v="2011-06-24T00:00:00"/>
    <s v="First Class"/>
    <s v="DV-13465"/>
    <s v="Dianna Vittorini"/>
    <x v="0"/>
    <s v="United States"/>
    <s v="Minneapolis"/>
    <s v="Minnesota"/>
    <n v="55407"/>
    <x v="2"/>
    <s v="OFF-ST-10001097"/>
    <s v="Office Supplies"/>
    <x v="4"/>
    <s v="Office Impressions Heavy Duty Welded Shelving &amp; Multimedia Storage Drawers"/>
    <n v="501.81000000000006"/>
    <n v="3"/>
    <n v="0"/>
    <n v="0"/>
  </r>
  <r>
    <n v="2158"/>
    <s v="CA-2011-124646"/>
    <x v="2"/>
    <x v="169"/>
    <d v="2011-06-24T00:00:00"/>
    <s v="First Class"/>
    <s v="DV-13465"/>
    <s v="Dianna Vittorini"/>
    <x v="0"/>
    <s v="United States"/>
    <s v="Minneapolis"/>
    <s v="Minnesota"/>
    <n v="55407"/>
    <x v="2"/>
    <s v="OFF-ST-10001469"/>
    <s v="Office Supplies"/>
    <x v="4"/>
    <s v="Fellowes Bankers Box Recycled Super Stor/Drawer"/>
    <n v="161.94"/>
    <n v="3"/>
    <n v="0"/>
    <n v="9.716399999999993"/>
  </r>
  <r>
    <n v="2159"/>
    <s v="CA-2014-148166"/>
    <x v="3"/>
    <x v="208"/>
    <d v="2014-10-27T00:00:00"/>
    <s v="Standard Class"/>
    <s v="NK-18490"/>
    <s v="Neil Knudson"/>
    <x v="2"/>
    <s v="United States"/>
    <s v="Deltona"/>
    <s v="Florida"/>
    <n v="32725"/>
    <x v="0"/>
    <s v="OFF-AR-10004956"/>
    <s v="Office Supplies"/>
    <x v="6"/>
    <s v="Newell 33"/>
    <n v="17.856000000000002"/>
    <n v="4"/>
    <n v="0.2"/>
    <n v="2.0087999999999973"/>
  </r>
  <r>
    <n v="2160"/>
    <s v="CA-2013-159737"/>
    <x v="0"/>
    <x v="323"/>
    <d v="2013-09-10T00:00:00"/>
    <s v="Standard Class"/>
    <s v="CS-11950"/>
    <s v="Carlos Soltero"/>
    <x v="0"/>
    <s v="United States"/>
    <s v="Chicago"/>
    <s v="Illinois"/>
    <n v="60610"/>
    <x v="2"/>
    <s v="OFF-BI-10004236"/>
    <s v="Office Supplies"/>
    <x v="8"/>
    <s v="XtraLife ClearVue Slant-D Ring Binder, White, 3&quot;"/>
    <n v="8.8079999999999981"/>
    <n v="3"/>
    <n v="0.8"/>
    <n v="-14.973600000000001"/>
  </r>
  <r>
    <n v="2161"/>
    <s v="CA-2013-141019"/>
    <x v="0"/>
    <x v="675"/>
    <d v="2013-05-15T00:00:00"/>
    <s v="Same Day"/>
    <s v="LH-17155"/>
    <s v="Logan Haushalter"/>
    <x v="0"/>
    <s v="United States"/>
    <s v="Cincinnati"/>
    <s v="Ohio"/>
    <n v="45231"/>
    <x v="3"/>
    <s v="FUR-FU-10002937"/>
    <s v="Furniture"/>
    <x v="5"/>
    <s v="GE 48&quot; Fluorescent Tube, Cool White Energy Saver, 34 Watts, 30/Box"/>
    <n v="79.384000000000015"/>
    <n v="1"/>
    <n v="0.2"/>
    <n v="29.768999999999998"/>
  </r>
  <r>
    <n v="2162"/>
    <s v="CA-2013-101938"/>
    <x v="0"/>
    <x v="676"/>
    <d v="2013-01-12T00:00:00"/>
    <s v="Standard Class"/>
    <s v="DW-13480"/>
    <s v="Dianna Wilson"/>
    <x v="2"/>
    <s v="United States"/>
    <s v="Oakland"/>
    <s v="California"/>
    <n v="94601"/>
    <x v="1"/>
    <s v="OFF-AR-10003696"/>
    <s v="Office Supplies"/>
    <x v="6"/>
    <s v="Panasonic KP-350BK Electric Pencil Sharpener with Auto Stop"/>
    <n v="34.58"/>
    <n v="1"/>
    <n v="0"/>
    <n v="10.028199999999998"/>
  </r>
  <r>
    <n v="2163"/>
    <s v="CA-2014-166296"/>
    <x v="3"/>
    <x v="677"/>
    <d v="2014-03-20T00:00:00"/>
    <s v="Standard Class"/>
    <s v="KF-16285"/>
    <s v="Karen Ferguson"/>
    <x v="2"/>
    <s v="United States"/>
    <s v="Manteca"/>
    <s v="California"/>
    <n v="95336"/>
    <x v="1"/>
    <s v="OFF-PA-10004359"/>
    <s v="Office Supplies"/>
    <x v="10"/>
    <s v="Multicolor Computer Printout Paper"/>
    <n v="314.54999999999995"/>
    <n v="3"/>
    <n v="0"/>
    <n v="150.98399999999998"/>
  </r>
  <r>
    <n v="2164"/>
    <s v="CA-2013-154018"/>
    <x v="0"/>
    <x v="63"/>
    <d v="2013-10-20T00:00:00"/>
    <s v="Standard Class"/>
    <s v="HA-14920"/>
    <s v="Helen Andreada"/>
    <x v="0"/>
    <s v="United States"/>
    <s v="Laredo"/>
    <s v="Texas"/>
    <n v="78041"/>
    <x v="2"/>
    <s v="TEC-AC-10002402"/>
    <s v="Technology"/>
    <x v="11"/>
    <s v="Razer Kraken PRO Over Ear PC and Music Headset"/>
    <n v="191.976"/>
    <n v="3"/>
    <n v="0.2"/>
    <n v="23.996999999999986"/>
  </r>
  <r>
    <n v="2165"/>
    <s v="CA-2013-154018"/>
    <x v="0"/>
    <x v="63"/>
    <d v="2013-10-20T00:00:00"/>
    <s v="Standard Class"/>
    <s v="HA-14920"/>
    <s v="Helen Andreada"/>
    <x v="0"/>
    <s v="United States"/>
    <s v="Laredo"/>
    <s v="Texas"/>
    <n v="78041"/>
    <x v="2"/>
    <s v="OFF-PA-10000551"/>
    <s v="Office Supplies"/>
    <x v="10"/>
    <s v="Array Memo Cubes"/>
    <n v="8.2880000000000003"/>
    <n v="2"/>
    <n v="0.2"/>
    <n v="3.0043999999999995"/>
  </r>
  <r>
    <n v="2166"/>
    <s v="CA-2013-154018"/>
    <x v="0"/>
    <x v="63"/>
    <d v="2013-10-20T00:00:00"/>
    <s v="Standard Class"/>
    <s v="HA-14920"/>
    <s v="Helen Andreada"/>
    <x v="0"/>
    <s v="United States"/>
    <s v="Laredo"/>
    <s v="Texas"/>
    <n v="78041"/>
    <x v="2"/>
    <s v="FUR-FU-10003394"/>
    <s v="Furniture"/>
    <x v="5"/>
    <s v="Tenex &quot;The Solids&quot; Textured Chair Mats"/>
    <n v="139.91999999999999"/>
    <n v="5"/>
    <n v="0.6"/>
    <n v="-150.41399999999999"/>
  </r>
  <r>
    <n v="2167"/>
    <s v="CA-2013-154018"/>
    <x v="0"/>
    <x v="63"/>
    <d v="2013-10-20T00:00:00"/>
    <s v="Standard Class"/>
    <s v="HA-14920"/>
    <s v="Helen Andreada"/>
    <x v="0"/>
    <s v="United States"/>
    <s v="Laredo"/>
    <s v="Texas"/>
    <n v="78041"/>
    <x v="2"/>
    <s v="OFF-AR-10002067"/>
    <s v="Office Supplies"/>
    <x v="6"/>
    <s v="Newell 334"/>
    <n v="15.872"/>
    <n v="1"/>
    <n v="0.2"/>
    <n v="1.1904000000000003"/>
  </r>
  <r>
    <n v="2168"/>
    <s v="CA-2013-154018"/>
    <x v="0"/>
    <x v="63"/>
    <d v="2013-10-20T00:00:00"/>
    <s v="Standard Class"/>
    <s v="HA-14920"/>
    <s v="Helen Andreada"/>
    <x v="0"/>
    <s v="United States"/>
    <s v="Laredo"/>
    <s v="Texas"/>
    <n v="78041"/>
    <x v="2"/>
    <s v="OFF-BI-10004140"/>
    <s v="Office Supplies"/>
    <x v="8"/>
    <s v="Avery Non-Stick Binders"/>
    <n v="6.2859999999999987"/>
    <n v="7"/>
    <n v="0.8"/>
    <n v="-11.000500000000008"/>
  </r>
  <r>
    <n v="2169"/>
    <s v="CA-2014-117870"/>
    <x v="3"/>
    <x v="678"/>
    <d v="2014-01-31T00:00:00"/>
    <s v="Second Class"/>
    <s v="JH-15820"/>
    <s v="John Huston"/>
    <x v="0"/>
    <s v="United States"/>
    <s v="Kent"/>
    <s v="Ohio"/>
    <n v="44240"/>
    <x v="3"/>
    <s v="OFF-AR-10004078"/>
    <s v="Office Supplies"/>
    <x v="6"/>
    <s v="Newell 312"/>
    <n v="14.015999999999998"/>
    <n v="3"/>
    <n v="0.2"/>
    <n v="1.7519999999999998"/>
  </r>
  <r>
    <n v="2170"/>
    <s v="CA-2014-117870"/>
    <x v="3"/>
    <x v="678"/>
    <d v="2014-01-31T00:00:00"/>
    <s v="Second Class"/>
    <s v="JH-15820"/>
    <s v="John Huston"/>
    <x v="0"/>
    <s v="United States"/>
    <s v="Kent"/>
    <s v="Ohio"/>
    <n v="44240"/>
    <x v="3"/>
    <s v="TEC-AC-10000927"/>
    <s v="Technology"/>
    <x v="11"/>
    <s v="Anker Ultrathin Bluetooth Wireless Keyboard Aluminum Cover with Stand "/>
    <n v="71.975999999999999"/>
    <n v="3"/>
    <n v="0.2"/>
    <n v="-8.9970000000000034"/>
  </r>
  <r>
    <n v="2171"/>
    <s v="CA-2014-117870"/>
    <x v="3"/>
    <x v="678"/>
    <d v="2014-01-31T00:00:00"/>
    <s v="Second Class"/>
    <s v="JH-15820"/>
    <s v="John Huston"/>
    <x v="0"/>
    <s v="United States"/>
    <s v="Kent"/>
    <s v="Ohio"/>
    <n v="44240"/>
    <x v="3"/>
    <s v="TEC-PH-10003931"/>
    <s v="Technology"/>
    <x v="7"/>
    <s v="JBL Micro Wireless Portable Bluetooth Speaker"/>
    <n v="107.982"/>
    <n v="3"/>
    <n v="0.4"/>
    <n v="-26.995499999999993"/>
  </r>
  <r>
    <n v="2172"/>
    <s v="US-2014-137491"/>
    <x v="3"/>
    <x v="123"/>
    <d v="2014-11-26T00:00:00"/>
    <s v="Standard Class"/>
    <s v="LC-16930"/>
    <s v="Linda Cazamias"/>
    <x v="1"/>
    <s v="United States"/>
    <s v="San Angelo"/>
    <s v="Texas"/>
    <n v="76903"/>
    <x v="2"/>
    <s v="FUR-CH-10004675"/>
    <s v="Furniture"/>
    <x v="1"/>
    <s v="Lifetime Advantage Folding Chairs, 4/Carton"/>
    <n v="305.31200000000001"/>
    <n v="2"/>
    <n v="0.3"/>
    <n v="-8.7232000000000198"/>
  </r>
  <r>
    <n v="2173"/>
    <s v="CA-2011-152296"/>
    <x v="2"/>
    <x v="601"/>
    <d v="2011-08-03T00:00:00"/>
    <s v="First Class"/>
    <s v="IL-15100"/>
    <s v="Ivan Liston"/>
    <x v="0"/>
    <s v="United States"/>
    <s v="San Francisco"/>
    <s v="California"/>
    <n v="94122"/>
    <x v="1"/>
    <s v="OFF-BI-10004506"/>
    <s v="Office Supplies"/>
    <x v="8"/>
    <s v="Wilson Jones data.warehouse D-Ring Binders with DublLock"/>
    <n v="19.752000000000002"/>
    <n v="3"/>
    <n v="0.2"/>
    <n v="6.9131999999999998"/>
  </r>
  <r>
    <n v="2174"/>
    <s v="CA-2013-112025"/>
    <x v="0"/>
    <x v="679"/>
    <d v="2013-08-05T00:00:00"/>
    <s v="Standard Class"/>
    <s v="LS-16975"/>
    <s v="Lindsay Shagiari"/>
    <x v="2"/>
    <s v="United States"/>
    <s v="Houston"/>
    <s v="Texas"/>
    <n v="77070"/>
    <x v="2"/>
    <s v="OFF-BI-10002353"/>
    <s v="Office Supplies"/>
    <x v="8"/>
    <s v="GBC VeloBind Cover Sets"/>
    <n v="9.2639999999999976"/>
    <n v="3"/>
    <n v="0.8"/>
    <n v="-13.895999999999997"/>
  </r>
  <r>
    <n v="2175"/>
    <s v="CA-2012-132507"/>
    <x v="1"/>
    <x v="117"/>
    <d v="2012-08-03T00:00:00"/>
    <s v="Second Class"/>
    <s v="CC-12610"/>
    <s v="Corey Catlett"/>
    <x v="1"/>
    <s v="United States"/>
    <s v="Houston"/>
    <s v="Texas"/>
    <n v="77041"/>
    <x v="2"/>
    <s v="OFF-ST-10000943"/>
    <s v="Office Supplies"/>
    <x v="4"/>
    <s v="Eldon ProFile File 'N Store Portable File Tub Letter/Legal Size Black"/>
    <n v="61.792000000000002"/>
    <n v="4"/>
    <n v="0.2"/>
    <n v="6.1792000000000016"/>
  </r>
  <r>
    <n v="2176"/>
    <s v="CA-2013-125738"/>
    <x v="0"/>
    <x v="680"/>
    <d v="2013-10-22T00:00:00"/>
    <s v="Standard Class"/>
    <s v="PB-18805"/>
    <s v="Patrick Bzostek"/>
    <x v="2"/>
    <s v="United States"/>
    <s v="Salt Lake City"/>
    <s v="Utah"/>
    <n v="84106"/>
    <x v="1"/>
    <s v="OFF-PA-10000740"/>
    <s v="Office Supplies"/>
    <x v="10"/>
    <s v="Xerox 1982"/>
    <n v="45.68"/>
    <n v="2"/>
    <n v="0"/>
    <n v="21.012799999999999"/>
  </r>
  <r>
    <n v="2177"/>
    <s v="CA-2013-125738"/>
    <x v="0"/>
    <x v="680"/>
    <d v="2013-10-22T00:00:00"/>
    <s v="Standard Class"/>
    <s v="PB-18805"/>
    <s v="Patrick Bzostek"/>
    <x v="2"/>
    <s v="United States"/>
    <s v="Salt Lake City"/>
    <s v="Utah"/>
    <n v="84106"/>
    <x v="1"/>
    <s v="OFF-PA-10003001"/>
    <s v="Office Supplies"/>
    <x v="10"/>
    <s v="Xerox 1986"/>
    <n v="60.12"/>
    <n v="9"/>
    <n v="0"/>
    <n v="28.857599999999998"/>
  </r>
  <r>
    <n v="2178"/>
    <s v="CA-2013-125738"/>
    <x v="0"/>
    <x v="680"/>
    <d v="2013-10-22T00:00:00"/>
    <s v="Standard Class"/>
    <s v="PB-18805"/>
    <s v="Patrick Bzostek"/>
    <x v="2"/>
    <s v="United States"/>
    <s v="Salt Lake City"/>
    <s v="Utah"/>
    <n v="84106"/>
    <x v="1"/>
    <s v="OFF-BI-10001628"/>
    <s v="Office Supplies"/>
    <x v="8"/>
    <s v="Acco Data Flex Cable Posts For Top &amp; Bottom Load Binders, 6&quot; Capacity"/>
    <n v="41.72"/>
    <n v="5"/>
    <n v="0.2"/>
    <n v="13.037499999999998"/>
  </r>
  <r>
    <n v="2179"/>
    <s v="CA-2013-125738"/>
    <x v="0"/>
    <x v="680"/>
    <d v="2013-10-22T00:00:00"/>
    <s v="Standard Class"/>
    <s v="PB-18805"/>
    <s v="Patrick Bzostek"/>
    <x v="2"/>
    <s v="United States"/>
    <s v="Salt Lake City"/>
    <s v="Utah"/>
    <n v="84106"/>
    <x v="1"/>
    <s v="OFF-PA-10001509"/>
    <s v="Office Supplies"/>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s v="New York"/>
    <n v="10009"/>
    <x v="3"/>
    <s v="OFF-BI-10000309"/>
    <s v="Office Supplies"/>
    <x v="8"/>
    <s v="GBC Twin Loop Wire Binding Elements, 9/16&quot; Spine, Black"/>
    <n v="85.232000000000014"/>
    <n v="7"/>
    <n v="0.2"/>
    <n v="30.896599999999996"/>
  </r>
  <r>
    <n v="2181"/>
    <s v="CA-2013-128818"/>
    <x v="0"/>
    <x v="681"/>
    <d v="2013-05-12T00:00:00"/>
    <s v="Standard Class"/>
    <s v="CJ-12010"/>
    <s v="Caroline Jumper"/>
    <x v="0"/>
    <s v="United States"/>
    <s v="New York City"/>
    <s v="New York"/>
    <n v="10009"/>
    <x v="3"/>
    <s v="OFF-LA-10003923"/>
    <s v="Office Supplies"/>
    <x v="2"/>
    <s v="Alphabetical Labels for Top Tab Filing"/>
    <n v="44.400000000000006"/>
    <n v="3"/>
    <n v="0"/>
    <n v="22.200000000000003"/>
  </r>
  <r>
    <n v="2182"/>
    <s v="CA-2013-128818"/>
    <x v="0"/>
    <x v="681"/>
    <d v="2013-05-12T00:00:00"/>
    <s v="Standard Class"/>
    <s v="CJ-12010"/>
    <s v="Caroline Jumper"/>
    <x v="0"/>
    <s v="United States"/>
    <s v="New York City"/>
    <s v="New York"/>
    <n v="10009"/>
    <x v="3"/>
    <s v="FUR-CH-10002084"/>
    <s v="Furniture"/>
    <x v="1"/>
    <s v="Hon Mobius Operator's Chair"/>
    <n v="442.76400000000001"/>
    <n v="4"/>
    <n v="0.1"/>
    <n v="59.035200000000003"/>
  </r>
  <r>
    <n v="2183"/>
    <s v="CA-2013-128818"/>
    <x v="0"/>
    <x v="681"/>
    <d v="2013-05-12T00:00:00"/>
    <s v="Standard Class"/>
    <s v="CJ-12010"/>
    <s v="Caroline Jumper"/>
    <x v="0"/>
    <s v="United States"/>
    <s v="New York City"/>
    <s v="New York"/>
    <n v="10009"/>
    <x v="3"/>
    <s v="TEC-MA-10000488"/>
    <s v="Technology"/>
    <x v="15"/>
    <s v="Bady BDG101FRU Card Printer"/>
    <n v="3999.95"/>
    <n v="5"/>
    <n v="0"/>
    <n v="1159.9854999999998"/>
  </r>
  <r>
    <n v="2184"/>
    <s v="CA-2013-128818"/>
    <x v="0"/>
    <x v="681"/>
    <d v="2013-05-12T00:00:00"/>
    <s v="Standard Class"/>
    <s v="CJ-12010"/>
    <s v="Caroline Jumper"/>
    <x v="0"/>
    <s v="United States"/>
    <s v="New York City"/>
    <s v="New York"/>
    <n v="10009"/>
    <x v="3"/>
    <s v="TEC-AC-10001767"/>
    <s v="Technology"/>
    <x v="11"/>
    <s v="SanDisk Ultra 64 GB MicroSDHC Class 10 Memory Card"/>
    <n v="199.95000000000002"/>
    <n v="5"/>
    <n v="0"/>
    <n v="21.994499999999988"/>
  </r>
  <r>
    <n v="2185"/>
    <s v="CA-2013-128818"/>
    <x v="0"/>
    <x v="681"/>
    <d v="2013-05-12T00:00:00"/>
    <s v="Standard Class"/>
    <s v="CJ-12010"/>
    <s v="Caroline Jumper"/>
    <x v="0"/>
    <s v="United States"/>
    <s v="New York City"/>
    <s v="New York"/>
    <n v="10009"/>
    <x v="3"/>
    <s v="FUR-FU-10001940"/>
    <s v="Furniture"/>
    <x v="5"/>
    <s v="Staples"/>
    <n v="63.68"/>
    <n v="8"/>
    <n v="0"/>
    <n v="28.019200000000005"/>
  </r>
  <r>
    <n v="2186"/>
    <s v="CA-2014-124576"/>
    <x v="3"/>
    <x v="378"/>
    <d v="2014-08-05T00:00:00"/>
    <s v="Second Class"/>
    <s v="HK-14890"/>
    <s v="Heather Kirkland"/>
    <x v="1"/>
    <s v="United States"/>
    <s v="Salinas"/>
    <s v="California"/>
    <n v="93905"/>
    <x v="1"/>
    <s v="OFF-BI-10002735"/>
    <s v="Office Supplies"/>
    <x v="8"/>
    <s v="GBC Prestige Therm-A-Bind Covers"/>
    <n v="54.896000000000008"/>
    <n v="2"/>
    <n v="0.2"/>
    <n v="18.5274"/>
  </r>
  <r>
    <n v="2187"/>
    <s v="CA-2013-101378"/>
    <x v="0"/>
    <x v="216"/>
    <d v="2013-07-15T00:00:00"/>
    <s v="Same Day"/>
    <s v="RH-19600"/>
    <s v="Rob Haberlin"/>
    <x v="0"/>
    <s v="United States"/>
    <s v="Huntsville"/>
    <s v="Alabama"/>
    <n v="35810"/>
    <x v="0"/>
    <s v="TEC-AC-10002345"/>
    <s v="Technology"/>
    <x v="11"/>
    <s v="HP Standard 104 key PS/2 Keyboard"/>
    <n v="29"/>
    <n v="2"/>
    <n v="0"/>
    <n v="7.25"/>
  </r>
  <r>
    <n v="2188"/>
    <s v="CA-2014-143063"/>
    <x v="3"/>
    <x v="682"/>
    <d v="2014-08-16T00:00:00"/>
    <s v="Standard Class"/>
    <s v="IL-15100"/>
    <s v="Ivan Liston"/>
    <x v="0"/>
    <s v="United States"/>
    <s v="Columbus"/>
    <s v="Indiana"/>
    <n v="47201"/>
    <x v="2"/>
    <s v="OFF-EN-10003134"/>
    <s v="Office Supplies"/>
    <x v="12"/>
    <s v="Staples"/>
    <n v="70.08"/>
    <n v="6"/>
    <n v="0"/>
    <n v="35.04"/>
  </r>
  <r>
    <n v="2189"/>
    <s v="CA-2014-143063"/>
    <x v="3"/>
    <x v="682"/>
    <d v="2014-08-16T00:00:00"/>
    <s v="Standard Class"/>
    <s v="IL-15100"/>
    <s v="Ivan Liston"/>
    <x v="0"/>
    <s v="United States"/>
    <s v="Columbus"/>
    <s v="Indiana"/>
    <n v="47201"/>
    <x v="2"/>
    <s v="FUR-FU-10003708"/>
    <s v="Furniture"/>
    <x v="5"/>
    <s v="Tenex Traditional Chairmats for Medium Pile Carpet, Standard Lip, 36&quot; x 48&quot;"/>
    <n v="121.3"/>
    <n v="2"/>
    <n v="0"/>
    <n v="25.472999999999999"/>
  </r>
  <r>
    <n v="2190"/>
    <s v="CA-2014-143063"/>
    <x v="3"/>
    <x v="682"/>
    <d v="2014-08-16T00:00:00"/>
    <s v="Standard Class"/>
    <s v="IL-15100"/>
    <s v="Ivan Liston"/>
    <x v="0"/>
    <s v="United States"/>
    <s v="Columbus"/>
    <s v="Indiana"/>
    <n v="47201"/>
    <x v="2"/>
    <s v="TEC-PH-10003645"/>
    <s v="Technology"/>
    <x v="7"/>
    <s v="Aastra 57i VoIP phone"/>
    <n v="1454.4900000000002"/>
    <n v="9"/>
    <n v="0"/>
    <n v="378.16740000000004"/>
  </r>
  <r>
    <n v="2191"/>
    <s v="CA-2013-118913"/>
    <x v="0"/>
    <x v="674"/>
    <d v="2013-06-30T00:00:00"/>
    <s v="Standard Class"/>
    <s v="AS-10240"/>
    <s v="Alan Shonely"/>
    <x v="0"/>
    <s v="United States"/>
    <s v="Los Angeles"/>
    <s v="California"/>
    <n v="90049"/>
    <x v="1"/>
    <s v="OFF-AP-10000692"/>
    <s v="Office Supplies"/>
    <x v="9"/>
    <s v="Fellowes Mighty 8 Compact Surge Protector"/>
    <n v="60.81"/>
    <n v="3"/>
    <n v="0"/>
    <n v="17.026800000000001"/>
  </r>
  <r>
    <n v="2192"/>
    <s v="CA-2013-128412"/>
    <x v="0"/>
    <x v="107"/>
    <d v="2013-12-18T00:00:00"/>
    <s v="Standard Class"/>
    <s v="AP-10915"/>
    <s v="Arthur Prichep"/>
    <x v="0"/>
    <s v="United States"/>
    <s v="Seattle"/>
    <s v="Washington"/>
    <n v="98105"/>
    <x v="1"/>
    <s v="OFF-BI-10001718"/>
    <s v="Office Supplies"/>
    <x v="8"/>
    <s v="GBC DocuBind P50 Personal Binding Machine"/>
    <n v="153.55199999999999"/>
    <n v="3"/>
    <n v="0.2"/>
    <n v="51.823799999999999"/>
  </r>
  <r>
    <n v="2193"/>
    <s v="CA-2013-128412"/>
    <x v="0"/>
    <x v="107"/>
    <d v="2013-12-18T00:00:00"/>
    <s v="Standard Class"/>
    <s v="AP-10915"/>
    <s v="Arthur Prichep"/>
    <x v="0"/>
    <s v="United States"/>
    <s v="Seattle"/>
    <s v="Washington"/>
    <n v="98105"/>
    <x v="1"/>
    <s v="OFF-AP-10002082"/>
    <s v="Office Supplies"/>
    <x v="9"/>
    <s v="Holmes HEPA Air Purifier"/>
    <n v="65.34"/>
    <n v="3"/>
    <n v="0"/>
    <n v="22.869"/>
  </r>
  <r>
    <n v="2194"/>
    <s v="CA-2013-128412"/>
    <x v="0"/>
    <x v="107"/>
    <d v="2013-12-18T00:00:00"/>
    <s v="Standard Class"/>
    <s v="AP-10915"/>
    <s v="Arthur Prichep"/>
    <x v="0"/>
    <s v="United States"/>
    <s v="Seattle"/>
    <s v="Washington"/>
    <n v="98105"/>
    <x v="1"/>
    <s v="OFF-PA-10001125"/>
    <s v="Office Supplies"/>
    <x v="10"/>
    <s v="Xerox 1988"/>
    <n v="123.92"/>
    <n v="4"/>
    <n v="0"/>
    <n v="55.763999999999996"/>
  </r>
  <r>
    <n v="2195"/>
    <s v="CA-2013-128412"/>
    <x v="0"/>
    <x v="107"/>
    <d v="2013-12-18T00:00:00"/>
    <s v="Standard Class"/>
    <s v="AP-10915"/>
    <s v="Arthur Prichep"/>
    <x v="0"/>
    <s v="United States"/>
    <s v="Seattle"/>
    <s v="Washington"/>
    <n v="98105"/>
    <x v="1"/>
    <s v="OFF-AP-10000252"/>
    <s v="Office Supplies"/>
    <x v="9"/>
    <s v="Harmony HEPA Quiet Air Purifiers"/>
    <n v="35.099999999999994"/>
    <n v="3"/>
    <n v="0"/>
    <n v="12.285"/>
  </r>
  <r>
    <n v="2196"/>
    <s v="CA-2013-128412"/>
    <x v="0"/>
    <x v="107"/>
    <d v="2013-12-18T00:00:00"/>
    <s v="Standard Class"/>
    <s v="AP-10915"/>
    <s v="Arthur Prichep"/>
    <x v="0"/>
    <s v="United States"/>
    <s v="Seattle"/>
    <s v="Washington"/>
    <n v="98105"/>
    <x v="1"/>
    <s v="TEC-AC-10003038"/>
    <s v="Technology"/>
    <x v="11"/>
    <s v="Kingston Digital DataTraveler 16GB USB 2.0"/>
    <n v="44.75"/>
    <n v="5"/>
    <n v="0"/>
    <n v="8.5024999999999942"/>
  </r>
  <r>
    <n v="2197"/>
    <s v="CA-2013-136483"/>
    <x v="0"/>
    <x v="49"/>
    <d v="2013-12-07T00:00:00"/>
    <s v="Standard Class"/>
    <s v="AG-10390"/>
    <s v="Allen Goldenen"/>
    <x v="0"/>
    <s v="United States"/>
    <s v="Knoxville"/>
    <s v="Tennessee"/>
    <n v="37918"/>
    <x v="0"/>
    <s v="OFF-AR-10000940"/>
    <s v="Office Supplies"/>
    <x v="6"/>
    <s v="Newell 343"/>
    <n v="4.7039999999999997"/>
    <n v="2"/>
    <n v="0.2"/>
    <n v="0.41160000000000019"/>
  </r>
  <r>
    <n v="2198"/>
    <s v="CA-2011-163013"/>
    <x v="2"/>
    <x v="683"/>
    <d v="2011-12-04T00:00:00"/>
    <s v="Standard Class"/>
    <s v="BF-11080"/>
    <s v="Bart Folk"/>
    <x v="0"/>
    <s v="United States"/>
    <s v="Montgomery"/>
    <s v="Alabama"/>
    <n v="36116"/>
    <x v="0"/>
    <s v="OFF-AR-10001954"/>
    <s v="Office Supplies"/>
    <x v="6"/>
    <s v="Newell 331"/>
    <n v="14.669999999999998"/>
    <n v="3"/>
    <n v="0"/>
    <n v="3.9609000000000001"/>
  </r>
  <r>
    <n v="2199"/>
    <s v="CA-2012-135363"/>
    <x v="1"/>
    <x v="262"/>
    <d v="2012-04-02T00:00:00"/>
    <s v="Standard Class"/>
    <s v="CK-12205"/>
    <s v="Chloris Kastensmidt"/>
    <x v="0"/>
    <s v="United States"/>
    <s v="Philadelphia"/>
    <s v="Pennsylvania"/>
    <n v="19120"/>
    <x v="3"/>
    <s v="OFF-PA-10003177"/>
    <s v="Office Supplies"/>
    <x v="10"/>
    <s v="Xerox 1999"/>
    <n v="15.552000000000003"/>
    <n v="3"/>
    <n v="0.2"/>
    <n v="5.4432"/>
  </r>
  <r>
    <n v="2200"/>
    <s v="CA-2012-135363"/>
    <x v="1"/>
    <x v="262"/>
    <d v="2012-04-02T00:00:00"/>
    <s v="Standard Class"/>
    <s v="CK-12205"/>
    <s v="Chloris Kastensmidt"/>
    <x v="0"/>
    <s v="United States"/>
    <s v="Philadelphia"/>
    <s v="Pennsylvania"/>
    <n v="19120"/>
    <x v="3"/>
    <s v="OFF-PA-10000533"/>
    <s v="Office Supplies"/>
    <x v="10"/>
    <s v="Southworth Parchment Paper &amp; Envelopes"/>
    <n v="5.2320000000000002"/>
    <n v="1"/>
    <n v="0.2"/>
    <n v="1.7003999999999999"/>
  </r>
  <r>
    <n v="2201"/>
    <s v="US-2011-165659"/>
    <x v="2"/>
    <x v="106"/>
    <d v="2011-06-06T00:00:00"/>
    <s v="Standard Class"/>
    <s v="LT-17110"/>
    <s v="Liz Thompson"/>
    <x v="0"/>
    <s v="United States"/>
    <s v="Little Rock"/>
    <s v="Arkansas"/>
    <n v="72209"/>
    <x v="0"/>
    <s v="FUR-FU-10001935"/>
    <s v="Furniture"/>
    <x v="5"/>
    <s v="3M Hangers With Command Adhesive"/>
    <n v="22.200000000000003"/>
    <n v="6"/>
    <n v="0"/>
    <n v="9.1020000000000021"/>
  </r>
  <r>
    <n v="2202"/>
    <s v="US-2011-165659"/>
    <x v="2"/>
    <x v="106"/>
    <d v="2011-06-06T00:00:00"/>
    <s v="Standard Class"/>
    <s v="LT-17110"/>
    <s v="Liz Thompson"/>
    <x v="0"/>
    <s v="United States"/>
    <s v="Little Rock"/>
    <s v="Arkansas"/>
    <n v="72209"/>
    <x v="0"/>
    <s v="TEC-PH-10002563"/>
    <s v="Technology"/>
    <x v="7"/>
    <s v="Adtran 1202752G1"/>
    <n v="881.93"/>
    <n v="7"/>
    <n v="0"/>
    <n v="229.30180000000001"/>
  </r>
  <r>
    <n v="2203"/>
    <s v="CA-2012-138002"/>
    <x v="1"/>
    <x v="684"/>
    <d v="2012-09-12T00:00:00"/>
    <s v="Standard Class"/>
    <s v="BT-11305"/>
    <s v="Beth Thompson"/>
    <x v="2"/>
    <s v="United States"/>
    <s v="Seattle"/>
    <s v="Washington"/>
    <n v="98103"/>
    <x v="1"/>
    <s v="OFF-BI-10002160"/>
    <s v="Office Supplies"/>
    <x v="8"/>
    <s v="Acco Hanging Data Binders"/>
    <n v="6.0960000000000001"/>
    <n v="2"/>
    <n v="0.2"/>
    <n v="2.1335999999999999"/>
  </r>
  <r>
    <n v="2204"/>
    <s v="CA-2012-138002"/>
    <x v="1"/>
    <x v="684"/>
    <d v="2012-09-12T00:00:00"/>
    <s v="Standard Class"/>
    <s v="BT-11305"/>
    <s v="Beth Thompson"/>
    <x v="2"/>
    <s v="United States"/>
    <s v="Seattle"/>
    <s v="Washington"/>
    <n v="98103"/>
    <x v="1"/>
    <s v="FUR-FU-10004748"/>
    <s v="Furniture"/>
    <x v="5"/>
    <s v="Howard Miller 16&quot; Diameter Gallery Wall Clock"/>
    <n v="191.82"/>
    <n v="3"/>
    <n v="0"/>
    <n v="74.809799999999996"/>
  </r>
  <r>
    <n v="2205"/>
    <s v="CA-2012-128860"/>
    <x v="1"/>
    <x v="685"/>
    <d v="2012-07-05T00:00:00"/>
    <s v="Standard Class"/>
    <s v="SC-20725"/>
    <s v="Steven Cartwright"/>
    <x v="0"/>
    <s v="United States"/>
    <s v="Lancaster"/>
    <s v="Pennsylvania"/>
    <n v="17602"/>
    <x v="3"/>
    <s v="FUR-FU-10001473"/>
    <s v="Furniture"/>
    <x v="5"/>
    <s v="Eldon Executive Woodline II Desk Accessories, Mahogany"/>
    <n v="20.103999999999999"/>
    <n v="1"/>
    <n v="0.2"/>
    <n v="1.7591000000000001"/>
  </r>
  <r>
    <n v="2206"/>
    <s v="CA-2013-164350"/>
    <x v="0"/>
    <x v="545"/>
    <d v="2013-09-13T00:00:00"/>
    <s v="Second Class"/>
    <s v="CG-12040"/>
    <s v="Catherine Glotzbach"/>
    <x v="2"/>
    <s v="United States"/>
    <s v="Bristol"/>
    <s v="Tennessee"/>
    <n v="37620"/>
    <x v="0"/>
    <s v="OFF-AR-10000538"/>
    <s v="Office Supplies"/>
    <x v="6"/>
    <s v="Boston Model 1800 Electric Pencil Sharpener, Gray"/>
    <n v="67.56"/>
    <n v="3"/>
    <n v="0.2"/>
    <n v="8.4449999999999896"/>
  </r>
  <r>
    <n v="2207"/>
    <s v="US-2011-103905"/>
    <x v="2"/>
    <x v="686"/>
    <d v="2011-07-20T00:00:00"/>
    <s v="Standard Class"/>
    <s v="AW-10930"/>
    <s v="Arthur Wiediger"/>
    <x v="2"/>
    <s v="United States"/>
    <s v="Aurora"/>
    <s v="Illinois"/>
    <n v="60505"/>
    <x v="2"/>
    <s v="OFF-BI-10001098"/>
    <s v="Office Supplies"/>
    <x v="8"/>
    <s v="Acco D-Ring Binder w/DublLock"/>
    <n v="29.931999999999992"/>
    <n v="7"/>
    <n v="0.8"/>
    <n v="-46.394600000000011"/>
  </r>
  <r>
    <n v="2208"/>
    <s v="US-2011-103905"/>
    <x v="2"/>
    <x v="686"/>
    <d v="2011-07-20T00:00:00"/>
    <s v="Standard Class"/>
    <s v="AW-10930"/>
    <s v="Arthur Wiediger"/>
    <x v="2"/>
    <s v="United States"/>
    <s v="Aurora"/>
    <s v="Illinois"/>
    <n v="60505"/>
    <x v="2"/>
    <s v="TEC-PH-10001552"/>
    <s v="Technology"/>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s v="New York"/>
    <n v="10009"/>
    <x v="3"/>
    <s v="OFF-AR-10000390"/>
    <s v="Office Supplies"/>
    <x v="6"/>
    <s v="Newell Chalk Holder"/>
    <n v="16.52"/>
    <n v="4"/>
    <n v="0"/>
    <n v="7.5991999999999997"/>
  </r>
  <r>
    <n v="2210"/>
    <s v="CA-2011-125556"/>
    <x v="2"/>
    <x v="687"/>
    <d v="2011-11-16T00:00:00"/>
    <s v="Second Class"/>
    <s v="ML-17410"/>
    <s v="Maris LaWare"/>
    <x v="0"/>
    <s v="United States"/>
    <s v="Fairfield"/>
    <s v="Connecticut"/>
    <n v="6824"/>
    <x v="3"/>
    <s v="TEC-PH-10001079"/>
    <s v="Technology"/>
    <x v="7"/>
    <s v="Polycom SoundPoint Pro SE-225 Corded phone"/>
    <n v="832.93"/>
    <n v="7"/>
    <n v="0"/>
    <n v="233.22039999999998"/>
  </r>
  <r>
    <n v="2211"/>
    <s v="CA-2011-125556"/>
    <x v="2"/>
    <x v="687"/>
    <d v="2011-11-16T00:00:00"/>
    <s v="Second Class"/>
    <s v="ML-17410"/>
    <s v="Maris LaWare"/>
    <x v="0"/>
    <s v="United States"/>
    <s v="Fairfield"/>
    <s v="Connecticut"/>
    <n v="6824"/>
    <x v="3"/>
    <s v="OFF-BI-10003460"/>
    <s v="Office Supplies"/>
    <x v="8"/>
    <s v="Acco 3-Hole Punch"/>
    <n v="43.8"/>
    <n v="10"/>
    <n v="0"/>
    <n v="21.023999999999997"/>
  </r>
  <r>
    <n v="2212"/>
    <s v="CA-2013-162313"/>
    <x v="0"/>
    <x v="581"/>
    <d v="2013-12-01T00:00:00"/>
    <s v="First Class"/>
    <s v="VB-21745"/>
    <s v="Victoria Brennan"/>
    <x v="1"/>
    <s v="United States"/>
    <s v="Lincoln Park"/>
    <s v="Michigan"/>
    <n v="48146"/>
    <x v="2"/>
    <s v="OFF-AP-10003842"/>
    <s v="Office Supplies"/>
    <x v="9"/>
    <s v="Euro-Pro Shark Turbo Vacuum"/>
    <n v="167.292"/>
    <n v="6"/>
    <n v="0.1"/>
    <n v="29.7408"/>
  </r>
  <r>
    <n v="2213"/>
    <s v="CA-2014-107874"/>
    <x v="3"/>
    <x v="610"/>
    <d v="2014-11-26T00:00:00"/>
    <s v="Standard Class"/>
    <s v="SW-20275"/>
    <s v="Scott Williamson"/>
    <x v="0"/>
    <s v="United States"/>
    <s v="New York City"/>
    <s v="New York"/>
    <n v="10035"/>
    <x v="3"/>
    <s v="FUR-FU-10003535"/>
    <s v="Furniture"/>
    <x v="5"/>
    <s v="Howard Miller Distant Time Traveler Alarm Clock"/>
    <n v="27.42"/>
    <n v="1"/>
    <n v="0"/>
    <n v="11.2422"/>
  </r>
  <r>
    <n v="2214"/>
    <s v="CA-2014-129378"/>
    <x v="3"/>
    <x v="172"/>
    <d v="2014-10-03T00:00:00"/>
    <s v="First Class"/>
    <s v="NS-18505"/>
    <s v="Neola Schneider"/>
    <x v="0"/>
    <s v="United States"/>
    <s v="San Jose"/>
    <s v="California"/>
    <n v="95123"/>
    <x v="1"/>
    <s v="OFF-BI-10002012"/>
    <s v="Office Supplies"/>
    <x v="8"/>
    <s v="Wilson Jones Easy Flow II Sheet Lifters"/>
    <n v="1.4400000000000002"/>
    <n v="1"/>
    <n v="0.2"/>
    <n v="0.504"/>
  </r>
  <r>
    <n v="2215"/>
    <s v="CA-2014-129378"/>
    <x v="3"/>
    <x v="172"/>
    <d v="2014-10-03T00:00:00"/>
    <s v="First Class"/>
    <s v="NS-18505"/>
    <s v="Neola Schneider"/>
    <x v="0"/>
    <s v="United States"/>
    <s v="San Jose"/>
    <s v="California"/>
    <n v="95123"/>
    <x v="1"/>
    <s v="OFF-BI-10001922"/>
    <s v="Office Supplies"/>
    <x v="8"/>
    <s v="Storex Dura Pro Binders"/>
    <n v="61.77600000000001"/>
    <n v="13"/>
    <n v="0.2"/>
    <n v="20.849399999999996"/>
  </r>
  <r>
    <n v="2216"/>
    <s v="CA-2014-129378"/>
    <x v="3"/>
    <x v="172"/>
    <d v="2014-10-03T00:00:00"/>
    <s v="First Class"/>
    <s v="NS-18505"/>
    <s v="Neola Schneider"/>
    <x v="0"/>
    <s v="United States"/>
    <s v="San Jose"/>
    <s v="California"/>
    <n v="95123"/>
    <x v="1"/>
    <s v="OFF-AP-10000576"/>
    <s v="Office Supplies"/>
    <x v="9"/>
    <s v="Belkin 325VA UPS Surge Protector, 6'"/>
    <n v="241.96"/>
    <n v="2"/>
    <n v="0"/>
    <n v="60.490000000000009"/>
  </r>
  <r>
    <n v="2217"/>
    <s v="CA-2014-129378"/>
    <x v="3"/>
    <x v="172"/>
    <d v="2014-10-03T00:00:00"/>
    <s v="First Class"/>
    <s v="NS-18505"/>
    <s v="Neola Schneider"/>
    <x v="0"/>
    <s v="United States"/>
    <s v="San Jose"/>
    <s v="California"/>
    <n v="95123"/>
    <x v="1"/>
    <s v="FUR-CH-10000553"/>
    <s v="Furniture"/>
    <x v="1"/>
    <s v="Metal Folding Chairs, Beige, 4/Carton"/>
    <n v="108.608"/>
    <n v="4"/>
    <n v="0.2"/>
    <n v="9.5031999999999925"/>
  </r>
  <r>
    <n v="2218"/>
    <s v="CA-2011-151953"/>
    <x v="2"/>
    <x v="59"/>
    <d v="2011-09-25T00:00:00"/>
    <s v="Standard Class"/>
    <s v="DB-13555"/>
    <s v="Dorothy Badders"/>
    <x v="1"/>
    <s v="United States"/>
    <s v="Jacksonville"/>
    <s v="Florida"/>
    <n v="32216"/>
    <x v="0"/>
    <s v="OFF-AR-10003469"/>
    <s v="Office Supplies"/>
    <x v="6"/>
    <s v="Nontoxic Chalk"/>
    <n v="2.8160000000000003"/>
    <n v="2"/>
    <n v="0.2"/>
    <n v="0.98559999999999992"/>
  </r>
  <r>
    <n v="2219"/>
    <s v="CA-2014-130841"/>
    <x v="3"/>
    <x v="688"/>
    <d v="2014-08-02T00:00:00"/>
    <s v="Standard Class"/>
    <s v="MH-17620"/>
    <s v="Matt Hagelstein"/>
    <x v="1"/>
    <s v="United States"/>
    <s v="San Francisco"/>
    <s v="California"/>
    <n v="94110"/>
    <x v="1"/>
    <s v="OFF-BI-10000145"/>
    <s v="Office Supplies"/>
    <x v="8"/>
    <s v="Zipper Ring Binder Pockets"/>
    <n v="9.9840000000000018"/>
    <n v="4"/>
    <n v="0.2"/>
    <n v="3.6191999999999993"/>
  </r>
  <r>
    <n v="2220"/>
    <s v="CA-2014-130841"/>
    <x v="3"/>
    <x v="688"/>
    <d v="2014-08-02T00:00:00"/>
    <s v="Standard Class"/>
    <s v="MH-17620"/>
    <s v="Matt Hagelstein"/>
    <x v="1"/>
    <s v="United States"/>
    <s v="San Francisco"/>
    <s v="California"/>
    <n v="94110"/>
    <x v="1"/>
    <s v="OFF-ST-10001580"/>
    <s v="Office Supplies"/>
    <x v="4"/>
    <s v="Super Decoflex Portable Personal File"/>
    <n v="14.98"/>
    <n v="1"/>
    <n v="0"/>
    <n v="4.1943999999999999"/>
  </r>
  <r>
    <n v="2221"/>
    <s v="CA-2014-130841"/>
    <x v="3"/>
    <x v="688"/>
    <d v="2014-08-02T00:00:00"/>
    <s v="Standard Class"/>
    <s v="MH-17620"/>
    <s v="Matt Hagelstein"/>
    <x v="1"/>
    <s v="United States"/>
    <s v="San Francisco"/>
    <s v="California"/>
    <n v="94110"/>
    <x v="1"/>
    <s v="TEC-PH-10001817"/>
    <s v="Technology"/>
    <x v="7"/>
    <s v="Wilson Electronics DB Pro Signal Booster"/>
    <n v="1145.6000000000001"/>
    <n v="4"/>
    <n v="0.2"/>
    <n v="100.24000000000007"/>
  </r>
  <r>
    <n v="2222"/>
    <s v="CA-2012-131884"/>
    <x v="1"/>
    <x v="401"/>
    <d v="2012-12-06T00:00:00"/>
    <s v="Same Day"/>
    <s v="DK-13375"/>
    <s v="Dennis Kane"/>
    <x v="0"/>
    <s v="United States"/>
    <s v="Marion"/>
    <s v="Ohio"/>
    <n v="43302"/>
    <x v="3"/>
    <s v="TEC-PH-10001578"/>
    <s v="Technology"/>
    <x v="7"/>
    <s v="Polycom SoundStation2 EX Conference phone"/>
    <n v="485.93999999999994"/>
    <n v="2"/>
    <n v="0.4"/>
    <n v="-89.089000000000055"/>
  </r>
  <r>
    <n v="2223"/>
    <s v="CA-2012-131884"/>
    <x v="1"/>
    <x v="401"/>
    <d v="2012-12-06T00:00:00"/>
    <s v="Same Day"/>
    <s v="DK-13375"/>
    <s v="Dennis Kane"/>
    <x v="0"/>
    <s v="United States"/>
    <s v="Marion"/>
    <s v="Ohio"/>
    <n v="43302"/>
    <x v="3"/>
    <s v="OFF-AR-10004078"/>
    <s v="Office Supplies"/>
    <x v="6"/>
    <s v="Newell 312"/>
    <n v="37.375999999999998"/>
    <n v="8"/>
    <n v="0.2"/>
    <n v="4.6719999999999988"/>
  </r>
  <r>
    <n v="2224"/>
    <s v="CA-2012-131884"/>
    <x v="1"/>
    <x v="401"/>
    <d v="2012-12-06T00:00:00"/>
    <s v="Same Day"/>
    <s v="DK-13375"/>
    <s v="Dennis Kane"/>
    <x v="0"/>
    <s v="United States"/>
    <s v="Marion"/>
    <s v="Ohio"/>
    <n v="43302"/>
    <x v="3"/>
    <s v="FUR-CH-10004860"/>
    <s v="Furniture"/>
    <x v="1"/>
    <s v="Global Low Back Tilter Chair"/>
    <n v="70.685999999999993"/>
    <n v="1"/>
    <n v="0.3"/>
    <n v="-24.23520000000001"/>
  </r>
  <r>
    <n v="2225"/>
    <s v="CA-2014-121909"/>
    <x v="3"/>
    <x v="689"/>
    <d v="2014-08-06T00:00:00"/>
    <s v="Standard Class"/>
    <s v="EA-14035"/>
    <s v="Erin Ashbrook"/>
    <x v="1"/>
    <s v="United States"/>
    <s v="Philadelphia"/>
    <s v="Pennsylvania"/>
    <n v="19134"/>
    <x v="3"/>
    <s v="OFF-PA-10003790"/>
    <s v="Office Supplies"/>
    <x v="10"/>
    <s v="Xerox 1991"/>
    <n v="54.816000000000003"/>
    <n v="3"/>
    <n v="0.2"/>
    <n v="17.815199999999997"/>
  </r>
  <r>
    <n v="2226"/>
    <s v="CA-2013-106383"/>
    <x v="0"/>
    <x v="690"/>
    <d v="2013-03-22T00:00:00"/>
    <s v="Second Class"/>
    <s v="BT-11440"/>
    <s v="Bobby Trafton"/>
    <x v="0"/>
    <s v="United States"/>
    <s v="Littleton"/>
    <s v="Colorado"/>
    <n v="80122"/>
    <x v="1"/>
    <s v="FUR-BO-10002202"/>
    <s v="Furniture"/>
    <x v="0"/>
    <s v="Atlantic Metals Mobile 2-Shelf Bookcases, Custom Colors"/>
    <n v="72.294000000000011"/>
    <n v="1"/>
    <n v="0.7"/>
    <n v="-98.801799999999986"/>
  </r>
  <r>
    <n v="2227"/>
    <s v="CA-2014-130771"/>
    <x v="3"/>
    <x v="570"/>
    <d v="2014-08-04T00:00:00"/>
    <s v="Standard Class"/>
    <s v="LA-16780"/>
    <s v="Laura Armstrong"/>
    <x v="1"/>
    <s v="United States"/>
    <s v="Austin"/>
    <s v="Texas"/>
    <n v="78745"/>
    <x v="2"/>
    <s v="OFF-FA-10003059"/>
    <s v="Office Supplies"/>
    <x v="13"/>
    <s v="Assorted Color Push Pins"/>
    <n v="2.8960000000000004"/>
    <n v="2"/>
    <n v="0.2"/>
    <n v="0.4705999999999998"/>
  </r>
  <r>
    <n v="2228"/>
    <s v="CA-2014-130771"/>
    <x v="3"/>
    <x v="570"/>
    <d v="2014-08-04T00:00:00"/>
    <s v="Standard Class"/>
    <s v="LA-16780"/>
    <s v="Laura Armstrong"/>
    <x v="1"/>
    <s v="United States"/>
    <s v="Austin"/>
    <s v="Texas"/>
    <n v="78745"/>
    <x v="2"/>
    <s v="TEC-PH-10002496"/>
    <s v="Technology"/>
    <x v="7"/>
    <s v="Cisco SPA301"/>
    <n v="124.79200000000002"/>
    <n v="1"/>
    <n v="0.2"/>
    <n v="15.598999999999993"/>
  </r>
  <r>
    <n v="2229"/>
    <s v="CA-2013-139157"/>
    <x v="0"/>
    <x v="393"/>
    <d v="2013-10-06T00:00:00"/>
    <s v="Standard Class"/>
    <s v="GM-14680"/>
    <s v="Greg Matthias"/>
    <x v="0"/>
    <s v="United States"/>
    <s v="New York City"/>
    <s v="New York"/>
    <n v="10024"/>
    <x v="3"/>
    <s v="FUR-TA-10003238"/>
    <s v="Furniture"/>
    <x v="3"/>
    <s v="Chromcraft Bull-Nose Wood 48&quot; x 96&quot; Rectangular Conference Tables"/>
    <n v="330.58800000000002"/>
    <n v="1"/>
    <n v="0.4"/>
    <n v="-115.70580000000004"/>
  </r>
  <r>
    <n v="2230"/>
    <s v="CA-2011-128055"/>
    <x v="2"/>
    <x v="691"/>
    <d v="2011-04-05T00:00:00"/>
    <s v="Standard Class"/>
    <s v="AA-10315"/>
    <s v="Alex Avila"/>
    <x v="0"/>
    <s v="United States"/>
    <s v="San Francisco"/>
    <s v="California"/>
    <n v="94122"/>
    <x v="1"/>
    <s v="OFF-BI-10004390"/>
    <s v="Office Supplies"/>
    <x v="8"/>
    <s v="GBC DocuBind 200 Manual Binding Machine"/>
    <n v="673.5680000000001"/>
    <n v="2"/>
    <n v="0.2"/>
    <n v="252.58799999999999"/>
  </r>
  <r>
    <n v="2231"/>
    <s v="CA-2011-128055"/>
    <x v="2"/>
    <x v="691"/>
    <d v="2011-04-05T00:00:00"/>
    <s v="Standard Class"/>
    <s v="AA-10315"/>
    <s v="Alex Avila"/>
    <x v="0"/>
    <s v="United States"/>
    <s v="San Francisco"/>
    <s v="California"/>
    <n v="94122"/>
    <x v="1"/>
    <s v="OFF-AP-10002765"/>
    <s v="Office Supplies"/>
    <x v="9"/>
    <s v="Fellowes Advanced Computer Series Surge Protectors"/>
    <n v="52.98"/>
    <n v="2"/>
    <n v="0"/>
    <n v="14.834400000000002"/>
  </r>
  <r>
    <n v="2232"/>
    <s v="CA-2014-157091"/>
    <x v="3"/>
    <x v="335"/>
    <d v="2014-07-02T00:00:00"/>
    <s v="Standard Class"/>
    <s v="DB-13405"/>
    <s v="Denny Blanton"/>
    <x v="0"/>
    <s v="United States"/>
    <s v="La Porte"/>
    <s v="Indiana"/>
    <n v="46350"/>
    <x v="2"/>
    <s v="FUR-FU-10000293"/>
    <s v="Furniture"/>
    <x v="5"/>
    <s v="Eldon Antistatic Chair Mats for Low to Medium Pile Carpets"/>
    <n v="526.45000000000005"/>
    <n v="5"/>
    <n v="0"/>
    <n v="31.586999999999961"/>
  </r>
  <r>
    <n v="2233"/>
    <s v="CA-2014-132122"/>
    <x v="3"/>
    <x v="362"/>
    <d v="2014-07-15T00:00:00"/>
    <s v="Standard Class"/>
    <s v="JH-15820"/>
    <s v="John Huston"/>
    <x v="0"/>
    <s v="United States"/>
    <s v="Chicago"/>
    <s v="Illinois"/>
    <n v="60610"/>
    <x v="2"/>
    <s v="OFF-ST-10003692"/>
    <s v="Office Supplies"/>
    <x v="4"/>
    <s v="Recycled Steel Personal File for Hanging File Folders"/>
    <n v="228.92"/>
    <n v="5"/>
    <n v="0.2"/>
    <n v="14.307499999999997"/>
  </r>
  <r>
    <n v="2234"/>
    <s v="CA-2012-123232"/>
    <x v="1"/>
    <x v="639"/>
    <d v="2012-12-16T00:00:00"/>
    <s v="Second Class"/>
    <s v="DJ-13630"/>
    <s v="Doug Jacobs"/>
    <x v="0"/>
    <s v="United States"/>
    <s v="Portland"/>
    <s v="Oregon"/>
    <n v="97206"/>
    <x v="1"/>
    <s v="TEC-PH-10001051"/>
    <s v="Technology"/>
    <x v="7"/>
    <s v="HTC One"/>
    <n v="319.96800000000002"/>
    <n v="4"/>
    <n v="0.2"/>
    <n v="35.996399999999952"/>
  </r>
  <r>
    <n v="2235"/>
    <s v="CA-2014-104066"/>
    <x v="3"/>
    <x v="256"/>
    <d v="2014-12-11T00:00:00"/>
    <s v="Standard Class"/>
    <s v="QJ-19255"/>
    <s v="Quincy Jones"/>
    <x v="1"/>
    <s v="United States"/>
    <s v="Burlington"/>
    <s v="Vermont"/>
    <n v="5408"/>
    <x v="3"/>
    <s v="TEC-AC-10001013"/>
    <s v="Technology"/>
    <x v="11"/>
    <s v="Logitech ClearChat Comfort/USB Headset H390"/>
    <n v="205.03"/>
    <n v="7"/>
    <n v="0"/>
    <n v="67.659899999999979"/>
  </r>
  <r>
    <n v="2236"/>
    <s v="CA-2012-145849"/>
    <x v="1"/>
    <x v="426"/>
    <d v="2012-09-17T00:00:00"/>
    <s v="Second Class"/>
    <s v="CT-11995"/>
    <s v="Carol Triggs"/>
    <x v="0"/>
    <s v="United States"/>
    <s v="Indianapolis"/>
    <s v="Indiana"/>
    <n v="46203"/>
    <x v="2"/>
    <s v="OFF-ST-10000025"/>
    <s v="Office Supplies"/>
    <x v="4"/>
    <s v="Fellowes Stor/Drawer Steel Plus Storage Drawers"/>
    <n v="190.86"/>
    <n v="2"/>
    <n v="0"/>
    <n v="11.451599999999985"/>
  </r>
  <r>
    <n v="2237"/>
    <s v="CA-2012-145849"/>
    <x v="1"/>
    <x v="426"/>
    <d v="2012-09-17T00:00:00"/>
    <s v="Second Class"/>
    <s v="CT-11995"/>
    <s v="Carol Triggs"/>
    <x v="0"/>
    <s v="United States"/>
    <s v="Indianapolis"/>
    <s v="Indiana"/>
    <n v="46203"/>
    <x v="2"/>
    <s v="OFF-AR-10000817"/>
    <s v="Office Supplies"/>
    <x v="6"/>
    <s v="Manco Dry-Lighter Erasable Highlighter"/>
    <n v="24.32"/>
    <n v="8"/>
    <n v="0"/>
    <n v="8.2687999999999988"/>
  </r>
  <r>
    <n v="2238"/>
    <s v="CA-2013-122322"/>
    <x v="0"/>
    <x v="692"/>
    <d v="2013-07-22T00:00:00"/>
    <s v="Standard Class"/>
    <s v="RH-19510"/>
    <s v="Rick Huthwaite"/>
    <x v="2"/>
    <s v="United States"/>
    <s v="Provo"/>
    <s v="Utah"/>
    <n v="84604"/>
    <x v="1"/>
    <s v="OFF-SU-10000952"/>
    <s v="Office Supplies"/>
    <x v="14"/>
    <s v="Fiskars Home &amp; Office Scissors"/>
    <n v="44.400000000000006"/>
    <n v="5"/>
    <n v="0"/>
    <n v="12.432000000000002"/>
  </r>
  <r>
    <n v="2239"/>
    <s v="CA-2014-166849"/>
    <x v="3"/>
    <x v="693"/>
    <d v="2014-04-27T00:00:00"/>
    <s v="Standard Class"/>
    <s v="SJ-20125"/>
    <s v="Sanjit Jacobs"/>
    <x v="2"/>
    <s v="United States"/>
    <s v="Chicago"/>
    <s v="Illinois"/>
    <n v="60610"/>
    <x v="2"/>
    <s v="FUR-FU-10004597"/>
    <s v="Furniture"/>
    <x v="5"/>
    <s v="Eldon Cleatmat Chair Mats for Medium Pile Carpets"/>
    <n v="44.400000000000006"/>
    <n v="2"/>
    <n v="0.6"/>
    <n v="-52.169999999999987"/>
  </r>
  <r>
    <n v="2240"/>
    <s v="CA-2013-146633"/>
    <x v="0"/>
    <x v="625"/>
    <d v="2013-11-18T00:00:00"/>
    <s v="Second Class"/>
    <s v="TG-21310"/>
    <s v="Toby Gnade"/>
    <x v="0"/>
    <s v="United States"/>
    <s v="Los Angeles"/>
    <s v="California"/>
    <n v="90049"/>
    <x v="1"/>
    <s v="OFF-BI-10003527"/>
    <s v="Office Supplies"/>
    <x v="8"/>
    <s v="Fellowes PB500 Electric Punch Plastic Comb Binding Machine with Manual Bind"/>
    <n v="1016.792"/>
    <n v="1"/>
    <n v="0.2"/>
    <n v="381.29700000000003"/>
  </r>
  <r>
    <n v="2241"/>
    <s v="CA-2013-146633"/>
    <x v="0"/>
    <x v="625"/>
    <d v="2013-11-18T00:00:00"/>
    <s v="Second Class"/>
    <s v="TG-21310"/>
    <s v="Toby Gnade"/>
    <x v="0"/>
    <s v="United States"/>
    <s v="Los Angeles"/>
    <s v="California"/>
    <n v="90049"/>
    <x v="1"/>
    <s v="OFF-BI-10002982"/>
    <s v="Office Supplies"/>
    <x v="8"/>
    <s v="Avery Self-Adhesive Photo Pockets for Polaroid Photos"/>
    <n v="38.136000000000003"/>
    <n v="7"/>
    <n v="0.2"/>
    <n v="13.347599999999998"/>
  </r>
  <r>
    <n v="2242"/>
    <s v="US-2013-126893"/>
    <x v="0"/>
    <x v="491"/>
    <d v="2013-12-02T00:00:00"/>
    <s v="Standard Class"/>
    <s v="CT-11995"/>
    <s v="Carol Triggs"/>
    <x v="0"/>
    <s v="United States"/>
    <s v="Philadelphia"/>
    <s v="Pennsylvania"/>
    <n v="19134"/>
    <x v="3"/>
    <s v="TEC-PH-10004165"/>
    <s v="Technology"/>
    <x v="7"/>
    <s v="Mitel MiVoice 5330e IP Phone"/>
    <n v="494.98199999999997"/>
    <n v="3"/>
    <n v="0.4"/>
    <n v="-115.49580000000006"/>
  </r>
  <r>
    <n v="2243"/>
    <s v="CA-2014-103380"/>
    <x v="3"/>
    <x v="610"/>
    <d v="2014-11-26T00:00:00"/>
    <s v="Standard Class"/>
    <s v="BF-11005"/>
    <s v="Barry Franz"/>
    <x v="2"/>
    <s v="United States"/>
    <s v="Pasadena"/>
    <s v="California"/>
    <n v="91104"/>
    <x v="1"/>
    <s v="OFF-ST-10003442"/>
    <s v="Office Supplies"/>
    <x v="4"/>
    <s v="Eldon Portable Mobile Manager"/>
    <n v="56.56"/>
    <n v="2"/>
    <n v="0"/>
    <n v="15.2712"/>
  </r>
  <r>
    <n v="2244"/>
    <s v="CA-2014-103380"/>
    <x v="3"/>
    <x v="610"/>
    <d v="2014-11-26T00:00:00"/>
    <s v="Standard Class"/>
    <s v="BF-11005"/>
    <s v="Barry Franz"/>
    <x v="2"/>
    <s v="United States"/>
    <s v="Pasadena"/>
    <s v="California"/>
    <n v="91104"/>
    <x v="1"/>
    <s v="OFF-AR-10003856"/>
    <s v="Office Supplies"/>
    <x v="6"/>
    <s v="Newell 344"/>
    <n v="5.56"/>
    <n v="2"/>
    <n v="0"/>
    <n v="1.4455999999999998"/>
  </r>
  <r>
    <n v="2245"/>
    <s v="CA-2014-103380"/>
    <x v="3"/>
    <x v="610"/>
    <d v="2014-11-26T00:00:00"/>
    <s v="Standard Class"/>
    <s v="BF-11005"/>
    <s v="Barry Franz"/>
    <x v="2"/>
    <s v="United States"/>
    <s v="Pasadena"/>
    <s v="California"/>
    <n v="91104"/>
    <x v="1"/>
    <s v="OFF-FA-10004248"/>
    <s v="Office Supplies"/>
    <x v="13"/>
    <s v="Advantus T-Pin Paper Clips"/>
    <n v="9.02"/>
    <n v="2"/>
    <n v="0"/>
    <n v="3.5178000000000003"/>
  </r>
  <r>
    <n v="2246"/>
    <s v="CA-2014-103380"/>
    <x v="3"/>
    <x v="610"/>
    <d v="2014-11-26T00:00:00"/>
    <s v="Standard Class"/>
    <s v="BF-11005"/>
    <s v="Barry Franz"/>
    <x v="2"/>
    <s v="United States"/>
    <s v="Pasadena"/>
    <s v="California"/>
    <n v="91104"/>
    <x v="1"/>
    <s v="OFF-AP-10001492"/>
    <s v="Office Supplies"/>
    <x v="9"/>
    <s v="Acco Six-Outlet Power Strip, 4' Cord Length"/>
    <n v="8.6199999999999992"/>
    <n v="1"/>
    <n v="0"/>
    <n v="2.2412000000000001"/>
  </r>
  <r>
    <n v="2247"/>
    <s v="CA-2014-103380"/>
    <x v="3"/>
    <x v="610"/>
    <d v="2014-11-26T00:00:00"/>
    <s v="Standard Class"/>
    <s v="BF-11005"/>
    <s v="Barry Franz"/>
    <x v="2"/>
    <s v="United States"/>
    <s v="Pasadena"/>
    <s v="California"/>
    <n v="91104"/>
    <x v="1"/>
    <s v="TEC-PH-10004165"/>
    <s v="Technology"/>
    <x v="7"/>
    <s v="Mitel MiVoice 5330e IP Phone"/>
    <n v="659.97600000000011"/>
    <n v="3"/>
    <n v="0.2"/>
    <n v="49.498199999999969"/>
  </r>
  <r>
    <n v="2248"/>
    <s v="CA-2012-116092"/>
    <x v="1"/>
    <x v="586"/>
    <d v="2012-02-18T00:00:00"/>
    <s v="Second Class"/>
    <s v="JM-16195"/>
    <s v="Justin MacKendrick"/>
    <x v="0"/>
    <s v="United States"/>
    <s v="Los Angeles"/>
    <s v="California"/>
    <n v="90004"/>
    <x v="1"/>
    <s v="OFF-PA-10004285"/>
    <s v="Office Supplies"/>
    <x v="10"/>
    <s v="Xerox 1959"/>
    <n v="13.36"/>
    <n v="2"/>
    <n v="0"/>
    <n v="6.4127999999999998"/>
  </r>
  <r>
    <n v="2249"/>
    <s v="CA-2012-116092"/>
    <x v="1"/>
    <x v="586"/>
    <d v="2012-02-18T00:00:00"/>
    <s v="Second Class"/>
    <s v="JM-16195"/>
    <s v="Justin MacKendrick"/>
    <x v="0"/>
    <s v="United States"/>
    <s v="Los Angeles"/>
    <s v="California"/>
    <n v="90004"/>
    <x v="1"/>
    <s v="OFF-BI-10001628"/>
    <s v="Office Supplies"/>
    <x v="8"/>
    <s v="Acco Data Flex Cable Posts For Top &amp; Bottom Load Binders, 6&quot; Capacity"/>
    <n v="41.72"/>
    <n v="5"/>
    <n v="0.2"/>
    <n v="13.037499999999998"/>
  </r>
  <r>
    <n v="2250"/>
    <s v="CA-2012-116092"/>
    <x v="1"/>
    <x v="586"/>
    <d v="2012-02-18T00:00:00"/>
    <s v="Second Class"/>
    <s v="JM-16195"/>
    <s v="Justin MacKendrick"/>
    <x v="0"/>
    <s v="United States"/>
    <s v="Los Angeles"/>
    <s v="California"/>
    <n v="90004"/>
    <x v="1"/>
    <s v="OFF-BI-10000546"/>
    <s v="Office Supplies"/>
    <x v="8"/>
    <s v="Avery Durable Binders"/>
    <n v="11.52"/>
    <n v="5"/>
    <n v="0.2"/>
    <n v="4.1760000000000002"/>
  </r>
  <r>
    <n v="2251"/>
    <s v="CA-2012-116092"/>
    <x v="1"/>
    <x v="586"/>
    <d v="2012-02-18T00:00:00"/>
    <s v="Second Class"/>
    <s v="JM-16195"/>
    <s v="Justin MacKendrick"/>
    <x v="0"/>
    <s v="United States"/>
    <s v="Los Angeles"/>
    <s v="California"/>
    <n v="90004"/>
    <x v="1"/>
    <s v="OFF-AP-10001391"/>
    <s v="Office Supplies"/>
    <x v="9"/>
    <s v="Kensington 6 Outlet MasterPiece HOMEOFFICE Power Control Center"/>
    <n v="541.43999999999994"/>
    <n v="6"/>
    <n v="0"/>
    <n v="157.01759999999993"/>
  </r>
  <r>
    <n v="2252"/>
    <s v="CA-2012-116092"/>
    <x v="1"/>
    <x v="586"/>
    <d v="2012-02-18T00:00:00"/>
    <s v="Second Class"/>
    <s v="JM-16195"/>
    <s v="Justin MacKendrick"/>
    <x v="0"/>
    <s v="United States"/>
    <s v="Los Angeles"/>
    <s v="California"/>
    <n v="90004"/>
    <x v="1"/>
    <s v="OFF-PA-10000477"/>
    <s v="Office Supplies"/>
    <x v="10"/>
    <s v="Xerox 22"/>
    <n v="19.440000000000001"/>
    <n v="3"/>
    <n v="0"/>
    <n v="9.3312000000000008"/>
  </r>
  <r>
    <n v="2253"/>
    <s v="CA-2013-117849"/>
    <x v="0"/>
    <x v="173"/>
    <d v="2013-04-18T00:00:00"/>
    <s v="Second Class"/>
    <s v="JK-16120"/>
    <s v="Julie Kriz"/>
    <x v="2"/>
    <s v="United States"/>
    <s v="San Diego"/>
    <s v="California"/>
    <n v="92105"/>
    <x v="1"/>
    <s v="OFF-PA-10004327"/>
    <s v="Office Supplies"/>
    <x v="10"/>
    <s v="Xerox 1911"/>
    <n v="143.69999999999999"/>
    <n v="3"/>
    <n v="0"/>
    <n v="68.975999999999999"/>
  </r>
  <r>
    <n v="2254"/>
    <s v="CA-2012-169201"/>
    <x v="1"/>
    <x v="694"/>
    <d v="2012-10-01T00:00:00"/>
    <s v="First Class"/>
    <s v="HG-14965"/>
    <s v="Henry Goldwyn"/>
    <x v="1"/>
    <s v="United States"/>
    <s v="San Francisco"/>
    <s v="California"/>
    <n v="94110"/>
    <x v="1"/>
    <s v="OFF-AP-10000696"/>
    <s v="Office Supplies"/>
    <x v="9"/>
    <s v="Holmes Odor Grabber"/>
    <n v="43.26"/>
    <n v="3"/>
    <n v="0"/>
    <n v="14.275799999999998"/>
  </r>
  <r>
    <n v="2255"/>
    <s v="CA-2012-169201"/>
    <x v="1"/>
    <x v="694"/>
    <d v="2012-10-01T00:00:00"/>
    <s v="First Class"/>
    <s v="HG-14965"/>
    <s v="Henry Goldwyn"/>
    <x v="1"/>
    <s v="United States"/>
    <s v="San Francisco"/>
    <s v="California"/>
    <n v="94110"/>
    <x v="1"/>
    <s v="OFF-AP-10002082"/>
    <s v="Office Supplies"/>
    <x v="9"/>
    <s v="Holmes HEPA Air Purifier"/>
    <n v="43.56"/>
    <n v="2"/>
    <n v="0"/>
    <n v="15.245999999999999"/>
  </r>
  <r>
    <n v="2256"/>
    <s v="CA-2013-164091"/>
    <x v="0"/>
    <x v="42"/>
    <d v="2013-09-23T00:00:00"/>
    <s v="Standard Class"/>
    <s v="LA-16780"/>
    <s v="Laura Armstrong"/>
    <x v="1"/>
    <s v="United States"/>
    <s v="Bangor"/>
    <s v="Maine"/>
    <n v="4401"/>
    <x v="3"/>
    <s v="TEC-PH-10001944"/>
    <s v="Technology"/>
    <x v="7"/>
    <s v="Wi-Ex zBoost YX540 Cellular Phone Signal Booster"/>
    <n v="437.84999999999997"/>
    <n v="3"/>
    <n v="0"/>
    <n v="131.35499999999996"/>
  </r>
  <r>
    <n v="2257"/>
    <s v="CA-2013-164091"/>
    <x v="0"/>
    <x v="42"/>
    <d v="2013-09-23T00:00:00"/>
    <s v="Standard Class"/>
    <s v="LA-16780"/>
    <s v="Laura Armstrong"/>
    <x v="1"/>
    <s v="United States"/>
    <s v="Bangor"/>
    <s v="Maine"/>
    <n v="4401"/>
    <x v="3"/>
    <s v="FUR-FU-10004952"/>
    <s v="Furniture"/>
    <x v="5"/>
    <s v="C-Line Cubicle Keepers Polyproplyene Holder w/Velcro Back, 8-1/2x11, 25/Bx"/>
    <n v="109.48"/>
    <n v="2"/>
    <n v="0"/>
    <n v="33.938800000000001"/>
  </r>
  <r>
    <n v="2258"/>
    <s v="CA-2014-105214"/>
    <x v="3"/>
    <x v="114"/>
    <d v="2014-06-20T00:00:00"/>
    <s v="First Class"/>
    <s v="TS-21610"/>
    <s v="Troy Staebel"/>
    <x v="0"/>
    <s v="United States"/>
    <s v="San Francisco"/>
    <s v="California"/>
    <n v="94122"/>
    <x v="1"/>
    <s v="FUR-CH-10000015"/>
    <s v="Furniture"/>
    <x v="1"/>
    <s v="Hon Multipurpose Stacking Arm Chairs"/>
    <n v="1212.96"/>
    <n v="7"/>
    <n v="0.2"/>
    <n v="90.97199999999998"/>
  </r>
  <r>
    <n v="2259"/>
    <s v="CA-2014-105214"/>
    <x v="3"/>
    <x v="114"/>
    <d v="2014-06-20T00:00:00"/>
    <s v="First Class"/>
    <s v="TS-21610"/>
    <s v="Troy Staebel"/>
    <x v="0"/>
    <s v="United States"/>
    <s v="San Francisco"/>
    <s v="California"/>
    <n v="94122"/>
    <x v="1"/>
    <s v="OFF-PA-10001776"/>
    <s v="Office Supplies"/>
    <x v="10"/>
    <s v="Wirebound Message Books, Four 2 3/4&quot; x 5&quot; Forms per Page, 600 Sets per Book"/>
    <n v="18.54"/>
    <n v="2"/>
    <n v="0"/>
    <n v="8.7137999999999991"/>
  </r>
  <r>
    <n v="2260"/>
    <s v="CA-2012-117611"/>
    <x v="1"/>
    <x v="627"/>
    <d v="2012-11-10T00:00:00"/>
    <s v="Second Class"/>
    <s v="MZ-17335"/>
    <s v="Maria Zettner"/>
    <x v="2"/>
    <s v="United States"/>
    <s v="San Diego"/>
    <s v="California"/>
    <n v="92024"/>
    <x v="1"/>
    <s v="OFF-FA-10002280"/>
    <s v="Office Supplies"/>
    <x v="13"/>
    <s v="Advantus Plastic Paper Clips"/>
    <n v="5"/>
    <n v="1"/>
    <n v="0"/>
    <n v="2.4"/>
  </r>
  <r>
    <n v="2261"/>
    <s v="CA-2012-117611"/>
    <x v="1"/>
    <x v="627"/>
    <d v="2012-11-10T00:00:00"/>
    <s v="Second Class"/>
    <s v="MZ-17335"/>
    <s v="Maria Zettner"/>
    <x v="2"/>
    <s v="United States"/>
    <s v="San Diego"/>
    <s v="California"/>
    <n v="92024"/>
    <x v="1"/>
    <s v="TEC-AC-10002049"/>
    <s v="Technology"/>
    <x v="11"/>
    <s v="Logitech G19 Programmable Gaming Keyboard"/>
    <n v="371.96999999999997"/>
    <n v="3"/>
    <n v="0"/>
    <n v="66.954599999999971"/>
  </r>
  <r>
    <n v="2262"/>
    <s v="US-2012-137960"/>
    <x v="1"/>
    <x v="217"/>
    <d v="2012-12-18T00:00:00"/>
    <s v="Same Day"/>
    <s v="MW-18220"/>
    <s v="Mitch Webber"/>
    <x v="0"/>
    <s v="United States"/>
    <s v="New York City"/>
    <s v="New York"/>
    <n v="10035"/>
    <x v="3"/>
    <s v="TEC-AC-10002253"/>
    <s v="Technology"/>
    <x v="11"/>
    <s v="Imation Bio 8GB USB Flash Drive Imation Corp"/>
    <n v="166.24"/>
    <n v="1"/>
    <n v="0"/>
    <n v="24.936000000000007"/>
  </r>
  <r>
    <n v="2263"/>
    <s v="CA-2014-122994"/>
    <x v="3"/>
    <x v="695"/>
    <d v="2014-02-10T00:00:00"/>
    <s v="First Class"/>
    <s v="MV-17485"/>
    <s v="Mark Van Huff"/>
    <x v="0"/>
    <s v="United States"/>
    <s v="Arlington"/>
    <s v="Virginia"/>
    <n v="22204"/>
    <x v="0"/>
    <s v="FUR-BO-10004015"/>
    <s v="Furniture"/>
    <x v="0"/>
    <s v="Bush Andora Bookcase, Maple/Graphite Gray Finish"/>
    <n v="359.96999999999997"/>
    <n v="3"/>
    <n v="0"/>
    <n v="79.193399999999968"/>
  </r>
  <r>
    <n v="2264"/>
    <s v="CA-2013-131065"/>
    <x v="0"/>
    <x v="696"/>
    <d v="2013-11-17T00:00:00"/>
    <s v="Second Class"/>
    <s v="AA-10375"/>
    <s v="Allen Armold"/>
    <x v="0"/>
    <s v="United States"/>
    <s v="Atlanta"/>
    <s v="Georgia"/>
    <n v="30318"/>
    <x v="0"/>
    <s v="TEC-AC-10004145"/>
    <s v="Technology"/>
    <x v="11"/>
    <s v="Logitech diNovo Edge Keyboard"/>
    <n v="499.98"/>
    <n v="2"/>
    <n v="0"/>
    <n v="114.99540000000002"/>
  </r>
  <r>
    <n v="2265"/>
    <s v="CA-2013-131065"/>
    <x v="0"/>
    <x v="696"/>
    <d v="2013-11-17T00:00:00"/>
    <s v="Second Class"/>
    <s v="AA-10375"/>
    <s v="Allen Armold"/>
    <x v="0"/>
    <s v="United States"/>
    <s v="Atlanta"/>
    <s v="Georgia"/>
    <n v="30318"/>
    <x v="0"/>
    <s v="OFF-PA-10002479"/>
    <s v="Office Supplies"/>
    <x v="10"/>
    <s v="Xerox 4200 Series MultiUse Premium Copy Paper (20Lb. and 84 Bright)"/>
    <n v="5.28"/>
    <n v="1"/>
    <n v="0"/>
    <n v="2.3759999999999999"/>
  </r>
  <r>
    <n v="2266"/>
    <s v="CA-2013-131065"/>
    <x v="0"/>
    <x v="696"/>
    <d v="2013-11-17T00:00:00"/>
    <s v="Second Class"/>
    <s v="AA-10375"/>
    <s v="Allen Armold"/>
    <x v="0"/>
    <s v="United States"/>
    <s v="Atlanta"/>
    <s v="Georgia"/>
    <n v="30318"/>
    <x v="0"/>
    <s v="OFF-BI-10004970"/>
    <s v="Office Supplies"/>
    <x v="8"/>
    <s v="ACCOHIDE 3-Ring Binder, Blue, 1&quot;"/>
    <n v="8.26"/>
    <n v="2"/>
    <n v="0"/>
    <n v="3.8822000000000001"/>
  </r>
  <r>
    <n v="2267"/>
    <s v="CA-2014-149146"/>
    <x v="3"/>
    <x v="386"/>
    <d v="2014-10-13T00:00:00"/>
    <s v="Same Day"/>
    <s v="SM-20320"/>
    <s v="Sean Miller"/>
    <x v="2"/>
    <s v="United States"/>
    <s v="Monroe"/>
    <s v="North Carolina"/>
    <n v="28110"/>
    <x v="0"/>
    <s v="OFF-PA-10003919"/>
    <s v="Office Supplies"/>
    <x v="10"/>
    <s v="Xerox 1989"/>
    <n v="7.9680000000000009"/>
    <n v="2"/>
    <n v="0.2"/>
    <n v="2.6892000000000005"/>
  </r>
  <r>
    <n v="2268"/>
    <s v="CA-2014-137470"/>
    <x v="3"/>
    <x v="697"/>
    <d v="2014-09-18T00:00:00"/>
    <s v="Same Day"/>
    <s v="TP-21415"/>
    <s v="Tom Prescott"/>
    <x v="0"/>
    <s v="United States"/>
    <s v="Seattle"/>
    <s v="Washington"/>
    <n v="98115"/>
    <x v="1"/>
    <s v="OFF-PA-10002001"/>
    <s v="Office Supplies"/>
    <x v="10"/>
    <s v="Xerox 1984"/>
    <n v="12.96"/>
    <n v="2"/>
    <n v="0"/>
    <n v="6.3504000000000005"/>
  </r>
  <r>
    <n v="2269"/>
    <s v="CA-2014-105480"/>
    <x v="3"/>
    <x v="698"/>
    <d v="2014-12-27T00:00:00"/>
    <s v="Standard Class"/>
    <s v="DK-13225"/>
    <s v="Dean Katz"/>
    <x v="1"/>
    <s v="United States"/>
    <s v="Rochester"/>
    <s v="New York"/>
    <n v="14609"/>
    <x v="3"/>
    <s v="OFF-PA-10002787"/>
    <s v="Office Supplies"/>
    <x v="10"/>
    <s v="Xerox 227"/>
    <n v="6.48"/>
    <n v="1"/>
    <n v="0"/>
    <n v="3.1104000000000003"/>
  </r>
  <r>
    <n v="2270"/>
    <s v="CA-2014-105480"/>
    <x v="3"/>
    <x v="698"/>
    <d v="2014-12-27T00:00:00"/>
    <s v="Standard Class"/>
    <s v="DK-13225"/>
    <s v="Dean Katz"/>
    <x v="1"/>
    <s v="United States"/>
    <s v="Rochester"/>
    <s v="New York"/>
    <n v="14609"/>
    <x v="3"/>
    <s v="OFF-BI-10003291"/>
    <s v="Office Supplies"/>
    <x v="8"/>
    <s v="Wilson Jones Leather-Like Binders with DublLock Round Rings"/>
    <n v="6.9840000000000009"/>
    <n v="1"/>
    <n v="0.2"/>
    <n v="2.3570999999999991"/>
  </r>
  <r>
    <n v="2271"/>
    <s v="CA-2014-164917"/>
    <x v="3"/>
    <x v="574"/>
    <d v="2014-12-08T00:00:00"/>
    <s v="Standard Class"/>
    <s v="MK-17905"/>
    <s v="Michael Kennedy"/>
    <x v="1"/>
    <s v="United States"/>
    <s v="Miami"/>
    <s v="Florida"/>
    <n v="33180"/>
    <x v="0"/>
    <s v="OFF-AR-10004344"/>
    <s v="Office Supplies"/>
    <x v="6"/>
    <s v="Bulldog Vacuum Base Pencil Sharpener"/>
    <n v="47.96"/>
    <n v="5"/>
    <n v="0.2"/>
    <n v="4.196499999999995"/>
  </r>
  <r>
    <n v="2272"/>
    <s v="CA-2012-102036"/>
    <x v="1"/>
    <x v="481"/>
    <d v="2012-09-27T00:00:00"/>
    <s v="Standard Class"/>
    <s v="CS-12130"/>
    <s v="Chad Sievert"/>
    <x v="0"/>
    <s v="United States"/>
    <s v="Seattle"/>
    <s v="Washington"/>
    <n v="98105"/>
    <x v="1"/>
    <s v="OFF-ST-10003123"/>
    <s v="Office Supplies"/>
    <x v="4"/>
    <s v="Fellowes Bases and Tops For Staxonsteel/High-Stak Systems"/>
    <n v="199.74"/>
    <n v="6"/>
    <n v="0"/>
    <n v="47.937599999999996"/>
  </r>
  <r>
    <n v="2273"/>
    <s v="CA-2012-142944"/>
    <x v="1"/>
    <x v="699"/>
    <d v="2012-03-11T00:00:00"/>
    <s v="Standard Class"/>
    <s v="JL-15850"/>
    <s v="John Lucas"/>
    <x v="0"/>
    <s v="United States"/>
    <s v="San Francisco"/>
    <s v="California"/>
    <n v="94122"/>
    <x v="1"/>
    <s v="FUR-FU-10000308"/>
    <s v="Furniture"/>
    <x v="5"/>
    <s v="Deflect-o Glass Clear Studded Chair Mats"/>
    <n v="435.26"/>
    <n v="7"/>
    <n v="0"/>
    <n v="95.757200000000012"/>
  </r>
  <r>
    <n v="2274"/>
    <s v="CA-2012-142944"/>
    <x v="1"/>
    <x v="699"/>
    <d v="2012-03-11T00:00:00"/>
    <s v="Standard Class"/>
    <s v="JL-15850"/>
    <s v="John Lucas"/>
    <x v="0"/>
    <s v="United States"/>
    <s v="San Francisco"/>
    <s v="California"/>
    <n v="94122"/>
    <x v="1"/>
    <s v="TEC-CO-10003763"/>
    <s v="Technology"/>
    <x v="16"/>
    <s v="Canon PC1060 Personal Laser Copier"/>
    <n v="1119.9840000000002"/>
    <n v="2"/>
    <n v="0.2"/>
    <n v="377.99459999999993"/>
  </r>
  <r>
    <n v="2275"/>
    <s v="CA-2011-157882"/>
    <x v="2"/>
    <x v="462"/>
    <d v="2011-10-08T00:00:00"/>
    <s v="Second Class"/>
    <s v="AR-10405"/>
    <s v="Allen Rosenblatt"/>
    <x v="1"/>
    <s v="United States"/>
    <s v="Los Angeles"/>
    <s v="California"/>
    <n v="90036"/>
    <x v="1"/>
    <s v="FUR-TA-10001866"/>
    <s v="Furniture"/>
    <x v="3"/>
    <s v="Bevis Round Conference Room Tables and Bases"/>
    <n v="143.43199999999999"/>
    <n v="1"/>
    <n v="0.2"/>
    <n v="3.5857999999999848"/>
  </r>
  <r>
    <n v="2276"/>
    <s v="CA-2011-157882"/>
    <x v="2"/>
    <x v="462"/>
    <d v="2011-10-08T00:00:00"/>
    <s v="Second Class"/>
    <s v="AR-10405"/>
    <s v="Allen Rosenblatt"/>
    <x v="1"/>
    <s v="United States"/>
    <s v="Los Angeles"/>
    <s v="California"/>
    <n v="90036"/>
    <x v="1"/>
    <s v="FUR-CH-10002774"/>
    <s v="Furniture"/>
    <x v="1"/>
    <s v="Global Deluxe Stacking Chair, Gray"/>
    <n v="122.352"/>
    <n v="3"/>
    <n v="0.2"/>
    <n v="13.764599999999994"/>
  </r>
  <r>
    <n v="2277"/>
    <s v="CA-2011-104283"/>
    <x v="2"/>
    <x v="700"/>
    <d v="2011-07-01T00:00:00"/>
    <s v="Standard Class"/>
    <s v="LM-17065"/>
    <s v="Liz MacKendrick"/>
    <x v="0"/>
    <s v="United States"/>
    <s v="Southaven"/>
    <s v="Mississippi"/>
    <n v="38671"/>
    <x v="0"/>
    <s v="OFF-ST-10004337"/>
    <s v="Office Supplies"/>
    <x v="4"/>
    <s v="SAFCO Commercial Wire Shelving, 72h"/>
    <n v="306.2"/>
    <n v="5"/>
    <n v="0"/>
    <n v="0"/>
  </r>
  <r>
    <n v="2278"/>
    <s v="CA-2011-104283"/>
    <x v="2"/>
    <x v="700"/>
    <d v="2011-07-01T00:00:00"/>
    <s v="Standard Class"/>
    <s v="LM-17065"/>
    <s v="Liz MacKendrick"/>
    <x v="0"/>
    <s v="United States"/>
    <s v="Southaven"/>
    <s v="Mississippi"/>
    <n v="38671"/>
    <x v="0"/>
    <s v="FUR-TA-10001039"/>
    <s v="Furniture"/>
    <x v="3"/>
    <s v="KI Adjustable-Height Table"/>
    <n v="85.98"/>
    <n v="1"/>
    <n v="0"/>
    <n v="22.354800000000004"/>
  </r>
  <r>
    <n v="2279"/>
    <s v="CA-2011-104283"/>
    <x v="2"/>
    <x v="700"/>
    <d v="2011-07-01T00:00:00"/>
    <s v="Standard Class"/>
    <s v="LM-17065"/>
    <s v="Liz MacKendrick"/>
    <x v="0"/>
    <s v="United States"/>
    <s v="Southaven"/>
    <s v="Mississippi"/>
    <n v="38671"/>
    <x v="0"/>
    <s v="TEC-AC-10000109"/>
    <s v="Technology"/>
    <x v="11"/>
    <s v="Sony Micro Vault Click 16 GB USB 2.0 Flash Drive"/>
    <n v="223.96"/>
    <n v="4"/>
    <n v="0"/>
    <n v="53.750400000000013"/>
  </r>
  <r>
    <n v="2280"/>
    <s v="CA-2014-142622"/>
    <x v="3"/>
    <x v="505"/>
    <d v="2014-11-03T00:00:00"/>
    <s v="First Class"/>
    <s v="JK-15625"/>
    <s v="Jim Karlsson"/>
    <x v="0"/>
    <s v="United States"/>
    <s v="Seattle"/>
    <s v="Washington"/>
    <n v="98115"/>
    <x v="1"/>
    <s v="FUR-CH-10003833"/>
    <s v="Furniture"/>
    <x v="1"/>
    <s v="Novimex Fabric Task Chair"/>
    <n v="97.567999999999998"/>
    <n v="2"/>
    <n v="0.2"/>
    <n v="-6.0980000000000025"/>
  </r>
  <r>
    <n v="2281"/>
    <s v="CA-2014-142622"/>
    <x v="3"/>
    <x v="505"/>
    <d v="2014-11-03T00:00:00"/>
    <s v="First Class"/>
    <s v="JK-15625"/>
    <s v="Jim Karlsson"/>
    <x v="0"/>
    <s v="United States"/>
    <s v="Seattle"/>
    <s v="Washington"/>
    <n v="98115"/>
    <x v="1"/>
    <s v="FUR-CH-10004289"/>
    <s v="Furniture"/>
    <x v="1"/>
    <s v="Global Super Steno Chair"/>
    <n v="614.27200000000005"/>
    <n v="8"/>
    <n v="0.2"/>
    <n v="-23.03520000000006"/>
  </r>
  <r>
    <n v="2282"/>
    <s v="CA-2014-142622"/>
    <x v="3"/>
    <x v="505"/>
    <d v="2014-11-03T00:00:00"/>
    <s v="First Class"/>
    <s v="JK-15625"/>
    <s v="Jim Karlsson"/>
    <x v="0"/>
    <s v="United States"/>
    <s v="Seattle"/>
    <s v="Washington"/>
    <n v="98115"/>
    <x v="1"/>
    <s v="FUR-BO-10004467"/>
    <s v="Furniture"/>
    <x v="0"/>
    <s v="Bestar Classic Bookcase"/>
    <n v="199.98"/>
    <n v="2"/>
    <n v="0"/>
    <n v="37.996199999999988"/>
  </r>
  <r>
    <n v="2283"/>
    <s v="CA-2013-132143"/>
    <x v="0"/>
    <x v="323"/>
    <d v="2013-09-06T00:00:00"/>
    <s v="First Class"/>
    <s v="FM-14215"/>
    <s v="Filia McAdams"/>
    <x v="1"/>
    <s v="United States"/>
    <s v="Middletown"/>
    <s v="Connecticut"/>
    <n v="6457"/>
    <x v="3"/>
    <s v="OFF-PA-10002713"/>
    <s v="Office Supplies"/>
    <x v="10"/>
    <s v="Adams Phone Message Book, 200 Message Capacity, 8 1/16” x 11”"/>
    <n v="48.16"/>
    <n v="7"/>
    <n v="0"/>
    <n v="22.153599999999997"/>
  </r>
  <r>
    <n v="2284"/>
    <s v="CA-2012-153108"/>
    <x v="1"/>
    <x v="616"/>
    <d v="2012-03-09T00:00:00"/>
    <s v="Standard Class"/>
    <s v="SF-20200"/>
    <s v="Sarah Foster"/>
    <x v="0"/>
    <s v="United States"/>
    <s v="New Castle"/>
    <s v="Indiana"/>
    <n v="47362"/>
    <x v="2"/>
    <s v="TEC-PH-10001552"/>
    <s v="Technology"/>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s v="Indiana"/>
    <n v="47362"/>
    <x v="2"/>
    <s v="OFF-AP-10002222"/>
    <s v="Office Supplies"/>
    <x v="9"/>
    <s v="Staples"/>
    <n v="60.69"/>
    <n v="7"/>
    <n v="0"/>
    <n v="16.386300000000002"/>
  </r>
  <r>
    <n v="2286"/>
    <s v="CA-2013-112676"/>
    <x v="0"/>
    <x v="465"/>
    <d v="2013-05-09T00:00:00"/>
    <s v="First Class"/>
    <s v="PJ-18835"/>
    <s v="Patrick Jones"/>
    <x v="1"/>
    <s v="United States"/>
    <s v="Murfreesboro"/>
    <s v="Tennessee"/>
    <n v="37130"/>
    <x v="0"/>
    <s v="OFF-PA-10003971"/>
    <s v="Office Supplies"/>
    <x v="10"/>
    <s v="Xerox 1965"/>
    <n v="14.352000000000002"/>
    <n v="3"/>
    <n v="0.2"/>
    <n v="5.2026000000000003"/>
  </r>
  <r>
    <n v="2287"/>
    <s v="CA-2014-165687"/>
    <x v="3"/>
    <x v="701"/>
    <d v="2014-11-24T00:00:00"/>
    <s v="Standard Class"/>
    <s v="CS-12355"/>
    <s v="Christine Sundaresam"/>
    <x v="0"/>
    <s v="United States"/>
    <s v="Salem"/>
    <s v="Virginia"/>
    <n v="24153"/>
    <x v="0"/>
    <s v="OFF-AP-10004036"/>
    <s v="Office Supplies"/>
    <x v="9"/>
    <s v="Bionaire 99.97% HEPA Air Cleaner"/>
    <n v="35.04"/>
    <n v="2"/>
    <n v="0"/>
    <n v="12.263999999999999"/>
  </r>
  <r>
    <n v="2288"/>
    <s v="US-2014-112928"/>
    <x v="3"/>
    <x v="702"/>
    <d v="2014-06-06T00:00:00"/>
    <s v="Second Class"/>
    <s v="BB-10990"/>
    <s v="Barry Blumstein"/>
    <x v="1"/>
    <s v="United States"/>
    <s v="Toledo"/>
    <s v="Ohio"/>
    <n v="43615"/>
    <x v="3"/>
    <s v="OFF-AP-10002287"/>
    <s v="Office Supplies"/>
    <x v="9"/>
    <s v="Eureka Sanitaire  Multi-Pro Heavy-Duty Upright, Disposable Bags"/>
    <n v="17.480000000000004"/>
    <n v="5"/>
    <n v="0.2"/>
    <n v="1.3109999999999999"/>
  </r>
  <r>
    <n v="2289"/>
    <s v="CA-2014-143343"/>
    <x v="3"/>
    <x v="193"/>
    <d v="2014-06-14T00:00:00"/>
    <s v="First Class"/>
    <s v="BW-11200"/>
    <s v="Ben Wallace"/>
    <x v="0"/>
    <s v="United States"/>
    <s v="Los Angeles"/>
    <s v="California"/>
    <n v="90032"/>
    <x v="1"/>
    <s v="OFF-AR-10002375"/>
    <s v="Office Supplies"/>
    <x v="6"/>
    <s v="Newell 351"/>
    <n v="16.399999999999999"/>
    <n v="5"/>
    <n v="0"/>
    <n v="4.7559999999999985"/>
  </r>
  <r>
    <n v="2290"/>
    <s v="CA-2014-115154"/>
    <x v="3"/>
    <x v="703"/>
    <d v="2014-01-12T00:00:00"/>
    <s v="First Class"/>
    <s v="RS-19420"/>
    <s v="Ricardo Sperren"/>
    <x v="1"/>
    <s v="United States"/>
    <s v="Seattle"/>
    <s v="Washington"/>
    <n v="98115"/>
    <x v="1"/>
    <s v="FUR-TA-10001950"/>
    <s v="Furniture"/>
    <x v="3"/>
    <s v="Balt Solid Wood Round Tables"/>
    <n v="892.98"/>
    <n v="2"/>
    <n v="0"/>
    <n v="80.368200000000002"/>
  </r>
  <r>
    <n v="2291"/>
    <s v="CA-2012-149342"/>
    <x v="1"/>
    <x v="704"/>
    <d v="2012-04-25T00:00:00"/>
    <s v="Standard Class"/>
    <s v="TS-21160"/>
    <s v="Theresa Swint"/>
    <x v="1"/>
    <s v="United States"/>
    <s v="Columbus"/>
    <s v="Georgia"/>
    <n v="31907"/>
    <x v="0"/>
    <s v="TEC-PH-10001557"/>
    <s v="Technology"/>
    <x v="7"/>
    <s v="Pyle PMP37LED"/>
    <n v="287.96999999999997"/>
    <n v="3"/>
    <n v="0"/>
    <n v="77.751899999999992"/>
  </r>
  <r>
    <n v="2292"/>
    <s v="CA-2012-149342"/>
    <x v="1"/>
    <x v="704"/>
    <d v="2012-04-25T00:00:00"/>
    <s v="Standard Class"/>
    <s v="TS-21160"/>
    <s v="Theresa Swint"/>
    <x v="1"/>
    <s v="United States"/>
    <s v="Columbus"/>
    <s v="Georgia"/>
    <n v="31907"/>
    <x v="0"/>
    <s v="FUR-FU-10002937"/>
    <s v="Furniture"/>
    <x v="5"/>
    <s v="GE 48&quot; Fluorescent Tube, Cool White Energy Saver, 34 Watts, 30/Box"/>
    <n v="595.38"/>
    <n v="6"/>
    <n v="0"/>
    <n v="297.69"/>
  </r>
  <r>
    <n v="2293"/>
    <s v="CA-2012-149342"/>
    <x v="1"/>
    <x v="704"/>
    <d v="2012-04-25T00:00:00"/>
    <s v="Standard Class"/>
    <s v="TS-21160"/>
    <s v="Theresa Swint"/>
    <x v="1"/>
    <s v="United States"/>
    <s v="Columbus"/>
    <s v="Georgia"/>
    <n v="31907"/>
    <x v="0"/>
    <s v="OFF-PA-10001166"/>
    <s v="Office Supplies"/>
    <x v="10"/>
    <s v="Xerox 2"/>
    <n v="12.96"/>
    <n v="2"/>
    <n v="0"/>
    <n v="6.2208000000000006"/>
  </r>
  <r>
    <n v="2294"/>
    <s v="CA-2012-130995"/>
    <x v="1"/>
    <x v="549"/>
    <d v="2012-11-06T00:00:00"/>
    <s v="Standard Class"/>
    <s v="QJ-19255"/>
    <s v="Quincy Jones"/>
    <x v="1"/>
    <s v="United States"/>
    <s v="New York City"/>
    <s v="New York"/>
    <n v="10009"/>
    <x v="3"/>
    <s v="TEC-PH-10000347"/>
    <s v="Technology"/>
    <x v="7"/>
    <s v="Cush Cases Heavy Duty Rugged Cover Case for Samsung Galaxy S5 - Purple"/>
    <n v="4.95"/>
    <n v="1"/>
    <n v="0"/>
    <n v="1.3365"/>
  </r>
  <r>
    <n v="2295"/>
    <s v="CA-2014-127929"/>
    <x v="3"/>
    <x v="331"/>
    <d v="2014-12-28T00:00:00"/>
    <s v="Standard Class"/>
    <s v="FM-14215"/>
    <s v="Filia McAdams"/>
    <x v="1"/>
    <s v="United States"/>
    <s v="Middletown"/>
    <s v="Connecticut"/>
    <n v="6457"/>
    <x v="3"/>
    <s v="FUR-FU-10003708"/>
    <s v="Furniture"/>
    <x v="5"/>
    <s v="Tenex Traditional Chairmats for Medium Pile Carpet, Standard Lip, 36&quot; x 48&quot;"/>
    <n v="181.95"/>
    <n v="3"/>
    <n v="0"/>
    <n v="38.209499999999998"/>
  </r>
  <r>
    <n v="2296"/>
    <s v="CA-2012-113145"/>
    <x v="1"/>
    <x v="549"/>
    <d v="2012-11-05T00:00:00"/>
    <s v="Standard Class"/>
    <s v="VD-21670"/>
    <s v="Valerie Dominguez"/>
    <x v="0"/>
    <s v="United States"/>
    <s v="New York City"/>
    <s v="New York"/>
    <n v="10011"/>
    <x v="3"/>
    <s v="OFF-PA-10002659"/>
    <s v="Office Supplies"/>
    <x v="10"/>
    <s v="Avoid Verbal Orders Carbonless Minifold Book"/>
    <n v="13.52"/>
    <n v="4"/>
    <n v="0"/>
    <n v="6.219199999999999"/>
  </r>
  <r>
    <n v="2297"/>
    <s v="CA-2012-113145"/>
    <x v="1"/>
    <x v="549"/>
    <d v="2012-11-05T00:00:00"/>
    <s v="Standard Class"/>
    <s v="VD-21670"/>
    <s v="Valerie Dominguez"/>
    <x v="0"/>
    <s v="United States"/>
    <s v="New York City"/>
    <s v="New York"/>
    <n v="10011"/>
    <x v="3"/>
    <s v="FUR-FU-10000965"/>
    <s v="Furniture"/>
    <x v="5"/>
    <s v="Howard Miller 11-1/2&quot; Diameter Ridgewood Wall Clock"/>
    <n v="259.7"/>
    <n v="5"/>
    <n v="0"/>
    <n v="106.477"/>
  </r>
  <r>
    <n v="2298"/>
    <s v="CA-2012-113145"/>
    <x v="1"/>
    <x v="549"/>
    <d v="2012-11-05T00:00:00"/>
    <s v="Standard Class"/>
    <s v="VD-21670"/>
    <s v="Valerie Dominguez"/>
    <x v="0"/>
    <s v="United States"/>
    <s v="New York City"/>
    <s v="New York"/>
    <n v="10011"/>
    <x v="3"/>
    <s v="TEC-PH-10001527"/>
    <s v="Technology"/>
    <x v="7"/>
    <s v="Plantronics MX500i Earset"/>
    <n v="42.95"/>
    <n v="1"/>
    <n v="0"/>
    <n v="1.2884999999999991"/>
  </r>
  <r>
    <n v="2299"/>
    <s v="CA-2012-113145"/>
    <x v="1"/>
    <x v="549"/>
    <d v="2012-11-05T00:00:00"/>
    <s v="Standard Class"/>
    <s v="VD-21670"/>
    <s v="Valerie Dominguez"/>
    <x v="0"/>
    <s v="United States"/>
    <s v="New York City"/>
    <s v="New York"/>
    <n v="10011"/>
    <x v="3"/>
    <s v="TEC-AC-10001838"/>
    <s v="Technology"/>
    <x v="11"/>
    <s v="Razer Tiamat Over Ear 7.1 Surround Sound PC Gaming Headset"/>
    <n v="1399.93"/>
    <n v="7"/>
    <n v="0"/>
    <n v="601.96990000000005"/>
  </r>
  <r>
    <n v="2300"/>
    <s v="CA-2012-113145"/>
    <x v="1"/>
    <x v="549"/>
    <d v="2012-11-05T00:00:00"/>
    <s v="Standard Class"/>
    <s v="VD-21670"/>
    <s v="Valerie Dominguez"/>
    <x v="0"/>
    <s v="United States"/>
    <s v="New York City"/>
    <s v="New York"/>
    <n v="10011"/>
    <x v="3"/>
    <s v="TEC-PH-10002597"/>
    <s v="Technology"/>
    <x v="7"/>
    <s v="Xblue XB-1670-86 X16 Small Office Telephone - Titanium"/>
    <n v="503.96"/>
    <n v="4"/>
    <n v="0"/>
    <n v="125.99000000000001"/>
  </r>
  <r>
    <n v="2301"/>
    <s v="CA-2011-162362"/>
    <x v="2"/>
    <x v="687"/>
    <d v="2011-11-18T00:00:00"/>
    <s v="Standard Class"/>
    <s v="JL-15505"/>
    <s v="Jeremy Lonsdale"/>
    <x v="0"/>
    <s v="United States"/>
    <s v="Midland"/>
    <s v="Michigan"/>
    <n v="48640"/>
    <x v="2"/>
    <s v="OFF-BI-10000756"/>
    <s v="Office Supplies"/>
    <x v="8"/>
    <s v="Storex DuraTech Recycled Plastic Frosted Binders"/>
    <n v="12.72"/>
    <n v="3"/>
    <n v="0"/>
    <n v="6.36"/>
  </r>
  <r>
    <n v="2302"/>
    <s v="CA-2011-162362"/>
    <x v="2"/>
    <x v="687"/>
    <d v="2011-11-18T00:00:00"/>
    <s v="Standard Class"/>
    <s v="JL-15505"/>
    <s v="Jeremy Lonsdale"/>
    <x v="0"/>
    <s v="United States"/>
    <s v="Midland"/>
    <s v="Michigan"/>
    <n v="48640"/>
    <x v="2"/>
    <s v="OFF-BI-10000546"/>
    <s v="Office Supplies"/>
    <x v="8"/>
    <s v="Avery Durable Binders"/>
    <n v="11.52"/>
    <n v="4"/>
    <n v="0"/>
    <n v="5.6448"/>
  </r>
  <r>
    <n v="2303"/>
    <s v="CA-2013-106558"/>
    <x v="0"/>
    <x v="327"/>
    <d v="2013-01-21T00:00:00"/>
    <s v="Standard Class"/>
    <s v="DL-13495"/>
    <s v="Dionis Lloyd"/>
    <x v="1"/>
    <s v="United States"/>
    <s v="Columbus"/>
    <s v="Georgia"/>
    <n v="31907"/>
    <x v="0"/>
    <s v="TEC-AC-10001142"/>
    <s v="Technology"/>
    <x v="11"/>
    <s v="First Data FD10 PIN Pad"/>
    <n v="316"/>
    <n v="4"/>
    <n v="0"/>
    <n v="31.599999999999966"/>
  </r>
  <r>
    <n v="2304"/>
    <s v="CA-2014-157931"/>
    <x v="3"/>
    <x v="697"/>
    <d v="2014-09-23T00:00:00"/>
    <s v="Second Class"/>
    <s v="MO-17800"/>
    <s v="Meg O'Connel"/>
    <x v="2"/>
    <s v="United States"/>
    <s v="Roswell"/>
    <s v="Georgia"/>
    <n v="30076"/>
    <x v="0"/>
    <s v="FUR-CH-10000785"/>
    <s v="Furniture"/>
    <x v="1"/>
    <s v="Global Ergonomic Managers Chair"/>
    <n v="723.92"/>
    <n v="4"/>
    <n v="0"/>
    <n v="188.2192"/>
  </r>
  <r>
    <n v="2305"/>
    <s v="CA-2014-157931"/>
    <x v="3"/>
    <x v="697"/>
    <d v="2014-09-23T00:00:00"/>
    <s v="Second Class"/>
    <s v="MO-17800"/>
    <s v="Meg O'Connel"/>
    <x v="2"/>
    <s v="United States"/>
    <s v="Roswell"/>
    <s v="Georgia"/>
    <n v="30076"/>
    <x v="0"/>
    <s v="OFF-PA-10000474"/>
    <s v="Office Supplies"/>
    <x v="10"/>
    <s v="Staples"/>
    <n v="106.32"/>
    <n v="3"/>
    <n v="0"/>
    <n v="49.970399999999991"/>
  </r>
  <r>
    <n v="2306"/>
    <s v="CA-2013-115574"/>
    <x v="0"/>
    <x v="443"/>
    <d v="2013-12-25T00:00:00"/>
    <s v="First Class"/>
    <s v="BP-11185"/>
    <s v="Ben Peterman"/>
    <x v="1"/>
    <s v="United States"/>
    <s v="Chicago"/>
    <s v="Illinois"/>
    <n v="60623"/>
    <x v="2"/>
    <s v="FUR-BO-10003441"/>
    <s v="Furniture"/>
    <x v="0"/>
    <s v="Bush Westfield Collection Bookcases, Fully Assembled"/>
    <n v="141.37199999999999"/>
    <n v="2"/>
    <n v="0.3"/>
    <n v="-14.137200000000014"/>
  </r>
  <r>
    <n v="2307"/>
    <s v="CA-2012-160794"/>
    <x v="1"/>
    <x v="705"/>
    <d v="2012-08-08T00:00:00"/>
    <s v="First Class"/>
    <s v="MS-17980"/>
    <s v="Michael Stewart"/>
    <x v="1"/>
    <s v="United States"/>
    <s v="Houston"/>
    <s v="Texas"/>
    <n v="77041"/>
    <x v="2"/>
    <s v="OFF-PA-10004156"/>
    <s v="Office Supplies"/>
    <x v="10"/>
    <s v="Xerox 188"/>
    <n v="27.216000000000001"/>
    <n v="3"/>
    <n v="0.2"/>
    <n v="9.8657999999999983"/>
  </r>
  <r>
    <n v="2308"/>
    <s v="CA-2014-116225"/>
    <x v="3"/>
    <x v="60"/>
    <d v="2014-11-10T00:00:00"/>
    <s v="Standard Class"/>
    <s v="SV-20935"/>
    <s v="Susan Vittorini"/>
    <x v="0"/>
    <s v="United States"/>
    <s v="New York City"/>
    <s v="New York"/>
    <n v="10009"/>
    <x v="3"/>
    <s v="TEC-AC-10001432"/>
    <s v="Technology"/>
    <x v="11"/>
    <s v="Enermax Aurora Lite Keyboard"/>
    <n v="390.75"/>
    <n v="5"/>
    <n v="0"/>
    <n v="171.93000000000006"/>
  </r>
  <r>
    <n v="2309"/>
    <s v="US-2014-120418"/>
    <x v="3"/>
    <x v="532"/>
    <d v="2014-06-13T00:00:00"/>
    <s v="First Class"/>
    <s v="BC-11125"/>
    <s v="Becky Castell"/>
    <x v="2"/>
    <s v="United States"/>
    <s v="Peoria"/>
    <s v="Arizona"/>
    <n v="85345"/>
    <x v="1"/>
    <s v="FUR-CH-10001394"/>
    <s v="Furniture"/>
    <x v="1"/>
    <s v="Global Leather Executive Chair"/>
    <n v="280.79200000000003"/>
    <n v="1"/>
    <n v="0.2"/>
    <n v="35.098999999999961"/>
  </r>
  <r>
    <n v="2310"/>
    <s v="US-2014-120418"/>
    <x v="3"/>
    <x v="532"/>
    <d v="2014-06-13T00:00:00"/>
    <s v="First Class"/>
    <s v="BC-11125"/>
    <s v="Becky Castell"/>
    <x v="2"/>
    <s v="United States"/>
    <s v="Peoria"/>
    <s v="Arizona"/>
    <n v="85345"/>
    <x v="1"/>
    <s v="OFF-ST-10002370"/>
    <s v="Office Supplies"/>
    <x v="4"/>
    <s v="Sortfiler Multipurpose Personal File Organizer, Black"/>
    <n v="68.448000000000008"/>
    <n v="4"/>
    <n v="0.2"/>
    <n v="7.7003999999999948"/>
  </r>
  <r>
    <n v="2311"/>
    <s v="US-2014-120418"/>
    <x v="3"/>
    <x v="532"/>
    <d v="2014-06-13T00:00:00"/>
    <s v="First Class"/>
    <s v="BC-11125"/>
    <s v="Becky Castell"/>
    <x v="2"/>
    <s v="United States"/>
    <s v="Peoria"/>
    <s v="Arizona"/>
    <n v="85345"/>
    <x v="1"/>
    <s v="OFF-AR-10002956"/>
    <s v="Office Supplies"/>
    <x v="6"/>
    <s v="Boston 16801 Nautilus Battery Pencil Sharpener"/>
    <n v="88.04"/>
    <n v="5"/>
    <n v="0.2"/>
    <n v="6.602999999999998"/>
  </r>
  <r>
    <n v="2312"/>
    <s v="US-2014-120418"/>
    <x v="3"/>
    <x v="532"/>
    <d v="2014-06-13T00:00:00"/>
    <s v="First Class"/>
    <s v="BC-11125"/>
    <s v="Becky Castell"/>
    <x v="2"/>
    <s v="United States"/>
    <s v="Peoria"/>
    <s v="Arizona"/>
    <n v="85345"/>
    <x v="1"/>
    <s v="OFF-AR-10001955"/>
    <s v="Office Supplies"/>
    <x v="6"/>
    <s v="Newell 319"/>
    <n v="15.872"/>
    <n v="1"/>
    <n v="0.2"/>
    <n v="1.9839999999999982"/>
  </r>
  <r>
    <n v="2313"/>
    <s v="US-2014-120418"/>
    <x v="3"/>
    <x v="532"/>
    <d v="2014-06-13T00:00:00"/>
    <s v="First Class"/>
    <s v="BC-11125"/>
    <s v="Becky Castell"/>
    <x v="2"/>
    <s v="United States"/>
    <s v="Peoria"/>
    <s v="Arizona"/>
    <n v="85345"/>
    <x v="1"/>
    <s v="OFF-ST-10001809"/>
    <s v="Office Supplies"/>
    <x v="4"/>
    <s v="Fellowes Officeware Wire Shelving"/>
    <n v="215.59200000000001"/>
    <n v="3"/>
    <n v="0.2"/>
    <n v="-48.508200000000009"/>
  </r>
  <r>
    <n v="2314"/>
    <s v="CA-2014-122035"/>
    <x v="3"/>
    <x v="228"/>
    <d v="2014-07-26T00:00:00"/>
    <s v="Standard Class"/>
    <s v="EM-13825"/>
    <s v="Elizabeth Moffitt"/>
    <x v="1"/>
    <s v="United States"/>
    <s v="Sioux Falls"/>
    <s v="South Dakota"/>
    <n v="57103"/>
    <x v="2"/>
    <s v="OFF-LA-10004093"/>
    <s v="Office Supplies"/>
    <x v="2"/>
    <s v="Avery 486"/>
    <n v="14.62"/>
    <n v="2"/>
    <n v="0"/>
    <n v="6.8713999999999995"/>
  </r>
  <r>
    <n v="2315"/>
    <s v="CA-2014-122035"/>
    <x v="3"/>
    <x v="228"/>
    <d v="2014-07-26T00:00:00"/>
    <s v="Standard Class"/>
    <s v="EM-13825"/>
    <s v="Elizabeth Moffitt"/>
    <x v="1"/>
    <s v="United States"/>
    <s v="Sioux Falls"/>
    <s v="South Dakota"/>
    <n v="57103"/>
    <x v="2"/>
    <s v="OFF-AP-10002118"/>
    <s v="Office Supplies"/>
    <x v="9"/>
    <s v="1.7 Cubic Foot Compact &quot;Cube&quot; Office Refrigerators"/>
    <n v="416.32"/>
    <n v="2"/>
    <n v="0"/>
    <n v="112.40640000000002"/>
  </r>
  <r>
    <n v="2316"/>
    <s v="CA-2014-122035"/>
    <x v="3"/>
    <x v="228"/>
    <d v="2014-07-26T00:00:00"/>
    <s v="Standard Class"/>
    <s v="EM-13825"/>
    <s v="Elizabeth Moffitt"/>
    <x v="1"/>
    <s v="United States"/>
    <s v="Sioux Falls"/>
    <s v="South Dakota"/>
    <n v="57103"/>
    <x v="2"/>
    <s v="OFF-BI-10000404"/>
    <s v="Office Supplies"/>
    <x v="8"/>
    <s v="Avery Printable Repositionable Plastic Tabs"/>
    <n v="43"/>
    <n v="5"/>
    <n v="0"/>
    <n v="20.21"/>
  </r>
  <r>
    <n v="2317"/>
    <s v="CA-2014-122035"/>
    <x v="3"/>
    <x v="228"/>
    <d v="2014-07-26T00:00:00"/>
    <s v="Standard Class"/>
    <s v="EM-13825"/>
    <s v="Elizabeth Moffitt"/>
    <x v="1"/>
    <s v="United States"/>
    <s v="Sioux Falls"/>
    <s v="South Dakota"/>
    <n v="57103"/>
    <x v="2"/>
    <s v="FUR-CH-10003833"/>
    <s v="Furniture"/>
    <x v="1"/>
    <s v="Novimex Fabric Task Chair"/>
    <n v="182.94"/>
    <n v="3"/>
    <n v="0"/>
    <n v="27.440999999999995"/>
  </r>
  <r>
    <n v="2318"/>
    <s v="CA-2014-122035"/>
    <x v="3"/>
    <x v="228"/>
    <d v="2014-07-26T00:00:00"/>
    <s v="Standard Class"/>
    <s v="EM-13825"/>
    <s v="Elizabeth Moffitt"/>
    <x v="1"/>
    <s v="United States"/>
    <s v="Sioux Falls"/>
    <s v="South Dakota"/>
    <n v="57103"/>
    <x v="2"/>
    <s v="OFF-BI-10002072"/>
    <s v="Office Supplies"/>
    <x v="8"/>
    <s v="Cardinal Slant-D Ring Binders"/>
    <n v="60.83"/>
    <n v="7"/>
    <n v="0"/>
    <n v="30.414999999999999"/>
  </r>
  <r>
    <n v="2319"/>
    <s v="CA-2014-122035"/>
    <x v="3"/>
    <x v="228"/>
    <d v="2014-07-26T00:00:00"/>
    <s v="Standard Class"/>
    <s v="EM-13825"/>
    <s v="Elizabeth Moffitt"/>
    <x v="1"/>
    <s v="United States"/>
    <s v="Sioux Falls"/>
    <s v="South Dakota"/>
    <n v="57103"/>
    <x v="2"/>
    <s v="TEC-AC-10003095"/>
    <s v="Technology"/>
    <x v="11"/>
    <s v="Logitech G35 7.1-Channel Surround Sound Headset"/>
    <n v="389.97"/>
    <n v="3"/>
    <n v="0"/>
    <n v="132.58980000000003"/>
  </r>
  <r>
    <n v="2320"/>
    <s v="CA-2012-117828"/>
    <x v="1"/>
    <x v="706"/>
    <d v="2012-12-26T00:00:00"/>
    <s v="First Class"/>
    <s v="BD-11500"/>
    <s v="Bradley Drucker"/>
    <x v="0"/>
    <s v="United States"/>
    <s v="Richmond"/>
    <s v="Virginia"/>
    <n v="23223"/>
    <x v="0"/>
    <s v="OFF-AP-10001563"/>
    <s v="Office Supplies"/>
    <x v="9"/>
    <s v="Belkin Premiere Surge Master II 8-outlet surge protector"/>
    <n v="194.32"/>
    <n v="4"/>
    <n v="0"/>
    <n v="56.352799999999974"/>
  </r>
  <r>
    <n v="2321"/>
    <s v="CA-2014-165491"/>
    <x v="3"/>
    <x v="177"/>
    <d v="2014-03-25T00:00:00"/>
    <s v="Standard Class"/>
    <s v="HW-14935"/>
    <s v="Helen Wasserman"/>
    <x v="1"/>
    <s v="United States"/>
    <s v="Seattle"/>
    <s v="Washington"/>
    <n v="98115"/>
    <x v="1"/>
    <s v="TEC-AC-10000358"/>
    <s v="Technology"/>
    <x v="11"/>
    <s v="Imation Secure Drive + Hardware Encrypted USB flash drive - 16 GB"/>
    <n v="265.93"/>
    <n v="7"/>
    <n v="0"/>
    <n v="63.8232"/>
  </r>
  <r>
    <n v="2322"/>
    <s v="CA-2012-109470"/>
    <x v="1"/>
    <x v="620"/>
    <d v="2013-01-03T00:00:00"/>
    <s v="Second Class"/>
    <s v="KC-16255"/>
    <s v="Karen Carlisle"/>
    <x v="1"/>
    <s v="United States"/>
    <s v="Henderson"/>
    <s v="Kentucky"/>
    <n v="42420"/>
    <x v="0"/>
    <s v="OFF-BI-10004492"/>
    <s v="Office Supplies"/>
    <x v="8"/>
    <s v="Tuf-Vin Binders"/>
    <n v="94.74"/>
    <n v="3"/>
    <n v="0"/>
    <n v="44.527799999999992"/>
  </r>
  <r>
    <n v="2323"/>
    <s v="CA-2012-109470"/>
    <x v="1"/>
    <x v="620"/>
    <d v="2013-01-03T00:00:00"/>
    <s v="Second Class"/>
    <s v="KC-16255"/>
    <s v="Karen Carlisle"/>
    <x v="1"/>
    <s v="United States"/>
    <s v="Henderson"/>
    <s v="Kentucky"/>
    <n v="42420"/>
    <x v="0"/>
    <s v="OFF-BI-10001072"/>
    <s v="Office Supplies"/>
    <x v="8"/>
    <s v="GBC Clear Cover, 8-1/2 x 11, unpunched, 25 covers per pack"/>
    <n v="60.64"/>
    <n v="4"/>
    <n v="0"/>
    <n v="27.894399999999997"/>
  </r>
  <r>
    <n v="2324"/>
    <s v="CA-2012-109470"/>
    <x v="1"/>
    <x v="620"/>
    <d v="2013-01-03T00:00:00"/>
    <s v="Second Class"/>
    <s v="KC-16255"/>
    <s v="Karen Carlisle"/>
    <x v="1"/>
    <s v="United States"/>
    <s v="Henderson"/>
    <s v="Kentucky"/>
    <n v="42420"/>
    <x v="0"/>
    <s v="OFF-BI-10003707"/>
    <s v="Office Supplies"/>
    <x v="8"/>
    <s v="Aluminum Screw Posts"/>
    <n v="76.3"/>
    <n v="5"/>
    <n v="0"/>
    <n v="38.15"/>
  </r>
  <r>
    <n v="2325"/>
    <s v="CA-2012-109470"/>
    <x v="1"/>
    <x v="620"/>
    <d v="2013-01-03T00:00:00"/>
    <s v="Second Class"/>
    <s v="KC-16255"/>
    <s v="Karen Carlisle"/>
    <x v="1"/>
    <s v="United States"/>
    <s v="Henderson"/>
    <s v="Kentucky"/>
    <n v="42420"/>
    <x v="0"/>
    <s v="OFF-BI-10000977"/>
    <s v="Office Supplies"/>
    <x v="8"/>
    <s v="Ibico Plastic Spiral Binding Combs"/>
    <n v="364.79999999999995"/>
    <n v="12"/>
    <n v="0"/>
    <n v="167.80799999999999"/>
  </r>
  <r>
    <n v="2326"/>
    <s v="CA-2012-105102"/>
    <x v="1"/>
    <x v="426"/>
    <d v="2012-09-19T00:00:00"/>
    <s v="Second Class"/>
    <s v="BM-11575"/>
    <s v="Brendan Murry"/>
    <x v="1"/>
    <s v="United States"/>
    <s v="New York City"/>
    <s v="New York"/>
    <n v="10035"/>
    <x v="3"/>
    <s v="OFF-BI-10002082"/>
    <s v="Office Supplies"/>
    <x v="8"/>
    <s v="GBC Twin Loop Wire Binding Elements"/>
    <n v="79.872000000000014"/>
    <n v="3"/>
    <n v="0.2"/>
    <n v="29.951999999999998"/>
  </r>
  <r>
    <n v="2327"/>
    <s v="CA-2012-105102"/>
    <x v="1"/>
    <x v="426"/>
    <d v="2012-09-19T00:00:00"/>
    <s v="Second Class"/>
    <s v="BM-11575"/>
    <s v="Brendan Murry"/>
    <x v="1"/>
    <s v="United States"/>
    <s v="New York City"/>
    <s v="New York"/>
    <n v="10035"/>
    <x v="3"/>
    <s v="FUR-BO-10004709"/>
    <s v="Furniture"/>
    <x v="0"/>
    <s v="Bush Westfield Collection Bookcases, Medium Cherry Finish"/>
    <n v="46.384"/>
    <n v="1"/>
    <n v="0.2"/>
    <n v="1.1596000000000011"/>
  </r>
  <r>
    <n v="2328"/>
    <s v="CA-2012-105102"/>
    <x v="1"/>
    <x v="426"/>
    <d v="2012-09-19T00:00:00"/>
    <s v="Second Class"/>
    <s v="BM-11575"/>
    <s v="Brendan Murry"/>
    <x v="1"/>
    <s v="United States"/>
    <s v="New York City"/>
    <s v="New York"/>
    <n v="10035"/>
    <x v="3"/>
    <s v="OFF-PA-10002365"/>
    <s v="Office Supplies"/>
    <x v="10"/>
    <s v="Xerox 1967"/>
    <n v="12.96"/>
    <n v="2"/>
    <n v="0"/>
    <n v="6.2208000000000006"/>
  </r>
  <r>
    <n v="2329"/>
    <s v="CA-2014-138422"/>
    <x v="3"/>
    <x v="397"/>
    <d v="2014-09-27T00:00:00"/>
    <s v="First Class"/>
    <s v="KN-16705"/>
    <s v="Kristina Nunn"/>
    <x v="2"/>
    <s v="United States"/>
    <s v="Fort Collins"/>
    <s v="Colorado"/>
    <n v="80525"/>
    <x v="1"/>
    <s v="OFF-EN-10004147"/>
    <s v="Office Supplies"/>
    <x v="12"/>
    <s v="Wausau Papers Astrobrights Colored Envelopes"/>
    <n v="14.352000000000002"/>
    <n v="3"/>
    <n v="0.2"/>
    <n v="5.2026000000000003"/>
  </r>
  <r>
    <n v="2330"/>
    <s v="US-2012-147739"/>
    <x v="1"/>
    <x v="707"/>
    <d v="2012-12-29T00:00:00"/>
    <s v="Standard Class"/>
    <s v="JD-16150"/>
    <s v="Justin Deggeller"/>
    <x v="1"/>
    <s v="United States"/>
    <s v="Philadelphia"/>
    <s v="Pennsylvania"/>
    <n v="19140"/>
    <x v="3"/>
    <s v="FUR-FU-10001468"/>
    <s v="Furniture"/>
    <x v="5"/>
    <s v="Tenex Antistatic Computer Chair Mats"/>
    <n v="547.13599999999997"/>
    <n v="4"/>
    <n v="0.2"/>
    <n v="-68.392000000000053"/>
  </r>
  <r>
    <n v="2331"/>
    <s v="CA-2013-155187"/>
    <x v="0"/>
    <x v="446"/>
    <d v="2013-09-27T00:00:00"/>
    <s v="Second Class"/>
    <s v="LA-16780"/>
    <s v="Laura Armstrong"/>
    <x v="1"/>
    <s v="United States"/>
    <s v="Los Angeles"/>
    <s v="California"/>
    <n v="90004"/>
    <x v="1"/>
    <s v="OFF-ST-10000642"/>
    <s v="Office Supplies"/>
    <x v="4"/>
    <s v="Tennsco Lockers, Gray"/>
    <n v="41.96"/>
    <n v="2"/>
    <n v="0"/>
    <n v="2.9371999999999971"/>
  </r>
  <r>
    <n v="2332"/>
    <s v="CA-2013-155187"/>
    <x v="0"/>
    <x v="446"/>
    <d v="2013-09-27T00:00:00"/>
    <s v="Second Class"/>
    <s v="LA-16780"/>
    <s v="Laura Armstrong"/>
    <x v="1"/>
    <s v="United States"/>
    <s v="Los Angeles"/>
    <s v="California"/>
    <n v="90004"/>
    <x v="1"/>
    <s v="OFF-PA-10000380"/>
    <s v="Office Supplies"/>
    <x v="10"/>
    <s v="REDIFORM Incoming/Outgoing Call Register, 11&quot; X 8 1/2&quot;, 100 Messages"/>
    <n v="41.7"/>
    <n v="5"/>
    <n v="0"/>
    <n v="20.85"/>
  </r>
  <r>
    <n v="2333"/>
    <s v="CA-2014-169285"/>
    <x v="3"/>
    <x v="708"/>
    <d v="2014-03-26T00:00:00"/>
    <s v="Standard Class"/>
    <s v="RW-19690"/>
    <s v="Robert Waldorf"/>
    <x v="0"/>
    <s v="United States"/>
    <s v="Lafayette"/>
    <s v="Indiana"/>
    <n v="47905"/>
    <x v="2"/>
    <s v="OFF-PA-10004071"/>
    <s v="Office Supplies"/>
    <x v="10"/>
    <s v="Eaton Premium Continuous-Feed Paper, 25% Cotton, Letter Size, White, 1000 Shts/Box"/>
    <n v="277.39999999999998"/>
    <n v="5"/>
    <n v="0"/>
    <n v="133.15199999999999"/>
  </r>
  <r>
    <n v="2334"/>
    <s v="CA-2014-169285"/>
    <x v="3"/>
    <x v="708"/>
    <d v="2014-03-26T00:00:00"/>
    <s v="Standard Class"/>
    <s v="RW-19690"/>
    <s v="Robert Waldorf"/>
    <x v="0"/>
    <s v="United States"/>
    <s v="Lafayette"/>
    <s v="Indiana"/>
    <n v="47905"/>
    <x v="2"/>
    <s v="OFF-PA-10004971"/>
    <s v="Office Supplies"/>
    <x v="10"/>
    <s v="Xerox 196"/>
    <n v="5.78"/>
    <n v="1"/>
    <n v="0"/>
    <n v="2.8322000000000003"/>
  </r>
  <r>
    <n v="2335"/>
    <s v="CA-2011-140886"/>
    <x v="2"/>
    <x v="587"/>
    <d v="2011-10-04T00:00:00"/>
    <s v="Standard Class"/>
    <s v="KW-16570"/>
    <s v="Kelly Williams"/>
    <x v="0"/>
    <s v="United States"/>
    <s v="Clarksville"/>
    <s v="Tennessee"/>
    <n v="37042"/>
    <x v="0"/>
    <s v="OFF-AP-10000696"/>
    <s v="Office Supplies"/>
    <x v="9"/>
    <s v="Holmes Odor Grabber"/>
    <n v="69.216000000000008"/>
    <n v="6"/>
    <n v="0.2"/>
    <n v="11.247599999999995"/>
  </r>
  <r>
    <n v="2336"/>
    <s v="CA-2014-152695"/>
    <x v="3"/>
    <x v="389"/>
    <d v="2014-12-11T00:00:00"/>
    <s v="Same Day"/>
    <s v="CC-12220"/>
    <s v="Chris Cortes"/>
    <x v="0"/>
    <s v="United States"/>
    <s v="Fairfield"/>
    <s v="Connecticut"/>
    <n v="6824"/>
    <x v="3"/>
    <s v="OFF-EN-10004030"/>
    <s v="Office Supplies"/>
    <x v="12"/>
    <s v="Convenience Packs of Business Envelopes"/>
    <n v="10.86"/>
    <n v="3"/>
    <n v="0"/>
    <n v="5.1042000000000005"/>
  </r>
  <r>
    <n v="2337"/>
    <s v="CA-2014-152695"/>
    <x v="3"/>
    <x v="389"/>
    <d v="2014-12-11T00:00:00"/>
    <s v="Same Day"/>
    <s v="CC-12220"/>
    <s v="Chris Cortes"/>
    <x v="0"/>
    <s v="United States"/>
    <s v="Fairfield"/>
    <s v="Connecticut"/>
    <n v="6824"/>
    <x v="3"/>
    <s v="OFF-AP-10000026"/>
    <s v="Office Supplies"/>
    <x v="9"/>
    <s v="Tripp Lite Isotel 6 Outlet Surge Protector with Fax/Modem Protection"/>
    <n v="426.78999999999996"/>
    <n v="7"/>
    <n v="0"/>
    <n v="123.76909999999995"/>
  </r>
  <r>
    <n v="2338"/>
    <s v="CA-2011-110639"/>
    <x v="2"/>
    <x v="709"/>
    <d v="2011-08-23T00:00:00"/>
    <s v="Same Day"/>
    <s v="RH-19495"/>
    <s v="Rick Hansen"/>
    <x v="0"/>
    <s v="United States"/>
    <s v="New York City"/>
    <s v="New York"/>
    <n v="10009"/>
    <x v="3"/>
    <s v="OFF-PA-10003936"/>
    <s v="Office Supplies"/>
    <x v="10"/>
    <s v="Xerox 1994"/>
    <n v="25.92"/>
    <n v="4"/>
    <n v="0"/>
    <n v="12.441600000000001"/>
  </r>
  <r>
    <n v="2339"/>
    <s v="CA-2011-110639"/>
    <x v="2"/>
    <x v="709"/>
    <d v="2011-08-23T00:00:00"/>
    <s v="Same Day"/>
    <s v="RH-19495"/>
    <s v="Rick Hansen"/>
    <x v="0"/>
    <s v="United States"/>
    <s v="New York City"/>
    <s v="New York"/>
    <n v="10009"/>
    <x v="3"/>
    <s v="OFF-PA-10004530"/>
    <s v="Office Supplies"/>
    <x v="10"/>
    <s v="Personal Creations Ink Jet Cards and Labels"/>
    <n v="45.92"/>
    <n v="4"/>
    <n v="0"/>
    <n v="22.500800000000002"/>
  </r>
  <r>
    <n v="2340"/>
    <s v="CA-2011-121727"/>
    <x v="2"/>
    <x v="710"/>
    <d v="2011-08-24T00:00:00"/>
    <s v="Standard Class"/>
    <s v="JK-15625"/>
    <s v="Jim Karlsson"/>
    <x v="0"/>
    <s v="United States"/>
    <s v="Columbus"/>
    <s v="Ohio"/>
    <n v="43229"/>
    <x v="3"/>
    <s v="OFF-AR-10004930"/>
    <s v="Office Supplies"/>
    <x v="6"/>
    <s v="Turquoise Lead Holder with Pocket Clip"/>
    <n v="10.72"/>
    <n v="2"/>
    <n v="0.2"/>
    <n v="1.7419999999999987"/>
  </r>
  <r>
    <n v="2341"/>
    <s v="CA-2013-137736"/>
    <x v="0"/>
    <x v="338"/>
    <d v="2013-11-16T00:00:00"/>
    <s v="Standard Class"/>
    <s v="DC-13285"/>
    <s v="Debra Catini"/>
    <x v="0"/>
    <s v="United States"/>
    <s v="Warner Robins"/>
    <s v="Georgia"/>
    <n v="31088"/>
    <x v="0"/>
    <s v="OFF-AR-10004999"/>
    <s v="Office Supplies"/>
    <x v="6"/>
    <s v="Newell 315"/>
    <n v="41.86"/>
    <n v="7"/>
    <n v="0"/>
    <n v="10.465"/>
  </r>
  <r>
    <n v="2342"/>
    <s v="US-2011-143231"/>
    <x v="2"/>
    <x v="520"/>
    <d v="2012-01-03T00:00:00"/>
    <s v="First Class"/>
    <s v="GM-14455"/>
    <s v="Gary Mitchum"/>
    <x v="2"/>
    <s v="United States"/>
    <s v="Franklin"/>
    <s v="Massachusetts"/>
    <n v="2038"/>
    <x v="3"/>
    <s v="FUR-FU-10002501"/>
    <s v="Furniture"/>
    <x v="5"/>
    <s v="Nu-Dell Executive Frame"/>
    <n v="63.2"/>
    <n v="5"/>
    <n v="0"/>
    <n v="23.384"/>
  </r>
  <r>
    <n v="2343"/>
    <s v="US-2011-143231"/>
    <x v="2"/>
    <x v="520"/>
    <d v="2012-01-03T00:00:00"/>
    <s v="First Class"/>
    <s v="GM-14455"/>
    <s v="Gary Mitchum"/>
    <x v="2"/>
    <s v="United States"/>
    <s v="Franklin"/>
    <s v="Massachusetts"/>
    <n v="2038"/>
    <x v="3"/>
    <s v="TEC-AC-10000358"/>
    <s v="Technology"/>
    <x v="11"/>
    <s v="Imation Secure Drive + Hardware Encrypted USB flash drive - 16 GB"/>
    <n v="113.97"/>
    <n v="3"/>
    <n v="0"/>
    <n v="27.352799999999998"/>
  </r>
  <r>
    <n v="2344"/>
    <s v="US-2011-155894"/>
    <x v="2"/>
    <x v="711"/>
    <d v="2011-07-30T00:00:00"/>
    <s v="Second Class"/>
    <s v="CL-11890"/>
    <s v="Carl Ludwig"/>
    <x v="0"/>
    <s v="United States"/>
    <s v="Chicago"/>
    <s v="Illinois"/>
    <n v="60623"/>
    <x v="2"/>
    <s v="OFF-ST-10004804"/>
    <s v="Office Supplies"/>
    <x v="4"/>
    <s v="Belkin 19&quot; Vented Equipment Shelf, Black"/>
    <n v="123.55199999999999"/>
    <n v="3"/>
    <n v="0.2"/>
    <n v="-29.343599999999995"/>
  </r>
  <r>
    <n v="2345"/>
    <s v="CA-2013-119025"/>
    <x v="0"/>
    <x v="712"/>
    <d v="2013-02-28T00:00:00"/>
    <s v="Standard Class"/>
    <s v="PV-18985"/>
    <s v="Paul Van Hugh"/>
    <x v="2"/>
    <s v="United States"/>
    <s v="Milwaukee"/>
    <s v="Wisconsin"/>
    <n v="53209"/>
    <x v="2"/>
    <s v="OFF-AP-10001205"/>
    <s v="Office Supplies"/>
    <x v="9"/>
    <s v="Belkin 5 Outlet SurgeMaster Power Centers"/>
    <n v="490.32"/>
    <n v="9"/>
    <n v="0"/>
    <n v="137.28960000000004"/>
  </r>
  <r>
    <n v="2346"/>
    <s v="CA-2013-159373"/>
    <x v="0"/>
    <x v="69"/>
    <d v="2013-03-19T00:00:00"/>
    <s v="Standard Class"/>
    <s v="LT-17110"/>
    <s v="Liz Thompson"/>
    <x v="0"/>
    <s v="United States"/>
    <s v="San Antonio"/>
    <s v="Texas"/>
    <n v="78207"/>
    <x v="2"/>
    <s v="OFF-PA-10000659"/>
    <s v="Office Supplies"/>
    <x v="10"/>
    <s v="TOPS Carbonless Receipt Book, Four 2-3/4 x 7-1/4 Money Receipts per Page"/>
    <n v="70.08"/>
    <n v="5"/>
    <n v="0.2"/>
    <n v="24.527999999999995"/>
  </r>
  <r>
    <n v="2347"/>
    <s v="CA-2013-159373"/>
    <x v="0"/>
    <x v="69"/>
    <d v="2013-03-19T00:00:00"/>
    <s v="Standard Class"/>
    <s v="LT-17110"/>
    <s v="Liz Thompson"/>
    <x v="0"/>
    <s v="United States"/>
    <s v="San Antonio"/>
    <s v="Texas"/>
    <n v="78207"/>
    <x v="2"/>
    <s v="OFF-BI-10004141"/>
    <s v="Office Supplies"/>
    <x v="8"/>
    <s v="Insertable Tab Indexes For Data Binders"/>
    <n v="1.2719999999999998"/>
    <n v="2"/>
    <n v="0.8"/>
    <n v="-2.1624000000000012"/>
  </r>
  <r>
    <n v="2348"/>
    <s v="CA-2013-159373"/>
    <x v="0"/>
    <x v="69"/>
    <d v="2013-03-19T00:00:00"/>
    <s v="Standard Class"/>
    <s v="LT-17110"/>
    <s v="Liz Thompson"/>
    <x v="0"/>
    <s v="United States"/>
    <s v="San Antonio"/>
    <s v="Texas"/>
    <n v="78207"/>
    <x v="2"/>
    <s v="FUR-TA-10004619"/>
    <s v="Furniture"/>
    <x v="3"/>
    <s v="Hon Non-Folding Utility Tables"/>
    <n v="557.58500000000004"/>
    <n v="5"/>
    <n v="0.3"/>
    <n v="0"/>
  </r>
  <r>
    <n v="2349"/>
    <s v="CA-2014-109701"/>
    <x v="3"/>
    <x v="574"/>
    <d v="2014-12-04T00:00:00"/>
    <s v="Same Day"/>
    <s v="AM-10360"/>
    <s v="Alice McCarthy"/>
    <x v="1"/>
    <s v="United States"/>
    <s v="Los Angeles"/>
    <s v="California"/>
    <n v="90032"/>
    <x v="1"/>
    <s v="OFF-BI-10004187"/>
    <s v="Office Supplies"/>
    <x v="8"/>
    <s v="Staples"/>
    <n v="9.0240000000000009"/>
    <n v="6"/>
    <n v="0.2"/>
    <n v="3.1583999999999985"/>
  </r>
  <r>
    <n v="2350"/>
    <s v="CA-2014-109701"/>
    <x v="3"/>
    <x v="574"/>
    <d v="2014-12-04T00:00:00"/>
    <s v="Same Day"/>
    <s v="AM-10360"/>
    <s v="Alice McCarthy"/>
    <x v="1"/>
    <s v="United States"/>
    <s v="Los Angeles"/>
    <s v="California"/>
    <n v="90032"/>
    <x v="1"/>
    <s v="OFF-BI-10000632"/>
    <s v="Office Supplies"/>
    <x v="8"/>
    <s v="Satellite Sectional Post Binders"/>
    <n v="69.456000000000003"/>
    <n v="2"/>
    <n v="0.2"/>
    <n v="22.573199999999996"/>
  </r>
  <r>
    <n v="2351"/>
    <s v="CA-2014-109701"/>
    <x v="3"/>
    <x v="574"/>
    <d v="2014-12-04T00:00:00"/>
    <s v="Same Day"/>
    <s v="AM-10360"/>
    <s v="Alice McCarthy"/>
    <x v="1"/>
    <s v="United States"/>
    <s v="Los Angeles"/>
    <s v="California"/>
    <n v="90032"/>
    <x v="1"/>
    <s v="OFF-PA-10003724"/>
    <s v="Office Supplies"/>
    <x v="10"/>
    <s v="Wirebound Message Book, 4 per Page"/>
    <n v="10.86"/>
    <n v="2"/>
    <n v="0"/>
    <n v="5.3213999999999997"/>
  </r>
  <r>
    <n v="2352"/>
    <s v="CA-2014-109701"/>
    <x v="3"/>
    <x v="574"/>
    <d v="2014-12-04T00:00:00"/>
    <s v="Same Day"/>
    <s v="AM-10360"/>
    <s v="Alice McCarthy"/>
    <x v="1"/>
    <s v="United States"/>
    <s v="Los Angeles"/>
    <s v="California"/>
    <n v="90032"/>
    <x v="1"/>
    <s v="OFF-AP-10002765"/>
    <s v="Office Supplies"/>
    <x v="9"/>
    <s v="Fellowes Advanced Computer Series Surge Protectors"/>
    <n v="79.47"/>
    <n v="3"/>
    <n v="0"/>
    <n v="22.251600000000003"/>
  </r>
  <r>
    <n v="2353"/>
    <s v="CA-2014-109701"/>
    <x v="3"/>
    <x v="574"/>
    <d v="2014-12-04T00:00:00"/>
    <s v="Same Day"/>
    <s v="AM-10360"/>
    <s v="Alice McCarthy"/>
    <x v="1"/>
    <s v="United States"/>
    <s v="Los Angeles"/>
    <s v="California"/>
    <n v="90032"/>
    <x v="1"/>
    <s v="OFF-AR-10001868"/>
    <s v="Office Supplies"/>
    <x v="6"/>
    <s v="Prang Dustless Chalk Sticks"/>
    <n v="10.08"/>
    <n v="6"/>
    <n v="0"/>
    <n v="5.04"/>
  </r>
  <r>
    <n v="2354"/>
    <s v="CA-2012-111514"/>
    <x v="1"/>
    <x v="284"/>
    <d v="2012-09-02T00:00:00"/>
    <s v="First Class"/>
    <s v="SC-20260"/>
    <s v="Scott Cohen"/>
    <x v="1"/>
    <s v="United States"/>
    <s v="San Francisco"/>
    <s v="California"/>
    <n v="94122"/>
    <x v="1"/>
    <s v="FUR-BO-10002545"/>
    <s v="Furniture"/>
    <x v="0"/>
    <s v="Atlantic Metals Mobile 3-Shelf Bookcases, Custom Colors"/>
    <n v="1552.8309999999999"/>
    <n v="7"/>
    <n v="0.15"/>
    <n v="200.95460000000008"/>
  </r>
  <r>
    <n v="2355"/>
    <s v="CA-2012-111514"/>
    <x v="1"/>
    <x v="284"/>
    <d v="2012-09-02T00:00:00"/>
    <s v="First Class"/>
    <s v="SC-20260"/>
    <s v="Scott Cohen"/>
    <x v="1"/>
    <s v="United States"/>
    <s v="San Francisco"/>
    <s v="California"/>
    <n v="94122"/>
    <x v="1"/>
    <s v="OFF-BI-10002735"/>
    <s v="Office Supplies"/>
    <x v="8"/>
    <s v="GBC Prestige Therm-A-Bind Covers"/>
    <n v="137.24"/>
    <n v="5"/>
    <n v="0.2"/>
    <n v="46.3185"/>
  </r>
  <r>
    <n v="2356"/>
    <s v="CA-2012-111514"/>
    <x v="1"/>
    <x v="284"/>
    <d v="2012-09-02T00:00:00"/>
    <s v="First Class"/>
    <s v="SC-20260"/>
    <s v="Scott Cohen"/>
    <x v="1"/>
    <s v="United States"/>
    <s v="San Francisco"/>
    <s v="California"/>
    <n v="94122"/>
    <x v="1"/>
    <s v="TEC-AC-10004864"/>
    <s v="Technology"/>
    <x v="11"/>
    <s v="Memorex Micro Travel Drive 32 GB"/>
    <n v="36.51"/>
    <n v="1"/>
    <n v="0"/>
    <n v="15.699300000000001"/>
  </r>
  <r>
    <n v="2357"/>
    <s v="CA-2012-111514"/>
    <x v="1"/>
    <x v="284"/>
    <d v="2012-09-02T00:00:00"/>
    <s v="First Class"/>
    <s v="SC-20260"/>
    <s v="Scott Cohen"/>
    <x v="1"/>
    <s v="United States"/>
    <s v="San Francisco"/>
    <s v="California"/>
    <n v="94122"/>
    <x v="1"/>
    <s v="TEC-MA-10000597"/>
    <s v="Technology"/>
    <x v="15"/>
    <s v="Lexmark S315 Color Inkjet Printer"/>
    <n v="239.976"/>
    <n v="3"/>
    <n v="0.2"/>
    <n v="80.991899999999987"/>
  </r>
  <r>
    <n v="2358"/>
    <s v="US-2011-148838"/>
    <x v="2"/>
    <x v="461"/>
    <d v="2011-03-21T00:00:00"/>
    <s v="Standard Class"/>
    <s v="CP-12340"/>
    <s v="Christine Phan"/>
    <x v="1"/>
    <s v="United States"/>
    <s v="New York City"/>
    <s v="New York"/>
    <n v="10024"/>
    <x v="3"/>
    <s v="FUR-TA-10003473"/>
    <s v="Furniture"/>
    <x v="3"/>
    <s v="Bretford Rectangular Conference Table Tops"/>
    <n v="1579.7460000000001"/>
    <n v="7"/>
    <n v="0.4"/>
    <n v="-447.59469999999988"/>
  </r>
  <r>
    <n v="2359"/>
    <s v="US-2011-148838"/>
    <x v="2"/>
    <x v="461"/>
    <d v="2011-03-21T00:00:00"/>
    <s v="Standard Class"/>
    <s v="CP-12340"/>
    <s v="Christine Phan"/>
    <x v="1"/>
    <s v="United States"/>
    <s v="New York City"/>
    <s v="New York"/>
    <n v="10024"/>
    <x v="3"/>
    <s v="FUR-TA-10001950"/>
    <s v="Furniture"/>
    <x v="3"/>
    <s v="Balt Solid Wood Round Tables"/>
    <n v="1071.576"/>
    <n v="4"/>
    <n v="0.4"/>
    <n v="-553.64760000000001"/>
  </r>
  <r>
    <n v="2360"/>
    <s v="US-2011-148838"/>
    <x v="2"/>
    <x v="461"/>
    <d v="2011-03-21T00:00:00"/>
    <s v="Standard Class"/>
    <s v="CP-12340"/>
    <s v="Christine Phan"/>
    <x v="1"/>
    <s v="United States"/>
    <s v="New York City"/>
    <s v="New York"/>
    <n v="10024"/>
    <x v="3"/>
    <s v="FUR-TA-10004175"/>
    <s v="Furniture"/>
    <x v="3"/>
    <s v="Hon 30&quot; x 60&quot; Table with Locking Drawer"/>
    <n v="613.90800000000002"/>
    <n v="3"/>
    <n v="0.4"/>
    <n v="-122.78160000000003"/>
  </r>
  <r>
    <n v="2361"/>
    <s v="US-2011-148838"/>
    <x v="2"/>
    <x v="461"/>
    <d v="2011-03-21T00:00:00"/>
    <s v="Standard Class"/>
    <s v="CP-12340"/>
    <s v="Christine Phan"/>
    <x v="1"/>
    <s v="United States"/>
    <s v="New York City"/>
    <s v="New York"/>
    <n v="10024"/>
    <x v="3"/>
    <s v="OFF-PA-10002960"/>
    <s v="Office Supplies"/>
    <x v="10"/>
    <s v="Xerox 1926"/>
    <n v="34.86"/>
    <n v="7"/>
    <n v="0"/>
    <n v="16.3842"/>
  </r>
  <r>
    <n v="2362"/>
    <s v="US-2011-148838"/>
    <x v="2"/>
    <x v="461"/>
    <d v="2011-03-21T00:00:00"/>
    <s v="Standard Class"/>
    <s v="CP-12340"/>
    <s v="Christine Phan"/>
    <x v="1"/>
    <s v="United States"/>
    <s v="New York City"/>
    <s v="New York"/>
    <n v="10024"/>
    <x v="3"/>
    <s v="OFF-PA-10000919"/>
    <s v="Office Supplies"/>
    <x v="10"/>
    <s v="Xerox 1918"/>
    <n v="155.04"/>
    <n v="4"/>
    <n v="0"/>
    <n v="75.9696"/>
  </r>
  <r>
    <n v="2363"/>
    <s v="CA-2014-136497"/>
    <x v="3"/>
    <x v="513"/>
    <d v="2014-04-21T00:00:00"/>
    <s v="Standard Class"/>
    <s v="RF-19840"/>
    <s v="Roy Französisch"/>
    <x v="0"/>
    <s v="United States"/>
    <s v="Columbus"/>
    <s v="Ohio"/>
    <n v="43229"/>
    <x v="3"/>
    <s v="OFF-BI-10001553"/>
    <s v="Office Supplies"/>
    <x v="8"/>
    <s v="SpineVue Locking Slant-D Ring Binders by Cardinal"/>
    <n v="13.710000000000003"/>
    <n v="5"/>
    <n v="0.7"/>
    <n v="-10.053999999999998"/>
  </r>
  <r>
    <n v="2364"/>
    <s v="US-2013-108637"/>
    <x v="0"/>
    <x v="69"/>
    <d v="2013-03-19T00:00:00"/>
    <s v="Standard Class"/>
    <s v="AB-10060"/>
    <s v="Adam Bellavance"/>
    <x v="2"/>
    <s v="United States"/>
    <s v="Waynesboro"/>
    <s v="Virginia"/>
    <n v="22980"/>
    <x v="0"/>
    <s v="FUR-FU-10004864"/>
    <s v="Furniture"/>
    <x v="5"/>
    <s v="Howard Miller 14-1/2&quot; Diameter Chrome Round Wall Clock"/>
    <n v="127.88"/>
    <n v="2"/>
    <n v="0"/>
    <n v="40.921599999999998"/>
  </r>
  <r>
    <n v="2365"/>
    <s v="US-2013-108637"/>
    <x v="0"/>
    <x v="69"/>
    <d v="2013-03-19T00:00:00"/>
    <s v="Standard Class"/>
    <s v="AB-10060"/>
    <s v="Adam Bellavance"/>
    <x v="2"/>
    <s v="United States"/>
    <s v="Waynesboro"/>
    <s v="Virginia"/>
    <n v="22980"/>
    <x v="0"/>
    <s v="OFF-AP-10004540"/>
    <s v="Office Supplies"/>
    <x v="9"/>
    <s v="Eureka The Boss Lite 10-Amp Upright Vacuum, Blue"/>
    <n v="160.32"/>
    <n v="2"/>
    <n v="0"/>
    <n v="44.889600000000002"/>
  </r>
  <r>
    <n v="2366"/>
    <s v="US-2013-108637"/>
    <x v="0"/>
    <x v="69"/>
    <d v="2013-03-19T00:00:00"/>
    <s v="Standard Class"/>
    <s v="AB-10060"/>
    <s v="Adam Bellavance"/>
    <x v="2"/>
    <s v="United States"/>
    <s v="Waynesboro"/>
    <s v="Virginia"/>
    <n v="22980"/>
    <x v="0"/>
    <s v="OFF-BI-10004965"/>
    <s v="Office Supplies"/>
    <x v="8"/>
    <s v="Ibico Covers for Plastic or Wire Binding Elements"/>
    <n v="46"/>
    <n v="4"/>
    <n v="0"/>
    <n v="20.7"/>
  </r>
  <r>
    <n v="2367"/>
    <s v="CA-2011-102295"/>
    <x v="2"/>
    <x v="156"/>
    <d v="2011-11-26T00:00:00"/>
    <s v="Second Class"/>
    <s v="EH-13990"/>
    <s v="Erica Hackney"/>
    <x v="0"/>
    <s v="United States"/>
    <s v="Sacramento"/>
    <s v="California"/>
    <n v="95823"/>
    <x v="1"/>
    <s v="FUR-CH-10001714"/>
    <s v="Furniture"/>
    <x v="1"/>
    <s v="Global Leather &amp; Oak Executive Chair, Burgundy"/>
    <n v="120.71199999999999"/>
    <n v="1"/>
    <n v="0.2"/>
    <n v="-18.106799999999993"/>
  </r>
  <r>
    <n v="2368"/>
    <s v="CA-2014-123659"/>
    <x v="3"/>
    <x v="516"/>
    <d v="2014-02-14T00:00:00"/>
    <s v="First Class"/>
    <s v="MN-17935"/>
    <s v="Michael Nguyen"/>
    <x v="0"/>
    <s v="United States"/>
    <s v="Clinton"/>
    <s v="Maryland"/>
    <n v="20735"/>
    <x v="3"/>
    <s v="OFF-PA-10002464"/>
    <s v="Office Supplies"/>
    <x v="10"/>
    <s v="HP Office Recycled Paper (20Lb. and 87 Bright)"/>
    <n v="23.12"/>
    <n v="4"/>
    <n v="0"/>
    <n v="11.328800000000001"/>
  </r>
  <r>
    <n v="2369"/>
    <s v="US-2013-129469"/>
    <x v="0"/>
    <x v="713"/>
    <d v="2013-09-28T00:00:00"/>
    <s v="Standard Class"/>
    <s v="KL-16555"/>
    <s v="Kelly Lampkin"/>
    <x v="1"/>
    <s v="United States"/>
    <s v="Fairfield"/>
    <s v="Ohio"/>
    <n v="45014"/>
    <x v="3"/>
    <s v="FUR-FU-10002298"/>
    <s v="Furniture"/>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s v="Ohio"/>
    <n v="45014"/>
    <x v="3"/>
    <s v="OFF-AR-10000315"/>
    <s v="Office Supplies"/>
    <x v="6"/>
    <s v="Dixon Ticonderoga Maple Cedar Pencil, #2"/>
    <n v="4.9119999999999999"/>
    <n v="2"/>
    <n v="0.2"/>
    <n v="0.30700000000000016"/>
  </r>
  <r>
    <n v="2371"/>
    <s v="CA-2014-155152"/>
    <x v="3"/>
    <x v="437"/>
    <d v="2014-07-10T00:00:00"/>
    <s v="Second Class"/>
    <s v="MP-17965"/>
    <s v="Michael Paige"/>
    <x v="1"/>
    <s v="United States"/>
    <s v="Warwick"/>
    <s v="Rhode Island"/>
    <n v="2886"/>
    <x v="3"/>
    <s v="TEC-AC-10004353"/>
    <s v="Technology"/>
    <x v="11"/>
    <s v="Hypercom P1300 Pinpad"/>
    <n v="252"/>
    <n v="4"/>
    <n v="0"/>
    <n v="93.240000000000009"/>
  </r>
  <r>
    <n v="2372"/>
    <s v="CA-2013-159940"/>
    <x v="0"/>
    <x v="274"/>
    <d v="2013-07-12T00:00:00"/>
    <s v="Second Class"/>
    <s v="BF-11020"/>
    <s v="Barry Französisch"/>
    <x v="1"/>
    <s v="United States"/>
    <s v="Aurora"/>
    <s v="Illinois"/>
    <n v="60505"/>
    <x v="2"/>
    <s v="FUR-FU-10004973"/>
    <s v="Furniture"/>
    <x v="5"/>
    <s v="Flat Face Poster Frame"/>
    <n v="60.288000000000004"/>
    <n v="8"/>
    <n v="0.6"/>
    <n v="-27.129599999999996"/>
  </r>
  <r>
    <n v="2373"/>
    <s v="CA-2013-159940"/>
    <x v="0"/>
    <x v="274"/>
    <d v="2013-07-12T00:00:00"/>
    <s v="Second Class"/>
    <s v="BF-11020"/>
    <s v="Barry Französisch"/>
    <x v="1"/>
    <s v="United States"/>
    <s v="Aurora"/>
    <s v="Illinois"/>
    <n v="60505"/>
    <x v="2"/>
    <s v="OFF-FA-10000936"/>
    <s v="Office Supplies"/>
    <x v="13"/>
    <s v="Acco Hot Clips Clips to Go"/>
    <n v="2.6320000000000001"/>
    <n v="1"/>
    <n v="0.2"/>
    <n v="0.8224999999999999"/>
  </r>
  <r>
    <n v="2374"/>
    <s v="CA-2013-159940"/>
    <x v="0"/>
    <x v="274"/>
    <d v="2013-07-12T00:00:00"/>
    <s v="Second Class"/>
    <s v="BF-11020"/>
    <s v="Barry Französisch"/>
    <x v="1"/>
    <s v="United States"/>
    <s v="Aurora"/>
    <s v="Illinois"/>
    <n v="60505"/>
    <x v="2"/>
    <s v="OFF-PA-10001609"/>
    <s v="Office Supplies"/>
    <x v="10"/>
    <s v="Tops Wirebound Message Log Books"/>
    <n v="23.688000000000002"/>
    <n v="9"/>
    <n v="0.2"/>
    <n v="7.698599999999999"/>
  </r>
  <r>
    <n v="2375"/>
    <s v="CA-2013-159940"/>
    <x v="0"/>
    <x v="274"/>
    <d v="2013-07-12T00:00:00"/>
    <s v="Second Class"/>
    <s v="BF-11020"/>
    <s v="Barry Französisch"/>
    <x v="1"/>
    <s v="United States"/>
    <s v="Aurora"/>
    <s v="Illinois"/>
    <n v="60505"/>
    <x v="2"/>
    <s v="FUR-CH-10000785"/>
    <s v="Furniture"/>
    <x v="1"/>
    <s v="Global Ergonomic Managers Chair"/>
    <n v="253.37199999999996"/>
    <n v="2"/>
    <n v="0.3"/>
    <n v="-14.478399999999993"/>
  </r>
  <r>
    <n v="2376"/>
    <s v="CA-2014-119669"/>
    <x v="3"/>
    <x v="714"/>
    <d v="2014-01-31T00:00:00"/>
    <s v="Standard Class"/>
    <s v="TP-21130"/>
    <s v="Theone Pippenger"/>
    <x v="0"/>
    <s v="United States"/>
    <s v="Smyrna"/>
    <s v="Georgia"/>
    <n v="30080"/>
    <x v="0"/>
    <s v="OFF-FA-10000053"/>
    <s v="Office Supplies"/>
    <x v="13"/>
    <s v="Revere Boxed Rubber Bands by Revere"/>
    <n v="5.67"/>
    <n v="3"/>
    <n v="0"/>
    <n v="0.11340000000000017"/>
  </r>
  <r>
    <n v="2377"/>
    <s v="US-2011-164616"/>
    <x v="2"/>
    <x v="710"/>
    <d v="2011-08-21T00:00:00"/>
    <s v="Second Class"/>
    <s v="MS-17770"/>
    <s v="Maxwell Schwartz"/>
    <x v="0"/>
    <s v="United States"/>
    <s v="Columbus"/>
    <s v="Ohio"/>
    <n v="43229"/>
    <x v="3"/>
    <s v="OFF-BI-10001718"/>
    <s v="Office Supplies"/>
    <x v="8"/>
    <s v="GBC DocuBind P50 Personal Binding Machine"/>
    <n v="76.77600000000001"/>
    <n v="4"/>
    <n v="0.7"/>
    <n v="-58.861599999999981"/>
  </r>
  <r>
    <n v="2378"/>
    <s v="US-2011-164616"/>
    <x v="2"/>
    <x v="710"/>
    <d v="2011-08-21T00:00:00"/>
    <s v="Second Class"/>
    <s v="MS-17770"/>
    <s v="Maxwell Schwartz"/>
    <x v="0"/>
    <s v="United States"/>
    <s v="Columbus"/>
    <s v="Ohio"/>
    <n v="43229"/>
    <x v="3"/>
    <s v="OFF-SU-10004768"/>
    <s v="Office Supplies"/>
    <x v="14"/>
    <s v="Acme Kleencut Forged Steel Scissors"/>
    <n v="9.1840000000000011"/>
    <n v="2"/>
    <n v="0.2"/>
    <n v="1.1479999999999988"/>
  </r>
  <r>
    <n v="2379"/>
    <s v="CA-2012-148628"/>
    <x v="1"/>
    <x v="401"/>
    <d v="2012-12-11T00:00:00"/>
    <s v="Standard Class"/>
    <s v="KM-16375"/>
    <s v="Katherine Murray"/>
    <x v="2"/>
    <s v="United States"/>
    <s v="Thousand Oaks"/>
    <s v="California"/>
    <n v="91360"/>
    <x v="1"/>
    <s v="OFF-PA-10003883"/>
    <s v="Office Supplies"/>
    <x v="10"/>
    <s v="Message Book, Phone, Wirebound Standard Line Memo, 2 3/4&quot; X 5&quot;"/>
    <n v="32.75"/>
    <n v="5"/>
    <n v="0"/>
    <n v="15.065"/>
  </r>
  <r>
    <n v="2380"/>
    <s v="CA-2013-118052"/>
    <x v="0"/>
    <x v="715"/>
    <d v="2013-05-11T00:00:00"/>
    <s v="Standard Class"/>
    <s v="BE-11455"/>
    <s v="Brad Eason"/>
    <x v="2"/>
    <s v="United States"/>
    <s v="Lorain"/>
    <s v="Ohio"/>
    <n v="44052"/>
    <x v="3"/>
    <s v="OFF-FA-10004248"/>
    <s v="Office Supplies"/>
    <x v="13"/>
    <s v="Advantus T-Pin Paper Clips"/>
    <n v="7.2160000000000002"/>
    <n v="2"/>
    <n v="0.2"/>
    <n v="1.7138000000000002"/>
  </r>
  <r>
    <n v="2381"/>
    <s v="CA-2013-118052"/>
    <x v="0"/>
    <x v="715"/>
    <d v="2013-05-11T00:00:00"/>
    <s v="Standard Class"/>
    <s v="BE-11455"/>
    <s v="Brad Eason"/>
    <x v="2"/>
    <s v="United States"/>
    <s v="Lorain"/>
    <s v="Ohio"/>
    <n v="44052"/>
    <x v="3"/>
    <s v="OFF-PA-10002581"/>
    <s v="Office Supplies"/>
    <x v="10"/>
    <s v="Xerox 1951"/>
    <n v="49.568000000000005"/>
    <n v="2"/>
    <n v="0.2"/>
    <n v="15.489999999999997"/>
  </r>
  <r>
    <n v="2382"/>
    <s v="CA-2013-118052"/>
    <x v="0"/>
    <x v="715"/>
    <d v="2013-05-11T00:00:00"/>
    <s v="Standard Class"/>
    <s v="BE-11455"/>
    <s v="Brad Eason"/>
    <x v="2"/>
    <s v="United States"/>
    <s v="Lorain"/>
    <s v="Ohio"/>
    <n v="44052"/>
    <x v="3"/>
    <s v="FUR-FU-10004848"/>
    <s v="Furniture"/>
    <x v="5"/>
    <s v="DAX Solid Wood Frames"/>
    <n v="54.711999999999996"/>
    <n v="7"/>
    <n v="0.2"/>
    <n v="11.626299999999999"/>
  </r>
  <r>
    <n v="2383"/>
    <s v="US-2014-117534"/>
    <x v="3"/>
    <x v="613"/>
    <d v="2014-03-27T00:00:00"/>
    <s v="First Class"/>
    <s v="CV-12295"/>
    <s v="Christina VanderZanden"/>
    <x v="0"/>
    <s v="United States"/>
    <s v="Fresno"/>
    <s v="California"/>
    <n v="93727"/>
    <x v="1"/>
    <s v="OFF-AP-10002403"/>
    <s v="Office Supplies"/>
    <x v="9"/>
    <s v="Acco Smartsocket Color-Coded Six-Outlet AC Adapter Model Surge Protectors"/>
    <n v="176.04"/>
    <n v="4"/>
    <n v="0"/>
    <n v="45.770399999999995"/>
  </r>
  <r>
    <n v="2384"/>
    <s v="US-2014-117534"/>
    <x v="3"/>
    <x v="613"/>
    <d v="2014-03-27T00:00:00"/>
    <s v="First Class"/>
    <s v="CV-12295"/>
    <s v="Christina VanderZanden"/>
    <x v="0"/>
    <s v="United States"/>
    <s v="Fresno"/>
    <s v="California"/>
    <n v="93727"/>
    <x v="1"/>
    <s v="OFF-AR-10003087"/>
    <s v="Office Supplies"/>
    <x v="6"/>
    <s v="Staples"/>
    <n v="16.02"/>
    <n v="9"/>
    <n v="0"/>
    <n v="4.4855999999999998"/>
  </r>
  <r>
    <n v="2385"/>
    <s v="US-2014-117534"/>
    <x v="3"/>
    <x v="613"/>
    <d v="2014-03-27T00:00:00"/>
    <s v="First Class"/>
    <s v="CV-12295"/>
    <s v="Christina VanderZanden"/>
    <x v="0"/>
    <s v="United States"/>
    <s v="Fresno"/>
    <s v="California"/>
    <n v="93727"/>
    <x v="1"/>
    <s v="OFF-BI-10002026"/>
    <s v="Office Supplies"/>
    <x v="8"/>
    <s v="Avery Arch Ring Binders"/>
    <n v="185.92000000000002"/>
    <n v="4"/>
    <n v="0.2"/>
    <n v="62.74799999999999"/>
  </r>
  <r>
    <n v="2386"/>
    <s v="US-2014-117534"/>
    <x v="3"/>
    <x v="613"/>
    <d v="2014-03-27T00:00:00"/>
    <s v="First Class"/>
    <s v="CV-12295"/>
    <s v="Christina VanderZanden"/>
    <x v="0"/>
    <s v="United States"/>
    <s v="Fresno"/>
    <s v="California"/>
    <n v="93727"/>
    <x v="1"/>
    <s v="TEC-PH-10000141"/>
    <s v="Technology"/>
    <x v="7"/>
    <s v="Clearsounds A400"/>
    <n v="211.16800000000001"/>
    <n v="4"/>
    <n v="0.2"/>
    <n v="15.837600000000009"/>
  </r>
  <r>
    <n v="2387"/>
    <s v="US-2014-117534"/>
    <x v="3"/>
    <x v="613"/>
    <d v="2014-03-27T00:00:00"/>
    <s v="First Class"/>
    <s v="CV-12295"/>
    <s v="Christina VanderZanden"/>
    <x v="0"/>
    <s v="United States"/>
    <s v="Fresno"/>
    <s v="California"/>
    <n v="93727"/>
    <x v="1"/>
    <s v="TEC-CO-10000971"/>
    <s v="Technology"/>
    <x v="16"/>
    <s v="Hewlett Packard 310 Color Digital Copier"/>
    <n v="479.98400000000004"/>
    <n v="2"/>
    <n v="0.2"/>
    <n v="59.997999999999962"/>
  </r>
  <r>
    <n v="2388"/>
    <s v="CA-2012-145065"/>
    <x v="1"/>
    <x v="295"/>
    <d v="2012-12-15T00:00:00"/>
    <s v="First Class"/>
    <s v="DK-13375"/>
    <s v="Dennis Kane"/>
    <x v="0"/>
    <s v="United States"/>
    <s v="San Diego"/>
    <s v="California"/>
    <n v="92105"/>
    <x v="1"/>
    <s v="OFF-FA-10001229"/>
    <s v="Office Supplies"/>
    <x v="13"/>
    <s v="Staples"/>
    <n v="7.86"/>
    <n v="2"/>
    <n v="0"/>
    <n v="3.6155999999999997"/>
  </r>
  <r>
    <n v="2389"/>
    <s v="CA-2012-145065"/>
    <x v="1"/>
    <x v="295"/>
    <d v="2012-12-15T00:00:00"/>
    <s v="First Class"/>
    <s v="DK-13375"/>
    <s v="Dennis Kane"/>
    <x v="0"/>
    <s v="United States"/>
    <s v="San Diego"/>
    <s v="California"/>
    <n v="92105"/>
    <x v="1"/>
    <s v="OFF-BI-10002437"/>
    <s v="Office Supplies"/>
    <x v="8"/>
    <s v="Recycled Premium Regency Composition Covers"/>
    <n v="24.448"/>
    <n v="2"/>
    <n v="0.2"/>
    <n v="8.8623999999999992"/>
  </r>
  <r>
    <n v="2390"/>
    <s v="US-2012-127040"/>
    <x v="1"/>
    <x v="401"/>
    <d v="2012-12-10T00:00:00"/>
    <s v="Standard Class"/>
    <s v="SG-20605"/>
    <s v="Speros Goranitis"/>
    <x v="0"/>
    <s v="United States"/>
    <s v="New York City"/>
    <s v="New York"/>
    <n v="10009"/>
    <x v="3"/>
    <s v="OFF-PA-10004255"/>
    <s v="Office Supplies"/>
    <x v="10"/>
    <s v="Xerox 219"/>
    <n v="6.48"/>
    <n v="1"/>
    <n v="0"/>
    <n v="3.1104000000000003"/>
  </r>
  <r>
    <n v="2391"/>
    <s v="US-2012-127040"/>
    <x v="1"/>
    <x v="401"/>
    <d v="2012-12-10T00:00:00"/>
    <s v="Standard Class"/>
    <s v="SG-20605"/>
    <s v="Speros Goranitis"/>
    <x v="0"/>
    <s v="United States"/>
    <s v="New York City"/>
    <s v="New York"/>
    <n v="10009"/>
    <x v="3"/>
    <s v="OFF-PA-10001184"/>
    <s v="Office Supplies"/>
    <x v="10"/>
    <s v="Xerox 1903"/>
    <n v="41.86"/>
    <n v="7"/>
    <n v="0"/>
    <n v="20.511400000000002"/>
  </r>
  <r>
    <n v="2392"/>
    <s v="US-2012-127040"/>
    <x v="1"/>
    <x v="401"/>
    <d v="2012-12-10T00:00:00"/>
    <s v="Standard Class"/>
    <s v="SG-20605"/>
    <s v="Speros Goranitis"/>
    <x v="0"/>
    <s v="United States"/>
    <s v="New York City"/>
    <s v="New York"/>
    <n v="10009"/>
    <x v="3"/>
    <s v="TEC-AC-10002637"/>
    <s v="Technology"/>
    <x v="11"/>
    <s v="Logitech VX Revolution Cordless Laser Mouse for Notebooks (Black)"/>
    <n v="1619.91"/>
    <n v="9"/>
    <n v="0"/>
    <n v="97.194599999999923"/>
  </r>
  <r>
    <n v="2393"/>
    <s v="US-2012-127040"/>
    <x v="1"/>
    <x v="401"/>
    <d v="2012-12-10T00:00:00"/>
    <s v="Standard Class"/>
    <s v="SG-20605"/>
    <s v="Speros Goranitis"/>
    <x v="0"/>
    <s v="United States"/>
    <s v="New York City"/>
    <s v="New York"/>
    <n v="10009"/>
    <x v="3"/>
    <s v="FUR-FU-10002878"/>
    <s v="Furniture"/>
    <x v="5"/>
    <s v="Seth Thomas 14&quot; Day/Date Wall Clock"/>
    <n v="113.92"/>
    <n v="4"/>
    <n v="0"/>
    <n v="42.150400000000005"/>
  </r>
  <r>
    <n v="2394"/>
    <s v="CA-2013-128111"/>
    <x v="0"/>
    <x v="716"/>
    <d v="2013-03-24T00:00:00"/>
    <s v="Standard Class"/>
    <s v="CS-12355"/>
    <s v="Christine Sundaresam"/>
    <x v="0"/>
    <s v="United States"/>
    <s v="Malden"/>
    <s v="Massachusetts"/>
    <n v="2148"/>
    <x v="3"/>
    <s v="OFF-AR-10000588"/>
    <s v="Office Supplies"/>
    <x v="6"/>
    <s v="Newell 345"/>
    <n v="39.68"/>
    <n v="2"/>
    <n v="0"/>
    <n v="10.316800000000001"/>
  </r>
  <r>
    <n v="2395"/>
    <s v="CA-2012-137897"/>
    <x v="1"/>
    <x v="717"/>
    <d v="2012-11-19T00:00:00"/>
    <s v="Standard Class"/>
    <s v="PJ-18835"/>
    <s v="Patrick Jones"/>
    <x v="1"/>
    <s v="United States"/>
    <s v="New York City"/>
    <s v="New York"/>
    <n v="10035"/>
    <x v="3"/>
    <s v="TEC-AC-10002217"/>
    <s v="Technology"/>
    <x v="11"/>
    <s v="Imation Clip USB flash drive - 8 GB"/>
    <n v="37.6"/>
    <n v="2"/>
    <n v="0"/>
    <n v="2.2560000000000002"/>
  </r>
  <r>
    <n v="2396"/>
    <s v="CA-2012-137897"/>
    <x v="1"/>
    <x v="717"/>
    <d v="2012-11-19T00:00:00"/>
    <s v="Standard Class"/>
    <s v="PJ-18835"/>
    <s v="Patrick Jones"/>
    <x v="1"/>
    <s v="United States"/>
    <s v="New York City"/>
    <s v="New York"/>
    <n v="10035"/>
    <x v="3"/>
    <s v="TEC-AC-10001267"/>
    <s v="Technology"/>
    <x v="11"/>
    <s v="Imation 32GB Pocket Pro USB 3.0 Flash Drive - 32 GB - Black - 1 P ..."/>
    <n v="59.9"/>
    <n v="2"/>
    <n v="0"/>
    <n v="23.96"/>
  </r>
  <r>
    <n v="2397"/>
    <s v="CA-2012-137897"/>
    <x v="1"/>
    <x v="717"/>
    <d v="2012-11-19T00:00:00"/>
    <s v="Standard Class"/>
    <s v="PJ-18835"/>
    <s v="Patrick Jones"/>
    <x v="1"/>
    <s v="United States"/>
    <s v="New York City"/>
    <s v="New York"/>
    <n v="10035"/>
    <x v="3"/>
    <s v="OFF-PA-10004041"/>
    <s v="Office Supplies"/>
    <x v="10"/>
    <s v="It's Hot Message Books with Stickers, 2 3/4&quot; x 5&quot;"/>
    <n v="37"/>
    <n v="5"/>
    <n v="0"/>
    <n v="16.649999999999999"/>
  </r>
  <r>
    <n v="2398"/>
    <s v="CA-2014-169264"/>
    <x v="3"/>
    <x v="718"/>
    <d v="2014-08-17T00:00:00"/>
    <s v="Second Class"/>
    <s v="NP-18700"/>
    <s v="Nora Preis"/>
    <x v="0"/>
    <s v="United States"/>
    <s v="San Francisco"/>
    <s v="California"/>
    <n v="94109"/>
    <x v="1"/>
    <s v="OFF-LA-10001613"/>
    <s v="Office Supplies"/>
    <x v="2"/>
    <s v="Avery File Folder Labels"/>
    <n v="5.76"/>
    <n v="2"/>
    <n v="0"/>
    <n v="2.8224"/>
  </r>
  <r>
    <n v="2399"/>
    <s v="CA-2014-169264"/>
    <x v="3"/>
    <x v="718"/>
    <d v="2014-08-17T00:00:00"/>
    <s v="Second Class"/>
    <s v="NP-18700"/>
    <s v="Nora Preis"/>
    <x v="0"/>
    <s v="United States"/>
    <s v="San Francisco"/>
    <s v="California"/>
    <n v="94109"/>
    <x v="1"/>
    <s v="OFF-AR-10000246"/>
    <s v="Office Supplies"/>
    <x v="6"/>
    <s v="Newell 318"/>
    <n v="16.68"/>
    <n v="6"/>
    <n v="0"/>
    <n v="4.3367999999999993"/>
  </r>
  <r>
    <n v="2400"/>
    <s v="CA-2014-147361"/>
    <x v="3"/>
    <x v="428"/>
    <d v="2014-09-16T00:00:00"/>
    <s v="Standard Class"/>
    <s v="SB-20290"/>
    <s v="Sean Braxton"/>
    <x v="1"/>
    <s v="United States"/>
    <s v="Florence"/>
    <s v="South Carolina"/>
    <n v="29501"/>
    <x v="0"/>
    <s v="OFF-ST-10001809"/>
    <s v="Office Supplies"/>
    <x v="4"/>
    <s v="Fellowes Officeware Wire Shelving"/>
    <n v="628.80999999999995"/>
    <n v="7"/>
    <n v="0"/>
    <n v="12.576199999999986"/>
  </r>
  <r>
    <n v="2401"/>
    <s v="CA-2014-147361"/>
    <x v="3"/>
    <x v="428"/>
    <d v="2014-09-16T00:00:00"/>
    <s v="Standard Class"/>
    <s v="SB-20290"/>
    <s v="Sean Braxton"/>
    <x v="1"/>
    <s v="United States"/>
    <s v="Florence"/>
    <s v="South Carolina"/>
    <n v="29501"/>
    <x v="0"/>
    <s v="OFF-ST-10002214"/>
    <s v="Office Supplies"/>
    <x v="4"/>
    <s v="X-Rack File for Hanging Folders"/>
    <n v="56.449999999999996"/>
    <n v="5"/>
    <n v="0"/>
    <n v="14.676999999999998"/>
  </r>
  <r>
    <n v="2402"/>
    <s v="CA-2014-145877"/>
    <x v="3"/>
    <x v="719"/>
    <d v="2014-04-05T00:00:00"/>
    <s v="Second Class"/>
    <s v="AS-10090"/>
    <s v="Adam Shillingsburg"/>
    <x v="0"/>
    <s v="United States"/>
    <s v="Springfield"/>
    <s v="Missouri"/>
    <n v="65807"/>
    <x v="2"/>
    <s v="OFF-ST-10000649"/>
    <s v="Office Supplies"/>
    <x v="4"/>
    <s v="Hanging Personal Folder File"/>
    <n v="94.199999999999989"/>
    <n v="6"/>
    <n v="0"/>
    <n v="23.550000000000004"/>
  </r>
  <r>
    <n v="2403"/>
    <s v="CA-2014-145877"/>
    <x v="3"/>
    <x v="719"/>
    <d v="2014-04-05T00:00:00"/>
    <s v="Second Class"/>
    <s v="AS-10090"/>
    <s v="Adam Shillingsburg"/>
    <x v="0"/>
    <s v="United States"/>
    <s v="Springfield"/>
    <s v="Missouri"/>
    <n v="65807"/>
    <x v="2"/>
    <s v="OFF-EN-10001990"/>
    <s v="Office Supplies"/>
    <x v="12"/>
    <s v="Staples"/>
    <n v="28.4"/>
    <n v="5"/>
    <n v="0"/>
    <n v="13.347999999999997"/>
  </r>
  <r>
    <n v="2404"/>
    <s v="US-2013-110170"/>
    <x v="0"/>
    <x v="720"/>
    <d v="2013-10-04T00:00:00"/>
    <s v="Standard Class"/>
    <s v="HM-14860"/>
    <s v="Harry Marie"/>
    <x v="1"/>
    <s v="United States"/>
    <s v="Huntsville"/>
    <s v="Texas"/>
    <n v="77340"/>
    <x v="2"/>
    <s v="FUR-BO-10000780"/>
    <s v="Furniture"/>
    <x v="0"/>
    <s v="O'Sullivan Plantations 2-Door Library in Landvery Oak"/>
    <n v="956.6647999999999"/>
    <n v="7"/>
    <n v="0.32"/>
    <n v="-225.09759999999991"/>
  </r>
  <r>
    <n v="2405"/>
    <s v="CA-2014-108574"/>
    <x v="3"/>
    <x v="566"/>
    <d v="2014-10-12T00:00:00"/>
    <s v="Standard Class"/>
    <s v="MG-18145"/>
    <s v="Mike Gockenbach"/>
    <x v="0"/>
    <s v="United States"/>
    <s v="Los Angeles"/>
    <s v="California"/>
    <n v="90045"/>
    <x v="1"/>
    <s v="TEC-AC-10002049"/>
    <s v="Technology"/>
    <x v="11"/>
    <s v="Logitech G19 Programmable Gaming Keyboard"/>
    <n v="1115.9099999999999"/>
    <n v="9"/>
    <n v="0"/>
    <n v="200.86379999999991"/>
  </r>
  <r>
    <n v="2406"/>
    <s v="CA-2014-108574"/>
    <x v="3"/>
    <x v="566"/>
    <d v="2014-10-12T00:00:00"/>
    <s v="Standard Class"/>
    <s v="MG-18145"/>
    <s v="Mike Gockenbach"/>
    <x v="0"/>
    <s v="United States"/>
    <s v="Los Angeles"/>
    <s v="California"/>
    <n v="90045"/>
    <x v="1"/>
    <s v="TEC-PH-10003555"/>
    <s v="Technology"/>
    <x v="7"/>
    <s v="Motorola HK250 Universal Bluetooth Headset"/>
    <n v="128.744"/>
    <n v="7"/>
    <n v="0.2"/>
    <n v="-28.967399999999991"/>
  </r>
  <r>
    <n v="2407"/>
    <s v="CA-2014-108574"/>
    <x v="3"/>
    <x v="566"/>
    <d v="2014-10-12T00:00:00"/>
    <s v="Standard Class"/>
    <s v="MG-18145"/>
    <s v="Mike Gockenbach"/>
    <x v="0"/>
    <s v="United States"/>
    <s v="Los Angeles"/>
    <s v="California"/>
    <n v="90045"/>
    <x v="1"/>
    <s v="TEC-PH-10000702"/>
    <s v="Technology"/>
    <x v="7"/>
    <s v="Square Credit Card Reader, 4 1/2&quot; x 4 1/2&quot; x 1&quot;, White"/>
    <n v="79.920000000000016"/>
    <n v="10"/>
    <n v="0.2"/>
    <n v="26.972999999999992"/>
  </r>
  <r>
    <n v="2408"/>
    <s v="CA-2014-144589"/>
    <x v="3"/>
    <x v="176"/>
    <d v="2014-01-26T00:00:00"/>
    <s v="Standard Class"/>
    <s v="TM-21010"/>
    <s v="Tamara Manning"/>
    <x v="0"/>
    <s v="United States"/>
    <s v="San Francisco"/>
    <s v="California"/>
    <n v="94122"/>
    <x v="1"/>
    <s v="OFF-AR-10003631"/>
    <s v="Office Supplies"/>
    <x v="6"/>
    <s v="Staples"/>
    <n v="24.2"/>
    <n v="5"/>
    <n v="0"/>
    <n v="7.9859999999999998"/>
  </r>
  <r>
    <n v="2409"/>
    <s v="CA-2014-144589"/>
    <x v="3"/>
    <x v="176"/>
    <d v="2014-01-26T00:00:00"/>
    <s v="Standard Class"/>
    <s v="TM-21010"/>
    <s v="Tamara Manning"/>
    <x v="0"/>
    <s v="United States"/>
    <s v="San Francisco"/>
    <s v="California"/>
    <n v="94122"/>
    <x v="1"/>
    <s v="TEC-PH-10003072"/>
    <s v="Technology"/>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s v="California"/>
    <n v="94122"/>
    <x v="1"/>
    <s v="FUR-FU-10000758"/>
    <s v="Furniture"/>
    <x v="5"/>
    <s v="DAX Natural Wood-Tone Poster Frame"/>
    <n v="211.84"/>
    <n v="8"/>
    <n v="0"/>
    <n v="76.262399999999985"/>
  </r>
  <r>
    <n v="2411"/>
    <s v="CA-2011-162684"/>
    <x v="2"/>
    <x v="601"/>
    <d v="2011-08-06T00:00:00"/>
    <s v="Standard Class"/>
    <s v="AS-10630"/>
    <s v="Ann Steele"/>
    <x v="2"/>
    <s v="United States"/>
    <s v="Philadelphia"/>
    <s v="Pennsylvania"/>
    <n v="19120"/>
    <x v="3"/>
    <s v="OFF-FA-10000992"/>
    <s v="Office Supplies"/>
    <x v="13"/>
    <s v="Acco Clips to Go Binder Clips, 24 Clips in Two Sizes"/>
    <n v="5.68"/>
    <n v="2"/>
    <n v="0.2"/>
    <n v="1.9169999999999998"/>
  </r>
  <r>
    <n v="2412"/>
    <s v="CA-2012-142041"/>
    <x v="1"/>
    <x v="722"/>
    <d v="2012-06-09T00:00:00"/>
    <s v="Second Class"/>
    <s v="EM-13810"/>
    <s v="Eleni McCrary"/>
    <x v="1"/>
    <s v="United States"/>
    <s v="Los Angeles"/>
    <s v="California"/>
    <n v="90036"/>
    <x v="1"/>
    <s v="OFF-BI-10004187"/>
    <s v="Office Supplies"/>
    <x v="8"/>
    <s v="Staples"/>
    <n v="7.52"/>
    <n v="5"/>
    <n v="0.2"/>
    <n v="2.6319999999999997"/>
  </r>
  <r>
    <n v="2413"/>
    <s v="CA-2011-151295"/>
    <x v="2"/>
    <x v="607"/>
    <d v="2011-11-16T00:00:00"/>
    <s v="Standard Class"/>
    <s v="JA-15970"/>
    <s v="Joseph Airdo"/>
    <x v="0"/>
    <s v="United States"/>
    <s v="Los Angeles"/>
    <s v="California"/>
    <n v="90045"/>
    <x v="1"/>
    <s v="OFF-PA-10001947"/>
    <s v="Office Supplies"/>
    <x v="10"/>
    <s v="Xerox 1974"/>
    <n v="11.96"/>
    <n v="2"/>
    <n v="0"/>
    <n v="5.8604000000000003"/>
  </r>
  <r>
    <n v="2414"/>
    <s v="CA-2011-151295"/>
    <x v="2"/>
    <x v="607"/>
    <d v="2011-11-16T00:00:00"/>
    <s v="Standard Class"/>
    <s v="JA-15970"/>
    <s v="Joseph Airdo"/>
    <x v="0"/>
    <s v="United States"/>
    <s v="Los Angeles"/>
    <s v="California"/>
    <n v="90045"/>
    <x v="1"/>
    <s v="FUR-TA-10002356"/>
    <s v="Furniture"/>
    <x v="3"/>
    <s v="Bevis Boat-Shaped Conference Table"/>
    <n v="629.06400000000008"/>
    <n v="3"/>
    <n v="0.2"/>
    <n v="31.453199999999953"/>
  </r>
  <r>
    <n v="2415"/>
    <s v="CA-2013-156300"/>
    <x v="0"/>
    <x v="723"/>
    <d v="2014-01-03T00:00:00"/>
    <s v="Standard Class"/>
    <s v="TB-21595"/>
    <s v="Troy Blackwell"/>
    <x v="0"/>
    <s v="United States"/>
    <s v="Milwaukee"/>
    <s v="Wisconsin"/>
    <n v="53209"/>
    <x v="2"/>
    <s v="FUR-CH-10001714"/>
    <s v="Furniture"/>
    <x v="1"/>
    <s v="Global Leather &amp; Oak Executive Chair, Burgundy"/>
    <n v="754.44999999999993"/>
    <n v="5"/>
    <n v="0"/>
    <n v="60.356000000000023"/>
  </r>
  <r>
    <n v="2416"/>
    <s v="CA-2012-146087"/>
    <x v="1"/>
    <x v="380"/>
    <d v="2012-07-11T00:00:00"/>
    <s v="Standard Class"/>
    <s v="PP-18955"/>
    <s v="Paul Prost"/>
    <x v="2"/>
    <s v="United States"/>
    <s v="Holyoke"/>
    <s v="Massachusetts"/>
    <n v="1040"/>
    <x v="3"/>
    <s v="FUR-BO-10002824"/>
    <s v="Furniture"/>
    <x v="0"/>
    <s v="Bush Mission Pointe Library"/>
    <n v="301.95999999999998"/>
    <n v="2"/>
    <n v="0"/>
    <n v="60.391999999999996"/>
  </r>
  <r>
    <n v="2417"/>
    <s v="CA-2014-168655"/>
    <x v="3"/>
    <x v="386"/>
    <d v="2014-10-19T00:00:00"/>
    <s v="Standard Class"/>
    <s v="ML-18040"/>
    <s v="Michelle Lonsdale"/>
    <x v="1"/>
    <s v="United States"/>
    <s v="Albuquerque"/>
    <s v="New Mexico"/>
    <n v="87105"/>
    <x v="1"/>
    <s v="TEC-AC-10002842"/>
    <s v="Technology"/>
    <x v="11"/>
    <s v="WD My Passport Ultra 2TB Portable External Hard Drive"/>
    <n v="595"/>
    <n v="5"/>
    <n v="0"/>
    <n v="95.200000000000031"/>
  </r>
  <r>
    <n v="2418"/>
    <s v="CA-2014-168655"/>
    <x v="3"/>
    <x v="386"/>
    <d v="2014-10-19T00:00:00"/>
    <s v="Standard Class"/>
    <s v="ML-18040"/>
    <s v="Michelle Lonsdale"/>
    <x v="1"/>
    <s v="United States"/>
    <s v="Albuquerque"/>
    <s v="New Mexico"/>
    <n v="87105"/>
    <x v="1"/>
    <s v="OFF-BI-10002082"/>
    <s v="Office Supplies"/>
    <x v="8"/>
    <s v="GBC Twin Loop Wire Binding Elements"/>
    <n v="79.872000000000014"/>
    <n v="3"/>
    <n v="0.2"/>
    <n v="29.951999999999998"/>
  </r>
  <r>
    <n v="2419"/>
    <s v="CA-2013-107202"/>
    <x v="0"/>
    <x v="206"/>
    <d v="2013-05-29T00:00:00"/>
    <s v="Standard Class"/>
    <s v="LC-16930"/>
    <s v="Linda Cazamias"/>
    <x v="1"/>
    <s v="United States"/>
    <s v="Sparks"/>
    <s v="Nevada"/>
    <n v="89431"/>
    <x v="1"/>
    <s v="TEC-MA-10000112"/>
    <s v="Technology"/>
    <x v="15"/>
    <s v="Panasonic KX MB2061 Multifunction Printer"/>
    <n v="2396.4"/>
    <n v="10"/>
    <n v="0.2"/>
    <n v="179.73000000000013"/>
  </r>
  <r>
    <n v="2420"/>
    <s v="CA-2014-159597"/>
    <x v="3"/>
    <x v="45"/>
    <d v="2014-11-15T00:00:00"/>
    <s v="Standard Class"/>
    <s v="MC-17590"/>
    <s v="Matt Collister"/>
    <x v="1"/>
    <s v="United States"/>
    <s v="Coachella"/>
    <s v="California"/>
    <n v="92236"/>
    <x v="1"/>
    <s v="OFF-ST-10002289"/>
    <s v="Office Supplies"/>
    <x v="4"/>
    <s v="Safco Wire Cube Shelving System, For Use as 4 or 5 14&quot; Cubes, Black"/>
    <n v="63.56"/>
    <n v="2"/>
    <n v="0"/>
    <n v="3.1779999999999973"/>
  </r>
  <r>
    <n v="2421"/>
    <s v="CA-2014-159597"/>
    <x v="3"/>
    <x v="45"/>
    <d v="2014-11-15T00:00:00"/>
    <s v="Standard Class"/>
    <s v="MC-17590"/>
    <s v="Matt Collister"/>
    <x v="1"/>
    <s v="United States"/>
    <s v="Coachella"/>
    <s v="California"/>
    <n v="92236"/>
    <x v="1"/>
    <s v="TEC-AC-10004171"/>
    <s v="Technology"/>
    <x v="11"/>
    <s v="Razer Kraken 7.1 Surround Sound Over Ear USB Gaming Headset"/>
    <n v="99.99"/>
    <n v="1"/>
    <n v="0"/>
    <n v="43.995600000000003"/>
  </r>
  <r>
    <n v="2422"/>
    <s v="CA-2013-155551"/>
    <x v="0"/>
    <x v="724"/>
    <d v="2013-04-24T00:00:00"/>
    <s v="Standard Class"/>
    <s v="CR-12580"/>
    <s v="Clay Rozendal"/>
    <x v="2"/>
    <s v="United States"/>
    <s v="Elmhurst"/>
    <s v="Illinois"/>
    <n v="60126"/>
    <x v="2"/>
    <s v="OFF-ST-10003656"/>
    <s v="Office Supplies"/>
    <x v="4"/>
    <s v="Safco Industrial Wire Shelving"/>
    <n v="230.376"/>
    <n v="3"/>
    <n v="0.2"/>
    <n v="-48.954900000000002"/>
  </r>
  <r>
    <n v="2423"/>
    <s v="CA-2013-155551"/>
    <x v="0"/>
    <x v="724"/>
    <d v="2013-04-24T00:00:00"/>
    <s v="Standard Class"/>
    <s v="CR-12580"/>
    <s v="Clay Rozendal"/>
    <x v="2"/>
    <s v="United States"/>
    <s v="Elmhurst"/>
    <s v="Illinois"/>
    <n v="60126"/>
    <x v="2"/>
    <s v="OFF-PA-10001560"/>
    <s v="Office Supplies"/>
    <x v="10"/>
    <s v="Adams Telephone Message Books, 5 1/4” x 11”"/>
    <n v="9.6640000000000015"/>
    <n v="2"/>
    <n v="0.2"/>
    <n v="3.2615999999999996"/>
  </r>
  <r>
    <n v="2424"/>
    <s v="US-2014-147669"/>
    <x v="3"/>
    <x v="53"/>
    <d v="2014-12-31T00:00:00"/>
    <s v="Standard Class"/>
    <s v="SV-20935"/>
    <s v="Susan Vittorini"/>
    <x v="0"/>
    <s v="United States"/>
    <s v="Fairfield"/>
    <s v="Ohio"/>
    <n v="45014"/>
    <x v="3"/>
    <s v="TEC-AC-10002473"/>
    <s v="Technology"/>
    <x v="11"/>
    <s v="Maxell 4.7GB DVD-R"/>
    <n v="158.928"/>
    <n v="7"/>
    <n v="0.2"/>
    <n v="41.718599999999995"/>
  </r>
  <r>
    <n v="2425"/>
    <s v="US-2014-147669"/>
    <x v="3"/>
    <x v="53"/>
    <d v="2014-12-31T00:00:00"/>
    <s v="Standard Class"/>
    <s v="SV-20935"/>
    <s v="Susan Vittorini"/>
    <x v="0"/>
    <s v="United States"/>
    <s v="Fairfield"/>
    <s v="Ohio"/>
    <n v="45014"/>
    <x v="3"/>
    <s v="OFF-BI-10000632"/>
    <s v="Office Supplies"/>
    <x v="8"/>
    <s v="Satellite Sectional Post Binders"/>
    <n v="13.023000000000001"/>
    <n v="1"/>
    <n v="0.7"/>
    <n v="-10.418399999999998"/>
  </r>
  <r>
    <n v="2426"/>
    <s v="US-2014-147669"/>
    <x v="3"/>
    <x v="53"/>
    <d v="2014-12-31T00:00:00"/>
    <s v="Standard Class"/>
    <s v="SV-20935"/>
    <s v="Susan Vittorini"/>
    <x v="0"/>
    <s v="United States"/>
    <s v="Fairfield"/>
    <s v="Ohio"/>
    <n v="45014"/>
    <x v="3"/>
    <s v="FUR-TA-10002645"/>
    <s v="Furniture"/>
    <x v="3"/>
    <s v="Hon Rectangular Conference Tables"/>
    <n v="273.06"/>
    <n v="2"/>
    <n v="0.4"/>
    <n v="-104.67300000000006"/>
  </r>
  <r>
    <n v="2427"/>
    <s v="US-2014-147669"/>
    <x v="3"/>
    <x v="53"/>
    <d v="2014-12-31T00:00:00"/>
    <s v="Standard Class"/>
    <s v="SV-20935"/>
    <s v="Susan Vittorini"/>
    <x v="0"/>
    <s v="United States"/>
    <s v="Fairfield"/>
    <s v="Ohio"/>
    <n v="45014"/>
    <x v="3"/>
    <s v="OFF-FA-10002975"/>
    <s v="Office Supplies"/>
    <x v="13"/>
    <s v="Staples"/>
    <n v="39.311999999999998"/>
    <n v="13"/>
    <n v="0.2"/>
    <n v="12.776399999999999"/>
  </r>
  <r>
    <n v="2428"/>
    <s v="CA-2013-169922"/>
    <x v="0"/>
    <x v="725"/>
    <d v="2013-06-18T00:00:00"/>
    <s v="Standard Class"/>
    <s v="MZ-17515"/>
    <s v="Mary Zewe"/>
    <x v="1"/>
    <s v="United States"/>
    <s v="Arlington"/>
    <s v="Texas"/>
    <n v="76017"/>
    <x v="2"/>
    <s v="OFF-BI-10003784"/>
    <s v="Office Supplies"/>
    <x v="8"/>
    <s v="Computer Printout Index Tabs"/>
    <n v="1.3439999999999996"/>
    <n v="4"/>
    <n v="0.8"/>
    <n v="-2.1504000000000008"/>
  </r>
  <r>
    <n v="2429"/>
    <s v="CA-2013-169922"/>
    <x v="0"/>
    <x v="725"/>
    <d v="2013-06-18T00:00:00"/>
    <s v="Standard Class"/>
    <s v="MZ-17515"/>
    <s v="Mary Zewe"/>
    <x v="1"/>
    <s v="United States"/>
    <s v="Arlington"/>
    <s v="Texas"/>
    <n v="76017"/>
    <x v="2"/>
    <s v="OFF-BI-10001617"/>
    <s v="Office Supplies"/>
    <x v="8"/>
    <s v="GBC Wire Binding Combs"/>
    <n v="8.2719999999999985"/>
    <n v="4"/>
    <n v="0.8"/>
    <n v="-13.648800000000001"/>
  </r>
  <r>
    <n v="2430"/>
    <s v="CA-2013-169922"/>
    <x v="0"/>
    <x v="725"/>
    <d v="2013-06-18T00:00:00"/>
    <s v="Standard Class"/>
    <s v="MZ-17515"/>
    <s v="Mary Zewe"/>
    <x v="1"/>
    <s v="United States"/>
    <s v="Arlington"/>
    <s v="Texas"/>
    <n v="76017"/>
    <x v="2"/>
    <s v="FUR-FU-10004415"/>
    <s v="Furniture"/>
    <x v="5"/>
    <s v="Stacking Tray, Side-Loading, Legal, Smoke"/>
    <n v="12.544000000000002"/>
    <n v="7"/>
    <n v="0.6"/>
    <n v="-9.0944000000000038"/>
  </r>
  <r>
    <n v="2431"/>
    <s v="CA-2014-100748"/>
    <x v="3"/>
    <x v="726"/>
    <d v="2014-05-21T00:00:00"/>
    <s v="Standard Class"/>
    <s v="RB-19795"/>
    <s v="Ross Baird"/>
    <x v="2"/>
    <s v="United States"/>
    <s v="San Francisco"/>
    <s v="California"/>
    <n v="94110"/>
    <x v="1"/>
    <s v="OFF-LA-10000240"/>
    <s v="Office Supplies"/>
    <x v="2"/>
    <s v="Self-Adhesive Address Labels for Typewriters by Universal"/>
    <n v="58.48"/>
    <n v="8"/>
    <n v="0"/>
    <n v="27.485599999999998"/>
  </r>
  <r>
    <n v="2432"/>
    <s v="CA-2014-129805"/>
    <x v="3"/>
    <x v="116"/>
    <d v="2015-01-03T00:00:00"/>
    <s v="Standard Class"/>
    <s v="HM-14860"/>
    <s v="Harry Marie"/>
    <x v="1"/>
    <s v="United States"/>
    <s v="Seattle"/>
    <s v="Washington"/>
    <n v="98103"/>
    <x v="1"/>
    <s v="FUR-FU-10001935"/>
    <s v="Furniture"/>
    <x v="5"/>
    <s v="3M Hangers With Command Adhesive"/>
    <n v="7.4"/>
    <n v="2"/>
    <n v="0"/>
    <n v="3.0340000000000007"/>
  </r>
  <r>
    <n v="2433"/>
    <s v="CA-2011-148586"/>
    <x v="2"/>
    <x v="727"/>
    <d v="2011-04-01T00:00:00"/>
    <s v="Standard Class"/>
    <s v="AZ-10750"/>
    <s v="Annie Zypern"/>
    <x v="0"/>
    <s v="United States"/>
    <s v="New York City"/>
    <s v="New York"/>
    <n v="10009"/>
    <x v="3"/>
    <s v="FUR-CH-10002439"/>
    <s v="Furniture"/>
    <x v="1"/>
    <s v="Iceberg Nesting Folding Chair, 19w x 6d x 43h"/>
    <n v="366.786"/>
    <n v="7"/>
    <n v="0.1"/>
    <n v="65.206400000000002"/>
  </r>
  <r>
    <n v="2434"/>
    <s v="US-2014-112613"/>
    <x v="3"/>
    <x v="39"/>
    <d v="2014-06-02T00:00:00"/>
    <s v="Standard Class"/>
    <s v="JH-15910"/>
    <s v="Jonathan Howell"/>
    <x v="0"/>
    <s v="United States"/>
    <s v="Houston"/>
    <s v="Texas"/>
    <n v="77070"/>
    <x v="2"/>
    <s v="TEC-PH-10001536"/>
    <s v="Technology"/>
    <x v="7"/>
    <s v="Spigen Samsung Galaxy S5 Case Wallet"/>
    <n v="54.367999999999995"/>
    <n v="4"/>
    <n v="0.2"/>
    <n v="4.0775999999999968"/>
  </r>
  <r>
    <n v="2435"/>
    <s v="CA-2012-154746"/>
    <x v="1"/>
    <x v="717"/>
    <d v="2012-11-17T00:00:00"/>
    <s v="First Class"/>
    <s v="PJ-18835"/>
    <s v="Patrick Jones"/>
    <x v="1"/>
    <s v="United States"/>
    <s v="Springfield"/>
    <s v="Virginia"/>
    <n v="22153"/>
    <x v="0"/>
    <s v="OFF-EN-10001532"/>
    <s v="Office Supplies"/>
    <x v="12"/>
    <s v="Brown Kraft Recycled Envelopes"/>
    <n v="33.96"/>
    <n v="2"/>
    <n v="0"/>
    <n v="16.98"/>
  </r>
  <r>
    <n v="2436"/>
    <s v="CA-2012-154746"/>
    <x v="1"/>
    <x v="717"/>
    <d v="2012-11-17T00:00:00"/>
    <s v="First Class"/>
    <s v="PJ-18835"/>
    <s v="Patrick Jones"/>
    <x v="1"/>
    <s v="United States"/>
    <s v="Springfield"/>
    <s v="Virginia"/>
    <n v="22153"/>
    <x v="0"/>
    <s v="OFF-AP-10003057"/>
    <s v="Office Supplies"/>
    <x v="9"/>
    <s v="Honeywell Enviracaire Portable HEPA Air Cleaner for 16' x 20' Room"/>
    <n v="826.11"/>
    <n v="3"/>
    <n v="0"/>
    <n v="322.18290000000002"/>
  </r>
  <r>
    <n v="2437"/>
    <s v="CA-2014-140053"/>
    <x v="3"/>
    <x v="445"/>
    <d v="2014-07-11T00:00:00"/>
    <s v="Standard Class"/>
    <s v="CA-12265"/>
    <s v="Christina Anderson"/>
    <x v="0"/>
    <s v="United States"/>
    <s v="Farmington"/>
    <s v="New Mexico"/>
    <n v="87401"/>
    <x v="1"/>
    <s v="FUR-FU-10003708"/>
    <s v="Furniture"/>
    <x v="5"/>
    <s v="Tenex Traditional Chairmats for Medium Pile Carpet, Standard Lip, 36&quot; x 48&quot;"/>
    <n v="545.85"/>
    <n v="9"/>
    <n v="0"/>
    <n v="114.6285"/>
  </r>
  <r>
    <n v="2438"/>
    <s v="CA-2011-164210"/>
    <x v="2"/>
    <x v="728"/>
    <d v="2011-11-20T00:00:00"/>
    <s v="Second Class"/>
    <s v="PW-19240"/>
    <s v="Pierre Wener"/>
    <x v="0"/>
    <s v="United States"/>
    <s v="Louisville"/>
    <s v="Colorado"/>
    <n v="80027"/>
    <x v="1"/>
    <s v="FUR-TA-10000849"/>
    <s v="Furniture"/>
    <x v="3"/>
    <s v="Bevis Rectangular Conference Tables"/>
    <n v="145.97999999999999"/>
    <n v="2"/>
    <n v="0.5"/>
    <n v="-99.266399999999976"/>
  </r>
  <r>
    <n v="2439"/>
    <s v="CA-2011-164210"/>
    <x v="2"/>
    <x v="728"/>
    <d v="2011-11-20T00:00:00"/>
    <s v="Second Class"/>
    <s v="PW-19240"/>
    <s v="Pierre Wener"/>
    <x v="0"/>
    <s v="United States"/>
    <s v="Louisville"/>
    <s v="Colorado"/>
    <n v="80027"/>
    <x v="1"/>
    <s v="OFF-PA-10002259"/>
    <s v="Office Supplies"/>
    <x v="10"/>
    <s v="Geographics Note Cards, Blank, White, 8 1/2&quot; x 11&quot;"/>
    <n v="35.808"/>
    <n v="4"/>
    <n v="0.2"/>
    <n v="12.5328"/>
  </r>
  <r>
    <n v="2440"/>
    <s v="CA-2014-139948"/>
    <x v="3"/>
    <x v="729"/>
    <d v="2014-07-23T00:00:00"/>
    <s v="Standard Class"/>
    <s v="SW-20455"/>
    <s v="Shaun Weien"/>
    <x v="0"/>
    <s v="United States"/>
    <s v="Tampa"/>
    <s v="Florida"/>
    <n v="33614"/>
    <x v="0"/>
    <s v="FUR-FU-10002597"/>
    <s v="Furniture"/>
    <x v="5"/>
    <s v="C-Line Magnetic Cubicle Keepers, Clear Polypropylene"/>
    <n v="7.9040000000000008"/>
    <n v="2"/>
    <n v="0.2"/>
    <n v="2.1736000000000004"/>
  </r>
  <r>
    <n v="2441"/>
    <s v="CA-2013-146934"/>
    <x v="0"/>
    <x v="730"/>
    <d v="2013-05-28T00:00:00"/>
    <s v="Standard Class"/>
    <s v="AF-10870"/>
    <s v="Art Ferguson"/>
    <x v="0"/>
    <s v="United States"/>
    <s v="Passaic"/>
    <s v="New Jersey"/>
    <n v="7055"/>
    <x v="3"/>
    <s v="TEC-PH-10004614"/>
    <s v="Technology"/>
    <x v="7"/>
    <s v="AT&amp;T 841000 Phone"/>
    <n v="345"/>
    <n v="5"/>
    <n v="0"/>
    <n v="86.25"/>
  </r>
  <r>
    <n v="2442"/>
    <s v="CA-2013-146934"/>
    <x v="0"/>
    <x v="730"/>
    <d v="2013-05-28T00:00:00"/>
    <s v="Standard Class"/>
    <s v="AF-10870"/>
    <s v="Art Ferguson"/>
    <x v="0"/>
    <s v="United States"/>
    <s v="Passaic"/>
    <s v="New Jersey"/>
    <n v="7055"/>
    <x v="3"/>
    <s v="FUR-TA-10003748"/>
    <s v="Furniture"/>
    <x v="3"/>
    <s v="Bevis 36 x 72 Conference Tables"/>
    <n v="174.28599999999997"/>
    <n v="2"/>
    <n v="0.3"/>
    <n v="-19.918399999999991"/>
  </r>
  <r>
    <n v="2443"/>
    <s v="CA-2013-146934"/>
    <x v="0"/>
    <x v="730"/>
    <d v="2013-05-28T00:00:00"/>
    <s v="Standard Class"/>
    <s v="AF-10870"/>
    <s v="Art Ferguson"/>
    <x v="0"/>
    <s v="United States"/>
    <s v="Passaic"/>
    <s v="New Jersey"/>
    <n v="7055"/>
    <x v="3"/>
    <s v="OFF-AP-10003217"/>
    <s v="Office Supplies"/>
    <x v="9"/>
    <s v="Eureka Sanitaire  Commercial Upright"/>
    <n v="662.84"/>
    <n v="4"/>
    <n v="0"/>
    <n v="172.33840000000004"/>
  </r>
  <r>
    <n v="2444"/>
    <s v="CA-2013-146934"/>
    <x v="0"/>
    <x v="730"/>
    <d v="2013-05-28T00:00:00"/>
    <s v="Standard Class"/>
    <s v="AF-10870"/>
    <s v="Art Ferguson"/>
    <x v="0"/>
    <s v="United States"/>
    <s v="Passaic"/>
    <s v="New Jersey"/>
    <n v="7055"/>
    <x v="3"/>
    <s v="TEC-AC-10002399"/>
    <s v="Technology"/>
    <x v="11"/>
    <s v="SanDisk Cruzer 32 GB USB Flash Drive"/>
    <n v="95.1"/>
    <n v="5"/>
    <n v="0"/>
    <n v="30.431999999999995"/>
  </r>
  <r>
    <n v="2445"/>
    <s v="CA-2013-146934"/>
    <x v="0"/>
    <x v="730"/>
    <d v="2013-05-28T00:00:00"/>
    <s v="Standard Class"/>
    <s v="AF-10870"/>
    <s v="Art Ferguson"/>
    <x v="0"/>
    <s v="United States"/>
    <s v="Passaic"/>
    <s v="New Jersey"/>
    <n v="7055"/>
    <x v="3"/>
    <s v="OFF-EN-10002973"/>
    <s v="Office Supplies"/>
    <x v="12"/>
    <s v="Ampad #10 Peel &amp; Seel Holiday Envelopes"/>
    <n v="26.880000000000003"/>
    <n v="6"/>
    <n v="0"/>
    <n v="12.902400000000002"/>
  </r>
  <r>
    <n v="2446"/>
    <s v="CA-2013-146934"/>
    <x v="0"/>
    <x v="730"/>
    <d v="2013-05-28T00:00:00"/>
    <s v="Standard Class"/>
    <s v="AF-10870"/>
    <s v="Art Ferguson"/>
    <x v="0"/>
    <s v="United States"/>
    <s v="Passaic"/>
    <s v="New Jersey"/>
    <n v="7055"/>
    <x v="3"/>
    <s v="TEC-PH-10001336"/>
    <s v="Technology"/>
    <x v="7"/>
    <s v="Digium D40 VoIP phone"/>
    <n v="257.98"/>
    <n v="2"/>
    <n v="0"/>
    <n v="74.8142"/>
  </r>
  <r>
    <n v="2447"/>
    <s v="CA-2012-100573"/>
    <x v="1"/>
    <x v="12"/>
    <d v="2012-10-01T00:00:00"/>
    <s v="Standard Class"/>
    <s v="AM-10705"/>
    <s v="Anne McFarland"/>
    <x v="0"/>
    <s v="United States"/>
    <s v="Los Angeles"/>
    <s v="California"/>
    <n v="90004"/>
    <x v="1"/>
    <s v="OFF-EN-10000461"/>
    <s v="Office Supplies"/>
    <x v="12"/>
    <s v="#10- 4 1/8&quot; x 9 1/2&quot; Recycled Envelopes"/>
    <n v="17.48"/>
    <n v="2"/>
    <n v="0"/>
    <n v="8.2156000000000002"/>
  </r>
  <r>
    <n v="2448"/>
    <s v="CA-2013-119165"/>
    <x v="0"/>
    <x v="731"/>
    <d v="2013-11-07T00:00:00"/>
    <s v="Standard Class"/>
    <s v="BD-11320"/>
    <s v="Bill Donatelli"/>
    <x v="0"/>
    <s v="United States"/>
    <s v="Philadelphia"/>
    <s v="Pennsylvania"/>
    <n v="19143"/>
    <x v="3"/>
    <s v="FUR-CH-10000988"/>
    <s v="Furniture"/>
    <x v="1"/>
    <s v="Hon Olson Stacker Stools"/>
    <n v="492.83499999999998"/>
    <n v="5"/>
    <n v="0.3"/>
    <n v="-14.080999999999989"/>
  </r>
  <r>
    <n v="2449"/>
    <s v="CA-2012-128027"/>
    <x v="1"/>
    <x v="471"/>
    <d v="2012-09-17T00:00:00"/>
    <s v="Second Class"/>
    <s v="CM-12385"/>
    <s v="Christopher Martinez"/>
    <x v="0"/>
    <s v="United States"/>
    <s v="North Charleston"/>
    <s v="South Carolina"/>
    <n v="29406"/>
    <x v="0"/>
    <s v="OFF-ST-10001809"/>
    <s v="Office Supplies"/>
    <x v="4"/>
    <s v="Fellowes Officeware Wire Shelving"/>
    <n v="269.49"/>
    <n v="3"/>
    <n v="0"/>
    <n v="5.3897999999999939"/>
  </r>
  <r>
    <n v="2450"/>
    <s v="CA-2013-140207"/>
    <x v="0"/>
    <x v="732"/>
    <d v="2013-11-11T00:00:00"/>
    <s v="Standard Class"/>
    <s v="CS-12400"/>
    <s v="Christopher Schild"/>
    <x v="2"/>
    <s v="United States"/>
    <s v="San Jose"/>
    <s v="California"/>
    <n v="95123"/>
    <x v="1"/>
    <s v="OFF-BI-10003963"/>
    <s v="Office Supplies"/>
    <x v="8"/>
    <s v="Cardinal Holdit Data Disk Pockets"/>
    <n v="29.120000000000005"/>
    <n v="5"/>
    <n v="0.2"/>
    <n v="9.8279999999999959"/>
  </r>
  <r>
    <n v="2451"/>
    <s v="CA-2014-140949"/>
    <x v="3"/>
    <x v="294"/>
    <d v="2014-03-23T00:00:00"/>
    <s v="Second Class"/>
    <s v="DB-13405"/>
    <s v="Denny Blanton"/>
    <x v="0"/>
    <s v="United States"/>
    <s v="New York City"/>
    <s v="New York"/>
    <n v="10011"/>
    <x v="3"/>
    <s v="OFF-LA-10000081"/>
    <s v="Office Supplies"/>
    <x v="2"/>
    <s v="Avery 496"/>
    <n v="18.75"/>
    <n v="5"/>
    <n v="0"/>
    <n v="9"/>
  </r>
  <r>
    <n v="2452"/>
    <s v="CA-2014-140949"/>
    <x v="3"/>
    <x v="294"/>
    <d v="2014-03-23T00:00:00"/>
    <s v="Second Class"/>
    <s v="DB-13405"/>
    <s v="Denny Blanton"/>
    <x v="0"/>
    <s v="United States"/>
    <s v="New York City"/>
    <s v="New York"/>
    <n v="10011"/>
    <x v="3"/>
    <s v="TEC-PH-10000149"/>
    <s v="Technology"/>
    <x v="7"/>
    <s v="Cisco SPA525G2 IP Phone - Wireless"/>
    <n v="119.69999999999999"/>
    <n v="6"/>
    <n v="0"/>
    <n v="31.121999999999996"/>
  </r>
  <r>
    <n v="2453"/>
    <s v="CA-2014-140949"/>
    <x v="3"/>
    <x v="294"/>
    <d v="2014-03-23T00:00:00"/>
    <s v="Second Class"/>
    <s v="DB-13405"/>
    <s v="Denny Blanton"/>
    <x v="0"/>
    <s v="United States"/>
    <s v="New York City"/>
    <s v="New York"/>
    <n v="10011"/>
    <x v="3"/>
    <s v="OFF-BI-10000605"/>
    <s v="Office Supplies"/>
    <x v="8"/>
    <s v="Acco Pressboard Covers with Storage Hooks, 9 1/2&quot; x 11&quot;, Executive Red"/>
    <n v="9.1440000000000001"/>
    <n v="3"/>
    <n v="0.2"/>
    <n v="3.0860999999999996"/>
  </r>
  <r>
    <n v="2454"/>
    <s v="CA-2014-140949"/>
    <x v="3"/>
    <x v="294"/>
    <d v="2014-03-23T00:00:00"/>
    <s v="Second Class"/>
    <s v="DB-13405"/>
    <s v="Denny Blanton"/>
    <x v="0"/>
    <s v="United States"/>
    <s v="New York City"/>
    <s v="New York"/>
    <n v="10011"/>
    <x v="3"/>
    <s v="TEC-AC-10002399"/>
    <s v="Technology"/>
    <x v="11"/>
    <s v="SanDisk Cruzer 32 GB USB Flash Drive"/>
    <n v="57.06"/>
    <n v="3"/>
    <n v="0"/>
    <n v="18.2592"/>
  </r>
  <r>
    <n v="2455"/>
    <s v="CA-2014-140949"/>
    <x v="3"/>
    <x v="294"/>
    <d v="2014-03-23T00:00:00"/>
    <s v="Second Class"/>
    <s v="DB-13405"/>
    <s v="Denny Blanton"/>
    <x v="0"/>
    <s v="United States"/>
    <s v="New York City"/>
    <s v="New York"/>
    <n v="10011"/>
    <x v="3"/>
    <s v="TEC-AC-10003038"/>
    <s v="Technology"/>
    <x v="11"/>
    <s v="Kingston Digital DataTraveler 16GB USB 2.0"/>
    <n v="71.599999999999994"/>
    <n v="8"/>
    <n v="0"/>
    <n v="13.603999999999992"/>
  </r>
  <r>
    <n v="2456"/>
    <s v="CA-2014-140949"/>
    <x v="3"/>
    <x v="294"/>
    <d v="2014-03-23T00:00:00"/>
    <s v="Second Class"/>
    <s v="DB-13405"/>
    <s v="Denny Blanton"/>
    <x v="0"/>
    <s v="United States"/>
    <s v="New York City"/>
    <s v="New York"/>
    <n v="10011"/>
    <x v="3"/>
    <s v="OFF-ST-10000344"/>
    <s v="Office Supplies"/>
    <x v="4"/>
    <s v="Neat Ideas Personal Hanging Folder Files, Black"/>
    <n v="107.44"/>
    <n v="8"/>
    <n v="0"/>
    <n v="27.934399999999997"/>
  </r>
  <r>
    <n v="2457"/>
    <s v="CA-2014-140949"/>
    <x v="3"/>
    <x v="294"/>
    <d v="2014-03-23T00:00:00"/>
    <s v="Second Class"/>
    <s v="DB-13405"/>
    <s v="Denny Blanton"/>
    <x v="0"/>
    <s v="United States"/>
    <s v="New York City"/>
    <s v="New York"/>
    <n v="10011"/>
    <x v="3"/>
    <s v="OFF-LA-10004093"/>
    <s v="Office Supplies"/>
    <x v="2"/>
    <s v="Avery 486"/>
    <n v="7.31"/>
    <n v="1"/>
    <n v="0"/>
    <n v="3.4356999999999998"/>
  </r>
  <r>
    <n v="2458"/>
    <s v="CA-2014-140949"/>
    <x v="3"/>
    <x v="294"/>
    <d v="2014-03-23T00:00:00"/>
    <s v="Second Class"/>
    <s v="DB-13405"/>
    <s v="Denny Blanton"/>
    <x v="0"/>
    <s v="United States"/>
    <s v="New York City"/>
    <s v="New York"/>
    <n v="10011"/>
    <x v="3"/>
    <s v="OFF-AR-10001683"/>
    <s v="Office Supplies"/>
    <x v="6"/>
    <s v="Lumber Crayons"/>
    <n v="59.099999999999994"/>
    <n v="6"/>
    <n v="0"/>
    <n v="22.458000000000002"/>
  </r>
  <r>
    <n v="2459"/>
    <s v="CA-2014-140949"/>
    <x v="3"/>
    <x v="294"/>
    <d v="2014-03-23T00:00:00"/>
    <s v="Second Class"/>
    <s v="DB-13405"/>
    <s v="Denny Blanton"/>
    <x v="0"/>
    <s v="United States"/>
    <s v="New York City"/>
    <s v="New York"/>
    <n v="10011"/>
    <x v="3"/>
    <s v="OFF-ST-10003455"/>
    <s v="Office Supplies"/>
    <x v="4"/>
    <s v="Tenex File Box, Personal Filing Tote with Lid, Black"/>
    <n v="46.53"/>
    <n v="3"/>
    <n v="0"/>
    <n v="12.097800000000001"/>
  </r>
  <r>
    <n v="2460"/>
    <s v="CA-2014-138548"/>
    <x v="3"/>
    <x v="733"/>
    <d v="2014-08-22T00:00:00"/>
    <s v="Standard Class"/>
    <s v="JG-15160"/>
    <s v="James Galang"/>
    <x v="0"/>
    <s v="United States"/>
    <s v="Plainfield"/>
    <s v="New Jersey"/>
    <n v="7060"/>
    <x v="3"/>
    <s v="OFF-AP-10002578"/>
    <s v="Office Supplies"/>
    <x v="9"/>
    <s v="Fellowes Premier Superior Surge Suppressor, 10-Outlet, With Phone and Remote"/>
    <n v="97.84"/>
    <n v="2"/>
    <n v="0"/>
    <n v="25.438400000000001"/>
  </r>
  <r>
    <n v="2461"/>
    <s v="CA-2012-142419"/>
    <x v="1"/>
    <x v="655"/>
    <d v="2012-07-13T00:00:00"/>
    <s v="Second Class"/>
    <s v="SC-20380"/>
    <s v="Shahid Collister"/>
    <x v="0"/>
    <s v="United States"/>
    <s v="Seattle"/>
    <s v="Washington"/>
    <n v="98115"/>
    <x v="1"/>
    <s v="OFF-PA-10001763"/>
    <s v="Office Supplies"/>
    <x v="10"/>
    <s v="Xerox 1896"/>
    <n v="29.97"/>
    <n v="3"/>
    <n v="0"/>
    <n v="13.486499999999999"/>
  </r>
  <r>
    <n v="2462"/>
    <s v="CA-2012-142419"/>
    <x v="1"/>
    <x v="655"/>
    <d v="2012-07-13T00:00:00"/>
    <s v="Second Class"/>
    <s v="SC-20380"/>
    <s v="Shahid Collister"/>
    <x v="0"/>
    <s v="United States"/>
    <s v="Seattle"/>
    <s v="Washington"/>
    <n v="98115"/>
    <x v="1"/>
    <s v="OFF-BI-10001597"/>
    <s v="Office Supplies"/>
    <x v="8"/>
    <s v="Wilson Jones Ledger-Size, Piano-Hinge Binder, 2&quot;, Blue"/>
    <n v="98.352000000000004"/>
    <n v="3"/>
    <n v="0.2"/>
    <n v="34.423199999999987"/>
  </r>
  <r>
    <n v="2463"/>
    <s v="CA-2014-148691"/>
    <x v="3"/>
    <x v="734"/>
    <d v="2014-12-10T00:00:00"/>
    <s v="Standard Class"/>
    <s v="CS-12460"/>
    <s v="Chuck Sachs"/>
    <x v="0"/>
    <s v="United States"/>
    <s v="New York City"/>
    <s v="New York"/>
    <n v="10009"/>
    <x v="3"/>
    <s v="OFF-BI-10001524"/>
    <s v="Office Supplies"/>
    <x v="8"/>
    <s v="GBC Premium Transparent Covers with Diagonal Lined Pattern"/>
    <n v="83.920000000000016"/>
    <n v="5"/>
    <n v="0.2"/>
    <n v="29.371999999999993"/>
  </r>
  <r>
    <n v="2464"/>
    <s v="CA-2014-148691"/>
    <x v="3"/>
    <x v="734"/>
    <d v="2014-12-10T00:00:00"/>
    <s v="Standard Class"/>
    <s v="CS-12460"/>
    <s v="Chuck Sachs"/>
    <x v="0"/>
    <s v="United States"/>
    <s v="New York City"/>
    <s v="New York"/>
    <n v="10009"/>
    <x v="3"/>
    <s v="OFF-BI-10001553"/>
    <s v="Office Supplies"/>
    <x v="8"/>
    <s v="SpineVue Locking Slant-D Ring Binders by Cardinal"/>
    <n v="14.624000000000002"/>
    <n v="2"/>
    <n v="0.2"/>
    <n v="5.1183999999999994"/>
  </r>
  <r>
    <n v="2465"/>
    <s v="CA-2014-148691"/>
    <x v="3"/>
    <x v="734"/>
    <d v="2014-12-10T00:00:00"/>
    <s v="Standard Class"/>
    <s v="CS-12460"/>
    <s v="Chuck Sachs"/>
    <x v="0"/>
    <s v="United States"/>
    <s v="New York City"/>
    <s v="New York"/>
    <n v="10009"/>
    <x v="3"/>
    <s v="TEC-PH-10000576"/>
    <s v="Technology"/>
    <x v="7"/>
    <s v="AT&amp;T 1080 Corded phone"/>
    <n v="136.99"/>
    <n v="1"/>
    <n v="0"/>
    <n v="36.987300000000005"/>
  </r>
  <r>
    <n v="2466"/>
    <s v="CA-2014-148691"/>
    <x v="3"/>
    <x v="734"/>
    <d v="2014-12-10T00:00:00"/>
    <s v="Standard Class"/>
    <s v="CS-12460"/>
    <s v="Chuck Sachs"/>
    <x v="0"/>
    <s v="United States"/>
    <s v="New York City"/>
    <s v="New York"/>
    <n v="10009"/>
    <x v="3"/>
    <s v="OFF-LA-10001317"/>
    <s v="Office Supplies"/>
    <x v="2"/>
    <s v="Avery 520"/>
    <n v="3.15"/>
    <n v="1"/>
    <n v="0"/>
    <n v="1.512"/>
  </r>
  <r>
    <n v="2467"/>
    <s v="CA-2014-128755"/>
    <x v="3"/>
    <x v="464"/>
    <d v="2014-05-09T00:00:00"/>
    <s v="Standard Class"/>
    <s v="MK-18160"/>
    <s v="Mike Kennedy"/>
    <x v="0"/>
    <s v="United States"/>
    <s v="Newport News"/>
    <s v="Virginia"/>
    <n v="23602"/>
    <x v="0"/>
    <s v="OFF-PA-10000726"/>
    <s v="Office Supplies"/>
    <x v="10"/>
    <s v="Black Print Carbonless Snap-Off Rapid Letter, 8 1/2&quot; x 7&quot;"/>
    <n v="9.11"/>
    <n v="1"/>
    <n v="0"/>
    <n v="4.099499999999999"/>
  </r>
  <r>
    <n v="2468"/>
    <s v="CA-2014-128755"/>
    <x v="3"/>
    <x v="464"/>
    <d v="2014-05-09T00:00:00"/>
    <s v="Standard Class"/>
    <s v="MK-18160"/>
    <s v="Mike Kennedy"/>
    <x v="0"/>
    <s v="United States"/>
    <s v="Newport News"/>
    <s v="Virginia"/>
    <n v="23602"/>
    <x v="0"/>
    <s v="OFF-ST-10003306"/>
    <s v="Office Supplies"/>
    <x v="4"/>
    <s v="Letter Size Cart"/>
    <n v="571.44000000000005"/>
    <n v="4"/>
    <n v="0"/>
    <n v="165.71759999999995"/>
  </r>
  <r>
    <n v="2469"/>
    <s v="CA-2014-128755"/>
    <x v="3"/>
    <x v="464"/>
    <d v="2014-05-09T00:00:00"/>
    <s v="Standard Class"/>
    <s v="MK-18160"/>
    <s v="Mike Kennedy"/>
    <x v="0"/>
    <s v="United States"/>
    <s v="Newport News"/>
    <s v="Virginia"/>
    <n v="23602"/>
    <x v="0"/>
    <s v="OFF-PA-10004983"/>
    <s v="Office Supplies"/>
    <x v="10"/>
    <s v="Xerox 23"/>
    <n v="32.400000000000006"/>
    <n v="5"/>
    <n v="0"/>
    <n v="15.552000000000001"/>
  </r>
  <r>
    <n v="2470"/>
    <s v="CA-2014-128755"/>
    <x v="3"/>
    <x v="464"/>
    <d v="2014-05-09T00:00:00"/>
    <s v="Standard Class"/>
    <s v="MK-18160"/>
    <s v="Mike Kennedy"/>
    <x v="0"/>
    <s v="United States"/>
    <s v="Newport News"/>
    <s v="Virginia"/>
    <n v="23602"/>
    <x v="0"/>
    <s v="OFF-ST-10001291"/>
    <s v="Office Supplies"/>
    <x v="4"/>
    <s v="Tenex Personal Self-Stacking Standard File Box, Black/Gray"/>
    <n v="16.91"/>
    <n v="1"/>
    <n v="0"/>
    <n v="4.5656999999999996"/>
  </r>
  <r>
    <n v="2471"/>
    <s v="US-2013-135923"/>
    <x v="0"/>
    <x v="115"/>
    <d v="2013-01-28T00:00:00"/>
    <s v="Standard Class"/>
    <s v="CM-11935"/>
    <s v="Carlos Meador"/>
    <x v="0"/>
    <s v="United States"/>
    <s v="Fayetteville"/>
    <s v="North Carolina"/>
    <n v="28314"/>
    <x v="0"/>
    <s v="FUR-FU-10002107"/>
    <s v="Furniture"/>
    <x v="5"/>
    <s v="Eldon Pizzaz Desk Accessories"/>
    <n v="14.272"/>
    <n v="8"/>
    <n v="0.2"/>
    <n v="4.281600000000001"/>
  </r>
  <r>
    <n v="2472"/>
    <s v="US-2013-135923"/>
    <x v="0"/>
    <x v="115"/>
    <d v="2013-01-28T00:00:00"/>
    <s v="Standard Class"/>
    <s v="CM-11935"/>
    <s v="Carlos Meador"/>
    <x v="0"/>
    <s v="United States"/>
    <s v="Fayetteville"/>
    <s v="North Carolina"/>
    <n v="28314"/>
    <x v="0"/>
    <s v="FUR-BO-10002213"/>
    <s v="Furniture"/>
    <x v="0"/>
    <s v="Sauder Forest Hills Library, Woodland Oak Finish"/>
    <n v="451.13599999999997"/>
    <n v="4"/>
    <n v="0.2"/>
    <n v="-67.670399999999972"/>
  </r>
  <r>
    <n v="2473"/>
    <s v="US-2013-135923"/>
    <x v="0"/>
    <x v="115"/>
    <d v="2013-01-28T00:00:00"/>
    <s v="Standard Class"/>
    <s v="CM-11935"/>
    <s v="Carlos Meador"/>
    <x v="0"/>
    <s v="United States"/>
    <s v="Fayetteville"/>
    <s v="North Carolina"/>
    <n v="28314"/>
    <x v="0"/>
    <s v="OFF-AP-10000692"/>
    <s v="Office Supplies"/>
    <x v="9"/>
    <s v="Fellowes Mighty 8 Compact Surge Protector"/>
    <n v="64.864000000000004"/>
    <n v="4"/>
    <n v="0.2"/>
    <n v="6.4864000000000033"/>
  </r>
  <r>
    <n v="2474"/>
    <s v="CA-2013-114972"/>
    <x v="0"/>
    <x v="54"/>
    <d v="2013-11-07T00:00:00"/>
    <s v="First Class"/>
    <s v="PF-19225"/>
    <s v="Phillip Flathmann"/>
    <x v="0"/>
    <s v="United States"/>
    <s v="Los Angeles"/>
    <s v="California"/>
    <n v="90032"/>
    <x v="1"/>
    <s v="FUR-CH-10001190"/>
    <s v="Furniture"/>
    <x v="1"/>
    <s v="Global Deluxe High-Back Office Chair in Storm"/>
    <n v="217.58400000000003"/>
    <n v="2"/>
    <n v="0.2"/>
    <n v="-29.917800000000021"/>
  </r>
  <r>
    <n v="2475"/>
    <s v="CA-2013-114972"/>
    <x v="0"/>
    <x v="54"/>
    <d v="2013-11-07T00:00:00"/>
    <s v="First Class"/>
    <s v="PF-19225"/>
    <s v="Phillip Flathmann"/>
    <x v="0"/>
    <s v="United States"/>
    <s v="Los Angeles"/>
    <s v="California"/>
    <n v="90032"/>
    <x v="1"/>
    <s v="TEC-AC-10000682"/>
    <s v="Technology"/>
    <x v="11"/>
    <s v="Kensington K72356US Mouse-in-a-Box USB Desktop Mouse"/>
    <n v="82.95"/>
    <n v="5"/>
    <n v="0"/>
    <n v="29.032499999999999"/>
  </r>
  <r>
    <n v="2476"/>
    <s v="CA-2013-114972"/>
    <x v="0"/>
    <x v="54"/>
    <d v="2013-11-07T00:00:00"/>
    <s v="First Class"/>
    <s v="PF-19225"/>
    <s v="Phillip Flathmann"/>
    <x v="0"/>
    <s v="United States"/>
    <s v="Los Angeles"/>
    <s v="California"/>
    <n v="90032"/>
    <x v="1"/>
    <s v="OFF-LA-10004545"/>
    <s v="Office Supplies"/>
    <x v="2"/>
    <s v="Avery 50"/>
    <n v="87.71"/>
    <n v="7"/>
    <n v="0"/>
    <n v="41.223699999999994"/>
  </r>
  <r>
    <n v="2477"/>
    <s v="CA-2013-114972"/>
    <x v="0"/>
    <x v="54"/>
    <d v="2013-11-07T00:00:00"/>
    <s v="First Class"/>
    <s v="PF-19225"/>
    <s v="Phillip Flathmann"/>
    <x v="0"/>
    <s v="United States"/>
    <s v="Los Angeles"/>
    <s v="California"/>
    <n v="90032"/>
    <x v="1"/>
    <s v="OFF-AP-10003057"/>
    <s v="Office Supplies"/>
    <x v="9"/>
    <s v="Honeywell Enviracaire Portable HEPA Air Cleaner for 16' x 20' Room"/>
    <n v="1101.48"/>
    <n v="4"/>
    <n v="0"/>
    <n v="429.57720000000006"/>
  </r>
  <r>
    <n v="2478"/>
    <s v="CA-2014-102750"/>
    <x v="3"/>
    <x v="507"/>
    <d v="2014-09-09T00:00:00"/>
    <s v="Second Class"/>
    <s v="GM-14695"/>
    <s v="Greg Maxwell"/>
    <x v="1"/>
    <s v="United States"/>
    <s v="Los Angeles"/>
    <s v="California"/>
    <n v="90036"/>
    <x v="1"/>
    <s v="FUR-TA-10000198"/>
    <s v="Furniture"/>
    <x v="3"/>
    <s v="Chromcraft Bull-Nose Wood Oval Conference Tables &amp; Bases"/>
    <n v="1322.3520000000001"/>
    <n v="3"/>
    <n v="0.2"/>
    <n v="-99.176400000000001"/>
  </r>
  <r>
    <n v="2479"/>
    <s v="CA-2011-145212"/>
    <x v="2"/>
    <x v="103"/>
    <d v="2011-09-19T00:00:00"/>
    <s v="Standard Class"/>
    <s v="DC-12850"/>
    <s v="Dan Campbell"/>
    <x v="0"/>
    <s v="United States"/>
    <s v="New York City"/>
    <s v="New York"/>
    <n v="10011"/>
    <x v="3"/>
    <s v="OFF-AR-10002833"/>
    <s v="Office Supplies"/>
    <x v="6"/>
    <s v="Newell 322"/>
    <n v="5.46"/>
    <n v="3"/>
    <n v="0"/>
    <n v="1.4742000000000002"/>
  </r>
  <r>
    <n v="2480"/>
    <s v="CA-2014-141992"/>
    <x v="3"/>
    <x v="249"/>
    <d v="2014-06-26T00:00:00"/>
    <s v="Standard Class"/>
    <s v="FO-14305"/>
    <s v="Frank Olsen"/>
    <x v="0"/>
    <s v="United States"/>
    <s v="Dallas"/>
    <s v="Texas"/>
    <n v="75220"/>
    <x v="2"/>
    <s v="OFF-SU-10002557"/>
    <s v="Office Supplies"/>
    <x v="14"/>
    <s v="Fiskars Spring-Action Scissors"/>
    <n v="11.184000000000001"/>
    <n v="1"/>
    <n v="0.2"/>
    <n v="0.83879999999999999"/>
  </r>
  <r>
    <n v="2481"/>
    <s v="CA-2014-141992"/>
    <x v="3"/>
    <x v="249"/>
    <d v="2014-06-26T00:00:00"/>
    <s v="Standard Class"/>
    <s v="FO-14305"/>
    <s v="Frank Olsen"/>
    <x v="0"/>
    <s v="United States"/>
    <s v="Dallas"/>
    <s v="Texas"/>
    <n v="75220"/>
    <x v="2"/>
    <s v="OFF-ST-10003656"/>
    <s v="Office Supplies"/>
    <x v="4"/>
    <s v="Safco Industrial Wire Shelving"/>
    <n v="153.584"/>
    <n v="2"/>
    <n v="0.2"/>
    <n v="-32.636600000000001"/>
  </r>
  <r>
    <n v="2482"/>
    <s v="CA-2014-147956"/>
    <x v="3"/>
    <x v="165"/>
    <d v="2015-01-01T00:00:00"/>
    <s v="Standard Class"/>
    <s v="AH-10210"/>
    <s v="Alan Hwang"/>
    <x v="0"/>
    <s v="United States"/>
    <s v="Seattle"/>
    <s v="Washington"/>
    <n v="98105"/>
    <x v="1"/>
    <s v="OFF-ST-10001097"/>
    <s v="Office Supplies"/>
    <x v="4"/>
    <s v="Office Impressions Heavy Duty Welded Shelving &amp; Multimedia Storage Drawers"/>
    <n v="1003.6200000000001"/>
    <n v="6"/>
    <n v="0"/>
    <n v="0"/>
  </r>
  <r>
    <n v="2483"/>
    <s v="CA-2014-126067"/>
    <x v="3"/>
    <x v="735"/>
    <d v="2014-09-04T00:00:00"/>
    <s v="Standard Class"/>
    <s v="KN-16705"/>
    <s v="Kristina Nunn"/>
    <x v="2"/>
    <s v="United States"/>
    <s v="Seattle"/>
    <s v="Washington"/>
    <n v="98105"/>
    <x v="1"/>
    <s v="TEC-PH-10000912"/>
    <s v="Technology"/>
    <x v="7"/>
    <s v="Anker 24W Portable Micro USB Car Charger"/>
    <n v="35.167999999999999"/>
    <n v="4"/>
    <n v="0.2"/>
    <n v="11.429599999999999"/>
  </r>
  <r>
    <n v="2484"/>
    <s v="CA-2014-126067"/>
    <x v="3"/>
    <x v="735"/>
    <d v="2014-09-04T00:00:00"/>
    <s v="Standard Class"/>
    <s v="KN-16705"/>
    <s v="Kristina Nunn"/>
    <x v="2"/>
    <s v="United States"/>
    <s v="Seattle"/>
    <s v="Washington"/>
    <n v="98105"/>
    <x v="1"/>
    <s v="FUR-TA-10000617"/>
    <s v="Furniture"/>
    <x v="3"/>
    <s v="Hon Practical Foundations 30 x 60 Training Table, Light Gray/Charcoal"/>
    <n v="1137.75"/>
    <n v="5"/>
    <n v="0"/>
    <n v="250.30500000000004"/>
  </r>
  <r>
    <n v="2485"/>
    <s v="CA-2014-126067"/>
    <x v="3"/>
    <x v="735"/>
    <d v="2014-09-04T00:00:00"/>
    <s v="Standard Class"/>
    <s v="KN-16705"/>
    <s v="Kristina Nunn"/>
    <x v="2"/>
    <s v="United States"/>
    <s v="Seattle"/>
    <s v="Washington"/>
    <n v="98105"/>
    <x v="1"/>
    <s v="OFF-BI-10001658"/>
    <s v="Office Supplies"/>
    <x v="8"/>
    <s v="GBC Standard Therm-A-Bind Covers"/>
    <n v="99.680000000000021"/>
    <n v="5"/>
    <n v="0.2"/>
    <n v="32.396000000000001"/>
  </r>
  <r>
    <n v="2486"/>
    <s v="CA-2014-126067"/>
    <x v="3"/>
    <x v="735"/>
    <d v="2014-09-04T00:00:00"/>
    <s v="Standard Class"/>
    <s v="KN-16705"/>
    <s v="Kristina Nunn"/>
    <x v="2"/>
    <s v="United States"/>
    <s v="Seattle"/>
    <s v="Washington"/>
    <n v="98105"/>
    <x v="1"/>
    <s v="OFF-AR-10003856"/>
    <s v="Office Supplies"/>
    <x v="6"/>
    <s v="Newell 344"/>
    <n v="5.56"/>
    <n v="2"/>
    <n v="0"/>
    <n v="1.4455999999999998"/>
  </r>
  <r>
    <n v="2487"/>
    <s v="CA-2012-104514"/>
    <x v="1"/>
    <x v="98"/>
    <d v="2012-01-04T00:00:00"/>
    <s v="Second Class"/>
    <s v="CB-12535"/>
    <s v="Claudia Bergmann"/>
    <x v="1"/>
    <s v="United States"/>
    <s v="Newark"/>
    <s v="Delaware"/>
    <n v="19711"/>
    <x v="3"/>
    <s v="OFF-ST-10001837"/>
    <s v="Office Supplies"/>
    <x v="4"/>
    <s v="SAFCO Mobile Desk Side File, Wire Frame"/>
    <n v="85.52"/>
    <n v="2"/>
    <n v="0"/>
    <n v="22.235199999999999"/>
  </r>
  <r>
    <n v="2488"/>
    <s v="CA-2012-104514"/>
    <x v="1"/>
    <x v="98"/>
    <d v="2012-01-04T00:00:00"/>
    <s v="Second Class"/>
    <s v="CB-12535"/>
    <s v="Claudia Bergmann"/>
    <x v="1"/>
    <s v="United States"/>
    <s v="Newark"/>
    <s v="Delaware"/>
    <n v="19711"/>
    <x v="3"/>
    <s v="OFF-AR-10001473"/>
    <s v="Office Supplies"/>
    <x v="6"/>
    <s v="Newell 313"/>
    <n v="9.84"/>
    <n v="3"/>
    <n v="0"/>
    <n v="2.6568000000000005"/>
  </r>
  <r>
    <n v="2489"/>
    <s v="CA-2012-104514"/>
    <x v="1"/>
    <x v="98"/>
    <d v="2012-01-04T00:00:00"/>
    <s v="Second Class"/>
    <s v="CB-12535"/>
    <s v="Claudia Bergmann"/>
    <x v="1"/>
    <s v="United States"/>
    <s v="Newark"/>
    <s v="Delaware"/>
    <n v="19711"/>
    <x v="3"/>
    <s v="OFF-PA-10004285"/>
    <s v="Office Supplies"/>
    <x v="10"/>
    <s v="Xerox 1959"/>
    <n v="20.04"/>
    <n v="3"/>
    <n v="0"/>
    <n v="9.6191999999999993"/>
  </r>
  <r>
    <n v="2490"/>
    <s v="CA-2012-141040"/>
    <x v="1"/>
    <x v="330"/>
    <d v="2012-10-13T00:00:00"/>
    <s v="Second Class"/>
    <s v="TB-21250"/>
    <s v="Tim Brockman"/>
    <x v="0"/>
    <s v="United States"/>
    <s v="New York City"/>
    <s v="New York"/>
    <n v="10024"/>
    <x v="3"/>
    <s v="TEC-PH-10001835"/>
    <s v="Technology"/>
    <x v="7"/>
    <s v="Jawbone JAMBOX Wireless Bluetooth Speaker"/>
    <n v="631.96"/>
    <n v="4"/>
    <n v="0"/>
    <n v="303.3408"/>
  </r>
  <r>
    <n v="2491"/>
    <s v="CA-2012-141040"/>
    <x v="1"/>
    <x v="330"/>
    <d v="2012-10-13T00:00:00"/>
    <s v="Second Class"/>
    <s v="TB-21250"/>
    <s v="Tim Brockman"/>
    <x v="0"/>
    <s v="United States"/>
    <s v="New York City"/>
    <s v="New York"/>
    <n v="10024"/>
    <x v="3"/>
    <s v="OFF-PA-10002245"/>
    <s v="Office Supplies"/>
    <x v="10"/>
    <s v="Xerox 1895"/>
    <n v="23.92"/>
    <n v="4"/>
    <n v="0"/>
    <n v="10.763999999999999"/>
  </r>
  <r>
    <n v="2492"/>
    <s v="CA-2011-113579"/>
    <x v="2"/>
    <x v="736"/>
    <d v="2011-12-15T00:00:00"/>
    <s v="Second Class"/>
    <s v="KD-16345"/>
    <s v="Katherine Ducich"/>
    <x v="0"/>
    <s v="United States"/>
    <s v="Los Angeles"/>
    <s v="California"/>
    <n v="90049"/>
    <x v="1"/>
    <s v="OFF-PA-10001457"/>
    <s v="Office Supplies"/>
    <x v="10"/>
    <s v="White GlueTop Scratch Pads"/>
    <n v="90.24"/>
    <n v="6"/>
    <n v="0"/>
    <n v="41.51039999999999"/>
  </r>
  <r>
    <n v="2493"/>
    <s v="CA-2011-144624"/>
    <x v="2"/>
    <x v="84"/>
    <d v="2011-11-23T00:00:00"/>
    <s v="Standard Class"/>
    <s v="JM-15865"/>
    <s v="John Murray"/>
    <x v="0"/>
    <s v="United States"/>
    <s v="Jamestown"/>
    <s v="New York"/>
    <n v="14701"/>
    <x v="3"/>
    <s v="TEC-PH-10002885"/>
    <s v="Technology"/>
    <x v="7"/>
    <s v="Apple iPhone 5"/>
    <n v="4548.8100000000004"/>
    <n v="7"/>
    <n v="0"/>
    <n v="1228.1787000000004"/>
  </r>
  <r>
    <n v="2494"/>
    <s v="CA-2013-146206"/>
    <x v="0"/>
    <x v="545"/>
    <d v="2013-09-15T00:00:00"/>
    <s v="Second Class"/>
    <s v="KT-16480"/>
    <s v="Kean Thornton"/>
    <x v="0"/>
    <s v="United States"/>
    <s v="Houston"/>
    <s v="Texas"/>
    <n v="77095"/>
    <x v="2"/>
    <s v="FUR-TA-10004086"/>
    <s v="Furniture"/>
    <x v="3"/>
    <s v="KI Adjustable-Height Table"/>
    <n v="300.93"/>
    <n v="5"/>
    <n v="0.3"/>
    <n v="-34.39200000000001"/>
  </r>
  <r>
    <n v="2495"/>
    <s v="CA-2013-146206"/>
    <x v="0"/>
    <x v="545"/>
    <d v="2013-09-15T00:00:00"/>
    <s v="Second Class"/>
    <s v="KT-16480"/>
    <s v="Kean Thornton"/>
    <x v="0"/>
    <s v="United States"/>
    <s v="Houston"/>
    <s v="Texas"/>
    <n v="77095"/>
    <x v="2"/>
    <s v="TEC-PH-10000895"/>
    <s v="Technology"/>
    <x v="7"/>
    <s v="Polycom VVX 310 VoIP phone"/>
    <n v="719.96"/>
    <n v="5"/>
    <n v="0.2"/>
    <n v="53.997000000000043"/>
  </r>
  <r>
    <n v="2496"/>
    <s v="CA-2011-136644"/>
    <x v="2"/>
    <x v="737"/>
    <d v="2011-06-22T00:00:00"/>
    <s v="Standard Class"/>
    <s v="SC-20575"/>
    <s v="Sonia Cooley"/>
    <x v="0"/>
    <s v="United States"/>
    <s v="Mishawaka"/>
    <s v="Indiana"/>
    <n v="46544"/>
    <x v="2"/>
    <s v="FUR-CH-10000225"/>
    <s v="Furniture"/>
    <x v="1"/>
    <s v="Global Geo Office Task Chair, Gray"/>
    <n v="647.84"/>
    <n v="8"/>
    <n v="0"/>
    <n v="32.391999999999939"/>
  </r>
  <r>
    <n v="2497"/>
    <s v="CA-2012-122371"/>
    <x v="1"/>
    <x v="120"/>
    <d v="2012-10-01T00:00:00"/>
    <s v="Standard Class"/>
    <s v="BS-11800"/>
    <s v="Bryan Spruell"/>
    <x v="2"/>
    <s v="United States"/>
    <s v="San Diego"/>
    <s v="California"/>
    <n v="92037"/>
    <x v="1"/>
    <s v="OFF-ST-10002370"/>
    <s v="Office Supplies"/>
    <x v="4"/>
    <s v="Sortfiler Multipurpose Personal File Organizer, Black"/>
    <n v="64.17"/>
    <n v="3"/>
    <n v="0"/>
    <n v="18.609299999999998"/>
  </r>
  <r>
    <n v="2498"/>
    <s v="CA-2012-122371"/>
    <x v="1"/>
    <x v="120"/>
    <d v="2012-10-01T00:00:00"/>
    <s v="Standard Class"/>
    <s v="BS-11800"/>
    <s v="Bryan Spruell"/>
    <x v="2"/>
    <s v="United States"/>
    <s v="San Diego"/>
    <s v="California"/>
    <n v="92037"/>
    <x v="1"/>
    <s v="OFF-EN-10000056"/>
    <s v="Office Supplies"/>
    <x v="12"/>
    <s v="Cameo Buff Policy Envelopes"/>
    <n v="124.46"/>
    <n v="2"/>
    <n v="0"/>
    <n v="58.496199999999988"/>
  </r>
  <r>
    <n v="2499"/>
    <s v="CA-2013-126935"/>
    <x v="0"/>
    <x v="288"/>
    <d v="2013-05-25T00:00:00"/>
    <s v="Standard Class"/>
    <s v="BT-11395"/>
    <s v="Bill Tyler"/>
    <x v="1"/>
    <s v="United States"/>
    <s v="San Francisco"/>
    <s v="California"/>
    <n v="94109"/>
    <x v="1"/>
    <s v="OFF-BI-10004817"/>
    <s v="Office Supplies"/>
    <x v="8"/>
    <s v="GBC Personal VeloBind Strips"/>
    <n v="9.5840000000000014"/>
    <n v="1"/>
    <n v="0.2"/>
    <n v="3.3543999999999996"/>
  </r>
  <r>
    <n v="2500"/>
    <s v="US-2014-133781"/>
    <x v="3"/>
    <x v="738"/>
    <d v="2014-06-24T00:00:00"/>
    <s v="First Class"/>
    <s v="DC-12850"/>
    <s v="Dan Campbell"/>
    <x v="0"/>
    <s v="United States"/>
    <s v="Miami"/>
    <s v="Florida"/>
    <n v="33178"/>
    <x v="0"/>
    <s v="OFF-EN-10004483"/>
    <s v="Office Supplies"/>
    <x v="12"/>
    <s v="#10 White Business Envelopes,4 1/8 x 9 1/2"/>
    <n v="37.608000000000004"/>
    <n v="3"/>
    <n v="0.2"/>
    <n v="12.692699999999995"/>
  </r>
  <r>
    <n v="2501"/>
    <s v="CA-2014-131618"/>
    <x v="3"/>
    <x v="46"/>
    <d v="2014-06-21T00:00:00"/>
    <s v="First Class"/>
    <s v="LS-17200"/>
    <s v="Luke Schmidt"/>
    <x v="1"/>
    <s v="United States"/>
    <s v="Skokie"/>
    <s v="Illinois"/>
    <n v="60076"/>
    <x v="2"/>
    <s v="OFF-PA-10001892"/>
    <s v="Office Supplies"/>
    <x v="10"/>
    <s v="Rediform Wirebound &quot;Phone Memo&quot; Message Book, 11 x 5-3/4"/>
    <n v="12.224"/>
    <n v="2"/>
    <n v="0.2"/>
    <n v="4.4311999999999996"/>
  </r>
  <r>
    <n v="2502"/>
    <s v="CA-2014-131618"/>
    <x v="3"/>
    <x v="46"/>
    <d v="2014-06-21T00:00:00"/>
    <s v="First Class"/>
    <s v="LS-17200"/>
    <s v="Luke Schmidt"/>
    <x v="1"/>
    <s v="United States"/>
    <s v="Skokie"/>
    <s v="Illinois"/>
    <n v="60076"/>
    <x v="2"/>
    <s v="OFF-BI-10000546"/>
    <s v="Office Supplies"/>
    <x v="8"/>
    <s v="Avery Durable Binders"/>
    <n v="2.3039999999999994"/>
    <n v="4"/>
    <n v="0.8"/>
    <n v="-3.5711999999999993"/>
  </r>
  <r>
    <n v="2503"/>
    <s v="CA-2014-131618"/>
    <x v="3"/>
    <x v="46"/>
    <d v="2014-06-21T00:00:00"/>
    <s v="First Class"/>
    <s v="LS-17200"/>
    <s v="Luke Schmidt"/>
    <x v="1"/>
    <s v="United States"/>
    <s v="Skokie"/>
    <s v="Illinois"/>
    <n v="60076"/>
    <x v="2"/>
    <s v="OFF-BI-10001294"/>
    <s v="Office Supplies"/>
    <x v="8"/>
    <s v="Fellowes Binding Cases"/>
    <n v="9.3599999999999977"/>
    <n v="4"/>
    <n v="0.8"/>
    <n v="-16.380000000000003"/>
  </r>
  <r>
    <n v="2504"/>
    <s v="CA-2013-149482"/>
    <x v="0"/>
    <x v="696"/>
    <d v="2013-11-20T00:00:00"/>
    <s v="Standard Class"/>
    <s v="RR-19315"/>
    <s v="Ralph Ritter"/>
    <x v="0"/>
    <s v="United States"/>
    <s v="San Francisco"/>
    <s v="California"/>
    <n v="94110"/>
    <x v="1"/>
    <s v="OFF-LA-10000248"/>
    <s v="Office Supplies"/>
    <x v="2"/>
    <s v="Avery 52"/>
    <n v="7.38"/>
    <n v="2"/>
    <n v="0"/>
    <n v="3.4685999999999999"/>
  </r>
  <r>
    <n v="2505"/>
    <s v="CA-2011-143917"/>
    <x v="2"/>
    <x v="739"/>
    <d v="2011-07-27T00:00:00"/>
    <s v="Second Class"/>
    <s v="KL-16645"/>
    <s v="Ken Lonsdale"/>
    <x v="0"/>
    <s v="United States"/>
    <s v="San Francisco"/>
    <s v="California"/>
    <n v="94122"/>
    <x v="1"/>
    <s v="OFF-ST-10001228"/>
    <s v="Office Supplies"/>
    <x v="4"/>
    <s v="Fellowes Personal Hanging Folder Files, Navy"/>
    <n v="53.72"/>
    <n v="4"/>
    <n v="0"/>
    <n v="15.041600000000003"/>
  </r>
  <r>
    <n v="2506"/>
    <s v="CA-2011-143917"/>
    <x v="2"/>
    <x v="739"/>
    <d v="2011-07-27T00:00:00"/>
    <s v="Second Class"/>
    <s v="KL-16645"/>
    <s v="Ken Lonsdale"/>
    <x v="0"/>
    <s v="United States"/>
    <s v="San Francisco"/>
    <s v="California"/>
    <n v="94122"/>
    <x v="1"/>
    <s v="OFF-SU-10000151"/>
    <s v="Office Supplies"/>
    <x v="14"/>
    <s v="High Speed Automatic Electric Letter Opener"/>
    <n v="8187.65"/>
    <n v="5"/>
    <n v="0"/>
    <n v="327.50599999999963"/>
  </r>
  <r>
    <n v="2507"/>
    <s v="CA-2011-143917"/>
    <x v="2"/>
    <x v="739"/>
    <d v="2011-07-27T00:00:00"/>
    <s v="Second Class"/>
    <s v="KL-16645"/>
    <s v="Ken Lonsdale"/>
    <x v="0"/>
    <s v="United States"/>
    <s v="San Francisco"/>
    <s v="California"/>
    <n v="94122"/>
    <x v="1"/>
    <s v="FUR-FU-10004351"/>
    <s v="Furniture"/>
    <x v="5"/>
    <s v="Staples"/>
    <n v="77.92"/>
    <n v="8"/>
    <n v="0"/>
    <n v="34.284800000000004"/>
  </r>
  <r>
    <n v="2508"/>
    <s v="CA-2012-120397"/>
    <x v="1"/>
    <x v="740"/>
    <d v="2012-07-02T00:00:00"/>
    <s v="Same Day"/>
    <s v="RB-19435"/>
    <s v="Richard Bierner"/>
    <x v="0"/>
    <s v="United States"/>
    <s v="Houston"/>
    <s v="Texas"/>
    <n v="77070"/>
    <x v="2"/>
    <s v="OFF-AP-10001293"/>
    <s v="Office Supplies"/>
    <x v="9"/>
    <s v="Belkin 8 Outlet Surge Protector"/>
    <n v="32.783999999999992"/>
    <n v="4"/>
    <n v="0.8"/>
    <n v="-85.238399999999999"/>
  </r>
  <r>
    <n v="2509"/>
    <s v="CA-2014-163902"/>
    <x v="3"/>
    <x v="580"/>
    <d v="2014-03-09T00:00:00"/>
    <s v="Standard Class"/>
    <s v="MY-17380"/>
    <s v="Maribeth Yedwab"/>
    <x v="1"/>
    <s v="United States"/>
    <s v="Los Angeles"/>
    <s v="California"/>
    <n v="90045"/>
    <x v="1"/>
    <s v="TEC-PH-10000675"/>
    <s v="Technology"/>
    <x v="7"/>
    <s v="Panasonic KX TS3282B Corded phone"/>
    <n v="196.77600000000001"/>
    <n v="3"/>
    <n v="0.2"/>
    <n v="14.758199999999995"/>
  </r>
  <r>
    <n v="2510"/>
    <s v="CA-2014-163902"/>
    <x v="3"/>
    <x v="580"/>
    <d v="2014-03-09T00:00:00"/>
    <s v="Standard Class"/>
    <s v="MY-17380"/>
    <s v="Maribeth Yedwab"/>
    <x v="1"/>
    <s v="United States"/>
    <s v="Los Angeles"/>
    <s v="California"/>
    <n v="90045"/>
    <x v="1"/>
    <s v="TEC-AC-10000580"/>
    <s v="Technology"/>
    <x v="11"/>
    <s v="Logitech G13 Programmable Gameboard with LCD Display"/>
    <n v="479.93999999999994"/>
    <n v="6"/>
    <n v="0"/>
    <n v="52.79340000000002"/>
  </r>
  <r>
    <n v="2511"/>
    <s v="CA-2013-136812"/>
    <x v="0"/>
    <x v="741"/>
    <d v="2013-11-24T00:00:00"/>
    <s v="Standard Class"/>
    <s v="AW-10930"/>
    <s v="Arthur Wiediger"/>
    <x v="2"/>
    <s v="United States"/>
    <s v="Oklahoma City"/>
    <s v="Oklahoma"/>
    <n v="73120"/>
    <x v="2"/>
    <s v="OFF-ST-10003470"/>
    <s v="Office Supplies"/>
    <x v="4"/>
    <s v="Tennsco Snap-Together Open Shelving Units, Starter Sets and Add-On Units"/>
    <n v="1117.92"/>
    <n v="4"/>
    <n v="0"/>
    <n v="55.895999999999958"/>
  </r>
  <r>
    <n v="2512"/>
    <s v="CA-2012-102722"/>
    <x v="1"/>
    <x v="24"/>
    <d v="2012-04-19T00:00:00"/>
    <s v="First Class"/>
    <s v="KW-16570"/>
    <s v="Kelly Williams"/>
    <x v="0"/>
    <s v="United States"/>
    <s v="Monroe"/>
    <s v="Louisiana"/>
    <n v="71203"/>
    <x v="0"/>
    <s v="TEC-AC-10003116"/>
    <s v="Technology"/>
    <x v="11"/>
    <s v="Memorex Froggy Flash Drive 8 GB"/>
    <n v="106.5"/>
    <n v="6"/>
    <n v="0"/>
    <n v="41.534999999999997"/>
  </r>
  <r>
    <n v="2513"/>
    <s v="CA-2014-155089"/>
    <x v="3"/>
    <x v="574"/>
    <d v="2014-12-07T00:00:00"/>
    <s v="Standard Class"/>
    <s v="DB-12910"/>
    <s v="Daniel Byrd"/>
    <x v="2"/>
    <s v="United States"/>
    <s v="Tampa"/>
    <s v="Florida"/>
    <n v="33614"/>
    <x v="0"/>
    <s v="OFF-BI-10002429"/>
    <s v="Office Supplies"/>
    <x v="8"/>
    <s v="Premier Elliptical Ring Binder, Black"/>
    <n v="45.660000000000011"/>
    <n v="5"/>
    <n v="0.7"/>
    <n v="-33.483999999999995"/>
  </r>
  <r>
    <n v="2514"/>
    <s v="CA-2013-124506"/>
    <x v="0"/>
    <x v="583"/>
    <d v="2013-11-18T00:00:00"/>
    <s v="Standard Class"/>
    <s v="BB-11545"/>
    <s v="Brenda Bowman"/>
    <x v="1"/>
    <s v="United States"/>
    <s v="Chicago"/>
    <s v="Illinois"/>
    <n v="60623"/>
    <x v="2"/>
    <s v="TEC-AC-10003280"/>
    <s v="Technology"/>
    <x v="11"/>
    <s v="Belkin F8E887 USB Wired Ergonomic Keyboard"/>
    <n v="95.968000000000004"/>
    <n v="4"/>
    <n v="0.2"/>
    <n v="1.1995999999999931"/>
  </r>
  <r>
    <n v="2515"/>
    <s v="CA-2013-124506"/>
    <x v="0"/>
    <x v="583"/>
    <d v="2013-11-18T00:00:00"/>
    <s v="Standard Class"/>
    <s v="BB-11545"/>
    <s v="Brenda Bowman"/>
    <x v="1"/>
    <s v="United States"/>
    <s v="Chicago"/>
    <s v="Illinois"/>
    <n v="60623"/>
    <x v="2"/>
    <s v="FUR-CH-10004540"/>
    <s v="Furniture"/>
    <x v="1"/>
    <s v="Global Chrome Stack Chair"/>
    <n v="47.991999999999997"/>
    <n v="2"/>
    <n v="0.3"/>
    <n v="-2.0567999999999991"/>
  </r>
  <r>
    <n v="2516"/>
    <s v="CA-2011-106572"/>
    <x v="2"/>
    <x v="742"/>
    <d v="2011-09-10T00:00:00"/>
    <s v="Standard Class"/>
    <s v="NP-18700"/>
    <s v="Nora Preis"/>
    <x v="0"/>
    <s v="United States"/>
    <s v="Bowling Green"/>
    <s v="Ohio"/>
    <n v="43402"/>
    <x v="3"/>
    <s v="OFF-ST-10000585"/>
    <s v="Office Supplies"/>
    <x v="4"/>
    <s v="Economy Rollaway Files"/>
    <n v="264.32"/>
    <n v="2"/>
    <n v="0.2"/>
    <n v="19.823999999999998"/>
  </r>
  <r>
    <n v="2517"/>
    <s v="CA-2011-128888"/>
    <x v="2"/>
    <x v="647"/>
    <d v="2011-11-22T00:00:00"/>
    <s v="Standard Class"/>
    <s v="PB-19105"/>
    <s v="Peter Bühler"/>
    <x v="0"/>
    <s v="United States"/>
    <s v="Houston"/>
    <s v="Texas"/>
    <n v="77095"/>
    <x v="2"/>
    <s v="OFF-EN-10003001"/>
    <s v="Office Supplies"/>
    <x v="12"/>
    <s v="Ames Color-File Green Diamond Border X-ray Mailers"/>
    <n v="604.65600000000006"/>
    <n v="9"/>
    <n v="0.2"/>
    <n v="204.07139999999995"/>
  </r>
  <r>
    <n v="2518"/>
    <s v="CA-2014-123134"/>
    <x v="3"/>
    <x v="743"/>
    <d v="2014-05-08T00:00:00"/>
    <s v="Standard Class"/>
    <s v="DW-13585"/>
    <s v="Dorothy Wardle"/>
    <x v="1"/>
    <s v="United States"/>
    <s v="Westfield"/>
    <s v="New Jersey"/>
    <n v="7090"/>
    <x v="3"/>
    <s v="FUR-FU-10003975"/>
    <s v="Furniture"/>
    <x v="5"/>
    <s v="Eldon Advantage Chair Mats for Low to Medium Pile Carpets"/>
    <n v="129.93"/>
    <n v="3"/>
    <n v="0"/>
    <n v="12.992999999999988"/>
  </r>
  <r>
    <n v="2519"/>
    <s v="CA-2013-124352"/>
    <x v="0"/>
    <x v="680"/>
    <d v="2013-10-22T00:00:00"/>
    <s v="Standard Class"/>
    <s v="CD-12790"/>
    <s v="Cynthia Delaney"/>
    <x v="2"/>
    <s v="United States"/>
    <s v="Oklahoma City"/>
    <s v="Oklahoma"/>
    <n v="73120"/>
    <x v="2"/>
    <s v="OFF-LA-10004559"/>
    <s v="Office Supplies"/>
    <x v="2"/>
    <s v="Avery 49"/>
    <n v="20.16"/>
    <n v="7"/>
    <n v="0"/>
    <n v="9.8783999999999992"/>
  </r>
  <r>
    <n v="2520"/>
    <s v="CA-2013-124352"/>
    <x v="0"/>
    <x v="680"/>
    <d v="2013-10-22T00:00:00"/>
    <s v="Standard Class"/>
    <s v="CD-12790"/>
    <s v="Cynthia Delaney"/>
    <x v="2"/>
    <s v="United States"/>
    <s v="Oklahoma City"/>
    <s v="Oklahoma"/>
    <n v="73120"/>
    <x v="2"/>
    <s v="OFF-LA-10003223"/>
    <s v="Office Supplies"/>
    <x v="2"/>
    <s v="Avery 508"/>
    <n v="29.46"/>
    <n v="6"/>
    <n v="0"/>
    <n v="14.4354"/>
  </r>
  <r>
    <n v="2521"/>
    <s v="CA-2013-124352"/>
    <x v="0"/>
    <x v="680"/>
    <d v="2013-10-22T00:00:00"/>
    <s v="Standard Class"/>
    <s v="CD-12790"/>
    <s v="Cynthia Delaney"/>
    <x v="2"/>
    <s v="United States"/>
    <s v="Oklahoma City"/>
    <s v="Oklahoma"/>
    <n v="73120"/>
    <x v="2"/>
    <s v="OFF-AP-10002651"/>
    <s v="Office Supplies"/>
    <x v="9"/>
    <s v="Hoover Upright Vacuum With Dirt Cup"/>
    <n v="868.58999999999992"/>
    <n v="3"/>
    <n v="0"/>
    <n v="251.89109999999988"/>
  </r>
  <r>
    <n v="2522"/>
    <s v="CA-2013-124352"/>
    <x v="0"/>
    <x v="680"/>
    <d v="2013-10-22T00:00:00"/>
    <s v="Standard Class"/>
    <s v="CD-12790"/>
    <s v="Cynthia Delaney"/>
    <x v="2"/>
    <s v="United States"/>
    <s v="Oklahoma City"/>
    <s v="Oklahoma"/>
    <n v="73120"/>
    <x v="2"/>
    <s v="OFF-PA-10003177"/>
    <s v="Office Supplies"/>
    <x v="10"/>
    <s v="Xerox 1999"/>
    <n v="12.96"/>
    <n v="2"/>
    <n v="0"/>
    <n v="6.2208000000000006"/>
  </r>
  <r>
    <n v="2523"/>
    <s v="CA-2013-124352"/>
    <x v="0"/>
    <x v="680"/>
    <d v="2013-10-22T00:00:00"/>
    <s v="Standard Class"/>
    <s v="CD-12790"/>
    <s v="Cynthia Delaney"/>
    <x v="2"/>
    <s v="United States"/>
    <s v="Oklahoma City"/>
    <s v="Oklahoma"/>
    <n v="73120"/>
    <x v="2"/>
    <s v="TEC-PH-10003442"/>
    <s v="Technology"/>
    <x v="7"/>
    <s v="Samsung Replacement EH64AVFWE Premium Headset"/>
    <n v="5.5"/>
    <n v="1"/>
    <n v="0"/>
    <n v="1.375"/>
  </r>
  <r>
    <n v="2524"/>
    <s v="CA-2013-124352"/>
    <x v="0"/>
    <x v="680"/>
    <d v="2013-10-22T00:00:00"/>
    <s v="Standard Class"/>
    <s v="CD-12790"/>
    <s v="Cynthia Delaney"/>
    <x v="2"/>
    <s v="United States"/>
    <s v="Oklahoma City"/>
    <s v="Oklahoma"/>
    <n v="73120"/>
    <x v="2"/>
    <s v="OFF-BI-10000977"/>
    <s v="Office Supplies"/>
    <x v="8"/>
    <s v="Ibico Plastic Spiral Binding Combs"/>
    <n v="121.6"/>
    <n v="4"/>
    <n v="0"/>
    <n v="55.935999999999993"/>
  </r>
  <r>
    <n v="2525"/>
    <s v="CA-2012-124541"/>
    <x v="1"/>
    <x v="744"/>
    <d v="2012-04-10T00:00:00"/>
    <s v="Standard Class"/>
    <s v="TT-21220"/>
    <s v="Thomas Thornton"/>
    <x v="0"/>
    <s v="United States"/>
    <s v="Houston"/>
    <s v="Texas"/>
    <n v="77041"/>
    <x v="2"/>
    <s v="OFF-AR-10004078"/>
    <s v="Office Supplies"/>
    <x v="6"/>
    <s v="Newell 312"/>
    <n v="42.047999999999995"/>
    <n v="9"/>
    <n v="0.2"/>
    <n v="5.2559999999999985"/>
  </r>
  <r>
    <n v="2526"/>
    <s v="CA-2012-124541"/>
    <x v="1"/>
    <x v="744"/>
    <d v="2012-04-10T00:00:00"/>
    <s v="Standard Class"/>
    <s v="TT-21220"/>
    <s v="Thomas Thornton"/>
    <x v="0"/>
    <s v="United States"/>
    <s v="Houston"/>
    <s v="Texas"/>
    <n v="77041"/>
    <x v="2"/>
    <s v="TEC-AC-10002550"/>
    <s v="Technology"/>
    <x v="11"/>
    <s v="Maxell 4.7GB DVD-RW 3/Pack"/>
    <n v="25.488"/>
    <n v="2"/>
    <n v="0.2"/>
    <n v="4.4603999999999999"/>
  </r>
  <r>
    <n v="2527"/>
    <s v="CA-2012-124541"/>
    <x v="1"/>
    <x v="744"/>
    <d v="2012-04-10T00:00:00"/>
    <s v="Standard Class"/>
    <s v="TT-21220"/>
    <s v="Thomas Thornton"/>
    <x v="0"/>
    <s v="United States"/>
    <s v="Houston"/>
    <s v="Texas"/>
    <n v="77041"/>
    <x v="2"/>
    <s v="OFF-BI-10004965"/>
    <s v="Office Supplies"/>
    <x v="8"/>
    <s v="Ibico Covers for Plastic or Wire Binding Elements"/>
    <n v="6.8999999999999986"/>
    <n v="3"/>
    <n v="0.8"/>
    <n v="-12.075000000000003"/>
  </r>
  <r>
    <n v="2528"/>
    <s v="CA-2012-124541"/>
    <x v="1"/>
    <x v="744"/>
    <d v="2012-04-10T00:00:00"/>
    <s v="Standard Class"/>
    <s v="TT-21220"/>
    <s v="Thomas Thornton"/>
    <x v="0"/>
    <s v="United States"/>
    <s v="Houston"/>
    <s v="Texas"/>
    <n v="77041"/>
    <x v="2"/>
    <s v="OFF-BI-10004209"/>
    <s v="Office Supplies"/>
    <x v="8"/>
    <s v="Fellowes Twister Kit, Gray/Clear, 3/pkg"/>
    <n v="9.6479999999999961"/>
    <n v="6"/>
    <n v="0.8"/>
    <n v="-16.884"/>
  </r>
  <r>
    <n v="2529"/>
    <s v="CA-2012-124541"/>
    <x v="1"/>
    <x v="744"/>
    <d v="2012-04-10T00:00:00"/>
    <s v="Standard Class"/>
    <s v="TT-21220"/>
    <s v="Thomas Thornton"/>
    <x v="0"/>
    <s v="United States"/>
    <s v="Houston"/>
    <s v="Texas"/>
    <n v="77041"/>
    <x v="2"/>
    <s v="OFF-PA-10001526"/>
    <s v="Office Supplies"/>
    <x v="10"/>
    <s v="Xerox 1949"/>
    <n v="7.9680000000000009"/>
    <n v="2"/>
    <n v="0.2"/>
    <n v="2.8884000000000007"/>
  </r>
  <r>
    <n v="2530"/>
    <s v="CA-2011-108707"/>
    <x v="2"/>
    <x v="745"/>
    <d v="2011-10-29T00:00:00"/>
    <s v="Standard Class"/>
    <s v="DB-12910"/>
    <s v="Daniel Byrd"/>
    <x v="2"/>
    <s v="United States"/>
    <s v="Fort Lauderdale"/>
    <s v="Florida"/>
    <n v="33311"/>
    <x v="0"/>
    <s v="OFF-PA-10000788"/>
    <s v="Office Supplies"/>
    <x v="10"/>
    <s v="Xerox 210"/>
    <n v="10.368000000000002"/>
    <n v="2"/>
    <n v="0.2"/>
    <n v="3.6288"/>
  </r>
  <r>
    <n v="2531"/>
    <s v="CA-2011-111500"/>
    <x v="2"/>
    <x v="654"/>
    <d v="2011-08-21T00:00:00"/>
    <s v="Standard Class"/>
    <s v="DJ-13510"/>
    <s v="Don Jones"/>
    <x v="1"/>
    <s v="United States"/>
    <s v="Little Rock"/>
    <s v="Arkansas"/>
    <n v="72209"/>
    <x v="0"/>
    <s v="OFF-PA-10000595"/>
    <s v="Office Supplies"/>
    <x v="10"/>
    <s v="Xerox 1929"/>
    <n v="114.2"/>
    <n v="5"/>
    <n v="0"/>
    <n v="52.531999999999996"/>
  </r>
  <r>
    <n v="2532"/>
    <s v="CA-2011-111500"/>
    <x v="2"/>
    <x v="654"/>
    <d v="2011-08-21T00:00:00"/>
    <s v="Standard Class"/>
    <s v="DJ-13510"/>
    <s v="Don Jones"/>
    <x v="1"/>
    <s v="United States"/>
    <s v="Little Rock"/>
    <s v="Arkansas"/>
    <n v="72209"/>
    <x v="0"/>
    <s v="OFF-BI-10000829"/>
    <s v="Office Supplies"/>
    <x v="8"/>
    <s v="Avery Non-Stick Binders"/>
    <n v="17.96"/>
    <n v="4"/>
    <n v="0"/>
    <n v="8.2615999999999996"/>
  </r>
  <r>
    <n v="2533"/>
    <s v="CA-2011-111500"/>
    <x v="2"/>
    <x v="654"/>
    <d v="2011-08-21T00:00:00"/>
    <s v="Standard Class"/>
    <s v="DJ-13510"/>
    <s v="Don Jones"/>
    <x v="1"/>
    <s v="United States"/>
    <s v="Little Rock"/>
    <s v="Arkansas"/>
    <n v="72209"/>
    <x v="0"/>
    <s v="OFF-FA-10002676"/>
    <s v="Office Supplies"/>
    <x v="13"/>
    <s v="Colored Push Pins"/>
    <n v="12.67"/>
    <n v="7"/>
    <n v="0"/>
    <n v="4.5611999999999995"/>
  </r>
  <r>
    <n v="2534"/>
    <s v="CA-2011-111500"/>
    <x v="2"/>
    <x v="654"/>
    <d v="2011-08-21T00:00:00"/>
    <s v="Standard Class"/>
    <s v="DJ-13510"/>
    <s v="Don Jones"/>
    <x v="1"/>
    <s v="United States"/>
    <s v="Little Rock"/>
    <s v="Arkansas"/>
    <n v="72209"/>
    <x v="0"/>
    <s v="TEC-AC-10000844"/>
    <s v="Technology"/>
    <x v="11"/>
    <s v="Logitech Gaming G510s - Keyboard"/>
    <n v="339.96"/>
    <n v="4"/>
    <n v="0"/>
    <n v="122.38559999999998"/>
  </r>
  <r>
    <n v="2535"/>
    <s v="US-2014-117723"/>
    <x v="3"/>
    <x v="733"/>
    <d v="2014-08-19T00:00:00"/>
    <s v="Second Class"/>
    <s v="DL-13495"/>
    <s v="Dionis Lloyd"/>
    <x v="1"/>
    <s v="United States"/>
    <s v="Philadelphia"/>
    <s v="Pennsylvania"/>
    <n v="19120"/>
    <x v="3"/>
    <s v="OFF-ST-10004459"/>
    <s v="Office Supplies"/>
    <x v="4"/>
    <s v="Tennsco Single-Tier Lockers"/>
    <n v="1801.6320000000001"/>
    <n v="6"/>
    <n v="0.2"/>
    <n v="-337.80600000000004"/>
  </r>
  <r>
    <n v="2536"/>
    <s v="CA-2012-143238"/>
    <x v="1"/>
    <x v="684"/>
    <d v="2012-09-08T00:00:00"/>
    <s v="First Class"/>
    <s v="LO-17170"/>
    <s v="Lori Olson"/>
    <x v="1"/>
    <s v="United States"/>
    <s v="La Quinta"/>
    <s v="California"/>
    <n v="92253"/>
    <x v="1"/>
    <s v="TEC-AC-10003499"/>
    <s v="Technology"/>
    <x v="11"/>
    <s v="Memorex Mini Travel Drive 8 GB USB 2.0 Flash Drive"/>
    <n v="46.32"/>
    <n v="4"/>
    <n v="0"/>
    <n v="18.064800000000002"/>
  </r>
  <r>
    <n v="2537"/>
    <s v="CA-2012-168746"/>
    <x v="1"/>
    <x v="746"/>
    <d v="2012-01-29T00:00:00"/>
    <s v="Second Class"/>
    <s v="SV-20365"/>
    <s v="Seth Vernon"/>
    <x v="0"/>
    <s v="United States"/>
    <s v="Cleveland"/>
    <s v="Ohio"/>
    <n v="44105"/>
    <x v="3"/>
    <s v="FUR-CH-10000513"/>
    <s v="Furniture"/>
    <x v="1"/>
    <s v="High-Back Leather Manager's Chair"/>
    <n v="181.98599999999999"/>
    <n v="2"/>
    <n v="0.3"/>
    <n v="-54.595799999999997"/>
  </r>
  <r>
    <n v="2538"/>
    <s v="CA-2012-168746"/>
    <x v="1"/>
    <x v="746"/>
    <d v="2012-01-29T00:00:00"/>
    <s v="Second Class"/>
    <s v="SV-20365"/>
    <s v="Seth Vernon"/>
    <x v="0"/>
    <s v="United States"/>
    <s v="Cleveland"/>
    <s v="Ohio"/>
    <n v="44105"/>
    <x v="3"/>
    <s v="TEC-PH-10000895"/>
    <s v="Technology"/>
    <x v="7"/>
    <s v="Polycom VVX 310 VoIP phone"/>
    <n v="431.976"/>
    <n v="4"/>
    <n v="0.4"/>
    <n v="-100.7944"/>
  </r>
  <r>
    <n v="2539"/>
    <s v="CA-2012-168746"/>
    <x v="1"/>
    <x v="746"/>
    <d v="2012-01-29T00:00:00"/>
    <s v="Second Class"/>
    <s v="SV-20365"/>
    <s v="Seth Vernon"/>
    <x v="0"/>
    <s v="United States"/>
    <s v="Cleveland"/>
    <s v="Ohio"/>
    <n v="44105"/>
    <x v="3"/>
    <s v="TEC-PH-10002555"/>
    <s v="Technology"/>
    <x v="7"/>
    <s v="Nortel Meridian M5316 Digital phone"/>
    <n v="155.36999999999998"/>
    <n v="1"/>
    <n v="0.4"/>
    <n v="-36.253"/>
  </r>
  <r>
    <n v="2540"/>
    <s v="CA-2012-113404"/>
    <x v="1"/>
    <x v="747"/>
    <d v="2012-07-16T00:00:00"/>
    <s v="Same Day"/>
    <s v="EM-13810"/>
    <s v="Eleni McCrary"/>
    <x v="1"/>
    <s v="United States"/>
    <s v="San Francisco"/>
    <s v="California"/>
    <n v="94122"/>
    <x v="1"/>
    <s v="FUR-CH-10003312"/>
    <s v="Furniture"/>
    <x v="1"/>
    <s v="Hon 2090 “Pillow Soft” Series Mid Back Swivel/Tilt Chairs"/>
    <n v="1348.7040000000002"/>
    <n v="6"/>
    <n v="0.2"/>
    <n v="-219.16440000000023"/>
  </r>
  <r>
    <n v="2541"/>
    <s v="CA-2012-113404"/>
    <x v="1"/>
    <x v="747"/>
    <d v="2012-07-16T00:00:00"/>
    <s v="Same Day"/>
    <s v="EM-13810"/>
    <s v="Eleni McCrary"/>
    <x v="1"/>
    <s v="United States"/>
    <s v="San Francisco"/>
    <s v="California"/>
    <n v="94122"/>
    <x v="1"/>
    <s v="FUR-CH-10004086"/>
    <s v="Furniture"/>
    <x v="1"/>
    <s v="Hon 4070 Series Pagoda Armless Upholstered Stacking Chairs"/>
    <n v="700.15200000000004"/>
    <n v="3"/>
    <n v="0.2"/>
    <n v="78.767099999999971"/>
  </r>
  <r>
    <n v="2542"/>
    <s v="CA-2013-144792"/>
    <x v="0"/>
    <x v="567"/>
    <d v="2013-05-05T00:00:00"/>
    <s v="Standard Class"/>
    <s v="KD-16615"/>
    <s v="Ken Dana"/>
    <x v="1"/>
    <s v="United States"/>
    <s v="Scottsdale"/>
    <s v="Arizona"/>
    <n v="85254"/>
    <x v="1"/>
    <s v="FUR-FU-10002759"/>
    <s v="Furniture"/>
    <x v="5"/>
    <s v="12-1/2 Diameter Round Wall Clock"/>
    <n v="111.88800000000001"/>
    <n v="7"/>
    <n v="0.2"/>
    <n v="22.377600000000001"/>
  </r>
  <r>
    <n v="2543"/>
    <s v="CA-2011-164385"/>
    <x v="2"/>
    <x v="467"/>
    <d v="2011-10-01T00:00:00"/>
    <s v="Second Class"/>
    <s v="NB-18580"/>
    <s v="Nicole Brennan"/>
    <x v="1"/>
    <s v="United States"/>
    <s v="Philadelphia"/>
    <s v="Pennsylvania"/>
    <n v="19134"/>
    <x v="3"/>
    <s v="OFF-AP-10002191"/>
    <s v="Office Supplies"/>
    <x v="9"/>
    <s v="Belkin 8 Outlet SurgeMaster II Gold Surge Protector"/>
    <n v="143.952"/>
    <n v="3"/>
    <n v="0.2"/>
    <n v="14.39520000000001"/>
  </r>
  <r>
    <n v="2544"/>
    <s v="US-2013-114174"/>
    <x v="0"/>
    <x v="162"/>
    <d v="2013-09-15T00:00:00"/>
    <s v="Standard Class"/>
    <s v="AP-10720"/>
    <s v="Anne Pryor"/>
    <x v="2"/>
    <s v="United States"/>
    <s v="Malden"/>
    <s v="Massachusetts"/>
    <n v="2148"/>
    <x v="3"/>
    <s v="FUR-BO-10003450"/>
    <s v="Furniture"/>
    <x v="0"/>
    <s v="Bush Westfield Collection Bookcases, Dark Cherry Finish"/>
    <n v="173.94"/>
    <n v="3"/>
    <n v="0"/>
    <n v="13.915199999999992"/>
  </r>
  <r>
    <n v="2545"/>
    <s v="US-2013-114174"/>
    <x v="0"/>
    <x v="162"/>
    <d v="2013-09-15T00:00:00"/>
    <s v="Standard Class"/>
    <s v="AP-10720"/>
    <s v="Anne Pryor"/>
    <x v="2"/>
    <s v="United States"/>
    <s v="Malden"/>
    <s v="Massachusetts"/>
    <n v="2148"/>
    <x v="3"/>
    <s v="OFF-LA-10000248"/>
    <s v="Office Supplies"/>
    <x v="2"/>
    <s v="Avery 52"/>
    <n v="14.76"/>
    <n v="4"/>
    <n v="0"/>
    <n v="6.9371999999999998"/>
  </r>
  <r>
    <n v="2546"/>
    <s v="CA-2014-108070"/>
    <x v="3"/>
    <x v="513"/>
    <d v="2014-04-21T00:00:00"/>
    <s v="Standard Class"/>
    <s v="JE-15745"/>
    <s v="Joel Eaton"/>
    <x v="0"/>
    <s v="United States"/>
    <s v="San Jose"/>
    <s v="California"/>
    <n v="95123"/>
    <x v="1"/>
    <s v="OFF-ST-10004804"/>
    <s v="Office Supplies"/>
    <x v="4"/>
    <s v="Belkin 19&quot; Vented Equipment Shelf, Black"/>
    <n v="205.92"/>
    <n v="4"/>
    <n v="0"/>
    <n v="2.0592000000000041"/>
  </r>
  <r>
    <n v="2547"/>
    <s v="CA-2014-108070"/>
    <x v="3"/>
    <x v="513"/>
    <d v="2014-04-21T00:00:00"/>
    <s v="Standard Class"/>
    <s v="JE-15745"/>
    <s v="Joel Eaton"/>
    <x v="0"/>
    <s v="United States"/>
    <s v="San Jose"/>
    <s v="California"/>
    <n v="95123"/>
    <x v="1"/>
    <s v="FUR-BO-10001337"/>
    <s v="Furniture"/>
    <x v="0"/>
    <s v="O'Sullivan Living Dimensions 2-Shelf Bookcases"/>
    <n v="102.833"/>
    <n v="1"/>
    <n v="0.15"/>
    <n v="-6.0489999999999995"/>
  </r>
  <r>
    <n v="2548"/>
    <s v="US-2012-128090"/>
    <x v="1"/>
    <x v="748"/>
    <d v="2012-08-22T00:00:00"/>
    <s v="Standard Class"/>
    <s v="JM-15865"/>
    <s v="John Murray"/>
    <x v="0"/>
    <s v="United States"/>
    <s v="Phoenix"/>
    <s v="Arizona"/>
    <n v="85023"/>
    <x v="1"/>
    <s v="OFF-AR-10002255"/>
    <s v="Office Supplies"/>
    <x v="6"/>
    <s v="Newell 346"/>
    <n v="2.3039999999999998"/>
    <n v="1"/>
    <n v="0.2"/>
    <n v="0.25919999999999999"/>
  </r>
  <r>
    <n v="2549"/>
    <s v="US-2012-128090"/>
    <x v="1"/>
    <x v="748"/>
    <d v="2012-08-22T00:00:00"/>
    <s v="Standard Class"/>
    <s v="JM-15865"/>
    <s v="John Murray"/>
    <x v="0"/>
    <s v="United States"/>
    <s v="Phoenix"/>
    <s v="Arizona"/>
    <n v="85023"/>
    <x v="1"/>
    <s v="TEC-PH-10002624"/>
    <s v="Technology"/>
    <x v="7"/>
    <s v="Samsung Galaxy S4 Mini"/>
    <n v="1879.96"/>
    <n v="5"/>
    <n v="0.2"/>
    <n v="211.49549999999977"/>
  </r>
  <r>
    <n v="2550"/>
    <s v="US-2012-128090"/>
    <x v="1"/>
    <x v="748"/>
    <d v="2012-08-22T00:00:00"/>
    <s v="Standard Class"/>
    <s v="JM-15865"/>
    <s v="John Murray"/>
    <x v="0"/>
    <s v="United States"/>
    <s v="Phoenix"/>
    <s v="Arizona"/>
    <n v="85023"/>
    <x v="1"/>
    <s v="OFF-PA-10001878"/>
    <s v="Office Supplies"/>
    <x v="10"/>
    <s v="Xerox 1891"/>
    <n v="313.024"/>
    <n v="8"/>
    <n v="0.2"/>
    <n v="105.64559999999997"/>
  </r>
  <r>
    <n v="2551"/>
    <s v="US-2012-128090"/>
    <x v="1"/>
    <x v="748"/>
    <d v="2012-08-22T00:00:00"/>
    <s v="Standard Class"/>
    <s v="JM-15865"/>
    <s v="John Murray"/>
    <x v="0"/>
    <s v="United States"/>
    <s v="Phoenix"/>
    <s v="Arizona"/>
    <n v="85023"/>
    <x v="1"/>
    <s v="OFF-LA-10000452"/>
    <s v="Office Supplies"/>
    <x v="2"/>
    <s v="Avery 488"/>
    <n v="5.04"/>
    <n v="2"/>
    <n v="0.2"/>
    <n v="1.764"/>
  </r>
  <r>
    <n v="2552"/>
    <s v="CA-2014-101042"/>
    <x v="3"/>
    <x v="123"/>
    <d v="2014-11-24T00:00:00"/>
    <s v="Standard Class"/>
    <s v="AB-10105"/>
    <s v="Adrian Barton"/>
    <x v="0"/>
    <s v="United States"/>
    <s v="Henderson"/>
    <s v="Kentucky"/>
    <n v="42420"/>
    <x v="0"/>
    <s v="FUR-FU-10004665"/>
    <s v="Furniture"/>
    <x v="5"/>
    <s v="3M Polarizing Task Lamp with Clamp Arm, Light Gray"/>
    <n v="821.87999999999988"/>
    <n v="6"/>
    <n v="0"/>
    <n v="213.68880000000001"/>
  </r>
  <r>
    <n v="2553"/>
    <s v="CA-2014-101042"/>
    <x v="3"/>
    <x v="123"/>
    <d v="2014-11-24T00:00:00"/>
    <s v="Standard Class"/>
    <s v="AB-10105"/>
    <s v="Adrian Barton"/>
    <x v="0"/>
    <s v="United States"/>
    <s v="Henderson"/>
    <s v="Kentucky"/>
    <n v="42420"/>
    <x v="0"/>
    <s v="OFF-BI-10000088"/>
    <s v="Office Supplies"/>
    <x v="8"/>
    <s v="GBC Imprintable Covers"/>
    <n v="21.96"/>
    <n v="2"/>
    <n v="0"/>
    <n v="10.760400000000001"/>
  </r>
  <r>
    <n v="2554"/>
    <s v="CA-2013-155439"/>
    <x v="0"/>
    <x v="749"/>
    <d v="2013-09-19T00:00:00"/>
    <s v="Standard Class"/>
    <s v="PN-18775"/>
    <s v="Parhena Norris"/>
    <x v="2"/>
    <s v="United States"/>
    <s v="Columbia"/>
    <s v="South Carolina"/>
    <n v="29203"/>
    <x v="0"/>
    <s v="OFF-PA-10000029"/>
    <s v="Office Supplies"/>
    <x v="10"/>
    <s v="Xerox 224"/>
    <n v="25.92"/>
    <n v="4"/>
    <n v="0"/>
    <n v="12.441600000000001"/>
  </r>
  <r>
    <n v="2555"/>
    <s v="CA-2013-118626"/>
    <x v="0"/>
    <x v="243"/>
    <d v="2013-08-21T00:00:00"/>
    <s v="Standard Class"/>
    <s v="JC-15775"/>
    <s v="John Castell"/>
    <x v="0"/>
    <s v="United States"/>
    <s v="Tallahassee"/>
    <s v="Florida"/>
    <n v="32303"/>
    <x v="0"/>
    <s v="TEC-PH-10000369"/>
    <s v="Technology"/>
    <x v="7"/>
    <s v="HTC One Mini"/>
    <n v="705.54399999999998"/>
    <n v="7"/>
    <n v="0.2"/>
    <n v="70.554400000000072"/>
  </r>
  <r>
    <n v="2556"/>
    <s v="CA-2012-111458"/>
    <x v="1"/>
    <x v="120"/>
    <d v="2012-09-30T00:00:00"/>
    <s v="Standard Class"/>
    <s v="PF-19165"/>
    <s v="Philip Fox"/>
    <x v="0"/>
    <s v="United States"/>
    <s v="New York City"/>
    <s v="New York"/>
    <n v="10035"/>
    <x v="3"/>
    <s v="TEC-AC-10001590"/>
    <s v="Technology"/>
    <x v="11"/>
    <s v="Dell Slim USB Multimedia Keyboard"/>
    <n v="50"/>
    <n v="2"/>
    <n v="0"/>
    <n v="12"/>
  </r>
  <r>
    <n v="2557"/>
    <s v="US-2013-126844"/>
    <x v="0"/>
    <x v="750"/>
    <d v="2013-10-15T00:00:00"/>
    <s v="Standard Class"/>
    <s v="BW-11110"/>
    <s v="Bart Watters"/>
    <x v="1"/>
    <s v="United States"/>
    <s v="Houston"/>
    <s v="Texas"/>
    <n v="77070"/>
    <x v="2"/>
    <s v="FUR-FU-10004909"/>
    <s v="Furniture"/>
    <x v="5"/>
    <s v="Contemporary Wood/Metal Frame"/>
    <n v="51.712000000000003"/>
    <n v="8"/>
    <n v="0.6"/>
    <n v="-32.320000000000007"/>
  </r>
  <r>
    <n v="2558"/>
    <s v="US-2012-112508"/>
    <x v="1"/>
    <x v="539"/>
    <d v="2012-03-30T00:00:00"/>
    <s v="Standard Class"/>
    <s v="BP-11185"/>
    <s v="Ben Peterman"/>
    <x v="1"/>
    <s v="United States"/>
    <s v="Coral Springs"/>
    <s v="Florida"/>
    <n v="33065"/>
    <x v="0"/>
    <s v="OFF-AP-10002287"/>
    <s v="Office Supplies"/>
    <x v="9"/>
    <s v="Eureka Sanitaire  Multi-Pro Heavy-Duty Upright, Disposable Bags"/>
    <n v="6.9920000000000009"/>
    <n v="2"/>
    <n v="0.2"/>
    <n v="0.52439999999999998"/>
  </r>
  <r>
    <n v="2559"/>
    <s v="CA-2012-147788"/>
    <x v="1"/>
    <x v="70"/>
    <d v="2012-06-04T00:00:00"/>
    <s v="Standard Class"/>
    <s v="TM-21010"/>
    <s v="Tamara Manning"/>
    <x v="0"/>
    <s v="United States"/>
    <s v="Orem"/>
    <s v="Utah"/>
    <n v="84057"/>
    <x v="1"/>
    <s v="FUR-BO-10004357"/>
    <s v="Furniture"/>
    <x v="0"/>
    <s v="O'Sullivan Living Dimensions 3-Shelf Bookcases"/>
    <n v="1406.86"/>
    <n v="7"/>
    <n v="0"/>
    <n v="140.68599999999989"/>
  </r>
  <r>
    <n v="2560"/>
    <s v="CA-2012-147788"/>
    <x v="1"/>
    <x v="70"/>
    <d v="2012-06-04T00:00:00"/>
    <s v="Standard Class"/>
    <s v="TM-21010"/>
    <s v="Tamara Manning"/>
    <x v="0"/>
    <s v="United States"/>
    <s v="Orem"/>
    <s v="Utah"/>
    <n v="84057"/>
    <x v="1"/>
    <s v="OFF-LA-10003766"/>
    <s v="Office Supplies"/>
    <x v="2"/>
    <s v="Self-Adhesive Removable Labels"/>
    <n v="15.75"/>
    <n v="5"/>
    <n v="0"/>
    <n v="7.5600000000000005"/>
  </r>
  <r>
    <n v="2561"/>
    <s v="CA-2012-147788"/>
    <x v="1"/>
    <x v="70"/>
    <d v="2012-06-04T00:00:00"/>
    <s v="Standard Class"/>
    <s v="TM-21010"/>
    <s v="Tamara Manning"/>
    <x v="0"/>
    <s v="United States"/>
    <s v="Orem"/>
    <s v="Utah"/>
    <n v="84057"/>
    <x v="1"/>
    <s v="OFF-ST-10000046"/>
    <s v="Office Supplies"/>
    <x v="4"/>
    <s v="Fellowes Super Stor/Drawer Files"/>
    <n v="323.10000000000002"/>
    <n v="2"/>
    <n v="0"/>
    <n v="61.38900000000001"/>
  </r>
  <r>
    <n v="2562"/>
    <s v="CA-2012-144288"/>
    <x v="1"/>
    <x v="707"/>
    <d v="2012-12-31T00:00:00"/>
    <s v="Standard Class"/>
    <s v="MB-17305"/>
    <s v="Maria Bertelson"/>
    <x v="0"/>
    <s v="United States"/>
    <s v="Nashville"/>
    <s v="Tennessee"/>
    <n v="37211"/>
    <x v="0"/>
    <s v="OFF-LA-10003190"/>
    <s v="Office Supplies"/>
    <x v="2"/>
    <s v="Avery 474"/>
    <n v="9.2159999999999993"/>
    <n v="4"/>
    <n v="0.2"/>
    <n v="3.3408000000000002"/>
  </r>
  <r>
    <n v="2563"/>
    <s v="CA-2012-144288"/>
    <x v="1"/>
    <x v="707"/>
    <d v="2012-12-31T00:00:00"/>
    <s v="Standard Class"/>
    <s v="MB-17305"/>
    <s v="Maria Bertelson"/>
    <x v="0"/>
    <s v="United States"/>
    <s v="Nashville"/>
    <s v="Tennessee"/>
    <n v="37211"/>
    <x v="0"/>
    <s v="OFF-PA-10002787"/>
    <s v="Office Supplies"/>
    <x v="10"/>
    <s v="Xerox 227"/>
    <n v="10.368000000000002"/>
    <n v="2"/>
    <n v="0.2"/>
    <n v="3.6288"/>
  </r>
  <r>
    <n v="2564"/>
    <s v="CA-2012-110632"/>
    <x v="1"/>
    <x v="751"/>
    <d v="2012-03-22T00:00:00"/>
    <s v="Second Class"/>
    <s v="HR-14830"/>
    <s v="Harold Ryan"/>
    <x v="1"/>
    <s v="United States"/>
    <s v="New York City"/>
    <s v="New York"/>
    <n v="10009"/>
    <x v="3"/>
    <s v="TEC-AC-10000387"/>
    <s v="Technology"/>
    <x v="11"/>
    <s v="KeyTronic KT800P2 - Keyboard - Black"/>
    <n v="15.02"/>
    <n v="1"/>
    <n v="0"/>
    <n v="2.7035999999999998"/>
  </r>
  <r>
    <n v="2565"/>
    <s v="CA-2012-110632"/>
    <x v="1"/>
    <x v="751"/>
    <d v="2012-03-22T00:00:00"/>
    <s v="Second Class"/>
    <s v="HR-14830"/>
    <s v="Harold Ryan"/>
    <x v="1"/>
    <s v="United States"/>
    <s v="New York City"/>
    <s v="New York"/>
    <n v="10009"/>
    <x v="3"/>
    <s v="OFF-ST-10001291"/>
    <s v="Office Supplies"/>
    <x v="4"/>
    <s v="Tenex Personal Self-Stacking Standard File Box, Black/Gray"/>
    <n v="33.82"/>
    <n v="2"/>
    <n v="0"/>
    <n v="9.1313999999999993"/>
  </r>
  <r>
    <n v="2566"/>
    <s v="CA-2014-109589"/>
    <x v="3"/>
    <x v="202"/>
    <d v="2014-12-25T00:00:00"/>
    <s v="First Class"/>
    <s v="BD-11635"/>
    <s v="Brian Derr"/>
    <x v="0"/>
    <s v="United States"/>
    <s v="Bowling Green"/>
    <s v="Kentucky"/>
    <n v="42104"/>
    <x v="0"/>
    <s v="TEC-AC-10003116"/>
    <s v="Technology"/>
    <x v="11"/>
    <s v="Memorex Froggy Flash Drive 8 GB"/>
    <n v="71"/>
    <n v="4"/>
    <n v="0"/>
    <n v="27.689999999999998"/>
  </r>
  <r>
    <n v="2567"/>
    <s v="CA-2014-123967"/>
    <x v="3"/>
    <x v="752"/>
    <d v="2014-11-04T00:00:00"/>
    <s v="Second Class"/>
    <s v="SF-20200"/>
    <s v="Sarah Foster"/>
    <x v="0"/>
    <s v="United States"/>
    <s v="Bellingham"/>
    <s v="Washington"/>
    <n v="98226"/>
    <x v="1"/>
    <s v="OFF-BI-10001308"/>
    <s v="Office Supplies"/>
    <x v="8"/>
    <s v="GBC Standard Plastic Binding Systems' Combs"/>
    <n v="25.120000000000005"/>
    <n v="5"/>
    <n v="0.2"/>
    <n v="7.8499999999999979"/>
  </r>
  <r>
    <n v="2568"/>
    <s v="CA-2014-123967"/>
    <x v="3"/>
    <x v="752"/>
    <d v="2014-11-04T00:00:00"/>
    <s v="Second Class"/>
    <s v="SF-20200"/>
    <s v="Sarah Foster"/>
    <x v="0"/>
    <s v="United States"/>
    <s v="Bellingham"/>
    <s v="Washington"/>
    <n v="98226"/>
    <x v="1"/>
    <s v="FUR-TA-10003954"/>
    <s v="Furniture"/>
    <x v="3"/>
    <s v="Hon 94000 Series Round Tables"/>
    <n v="2665.62"/>
    <n v="9"/>
    <n v="0"/>
    <n v="239.90580000000011"/>
  </r>
  <r>
    <n v="2569"/>
    <s v="CA-2014-148929"/>
    <x v="3"/>
    <x v="210"/>
    <d v="2014-09-12T00:00:00"/>
    <s v="Standard Class"/>
    <s v="SP-20620"/>
    <s v="Stefania Perrino"/>
    <x v="1"/>
    <s v="United States"/>
    <s v="New York City"/>
    <s v="New York"/>
    <n v="10011"/>
    <x v="3"/>
    <s v="OFF-ST-10003282"/>
    <s v="Office Supplies"/>
    <x v="4"/>
    <s v="Advantus 10-Drawer Portable Organizer, Chrome Metal Frame, Smoke Drawers"/>
    <n v="478.08"/>
    <n v="8"/>
    <n v="0"/>
    <n v="133.86240000000004"/>
  </r>
  <r>
    <n v="2570"/>
    <s v="CA-2014-134404"/>
    <x v="3"/>
    <x v="753"/>
    <d v="2014-12-28T00:00:00"/>
    <s v="Same Day"/>
    <s v="DR-12880"/>
    <s v="Dan Reichenbach"/>
    <x v="1"/>
    <s v="United States"/>
    <s v="Newark"/>
    <s v="Ohio"/>
    <n v="43055"/>
    <x v="3"/>
    <s v="TEC-PH-10000576"/>
    <s v="Technology"/>
    <x v="7"/>
    <s v="AT&amp;T 1080 Corded phone"/>
    <n v="164.38800000000001"/>
    <n v="2"/>
    <n v="0.4"/>
    <n v="-35.617400000000004"/>
  </r>
  <r>
    <n v="2571"/>
    <s v="CA-2014-134404"/>
    <x v="3"/>
    <x v="753"/>
    <d v="2014-12-28T00:00:00"/>
    <s v="Same Day"/>
    <s v="DR-12880"/>
    <s v="Dan Reichenbach"/>
    <x v="1"/>
    <s v="United States"/>
    <s v="Newark"/>
    <s v="Ohio"/>
    <n v="43055"/>
    <x v="3"/>
    <s v="OFF-AR-10004441"/>
    <s v="Office Supplies"/>
    <x v="6"/>
    <s v="BIC Brite Liner Highlighters"/>
    <n v="13.247999999999999"/>
    <n v="4"/>
    <n v="0.2"/>
    <n v="3.6431999999999998"/>
  </r>
  <r>
    <n v="2572"/>
    <s v="CA-2014-109778"/>
    <x v="3"/>
    <x v="11"/>
    <d v="2014-07-22T00:00:00"/>
    <s v="Standard Class"/>
    <s v="VM-21685"/>
    <s v="Valerie Mitchum"/>
    <x v="2"/>
    <s v="United States"/>
    <s v="Woodstock"/>
    <s v="Illinois"/>
    <n v="60098"/>
    <x v="2"/>
    <s v="OFF-AR-10003759"/>
    <s v="Office Supplies"/>
    <x v="6"/>
    <s v="Crayola Anti Dust Chalk, 12/Pack"/>
    <n v="2.9120000000000004"/>
    <n v="2"/>
    <n v="0.2"/>
    <n v="0.90999999999999981"/>
  </r>
  <r>
    <n v="2573"/>
    <s v="CA-2013-155845"/>
    <x v="0"/>
    <x v="399"/>
    <d v="2013-08-16T00:00:00"/>
    <s v="Second Class"/>
    <s v="CM-12235"/>
    <s v="Chris McAfee"/>
    <x v="0"/>
    <s v="United States"/>
    <s v="Carrollton"/>
    <s v="Texas"/>
    <n v="75007"/>
    <x v="2"/>
    <s v="TEC-AC-10004145"/>
    <s v="Technology"/>
    <x v="11"/>
    <s v="Logitech diNovo Edge Keyboard"/>
    <n v="1399.9440000000002"/>
    <n v="7"/>
    <n v="0.2"/>
    <n v="52.497900000000016"/>
  </r>
  <r>
    <n v="2574"/>
    <s v="CA-2014-145128"/>
    <x v="3"/>
    <x v="362"/>
    <d v="2014-07-15T00:00:00"/>
    <s v="Standard Class"/>
    <s v="SM-20320"/>
    <s v="Sean Miller"/>
    <x v="2"/>
    <s v="United States"/>
    <s v="Lafayette"/>
    <s v="Indiana"/>
    <n v="47905"/>
    <x v="2"/>
    <s v="FUR-FU-10000293"/>
    <s v="Furniture"/>
    <x v="5"/>
    <s v="Eldon Antistatic Chair Mats for Low to Medium Pile Carpets"/>
    <n v="526.45000000000005"/>
    <n v="5"/>
    <n v="0"/>
    <n v="31.586999999999961"/>
  </r>
  <r>
    <n v="2575"/>
    <s v="CA-2011-129091"/>
    <x v="2"/>
    <x v="754"/>
    <d v="2011-11-27T00:00:00"/>
    <s v="Standard Class"/>
    <s v="RA-19885"/>
    <s v="Ruben Ausman"/>
    <x v="1"/>
    <s v="United States"/>
    <s v="Columbus"/>
    <s v="Georgia"/>
    <n v="31907"/>
    <x v="0"/>
    <s v="OFF-EN-10004955"/>
    <s v="Office Supplies"/>
    <x v="12"/>
    <s v="Fashion Color Clasp Envelopes"/>
    <n v="16.23"/>
    <n v="3"/>
    <n v="0"/>
    <n v="7.9527000000000001"/>
  </r>
  <r>
    <n v="2576"/>
    <s v="CA-2011-129091"/>
    <x v="2"/>
    <x v="754"/>
    <d v="2011-11-27T00:00:00"/>
    <s v="Standard Class"/>
    <s v="RA-19885"/>
    <s v="Ruben Ausman"/>
    <x v="1"/>
    <s v="United States"/>
    <s v="Columbus"/>
    <s v="Georgia"/>
    <n v="31907"/>
    <x v="0"/>
    <s v="OFF-BI-10001071"/>
    <s v="Office Supplies"/>
    <x v="8"/>
    <s v="GBC ProClick Punch Binding System"/>
    <n v="319.89999999999998"/>
    <n v="5"/>
    <n v="0"/>
    <n v="156.751"/>
  </r>
  <r>
    <n v="2577"/>
    <s v="CA-2011-129091"/>
    <x v="2"/>
    <x v="754"/>
    <d v="2011-11-27T00:00:00"/>
    <s v="Standard Class"/>
    <s v="RA-19885"/>
    <s v="Ruben Ausman"/>
    <x v="1"/>
    <s v="United States"/>
    <s v="Columbus"/>
    <s v="Georgia"/>
    <n v="31907"/>
    <x v="0"/>
    <s v="OFF-EN-10001990"/>
    <s v="Office Supplies"/>
    <x v="12"/>
    <s v="Staples"/>
    <n v="11.36"/>
    <n v="2"/>
    <n v="0"/>
    <n v="5.3391999999999991"/>
  </r>
  <r>
    <n v="2578"/>
    <s v="CA-2011-129091"/>
    <x v="2"/>
    <x v="754"/>
    <d v="2011-11-27T00:00:00"/>
    <s v="Standard Class"/>
    <s v="RA-19885"/>
    <s v="Ruben Ausman"/>
    <x v="1"/>
    <s v="United States"/>
    <s v="Columbus"/>
    <s v="Georgia"/>
    <n v="31907"/>
    <x v="0"/>
    <s v="OFF-AP-10002734"/>
    <s v="Office Supplies"/>
    <x v="9"/>
    <s v="Holmes Harmony HEPA Air Purifier for 17 x 20 Room"/>
    <n v="675.12"/>
    <n v="3"/>
    <n v="0"/>
    <n v="290.30160000000001"/>
  </r>
  <r>
    <n v="2579"/>
    <s v="US-2011-155502"/>
    <x v="2"/>
    <x v="755"/>
    <d v="2011-02-01T00:00:00"/>
    <s v="Standard Class"/>
    <s v="SD-20485"/>
    <s v="Shirley Daniels"/>
    <x v="2"/>
    <s v="United States"/>
    <s v="Alexandria"/>
    <s v="Virginia"/>
    <n v="22304"/>
    <x v="0"/>
    <s v="FUR-FU-10004587"/>
    <s v="Furniture"/>
    <x v="5"/>
    <s v="GE General Use Halogen Bulbs, 100 Watts, 1 Bulb per Pack"/>
    <n v="62.820000000000007"/>
    <n v="3"/>
    <n v="0"/>
    <n v="30.7818"/>
  </r>
  <r>
    <n v="2580"/>
    <s v="US-2011-155502"/>
    <x v="2"/>
    <x v="755"/>
    <d v="2011-02-01T00:00:00"/>
    <s v="Standard Class"/>
    <s v="SD-20485"/>
    <s v="Shirley Daniels"/>
    <x v="2"/>
    <s v="United States"/>
    <s v="Alexandria"/>
    <s v="Virginia"/>
    <n v="22304"/>
    <x v="0"/>
    <s v="OFF-ST-10004337"/>
    <s v="Office Supplies"/>
    <x v="4"/>
    <s v="SAFCO Commercial Wire Shelving, 72h"/>
    <n v="489.92"/>
    <n v="8"/>
    <n v="0"/>
    <n v="0"/>
  </r>
  <r>
    <n v="2581"/>
    <s v="US-2011-155502"/>
    <x v="2"/>
    <x v="755"/>
    <d v="2011-02-01T00:00:00"/>
    <s v="Standard Class"/>
    <s v="SD-20485"/>
    <s v="Shirley Daniels"/>
    <x v="2"/>
    <s v="United States"/>
    <s v="Alexandria"/>
    <s v="Virginia"/>
    <n v="22304"/>
    <x v="0"/>
    <s v="OFF-PA-10003072"/>
    <s v="Office Supplies"/>
    <x v="10"/>
    <s v="Eureka Recycled Copy Paper 8 1/2&quot; x 11&quot;, Ream"/>
    <n v="19.440000000000001"/>
    <n v="3"/>
    <n v="0"/>
    <n v="9.3312000000000008"/>
  </r>
  <r>
    <n v="2582"/>
    <s v="US-2011-155502"/>
    <x v="2"/>
    <x v="755"/>
    <d v="2011-02-01T00:00:00"/>
    <s v="Standard Class"/>
    <s v="SD-20485"/>
    <s v="Shirley Daniels"/>
    <x v="2"/>
    <s v="United States"/>
    <s v="Alexandria"/>
    <s v="Virginia"/>
    <n v="22304"/>
    <x v="0"/>
    <s v="OFF-PA-10000380"/>
    <s v="Office Supplies"/>
    <x v="10"/>
    <s v="REDIFORM Incoming/Outgoing Call Register, 11&quot; X 8 1/2&quot;, 100 Messages"/>
    <n v="16.68"/>
    <n v="2"/>
    <n v="0"/>
    <n v="8.34"/>
  </r>
  <r>
    <n v="2583"/>
    <s v="US-2011-155502"/>
    <x v="2"/>
    <x v="755"/>
    <d v="2011-02-01T00:00:00"/>
    <s v="Standard Class"/>
    <s v="SD-20485"/>
    <s v="Shirley Daniels"/>
    <x v="2"/>
    <s v="United States"/>
    <s v="Alexandria"/>
    <s v="Virginia"/>
    <n v="22304"/>
    <x v="0"/>
    <s v="TEC-PH-10004833"/>
    <s v="Technology"/>
    <x v="7"/>
    <s v="Macally Suction Cup Mount"/>
    <n v="155.35"/>
    <n v="13"/>
    <n v="0"/>
    <n v="0"/>
  </r>
  <r>
    <n v="2584"/>
    <s v="US-2011-155502"/>
    <x v="2"/>
    <x v="755"/>
    <d v="2011-02-01T00:00:00"/>
    <s v="Standard Class"/>
    <s v="SD-20485"/>
    <s v="Shirley Daniels"/>
    <x v="2"/>
    <s v="United States"/>
    <s v="Alexandria"/>
    <s v="Virginia"/>
    <n v="22304"/>
    <x v="0"/>
    <s v="FUR-FU-10001847"/>
    <s v="Furniture"/>
    <x v="5"/>
    <s v="Eldon Image Series Black Desk Accessories"/>
    <n v="12.419999999999998"/>
    <n v="3"/>
    <n v="0"/>
    <n v="4.4711999999999996"/>
  </r>
  <r>
    <n v="2585"/>
    <s v="US-2011-155502"/>
    <x v="2"/>
    <x v="755"/>
    <d v="2011-02-01T00:00:00"/>
    <s v="Standard Class"/>
    <s v="SD-20485"/>
    <s v="Shirley Daniels"/>
    <x v="2"/>
    <s v="United States"/>
    <s v="Alexandria"/>
    <s v="Virginia"/>
    <n v="22304"/>
    <x v="0"/>
    <s v="TEC-PH-10002103"/>
    <s v="Technology"/>
    <x v="7"/>
    <s v="Jabra SPEAK 410"/>
    <n v="187.98"/>
    <n v="2"/>
    <n v="0"/>
    <n v="52.634399999999999"/>
  </r>
  <r>
    <n v="2586"/>
    <s v="CA-2012-121041"/>
    <x v="1"/>
    <x v="502"/>
    <d v="2012-11-10T00:00:00"/>
    <s v="Standard Class"/>
    <s v="CS-12250"/>
    <s v="Chris Selesnick"/>
    <x v="1"/>
    <s v="United States"/>
    <s v="Haltom City"/>
    <s v="Texas"/>
    <n v="76117"/>
    <x v="2"/>
    <s v="OFF-EN-10001137"/>
    <s v="Office Supplies"/>
    <x v="12"/>
    <s v="#10 Gummed Flap White Envelopes, 100/Box"/>
    <n v="6.6080000000000005"/>
    <n v="2"/>
    <n v="0.2"/>
    <n v="2.1475999999999997"/>
  </r>
  <r>
    <n v="2587"/>
    <s v="CA-2014-131695"/>
    <x v="3"/>
    <x v="160"/>
    <d v="2014-07-07T00:00:00"/>
    <s v="Standard Class"/>
    <s v="RA-19285"/>
    <s v="Ralph Arnett"/>
    <x v="0"/>
    <s v="United States"/>
    <s v="New York City"/>
    <s v="New York"/>
    <n v="10024"/>
    <x v="3"/>
    <s v="OFF-ST-10001476"/>
    <s v="Office Supplies"/>
    <x v="4"/>
    <s v="Steel Personal Filing/Posting Tote"/>
    <n v="248.57"/>
    <n v="7"/>
    <n v="0"/>
    <n v="67.113900000000015"/>
  </r>
  <r>
    <n v="2588"/>
    <s v="CA-2014-131695"/>
    <x v="3"/>
    <x v="160"/>
    <d v="2014-07-07T00:00:00"/>
    <s v="Standard Class"/>
    <s v="RA-19285"/>
    <s v="Ralph Arnett"/>
    <x v="0"/>
    <s v="United States"/>
    <s v="New York City"/>
    <s v="New York"/>
    <n v="10024"/>
    <x v="3"/>
    <s v="FUR-FU-10002045"/>
    <s v="Furniture"/>
    <x v="5"/>
    <s v="Executive Impressions 14&quot;"/>
    <n v="22.23"/>
    <n v="1"/>
    <n v="0"/>
    <n v="9.7812000000000019"/>
  </r>
  <r>
    <n v="2589"/>
    <s v="CA-2013-137729"/>
    <x v="0"/>
    <x v="465"/>
    <d v="2013-05-10T00:00:00"/>
    <s v="Standard Class"/>
    <s v="BF-11005"/>
    <s v="Barry Franz"/>
    <x v="2"/>
    <s v="United States"/>
    <s v="Los Angeles"/>
    <s v="California"/>
    <n v="90004"/>
    <x v="1"/>
    <s v="OFF-ST-10001505"/>
    <s v="Office Supplies"/>
    <x v="4"/>
    <s v="Perma STOR-ALL Hanging File Box, 13 1/8&quot;W x 12 1/4&quot;D x 10 1/2&quot;H"/>
    <n v="5.98"/>
    <n v="1"/>
    <n v="0"/>
    <n v="1.0165999999999995"/>
  </r>
  <r>
    <n v="2590"/>
    <s v="CA-2013-137729"/>
    <x v="0"/>
    <x v="465"/>
    <d v="2013-05-10T00:00:00"/>
    <s v="Standard Class"/>
    <s v="BF-11005"/>
    <s v="Barry Franz"/>
    <x v="2"/>
    <s v="United States"/>
    <s v="Los Angeles"/>
    <s v="California"/>
    <n v="90004"/>
    <x v="1"/>
    <s v="TEC-PH-10001433"/>
    <s v="Technology"/>
    <x v="7"/>
    <s v="Cisco Small Business SPA 502G VoIP phone"/>
    <n v="246.16800000000001"/>
    <n v="3"/>
    <n v="0.2"/>
    <n v="21.539699999999996"/>
  </r>
  <r>
    <n v="2591"/>
    <s v="US-2013-115455"/>
    <x v="0"/>
    <x v="162"/>
    <d v="2013-09-15T00:00:00"/>
    <s v="Standard Class"/>
    <s v="SE-20110"/>
    <s v="Sanjit Engle"/>
    <x v="0"/>
    <s v="United States"/>
    <s v="Wheeling"/>
    <s v="Illinois"/>
    <n v="60090"/>
    <x v="2"/>
    <s v="FUR-FU-10004671"/>
    <s v="Furniture"/>
    <x v="5"/>
    <s v="Executive Impressions 12&quot; Wall Clock"/>
    <n v="14.136000000000003"/>
    <n v="2"/>
    <n v="0.6"/>
    <n v="-7.774799999999999"/>
  </r>
  <r>
    <n v="2592"/>
    <s v="US-2013-115455"/>
    <x v="0"/>
    <x v="162"/>
    <d v="2013-09-15T00:00:00"/>
    <s v="Standard Class"/>
    <s v="SE-20110"/>
    <s v="Sanjit Engle"/>
    <x v="0"/>
    <s v="United States"/>
    <s v="Wheeling"/>
    <s v="Illinois"/>
    <n v="60090"/>
    <x v="2"/>
    <s v="FUR-TA-10003569"/>
    <s v="Furniture"/>
    <x v="3"/>
    <s v="Bretford CR8500 Series Meeting Room Furniture"/>
    <n v="601.47"/>
    <n v="3"/>
    <n v="0.5"/>
    <n v="-300.73500000000001"/>
  </r>
  <r>
    <n v="2593"/>
    <s v="CA-2014-128300"/>
    <x v="3"/>
    <x v="221"/>
    <d v="2014-11-27T00:00:00"/>
    <s v="Second Class"/>
    <s v="RS-19765"/>
    <s v="Roland Schwarz"/>
    <x v="1"/>
    <s v="United States"/>
    <s v="Summerville"/>
    <s v="South Carolina"/>
    <n v="29483"/>
    <x v="0"/>
    <s v="TEC-PH-10002807"/>
    <s v="Technology"/>
    <x v="7"/>
    <s v="Motorla HX550 Universal Bluetooth Headset"/>
    <n v="79.099999999999994"/>
    <n v="2"/>
    <n v="0"/>
    <n v="39.549999999999997"/>
  </r>
  <r>
    <n v="2594"/>
    <s v="CA-2014-128300"/>
    <x v="3"/>
    <x v="221"/>
    <d v="2014-11-27T00:00:00"/>
    <s v="Second Class"/>
    <s v="RS-19765"/>
    <s v="Roland Schwarz"/>
    <x v="1"/>
    <s v="United States"/>
    <s v="Summerville"/>
    <s v="South Carolina"/>
    <n v="29483"/>
    <x v="0"/>
    <s v="OFF-BI-10001597"/>
    <s v="Office Supplies"/>
    <x v="8"/>
    <s v="Wilson Jones Ledger-Size, Piano-Hinge Binder, 2&quot;, Blue"/>
    <n v="327.84"/>
    <n v="8"/>
    <n v="0"/>
    <n v="157.36319999999998"/>
  </r>
  <r>
    <n v="2595"/>
    <s v="CA-2014-149048"/>
    <x v="3"/>
    <x v="726"/>
    <d v="2014-05-18T00:00:00"/>
    <s v="Standard Class"/>
    <s v="BM-11650"/>
    <s v="Brian Moss"/>
    <x v="1"/>
    <s v="United States"/>
    <s v="Columbus"/>
    <s v="Indiana"/>
    <n v="47201"/>
    <x v="2"/>
    <s v="OFF-EN-10003296"/>
    <s v="Office Supplies"/>
    <x v="12"/>
    <s v="Tyvek Side-Opening Peel &amp; Seel Expanding Envelopes"/>
    <n v="180.96"/>
    <n v="2"/>
    <n v="0"/>
    <n v="81.432000000000002"/>
  </r>
  <r>
    <n v="2596"/>
    <s v="CA-2014-149048"/>
    <x v="3"/>
    <x v="726"/>
    <d v="2014-05-18T00:00:00"/>
    <s v="Standard Class"/>
    <s v="BM-11650"/>
    <s v="Brian Moss"/>
    <x v="1"/>
    <s v="United States"/>
    <s v="Columbus"/>
    <s v="Indiana"/>
    <n v="47201"/>
    <x v="2"/>
    <s v="OFF-BI-10004632"/>
    <s v="Office Supplies"/>
    <x v="8"/>
    <s v="Ibico Hi-Tech Manual Binding System"/>
    <n v="914.97"/>
    <n v="3"/>
    <n v="0"/>
    <n v="411.73649999999998"/>
  </r>
  <r>
    <n v="2597"/>
    <s v="CA-2014-149048"/>
    <x v="3"/>
    <x v="726"/>
    <d v="2014-05-18T00:00:00"/>
    <s v="Standard Class"/>
    <s v="BM-11650"/>
    <s v="Brian Moss"/>
    <x v="1"/>
    <s v="United States"/>
    <s v="Columbus"/>
    <s v="Indiana"/>
    <n v="47201"/>
    <x v="2"/>
    <s v="TEC-PH-10002310"/>
    <s v="Technology"/>
    <x v="7"/>
    <s v="Plantronics Calisto P620-M USB Wireless Speakerphone System"/>
    <n v="587.97"/>
    <n v="3"/>
    <n v="0"/>
    <n v="158.75190000000003"/>
  </r>
  <r>
    <n v="2598"/>
    <s v="CA-2014-149048"/>
    <x v="3"/>
    <x v="726"/>
    <d v="2014-05-18T00:00:00"/>
    <s v="Standard Class"/>
    <s v="BM-11650"/>
    <s v="Brian Moss"/>
    <x v="1"/>
    <s v="United States"/>
    <s v="Columbus"/>
    <s v="Indiana"/>
    <n v="47201"/>
    <x v="2"/>
    <s v="OFF-ST-10000078"/>
    <s v="Office Supplies"/>
    <x v="4"/>
    <s v="Tennsco 6- and 18-Compartment Lockers"/>
    <n v="530.34"/>
    <n v="2"/>
    <n v="0"/>
    <n v="95.461199999999963"/>
  </r>
  <r>
    <n v="2599"/>
    <s v="CA-2014-149048"/>
    <x v="3"/>
    <x v="726"/>
    <d v="2014-05-18T00:00:00"/>
    <s v="Standard Class"/>
    <s v="BM-11650"/>
    <s v="Brian Moss"/>
    <x v="1"/>
    <s v="United States"/>
    <s v="Columbus"/>
    <s v="Indiana"/>
    <n v="47201"/>
    <x v="2"/>
    <s v="OFF-PA-10001752"/>
    <s v="Office Supplies"/>
    <x v="10"/>
    <s v="Hammermill CopyPlus Copy Paper (20Lb. and 84 Bright)"/>
    <n v="14.940000000000001"/>
    <n v="3"/>
    <n v="0"/>
    <n v="7.3206000000000007"/>
  </r>
  <r>
    <n v="2600"/>
    <s v="CA-2014-108553"/>
    <x v="3"/>
    <x v="756"/>
    <d v="2014-04-30T00:00:00"/>
    <s v="Standard Class"/>
    <s v="SK-19990"/>
    <s v="Sally Knutson"/>
    <x v="0"/>
    <s v="United States"/>
    <s v="New York City"/>
    <s v="New York"/>
    <n v="10024"/>
    <x v="3"/>
    <s v="OFF-AP-10000026"/>
    <s v="Office Supplies"/>
    <x v="9"/>
    <s v="Tripp Lite Isotel 6 Outlet Surge Protector with Fax/Modem Protection"/>
    <n v="121.94"/>
    <n v="2"/>
    <n v="0"/>
    <n v="35.362599999999986"/>
  </r>
  <r>
    <n v="2601"/>
    <s v="CA-2014-108553"/>
    <x v="3"/>
    <x v="756"/>
    <d v="2014-04-30T00:00:00"/>
    <s v="Standard Class"/>
    <s v="SK-19990"/>
    <s v="Sally Knutson"/>
    <x v="0"/>
    <s v="United States"/>
    <s v="New York City"/>
    <s v="New York"/>
    <n v="10024"/>
    <x v="3"/>
    <s v="OFF-SU-10002573"/>
    <s v="Office Supplies"/>
    <x v="14"/>
    <s v="Acme 10&quot; Easy Grip Assistive Scissors"/>
    <n v="122.71000000000001"/>
    <n v="7"/>
    <n v="0"/>
    <n v="36.812999999999988"/>
  </r>
  <r>
    <n v="2602"/>
    <s v="CA-2013-165848"/>
    <x v="0"/>
    <x v="30"/>
    <d v="2013-06-05T00:00:00"/>
    <s v="Same Day"/>
    <s v="EN-13780"/>
    <s v="Edward Nazzal"/>
    <x v="0"/>
    <s v="United States"/>
    <s v="New York City"/>
    <s v="New York"/>
    <n v="10035"/>
    <x v="3"/>
    <s v="OFF-PA-10000349"/>
    <s v="Office Supplies"/>
    <x v="10"/>
    <s v="Staples"/>
    <n v="14.940000000000001"/>
    <n v="3"/>
    <n v="0"/>
    <n v="7.0218000000000007"/>
  </r>
  <r>
    <n v="2603"/>
    <s v="CA-2013-165848"/>
    <x v="0"/>
    <x v="30"/>
    <d v="2013-06-05T00:00:00"/>
    <s v="Same Day"/>
    <s v="EN-13780"/>
    <s v="Edward Nazzal"/>
    <x v="0"/>
    <s v="United States"/>
    <s v="New York City"/>
    <s v="New York"/>
    <n v="10035"/>
    <x v="3"/>
    <s v="TEC-MA-10003356"/>
    <s v="Technology"/>
    <x v="15"/>
    <s v="Panasonic KX MC6040 Color Laser Multifunction Printer"/>
    <n v="1349.85"/>
    <n v="3"/>
    <n v="0"/>
    <n v="364.45949999999993"/>
  </r>
  <r>
    <n v="2604"/>
    <s v="CA-2013-165848"/>
    <x v="0"/>
    <x v="30"/>
    <d v="2013-06-05T00:00:00"/>
    <s v="Same Day"/>
    <s v="EN-13780"/>
    <s v="Edward Nazzal"/>
    <x v="0"/>
    <s v="United States"/>
    <s v="New York City"/>
    <s v="New York"/>
    <n v="10035"/>
    <x v="3"/>
    <s v="FUR-BO-10000362"/>
    <s v="Furniture"/>
    <x v="0"/>
    <s v="Sauder Inglewood Library Bookcases"/>
    <n v="136.78399999999999"/>
    <n v="1"/>
    <n v="0.2"/>
    <n v="5.129400000000004"/>
  </r>
  <r>
    <n v="2605"/>
    <s v="CA-2013-165848"/>
    <x v="0"/>
    <x v="30"/>
    <d v="2013-06-05T00:00:00"/>
    <s v="Same Day"/>
    <s v="EN-13780"/>
    <s v="Edward Nazzal"/>
    <x v="0"/>
    <s v="United States"/>
    <s v="New York City"/>
    <s v="New York"/>
    <n v="10035"/>
    <x v="3"/>
    <s v="FUR-FU-10003878"/>
    <s v="Furniture"/>
    <x v="5"/>
    <s v="Linden 10&quot; Round Wall Clock, Black"/>
    <n v="61.12"/>
    <n v="4"/>
    <n v="0"/>
    <n v="20.780799999999999"/>
  </r>
  <r>
    <n v="2606"/>
    <s v="CA-2011-112718"/>
    <x v="2"/>
    <x v="757"/>
    <d v="2011-12-21T00:00:00"/>
    <s v="Standard Class"/>
    <s v="KN-16450"/>
    <s v="Kean Nguyen"/>
    <x v="1"/>
    <s v="United States"/>
    <s v="Jacksonville"/>
    <s v="Florida"/>
    <n v="32216"/>
    <x v="0"/>
    <s v="OFF-BI-10000591"/>
    <s v="Office Supplies"/>
    <x v="8"/>
    <s v="Avery Binder Labels"/>
    <n v="1.1670000000000003"/>
    <n v="1"/>
    <n v="0.7"/>
    <n v="-0.85579999999999989"/>
  </r>
  <r>
    <n v="2607"/>
    <s v="CA-2013-154053"/>
    <x v="0"/>
    <x v="758"/>
    <d v="2013-03-11T00:00:00"/>
    <s v="Standard Class"/>
    <s v="MG-17890"/>
    <s v="Michael Granlund"/>
    <x v="2"/>
    <s v="United States"/>
    <s v="San Diego"/>
    <s v="California"/>
    <n v="92024"/>
    <x v="1"/>
    <s v="OFF-AR-10003727"/>
    <s v="Office Supplies"/>
    <x v="6"/>
    <s v="Berol Giant Pencil Sharpener"/>
    <n v="16.989999999999998"/>
    <n v="1"/>
    <n v="0"/>
    <n v="4.9270999999999976"/>
  </r>
  <r>
    <n v="2608"/>
    <s v="CA-2011-127446"/>
    <x v="2"/>
    <x v="641"/>
    <d v="2011-11-30T00:00:00"/>
    <s v="Standard Class"/>
    <s v="MC-17590"/>
    <s v="Matt Collister"/>
    <x v="1"/>
    <s v="United States"/>
    <s v="Arlington"/>
    <s v="Texas"/>
    <n v="76017"/>
    <x v="2"/>
    <s v="TEC-AC-10001635"/>
    <s v="Technology"/>
    <x v="11"/>
    <s v="KeyTronic KT400U2 - Keyboard - Black"/>
    <n v="24.672000000000001"/>
    <n v="3"/>
    <n v="0.2"/>
    <n v="0"/>
  </r>
  <r>
    <n v="2609"/>
    <s v="CA-2011-127446"/>
    <x v="2"/>
    <x v="641"/>
    <d v="2011-11-30T00:00:00"/>
    <s v="Standard Class"/>
    <s v="MC-17590"/>
    <s v="Matt Collister"/>
    <x v="1"/>
    <s v="United States"/>
    <s v="Arlington"/>
    <s v="Texas"/>
    <n v="76017"/>
    <x v="2"/>
    <s v="OFF-LA-10001317"/>
    <s v="Office Supplies"/>
    <x v="2"/>
    <s v="Avery 520"/>
    <n v="2.52"/>
    <n v="1"/>
    <n v="0.2"/>
    <n v="0.88200000000000001"/>
  </r>
  <r>
    <n v="2610"/>
    <s v="CA-2011-127446"/>
    <x v="2"/>
    <x v="641"/>
    <d v="2011-11-30T00:00:00"/>
    <s v="Standard Class"/>
    <s v="MC-17590"/>
    <s v="Matt Collister"/>
    <x v="1"/>
    <s v="United States"/>
    <s v="Arlington"/>
    <s v="Texas"/>
    <n v="76017"/>
    <x v="2"/>
    <s v="FUR-TA-10000577"/>
    <s v="Furniture"/>
    <x v="3"/>
    <s v="Bretford CR4500 Series Slim Rectangular Table"/>
    <n v="1218.7349999999997"/>
    <n v="5"/>
    <n v="0.3"/>
    <n v="-121.87349999999992"/>
  </r>
  <r>
    <n v="2611"/>
    <s v="CA-2011-127446"/>
    <x v="2"/>
    <x v="641"/>
    <d v="2011-11-30T00:00:00"/>
    <s v="Standard Class"/>
    <s v="MC-17590"/>
    <s v="Matt Collister"/>
    <x v="1"/>
    <s v="United States"/>
    <s v="Arlington"/>
    <s v="Texas"/>
    <n v="76017"/>
    <x v="2"/>
    <s v="OFF-LA-10000248"/>
    <s v="Office Supplies"/>
    <x v="2"/>
    <s v="Avery 52"/>
    <n v="5.9039999999999999"/>
    <n v="2"/>
    <n v="0.2"/>
    <n v="1.9925999999999999"/>
  </r>
  <r>
    <n v="2612"/>
    <s v="CA-2011-127446"/>
    <x v="2"/>
    <x v="641"/>
    <d v="2011-11-30T00:00:00"/>
    <s v="Standard Class"/>
    <s v="MC-17590"/>
    <s v="Matt Collister"/>
    <x v="1"/>
    <s v="United States"/>
    <s v="Arlington"/>
    <s v="Texas"/>
    <n v="76017"/>
    <x v="2"/>
    <s v="OFF-PA-10000955"/>
    <s v="Office Supplies"/>
    <x v="10"/>
    <s v="Southworth 25% Cotton Granite Paper &amp; Envelopes"/>
    <n v="15.696000000000002"/>
    <n v="3"/>
    <n v="0.2"/>
    <n v="5.1011999999999995"/>
  </r>
  <r>
    <n v="2613"/>
    <s v="CA-2011-127446"/>
    <x v="2"/>
    <x v="641"/>
    <d v="2011-11-30T00:00:00"/>
    <s v="Standard Class"/>
    <s v="MC-17590"/>
    <s v="Matt Collister"/>
    <x v="1"/>
    <s v="United States"/>
    <s v="Arlington"/>
    <s v="Texas"/>
    <n v="76017"/>
    <x v="2"/>
    <s v="FUR-FU-10000221"/>
    <s v="Furniture"/>
    <x v="5"/>
    <s v="Master Caster Door Stop, Brown"/>
    <n v="6.0960000000000001"/>
    <n v="3"/>
    <n v="0.6"/>
    <n v="-3.9624000000000006"/>
  </r>
  <r>
    <n v="2614"/>
    <s v="CA-2013-137204"/>
    <x v="0"/>
    <x v="236"/>
    <d v="2013-05-06T00:00:00"/>
    <s v="Standard Class"/>
    <s v="BO-11350"/>
    <s v="Bill Overfelt"/>
    <x v="1"/>
    <s v="United States"/>
    <s v="Los Angeles"/>
    <s v="California"/>
    <n v="90045"/>
    <x v="1"/>
    <s v="FUR-CH-10002304"/>
    <s v="Furniture"/>
    <x v="1"/>
    <s v="Global Stack Chair without Arms, Black"/>
    <n v="41.568000000000005"/>
    <n v="2"/>
    <n v="0.2"/>
    <n v="2.5980000000000008"/>
  </r>
  <r>
    <n v="2615"/>
    <s v="CA-2011-147298"/>
    <x v="2"/>
    <x v="759"/>
    <d v="2011-05-03T00:00:00"/>
    <s v="Standard Class"/>
    <s v="AG-10300"/>
    <s v="Aleksandra Gannaway"/>
    <x v="1"/>
    <s v="United States"/>
    <s v="Los Angeles"/>
    <s v="California"/>
    <n v="90049"/>
    <x v="1"/>
    <s v="FUR-CH-10004886"/>
    <s v="Furniture"/>
    <x v="1"/>
    <s v="Bevis Steel Folding Chairs"/>
    <n v="230.28000000000003"/>
    <n v="3"/>
    <n v="0.2"/>
    <n v="23.027999999999992"/>
  </r>
  <r>
    <n v="2616"/>
    <s v="CA-2011-147298"/>
    <x v="2"/>
    <x v="759"/>
    <d v="2011-05-03T00:00:00"/>
    <s v="Standard Class"/>
    <s v="AG-10300"/>
    <s v="Aleksandra Gannaway"/>
    <x v="1"/>
    <s v="United States"/>
    <s v="Los Angeles"/>
    <s v="California"/>
    <n v="90049"/>
    <x v="1"/>
    <s v="OFF-BI-10001525"/>
    <s v="Office Supplies"/>
    <x v="8"/>
    <s v="Acco Pressboard Covers with Storage Hooks, 14 7/8&quot; x 11&quot;, Executive Red"/>
    <n v="18.288"/>
    <n v="6"/>
    <n v="0.2"/>
    <n v="5.714999999999999"/>
  </r>
  <r>
    <n v="2617"/>
    <s v="CA-2014-147942"/>
    <x v="3"/>
    <x v="719"/>
    <d v="2014-04-06T00:00:00"/>
    <s v="Standard Class"/>
    <s v="MS-17365"/>
    <s v="Maribeth Schnelling"/>
    <x v="0"/>
    <s v="United States"/>
    <s v="San Francisco"/>
    <s v="California"/>
    <n v="94110"/>
    <x v="1"/>
    <s v="OFF-LA-10003663"/>
    <s v="Office Supplies"/>
    <x v="2"/>
    <s v="Avery 498"/>
    <n v="5.78"/>
    <n v="2"/>
    <n v="0"/>
    <n v="2.7166000000000001"/>
  </r>
  <r>
    <n v="2618"/>
    <s v="CA-2014-147942"/>
    <x v="3"/>
    <x v="719"/>
    <d v="2014-04-06T00:00:00"/>
    <s v="Standard Class"/>
    <s v="MS-17365"/>
    <s v="Maribeth Schnelling"/>
    <x v="0"/>
    <s v="United States"/>
    <s v="San Francisco"/>
    <s v="California"/>
    <n v="94110"/>
    <x v="1"/>
    <s v="OFF-BI-10001294"/>
    <s v="Office Supplies"/>
    <x v="8"/>
    <s v="Fellowes Binding Cases"/>
    <n v="121.67999999999999"/>
    <n v="13"/>
    <n v="0.2"/>
    <n v="38.024999999999977"/>
  </r>
  <r>
    <n v="2619"/>
    <s v="CA-2014-115931"/>
    <x v="3"/>
    <x v="66"/>
    <d v="2014-12-27T00:00:00"/>
    <s v="Standard Class"/>
    <s v="JM-15655"/>
    <s v="Jim Mitchum"/>
    <x v="1"/>
    <s v="United States"/>
    <s v="Carlsbad"/>
    <s v="New Mexico"/>
    <n v="88220"/>
    <x v="1"/>
    <s v="OFF-AR-10000369"/>
    <s v="Office Supplies"/>
    <x v="6"/>
    <s v="Design Ebony Sketching Pencil"/>
    <n v="4.17"/>
    <n v="3"/>
    <n v="0"/>
    <n v="1.0841999999999998"/>
  </r>
  <r>
    <n v="2620"/>
    <s v="CA-2014-115931"/>
    <x v="3"/>
    <x v="66"/>
    <d v="2014-12-27T00:00:00"/>
    <s v="Standard Class"/>
    <s v="JM-15655"/>
    <s v="Jim Mitchum"/>
    <x v="1"/>
    <s v="United States"/>
    <s v="Carlsbad"/>
    <s v="New Mexico"/>
    <n v="88220"/>
    <x v="1"/>
    <s v="TEC-PH-10001300"/>
    <s v="Technology"/>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s v="New Mexico"/>
    <n v="88220"/>
    <x v="1"/>
    <s v="OFF-ST-10000876"/>
    <s v="Office Supplies"/>
    <x v="4"/>
    <s v="Eldon Simplefile Box Office"/>
    <n v="37.32"/>
    <n v="3"/>
    <n v="0"/>
    <n v="10.4496"/>
  </r>
  <r>
    <n v="2622"/>
    <s v="CA-2014-115931"/>
    <x v="3"/>
    <x v="66"/>
    <d v="2014-12-27T00:00:00"/>
    <s v="Standard Class"/>
    <s v="JM-15655"/>
    <s v="Jim Mitchum"/>
    <x v="1"/>
    <s v="United States"/>
    <s v="Carlsbad"/>
    <s v="New Mexico"/>
    <n v="88220"/>
    <x v="1"/>
    <s v="OFF-LA-10001404"/>
    <s v="Office Supplies"/>
    <x v="2"/>
    <s v="Avery 517"/>
    <n v="18.45"/>
    <n v="5"/>
    <n v="0"/>
    <n v="8.6715"/>
  </r>
  <r>
    <n v="2623"/>
    <s v="CA-2011-164861"/>
    <x v="2"/>
    <x v="640"/>
    <d v="2011-12-06T00:00:00"/>
    <s v="Second Class"/>
    <s v="MC-17635"/>
    <s v="Matthew Clasen"/>
    <x v="1"/>
    <s v="United States"/>
    <s v="Saint Louis"/>
    <s v="Missouri"/>
    <n v="63116"/>
    <x v="2"/>
    <s v="OFF-PA-10001972"/>
    <s v="Office Supplies"/>
    <x v="10"/>
    <s v="Xerox 214"/>
    <n v="25.92"/>
    <n v="4"/>
    <n v="0"/>
    <n v="12.441600000000001"/>
  </r>
  <r>
    <n v="2624"/>
    <s v="CA-2014-127180"/>
    <x v="3"/>
    <x v="760"/>
    <d v="2014-10-25T00:00:00"/>
    <s v="First Class"/>
    <s v="TA-21385"/>
    <s v="Tom Ashbrook"/>
    <x v="2"/>
    <s v="United States"/>
    <s v="New York City"/>
    <s v="New York"/>
    <n v="10024"/>
    <x v="3"/>
    <s v="TEC-CO-10004722"/>
    <s v="Technology"/>
    <x v="16"/>
    <s v="Canon imageCLASS 2200 Advanced Copier"/>
    <n v="11199.968000000001"/>
    <n v="4"/>
    <n v="0.2"/>
    <n v="3919.9887999999992"/>
  </r>
  <r>
    <n v="2625"/>
    <s v="CA-2014-127180"/>
    <x v="3"/>
    <x v="760"/>
    <d v="2014-10-25T00:00:00"/>
    <s v="First Class"/>
    <s v="TA-21385"/>
    <s v="Tom Ashbrook"/>
    <x v="2"/>
    <s v="United States"/>
    <s v="New York City"/>
    <s v="New York"/>
    <n v="10024"/>
    <x v="3"/>
    <s v="TEC-PH-10001494"/>
    <s v="Technology"/>
    <x v="7"/>
    <s v="Polycom CX600 IP Phone VoIP phone"/>
    <n v="2399.6"/>
    <n v="8"/>
    <n v="0"/>
    <n v="647.89200000000005"/>
  </r>
  <r>
    <n v="2626"/>
    <s v="CA-2014-127180"/>
    <x v="3"/>
    <x v="760"/>
    <d v="2014-10-25T00:00:00"/>
    <s v="First Class"/>
    <s v="TA-21385"/>
    <s v="Tom Ashbrook"/>
    <x v="2"/>
    <s v="United States"/>
    <s v="New York City"/>
    <s v="New York"/>
    <n v="10024"/>
    <x v="3"/>
    <s v="OFF-EN-10002500"/>
    <s v="Office Supplies"/>
    <x v="12"/>
    <s v="Globe Weis Peel &amp; Seel First Class Envelopes"/>
    <n v="63.9"/>
    <n v="5"/>
    <n v="0"/>
    <n v="28.754999999999995"/>
  </r>
  <r>
    <n v="2627"/>
    <s v="CA-2014-127180"/>
    <x v="3"/>
    <x v="760"/>
    <d v="2014-10-25T00:00:00"/>
    <s v="First Class"/>
    <s v="TA-21385"/>
    <s v="Tom Ashbrook"/>
    <x v="2"/>
    <s v="United States"/>
    <s v="New York City"/>
    <s v="New York"/>
    <n v="10024"/>
    <x v="3"/>
    <s v="TEC-PH-10003800"/>
    <s v="Technology"/>
    <x v="7"/>
    <s v="i.Sound Portable Power - 8000 mAh"/>
    <n v="52.99"/>
    <n v="1"/>
    <n v="0"/>
    <n v="0.52989999999999782"/>
  </r>
  <r>
    <n v="2628"/>
    <s v="US-2014-165344"/>
    <x v="3"/>
    <x v="38"/>
    <d v="2014-11-16T00:00:00"/>
    <s v="First Class"/>
    <s v="SB-20290"/>
    <s v="Sean Braxton"/>
    <x v="1"/>
    <s v="United States"/>
    <s v="Springfield"/>
    <s v="Ohio"/>
    <n v="45503"/>
    <x v="3"/>
    <s v="TEC-AC-10002399"/>
    <s v="Technology"/>
    <x v="11"/>
    <s v="SanDisk Cruzer 32 GB USB Flash Drive"/>
    <n v="60.864000000000004"/>
    <n v="4"/>
    <n v="0.2"/>
    <n v="9.1295999999999964"/>
  </r>
  <r>
    <n v="2629"/>
    <s v="US-2014-165344"/>
    <x v="3"/>
    <x v="38"/>
    <d v="2014-11-16T00:00:00"/>
    <s v="First Class"/>
    <s v="SB-20290"/>
    <s v="Sean Braxton"/>
    <x v="1"/>
    <s v="United States"/>
    <s v="Springfield"/>
    <s v="Ohio"/>
    <n v="45503"/>
    <x v="3"/>
    <s v="TEC-MA-10002210"/>
    <s v="Technology"/>
    <x v="15"/>
    <s v="Epson TM-T88V Direct Thermal Printer - Monochrome - Desktop"/>
    <n v="652.99500000000012"/>
    <n v="7"/>
    <n v="0.7"/>
    <n v="-935.95949999999993"/>
  </r>
  <r>
    <n v="2630"/>
    <s v="US-2014-165344"/>
    <x v="3"/>
    <x v="38"/>
    <d v="2014-11-16T00:00:00"/>
    <s v="First Class"/>
    <s v="SB-20290"/>
    <s v="Sean Braxton"/>
    <x v="1"/>
    <s v="United States"/>
    <s v="Springfield"/>
    <s v="Ohio"/>
    <n v="45503"/>
    <x v="3"/>
    <s v="OFF-BI-10003196"/>
    <s v="Office Supplies"/>
    <x v="8"/>
    <s v="Accohide Poly Flexible Ring Binders"/>
    <n v="11.220000000000002"/>
    <n v="10"/>
    <n v="0.7"/>
    <n v="-7.4799999999999969"/>
  </r>
  <r>
    <n v="2631"/>
    <s v="CA-2012-168186"/>
    <x v="1"/>
    <x v="229"/>
    <d v="2012-09-15T00:00:00"/>
    <s v="Standard Class"/>
    <s v="AB-10150"/>
    <s v="Aimee Bixby"/>
    <x v="0"/>
    <s v="United States"/>
    <s v="Tulsa"/>
    <s v="Oklahoma"/>
    <n v="74133"/>
    <x v="2"/>
    <s v="OFF-PA-10000477"/>
    <s v="Office Supplies"/>
    <x v="10"/>
    <s v="Xerox 1952"/>
    <n v="14.940000000000001"/>
    <n v="3"/>
    <n v="0"/>
    <n v="7.0218000000000007"/>
  </r>
  <r>
    <n v="2632"/>
    <s v="US-2014-110604"/>
    <x v="3"/>
    <x v="356"/>
    <d v="2014-05-21T00:00:00"/>
    <s v="Standard Class"/>
    <s v="JF-15295"/>
    <s v="Jason Fortune-"/>
    <x v="0"/>
    <s v="United States"/>
    <s v="Seattle"/>
    <s v="Washington"/>
    <n v="98103"/>
    <x v="1"/>
    <s v="FUR-FU-10000076"/>
    <s v="Furniture"/>
    <x v="5"/>
    <s v="24-Hour Round Wall Clock"/>
    <n v="39.96"/>
    <n v="2"/>
    <n v="0"/>
    <n v="17.182800000000004"/>
  </r>
  <r>
    <n v="2633"/>
    <s v="US-2014-110604"/>
    <x v="3"/>
    <x v="356"/>
    <d v="2014-05-21T00:00:00"/>
    <s v="Standard Class"/>
    <s v="JF-15295"/>
    <s v="Jason Fortune-"/>
    <x v="0"/>
    <s v="United States"/>
    <s v="Seattle"/>
    <s v="Washington"/>
    <n v="98103"/>
    <x v="1"/>
    <s v="FUR-CH-10002017"/>
    <s v="Furniture"/>
    <x v="1"/>
    <s v="SAFCO Optional Arm Kit for Workspace Cribbage Stacking Chair"/>
    <n v="42.624000000000002"/>
    <n v="2"/>
    <n v="0.2"/>
    <n v="4.2623999999999977"/>
  </r>
  <r>
    <n v="2634"/>
    <s v="US-2014-110604"/>
    <x v="3"/>
    <x v="356"/>
    <d v="2014-05-21T00:00:00"/>
    <s v="Standard Class"/>
    <s v="JF-15295"/>
    <s v="Jason Fortune-"/>
    <x v="0"/>
    <s v="United States"/>
    <s v="Seattle"/>
    <s v="Washington"/>
    <n v="98103"/>
    <x v="1"/>
    <s v="FUR-CH-10004287"/>
    <s v="Furniture"/>
    <x v="1"/>
    <s v="SAFCO Arco Folding Chair"/>
    <n v="220.96"/>
    <n v="1"/>
    <n v="0.2"/>
    <n v="24.857999999999983"/>
  </r>
  <r>
    <n v="2635"/>
    <s v="CA-2012-116750"/>
    <x v="1"/>
    <x v="761"/>
    <d v="2012-07-10T00:00:00"/>
    <s v="Second Class"/>
    <s v="BF-10975"/>
    <s v="Barbara Fisher"/>
    <x v="1"/>
    <s v="United States"/>
    <s v="Fayetteville"/>
    <s v="North Carolina"/>
    <n v="28314"/>
    <x v="0"/>
    <s v="FUR-FU-10003829"/>
    <s v="Furniture"/>
    <x v="5"/>
    <s v="Stackable Trays"/>
    <n v="4.9280000000000008"/>
    <n v="2"/>
    <n v="0.2"/>
    <n v="0.73919999999999941"/>
  </r>
  <r>
    <n v="2636"/>
    <s v="CA-2012-116750"/>
    <x v="1"/>
    <x v="761"/>
    <d v="2012-07-10T00:00:00"/>
    <s v="Second Class"/>
    <s v="BF-10975"/>
    <s v="Barbara Fisher"/>
    <x v="1"/>
    <s v="United States"/>
    <s v="Fayetteville"/>
    <s v="North Carolina"/>
    <n v="28314"/>
    <x v="0"/>
    <s v="OFF-BI-10004728"/>
    <s v="Office Supplies"/>
    <x v="8"/>
    <s v="Wilson Jones Turn Tabs Binder Tool for Ring Binders"/>
    <n v="7.2300000000000022"/>
    <n v="5"/>
    <n v="0.7"/>
    <n v="-5.7840000000000007"/>
  </r>
  <r>
    <n v="2637"/>
    <s v="CA-2012-162369"/>
    <x v="1"/>
    <x v="762"/>
    <d v="2012-08-19T00:00:00"/>
    <s v="Standard Class"/>
    <s v="TT-21265"/>
    <s v="Tim Taslimi"/>
    <x v="1"/>
    <s v="United States"/>
    <s v="Los Angeles"/>
    <s v="California"/>
    <n v="90045"/>
    <x v="1"/>
    <s v="OFF-ST-10000046"/>
    <s v="Office Supplies"/>
    <x v="4"/>
    <s v="Fellowes Super Stor/Drawer Files"/>
    <n v="323.10000000000002"/>
    <n v="2"/>
    <n v="0"/>
    <n v="61.38900000000001"/>
  </r>
  <r>
    <n v="2638"/>
    <s v="CA-2014-108441"/>
    <x v="3"/>
    <x v="492"/>
    <d v="2014-06-19T00:00:00"/>
    <s v="Standard Class"/>
    <s v="SB-20170"/>
    <s v="Sarah Bern"/>
    <x v="0"/>
    <s v="United States"/>
    <s v="New York City"/>
    <s v="New York"/>
    <n v="10035"/>
    <x v="3"/>
    <s v="OFF-PA-10000697"/>
    <s v="Office Supplies"/>
    <x v="10"/>
    <s v="TOPS Voice Message Log Book, Flash Format"/>
    <n v="19.04"/>
    <n v="4"/>
    <n v="0"/>
    <n v="9.3295999999999992"/>
  </r>
  <r>
    <n v="2639"/>
    <s v="CA-2014-108441"/>
    <x v="3"/>
    <x v="492"/>
    <d v="2014-06-19T00:00:00"/>
    <s v="Standard Class"/>
    <s v="SB-20170"/>
    <s v="Sarah Bern"/>
    <x v="0"/>
    <s v="United States"/>
    <s v="New York City"/>
    <s v="New York"/>
    <n v="10035"/>
    <x v="3"/>
    <s v="OFF-BI-10000848"/>
    <s v="Office Supplies"/>
    <x v="8"/>
    <s v="Angle-D Ring Binders"/>
    <n v="13.128"/>
    <n v="3"/>
    <n v="0.2"/>
    <n v="4.2665999999999986"/>
  </r>
  <r>
    <n v="2640"/>
    <s v="CA-2014-108441"/>
    <x v="3"/>
    <x v="492"/>
    <d v="2014-06-19T00:00:00"/>
    <s v="Standard Class"/>
    <s v="SB-20170"/>
    <s v="Sarah Bern"/>
    <x v="0"/>
    <s v="United States"/>
    <s v="New York City"/>
    <s v="New York"/>
    <n v="10035"/>
    <x v="3"/>
    <s v="OFF-AR-10004691"/>
    <s v="Office Supplies"/>
    <x v="6"/>
    <s v="Boston 1730 StandUp Electric Pencil Sharpener"/>
    <n v="64.14"/>
    <n v="3"/>
    <n v="0"/>
    <n v="16.676400000000001"/>
  </r>
  <r>
    <n v="2641"/>
    <s v="CA-2014-108441"/>
    <x v="3"/>
    <x v="492"/>
    <d v="2014-06-19T00:00:00"/>
    <s v="Standard Class"/>
    <s v="SB-20170"/>
    <s v="Sarah Bern"/>
    <x v="0"/>
    <s v="United States"/>
    <s v="New York City"/>
    <s v="New York"/>
    <n v="10035"/>
    <x v="3"/>
    <s v="FUR-CH-10000595"/>
    <s v="Furniture"/>
    <x v="1"/>
    <s v="Safco Contoured Stacking Chairs"/>
    <n v="858.24"/>
    <n v="4"/>
    <n v="0.1"/>
    <n v="143.03999999999996"/>
  </r>
  <r>
    <n v="2642"/>
    <s v="CA-2012-169740"/>
    <x v="1"/>
    <x v="763"/>
    <d v="2012-02-25T00:00:00"/>
    <s v="Standard Class"/>
    <s v="LM-17065"/>
    <s v="Liz MacKendrick"/>
    <x v="0"/>
    <s v="United States"/>
    <s v="Hot Springs"/>
    <s v="Arkansas"/>
    <n v="71901"/>
    <x v="0"/>
    <s v="TEC-AC-10000927"/>
    <s v="Technology"/>
    <x v="11"/>
    <s v="Anker Ultrathin Bluetooth Wireless Keyboard Aluminum Cover with Stand "/>
    <n v="29.99"/>
    <n v="1"/>
    <n v="0"/>
    <n v="2.9989999999999988"/>
  </r>
  <r>
    <n v="2643"/>
    <s v="CA-2013-124051"/>
    <x v="0"/>
    <x v="723"/>
    <d v="2013-12-31T00:00:00"/>
    <s v="First Class"/>
    <s v="KA-16525"/>
    <s v="Kelly Andreada"/>
    <x v="0"/>
    <s v="United States"/>
    <s v="Aurora"/>
    <s v="Illinois"/>
    <n v="60505"/>
    <x v="2"/>
    <s v="OFF-PA-10001289"/>
    <s v="Office Supplies"/>
    <x v="10"/>
    <s v="White Computer Printout Paper by Universal"/>
    <n v="186.048"/>
    <n v="6"/>
    <n v="0.2"/>
    <n v="67.442399999999992"/>
  </r>
  <r>
    <n v="2644"/>
    <s v="CA-2013-149111"/>
    <x v="0"/>
    <x v="764"/>
    <d v="2013-04-22T00:00:00"/>
    <s v="Second Class"/>
    <s v="BF-11170"/>
    <s v="Ben Ferrer"/>
    <x v="2"/>
    <s v="United States"/>
    <s v="Raleigh"/>
    <s v="North Carolina"/>
    <n v="27604"/>
    <x v="0"/>
    <s v="TEC-PH-10003092"/>
    <s v="Technology"/>
    <x v="7"/>
    <s v="Motorola L804"/>
    <n v="36.792000000000002"/>
    <n v="1"/>
    <n v="0.2"/>
    <n v="4.1390999999999991"/>
  </r>
  <r>
    <n v="2645"/>
    <s v="CA-2013-149111"/>
    <x v="0"/>
    <x v="764"/>
    <d v="2013-04-22T00:00:00"/>
    <s v="Second Class"/>
    <s v="BF-11170"/>
    <s v="Ben Ferrer"/>
    <x v="2"/>
    <s v="United States"/>
    <s v="Raleigh"/>
    <s v="North Carolina"/>
    <n v="27604"/>
    <x v="0"/>
    <s v="FUR-FU-10000206"/>
    <s v="Furniture"/>
    <x v="5"/>
    <s v="GE General Purpose, Extra Long Life, Showcase &amp; Floodlight Incandescent Bulbs"/>
    <n v="18.624000000000002"/>
    <n v="8"/>
    <n v="0.2"/>
    <n v="6.2855999999999987"/>
  </r>
  <r>
    <n v="2646"/>
    <s v="CA-2011-131002"/>
    <x v="2"/>
    <x v="557"/>
    <d v="2011-09-12T00:00:00"/>
    <s v="Second Class"/>
    <s v="TB-21400"/>
    <s v="Tom Boeckenhauer"/>
    <x v="0"/>
    <s v="United States"/>
    <s v="Tulsa"/>
    <s v="Oklahoma"/>
    <n v="74133"/>
    <x v="2"/>
    <s v="FUR-FU-10004270"/>
    <s v="Furniture"/>
    <x v="5"/>
    <s v="Executive Impressions 13&quot; Clairmont Wall Clock"/>
    <n v="57.69"/>
    <n v="3"/>
    <n v="0"/>
    <n v="23.652900000000002"/>
  </r>
  <r>
    <n v="2647"/>
    <s v="CA-2011-131002"/>
    <x v="2"/>
    <x v="557"/>
    <d v="2011-09-12T00:00:00"/>
    <s v="Second Class"/>
    <s v="TB-21400"/>
    <s v="Tom Boeckenhauer"/>
    <x v="0"/>
    <s v="United States"/>
    <s v="Tulsa"/>
    <s v="Oklahoma"/>
    <n v="74133"/>
    <x v="2"/>
    <s v="OFF-BI-10000948"/>
    <s v="Office Supplies"/>
    <x v="8"/>
    <s v="GBC Laser Imprintable Binding System Covers, Desert Sand"/>
    <n v="42.81"/>
    <n v="3"/>
    <n v="0"/>
    <n v="20.120699999999999"/>
  </r>
  <r>
    <n v="2648"/>
    <s v="CA-2011-131002"/>
    <x v="2"/>
    <x v="557"/>
    <d v="2011-09-12T00:00:00"/>
    <s v="Second Class"/>
    <s v="TB-21400"/>
    <s v="Tom Boeckenhauer"/>
    <x v="0"/>
    <s v="United States"/>
    <s v="Tulsa"/>
    <s v="Oklahoma"/>
    <n v="74133"/>
    <x v="2"/>
    <s v="OFF-PA-10000223"/>
    <s v="Office Supplies"/>
    <x v="10"/>
    <s v="Xerox 2000"/>
    <n v="12.96"/>
    <n v="2"/>
    <n v="0"/>
    <n v="6.2208000000000006"/>
  </r>
  <r>
    <n v="2649"/>
    <s v="CA-2011-131002"/>
    <x v="2"/>
    <x v="557"/>
    <d v="2011-09-12T00:00:00"/>
    <s v="Second Class"/>
    <s v="TB-21400"/>
    <s v="Tom Boeckenhauer"/>
    <x v="0"/>
    <s v="United States"/>
    <s v="Tulsa"/>
    <s v="Oklahoma"/>
    <n v="74133"/>
    <x v="2"/>
    <s v="FUR-FU-10004665"/>
    <s v="Furniture"/>
    <x v="5"/>
    <s v="3M Polarizing Task Lamp with Clamp Arm, Light Gray"/>
    <n v="821.87999999999988"/>
    <n v="6"/>
    <n v="0"/>
    <n v="213.68880000000001"/>
  </r>
  <r>
    <n v="2650"/>
    <s v="CA-2011-131002"/>
    <x v="2"/>
    <x v="557"/>
    <d v="2011-09-12T00:00:00"/>
    <s v="Second Class"/>
    <s v="TB-21400"/>
    <s v="Tom Boeckenhauer"/>
    <x v="0"/>
    <s v="United States"/>
    <s v="Tulsa"/>
    <s v="Oklahoma"/>
    <n v="74133"/>
    <x v="2"/>
    <s v="TEC-PH-10000215"/>
    <s v="Technology"/>
    <x v="7"/>
    <s v="Plantronics Cordless Phone Headset with In-line Volume - M214C"/>
    <n v="104.85000000000001"/>
    <n v="3"/>
    <n v="0"/>
    <n v="28.309500000000007"/>
  </r>
  <r>
    <n v="2651"/>
    <s v="US-2013-146794"/>
    <x v="0"/>
    <x v="182"/>
    <d v="2013-10-02T00:00:00"/>
    <s v="Standard Class"/>
    <s v="SH-19975"/>
    <s v="Sally Hughsby"/>
    <x v="1"/>
    <s v="United States"/>
    <s v="Hesperia"/>
    <s v="California"/>
    <n v="92345"/>
    <x v="1"/>
    <s v="FUR-BO-10004467"/>
    <s v="Furniture"/>
    <x v="0"/>
    <s v="Bestar Classic Bookcase"/>
    <n v="424.95749999999992"/>
    <n v="5"/>
    <n v="0.15"/>
    <n v="19.997999999999976"/>
  </r>
  <r>
    <n v="2652"/>
    <s v="CA-2014-112515"/>
    <x v="3"/>
    <x v="697"/>
    <d v="2014-09-22T00:00:00"/>
    <s v="Second Class"/>
    <s v="AS-10225"/>
    <s v="Alan Schoenberger"/>
    <x v="1"/>
    <s v="United States"/>
    <s v="Provo"/>
    <s v="Utah"/>
    <n v="84604"/>
    <x v="1"/>
    <s v="OFF-BI-10000829"/>
    <s v="Office Supplies"/>
    <x v="8"/>
    <s v="Avery Non-Stick Binders"/>
    <n v="10.776000000000002"/>
    <n v="3"/>
    <n v="0.2"/>
    <n v="3.5021999999999989"/>
  </r>
  <r>
    <n v="2653"/>
    <s v="CA-2014-112515"/>
    <x v="3"/>
    <x v="697"/>
    <d v="2014-09-22T00:00:00"/>
    <s v="Second Class"/>
    <s v="AS-10225"/>
    <s v="Alan Schoenberger"/>
    <x v="1"/>
    <s v="United States"/>
    <s v="Provo"/>
    <s v="Utah"/>
    <n v="84604"/>
    <x v="1"/>
    <s v="OFF-BI-10003712"/>
    <s v="Office Supplies"/>
    <x v="8"/>
    <s v="Acco Pressboard Covers with Storage Hooks, 14 7/8&quot; x 11&quot;, Light Blue"/>
    <n v="11.784000000000001"/>
    <n v="3"/>
    <n v="0.2"/>
    <n v="4.2716999999999992"/>
  </r>
  <r>
    <n v="2654"/>
    <s v="CA-2014-112515"/>
    <x v="3"/>
    <x v="697"/>
    <d v="2014-09-22T00:00:00"/>
    <s v="Second Class"/>
    <s v="AS-10225"/>
    <s v="Alan Schoenberger"/>
    <x v="1"/>
    <s v="United States"/>
    <s v="Provo"/>
    <s v="Utah"/>
    <n v="84604"/>
    <x v="1"/>
    <s v="OFF-PA-10000062"/>
    <s v="Office Supplies"/>
    <x v="10"/>
    <s v="Green Bar Computer Printout Paper"/>
    <n v="164.88"/>
    <n v="3"/>
    <n v="0"/>
    <n v="80.791200000000003"/>
  </r>
  <r>
    <n v="2655"/>
    <s v="CA-2014-112515"/>
    <x v="3"/>
    <x v="697"/>
    <d v="2014-09-22T00:00:00"/>
    <s v="Second Class"/>
    <s v="AS-10225"/>
    <s v="Alan Schoenberger"/>
    <x v="1"/>
    <s v="United States"/>
    <s v="Provo"/>
    <s v="Utah"/>
    <n v="84604"/>
    <x v="1"/>
    <s v="FUR-BO-10003404"/>
    <s v="Furniture"/>
    <x v="0"/>
    <s v="Global Adaptabilites Bookcase, Cherry/Storm Gray Finish"/>
    <n v="1292.94"/>
    <n v="3"/>
    <n v="0"/>
    <n v="77.576399999999921"/>
  </r>
  <r>
    <n v="2656"/>
    <s v="CA-2014-112515"/>
    <x v="3"/>
    <x v="697"/>
    <d v="2014-09-22T00:00:00"/>
    <s v="Second Class"/>
    <s v="AS-10225"/>
    <s v="Alan Schoenberger"/>
    <x v="1"/>
    <s v="United States"/>
    <s v="Provo"/>
    <s v="Utah"/>
    <n v="84604"/>
    <x v="1"/>
    <s v="OFF-BI-10004233"/>
    <s v="Office Supplies"/>
    <x v="8"/>
    <s v="GBC Pre-Punched Binding Paper, Plastic, White, 8-1/2&quot; x 11&quot;"/>
    <n v="25.584000000000003"/>
    <n v="2"/>
    <n v="0.2"/>
    <n v="8.9543999999999997"/>
  </r>
  <r>
    <n v="2657"/>
    <s v="CA-2014-112515"/>
    <x v="3"/>
    <x v="697"/>
    <d v="2014-09-22T00:00:00"/>
    <s v="Second Class"/>
    <s v="AS-10225"/>
    <s v="Alan Schoenberger"/>
    <x v="1"/>
    <s v="United States"/>
    <s v="Provo"/>
    <s v="Utah"/>
    <n v="84604"/>
    <x v="1"/>
    <s v="OFF-ST-10001272"/>
    <s v="Office Supplies"/>
    <x v="4"/>
    <s v="Mini 13-1/2 Capacity Data Binder Rack, Pearl"/>
    <n v="261.74"/>
    <n v="2"/>
    <n v="0"/>
    <n v="65.435000000000002"/>
  </r>
  <r>
    <n v="2658"/>
    <s v="CA-2014-112515"/>
    <x v="3"/>
    <x v="697"/>
    <d v="2014-09-22T00:00:00"/>
    <s v="Second Class"/>
    <s v="AS-10225"/>
    <s v="Alan Schoenberger"/>
    <x v="1"/>
    <s v="United States"/>
    <s v="Provo"/>
    <s v="Utah"/>
    <n v="84604"/>
    <x v="1"/>
    <s v="OFF-LA-10001175"/>
    <s v="Office Supplies"/>
    <x v="2"/>
    <s v="Avery 514"/>
    <n v="14.399999999999999"/>
    <n v="5"/>
    <n v="0"/>
    <n v="7.056"/>
  </r>
  <r>
    <n v="2659"/>
    <s v="CA-2013-150343"/>
    <x v="0"/>
    <x v="765"/>
    <d v="2013-08-21T00:00:00"/>
    <s v="Standard Class"/>
    <s v="PK-19075"/>
    <s v="Pete Kriz"/>
    <x v="0"/>
    <s v="United States"/>
    <s v="San Francisco"/>
    <s v="California"/>
    <n v="94110"/>
    <x v="1"/>
    <s v="OFF-EN-10004030"/>
    <s v="Office Supplies"/>
    <x v="12"/>
    <s v="Convenience Packs of Business Envelopes"/>
    <n v="10.86"/>
    <n v="3"/>
    <n v="0"/>
    <n v="5.1042000000000005"/>
  </r>
  <r>
    <n v="2660"/>
    <s v="CA-2012-135538"/>
    <x v="1"/>
    <x v="100"/>
    <d v="2012-12-28T00:00:00"/>
    <s v="Standard Class"/>
    <s v="HR-14830"/>
    <s v="Harold Ryan"/>
    <x v="1"/>
    <s v="United States"/>
    <s v="Gilbert"/>
    <s v="Arizona"/>
    <n v="85234"/>
    <x v="1"/>
    <s v="FUR-CH-10004287"/>
    <s v="Furniture"/>
    <x v="1"/>
    <s v="SAFCO Arco Folding Chair"/>
    <n v="883.84"/>
    <n v="4"/>
    <n v="0.2"/>
    <n v="99.431999999999931"/>
  </r>
  <r>
    <n v="2661"/>
    <s v="CA-2014-123372"/>
    <x v="3"/>
    <x v="354"/>
    <d v="2014-12-03T00:00:00"/>
    <s v="Standard Class"/>
    <s v="DG-13300"/>
    <s v="Deirdre Greer"/>
    <x v="1"/>
    <s v="United States"/>
    <s v="New York City"/>
    <s v="New York"/>
    <n v="10035"/>
    <x v="3"/>
    <s v="TEC-PH-10002834"/>
    <s v="Technology"/>
    <x v="7"/>
    <s v="Google Nexus 5"/>
    <n v="1979.89"/>
    <n v="11"/>
    <n v="0"/>
    <n v="494.97250000000003"/>
  </r>
  <r>
    <n v="2662"/>
    <s v="CA-2014-123372"/>
    <x v="3"/>
    <x v="354"/>
    <d v="2014-12-03T00:00:00"/>
    <s v="Standard Class"/>
    <s v="DG-13300"/>
    <s v="Deirdre Greer"/>
    <x v="1"/>
    <s v="United States"/>
    <s v="New York City"/>
    <s v="New York"/>
    <n v="10035"/>
    <x v="3"/>
    <s v="OFF-EN-10003055"/>
    <s v="Office Supplies"/>
    <x v="12"/>
    <s v="Blue String-Tie &amp; Button Interoffice Envelopes, 10 x 13"/>
    <n v="79.959999999999994"/>
    <n v="2"/>
    <n v="0"/>
    <n v="35.981999999999992"/>
  </r>
  <r>
    <n v="2663"/>
    <s v="CA-2014-159604"/>
    <x v="3"/>
    <x v="349"/>
    <d v="2014-04-16T00:00:00"/>
    <s v="First Class"/>
    <s v="CL-12700"/>
    <s v="Craig Leslie"/>
    <x v="2"/>
    <s v="United States"/>
    <s v="Springfield"/>
    <s v="Missouri"/>
    <n v="65807"/>
    <x v="2"/>
    <s v="OFF-BI-10003460"/>
    <s v="Office Supplies"/>
    <x v="8"/>
    <s v="Acco 3-Hole Punch"/>
    <n v="8.76"/>
    <n v="2"/>
    <n v="0"/>
    <n v="4.2047999999999996"/>
  </r>
  <r>
    <n v="2664"/>
    <s v="CA-2013-164784"/>
    <x v="0"/>
    <x v="766"/>
    <d v="2013-05-05T00:00:00"/>
    <s v="First Class"/>
    <s v="HF-14995"/>
    <s v="Herbert Flentye"/>
    <x v="0"/>
    <s v="United States"/>
    <s v="Memphis"/>
    <s v="Tennessee"/>
    <n v="38109"/>
    <x v="0"/>
    <s v="OFF-LA-10001569"/>
    <s v="Office Supplies"/>
    <x v="2"/>
    <s v="Avery 499"/>
    <n v="3.9840000000000004"/>
    <n v="1"/>
    <n v="0.2"/>
    <n v="1.2948"/>
  </r>
  <r>
    <n v="2665"/>
    <s v="CA-2013-164784"/>
    <x v="0"/>
    <x v="766"/>
    <d v="2013-05-05T00:00:00"/>
    <s v="First Class"/>
    <s v="HF-14995"/>
    <s v="Herbert Flentye"/>
    <x v="0"/>
    <s v="United States"/>
    <s v="Memphis"/>
    <s v="Tennessee"/>
    <n v="38109"/>
    <x v="0"/>
    <s v="FUR-TA-10004534"/>
    <s v="Furniture"/>
    <x v="3"/>
    <s v="Bevis 44 x 96 Conference Tables"/>
    <n v="370.62"/>
    <n v="3"/>
    <n v="0.4"/>
    <n v="-142.07100000000008"/>
  </r>
  <r>
    <n v="2666"/>
    <s v="CA-2013-164784"/>
    <x v="0"/>
    <x v="766"/>
    <d v="2013-05-05T00:00:00"/>
    <s v="First Class"/>
    <s v="HF-14995"/>
    <s v="Herbert Flentye"/>
    <x v="0"/>
    <s v="United States"/>
    <s v="Memphis"/>
    <s v="Tennessee"/>
    <n v="38109"/>
    <x v="0"/>
    <s v="OFF-BI-10002954"/>
    <s v="Office Supplies"/>
    <x v="8"/>
    <s v="Newell 3-Hole Punched Plastic Slotted Magazine Holders for Binders"/>
    <n v="2.7420000000000004"/>
    <n v="2"/>
    <n v="0.7"/>
    <n v="-2.0107999999999997"/>
  </r>
  <r>
    <n v="2667"/>
    <s v="CA-2013-111794"/>
    <x v="0"/>
    <x v="393"/>
    <d v="2013-10-02T00:00:00"/>
    <s v="Same Day"/>
    <s v="HG-15025"/>
    <s v="Hunter Glantz"/>
    <x v="0"/>
    <s v="United States"/>
    <s v="Amarillo"/>
    <s v="Texas"/>
    <n v="79109"/>
    <x v="2"/>
    <s v="TEC-AC-10003832"/>
    <s v="Technology"/>
    <x v="11"/>
    <s v="Imation 16GB Mini TravelDrive USB 2.0 Flash Drive"/>
    <n v="79.512000000000015"/>
    <n v="3"/>
    <n v="0.2"/>
    <n v="20.8719"/>
  </r>
  <r>
    <n v="2668"/>
    <s v="CA-2013-111794"/>
    <x v="0"/>
    <x v="393"/>
    <d v="2013-10-02T00:00:00"/>
    <s v="Same Day"/>
    <s v="HG-15025"/>
    <s v="Hunter Glantz"/>
    <x v="0"/>
    <s v="United States"/>
    <s v="Amarillo"/>
    <s v="Texas"/>
    <n v="79109"/>
    <x v="2"/>
    <s v="OFF-PA-10000474"/>
    <s v="Office Supplies"/>
    <x v="10"/>
    <s v="Staples"/>
    <n v="28.352"/>
    <n v="1"/>
    <n v="0.2"/>
    <n v="9.568799999999996"/>
  </r>
  <r>
    <n v="2669"/>
    <s v="US-2012-139759"/>
    <x v="1"/>
    <x v="767"/>
    <d v="2012-08-30T00:00:00"/>
    <s v="Standard Class"/>
    <s v="NL-18310"/>
    <s v="Nancy Lomonaco"/>
    <x v="2"/>
    <s v="United States"/>
    <s v="Los Angeles"/>
    <s v="California"/>
    <n v="90045"/>
    <x v="1"/>
    <s v="FUR-CH-10002774"/>
    <s v="Furniture"/>
    <x v="1"/>
    <s v="Global Deluxe Stacking Chair, Gray"/>
    <n v="40.783999999999999"/>
    <n v="1"/>
    <n v="0.2"/>
    <n v="4.5881999999999987"/>
  </r>
  <r>
    <n v="2670"/>
    <s v="US-2012-139759"/>
    <x v="1"/>
    <x v="767"/>
    <d v="2012-08-30T00:00:00"/>
    <s v="Standard Class"/>
    <s v="NL-18310"/>
    <s v="Nancy Lomonaco"/>
    <x v="2"/>
    <s v="United States"/>
    <s v="Los Angeles"/>
    <s v="California"/>
    <n v="90045"/>
    <x v="1"/>
    <s v="OFF-AP-10002765"/>
    <s v="Office Supplies"/>
    <x v="9"/>
    <s v="Fellowes Advanced Computer Series Surge Protectors"/>
    <n v="105.96"/>
    <n v="4"/>
    <n v="0"/>
    <n v="29.668800000000005"/>
  </r>
  <r>
    <n v="2671"/>
    <s v="CA-2011-126403"/>
    <x v="2"/>
    <x v="340"/>
    <d v="2011-09-12T00:00:00"/>
    <s v="Second Class"/>
    <s v="RR-19525"/>
    <s v="Rick Reed"/>
    <x v="1"/>
    <s v="United States"/>
    <s v="Lowell"/>
    <s v="Massachusetts"/>
    <n v="1852"/>
    <x v="3"/>
    <s v="OFF-PA-10001144"/>
    <s v="Office Supplies"/>
    <x v="10"/>
    <s v="Xerox 1913"/>
    <n v="166.44"/>
    <n v="3"/>
    <n v="0"/>
    <n v="79.891199999999998"/>
  </r>
  <r>
    <n v="2672"/>
    <s v="CA-2011-126403"/>
    <x v="2"/>
    <x v="340"/>
    <d v="2011-09-12T00:00:00"/>
    <s v="Second Class"/>
    <s v="RR-19525"/>
    <s v="Rick Reed"/>
    <x v="1"/>
    <s v="United States"/>
    <s v="Lowell"/>
    <s v="Massachusetts"/>
    <n v="1852"/>
    <x v="3"/>
    <s v="FUR-CH-10003761"/>
    <s v="Furniture"/>
    <x v="1"/>
    <s v="Global Italian Leather Office Chair"/>
    <n v="785.87999999999988"/>
    <n v="6"/>
    <n v="0"/>
    <n v="212.18759999999997"/>
  </r>
  <r>
    <n v="2673"/>
    <s v="CA-2011-126403"/>
    <x v="2"/>
    <x v="340"/>
    <d v="2011-09-12T00:00:00"/>
    <s v="Second Class"/>
    <s v="RR-19525"/>
    <s v="Rick Reed"/>
    <x v="1"/>
    <s v="United States"/>
    <s v="Lowell"/>
    <s v="Massachusetts"/>
    <n v="1852"/>
    <x v="3"/>
    <s v="OFF-PA-10004665"/>
    <s v="Office Supplies"/>
    <x v="10"/>
    <s v="Advantus Motivational Note Cards"/>
    <n v="26.2"/>
    <n v="2"/>
    <n v="0"/>
    <n v="12.837999999999999"/>
  </r>
  <r>
    <n v="2674"/>
    <s v="CA-2011-126403"/>
    <x v="2"/>
    <x v="340"/>
    <d v="2011-09-12T00:00:00"/>
    <s v="Second Class"/>
    <s v="RR-19525"/>
    <s v="Rick Reed"/>
    <x v="1"/>
    <s v="United States"/>
    <s v="Lowell"/>
    <s v="Massachusetts"/>
    <n v="1852"/>
    <x v="3"/>
    <s v="OFF-ST-10000078"/>
    <s v="Office Supplies"/>
    <x v="4"/>
    <s v="Tennsco 6- and 18-Compartment Lockers"/>
    <n v="1325.8500000000001"/>
    <n v="5"/>
    <n v="0"/>
    <n v="238.65299999999991"/>
  </r>
  <r>
    <n v="2675"/>
    <s v="CA-2014-136875"/>
    <x v="3"/>
    <x v="734"/>
    <d v="2014-12-04T00:00:00"/>
    <s v="Same Day"/>
    <s v="TC-21295"/>
    <s v="Toby Carlisle"/>
    <x v="0"/>
    <s v="United States"/>
    <s v="San Diego"/>
    <s v="California"/>
    <n v="92024"/>
    <x v="1"/>
    <s v="OFF-PA-10000357"/>
    <s v="Office Supplies"/>
    <x v="10"/>
    <s v="Xerox 1888"/>
    <n v="166.44"/>
    <n v="3"/>
    <n v="0"/>
    <n v="79.891199999999998"/>
  </r>
  <r>
    <n v="2676"/>
    <s v="CA-2014-132185"/>
    <x v="3"/>
    <x v="344"/>
    <d v="2014-12-03T00:00:00"/>
    <s v="Standard Class"/>
    <s v="DB-13615"/>
    <s v="Doug Bickford"/>
    <x v="0"/>
    <s v="United States"/>
    <s v="Asheville"/>
    <s v="North Carolina"/>
    <n v="28806"/>
    <x v="0"/>
    <s v="OFF-AR-10000422"/>
    <s v="Office Supplies"/>
    <x v="6"/>
    <s v="Pencil and Crayon Sharpener"/>
    <n v="8.76"/>
    <n v="5"/>
    <n v="0.2"/>
    <n v="0.76649999999999974"/>
  </r>
  <r>
    <n v="2677"/>
    <s v="CA-2014-132185"/>
    <x v="3"/>
    <x v="344"/>
    <d v="2014-12-03T00:00:00"/>
    <s v="Standard Class"/>
    <s v="DB-13615"/>
    <s v="Doug Bickford"/>
    <x v="0"/>
    <s v="United States"/>
    <s v="Asheville"/>
    <s v="North Carolina"/>
    <n v="28806"/>
    <x v="0"/>
    <s v="OFF-AP-10001205"/>
    <s v="Office Supplies"/>
    <x v="9"/>
    <s v="Belkin 5 Outlet SurgeMaster Power Centers"/>
    <n v="43.584000000000003"/>
    <n v="1"/>
    <n v="0.2"/>
    <n v="4.3584000000000032"/>
  </r>
  <r>
    <n v="2678"/>
    <s v="US-2011-160780"/>
    <x v="2"/>
    <x v="261"/>
    <d v="2011-06-21T00:00:00"/>
    <s v="Same Day"/>
    <s v="SV-20785"/>
    <s v="Stewart Visinsky"/>
    <x v="0"/>
    <s v="United States"/>
    <s v="Pueblo"/>
    <s v="Colorado"/>
    <n v="81001"/>
    <x v="1"/>
    <s v="OFF-BI-10001116"/>
    <s v="Office Supplies"/>
    <x v="8"/>
    <s v="Wilson Jones 1&quot; Hanging DublLock Ring Binders"/>
    <n v="11.088000000000003"/>
    <n v="7"/>
    <n v="0.7"/>
    <n v="-8.1311999999999998"/>
  </r>
  <r>
    <n v="2679"/>
    <s v="US-2011-160780"/>
    <x v="2"/>
    <x v="261"/>
    <d v="2011-06-21T00:00:00"/>
    <s v="Same Day"/>
    <s v="SV-20785"/>
    <s v="Stewart Visinsky"/>
    <x v="0"/>
    <s v="United States"/>
    <s v="Pueblo"/>
    <s v="Colorado"/>
    <n v="81001"/>
    <x v="1"/>
    <s v="OFF-BI-10002931"/>
    <s v="Office Supplies"/>
    <x v="8"/>
    <s v="Avery Trapezoid Extra Heavy Duty 4&quot; Binders"/>
    <n v="25.164000000000001"/>
    <n v="2"/>
    <n v="0.7"/>
    <n v="-16.775999999999996"/>
  </r>
  <r>
    <n v="2680"/>
    <s v="CA-2014-127026"/>
    <x v="3"/>
    <x v="276"/>
    <d v="2014-01-28T00:00:00"/>
    <s v="Standard Class"/>
    <s v="MH-18115"/>
    <s v="Mick Hernandez"/>
    <x v="2"/>
    <s v="United States"/>
    <s v="Jackson"/>
    <s v="Michigan"/>
    <n v="49201"/>
    <x v="2"/>
    <s v="OFF-BI-10000546"/>
    <s v="Office Supplies"/>
    <x v="8"/>
    <s v="Avery Durable Binders"/>
    <n v="14.399999999999999"/>
    <n v="5"/>
    <n v="0"/>
    <n v="7.056"/>
  </r>
  <r>
    <n v="2681"/>
    <s v="CA-2014-127026"/>
    <x v="3"/>
    <x v="276"/>
    <d v="2014-01-28T00:00:00"/>
    <s v="Standard Class"/>
    <s v="MH-18115"/>
    <s v="Mick Hernandez"/>
    <x v="2"/>
    <s v="United States"/>
    <s v="Jackson"/>
    <s v="Michigan"/>
    <n v="49201"/>
    <x v="2"/>
    <s v="TEC-AC-10002049"/>
    <s v="Technology"/>
    <x v="11"/>
    <s v="Logitech G19 Programmable Gaming Keyboard"/>
    <n v="619.94999999999993"/>
    <n v="5"/>
    <n v="0"/>
    <n v="111.59099999999995"/>
  </r>
  <r>
    <n v="2682"/>
    <s v="CA-2014-127026"/>
    <x v="3"/>
    <x v="276"/>
    <d v="2014-01-28T00:00:00"/>
    <s v="Standard Class"/>
    <s v="MH-18115"/>
    <s v="Mick Hernandez"/>
    <x v="2"/>
    <s v="United States"/>
    <s v="Jackson"/>
    <s v="Michigan"/>
    <n v="49201"/>
    <x v="2"/>
    <s v="OFF-BI-10001196"/>
    <s v="Office Supplies"/>
    <x v="8"/>
    <s v="Avery Flip-Chart Easel Binder, Black"/>
    <n v="89.52"/>
    <n v="4"/>
    <n v="0"/>
    <n v="42.074399999999997"/>
  </r>
  <r>
    <n v="2683"/>
    <s v="CA-2014-127026"/>
    <x v="3"/>
    <x v="276"/>
    <d v="2014-01-28T00:00:00"/>
    <s v="Standard Class"/>
    <s v="MH-18115"/>
    <s v="Mick Hernandez"/>
    <x v="2"/>
    <s v="United States"/>
    <s v="Jackson"/>
    <s v="Michigan"/>
    <n v="49201"/>
    <x v="2"/>
    <s v="TEC-MA-10002981"/>
    <s v="Technology"/>
    <x v="15"/>
    <s v="I.R.I.S IRISCard Anywhere 5 Card Scanner"/>
    <n v="350.97300000000007"/>
    <n v="3"/>
    <n v="0.1"/>
    <n v="152.08829999999998"/>
  </r>
  <r>
    <n v="2684"/>
    <s v="CA-2014-127026"/>
    <x v="3"/>
    <x v="276"/>
    <d v="2014-01-28T00:00:00"/>
    <s v="Standard Class"/>
    <s v="MH-18115"/>
    <s v="Mick Hernandez"/>
    <x v="2"/>
    <s v="United States"/>
    <s v="Jackson"/>
    <s v="Michigan"/>
    <n v="49201"/>
    <x v="2"/>
    <s v="TEC-PH-10003601"/>
    <s v="Technology"/>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s v="California"/>
    <n v="90004"/>
    <x v="1"/>
    <s v="OFF-BI-10000632"/>
    <s v="Office Supplies"/>
    <x v="8"/>
    <s v="Satellite Sectional Post Binders"/>
    <n v="312.55200000000002"/>
    <n v="9"/>
    <n v="0.2"/>
    <n v="101.57939999999999"/>
  </r>
  <r>
    <n v="2686"/>
    <s v="CA-2013-133123"/>
    <x v="0"/>
    <x v="47"/>
    <d v="2013-09-12T00:00:00"/>
    <s v="Standard Class"/>
    <s v="KB-16315"/>
    <s v="Karl Braun"/>
    <x v="0"/>
    <s v="United States"/>
    <s v="Thomasville"/>
    <s v="North Carolina"/>
    <n v="27360"/>
    <x v="0"/>
    <s v="OFF-EN-10003055"/>
    <s v="Office Supplies"/>
    <x v="12"/>
    <s v="Blue String-Tie &amp; Button Interoffice Envelopes, 10 x 13"/>
    <n v="95.951999999999998"/>
    <n v="3"/>
    <n v="0.2"/>
    <n v="29.984999999999985"/>
  </r>
  <r>
    <n v="2687"/>
    <s v="CA-2013-133123"/>
    <x v="0"/>
    <x v="47"/>
    <d v="2013-09-12T00:00:00"/>
    <s v="Standard Class"/>
    <s v="KB-16315"/>
    <s v="Karl Braun"/>
    <x v="0"/>
    <s v="United States"/>
    <s v="Thomasville"/>
    <s v="North Carolina"/>
    <n v="27360"/>
    <x v="0"/>
    <s v="OFF-BI-10001031"/>
    <s v="Office Supplies"/>
    <x v="8"/>
    <s v="Pressboard Data Binders by Wilson Jones"/>
    <n v="3.2040000000000002"/>
    <n v="2"/>
    <n v="0.7"/>
    <n v="-2.4563999999999995"/>
  </r>
  <r>
    <n v="2688"/>
    <s v="US-2013-128195"/>
    <x v="0"/>
    <x v="578"/>
    <d v="2013-08-06T00:00:00"/>
    <s v="First Class"/>
    <s v="RA-19285"/>
    <s v="Ralph Arnett"/>
    <x v="0"/>
    <s v="United States"/>
    <s v="Peoria"/>
    <s v="Illinois"/>
    <n v="61604"/>
    <x v="2"/>
    <s v="OFF-BI-10002003"/>
    <s v="Office Supplies"/>
    <x v="8"/>
    <s v="Ibico Presentation Index for Binding Systems"/>
    <n v="3.9799999999999991"/>
    <n v="5"/>
    <n v="0.8"/>
    <n v="-6.5670000000000019"/>
  </r>
  <r>
    <n v="2689"/>
    <s v="CA-2012-153220"/>
    <x v="1"/>
    <x v="768"/>
    <d v="2012-11-14T00:00:00"/>
    <s v="First Class"/>
    <s v="YC-21895"/>
    <s v="Yoseph Carroll"/>
    <x v="1"/>
    <s v="United States"/>
    <s v="Los Angeles"/>
    <s v="California"/>
    <n v="90032"/>
    <x v="1"/>
    <s v="OFF-PA-10003016"/>
    <s v="Office Supplies"/>
    <x v="10"/>
    <s v="Adams &quot;While You Were Out&quot; Message Pads"/>
    <n v="15.700000000000001"/>
    <n v="5"/>
    <n v="0"/>
    <n v="7.0649999999999995"/>
  </r>
  <r>
    <n v="2690"/>
    <s v="CA-2011-123064"/>
    <x v="2"/>
    <x v="479"/>
    <d v="2011-07-02T00:00:00"/>
    <s v="First Class"/>
    <s v="RA-19915"/>
    <s v="Russell Applegate"/>
    <x v="0"/>
    <s v="United States"/>
    <s v="Chicago"/>
    <s v="Illinois"/>
    <n v="60653"/>
    <x v="2"/>
    <s v="OFF-AR-10004582"/>
    <s v="Office Supplies"/>
    <x v="6"/>
    <s v="BIC Brite Liner Grip Highlighters"/>
    <n v="5.2480000000000002"/>
    <n v="4"/>
    <n v="0.2"/>
    <n v="1.6399999999999995"/>
  </r>
  <r>
    <n v="2691"/>
    <s v="CA-2014-156412"/>
    <x v="3"/>
    <x v="769"/>
    <d v="2014-12-09T00:00:00"/>
    <s v="Standard Class"/>
    <s v="CM-12160"/>
    <s v="Charles McCrossin"/>
    <x v="0"/>
    <s v="United States"/>
    <s v="Philadelphia"/>
    <s v="Pennsylvania"/>
    <n v="19134"/>
    <x v="3"/>
    <s v="OFF-BI-10004364"/>
    <s v="Office Supplies"/>
    <x v="8"/>
    <s v="Storex Dura Pro Binders"/>
    <n v="5.3460000000000019"/>
    <n v="3"/>
    <n v="0.7"/>
    <n v="-4.4550000000000001"/>
  </r>
  <r>
    <n v="2692"/>
    <s v="US-2013-144211"/>
    <x v="0"/>
    <x v="770"/>
    <d v="2013-09-03T00:00:00"/>
    <s v="Standard Class"/>
    <s v="CS-12130"/>
    <s v="Chad Sievert"/>
    <x v="0"/>
    <s v="United States"/>
    <s v="Englewood"/>
    <s v="Colorado"/>
    <n v="80112"/>
    <x v="1"/>
    <s v="OFF-PA-10002246"/>
    <s v="Office Supplies"/>
    <x v="10"/>
    <s v="Wirebound Four 2-3/4 x 5 Forms per Page, 400 Sets per Book"/>
    <n v="15.48"/>
    <n v="3"/>
    <n v="0.2"/>
    <n v="5.6115000000000004"/>
  </r>
  <r>
    <n v="2693"/>
    <s v="US-2013-144211"/>
    <x v="0"/>
    <x v="770"/>
    <d v="2013-09-03T00:00:00"/>
    <s v="Standard Class"/>
    <s v="CS-12130"/>
    <s v="Chad Sievert"/>
    <x v="0"/>
    <s v="United States"/>
    <s v="Englewood"/>
    <s v="Colorado"/>
    <n v="80112"/>
    <x v="1"/>
    <s v="TEC-PH-10002890"/>
    <s v="Technology"/>
    <x v="7"/>
    <s v="AT&amp;T 17929 Lendline Telephone"/>
    <n v="108.57599999999999"/>
    <n v="3"/>
    <n v="0.2"/>
    <n v="8.1432000000000002"/>
  </r>
  <r>
    <n v="2694"/>
    <s v="CA-2013-138079"/>
    <x v="0"/>
    <x v="115"/>
    <d v="2013-01-28T00:00:00"/>
    <s v="Standard Class"/>
    <s v="AJ-10795"/>
    <s v="Anthony Johnson"/>
    <x v="1"/>
    <s v="United States"/>
    <s v="Seattle"/>
    <s v="Washington"/>
    <n v="98115"/>
    <x v="1"/>
    <s v="FUR-FU-10001475"/>
    <s v="Furniture"/>
    <x v="5"/>
    <s v="Contract Clock, 14&quot;, Brown"/>
    <n v="109.9"/>
    <n v="5"/>
    <n v="0"/>
    <n v="37.366"/>
  </r>
  <r>
    <n v="2695"/>
    <s v="CA-2011-143182"/>
    <x v="2"/>
    <x v="771"/>
    <d v="2011-10-20T00:00:00"/>
    <s v="Standard Class"/>
    <s v="DL-12865"/>
    <s v="Dan Lawera"/>
    <x v="0"/>
    <s v="United States"/>
    <s v="Hialeah"/>
    <s v="Florida"/>
    <n v="33012"/>
    <x v="0"/>
    <s v="FUR-FU-10004270"/>
    <s v="Furniture"/>
    <x v="5"/>
    <s v="Executive Impressions 13&quot; Clairmont Wall Clock"/>
    <n v="15.384"/>
    <n v="1"/>
    <n v="0.2"/>
    <n v="4.0383000000000013"/>
  </r>
  <r>
    <n v="2696"/>
    <s v="CA-2013-161662"/>
    <x v="0"/>
    <x v="569"/>
    <d v="2013-02-09T00:00:00"/>
    <s v="First Class"/>
    <s v="BE-11410"/>
    <s v="Bobby Elias"/>
    <x v="0"/>
    <s v="United States"/>
    <s v="Lancaster"/>
    <s v="Ohio"/>
    <n v="43130"/>
    <x v="3"/>
    <s v="OFF-PA-10003465"/>
    <s v="Office Supplies"/>
    <x v="10"/>
    <s v="Xerox 1912"/>
    <n v="30.352"/>
    <n v="2"/>
    <n v="0.2"/>
    <n v="10.623199999999997"/>
  </r>
  <r>
    <n v="2697"/>
    <s v="CA-2011-145317"/>
    <x v="2"/>
    <x v="772"/>
    <d v="2011-03-23T00:00:00"/>
    <s v="Standard Class"/>
    <s v="SM-20320"/>
    <s v="Sean Miller"/>
    <x v="2"/>
    <s v="United States"/>
    <s v="Jacksonville"/>
    <s v="Florida"/>
    <n v="32216"/>
    <x v="0"/>
    <s v="TEC-MA-10003626"/>
    <s v="Technology"/>
    <x v="15"/>
    <s v="Hewlett-Packard Deskjet 6540 Color Inkjet Printer"/>
    <n v="821.3"/>
    <n v="4"/>
    <n v="0.5"/>
    <n v="-16.426000000000045"/>
  </r>
  <r>
    <n v="2698"/>
    <s v="CA-2011-145317"/>
    <x v="2"/>
    <x v="772"/>
    <d v="2011-03-23T00:00:00"/>
    <s v="Standard Class"/>
    <s v="SM-20320"/>
    <s v="Sean Miller"/>
    <x v="2"/>
    <s v="United States"/>
    <s v="Jacksonville"/>
    <s v="Florida"/>
    <n v="32216"/>
    <x v="0"/>
    <s v="TEC-MA-10002412"/>
    <s v="Technology"/>
    <x v="15"/>
    <s v="Cisco TelePresence System EX90 Videoconferencing Unit"/>
    <n v="22638.48"/>
    <n v="6"/>
    <n v="0.5"/>
    <n v="-1811.0784000000021"/>
  </r>
  <r>
    <n v="2699"/>
    <s v="CA-2011-145317"/>
    <x v="2"/>
    <x v="772"/>
    <d v="2011-03-23T00:00:00"/>
    <s v="Standard Class"/>
    <s v="SM-20320"/>
    <s v="Sean Miller"/>
    <x v="2"/>
    <s v="United States"/>
    <s v="Jacksonville"/>
    <s v="Florida"/>
    <n v="32216"/>
    <x v="0"/>
    <s v="OFF-PA-10001804"/>
    <s v="Office Supplies"/>
    <x v="10"/>
    <s v="Xerox 195"/>
    <n v="21.376000000000001"/>
    <n v="4"/>
    <n v="0.2"/>
    <n v="7.4815999999999994"/>
  </r>
  <r>
    <n v="2700"/>
    <s v="CA-2011-145317"/>
    <x v="2"/>
    <x v="772"/>
    <d v="2011-03-23T00:00:00"/>
    <s v="Standard Class"/>
    <s v="SM-20320"/>
    <s v="Sean Miller"/>
    <x v="2"/>
    <s v="United States"/>
    <s v="Jacksonville"/>
    <s v="Florida"/>
    <n v="32216"/>
    <x v="0"/>
    <s v="OFF-AR-10003183"/>
    <s v="Office Supplies"/>
    <x v="6"/>
    <s v="Avery Fluorescent Highlighter Four-Color Set"/>
    <n v="8.016"/>
    <n v="3"/>
    <n v="0.2"/>
    <n v="1.0019999999999993"/>
  </r>
  <r>
    <n v="2701"/>
    <s v="CA-2011-145317"/>
    <x v="2"/>
    <x v="772"/>
    <d v="2011-03-23T00:00:00"/>
    <s v="Standard Class"/>
    <s v="SM-20320"/>
    <s v="Sean Miller"/>
    <x v="2"/>
    <s v="United States"/>
    <s v="Jacksonville"/>
    <s v="Florida"/>
    <n v="32216"/>
    <x v="0"/>
    <s v="FUR-FU-10004270"/>
    <s v="Furniture"/>
    <x v="5"/>
    <s v="Executive Impressions 13&quot; Clairmont Wall Clock"/>
    <n v="30.768000000000001"/>
    <n v="2"/>
    <n v="0.2"/>
    <n v="8.0766000000000027"/>
  </r>
  <r>
    <n v="2702"/>
    <s v="CA-2011-145317"/>
    <x v="2"/>
    <x v="772"/>
    <d v="2011-03-23T00:00:00"/>
    <s v="Standard Class"/>
    <s v="SM-20320"/>
    <s v="Sean Miller"/>
    <x v="2"/>
    <s v="United States"/>
    <s v="Jacksonville"/>
    <s v="Florida"/>
    <n v="32216"/>
    <x v="0"/>
    <s v="OFF-FA-10003112"/>
    <s v="Office Supplies"/>
    <x v="13"/>
    <s v="Staples"/>
    <n v="18.936"/>
    <n v="3"/>
    <n v="0.2"/>
    <n v="5.9174999999999986"/>
  </r>
  <r>
    <n v="2703"/>
    <s v="CA-2011-145317"/>
    <x v="2"/>
    <x v="772"/>
    <d v="2011-03-23T00:00:00"/>
    <s v="Standard Class"/>
    <s v="SM-20320"/>
    <s v="Sean Miller"/>
    <x v="2"/>
    <s v="United States"/>
    <s v="Jacksonville"/>
    <s v="Florida"/>
    <n v="32216"/>
    <x v="0"/>
    <s v="FUR-FU-10001986"/>
    <s v="Furniture"/>
    <x v="5"/>
    <s v="Dana Fluorescent Magnifying Lamp, White, 36&quot;"/>
    <n v="122.352"/>
    <n v="3"/>
    <n v="0.2"/>
    <n v="15.29399999999999"/>
  </r>
  <r>
    <n v="2704"/>
    <s v="CA-2011-143413"/>
    <x v="2"/>
    <x v="773"/>
    <d v="2011-05-30T00:00:00"/>
    <s v="Standard Class"/>
    <s v="RP-19390"/>
    <s v="Resi Pölking"/>
    <x v="0"/>
    <s v="United States"/>
    <s v="Baltimore"/>
    <s v="Maryland"/>
    <n v="21215"/>
    <x v="3"/>
    <s v="OFF-PA-10002319"/>
    <s v="Office Supplies"/>
    <x v="10"/>
    <s v="Xerox 1944"/>
    <n v="116.28"/>
    <n v="3"/>
    <n v="0"/>
    <n v="56.977199999999996"/>
  </r>
  <r>
    <n v="2705"/>
    <s v="CA-2014-156818"/>
    <x v="3"/>
    <x v="497"/>
    <d v="2014-07-14T00:00:00"/>
    <s v="Second Class"/>
    <s v="JD-16015"/>
    <s v="Joy Daniels"/>
    <x v="0"/>
    <s v="United States"/>
    <s v="New York City"/>
    <s v="New York"/>
    <n v="10009"/>
    <x v="3"/>
    <s v="TEC-AC-10002323"/>
    <s v="Technology"/>
    <x v="11"/>
    <s v="SanDisk Ultra 32 GB MicroSDHC Class 10 Memory Card"/>
    <n v="132.60000000000002"/>
    <n v="6"/>
    <n v="0"/>
    <n v="17.238000000000007"/>
  </r>
  <r>
    <n v="2706"/>
    <s v="CA-2014-155873"/>
    <x v="3"/>
    <x v="114"/>
    <d v="2014-06-22T00:00:00"/>
    <s v="Standard Class"/>
    <s v="AB-10255"/>
    <s v="Alejandro Ballentine"/>
    <x v="2"/>
    <s v="United States"/>
    <s v="Carlsbad"/>
    <s v="New Mexico"/>
    <n v="88220"/>
    <x v="1"/>
    <s v="OFF-SU-10001165"/>
    <s v="Office Supplies"/>
    <x v="14"/>
    <s v="Acme Elite Stainless Steel Scissors"/>
    <n v="16.68"/>
    <n v="2"/>
    <n v="0"/>
    <n v="4.3368000000000002"/>
  </r>
  <r>
    <n v="2707"/>
    <s v="CA-2014-155873"/>
    <x v="3"/>
    <x v="114"/>
    <d v="2014-06-22T00:00:00"/>
    <s v="Standard Class"/>
    <s v="AB-10255"/>
    <s v="Alejandro Ballentine"/>
    <x v="2"/>
    <s v="United States"/>
    <s v="Carlsbad"/>
    <s v="New Mexico"/>
    <n v="88220"/>
    <x v="1"/>
    <s v="OFF-PA-10001246"/>
    <s v="Office Supplies"/>
    <x v="10"/>
    <s v="Xerox 215"/>
    <n v="19.440000000000001"/>
    <n v="3"/>
    <n v="0"/>
    <n v="9.3312000000000008"/>
  </r>
  <r>
    <n v="2708"/>
    <s v="CA-2014-155873"/>
    <x v="3"/>
    <x v="114"/>
    <d v="2014-06-22T00:00:00"/>
    <s v="Standard Class"/>
    <s v="AB-10255"/>
    <s v="Alejandro Ballentine"/>
    <x v="2"/>
    <s v="United States"/>
    <s v="Carlsbad"/>
    <s v="New Mexico"/>
    <n v="88220"/>
    <x v="1"/>
    <s v="OFF-PA-10001815"/>
    <s v="Office Supplies"/>
    <x v="10"/>
    <s v="Xerox 1885"/>
    <n v="192.16"/>
    <n v="4"/>
    <n v="0"/>
    <n v="92.236799999999988"/>
  </r>
  <r>
    <n v="2709"/>
    <s v="CA-2012-121797"/>
    <x v="1"/>
    <x v="564"/>
    <d v="2012-02-06T00:00:00"/>
    <s v="Standard Class"/>
    <s v="CC-12145"/>
    <s v="Charles Crestani"/>
    <x v="0"/>
    <s v="United States"/>
    <s v="Los Angeles"/>
    <s v="California"/>
    <n v="90049"/>
    <x v="1"/>
    <s v="FUR-FU-10001876"/>
    <s v="Furniture"/>
    <x v="5"/>
    <s v="Computer Room Manger, 14&quot;"/>
    <n v="227.35999999999999"/>
    <n v="7"/>
    <n v="0"/>
    <n v="81.849599999999981"/>
  </r>
  <r>
    <n v="2710"/>
    <s v="CA-2012-121797"/>
    <x v="1"/>
    <x v="564"/>
    <d v="2012-02-06T00:00:00"/>
    <s v="Standard Class"/>
    <s v="CC-12145"/>
    <s v="Charles Crestani"/>
    <x v="0"/>
    <s v="United States"/>
    <s v="Los Angeles"/>
    <s v="California"/>
    <n v="90049"/>
    <x v="1"/>
    <s v="TEC-MA-10000488"/>
    <s v="Technology"/>
    <x v="15"/>
    <s v="Bady BDG101FRU Card Printer"/>
    <n v="1919.9760000000001"/>
    <n v="3"/>
    <n v="0.2"/>
    <n v="215.99729999999977"/>
  </r>
  <r>
    <n v="2711"/>
    <s v="US-2012-120572"/>
    <x v="1"/>
    <x v="555"/>
    <d v="2012-12-15T00:00:00"/>
    <s v="Standard Class"/>
    <s v="GH-14425"/>
    <s v="Gary Hwang"/>
    <x v="0"/>
    <s v="United States"/>
    <s v="Jacksonville"/>
    <s v="Florida"/>
    <n v="32216"/>
    <x v="0"/>
    <s v="OFF-BI-10001098"/>
    <s v="Office Supplies"/>
    <x v="8"/>
    <s v="Acco D-Ring Binder w/DublLock"/>
    <n v="12.828000000000001"/>
    <n v="2"/>
    <n v="0.7"/>
    <n v="-8.9795999999999978"/>
  </r>
  <r>
    <n v="2712"/>
    <s v="CA-2014-132430"/>
    <x v="3"/>
    <x v="449"/>
    <d v="2014-10-12T00:00:00"/>
    <s v="First Class"/>
    <s v="CP-12085"/>
    <s v="Cathy Prescott"/>
    <x v="1"/>
    <s v="United States"/>
    <s v="Lakewood"/>
    <s v="Ohio"/>
    <n v="44107"/>
    <x v="3"/>
    <s v="FUR-FU-10003577"/>
    <s v="Furniture"/>
    <x v="5"/>
    <s v="Nu-Dell Leatherette Frames"/>
    <n v="45.888000000000005"/>
    <n v="4"/>
    <n v="0.2"/>
    <n v="9.1775999999999982"/>
  </r>
  <r>
    <n v="2713"/>
    <s v="CA-2014-146031"/>
    <x v="3"/>
    <x v="570"/>
    <d v="2014-08-02T00:00:00"/>
    <s v="Second Class"/>
    <s v="GM-14440"/>
    <s v="Gary McGarr"/>
    <x v="0"/>
    <s v="United States"/>
    <s v="Troy"/>
    <s v="New York"/>
    <n v="12180"/>
    <x v="3"/>
    <s v="OFF-AR-10002656"/>
    <s v="Office Supplies"/>
    <x v="6"/>
    <s v="Sanford Liquid Accent Highlighters"/>
    <n v="60.12"/>
    <n v="9"/>
    <n v="0"/>
    <n v="22.244399999999995"/>
  </r>
  <r>
    <n v="2714"/>
    <s v="CA-2011-110100"/>
    <x v="2"/>
    <x v="573"/>
    <d v="2011-04-29T00:00:00"/>
    <s v="Standard Class"/>
    <s v="LC-16885"/>
    <s v="Lena Creighton"/>
    <x v="0"/>
    <s v="United States"/>
    <s v="Wilmington"/>
    <s v="North Carolina"/>
    <n v="28403"/>
    <x v="0"/>
    <s v="TEC-PH-10004531"/>
    <s v="Technology"/>
    <x v="7"/>
    <s v="AT&amp;T CL2909"/>
    <n v="302.37599999999998"/>
    <n v="3"/>
    <n v="0.2"/>
    <n v="37.796999999999997"/>
  </r>
  <r>
    <n v="2715"/>
    <s v="CA-2012-103723"/>
    <x v="1"/>
    <x v="494"/>
    <d v="2012-12-06T00:00:00"/>
    <s v="Standard Class"/>
    <s v="BT-11305"/>
    <s v="Beth Thompson"/>
    <x v="2"/>
    <s v="United States"/>
    <s v="Seattle"/>
    <s v="Washington"/>
    <n v="98105"/>
    <x v="1"/>
    <s v="OFF-AR-10003251"/>
    <s v="Office Supplies"/>
    <x v="6"/>
    <s v="Prang Drawing Pencil Set"/>
    <n v="13.899999999999999"/>
    <n v="5"/>
    <n v="0"/>
    <n v="5.56"/>
  </r>
  <r>
    <n v="2716"/>
    <s v="CA-2011-127187"/>
    <x v="2"/>
    <x v="774"/>
    <d v="2011-12-08T00:00:00"/>
    <s v="Standard Class"/>
    <s v="CP-12085"/>
    <s v="Cathy Prescott"/>
    <x v="1"/>
    <s v="United States"/>
    <s v="New York City"/>
    <s v="New York"/>
    <n v="10024"/>
    <x v="3"/>
    <s v="TEC-PH-10000673"/>
    <s v="Technology"/>
    <x v="7"/>
    <s v="Plantronics Voyager Pro HD - Bluetooth Headset"/>
    <n v="129.97999999999999"/>
    <n v="2"/>
    <n v="0"/>
    <n v="62.3904"/>
  </r>
  <r>
    <n v="2717"/>
    <s v="CA-2014-128475"/>
    <x v="3"/>
    <x v="775"/>
    <d v="2014-09-02T00:00:00"/>
    <s v="Standard Class"/>
    <s v="SC-20680"/>
    <s v="Steve Carroll"/>
    <x v="2"/>
    <s v="United States"/>
    <s v="Columbus"/>
    <s v="Georgia"/>
    <n v="31907"/>
    <x v="0"/>
    <s v="TEC-AC-10000158"/>
    <s v="Technology"/>
    <x v="11"/>
    <s v="Sony 64GB Class 10 Micro SDHC R40 Memory Card"/>
    <n v="71.98"/>
    <n v="2"/>
    <n v="0"/>
    <n v="15.1158"/>
  </r>
  <r>
    <n v="2718"/>
    <s v="CA-2011-100006"/>
    <x v="2"/>
    <x v="557"/>
    <d v="2011-09-13T00:00:00"/>
    <s v="Standard Class"/>
    <s v="DK-13375"/>
    <s v="Dennis Kane"/>
    <x v="0"/>
    <s v="United States"/>
    <s v="New York City"/>
    <s v="New York"/>
    <n v="10024"/>
    <x v="3"/>
    <s v="TEC-PH-10002075"/>
    <s v="Technology"/>
    <x v="7"/>
    <s v="AT&amp;T EL51110 DECT"/>
    <n v="377.96999999999997"/>
    <n v="3"/>
    <n v="0"/>
    <n v="109.61129999999999"/>
  </r>
  <r>
    <n v="2719"/>
    <s v="CA-2014-144827"/>
    <x v="3"/>
    <x v="202"/>
    <d v="2014-12-28T00:00:00"/>
    <s v="Standard Class"/>
    <s v="SE-20110"/>
    <s v="Sanjit Engle"/>
    <x v="0"/>
    <s v="United States"/>
    <s v="Costa Mesa"/>
    <s v="California"/>
    <n v="92627"/>
    <x v="1"/>
    <s v="OFF-ST-10004340"/>
    <s v="Office Supplies"/>
    <x v="4"/>
    <s v="Fellowes Mobile File Cart, Black"/>
    <n v="124.36"/>
    <n v="2"/>
    <n v="0"/>
    <n v="33.577200000000005"/>
  </r>
  <r>
    <n v="2720"/>
    <s v="CA-2011-110030"/>
    <x v="2"/>
    <x v="776"/>
    <d v="2011-12-08T00:00:00"/>
    <s v="Second Class"/>
    <s v="LF-17185"/>
    <s v="Luke Foster"/>
    <x v="0"/>
    <s v="United States"/>
    <s v="Houston"/>
    <s v="Texas"/>
    <n v="77095"/>
    <x v="2"/>
    <s v="FUR-FU-10002759"/>
    <s v="Furniture"/>
    <x v="5"/>
    <s v="12-1/2 Diameter Round Wall Clock"/>
    <n v="23.976000000000003"/>
    <n v="3"/>
    <n v="0.6"/>
    <n v="-14.385599999999997"/>
  </r>
  <r>
    <n v="2721"/>
    <s v="CA-2011-121286"/>
    <x v="2"/>
    <x v="130"/>
    <d v="2011-11-08T00:00:00"/>
    <s v="Second Class"/>
    <s v="ON-18715"/>
    <s v="Odella Nelson"/>
    <x v="1"/>
    <s v="United States"/>
    <s v="Cary"/>
    <s v="North Carolina"/>
    <n v="27511"/>
    <x v="0"/>
    <s v="OFF-FA-10000585"/>
    <s v="Office Supplies"/>
    <x v="13"/>
    <s v="OIC Bulk Pack Metal Binder Clips"/>
    <n v="8.3760000000000012"/>
    <n v="3"/>
    <n v="0.2"/>
    <n v="2.7222"/>
  </r>
  <r>
    <n v="2722"/>
    <s v="CA-2011-121286"/>
    <x v="2"/>
    <x v="130"/>
    <d v="2011-11-08T00:00:00"/>
    <s v="Second Class"/>
    <s v="ON-18715"/>
    <s v="Odella Nelson"/>
    <x v="1"/>
    <s v="United States"/>
    <s v="Cary"/>
    <s v="North Carolina"/>
    <n v="27511"/>
    <x v="0"/>
    <s v="OFF-AP-10004859"/>
    <s v="Office Supplies"/>
    <x v="9"/>
    <s v="Acco 6 Outlet Guardian Premium Surge Suppressor"/>
    <n v="58.240000000000009"/>
    <n v="5"/>
    <n v="0.2"/>
    <n v="5.0960000000000001"/>
  </r>
  <r>
    <n v="2723"/>
    <s v="CA-2013-164735"/>
    <x v="0"/>
    <x v="167"/>
    <d v="2013-04-20T00:00:00"/>
    <s v="Second Class"/>
    <s v="TB-21400"/>
    <s v="Tom Boeckenhauer"/>
    <x v="0"/>
    <s v="United States"/>
    <s v="Alexandria"/>
    <s v="Virginia"/>
    <n v="22304"/>
    <x v="0"/>
    <s v="OFF-ST-10001558"/>
    <s v="Office Supplies"/>
    <x v="4"/>
    <s v="Acco Perma 4000 Stacking Storage Drawers"/>
    <n v="81.199999999999989"/>
    <n v="5"/>
    <n v="0"/>
    <n v="12.18"/>
  </r>
  <r>
    <n v="2724"/>
    <s v="CA-2011-153479"/>
    <x v="2"/>
    <x v="777"/>
    <d v="2011-10-08T00:00:00"/>
    <s v="Standard Class"/>
    <s v="DF-13135"/>
    <s v="David Flashing"/>
    <x v="0"/>
    <s v="United States"/>
    <s v="Vallejo"/>
    <s v="California"/>
    <n v="94591"/>
    <x v="1"/>
    <s v="OFF-LA-10004689"/>
    <s v="Office Supplies"/>
    <x v="2"/>
    <s v="Avery 512"/>
    <n v="14.450000000000001"/>
    <n v="5"/>
    <n v="0"/>
    <n v="6.7915000000000001"/>
  </r>
  <r>
    <n v="2725"/>
    <s v="CA-2011-153479"/>
    <x v="2"/>
    <x v="777"/>
    <d v="2011-10-08T00:00:00"/>
    <s v="Standard Class"/>
    <s v="DF-13135"/>
    <s v="David Flashing"/>
    <x v="0"/>
    <s v="United States"/>
    <s v="Vallejo"/>
    <s v="California"/>
    <n v="94591"/>
    <x v="1"/>
    <s v="OFF-BI-10002867"/>
    <s v="Office Supplies"/>
    <x v="8"/>
    <s v="GBC Recycled Regency Composition Covers"/>
    <n v="95.64800000000001"/>
    <n v="2"/>
    <n v="0.2"/>
    <n v="31.085599999999989"/>
  </r>
  <r>
    <n v="2726"/>
    <s v="CA-2014-149888"/>
    <x v="3"/>
    <x v="659"/>
    <d v="2014-11-14T00:00:00"/>
    <s v="Standard Class"/>
    <s v="EP-13915"/>
    <s v="Emily Phan"/>
    <x v="0"/>
    <s v="United States"/>
    <s v="Philadelphia"/>
    <s v="Pennsylvania"/>
    <n v="19120"/>
    <x v="3"/>
    <s v="TEC-PH-10003811"/>
    <s v="Technology"/>
    <x v="7"/>
    <s v="Jabra Supreme Plus Driver Edition Headset"/>
    <n v="359.97"/>
    <n v="5"/>
    <n v="0.4"/>
    <n v="-71.994000000000028"/>
  </r>
  <r>
    <n v="2727"/>
    <s v="CA-2014-149888"/>
    <x v="3"/>
    <x v="659"/>
    <d v="2014-11-14T00:00:00"/>
    <s v="Standard Class"/>
    <s v="EP-13915"/>
    <s v="Emily Phan"/>
    <x v="0"/>
    <s v="United States"/>
    <s v="Philadelphia"/>
    <s v="Pennsylvania"/>
    <n v="19120"/>
    <x v="3"/>
    <s v="FUR-TA-10000849"/>
    <s v="Furniture"/>
    <x v="3"/>
    <s v="Bevis Rectangular Conference Tables"/>
    <n v="350.35199999999998"/>
    <n v="4"/>
    <n v="0.4"/>
    <n v="-140.14079999999996"/>
  </r>
  <r>
    <n v="2728"/>
    <s v="CA-2014-119193"/>
    <x v="3"/>
    <x v="66"/>
    <d v="2014-12-25T00:00:00"/>
    <s v="First Class"/>
    <s v="SK-19990"/>
    <s v="Sally Knutson"/>
    <x v="0"/>
    <s v="United States"/>
    <s v="Toledo"/>
    <s v="Ohio"/>
    <n v="43615"/>
    <x v="3"/>
    <s v="OFF-BI-10000848"/>
    <s v="Office Supplies"/>
    <x v="8"/>
    <s v="Angle-D Ring Binders"/>
    <n v="1.6410000000000002"/>
    <n v="1"/>
    <n v="0.7"/>
    <n v="-1.3128000000000002"/>
  </r>
  <r>
    <n v="2729"/>
    <s v="CA-2014-119193"/>
    <x v="3"/>
    <x v="66"/>
    <d v="2014-12-25T00:00:00"/>
    <s v="First Class"/>
    <s v="SK-19990"/>
    <s v="Sally Knutson"/>
    <x v="0"/>
    <s v="United States"/>
    <s v="Toledo"/>
    <s v="Ohio"/>
    <n v="43615"/>
    <x v="3"/>
    <s v="TEC-PH-10003072"/>
    <s v="Technology"/>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s v="Washington"/>
    <n v="98105"/>
    <x v="1"/>
    <s v="OFF-AR-10001547"/>
    <s v="Office Supplies"/>
    <x v="6"/>
    <s v="Newell 311"/>
    <n v="6.63"/>
    <n v="3"/>
    <n v="0"/>
    <n v="1.7901"/>
  </r>
  <r>
    <n v="2731"/>
    <s v="CA-2014-104801"/>
    <x v="3"/>
    <x v="778"/>
    <d v="2014-02-20T00:00:00"/>
    <s v="Standard Class"/>
    <s v="FH-14350"/>
    <s v="Fred Harton"/>
    <x v="0"/>
    <s v="United States"/>
    <s v="Seattle"/>
    <s v="Washington"/>
    <n v="98105"/>
    <x v="1"/>
    <s v="TEC-AC-10001838"/>
    <s v="Technology"/>
    <x v="11"/>
    <s v="Razer Tiamat Over Ear 7.1 Surround Sound PC Gaming Headset"/>
    <n v="799.96"/>
    <n v="4"/>
    <n v="0"/>
    <n v="343.98280000000005"/>
  </r>
  <r>
    <n v="2732"/>
    <s v="CA-2014-104801"/>
    <x v="3"/>
    <x v="778"/>
    <d v="2014-02-20T00:00:00"/>
    <s v="Standard Class"/>
    <s v="FH-14350"/>
    <s v="Fred Harton"/>
    <x v="0"/>
    <s v="United States"/>
    <s v="Seattle"/>
    <s v="Washington"/>
    <n v="98105"/>
    <x v="1"/>
    <s v="FUR-FU-10004017"/>
    <s v="Furniture"/>
    <x v="5"/>
    <s v="Tenex Contemporary Contur Chairmats for Low and Medium Pile Carpet, Computer, 39&quot; x 49&quot;"/>
    <n v="107.53"/>
    <n v="1"/>
    <n v="0"/>
    <n v="21.506"/>
  </r>
  <r>
    <n v="2733"/>
    <s v="CA-2011-107594"/>
    <x v="2"/>
    <x v="779"/>
    <d v="2011-07-06T00:00:00"/>
    <s v="Standard Class"/>
    <s v="EH-13945"/>
    <s v="Eric Hoffmann"/>
    <x v="0"/>
    <s v="United States"/>
    <s v="Plainfield"/>
    <s v="New Jersey"/>
    <n v="7060"/>
    <x v="3"/>
    <s v="TEC-PH-10002923"/>
    <s v="Technology"/>
    <x v="7"/>
    <s v="Logitech B530 USB Headset - headset - Full size, Binaural"/>
    <n v="73.98"/>
    <n v="2"/>
    <n v="0"/>
    <n v="19.974600000000002"/>
  </r>
  <r>
    <n v="2734"/>
    <s v="CA-2011-107594"/>
    <x v="2"/>
    <x v="779"/>
    <d v="2011-07-06T00:00:00"/>
    <s v="Standard Class"/>
    <s v="EH-13945"/>
    <s v="Eric Hoffmann"/>
    <x v="0"/>
    <s v="United States"/>
    <s v="Plainfield"/>
    <s v="New Jersey"/>
    <n v="7060"/>
    <x v="3"/>
    <s v="OFF-AR-10000716"/>
    <s v="Office Supplies"/>
    <x v="6"/>
    <s v="DIXON Ticonderoga Erasable Checking Pencils"/>
    <n v="5.58"/>
    <n v="1"/>
    <n v="0"/>
    <n v="2.1762000000000001"/>
  </r>
  <r>
    <n v="2735"/>
    <s v="CA-2012-129770"/>
    <x v="1"/>
    <x v="780"/>
    <d v="2012-02-23T00:00:00"/>
    <s v="Second Class"/>
    <s v="JE-15715"/>
    <s v="Joe Elijah"/>
    <x v="0"/>
    <s v="United States"/>
    <s v="Las Cruces"/>
    <s v="New Mexico"/>
    <n v="88001"/>
    <x v="1"/>
    <s v="OFF-PA-10000249"/>
    <s v="Office Supplies"/>
    <x v="10"/>
    <s v="Staples"/>
    <n v="49.12"/>
    <n v="4"/>
    <n v="0"/>
    <n v="23.086399999999998"/>
  </r>
  <r>
    <n v="2736"/>
    <s v="CA-2012-115798"/>
    <x v="1"/>
    <x v="50"/>
    <d v="2012-11-19T00:00:00"/>
    <s v="Standard Class"/>
    <s v="KL-16645"/>
    <s v="Ken Lonsdale"/>
    <x v="0"/>
    <s v="United States"/>
    <s v="Newark"/>
    <s v="Delaware"/>
    <n v="19711"/>
    <x v="3"/>
    <s v="TEC-PH-10003691"/>
    <s v="Technology"/>
    <x v="7"/>
    <s v="BlackBerry Q10"/>
    <n v="377.96999999999997"/>
    <n v="3"/>
    <n v="0"/>
    <n v="94.492500000000007"/>
  </r>
  <r>
    <n v="2737"/>
    <s v="CA-2012-115798"/>
    <x v="1"/>
    <x v="50"/>
    <d v="2012-11-19T00:00:00"/>
    <s v="Standard Class"/>
    <s v="KL-16645"/>
    <s v="Ken Lonsdale"/>
    <x v="0"/>
    <s v="United States"/>
    <s v="Newark"/>
    <s v="Delaware"/>
    <n v="19711"/>
    <x v="3"/>
    <s v="OFF-PA-10001560"/>
    <s v="Office Supplies"/>
    <x v="10"/>
    <s v="Adams Telephone Message Books, 5 1/4” x 11”"/>
    <n v="42.28"/>
    <n v="7"/>
    <n v="0"/>
    <n v="19.871600000000001"/>
  </r>
  <r>
    <n v="2738"/>
    <s v="CA-2012-115798"/>
    <x v="1"/>
    <x v="50"/>
    <d v="2012-11-19T00:00:00"/>
    <s v="Standard Class"/>
    <s v="KL-16645"/>
    <s v="Ken Lonsdale"/>
    <x v="0"/>
    <s v="United States"/>
    <s v="Newark"/>
    <s v="Delaware"/>
    <n v="19711"/>
    <x v="3"/>
    <s v="FUR-BO-10004467"/>
    <s v="Furniture"/>
    <x v="0"/>
    <s v="Bestar Classic Bookcase"/>
    <n v="299.96999999999997"/>
    <n v="3"/>
    <n v="0"/>
    <n v="56.994299999999981"/>
  </r>
  <r>
    <n v="2739"/>
    <s v="CA-2012-115798"/>
    <x v="1"/>
    <x v="50"/>
    <d v="2012-11-19T00:00:00"/>
    <s v="Standard Class"/>
    <s v="KL-16645"/>
    <s v="Ken Lonsdale"/>
    <x v="0"/>
    <s v="United States"/>
    <s v="Newark"/>
    <s v="Delaware"/>
    <n v="19711"/>
    <x v="3"/>
    <s v="TEC-PH-10001819"/>
    <s v="Technology"/>
    <x v="7"/>
    <s v="Innergie mMini Combo Duo USB Travel Charging Kit"/>
    <n v="89.98"/>
    <n v="2"/>
    <n v="0"/>
    <n v="43.190399999999997"/>
  </r>
  <r>
    <n v="2740"/>
    <s v="CA-2014-122707"/>
    <x v="3"/>
    <x v="513"/>
    <d v="2014-04-19T00:00:00"/>
    <s v="First Class"/>
    <s v="EB-13750"/>
    <s v="Edward Becker"/>
    <x v="1"/>
    <s v="United States"/>
    <s v="Hoover"/>
    <s v="Alabama"/>
    <n v="35244"/>
    <x v="0"/>
    <s v="OFF-SU-10000157"/>
    <s v="Office Supplies"/>
    <x v="14"/>
    <s v="Compact Automatic Electric Letter Opener"/>
    <n v="477.24"/>
    <n v="4"/>
    <n v="0"/>
    <n v="9.5448000000000093"/>
  </r>
  <r>
    <n v="2741"/>
    <s v="CA-2014-122707"/>
    <x v="3"/>
    <x v="513"/>
    <d v="2014-04-19T00:00:00"/>
    <s v="First Class"/>
    <s v="EB-13750"/>
    <s v="Edward Becker"/>
    <x v="1"/>
    <s v="United States"/>
    <s v="Hoover"/>
    <s v="Alabama"/>
    <n v="35244"/>
    <x v="0"/>
    <s v="TEC-AC-10004227"/>
    <s v="Technology"/>
    <x v="11"/>
    <s v="SanDisk Ultra 16 GB MicroSDHC Class 10 Memory Card"/>
    <n v="25.98"/>
    <n v="2"/>
    <n v="0"/>
    <n v="1.558799999999998"/>
  </r>
  <r>
    <n v="2742"/>
    <s v="CA-2013-165015"/>
    <x v="0"/>
    <x v="781"/>
    <d v="2013-02-27T00:00:00"/>
    <s v="Second Class"/>
    <s v="BD-11725"/>
    <s v="Bruce Degenhardt"/>
    <x v="0"/>
    <s v="United States"/>
    <s v="Newark"/>
    <s v="Ohio"/>
    <n v="43055"/>
    <x v="3"/>
    <s v="OFF-EN-10003134"/>
    <s v="Office Supplies"/>
    <x v="12"/>
    <s v="Staples"/>
    <n v="46.72"/>
    <n v="5"/>
    <n v="0.2"/>
    <n v="17.52"/>
  </r>
  <r>
    <n v="2743"/>
    <s v="CA-2011-149244"/>
    <x v="2"/>
    <x v="130"/>
    <d v="2011-11-08T00:00:00"/>
    <s v="Standard Class"/>
    <s v="MS-17530"/>
    <s v="MaryBeth Skach"/>
    <x v="0"/>
    <s v="United States"/>
    <s v="San Diego"/>
    <s v="California"/>
    <n v="92037"/>
    <x v="1"/>
    <s v="FUR-FU-10004671"/>
    <s v="Furniture"/>
    <x v="5"/>
    <s v="Executive Impressions 12&quot; Wall Clock"/>
    <n v="35.340000000000003"/>
    <n v="2"/>
    <n v="0"/>
    <n v="13.429200000000002"/>
  </r>
  <r>
    <n v="2744"/>
    <s v="CA-2012-140144"/>
    <x v="1"/>
    <x v="782"/>
    <d v="2012-06-25T00:00:00"/>
    <s v="Second Class"/>
    <s v="SC-20770"/>
    <s v="Stewart Carmichael"/>
    <x v="1"/>
    <s v="United States"/>
    <s v="San Francisco"/>
    <s v="California"/>
    <n v="94122"/>
    <x v="1"/>
    <s v="FUR-FU-10002253"/>
    <s v="Furniture"/>
    <x v="5"/>
    <s v="Howard Miller 13&quot; Diameter Pewter Finish Round Wall Clock"/>
    <n v="257.64"/>
    <n v="6"/>
    <n v="0"/>
    <n v="100.4796"/>
  </r>
  <r>
    <n v="2745"/>
    <s v="CA-2012-140144"/>
    <x v="1"/>
    <x v="782"/>
    <d v="2012-06-25T00:00:00"/>
    <s v="Second Class"/>
    <s v="SC-20770"/>
    <s v="Stewart Carmichael"/>
    <x v="1"/>
    <s v="United States"/>
    <s v="San Francisco"/>
    <s v="California"/>
    <n v="94122"/>
    <x v="1"/>
    <s v="TEC-PH-10002726"/>
    <s v="Technology"/>
    <x v="7"/>
    <s v="netTALK DUO VoIP Telephone Service"/>
    <n v="125.97600000000001"/>
    <n v="3"/>
    <n v="0.2"/>
    <n v="47.241"/>
  </r>
  <r>
    <n v="2746"/>
    <s v="CA-2014-163321"/>
    <x v="3"/>
    <x v="783"/>
    <d v="2014-08-12T00:00:00"/>
    <s v="Second Class"/>
    <s v="FM-14380"/>
    <s v="Fred McMath"/>
    <x v="0"/>
    <s v="United States"/>
    <s v="Jacksonville"/>
    <s v="North Carolina"/>
    <n v="28540"/>
    <x v="0"/>
    <s v="TEC-AC-10004571"/>
    <s v="Technology"/>
    <x v="11"/>
    <s v="Logitech G700s Rechargeable Gaming Mouse"/>
    <n v="79.992000000000004"/>
    <n v="1"/>
    <n v="0.2"/>
    <n v="21.997800000000002"/>
  </r>
  <r>
    <n v="2747"/>
    <s v="CA-2011-155887"/>
    <x v="2"/>
    <x v="552"/>
    <d v="2011-05-17T00:00:00"/>
    <s v="Standard Class"/>
    <s v="KT-16480"/>
    <s v="Kean Thornton"/>
    <x v="0"/>
    <s v="United States"/>
    <s v="Franklin"/>
    <s v="Massachusetts"/>
    <n v="2038"/>
    <x v="3"/>
    <s v="FUR-TA-10002228"/>
    <s v="Furniture"/>
    <x v="3"/>
    <s v="Bevis Traditional Conference Table Top, Plinth Base"/>
    <n v="700.05600000000004"/>
    <n v="3"/>
    <n v="0.3"/>
    <n v="-130.0104"/>
  </r>
  <r>
    <n v="2748"/>
    <s v="US-2012-165449"/>
    <x v="1"/>
    <x v="6"/>
    <d v="2012-11-26T00:00:00"/>
    <s v="Standard Class"/>
    <s v="AP-10720"/>
    <s v="Anne Pryor"/>
    <x v="2"/>
    <s v="United States"/>
    <s v="Frisco"/>
    <s v="Texas"/>
    <n v="75034"/>
    <x v="2"/>
    <s v="TEC-AC-10004127"/>
    <s v="Technology"/>
    <x v="11"/>
    <s v="SanDisk Cruzer 8 GB USB Flash Drive"/>
    <n v="27.168000000000003"/>
    <n v="4"/>
    <n v="0.2"/>
    <n v="-1.3583999999999987"/>
  </r>
  <r>
    <n v="2749"/>
    <s v="CA-2012-110247"/>
    <x v="1"/>
    <x v="784"/>
    <d v="2012-12-08T00:00:00"/>
    <s v="Standard Class"/>
    <s v="RH-19555"/>
    <s v="Ritsa Hightower"/>
    <x v="0"/>
    <s v="United States"/>
    <s v="Tallahassee"/>
    <s v="Florida"/>
    <n v="32303"/>
    <x v="0"/>
    <s v="OFF-BI-10001553"/>
    <s v="Office Supplies"/>
    <x v="8"/>
    <s v="SpineVue Locking Slant-D Ring Binders by Cardinal"/>
    <n v="8.2260000000000009"/>
    <n v="3"/>
    <n v="0.7"/>
    <n v="-6.0323999999999991"/>
  </r>
  <r>
    <n v="2750"/>
    <s v="US-2011-141257"/>
    <x v="2"/>
    <x v="785"/>
    <d v="2011-06-14T00:00:00"/>
    <s v="Standard Class"/>
    <s v="CS-11950"/>
    <s v="Carlos Soltero"/>
    <x v="0"/>
    <s v="United States"/>
    <s v="Seattle"/>
    <s v="Washington"/>
    <n v="98115"/>
    <x v="1"/>
    <s v="FUR-CH-10002758"/>
    <s v="Furniture"/>
    <x v="1"/>
    <s v="Hon Deluxe Fabric Upholstered Stacking Chairs, Squared Back"/>
    <n v="585.55200000000002"/>
    <n v="3"/>
    <n v="0.2"/>
    <n v="73.19399999999996"/>
  </r>
  <r>
    <n v="2751"/>
    <s v="CA-2011-154669"/>
    <x v="2"/>
    <x v="233"/>
    <d v="2011-08-11T00:00:00"/>
    <s v="Second Class"/>
    <s v="TM-21010"/>
    <s v="Tamara Manning"/>
    <x v="0"/>
    <s v="United States"/>
    <s v="Vacaville"/>
    <s v="California"/>
    <n v="95687"/>
    <x v="1"/>
    <s v="OFF-ST-10000532"/>
    <s v="Office Supplies"/>
    <x v="4"/>
    <s v="Advantus Rolling Drawer Organizers"/>
    <n v="423.28"/>
    <n v="11"/>
    <n v="0"/>
    <n v="110.05279999999999"/>
  </r>
  <r>
    <n v="2752"/>
    <s v="CA-2011-158029"/>
    <x v="2"/>
    <x v="542"/>
    <d v="2011-05-30T00:00:00"/>
    <s v="Standard Class"/>
    <s v="HF-14995"/>
    <s v="Herbert Flentye"/>
    <x v="0"/>
    <s v="United States"/>
    <s v="Los Angeles"/>
    <s v="California"/>
    <n v="90008"/>
    <x v="1"/>
    <s v="FUR-CH-10000988"/>
    <s v="Furniture"/>
    <x v="1"/>
    <s v="Hon Olson Stacker Stools"/>
    <n v="225.29600000000002"/>
    <n v="2"/>
    <n v="0.2"/>
    <n v="22.529599999999995"/>
  </r>
  <r>
    <n v="2753"/>
    <s v="CA-2012-155306"/>
    <x v="1"/>
    <x v="786"/>
    <d v="2012-04-21T00:00:00"/>
    <s v="Standard Class"/>
    <s v="GA-14515"/>
    <s v="George Ashbrook"/>
    <x v="0"/>
    <s v="United States"/>
    <s v="San Francisco"/>
    <s v="California"/>
    <n v="94122"/>
    <x v="1"/>
    <s v="OFF-AR-10003251"/>
    <s v="Office Supplies"/>
    <x v="6"/>
    <s v="Prang Drawing Pencil Set"/>
    <n v="5.56"/>
    <n v="2"/>
    <n v="0"/>
    <n v="2.2239999999999998"/>
  </r>
  <r>
    <n v="2754"/>
    <s v="CA-2012-155306"/>
    <x v="1"/>
    <x v="786"/>
    <d v="2012-04-21T00:00:00"/>
    <s v="Standard Class"/>
    <s v="GA-14515"/>
    <s v="George Ashbrook"/>
    <x v="0"/>
    <s v="United States"/>
    <s v="San Francisco"/>
    <s v="California"/>
    <n v="94122"/>
    <x v="1"/>
    <s v="TEC-AC-10003174"/>
    <s v="Technology"/>
    <x v="11"/>
    <s v="Plantronics S12 Corded Telephone Headset System"/>
    <n v="323.37"/>
    <n v="3"/>
    <n v="0"/>
    <n v="129.34800000000001"/>
  </r>
  <r>
    <n v="2755"/>
    <s v="CA-2012-155306"/>
    <x v="1"/>
    <x v="786"/>
    <d v="2012-04-21T00:00:00"/>
    <s v="Standard Class"/>
    <s v="GA-14515"/>
    <s v="George Ashbrook"/>
    <x v="0"/>
    <s v="United States"/>
    <s v="San Francisco"/>
    <s v="California"/>
    <n v="94122"/>
    <x v="1"/>
    <s v="TEC-PH-10002310"/>
    <s v="Technology"/>
    <x v="7"/>
    <s v="Plantronics Calisto P620-M USB Wireless Speakerphone System"/>
    <n v="783.96000000000015"/>
    <n v="5"/>
    <n v="0.2"/>
    <n v="68.59650000000002"/>
  </r>
  <r>
    <n v="2756"/>
    <s v="CA-2012-155306"/>
    <x v="1"/>
    <x v="786"/>
    <d v="2012-04-21T00:00:00"/>
    <s v="Standard Class"/>
    <s v="GA-14515"/>
    <s v="George Ashbrook"/>
    <x v="0"/>
    <s v="United States"/>
    <s v="San Francisco"/>
    <s v="California"/>
    <n v="94122"/>
    <x v="1"/>
    <s v="OFF-AP-10002651"/>
    <s v="Office Supplies"/>
    <x v="9"/>
    <s v="Hoover Upright Vacuum With Dirt Cup"/>
    <n v="1447.6499999999999"/>
    <n v="5"/>
    <n v="0"/>
    <n v="419.8184999999998"/>
  </r>
  <r>
    <n v="2757"/>
    <s v="CA-2012-155306"/>
    <x v="1"/>
    <x v="786"/>
    <d v="2012-04-21T00:00:00"/>
    <s v="Standard Class"/>
    <s v="GA-14515"/>
    <s v="George Ashbrook"/>
    <x v="0"/>
    <s v="United States"/>
    <s v="San Francisco"/>
    <s v="California"/>
    <n v="94122"/>
    <x v="1"/>
    <s v="OFF-PA-10001184"/>
    <s v="Office Supplies"/>
    <x v="10"/>
    <s v="Xerox 1903"/>
    <n v="11.96"/>
    <n v="2"/>
    <n v="0"/>
    <n v="5.8604000000000003"/>
  </r>
  <r>
    <n v="2758"/>
    <s v="CA-2013-127775"/>
    <x v="0"/>
    <x v="725"/>
    <d v="2013-06-14T00:00:00"/>
    <s v="Second Class"/>
    <s v="ES-14020"/>
    <s v="Erica Smith"/>
    <x v="0"/>
    <s v="United States"/>
    <s v="New York City"/>
    <s v="New York"/>
    <n v="10035"/>
    <x v="3"/>
    <s v="TEC-AC-10002402"/>
    <s v="Technology"/>
    <x v="11"/>
    <s v="Razer Kraken PRO Over Ear PC and Music Headset"/>
    <n v="239.96999999999997"/>
    <n v="3"/>
    <n v="0"/>
    <n v="71.990999999999985"/>
  </r>
  <r>
    <n v="2759"/>
    <s v="CA-2013-146171"/>
    <x v="0"/>
    <x v="21"/>
    <d v="2013-03-16T00:00:00"/>
    <s v="Standard Class"/>
    <s v="JP-16135"/>
    <s v="Julie Prescott"/>
    <x v="2"/>
    <s v="United States"/>
    <s v="Columbus"/>
    <s v="Georgia"/>
    <n v="31907"/>
    <x v="0"/>
    <s v="FUR-FU-10004270"/>
    <s v="Furniture"/>
    <x v="5"/>
    <s v="Executive Impressions 13&quot; Clairmont Wall Clock"/>
    <n v="76.92"/>
    <n v="4"/>
    <n v="0"/>
    <n v="31.537200000000006"/>
  </r>
  <r>
    <n v="2760"/>
    <s v="CA-2013-146171"/>
    <x v="0"/>
    <x v="21"/>
    <d v="2013-03-16T00:00:00"/>
    <s v="Standard Class"/>
    <s v="JP-16135"/>
    <s v="Julie Prescott"/>
    <x v="2"/>
    <s v="United States"/>
    <s v="Columbus"/>
    <s v="Georgia"/>
    <n v="31907"/>
    <x v="0"/>
    <s v="OFF-ST-10001526"/>
    <s v="Office Supplies"/>
    <x v="4"/>
    <s v="Iceberg Mobile Mega Data/Printer Cart "/>
    <n v="481.32"/>
    <n v="4"/>
    <n v="0"/>
    <n v="125.14319999999998"/>
  </r>
  <r>
    <n v="2761"/>
    <s v="CA-2011-129574"/>
    <x v="2"/>
    <x v="542"/>
    <d v="2011-05-29T00:00:00"/>
    <s v="First Class"/>
    <s v="Dp-13240"/>
    <s v="Dean percer"/>
    <x v="2"/>
    <s v="United States"/>
    <s v="Murray"/>
    <s v="Utah"/>
    <n v="84107"/>
    <x v="1"/>
    <s v="OFF-PA-10002893"/>
    <s v="Office Supplies"/>
    <x v="10"/>
    <s v="Wirebound Service Call Books, 5 1/2&quot; x 4&quot;"/>
    <n v="48.4"/>
    <n v="5"/>
    <n v="0"/>
    <n v="23.231999999999999"/>
  </r>
  <r>
    <n v="2762"/>
    <s v="CA-2014-126536"/>
    <x v="3"/>
    <x v="386"/>
    <d v="2014-10-15T00:00:00"/>
    <s v="First Class"/>
    <s v="NK-18490"/>
    <s v="Neil Knudson"/>
    <x v="2"/>
    <s v="United States"/>
    <s v="San Francisco"/>
    <s v="California"/>
    <n v="94110"/>
    <x v="1"/>
    <s v="TEC-AC-10003709"/>
    <s v="Technology"/>
    <x v="11"/>
    <s v="Maxell 4.7GB DVD-R 5/Pack"/>
    <n v="0.99"/>
    <n v="1"/>
    <n v="0"/>
    <n v="0.4356000000000001"/>
  </r>
  <r>
    <n v="2763"/>
    <s v="CA-2014-126536"/>
    <x v="3"/>
    <x v="386"/>
    <d v="2014-10-15T00:00:00"/>
    <s v="First Class"/>
    <s v="NK-18490"/>
    <s v="Neil Knudson"/>
    <x v="2"/>
    <s v="United States"/>
    <s v="San Francisco"/>
    <s v="California"/>
    <n v="94110"/>
    <x v="1"/>
    <s v="OFF-BI-10001191"/>
    <s v="Office Supplies"/>
    <x v="8"/>
    <s v="Canvas Sectional Post Binders"/>
    <n v="101.84"/>
    <n v="5"/>
    <n v="0.2"/>
    <n v="36.917000000000002"/>
  </r>
  <r>
    <n v="2764"/>
    <s v="CA-2014-165757"/>
    <x v="3"/>
    <x v="738"/>
    <d v="2014-06-29T00:00:00"/>
    <s v="Standard Class"/>
    <s v="PL-18925"/>
    <s v="Paul Lucas"/>
    <x v="2"/>
    <s v="United States"/>
    <s v="Philadelphia"/>
    <s v="Pennsylvania"/>
    <n v="19140"/>
    <x v="3"/>
    <s v="OFF-BI-10003166"/>
    <s v="Office Supplies"/>
    <x v="8"/>
    <s v="GBC Plasticlear Binding Covers"/>
    <n v="10.332000000000003"/>
    <n v="3"/>
    <n v="0.7"/>
    <n v="-7.5767999999999986"/>
  </r>
  <r>
    <n v="2765"/>
    <s v="CA-2014-165757"/>
    <x v="3"/>
    <x v="738"/>
    <d v="2014-06-29T00:00:00"/>
    <s v="Standard Class"/>
    <s v="PL-18925"/>
    <s v="Paul Lucas"/>
    <x v="2"/>
    <s v="United States"/>
    <s v="Philadelphia"/>
    <s v="Pennsylvania"/>
    <n v="19140"/>
    <x v="3"/>
    <s v="OFF-BI-10003982"/>
    <s v="Office Supplies"/>
    <x v="8"/>
    <s v="Wilson Jones Century Plastic Molded Ring Binders"/>
    <n v="31.155000000000005"/>
    <n v="5"/>
    <n v="0.7"/>
    <n v="-23.8855"/>
  </r>
  <r>
    <n v="2766"/>
    <s v="CA-2014-165757"/>
    <x v="3"/>
    <x v="738"/>
    <d v="2014-06-29T00:00:00"/>
    <s v="Standard Class"/>
    <s v="PL-18925"/>
    <s v="Paul Lucas"/>
    <x v="2"/>
    <s v="United States"/>
    <s v="Philadelphia"/>
    <s v="Pennsylvania"/>
    <n v="19140"/>
    <x v="3"/>
    <s v="OFF-ST-10004835"/>
    <s v="Office Supplies"/>
    <x v="4"/>
    <s v="Plastic Stacking Crates &amp; Casters"/>
    <n v="8.9280000000000008"/>
    <n v="2"/>
    <n v="0.2"/>
    <n v="0.66959999999999997"/>
  </r>
  <r>
    <n v="2767"/>
    <s v="CA-2014-167752"/>
    <x v="3"/>
    <x v="787"/>
    <d v="2014-01-19T00:00:00"/>
    <s v="First Class"/>
    <s v="RW-19690"/>
    <s v="Robert Waldorf"/>
    <x v="0"/>
    <s v="United States"/>
    <s v="Philadelphia"/>
    <s v="Pennsylvania"/>
    <n v="19134"/>
    <x v="3"/>
    <s v="OFF-AP-10000159"/>
    <s v="Office Supplies"/>
    <x v="9"/>
    <s v="Belkin F9M820V08 8 Outlet Surge"/>
    <n v="34.384"/>
    <n v="1"/>
    <n v="0.2"/>
    <n v="3.8681999999999945"/>
  </r>
  <r>
    <n v="2768"/>
    <s v="CA-2014-167752"/>
    <x v="3"/>
    <x v="787"/>
    <d v="2014-01-19T00:00:00"/>
    <s v="First Class"/>
    <s v="RW-19690"/>
    <s v="Robert Waldorf"/>
    <x v="0"/>
    <s v="United States"/>
    <s v="Philadelphia"/>
    <s v="Pennsylvania"/>
    <n v="19134"/>
    <x v="3"/>
    <s v="OFF-AP-10002945"/>
    <s v="Office Supplies"/>
    <x v="9"/>
    <s v="Honeywell Enviracaire Portable HEPA Air Cleaner for 17' x 22' Room"/>
    <n v="1924.1599999999999"/>
    <n v="8"/>
    <n v="0.2"/>
    <n v="312.67599999999993"/>
  </r>
  <r>
    <n v="2769"/>
    <s v="US-2012-122140"/>
    <x v="1"/>
    <x v="788"/>
    <d v="2012-04-07T00:00:00"/>
    <s v="Standard Class"/>
    <s v="MO-17950"/>
    <s v="Michael Oakman"/>
    <x v="0"/>
    <s v="United States"/>
    <s v="Dallas"/>
    <s v="Texas"/>
    <n v="75220"/>
    <x v="2"/>
    <s v="OFF-AP-10001242"/>
    <s v="Office Supplies"/>
    <x v="9"/>
    <s v="APC 7 Outlet Network SurgeArrest Surge Protector"/>
    <n v="32.191999999999993"/>
    <n v="2"/>
    <n v="0.8"/>
    <n v="-80.48"/>
  </r>
  <r>
    <n v="2770"/>
    <s v="US-2012-122140"/>
    <x v="1"/>
    <x v="788"/>
    <d v="2012-04-07T00:00:00"/>
    <s v="Standard Class"/>
    <s v="MO-17950"/>
    <s v="Michael Oakman"/>
    <x v="0"/>
    <s v="United States"/>
    <s v="Dallas"/>
    <s v="Texas"/>
    <n v="75220"/>
    <x v="2"/>
    <s v="TEC-AC-10003038"/>
    <s v="Technology"/>
    <x v="11"/>
    <s v="Kingston Digital DataTraveler 16GB USB 2.0"/>
    <n v="50.120000000000005"/>
    <n v="7"/>
    <n v="0.2"/>
    <n v="-0.62650000000000716"/>
  </r>
  <r>
    <n v="2771"/>
    <s v="US-2012-122140"/>
    <x v="1"/>
    <x v="788"/>
    <d v="2012-04-07T00:00:00"/>
    <s v="Standard Class"/>
    <s v="MO-17950"/>
    <s v="Michael Oakman"/>
    <x v="0"/>
    <s v="United States"/>
    <s v="Dallas"/>
    <s v="Texas"/>
    <n v="75220"/>
    <x v="2"/>
    <s v="TEC-AC-10003289"/>
    <s v="Technology"/>
    <x v="11"/>
    <s v="Anker Ultra-Slim Mini Bluetooth 3.0 Wireless Keyboard"/>
    <n v="47.975999999999999"/>
    <n v="3"/>
    <n v="0.2"/>
    <n v="1.7990999999999993"/>
  </r>
  <r>
    <n v="2772"/>
    <s v="CA-2013-163986"/>
    <x v="0"/>
    <x v="323"/>
    <d v="2013-09-11T00:00:00"/>
    <s v="Standard Class"/>
    <s v="JJ-15445"/>
    <s v="Jennifer Jackson"/>
    <x v="0"/>
    <s v="United States"/>
    <s v="Waukesha"/>
    <s v="Wisconsin"/>
    <n v="53186"/>
    <x v="2"/>
    <s v="OFF-ST-10000918"/>
    <s v="Office Supplies"/>
    <x v="4"/>
    <s v="Crate-A-Files"/>
    <n v="54.5"/>
    <n v="5"/>
    <n v="0"/>
    <n v="14.169999999999998"/>
  </r>
  <r>
    <n v="2773"/>
    <s v="CA-2014-158967"/>
    <x v="3"/>
    <x v="389"/>
    <d v="2014-12-13T00:00:00"/>
    <s v="First Class"/>
    <s v="BT-11680"/>
    <s v="Brian Thompson"/>
    <x v="0"/>
    <s v="United States"/>
    <s v="Fort Lauderdale"/>
    <s v="Florida"/>
    <n v="33311"/>
    <x v="0"/>
    <s v="FUR-FU-10001940"/>
    <s v="Furniture"/>
    <x v="5"/>
    <s v="Staples"/>
    <n v="19.103999999999999"/>
    <n v="3"/>
    <n v="0.2"/>
    <n v="5.7312000000000012"/>
  </r>
  <r>
    <n v="2774"/>
    <s v="CA-2013-131576"/>
    <x v="0"/>
    <x v="441"/>
    <d v="2013-11-27T00:00:00"/>
    <s v="Standard Class"/>
    <s v="RD-19585"/>
    <s v="Rob Dowd"/>
    <x v="0"/>
    <s v="United States"/>
    <s v="Detroit"/>
    <s v="Michigan"/>
    <n v="48205"/>
    <x v="2"/>
    <s v="OFF-BI-10002852"/>
    <s v="Office Supplies"/>
    <x v="8"/>
    <s v="Ibico Standard Transparent Covers"/>
    <n v="49.44"/>
    <n v="3"/>
    <n v="0"/>
    <n v="24.2256"/>
  </r>
  <r>
    <n v="2775"/>
    <s v="CA-2014-143455"/>
    <x v="3"/>
    <x v="343"/>
    <d v="2014-11-19T00:00:00"/>
    <s v="Standard Class"/>
    <s v="ML-17755"/>
    <s v="Max Ludwig"/>
    <x v="2"/>
    <s v="United States"/>
    <s v="Springfield"/>
    <s v="Ohio"/>
    <n v="45503"/>
    <x v="3"/>
    <s v="OFF-PA-10004451"/>
    <s v="Office Supplies"/>
    <x v="10"/>
    <s v="Xerox 222"/>
    <n v="10.368000000000002"/>
    <n v="2"/>
    <n v="0.2"/>
    <n v="3.6288"/>
  </r>
  <r>
    <n v="2776"/>
    <s v="CA-2013-144729"/>
    <x v="0"/>
    <x v="147"/>
    <d v="2013-10-26T00:00:00"/>
    <s v="Standard Class"/>
    <s v="JE-15745"/>
    <s v="Joel Eaton"/>
    <x v="0"/>
    <s v="United States"/>
    <s v="San Diego"/>
    <s v="California"/>
    <n v="92037"/>
    <x v="1"/>
    <s v="OFF-ST-10004804"/>
    <s v="Office Supplies"/>
    <x v="4"/>
    <s v="Belkin 19&quot; Vented Equipment Shelf, Black"/>
    <n v="154.44"/>
    <n v="3"/>
    <n v="0"/>
    <n v="1.5444000000000031"/>
  </r>
  <r>
    <n v="2777"/>
    <s v="CA-2012-127019"/>
    <x v="1"/>
    <x v="379"/>
    <d v="2012-12-25T00:00:00"/>
    <s v="Standard Class"/>
    <s v="ER-13855"/>
    <s v="Elpida Rittenbach"/>
    <x v="1"/>
    <s v="United States"/>
    <s v="Colorado Springs"/>
    <s v="Colorado"/>
    <n v="80906"/>
    <x v="1"/>
    <s v="OFF-AP-10003971"/>
    <s v="Office Supplies"/>
    <x v="9"/>
    <s v="Belkin 6 Outlet Metallic Surge Strip"/>
    <n v="60.984000000000009"/>
    <n v="7"/>
    <n v="0.2"/>
    <n v="4.5737999999999985"/>
  </r>
  <r>
    <n v="2778"/>
    <s v="CA-2012-138534"/>
    <x v="1"/>
    <x v="789"/>
    <d v="2012-07-19T00:00:00"/>
    <s v="Second Class"/>
    <s v="JM-15535"/>
    <s v="Jessica Myrick"/>
    <x v="0"/>
    <s v="United States"/>
    <s v="Bakersfield"/>
    <s v="California"/>
    <n v="93309"/>
    <x v="1"/>
    <s v="FUR-BO-10003159"/>
    <s v="Furniture"/>
    <x v="0"/>
    <s v="Sauder Camden County Collection Libraries, Planked Cherry Finish"/>
    <n v="195.46600000000001"/>
    <n v="2"/>
    <n v="0.15"/>
    <n v="-13.797600000000017"/>
  </r>
  <r>
    <n v="2779"/>
    <s v="CA-2014-108322"/>
    <x v="3"/>
    <x v="504"/>
    <d v="2014-05-06T00:00:00"/>
    <s v="Standard Class"/>
    <s v="SS-20140"/>
    <s v="Saphhira Shifley"/>
    <x v="1"/>
    <s v="United States"/>
    <s v="Pompano Beach"/>
    <s v="Florida"/>
    <n v="33068"/>
    <x v="0"/>
    <s v="FUR-FU-10001935"/>
    <s v="Furniture"/>
    <x v="5"/>
    <s v="3M Hangers With Command Adhesive"/>
    <n v="23.680000000000003"/>
    <n v="8"/>
    <n v="0.2"/>
    <n v="6.216000000000002"/>
  </r>
  <r>
    <n v="2780"/>
    <s v="CA-2014-108322"/>
    <x v="3"/>
    <x v="504"/>
    <d v="2014-05-06T00:00:00"/>
    <s v="Standard Class"/>
    <s v="SS-20140"/>
    <s v="Saphhira Shifley"/>
    <x v="1"/>
    <s v="United States"/>
    <s v="Pompano Beach"/>
    <s v="Florida"/>
    <n v="33068"/>
    <x v="0"/>
    <s v="TEC-AC-10003433"/>
    <s v="Technology"/>
    <x v="11"/>
    <s v="Maxell 4.7GB DVD+R 5/Pack"/>
    <n v="2.3760000000000003"/>
    <n v="3"/>
    <n v="0.2"/>
    <n v="0.74249999999999994"/>
  </r>
  <r>
    <n v="2781"/>
    <s v="CA-2014-167668"/>
    <x v="3"/>
    <x v="636"/>
    <d v="2014-05-09T00:00:00"/>
    <s v="First Class"/>
    <s v="TC-21295"/>
    <s v="Toby Carlisle"/>
    <x v="0"/>
    <s v="United States"/>
    <s v="New York City"/>
    <s v="New York"/>
    <n v="10035"/>
    <x v="3"/>
    <s v="OFF-LA-10004544"/>
    <s v="Office Supplies"/>
    <x v="2"/>
    <s v="Avery 505"/>
    <n v="59.2"/>
    <n v="4"/>
    <n v="0"/>
    <n v="29.6"/>
  </r>
  <r>
    <n v="2782"/>
    <s v="CA-2014-146724"/>
    <x v="3"/>
    <x v="225"/>
    <d v="2014-11-28T00:00:00"/>
    <s v="Standard Class"/>
    <s v="HG-15025"/>
    <s v="Hunter Glantz"/>
    <x v="0"/>
    <s v="United States"/>
    <s v="Lakeville"/>
    <s v="Minnesota"/>
    <n v="55044"/>
    <x v="2"/>
    <s v="OFF-AR-10001026"/>
    <s v="Office Supplies"/>
    <x v="6"/>
    <s v="Sanford Uni-Blazer View Highlighters, Chisel Tip, Yellow"/>
    <n v="22"/>
    <n v="10"/>
    <n v="0"/>
    <n v="9.6800000000000015"/>
  </r>
  <r>
    <n v="2783"/>
    <s v="CA-2013-139878"/>
    <x v="0"/>
    <x v="583"/>
    <d v="2013-11-17T00:00:00"/>
    <s v="Standard Class"/>
    <s v="LD-17005"/>
    <s v="Lisa DeCherney"/>
    <x v="0"/>
    <s v="United States"/>
    <s v="Detroit"/>
    <s v="Michigan"/>
    <n v="48234"/>
    <x v="2"/>
    <s v="TEC-PH-10001336"/>
    <s v="Technology"/>
    <x v="7"/>
    <s v="Digium D40 VoIP phone"/>
    <n v="257.98"/>
    <n v="2"/>
    <n v="0"/>
    <n v="74.8142"/>
  </r>
  <r>
    <n v="2784"/>
    <s v="US-2013-106677"/>
    <x v="0"/>
    <x v="732"/>
    <d v="2013-11-11T00:00:00"/>
    <s v="Standard Class"/>
    <s v="AS-10285"/>
    <s v="Alejandro Savely"/>
    <x v="1"/>
    <s v="United States"/>
    <s v="Philadelphia"/>
    <s v="Pennsylvania"/>
    <n v="19134"/>
    <x v="3"/>
    <s v="TEC-PH-10003187"/>
    <s v="Technology"/>
    <x v="7"/>
    <s v="Anker Astro Mini 3000mAh Ultra-Compact Portable Charger"/>
    <n v="23.987999999999996"/>
    <n v="2"/>
    <n v="0.4"/>
    <n v="-15.991999999999999"/>
  </r>
  <r>
    <n v="2785"/>
    <s v="CA-2013-116974"/>
    <x v="0"/>
    <x v="790"/>
    <d v="2013-10-16T00:00:00"/>
    <s v="Standard Class"/>
    <s v="MP-17965"/>
    <s v="Michael Paige"/>
    <x v="1"/>
    <s v="United States"/>
    <s v="Troy"/>
    <s v="Ohio"/>
    <n v="45373"/>
    <x v="3"/>
    <s v="TEC-PH-10004897"/>
    <s v="Technology"/>
    <x v="7"/>
    <s v="Mediabridge Sport Armband iPhone 5s"/>
    <n v="23.975999999999999"/>
    <n v="4"/>
    <n v="0.4"/>
    <n v="-15.584400000000002"/>
  </r>
  <r>
    <n v="2786"/>
    <s v="CA-2012-149972"/>
    <x v="1"/>
    <x v="481"/>
    <d v="2012-09-23T00:00:00"/>
    <s v="First Class"/>
    <s v="CD-12790"/>
    <s v="Cynthia Delaney"/>
    <x v="2"/>
    <s v="United States"/>
    <s v="Los Angeles"/>
    <s v="California"/>
    <n v="90036"/>
    <x v="1"/>
    <s v="FUR-CH-10004997"/>
    <s v="Furniture"/>
    <x v="1"/>
    <s v="Hon Every-Day Series Multi-Task Chairs"/>
    <n v="601.53599999999994"/>
    <n v="4"/>
    <n v="0.2"/>
    <n v="0"/>
  </r>
  <r>
    <n v="2787"/>
    <s v="CA-2012-149972"/>
    <x v="1"/>
    <x v="481"/>
    <d v="2012-09-23T00:00:00"/>
    <s v="First Class"/>
    <s v="CD-12790"/>
    <s v="Cynthia Delaney"/>
    <x v="2"/>
    <s v="United States"/>
    <s v="Los Angeles"/>
    <s v="California"/>
    <n v="90036"/>
    <x v="1"/>
    <s v="OFF-FA-10002763"/>
    <s v="Office Supplies"/>
    <x v="13"/>
    <s v="Advantus Map Pennant Flags and Round Head Tacks"/>
    <n v="7.9"/>
    <n v="2"/>
    <n v="0"/>
    <n v="2.5279999999999996"/>
  </r>
  <r>
    <n v="2788"/>
    <s v="US-2011-117744"/>
    <x v="2"/>
    <x v="266"/>
    <d v="2011-12-06T00:00:00"/>
    <s v="Standard Class"/>
    <s v="MD-17860"/>
    <s v="Michael Dominguez"/>
    <x v="1"/>
    <s v="United States"/>
    <s v="Corpus Christi"/>
    <s v="Texas"/>
    <n v="78415"/>
    <x v="2"/>
    <s v="FUR-FU-10001588"/>
    <s v="Furniture"/>
    <x v="5"/>
    <s v="Deflect-o SuperTray Unbreakable Stackable Tray, Letter, Black"/>
    <n v="58.36"/>
    <n v="5"/>
    <n v="0.6"/>
    <n v="-24.802999999999997"/>
  </r>
  <r>
    <n v="2789"/>
    <s v="US-2011-117744"/>
    <x v="2"/>
    <x v="266"/>
    <d v="2011-12-06T00:00:00"/>
    <s v="Standard Class"/>
    <s v="MD-17860"/>
    <s v="Michael Dominguez"/>
    <x v="1"/>
    <s v="United States"/>
    <s v="Corpus Christi"/>
    <s v="Texas"/>
    <n v="78415"/>
    <x v="2"/>
    <s v="OFF-AR-10000940"/>
    <s v="Office Supplies"/>
    <x v="6"/>
    <s v="Newell 343"/>
    <n v="16.463999999999999"/>
    <n v="7"/>
    <n v="0.2"/>
    <n v="1.4406000000000008"/>
  </r>
  <r>
    <n v="2790"/>
    <s v="US-2011-117744"/>
    <x v="2"/>
    <x v="266"/>
    <d v="2011-12-06T00:00:00"/>
    <s v="Standard Class"/>
    <s v="MD-17860"/>
    <s v="Michael Dominguez"/>
    <x v="1"/>
    <s v="United States"/>
    <s v="Corpus Christi"/>
    <s v="Texas"/>
    <n v="78415"/>
    <x v="2"/>
    <s v="FUR-FU-10002759"/>
    <s v="Furniture"/>
    <x v="5"/>
    <s v="12-1/2 Diameter Round Wall Clock"/>
    <n v="39.960000000000008"/>
    <n v="5"/>
    <n v="0.6"/>
    <n v="-23.975999999999999"/>
  </r>
  <r>
    <n v="2791"/>
    <s v="CA-2011-125514"/>
    <x v="2"/>
    <x v="158"/>
    <d v="2011-09-22T00:00:00"/>
    <s v="First Class"/>
    <s v="BM-11650"/>
    <s v="Brian Moss"/>
    <x v="1"/>
    <s v="United States"/>
    <s v="Omaha"/>
    <s v="Nebraska"/>
    <n v="68104"/>
    <x v="2"/>
    <s v="OFF-AP-10000358"/>
    <s v="Office Supplies"/>
    <x v="9"/>
    <s v="Fellowes Basic Home/Office Series Surge Protectors"/>
    <n v="25.96"/>
    <n v="2"/>
    <n v="0"/>
    <n v="7.5283999999999978"/>
  </r>
  <r>
    <n v="2792"/>
    <s v="CA-2011-125514"/>
    <x v="2"/>
    <x v="158"/>
    <d v="2011-09-22T00:00:00"/>
    <s v="First Class"/>
    <s v="BM-11650"/>
    <s v="Brian Moss"/>
    <x v="1"/>
    <s v="United States"/>
    <s v="Omaha"/>
    <s v="Nebraska"/>
    <n v="68104"/>
    <x v="2"/>
    <s v="OFF-AP-10003281"/>
    <s v="Office Supplies"/>
    <x v="9"/>
    <s v="Acco 6 Outlet Guardian Standard Surge Suppressor"/>
    <n v="36.269999999999996"/>
    <n v="3"/>
    <n v="0"/>
    <n v="10.880999999999997"/>
  </r>
  <r>
    <n v="2793"/>
    <s v="CA-2011-125514"/>
    <x v="2"/>
    <x v="158"/>
    <d v="2011-09-22T00:00:00"/>
    <s v="First Class"/>
    <s v="BM-11650"/>
    <s v="Brian Moss"/>
    <x v="1"/>
    <s v="United States"/>
    <s v="Omaha"/>
    <s v="Nebraska"/>
    <n v="68104"/>
    <x v="2"/>
    <s v="OFF-PA-10000029"/>
    <s v="Office Supplies"/>
    <x v="10"/>
    <s v="Xerox 224"/>
    <n v="6.48"/>
    <n v="1"/>
    <n v="0"/>
    <n v="3.1104000000000003"/>
  </r>
  <r>
    <n v="2794"/>
    <s v="CA-2011-154599"/>
    <x v="2"/>
    <x v="791"/>
    <d v="2011-04-17T00:00:00"/>
    <s v="Standard Class"/>
    <s v="KN-16450"/>
    <s v="Kean Nguyen"/>
    <x v="1"/>
    <s v="United States"/>
    <s v="Redondo Beach"/>
    <s v="California"/>
    <n v="90278"/>
    <x v="1"/>
    <s v="TEC-PH-10001557"/>
    <s v="Technology"/>
    <x v="7"/>
    <s v="Pyle PMP37LED"/>
    <n v="1075.088"/>
    <n v="14"/>
    <n v="0.2"/>
    <n v="94.070199999999943"/>
  </r>
  <r>
    <n v="2795"/>
    <s v="CA-2011-154599"/>
    <x v="2"/>
    <x v="791"/>
    <d v="2011-04-17T00:00:00"/>
    <s v="Standard Class"/>
    <s v="KN-16450"/>
    <s v="Kean Nguyen"/>
    <x v="1"/>
    <s v="United States"/>
    <s v="Redondo Beach"/>
    <s v="California"/>
    <n v="90278"/>
    <x v="1"/>
    <s v="TEC-PH-10000576"/>
    <s v="Technology"/>
    <x v="7"/>
    <s v="AT&amp;T 1080 Corded phone"/>
    <n v="438.36800000000005"/>
    <n v="4"/>
    <n v="0.2"/>
    <n v="38.357200000000006"/>
  </r>
  <r>
    <n v="2796"/>
    <s v="CA-2011-154599"/>
    <x v="2"/>
    <x v="791"/>
    <d v="2011-04-17T00:00:00"/>
    <s v="Standard Class"/>
    <s v="KN-16450"/>
    <s v="Kean Nguyen"/>
    <x v="1"/>
    <s v="United States"/>
    <s v="Redondo Beach"/>
    <s v="California"/>
    <n v="90278"/>
    <x v="1"/>
    <s v="OFF-BI-10002764"/>
    <s v="Office Supplies"/>
    <x v="8"/>
    <s v="Recycled Pressboard Report Cover with Reinforced Top Hinge"/>
    <n v="18.088000000000001"/>
    <n v="7"/>
    <n v="0.2"/>
    <n v="6.5569000000000006"/>
  </r>
  <r>
    <n v="2797"/>
    <s v="CA-2011-154599"/>
    <x v="2"/>
    <x v="791"/>
    <d v="2011-04-17T00:00:00"/>
    <s v="Standard Class"/>
    <s v="KN-16450"/>
    <s v="Kean Nguyen"/>
    <x v="1"/>
    <s v="United States"/>
    <s v="Redondo Beach"/>
    <s v="California"/>
    <n v="90278"/>
    <x v="1"/>
    <s v="FUR-BO-10001337"/>
    <s v="Furniture"/>
    <x v="0"/>
    <s v="O'Sullivan Living Dimensions 2-Shelf Bookcases"/>
    <n v="308.49900000000002"/>
    <n v="3"/>
    <n v="0.15"/>
    <n v="-18.146999999999998"/>
  </r>
  <r>
    <n v="2798"/>
    <s v="CA-2014-158743"/>
    <x v="3"/>
    <x v="179"/>
    <d v="2014-10-28T00:00:00"/>
    <s v="Standard Class"/>
    <s v="IG-15085"/>
    <s v="Ivan Gibson"/>
    <x v="0"/>
    <s v="United States"/>
    <s v="Little Rock"/>
    <s v="Arkansas"/>
    <n v="72209"/>
    <x v="0"/>
    <s v="OFF-AR-10002257"/>
    <s v="Office Supplies"/>
    <x v="6"/>
    <s v="Eldon Spacemaker Box, Quick-Snap Lid, Clear"/>
    <n v="13.36"/>
    <n v="4"/>
    <n v="0"/>
    <n v="4.1415999999999986"/>
  </r>
  <r>
    <n v="2799"/>
    <s v="CA-2014-158743"/>
    <x v="3"/>
    <x v="179"/>
    <d v="2014-10-28T00:00:00"/>
    <s v="Standard Class"/>
    <s v="IG-15085"/>
    <s v="Ivan Gibson"/>
    <x v="0"/>
    <s v="United States"/>
    <s v="Little Rock"/>
    <s v="Arkansas"/>
    <n v="72209"/>
    <x v="0"/>
    <s v="OFF-PA-10001019"/>
    <s v="Office Supplies"/>
    <x v="10"/>
    <s v="Xerox 1884"/>
    <n v="39.96"/>
    <n v="2"/>
    <n v="0"/>
    <n v="18.781199999999998"/>
  </r>
  <r>
    <n v="2800"/>
    <s v="CA-2014-158743"/>
    <x v="3"/>
    <x v="179"/>
    <d v="2014-10-28T00:00:00"/>
    <s v="Standard Class"/>
    <s v="IG-15085"/>
    <s v="Ivan Gibson"/>
    <x v="0"/>
    <s v="United States"/>
    <s v="Little Rock"/>
    <s v="Arkansas"/>
    <n v="72209"/>
    <x v="0"/>
    <s v="OFF-BI-10003364"/>
    <s v="Office Supplies"/>
    <x v="8"/>
    <s v="Binding Machine Supplies"/>
    <n v="145.85000000000002"/>
    <n v="5"/>
    <n v="0"/>
    <n v="70.007999999999996"/>
  </r>
  <r>
    <n v="2801"/>
    <s v="CA-2013-153318"/>
    <x v="0"/>
    <x v="792"/>
    <d v="2013-10-29T00:00:00"/>
    <s v="First Class"/>
    <s v="JS-15595"/>
    <s v="Jill Stevenson"/>
    <x v="1"/>
    <s v="United States"/>
    <s v="Miami"/>
    <s v="Florida"/>
    <n v="33180"/>
    <x v="0"/>
    <s v="TEC-PH-10000984"/>
    <s v="Technology"/>
    <x v="7"/>
    <s v="Panasonic KX-TG9471B"/>
    <n v="783.96000000000015"/>
    <n v="5"/>
    <n v="0.2"/>
    <n v="78.396000000000043"/>
  </r>
  <r>
    <n v="2802"/>
    <s v="US-2012-110163"/>
    <x v="1"/>
    <x v="549"/>
    <d v="2012-11-04T00:00:00"/>
    <s v="First Class"/>
    <s v="GA-14725"/>
    <s v="Guy Armstrong"/>
    <x v="0"/>
    <s v="United States"/>
    <s v="Salem"/>
    <s v="Oregon"/>
    <n v="97301"/>
    <x v="1"/>
    <s v="OFF-AR-10001683"/>
    <s v="Office Supplies"/>
    <x v="6"/>
    <s v="Lumber Crayons"/>
    <n v="7.88"/>
    <n v="1"/>
    <n v="0.2"/>
    <n v="1.7730000000000004"/>
  </r>
  <r>
    <n v="2803"/>
    <s v="CA-2014-143329"/>
    <x v="3"/>
    <x v="132"/>
    <d v="2014-11-09T00:00:00"/>
    <s v="Standard Class"/>
    <s v="DL-13330"/>
    <s v="Denise Leinenbach"/>
    <x v="0"/>
    <s v="United States"/>
    <s v="Las Cruces"/>
    <s v="New Mexico"/>
    <n v="88001"/>
    <x v="1"/>
    <s v="FUR-FU-10000629"/>
    <s v="Furniture"/>
    <x v="5"/>
    <s v="9-3/4 Diameter Round Wall Clock"/>
    <n v="41.37"/>
    <n v="3"/>
    <n v="0"/>
    <n v="17.375399999999999"/>
  </r>
  <r>
    <n v="2804"/>
    <s v="CA-2012-159380"/>
    <x v="1"/>
    <x v="793"/>
    <d v="2012-05-16T00:00:00"/>
    <s v="Standard Class"/>
    <s v="CS-12505"/>
    <s v="Cindy Stewart"/>
    <x v="0"/>
    <s v="United States"/>
    <s v="San Francisco"/>
    <s v="California"/>
    <n v="94122"/>
    <x v="1"/>
    <s v="OFF-PA-10003893"/>
    <s v="Office Supplies"/>
    <x v="10"/>
    <s v="Xerox 1962"/>
    <n v="12.84"/>
    <n v="3"/>
    <n v="0"/>
    <n v="5.7779999999999987"/>
  </r>
  <r>
    <n v="2805"/>
    <s v="CA-2012-159380"/>
    <x v="1"/>
    <x v="793"/>
    <d v="2012-05-16T00:00:00"/>
    <s v="Standard Class"/>
    <s v="CS-12505"/>
    <s v="Cindy Stewart"/>
    <x v="0"/>
    <s v="United States"/>
    <s v="San Francisco"/>
    <s v="California"/>
    <n v="94122"/>
    <x v="1"/>
    <s v="OFF-PA-10004239"/>
    <s v="Office Supplies"/>
    <x v="10"/>
    <s v="Xerox 1953"/>
    <n v="25.68"/>
    <n v="6"/>
    <n v="0"/>
    <n v="11.555999999999997"/>
  </r>
  <r>
    <n v="2806"/>
    <s v="CA-2012-122623"/>
    <x v="1"/>
    <x v="67"/>
    <d v="2012-09-11T00:00:00"/>
    <s v="Standard Class"/>
    <s v="CC-12145"/>
    <s v="Charles Crestani"/>
    <x v="0"/>
    <s v="United States"/>
    <s v="El Paso"/>
    <s v="Texas"/>
    <n v="79907"/>
    <x v="2"/>
    <s v="FUR-CH-10000553"/>
    <s v="Furniture"/>
    <x v="1"/>
    <s v="Metal Folding Chairs, Beige, 4/Carton"/>
    <n v="47.515999999999991"/>
    <n v="2"/>
    <n v="0.3"/>
    <n v="-2.0364000000000004"/>
  </r>
  <r>
    <n v="2807"/>
    <s v="CA-2012-148635"/>
    <x v="1"/>
    <x v="395"/>
    <d v="2012-07-27T00:00:00"/>
    <s v="Second Class"/>
    <s v="MH-18025"/>
    <s v="Michelle Huthwaite"/>
    <x v="0"/>
    <s v="United States"/>
    <s v="Seattle"/>
    <s v="Washington"/>
    <n v="98115"/>
    <x v="1"/>
    <s v="OFF-FA-10004395"/>
    <s v="Office Supplies"/>
    <x v="13"/>
    <s v="Plymouth Boxed Rubber Bands by Plymouth"/>
    <n v="9.42"/>
    <n v="2"/>
    <n v="0"/>
    <n v="0.47100000000000009"/>
  </r>
  <r>
    <n v="2808"/>
    <s v="CA-2012-148635"/>
    <x v="1"/>
    <x v="395"/>
    <d v="2012-07-27T00:00:00"/>
    <s v="Second Class"/>
    <s v="MH-18025"/>
    <s v="Michelle Huthwaite"/>
    <x v="0"/>
    <s v="United States"/>
    <s v="Seattle"/>
    <s v="Washington"/>
    <n v="98115"/>
    <x v="1"/>
    <s v="OFF-PA-10004782"/>
    <s v="Office Supplies"/>
    <x v="10"/>
    <s v="Xerox 228"/>
    <n v="12.96"/>
    <n v="2"/>
    <n v="0"/>
    <n v="6.2208000000000006"/>
  </r>
  <r>
    <n v="2809"/>
    <s v="CA-2012-148635"/>
    <x v="1"/>
    <x v="395"/>
    <d v="2012-07-27T00:00:00"/>
    <s v="Second Class"/>
    <s v="MH-18025"/>
    <s v="Michelle Huthwaite"/>
    <x v="0"/>
    <s v="United States"/>
    <s v="Seattle"/>
    <s v="Washington"/>
    <n v="98115"/>
    <x v="1"/>
    <s v="FUR-BO-10002213"/>
    <s v="Furniture"/>
    <x v="0"/>
    <s v="Sauder Forest Hills Library, Woodland Oak Finish"/>
    <n v="704.9"/>
    <n v="5"/>
    <n v="0"/>
    <n v="56.392000000000024"/>
  </r>
  <r>
    <n v="2810"/>
    <s v="CA-2012-148635"/>
    <x v="1"/>
    <x v="395"/>
    <d v="2012-07-27T00:00:00"/>
    <s v="Second Class"/>
    <s v="MH-18025"/>
    <s v="Michelle Huthwaite"/>
    <x v="0"/>
    <s v="United States"/>
    <s v="Seattle"/>
    <s v="Washington"/>
    <n v="98115"/>
    <x v="1"/>
    <s v="FUR-CH-10001854"/>
    <s v="Furniture"/>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s v="Wisconsin"/>
    <n v="53209"/>
    <x v="2"/>
    <s v="OFF-PA-10000157"/>
    <s v="Office Supplies"/>
    <x v="10"/>
    <s v="Xerox 191"/>
    <n v="179.82"/>
    <n v="9"/>
    <n v="0"/>
    <n v="84.5154"/>
  </r>
  <r>
    <n v="2812"/>
    <s v="CA-2012-135685"/>
    <x v="1"/>
    <x v="547"/>
    <d v="2012-11-18T00:00:00"/>
    <s v="Second Class"/>
    <s v="MP-18175"/>
    <s v="Mike Pelletier"/>
    <x v="2"/>
    <s v="United States"/>
    <s v="Milwaukee"/>
    <s v="Wisconsin"/>
    <n v="53209"/>
    <x v="2"/>
    <s v="FUR-FU-10001185"/>
    <s v="Furniture"/>
    <x v="5"/>
    <s v="Advantus Employee of the Month Certificate Frame, 11 x 13-1/2"/>
    <n v="185.57999999999998"/>
    <n v="6"/>
    <n v="0"/>
    <n v="76.087800000000001"/>
  </r>
  <r>
    <n v="2813"/>
    <s v="CA-2012-135685"/>
    <x v="1"/>
    <x v="547"/>
    <d v="2012-11-18T00:00:00"/>
    <s v="Second Class"/>
    <s v="MP-18175"/>
    <s v="Mike Pelletier"/>
    <x v="2"/>
    <s v="United States"/>
    <s v="Milwaukee"/>
    <s v="Wisconsin"/>
    <n v="53209"/>
    <x v="2"/>
    <s v="FUR-TA-10001520"/>
    <s v="Furniture"/>
    <x v="3"/>
    <s v="Lesro Sheffield Collection Coffee Table, End Table, Center Table, Corner Table"/>
    <n v="214.11"/>
    <n v="3"/>
    <n v="0"/>
    <n v="36.398699999999977"/>
  </r>
  <r>
    <n v="2814"/>
    <s v="CA-2012-135685"/>
    <x v="1"/>
    <x v="547"/>
    <d v="2012-11-18T00:00:00"/>
    <s v="Second Class"/>
    <s v="MP-18175"/>
    <s v="Mike Pelletier"/>
    <x v="2"/>
    <s v="United States"/>
    <s v="Milwaukee"/>
    <s v="Wisconsin"/>
    <n v="53209"/>
    <x v="2"/>
    <s v="TEC-AC-10004145"/>
    <s v="Technology"/>
    <x v="11"/>
    <s v="Logitech diNovo Edge Keyboard"/>
    <n v="999.96"/>
    <n v="4"/>
    <n v="0"/>
    <n v="229.99080000000004"/>
  </r>
  <r>
    <n v="2815"/>
    <s v="CA-2012-135685"/>
    <x v="1"/>
    <x v="547"/>
    <d v="2012-11-18T00:00:00"/>
    <s v="Second Class"/>
    <s v="MP-18175"/>
    <s v="Mike Pelletier"/>
    <x v="2"/>
    <s v="United States"/>
    <s v="Milwaukee"/>
    <s v="Wisconsin"/>
    <n v="53209"/>
    <x v="2"/>
    <s v="FUR-TA-10000688"/>
    <s v="Furniture"/>
    <x v="3"/>
    <s v="Chromcraft Bull-Nose Wood Round Conference Table Top, Wood Base"/>
    <n v="653.54999999999995"/>
    <n v="3"/>
    <n v="0"/>
    <n v="111.10349999999994"/>
  </r>
  <r>
    <n v="2816"/>
    <s v="CA-2012-104626"/>
    <x v="1"/>
    <x v="135"/>
    <d v="2012-09-08T00:00:00"/>
    <s v="Standard Class"/>
    <s v="DR-12940"/>
    <s v="Daniel Raglin"/>
    <x v="2"/>
    <s v="United States"/>
    <s v="Franklin"/>
    <s v="Massachusetts"/>
    <n v="2038"/>
    <x v="3"/>
    <s v="OFF-BI-10001510"/>
    <s v="Office Supplies"/>
    <x v="8"/>
    <s v="Deluxe Heavy-Duty Vinyl Round Ring Binder"/>
    <n v="114.60000000000001"/>
    <n v="5"/>
    <n v="0"/>
    <n v="51.57"/>
  </r>
  <r>
    <n v="2817"/>
    <s v="CA-2012-104626"/>
    <x v="1"/>
    <x v="135"/>
    <d v="2012-09-08T00:00:00"/>
    <s v="Standard Class"/>
    <s v="DR-12940"/>
    <s v="Daniel Raglin"/>
    <x v="2"/>
    <s v="United States"/>
    <s v="Franklin"/>
    <s v="Massachusetts"/>
    <n v="2038"/>
    <x v="3"/>
    <s v="FUR-CH-10003817"/>
    <s v="Furniture"/>
    <x v="1"/>
    <s v="Global Value Steno Chair, Gray"/>
    <n v="60.74"/>
    <n v="1"/>
    <n v="0"/>
    <n v="15.185000000000002"/>
  </r>
  <r>
    <n v="2818"/>
    <s v="CA-2012-104626"/>
    <x v="1"/>
    <x v="135"/>
    <d v="2012-09-08T00:00:00"/>
    <s v="Standard Class"/>
    <s v="DR-12940"/>
    <s v="Daniel Raglin"/>
    <x v="2"/>
    <s v="United States"/>
    <s v="Franklin"/>
    <s v="Massachusetts"/>
    <n v="2038"/>
    <x v="3"/>
    <s v="FUR-FU-10000308"/>
    <s v="Furniture"/>
    <x v="5"/>
    <s v="Deflect-o Glass Clear Studded Chair Mats"/>
    <n v="124.36"/>
    <n v="2"/>
    <n v="0"/>
    <n v="27.359200000000001"/>
  </r>
  <r>
    <n v="2819"/>
    <s v="CA-2012-104626"/>
    <x v="1"/>
    <x v="135"/>
    <d v="2012-09-08T00:00:00"/>
    <s v="Standard Class"/>
    <s v="DR-12940"/>
    <s v="Daniel Raglin"/>
    <x v="2"/>
    <s v="United States"/>
    <s v="Franklin"/>
    <s v="Massachusetts"/>
    <n v="2038"/>
    <x v="3"/>
    <s v="OFF-ST-10003208"/>
    <s v="Office Supplies"/>
    <x v="4"/>
    <s v="Adjustable Depth Letter/Legal Cart"/>
    <n v="1088.76"/>
    <n v="6"/>
    <n v="0"/>
    <n v="315.74039999999985"/>
  </r>
  <r>
    <n v="2820"/>
    <s v="CA-2013-160500"/>
    <x v="0"/>
    <x v="465"/>
    <d v="2013-05-09T00:00:00"/>
    <s v="First Class"/>
    <s v="DM-13015"/>
    <s v="Darrin Martin"/>
    <x v="0"/>
    <s v="United States"/>
    <s v="Encinitas"/>
    <s v="California"/>
    <n v="92024"/>
    <x v="1"/>
    <s v="OFF-BI-10003784"/>
    <s v="Office Supplies"/>
    <x v="8"/>
    <s v="Computer Printout Index Tabs"/>
    <n v="6.7200000000000006"/>
    <n v="5"/>
    <n v="0.2"/>
    <n v="2.351999999999999"/>
  </r>
  <r>
    <n v="2821"/>
    <s v="CA-2013-160500"/>
    <x v="0"/>
    <x v="465"/>
    <d v="2013-05-09T00:00:00"/>
    <s v="First Class"/>
    <s v="DM-13015"/>
    <s v="Darrin Martin"/>
    <x v="0"/>
    <s v="United States"/>
    <s v="Encinitas"/>
    <s v="California"/>
    <n v="92024"/>
    <x v="1"/>
    <s v="FUR-TA-10003748"/>
    <s v="Furniture"/>
    <x v="3"/>
    <s v="Bevis 36 x 72 Conference Tables"/>
    <n v="298.77600000000001"/>
    <n v="3"/>
    <n v="0.2"/>
    <n v="7.4693999999999932"/>
  </r>
  <r>
    <n v="2822"/>
    <s v="CA-2014-100202"/>
    <x v="3"/>
    <x v="413"/>
    <d v="2014-01-06T00:00:00"/>
    <s v="Standard Class"/>
    <s v="BD-11620"/>
    <s v="Brian DeCherney"/>
    <x v="0"/>
    <s v="United States"/>
    <s v="Anaheim"/>
    <s v="California"/>
    <n v="92804"/>
    <x v="1"/>
    <s v="TEC-PH-10002563"/>
    <s v="Technology"/>
    <x v="7"/>
    <s v="Adtran 1202752G1"/>
    <n v="302.37599999999998"/>
    <n v="3"/>
    <n v="0.2"/>
    <n v="22.678200000000018"/>
  </r>
  <r>
    <n v="2823"/>
    <s v="CA-2014-131016"/>
    <x v="3"/>
    <x v="65"/>
    <d v="2014-09-21T00:00:00"/>
    <s v="First Class"/>
    <s v="DC-12850"/>
    <s v="Dan Campbell"/>
    <x v="0"/>
    <s v="United States"/>
    <s v="Arlington"/>
    <s v="Texas"/>
    <n v="76017"/>
    <x v="2"/>
    <s v="OFF-AR-10000122"/>
    <s v="Office Supplies"/>
    <x v="6"/>
    <s v="Newell 314"/>
    <n v="8.9280000000000008"/>
    <n v="2"/>
    <n v="0.2"/>
    <n v="0.55799999999999894"/>
  </r>
  <r>
    <n v="2824"/>
    <s v="CA-2014-131016"/>
    <x v="3"/>
    <x v="65"/>
    <d v="2014-09-21T00:00:00"/>
    <s v="First Class"/>
    <s v="DC-12850"/>
    <s v="Dan Campbell"/>
    <x v="0"/>
    <s v="United States"/>
    <s v="Arlington"/>
    <s v="Texas"/>
    <n v="76017"/>
    <x v="2"/>
    <s v="OFF-ST-10000352"/>
    <s v="Office Supplies"/>
    <x v="4"/>
    <s v="Acco Perma 2700 Stacking Storage Drawers"/>
    <n v="47.584000000000003"/>
    <n v="2"/>
    <n v="0.2"/>
    <n v="-2.9739999999999966"/>
  </r>
  <r>
    <n v="2825"/>
    <s v="US-2011-112914"/>
    <x v="2"/>
    <x v="794"/>
    <d v="2011-09-30T00:00:00"/>
    <s v="Standard Class"/>
    <s v="MT-18070"/>
    <s v="Michelle Tran"/>
    <x v="2"/>
    <s v="United States"/>
    <s v="Houston"/>
    <s v="Texas"/>
    <n v="77041"/>
    <x v="2"/>
    <s v="OFF-PA-10003270"/>
    <s v="Office Supplies"/>
    <x v="10"/>
    <s v="Xerox 1954"/>
    <n v="33.792000000000002"/>
    <n v="8"/>
    <n v="0.2"/>
    <n v="10.559999999999999"/>
  </r>
  <r>
    <n v="2826"/>
    <s v="US-2011-112914"/>
    <x v="2"/>
    <x v="794"/>
    <d v="2011-09-30T00:00:00"/>
    <s v="Standard Class"/>
    <s v="MT-18070"/>
    <s v="Michelle Tran"/>
    <x v="2"/>
    <s v="United States"/>
    <s v="Houston"/>
    <s v="Texas"/>
    <n v="77041"/>
    <x v="2"/>
    <s v="FUR-BO-10003272"/>
    <s v="Furniture"/>
    <x v="0"/>
    <s v="O'Sullivan Living Dimensions 5-Shelf Bookcases"/>
    <n v="300.53279999999995"/>
    <n v="2"/>
    <n v="0.32"/>
    <n v="-97.23120000000003"/>
  </r>
  <r>
    <n v="2827"/>
    <s v="US-2011-112914"/>
    <x v="2"/>
    <x v="794"/>
    <d v="2011-09-30T00:00:00"/>
    <s v="Standard Class"/>
    <s v="MT-18070"/>
    <s v="Michelle Tran"/>
    <x v="2"/>
    <s v="United States"/>
    <s v="Houston"/>
    <s v="Texas"/>
    <n v="77041"/>
    <x v="2"/>
    <s v="OFF-BI-10002982"/>
    <s v="Office Supplies"/>
    <x v="8"/>
    <s v="Avery Self-Adhesive Photo Pockets for Polaroid Photos"/>
    <n v="2.7239999999999993"/>
    <n v="2"/>
    <n v="0.8"/>
    <n v="-4.3584000000000014"/>
  </r>
  <r>
    <n v="2828"/>
    <s v="US-2011-112914"/>
    <x v="2"/>
    <x v="794"/>
    <d v="2011-09-30T00:00:00"/>
    <s v="Standard Class"/>
    <s v="MT-18070"/>
    <s v="Michelle Tran"/>
    <x v="2"/>
    <s v="United States"/>
    <s v="Houston"/>
    <s v="Texas"/>
    <n v="77041"/>
    <x v="2"/>
    <s v="OFF-EN-10001509"/>
    <s v="Office Supplies"/>
    <x v="12"/>
    <s v="Poly String Tie Envelopes"/>
    <n v="3.2640000000000002"/>
    <n v="2"/>
    <n v="0.2"/>
    <n v="1.1015999999999997"/>
  </r>
  <r>
    <n v="2829"/>
    <s v="CA-2013-124149"/>
    <x v="0"/>
    <x v="131"/>
    <d v="2013-04-27T00:00:00"/>
    <s v="First Class"/>
    <s v="MJ-17740"/>
    <s v="Max Jones"/>
    <x v="0"/>
    <s v="United States"/>
    <s v="Lancaster"/>
    <s v="Ohio"/>
    <n v="43130"/>
    <x v="3"/>
    <s v="OFF-PA-10002421"/>
    <s v="Office Supplies"/>
    <x v="10"/>
    <s v="Embossed Ink Jet Note Cards"/>
    <n v="108.33600000000001"/>
    <n v="6"/>
    <n v="0.2"/>
    <n v="37.917599999999993"/>
  </r>
  <r>
    <n v="2830"/>
    <s v="CA-2013-124149"/>
    <x v="0"/>
    <x v="131"/>
    <d v="2013-04-27T00:00:00"/>
    <s v="First Class"/>
    <s v="MJ-17740"/>
    <s v="Max Jones"/>
    <x v="0"/>
    <s v="United States"/>
    <s v="Lancaster"/>
    <s v="Ohio"/>
    <n v="43130"/>
    <x v="3"/>
    <s v="OFF-ST-10000760"/>
    <s v="Office Supplies"/>
    <x v="4"/>
    <s v="Eldon Fold 'N Roll Cart System"/>
    <n v="55.92"/>
    <n v="5"/>
    <n v="0.2"/>
    <n v="6.2910000000000004"/>
  </r>
  <r>
    <n v="2831"/>
    <s v="CA-2013-124149"/>
    <x v="0"/>
    <x v="131"/>
    <d v="2013-04-27T00:00:00"/>
    <s v="First Class"/>
    <s v="MJ-17740"/>
    <s v="Max Jones"/>
    <x v="0"/>
    <s v="United States"/>
    <s v="Lancaster"/>
    <s v="Ohio"/>
    <n v="43130"/>
    <x v="3"/>
    <s v="OFF-PA-10002923"/>
    <s v="Office Supplies"/>
    <x v="10"/>
    <s v="Xerox 1942"/>
    <n v="78.304000000000002"/>
    <n v="2"/>
    <n v="0.2"/>
    <n v="29.363999999999997"/>
  </r>
  <r>
    <n v="2832"/>
    <s v="CA-2011-148915"/>
    <x v="2"/>
    <x v="301"/>
    <d v="2011-11-05T00:00:00"/>
    <s v="Standard Class"/>
    <s v="ND-18370"/>
    <s v="Natalie DeCherney"/>
    <x v="0"/>
    <s v="United States"/>
    <s v="Portland"/>
    <s v="Oregon"/>
    <n v="97206"/>
    <x v="1"/>
    <s v="OFF-ST-10001128"/>
    <s v="Office Supplies"/>
    <x v="4"/>
    <s v="Carina Mini System Audio Rack, Model AR050B"/>
    <n v="443.92"/>
    <n v="5"/>
    <n v="0.2"/>
    <n v="-94.33299999999997"/>
  </r>
  <r>
    <n v="2833"/>
    <s v="CA-2011-148915"/>
    <x v="2"/>
    <x v="301"/>
    <d v="2011-11-05T00:00:00"/>
    <s v="Standard Class"/>
    <s v="ND-18370"/>
    <s v="Natalie DeCherney"/>
    <x v="0"/>
    <s v="United States"/>
    <s v="Portland"/>
    <s v="Oregon"/>
    <n v="97206"/>
    <x v="1"/>
    <s v="TEC-PH-10000673"/>
    <s v="Technology"/>
    <x v="7"/>
    <s v="Plantronics Voyager Pro HD - Bluetooth Headset"/>
    <n v="155.976"/>
    <n v="3"/>
    <n v="0.2"/>
    <n v="54.5916"/>
  </r>
  <r>
    <n v="2834"/>
    <s v="CA-2014-134649"/>
    <x v="3"/>
    <x v="795"/>
    <d v="2014-02-01T00:00:00"/>
    <s v="Second Class"/>
    <s v="CA-11965"/>
    <s v="Carol Adams"/>
    <x v="1"/>
    <s v="United States"/>
    <s v="Hoover"/>
    <s v="Alabama"/>
    <n v="35244"/>
    <x v="0"/>
    <s v="OFF-AR-10001547"/>
    <s v="Office Supplies"/>
    <x v="6"/>
    <s v="Newell 311"/>
    <n v="15.469999999999999"/>
    <n v="7"/>
    <n v="0"/>
    <n v="4.1768999999999998"/>
  </r>
  <r>
    <n v="2835"/>
    <s v="CA-2014-134649"/>
    <x v="3"/>
    <x v="795"/>
    <d v="2014-02-01T00:00:00"/>
    <s v="Second Class"/>
    <s v="CA-11965"/>
    <s v="Carol Adams"/>
    <x v="1"/>
    <s v="United States"/>
    <s v="Hoover"/>
    <s v="Alabama"/>
    <n v="35244"/>
    <x v="0"/>
    <s v="OFF-BI-10001890"/>
    <s v="Office Supplies"/>
    <x v="8"/>
    <s v="Avery Poly Binder Pockets"/>
    <n v="7.16"/>
    <n v="2"/>
    <n v="0"/>
    <n v="3.4367999999999999"/>
  </r>
  <r>
    <n v="2836"/>
    <s v="CA-2014-110842"/>
    <x v="3"/>
    <x v="343"/>
    <d v="2014-11-17T00:00:00"/>
    <s v="Standard Class"/>
    <s v="GA-14725"/>
    <s v="Guy Armstrong"/>
    <x v="0"/>
    <s v="United States"/>
    <s v="Los Angeles"/>
    <s v="California"/>
    <n v="90036"/>
    <x v="1"/>
    <s v="OFF-AP-10003971"/>
    <s v="Office Supplies"/>
    <x v="9"/>
    <s v="Belkin 6 Outlet Metallic Surge Strip"/>
    <n v="10.89"/>
    <n v="1"/>
    <n v="0"/>
    <n v="2.8314000000000004"/>
  </r>
  <r>
    <n v="2837"/>
    <s v="CA-2014-110842"/>
    <x v="3"/>
    <x v="343"/>
    <d v="2014-11-17T00:00:00"/>
    <s v="Standard Class"/>
    <s v="GA-14725"/>
    <s v="Guy Armstrong"/>
    <x v="0"/>
    <s v="United States"/>
    <s v="Los Angeles"/>
    <s v="California"/>
    <n v="90036"/>
    <x v="1"/>
    <s v="OFF-PA-10000520"/>
    <s v="Office Supplies"/>
    <x v="10"/>
    <s v="Xerox 201"/>
    <n v="19.440000000000001"/>
    <n v="3"/>
    <n v="0"/>
    <n v="9.3312000000000008"/>
  </r>
  <r>
    <n v="2838"/>
    <s v="CA-2014-110842"/>
    <x v="3"/>
    <x v="343"/>
    <d v="2014-11-17T00:00:00"/>
    <s v="Standard Class"/>
    <s v="GA-14725"/>
    <s v="Guy Armstrong"/>
    <x v="0"/>
    <s v="United States"/>
    <s v="Los Angeles"/>
    <s v="California"/>
    <n v="90036"/>
    <x v="1"/>
    <s v="OFF-BI-10000977"/>
    <s v="Office Supplies"/>
    <x v="8"/>
    <s v="Ibico Plastic Spiral Binding Combs"/>
    <n v="121.6"/>
    <n v="5"/>
    <n v="0.2"/>
    <n v="39.519999999999989"/>
  </r>
  <r>
    <n v="2839"/>
    <s v="CA-2013-147368"/>
    <x v="0"/>
    <x v="632"/>
    <d v="2013-06-13T00:00:00"/>
    <s v="First Class"/>
    <s v="TC-21295"/>
    <s v="Toby Carlisle"/>
    <x v="0"/>
    <s v="United States"/>
    <s v="Tallahassee"/>
    <s v="Florida"/>
    <n v="32303"/>
    <x v="0"/>
    <s v="TEC-MA-10002178"/>
    <s v="Technology"/>
    <x v="15"/>
    <s v="Cisco CP-7937G Unified IP Conference Station Phone"/>
    <n v="695.7"/>
    <n v="2"/>
    <n v="0.5"/>
    <n v="-27.827999999999975"/>
  </r>
  <r>
    <n v="2840"/>
    <s v="US-2012-104185"/>
    <x v="1"/>
    <x v="37"/>
    <d v="2012-09-08T00:00:00"/>
    <s v="Second Class"/>
    <s v="JB-15400"/>
    <s v="Jennifer Braxton"/>
    <x v="1"/>
    <s v="United States"/>
    <s v="New York City"/>
    <s v="New York"/>
    <n v="10009"/>
    <x v="3"/>
    <s v="OFF-ST-10001526"/>
    <s v="Office Supplies"/>
    <x v="4"/>
    <s v="Iceberg Mobile Mega Data/Printer Cart "/>
    <n v="120.33"/>
    <n v="1"/>
    <n v="0"/>
    <n v="31.285799999999995"/>
  </r>
  <r>
    <n v="2841"/>
    <s v="US-2011-125521"/>
    <x v="2"/>
    <x v="619"/>
    <d v="2011-03-19T00:00:00"/>
    <s v="Standard Class"/>
    <s v="CK-12325"/>
    <s v="Christine Kargatis"/>
    <x v="2"/>
    <s v="United States"/>
    <s v="Chesapeake"/>
    <s v="Virginia"/>
    <n v="23320"/>
    <x v="0"/>
    <s v="FUR-CH-10003379"/>
    <s v="Furniture"/>
    <x v="1"/>
    <s v="Global Commerce Series High-Back Swivel/Tilt Chairs"/>
    <n v="1139.92"/>
    <n v="4"/>
    <n v="0"/>
    <n v="284.98"/>
  </r>
  <r>
    <n v="2842"/>
    <s v="US-2014-135062"/>
    <x v="3"/>
    <x v="515"/>
    <d v="2014-09-05T00:00:00"/>
    <s v="Second Class"/>
    <s v="RL-19615"/>
    <s v="Rob Lucas"/>
    <x v="0"/>
    <s v="United States"/>
    <s v="Fayetteville"/>
    <s v="North Carolina"/>
    <n v="28314"/>
    <x v="0"/>
    <s v="OFF-PA-10000100"/>
    <s v="Office Supplies"/>
    <x v="10"/>
    <s v="Xerox 1945"/>
    <n v="229.54400000000001"/>
    <n v="7"/>
    <n v="0.2"/>
    <n v="83.209699999999998"/>
  </r>
  <r>
    <n v="2843"/>
    <s v="CA-2014-135650"/>
    <x v="3"/>
    <x v="721"/>
    <d v="2014-03-28T00:00:00"/>
    <s v="Standard Class"/>
    <s v="AC-10660"/>
    <s v="Anna Chung"/>
    <x v="0"/>
    <s v="United States"/>
    <s v="Huntsville"/>
    <s v="Texas"/>
    <n v="77340"/>
    <x v="2"/>
    <s v="OFF-ST-10001809"/>
    <s v="Office Supplies"/>
    <x v="4"/>
    <s v="Fellowes Officeware Wire Shelving"/>
    <n v="143.72800000000001"/>
    <n v="2"/>
    <n v="0.2"/>
    <n v="-32.338800000000006"/>
  </r>
  <r>
    <n v="2844"/>
    <s v="CA-2014-112865"/>
    <x v="3"/>
    <x v="796"/>
    <d v="2014-05-23T00:00:00"/>
    <s v="Standard Class"/>
    <s v="BH-11710"/>
    <s v="Brosina Hoffman"/>
    <x v="0"/>
    <s v="United States"/>
    <s v="Philadelphia"/>
    <s v="Pennsylvania"/>
    <n v="19140"/>
    <x v="3"/>
    <s v="TEC-AC-10000387"/>
    <s v="Technology"/>
    <x v="11"/>
    <s v="KeyTronic KT800P2 - Keyboard - Black"/>
    <n v="36.048000000000002"/>
    <n v="3"/>
    <n v="0.2"/>
    <n v="-0.90120000000000111"/>
  </r>
  <r>
    <n v="2845"/>
    <s v="US-2013-162852"/>
    <x v="0"/>
    <x v="797"/>
    <d v="2014-01-01T00:00:00"/>
    <s v="Standard Class"/>
    <s v="BG-11695"/>
    <s v="Brooke Gillingham"/>
    <x v="1"/>
    <s v="United States"/>
    <s v="Woodstock"/>
    <s v="Illinois"/>
    <n v="60098"/>
    <x v="2"/>
    <s v="FUR-CH-10004853"/>
    <s v="Furniture"/>
    <x v="1"/>
    <s v="Global Manager's Adjustable Task Chair, Storm"/>
    <n v="845.48799999999994"/>
    <n v="8"/>
    <n v="0.3"/>
    <n v="-12.078400000000101"/>
  </r>
  <r>
    <n v="2846"/>
    <s v="CA-2014-138163"/>
    <x v="3"/>
    <x v="701"/>
    <d v="2014-11-21T00:00:00"/>
    <s v="First Class"/>
    <s v="XP-21865"/>
    <s v="Xylona Preis"/>
    <x v="0"/>
    <s v="United States"/>
    <s v="Everett"/>
    <s v="Massachusetts"/>
    <n v="2149"/>
    <x v="3"/>
    <s v="OFF-AR-10001958"/>
    <s v="Office Supplies"/>
    <x v="6"/>
    <s v="Stanley Bostitch Contemporary Electric Pencil Sharpeners"/>
    <n v="50.94"/>
    <n v="3"/>
    <n v="0"/>
    <n v="14.263200000000001"/>
  </r>
  <r>
    <n v="2847"/>
    <s v="CA-2014-152093"/>
    <x v="3"/>
    <x v="18"/>
    <d v="2014-09-16T00:00:00"/>
    <s v="Standard Class"/>
    <s v="SN-20560"/>
    <s v="Skye Norling"/>
    <x v="2"/>
    <s v="United States"/>
    <s v="Chicago"/>
    <s v="Illinois"/>
    <n v="60653"/>
    <x v="2"/>
    <s v="OFF-BI-10003527"/>
    <s v="Office Supplies"/>
    <x v="8"/>
    <s v="Fellowes PB500 Electric Punch Plastic Comb Binding Machine with Manual Bind"/>
    <n v="762.59399999999982"/>
    <n v="3"/>
    <n v="0.8"/>
    <n v="-1143.8910000000001"/>
  </r>
  <r>
    <n v="2848"/>
    <s v="CA-2014-157854"/>
    <x v="3"/>
    <x v="798"/>
    <d v="2014-04-16T00:00:00"/>
    <s v="Standard Class"/>
    <s v="DM-13345"/>
    <s v="Denise Monton"/>
    <x v="1"/>
    <s v="United States"/>
    <s v="Roswell"/>
    <s v="Georgia"/>
    <n v="30076"/>
    <x v="0"/>
    <s v="FUR-FU-10003832"/>
    <s v="Furniture"/>
    <x v="5"/>
    <s v="Eldon Expressions Punched Metal &amp; Wood Desk Accessories, Black &amp; Cherry"/>
    <n v="56.28"/>
    <n v="6"/>
    <n v="0"/>
    <n v="15.758400000000002"/>
  </r>
  <r>
    <n v="2849"/>
    <s v="CA-2014-157854"/>
    <x v="3"/>
    <x v="798"/>
    <d v="2014-04-16T00:00:00"/>
    <s v="Standard Class"/>
    <s v="DM-13345"/>
    <s v="Denise Monton"/>
    <x v="1"/>
    <s v="United States"/>
    <s v="Roswell"/>
    <s v="Georgia"/>
    <n v="30076"/>
    <x v="0"/>
    <s v="OFF-BI-10001359"/>
    <s v="Office Supplies"/>
    <x v="8"/>
    <s v="GBC DocuBind TL300 Electric Binding System"/>
    <n v="2690.9700000000003"/>
    <n v="3"/>
    <n v="0"/>
    <n v="1264.7558999999999"/>
  </r>
  <r>
    <n v="2850"/>
    <s v="CA-2013-123617"/>
    <x v="0"/>
    <x v="85"/>
    <d v="2013-12-04T00:00:00"/>
    <s v="Standard Class"/>
    <s v="AJ-10780"/>
    <s v="Anthony Jacobs"/>
    <x v="1"/>
    <s v="United States"/>
    <s v="Palm Coast"/>
    <s v="Florida"/>
    <n v="32137"/>
    <x v="0"/>
    <s v="OFF-BI-10002976"/>
    <s v="Office Supplies"/>
    <x v="8"/>
    <s v="ACCOHIDE Binder by Acco"/>
    <n v="7.4340000000000011"/>
    <n v="6"/>
    <n v="0.7"/>
    <n v="-5.6993999999999971"/>
  </r>
  <r>
    <n v="2851"/>
    <s v="US-2013-128293"/>
    <x v="0"/>
    <x v="799"/>
    <d v="2013-06-06T00:00:00"/>
    <s v="First Class"/>
    <s v="KC-16255"/>
    <s v="Karen Carlisle"/>
    <x v="1"/>
    <s v="United States"/>
    <s v="Philadelphia"/>
    <s v="Pennsylvania"/>
    <n v="19120"/>
    <x v="3"/>
    <s v="OFF-ST-10000736"/>
    <s v="Office Supplies"/>
    <x v="4"/>
    <s v="Carina Double Wide Media Storage Towers in Natural &amp; Black"/>
    <n v="64.784000000000006"/>
    <n v="1"/>
    <n v="0.2"/>
    <n v="-12.956800000000005"/>
  </r>
  <r>
    <n v="2852"/>
    <s v="CA-2014-107342"/>
    <x v="3"/>
    <x v="94"/>
    <d v="2014-12-23T00:00:00"/>
    <s v="Standard Class"/>
    <s v="VF-21715"/>
    <s v="Vicky Freymann"/>
    <x v="2"/>
    <s v="United States"/>
    <s v="Columbus"/>
    <s v="Indiana"/>
    <n v="47201"/>
    <x v="2"/>
    <s v="OFF-PA-10001745"/>
    <s v="Office Supplies"/>
    <x v="10"/>
    <s v="Wirebound Message Books, 2 7/8&quot; x 5&quot;, 3 Forms per Page"/>
    <n v="28.16"/>
    <n v="4"/>
    <n v="0"/>
    <n v="13.235199999999999"/>
  </r>
  <r>
    <n v="2853"/>
    <s v="CA-2013-136371"/>
    <x v="0"/>
    <x v="690"/>
    <d v="2013-03-22T00:00:00"/>
    <s v="Second Class"/>
    <s v="SV-20935"/>
    <s v="Susan Vittorini"/>
    <x v="0"/>
    <s v="United States"/>
    <s v="Oceanside"/>
    <s v="New York"/>
    <n v="11572"/>
    <x v="3"/>
    <s v="FUR-FU-10000409"/>
    <s v="Furniture"/>
    <x v="5"/>
    <s v="GE 4 Foot Flourescent Tube, 40 Watt"/>
    <n v="14.98"/>
    <n v="1"/>
    <n v="0"/>
    <n v="6.8908000000000005"/>
  </r>
  <r>
    <n v="2854"/>
    <s v="CA-2013-136371"/>
    <x v="0"/>
    <x v="690"/>
    <d v="2013-03-22T00:00:00"/>
    <s v="Second Class"/>
    <s v="SV-20935"/>
    <s v="Susan Vittorini"/>
    <x v="0"/>
    <s v="United States"/>
    <s v="Oceanside"/>
    <s v="New York"/>
    <n v="11572"/>
    <x v="3"/>
    <s v="FUR-FU-10000221"/>
    <s v="Furniture"/>
    <x v="5"/>
    <s v="Master Caster Door Stop, Brown"/>
    <n v="20.32"/>
    <n v="4"/>
    <n v="0"/>
    <n v="6.9087999999999994"/>
  </r>
  <r>
    <n v="2855"/>
    <s v="CA-2014-137344"/>
    <x v="3"/>
    <x v="648"/>
    <d v="2014-08-21T00:00:00"/>
    <s v="Same Day"/>
    <s v="EM-13810"/>
    <s v="Eleni McCrary"/>
    <x v="1"/>
    <s v="United States"/>
    <s v="Franklin"/>
    <s v="Massachusetts"/>
    <n v="2038"/>
    <x v="3"/>
    <s v="OFF-ST-10000344"/>
    <s v="Office Supplies"/>
    <x v="4"/>
    <s v="Neat Ideas Personal Hanging Folder Files, Black"/>
    <n v="40.29"/>
    <n v="3"/>
    <n v="0"/>
    <n v="10.475399999999999"/>
  </r>
  <r>
    <n v="2856"/>
    <s v="CA-2014-169810"/>
    <x v="3"/>
    <x v="800"/>
    <d v="2014-08-01T00:00:00"/>
    <s v="Standard Class"/>
    <s v="RB-19360"/>
    <s v="Raymond Buch"/>
    <x v="0"/>
    <s v="United States"/>
    <s v="Sioux Falls"/>
    <s v="South Dakota"/>
    <n v="57103"/>
    <x v="2"/>
    <s v="OFF-LA-10003663"/>
    <s v="Office Supplies"/>
    <x v="2"/>
    <s v="Avery 498"/>
    <n v="20.23"/>
    <n v="7"/>
    <n v="0"/>
    <n v="9.5081000000000007"/>
  </r>
  <r>
    <n v="2857"/>
    <s v="CA-2013-128594"/>
    <x v="0"/>
    <x v="370"/>
    <d v="2013-08-30T00:00:00"/>
    <s v="First Class"/>
    <s v="DJ-13510"/>
    <s v="Don Jones"/>
    <x v="1"/>
    <s v="United States"/>
    <s v="San Diego"/>
    <s v="California"/>
    <n v="92037"/>
    <x v="1"/>
    <s v="FUR-CH-10001215"/>
    <s v="Furniture"/>
    <x v="1"/>
    <s v="Global Troy Executive Leather Low-Back Tilter"/>
    <n v="1603.1360000000002"/>
    <n v="4"/>
    <n v="0.2"/>
    <n v="100.19599999999997"/>
  </r>
  <r>
    <n v="2858"/>
    <s v="CA-2013-154690"/>
    <x v="0"/>
    <x v="243"/>
    <d v="2013-08-18T00:00:00"/>
    <s v="Second Class"/>
    <s v="CC-12370"/>
    <s v="Christopher Conant"/>
    <x v="0"/>
    <s v="United States"/>
    <s v="Fayetteville"/>
    <s v="North Carolina"/>
    <n v="28314"/>
    <x v="0"/>
    <s v="FUR-CH-10000988"/>
    <s v="Furniture"/>
    <x v="1"/>
    <s v="Hon Olson Stacker Stools"/>
    <n v="225.29600000000002"/>
    <n v="2"/>
    <n v="0.2"/>
    <n v="22.529599999999995"/>
  </r>
  <r>
    <n v="2859"/>
    <s v="CA-2014-138975"/>
    <x v="3"/>
    <x v="240"/>
    <d v="2014-05-24T00:00:00"/>
    <s v="Standard Class"/>
    <s v="SC-20380"/>
    <s v="Shahid Collister"/>
    <x v="0"/>
    <s v="United States"/>
    <s v="Atlanta"/>
    <s v="Georgia"/>
    <n v="30318"/>
    <x v="0"/>
    <s v="TEC-AC-10003441"/>
    <s v="Technology"/>
    <x v="11"/>
    <s v="Kingston Digital DataTraveler 32GB USB 2.0"/>
    <n v="67.8"/>
    <n v="4"/>
    <n v="0"/>
    <n v="4.0679999999999978"/>
  </r>
  <r>
    <n v="2860"/>
    <s v="CA-2014-138975"/>
    <x v="3"/>
    <x v="240"/>
    <d v="2014-05-24T00:00:00"/>
    <s v="Standard Class"/>
    <s v="SC-20380"/>
    <s v="Shahid Collister"/>
    <x v="0"/>
    <s v="United States"/>
    <s v="Atlanta"/>
    <s v="Georgia"/>
    <n v="30318"/>
    <x v="0"/>
    <s v="TEC-PH-10004389"/>
    <s v="Technology"/>
    <x v="7"/>
    <s v="Nokia Lumia 925"/>
    <n v="377.96999999999997"/>
    <n v="3"/>
    <n v="0"/>
    <n v="98.272200000000012"/>
  </r>
  <r>
    <n v="2861"/>
    <s v="CA-2014-138975"/>
    <x v="3"/>
    <x v="240"/>
    <d v="2014-05-24T00:00:00"/>
    <s v="Standard Class"/>
    <s v="SC-20380"/>
    <s v="Shahid Collister"/>
    <x v="0"/>
    <s v="United States"/>
    <s v="Atlanta"/>
    <s v="Georgia"/>
    <n v="30318"/>
    <x v="0"/>
    <s v="FUR-BO-10004695"/>
    <s v="Furniture"/>
    <x v="0"/>
    <s v="O'Sullivan 2-Door Barrister Bookcase in Odessa Pine"/>
    <n v="1628.82"/>
    <n v="9"/>
    <n v="0"/>
    <n v="374.62859999999989"/>
  </r>
  <r>
    <n v="2862"/>
    <s v="CA-2014-138975"/>
    <x v="3"/>
    <x v="240"/>
    <d v="2014-05-24T00:00:00"/>
    <s v="Standard Class"/>
    <s v="SC-20380"/>
    <s v="Shahid Collister"/>
    <x v="0"/>
    <s v="United States"/>
    <s v="Atlanta"/>
    <s v="Georgia"/>
    <n v="30318"/>
    <x v="0"/>
    <s v="OFF-PA-10000100"/>
    <s v="Office Supplies"/>
    <x v="10"/>
    <s v="Xerox 1945"/>
    <n v="286.93"/>
    <n v="7"/>
    <n v="0"/>
    <n v="140.59569999999999"/>
  </r>
  <r>
    <n v="2863"/>
    <s v="CA-2014-106537"/>
    <x v="3"/>
    <x v="801"/>
    <d v="2014-08-18T00:00:00"/>
    <s v="Standard Class"/>
    <s v="RH-19495"/>
    <s v="Rick Hansen"/>
    <x v="0"/>
    <s v="United States"/>
    <s v="Orlando"/>
    <s v="Florida"/>
    <n v="32839"/>
    <x v="0"/>
    <s v="OFF-PA-10000223"/>
    <s v="Office Supplies"/>
    <x v="10"/>
    <s v="Xerox 2000"/>
    <n v="20.736000000000004"/>
    <n v="4"/>
    <n v="0.2"/>
    <n v="7.2576000000000001"/>
  </r>
  <r>
    <n v="2864"/>
    <s v="US-2014-103828"/>
    <x v="3"/>
    <x v="802"/>
    <d v="2014-08-14T00:00:00"/>
    <s v="Same Day"/>
    <s v="JK-15370"/>
    <s v="Jay Kimmel"/>
    <x v="0"/>
    <s v="United States"/>
    <s v="San Francisco"/>
    <s v="California"/>
    <n v="94122"/>
    <x v="1"/>
    <s v="OFF-ST-10001325"/>
    <s v="Office Supplies"/>
    <x v="4"/>
    <s v="Sterilite Officeware Hinged File Box"/>
    <n v="31.44"/>
    <n v="3"/>
    <n v="0"/>
    <n v="8.4888000000000012"/>
  </r>
  <r>
    <n v="2865"/>
    <s v="US-2014-103828"/>
    <x v="3"/>
    <x v="802"/>
    <d v="2014-08-14T00:00:00"/>
    <s v="Same Day"/>
    <s v="JK-15370"/>
    <s v="Jay Kimmel"/>
    <x v="0"/>
    <s v="United States"/>
    <s v="San Francisco"/>
    <s v="California"/>
    <n v="94122"/>
    <x v="1"/>
    <s v="OFF-AP-10004249"/>
    <s v="Office Supplies"/>
    <x v="9"/>
    <s v="Staples"/>
    <n v="83.79"/>
    <n v="7"/>
    <n v="0"/>
    <n v="22.623299999999997"/>
  </r>
  <r>
    <n v="2866"/>
    <s v="US-2014-103828"/>
    <x v="3"/>
    <x v="802"/>
    <d v="2014-08-14T00:00:00"/>
    <s v="Same Day"/>
    <s v="JK-15370"/>
    <s v="Jay Kimmel"/>
    <x v="0"/>
    <s v="United States"/>
    <s v="San Francisco"/>
    <s v="California"/>
    <n v="94122"/>
    <x v="1"/>
    <s v="OFF-AR-10000588"/>
    <s v="Office Supplies"/>
    <x v="6"/>
    <s v="Newell 345"/>
    <n v="59.519999999999996"/>
    <n v="3"/>
    <n v="0"/>
    <n v="15.475200000000001"/>
  </r>
  <r>
    <n v="2867"/>
    <s v="US-2014-103828"/>
    <x v="3"/>
    <x v="802"/>
    <d v="2014-08-14T00:00:00"/>
    <s v="Same Day"/>
    <s v="JK-15370"/>
    <s v="Jay Kimmel"/>
    <x v="0"/>
    <s v="United States"/>
    <s v="San Francisco"/>
    <s v="California"/>
    <n v="94122"/>
    <x v="1"/>
    <s v="OFF-SU-10000946"/>
    <s v="Office Supplies"/>
    <x v="14"/>
    <s v="Staples"/>
    <n v="31.92"/>
    <n v="4"/>
    <n v="0"/>
    <n v="9.2567999999999984"/>
  </r>
  <r>
    <n v="2868"/>
    <s v="CA-2013-115588"/>
    <x v="0"/>
    <x v="338"/>
    <d v="2013-11-13T00:00:00"/>
    <s v="Second Class"/>
    <s v="AF-10885"/>
    <s v="Art Foster"/>
    <x v="0"/>
    <s v="United States"/>
    <s v="Toledo"/>
    <s v="Ohio"/>
    <n v="43615"/>
    <x v="3"/>
    <s v="OFF-SU-10001225"/>
    <s v="Office Supplies"/>
    <x v="14"/>
    <s v="Staples"/>
    <n v="14.720000000000002"/>
    <n v="5"/>
    <n v="0.2"/>
    <n v="-3.3120000000000012"/>
  </r>
  <r>
    <n v="2869"/>
    <s v="CA-2013-115588"/>
    <x v="0"/>
    <x v="338"/>
    <d v="2013-11-13T00:00:00"/>
    <s v="Second Class"/>
    <s v="AF-10885"/>
    <s v="Art Foster"/>
    <x v="0"/>
    <s v="United States"/>
    <s v="Toledo"/>
    <s v="Ohio"/>
    <n v="43615"/>
    <x v="3"/>
    <s v="OFF-ST-10001558"/>
    <s v="Office Supplies"/>
    <x v="4"/>
    <s v="Acco Perma 4000 Stacking Storage Drawers"/>
    <n v="38.975999999999999"/>
    <n v="3"/>
    <n v="0.2"/>
    <n v="-2.4359999999999999"/>
  </r>
  <r>
    <n v="2870"/>
    <s v="CA-2014-143861"/>
    <x v="3"/>
    <x v="492"/>
    <d v="2014-06-20T00:00:00"/>
    <s v="Standard Class"/>
    <s v="LC-16885"/>
    <s v="Lena Creighton"/>
    <x v="0"/>
    <s v="United States"/>
    <s v="Saint Petersburg"/>
    <s v="Florida"/>
    <n v="33710"/>
    <x v="0"/>
    <s v="FUR-FU-10001546"/>
    <s v="Furniture"/>
    <x v="5"/>
    <s v="Dana Swing-Arm Lamps"/>
    <n v="17.088000000000001"/>
    <n v="2"/>
    <n v="0.2"/>
    <n v="1.0679999999999996"/>
  </r>
  <r>
    <n v="2871"/>
    <s v="CA-2011-148040"/>
    <x v="2"/>
    <x v="579"/>
    <d v="2011-03-26T00:00:00"/>
    <s v="Standard Class"/>
    <s v="BF-11275"/>
    <s v="Beth Fritzler"/>
    <x v="1"/>
    <s v="United States"/>
    <s v="Tucson"/>
    <s v="Arizona"/>
    <n v="85705"/>
    <x v="1"/>
    <s v="OFF-PA-10002581"/>
    <s v="Office Supplies"/>
    <x v="10"/>
    <s v="Xerox 1951"/>
    <n v="74.352000000000004"/>
    <n v="3"/>
    <n v="0.2"/>
    <n v="23.234999999999992"/>
  </r>
  <r>
    <n v="2872"/>
    <s v="CA-2011-148040"/>
    <x v="2"/>
    <x v="579"/>
    <d v="2011-03-26T00:00:00"/>
    <s v="Standard Class"/>
    <s v="BF-11275"/>
    <s v="Beth Fritzler"/>
    <x v="1"/>
    <s v="United States"/>
    <s v="Tucson"/>
    <s v="Arizona"/>
    <n v="85705"/>
    <x v="1"/>
    <s v="FUR-CH-10001482"/>
    <s v="Furniture"/>
    <x v="1"/>
    <s v="Office Star - Mesh Screen back chair with Vinyl seat"/>
    <n v="314.35199999999998"/>
    <n v="3"/>
    <n v="0.2"/>
    <n v="-35.36460000000001"/>
  </r>
  <r>
    <n v="2873"/>
    <s v="CA-2014-135167"/>
    <x v="3"/>
    <x v="140"/>
    <d v="2014-06-21T00:00:00"/>
    <s v="Standard Class"/>
    <s v="SC-20800"/>
    <s v="Stuart Calhoun"/>
    <x v="0"/>
    <s v="United States"/>
    <s v="Los Angeles"/>
    <s v="California"/>
    <n v="90036"/>
    <x v="1"/>
    <s v="OFF-AR-10002399"/>
    <s v="Office Supplies"/>
    <x v="6"/>
    <s v="Dixon Prang Watercolor Pencils, 10-Color Set with Brush"/>
    <n v="4.26"/>
    <n v="1"/>
    <n v="0"/>
    <n v="1.7465999999999999"/>
  </r>
  <r>
    <n v="2874"/>
    <s v="CA-2014-137022"/>
    <x v="3"/>
    <x v="673"/>
    <d v="2014-11-23T00:00:00"/>
    <s v="Standard Class"/>
    <s v="SW-20275"/>
    <s v="Scott Williamson"/>
    <x v="0"/>
    <s v="United States"/>
    <s v="San Diego"/>
    <s v="California"/>
    <n v="92105"/>
    <x v="1"/>
    <s v="OFF-ST-10001963"/>
    <s v="Office Supplies"/>
    <x v="4"/>
    <s v="Tennsco Regal Shelving Units"/>
    <n v="811.28"/>
    <n v="8"/>
    <n v="0"/>
    <n v="24.338399999999979"/>
  </r>
  <r>
    <n v="2875"/>
    <s v="US-2014-102638"/>
    <x v="3"/>
    <x v="614"/>
    <d v="2015-01-01T00:00:00"/>
    <s v="First Class"/>
    <s v="MC-17845"/>
    <s v="Michael Chen"/>
    <x v="0"/>
    <s v="United States"/>
    <s v="New York City"/>
    <s v="New York"/>
    <n v="10035"/>
    <x v="3"/>
    <s v="OFF-FA-10002988"/>
    <s v="Office Supplies"/>
    <x v="13"/>
    <s v="Ideal Clamps"/>
    <n v="6.0299999999999994"/>
    <n v="3"/>
    <n v="0"/>
    <n v="2.9546999999999999"/>
  </r>
  <r>
    <n v="2876"/>
    <s v="US-2013-167339"/>
    <x v="0"/>
    <x v="803"/>
    <d v="2013-01-23T00:00:00"/>
    <s v="Second Class"/>
    <s v="TD-20995"/>
    <s v="Tamara Dahlen"/>
    <x v="0"/>
    <s v="United States"/>
    <s v="San Diego"/>
    <s v="California"/>
    <n v="92037"/>
    <x v="1"/>
    <s v="FUR-CH-10004289"/>
    <s v="Furniture"/>
    <x v="1"/>
    <s v="Global Super Steno Chair"/>
    <n v="153.56800000000001"/>
    <n v="2"/>
    <n v="0.2"/>
    <n v="-5.758800000000015"/>
  </r>
  <r>
    <n v="2877"/>
    <s v="US-2013-167339"/>
    <x v="0"/>
    <x v="803"/>
    <d v="2013-01-23T00:00:00"/>
    <s v="Second Class"/>
    <s v="TD-20995"/>
    <s v="Tamara Dahlen"/>
    <x v="0"/>
    <s v="United States"/>
    <s v="San Diego"/>
    <s v="California"/>
    <n v="92037"/>
    <x v="1"/>
    <s v="FUR-CH-10000785"/>
    <s v="Furniture"/>
    <x v="1"/>
    <s v="Global Ergonomic Managers Chair"/>
    <n v="1013.4879999999999"/>
    <n v="7"/>
    <n v="0.2"/>
    <n v="76.011600000000016"/>
  </r>
  <r>
    <n v="2878"/>
    <s v="CA-2013-152072"/>
    <x v="0"/>
    <x v="804"/>
    <d v="2013-01-19T00:00:00"/>
    <s v="Standard Class"/>
    <s v="Dp-13240"/>
    <s v="Dean percer"/>
    <x v="2"/>
    <s v="United States"/>
    <s v="Westfield"/>
    <s v="New Jersey"/>
    <n v="7090"/>
    <x v="3"/>
    <s v="OFF-EN-10003040"/>
    <s v="Office Supplies"/>
    <x v="12"/>
    <s v="Quality Park Security Envelopes"/>
    <n v="52.34"/>
    <n v="2"/>
    <n v="0"/>
    <n v="24.599800000000002"/>
  </r>
  <r>
    <n v="2879"/>
    <s v="CA-2013-152072"/>
    <x v="0"/>
    <x v="804"/>
    <d v="2013-01-19T00:00:00"/>
    <s v="Standard Class"/>
    <s v="Dp-13240"/>
    <s v="Dean percer"/>
    <x v="2"/>
    <s v="United States"/>
    <s v="Westfield"/>
    <s v="New Jersey"/>
    <n v="7090"/>
    <x v="3"/>
    <s v="OFF-AR-10001573"/>
    <s v="Office Supplies"/>
    <x v="6"/>
    <s v="American Pencil"/>
    <n v="4.66"/>
    <n v="2"/>
    <n v="0"/>
    <n v="1.3513999999999995"/>
  </r>
  <r>
    <n v="2880"/>
    <s v="CA-2013-152072"/>
    <x v="0"/>
    <x v="804"/>
    <d v="2013-01-19T00:00:00"/>
    <s v="Standard Class"/>
    <s v="Dp-13240"/>
    <s v="Dean percer"/>
    <x v="2"/>
    <s v="United States"/>
    <s v="Westfield"/>
    <s v="New Jersey"/>
    <n v="7090"/>
    <x v="3"/>
    <s v="TEC-AC-10000844"/>
    <s v="Technology"/>
    <x v="11"/>
    <s v="Logitech Gaming G510s - Keyboard"/>
    <n v="254.96999999999997"/>
    <n v="3"/>
    <n v="0"/>
    <n v="91.789199999999994"/>
  </r>
  <r>
    <n v="2881"/>
    <s v="CA-2013-102932"/>
    <x v="0"/>
    <x v="251"/>
    <d v="2013-09-24T00:00:00"/>
    <s v="Second Class"/>
    <s v="SD-20485"/>
    <s v="Shirley Daniels"/>
    <x v="2"/>
    <s v="United States"/>
    <s v="Orange"/>
    <s v="New Jersey"/>
    <n v="7050"/>
    <x v="3"/>
    <s v="OFF-BI-10000756"/>
    <s v="Office Supplies"/>
    <x v="8"/>
    <s v="Storex DuraTech Recycled Plastic Frosted Binders"/>
    <n v="25.44"/>
    <n v="6"/>
    <n v="0"/>
    <n v="12.72"/>
  </r>
  <r>
    <n v="2882"/>
    <s v="CA-2013-102932"/>
    <x v="0"/>
    <x v="251"/>
    <d v="2013-09-24T00:00:00"/>
    <s v="Second Class"/>
    <s v="SD-20485"/>
    <s v="Shirley Daniels"/>
    <x v="2"/>
    <s v="United States"/>
    <s v="Orange"/>
    <s v="New Jersey"/>
    <n v="7050"/>
    <x v="3"/>
    <s v="OFF-SU-10000381"/>
    <s v="Office Supplies"/>
    <x v="14"/>
    <s v="Acme Forged Steel Scissors with Black Enamel Handles"/>
    <n v="27.93"/>
    <n v="3"/>
    <n v="0"/>
    <n v="8.0996999999999986"/>
  </r>
  <r>
    <n v="2883"/>
    <s v="CA-2011-165540"/>
    <x v="2"/>
    <x v="805"/>
    <d v="2011-02-26T00:00:00"/>
    <s v="Standard Class"/>
    <s v="TM-21010"/>
    <s v="Tamara Manning"/>
    <x v="0"/>
    <s v="United States"/>
    <s v="Woodstock"/>
    <s v="Illinois"/>
    <n v="60098"/>
    <x v="2"/>
    <s v="OFF-BI-10004094"/>
    <s v="Office Supplies"/>
    <x v="8"/>
    <s v="GBC Standard Plastic Binding Systems Combs"/>
    <n v="8.8499999999999979"/>
    <n v="5"/>
    <n v="0.8"/>
    <n v="-13.717499999999998"/>
  </r>
  <r>
    <n v="2884"/>
    <s v="CA-2013-130799"/>
    <x v="0"/>
    <x v="583"/>
    <d v="2013-11-17T00:00:00"/>
    <s v="Second Class"/>
    <s v="BK-11260"/>
    <s v="Berenike Kampe"/>
    <x v="0"/>
    <s v="United States"/>
    <s v="San Francisco"/>
    <s v="California"/>
    <n v="94110"/>
    <x v="1"/>
    <s v="FUR-FU-10001852"/>
    <s v="Furniture"/>
    <x v="5"/>
    <s v="Eldon Regeneration Recycled Desk Accessories, Smoke"/>
    <n v="6.96"/>
    <n v="4"/>
    <n v="0"/>
    <n v="2.2271999999999998"/>
  </r>
  <r>
    <n v="2885"/>
    <s v="CA-2013-164483"/>
    <x v="0"/>
    <x v="806"/>
    <d v="2013-02-03T00:00:00"/>
    <s v="Standard Class"/>
    <s v="JF-15490"/>
    <s v="Jeremy Farry"/>
    <x v="0"/>
    <s v="United States"/>
    <s v="San Francisco"/>
    <s v="California"/>
    <n v="94122"/>
    <x v="1"/>
    <s v="OFF-BI-10000014"/>
    <s v="Office Supplies"/>
    <x v="8"/>
    <s v="Heavy-Duty E-Z-D Binders"/>
    <n v="17.456"/>
    <n v="2"/>
    <n v="0.2"/>
    <n v="5.8914"/>
  </r>
  <r>
    <n v="2886"/>
    <s v="US-2013-159856"/>
    <x v="0"/>
    <x v="807"/>
    <d v="2013-10-23T00:00:00"/>
    <s v="Standard Class"/>
    <s v="EP-13915"/>
    <s v="Emily Phan"/>
    <x v="0"/>
    <s v="United States"/>
    <s v="Tempe"/>
    <s v="Arizona"/>
    <n v="85281"/>
    <x v="1"/>
    <s v="FUR-CH-10003396"/>
    <s v="Furniture"/>
    <x v="1"/>
    <s v="Global Deluxe Steno Chair"/>
    <n v="307.92"/>
    <n v="5"/>
    <n v="0.2"/>
    <n v="-34.64100000000002"/>
  </r>
  <r>
    <n v="2887"/>
    <s v="CA-2014-102099"/>
    <x v="3"/>
    <x v="404"/>
    <d v="2014-12-20T00:00:00"/>
    <s v="First Class"/>
    <s v="EP-13915"/>
    <s v="Emily Phan"/>
    <x v="0"/>
    <s v="United States"/>
    <s v="Los Angeles"/>
    <s v="California"/>
    <n v="90008"/>
    <x v="1"/>
    <s v="OFF-AR-10003811"/>
    <s v="Office Supplies"/>
    <x v="6"/>
    <s v="Newell 327"/>
    <n v="6.63"/>
    <n v="3"/>
    <n v="0"/>
    <n v="1.7901"/>
  </r>
  <r>
    <n v="2888"/>
    <s v="CA-2014-102099"/>
    <x v="3"/>
    <x v="404"/>
    <d v="2014-12-20T00:00:00"/>
    <s v="First Class"/>
    <s v="EP-13915"/>
    <s v="Emily Phan"/>
    <x v="0"/>
    <s v="United States"/>
    <s v="Los Angeles"/>
    <s v="California"/>
    <n v="90008"/>
    <x v="1"/>
    <s v="OFF-PA-10003172"/>
    <s v="Office Supplies"/>
    <x v="10"/>
    <s v="Xerox 1996"/>
    <n v="12.96"/>
    <n v="2"/>
    <n v="0"/>
    <n v="6.2208000000000006"/>
  </r>
  <r>
    <n v="2889"/>
    <s v="CA-2014-102099"/>
    <x v="3"/>
    <x v="404"/>
    <d v="2014-12-20T00:00:00"/>
    <s v="First Class"/>
    <s v="EP-13915"/>
    <s v="Emily Phan"/>
    <x v="0"/>
    <s v="United States"/>
    <s v="Los Angeles"/>
    <s v="California"/>
    <n v="90008"/>
    <x v="1"/>
    <s v="OFF-PA-10000289"/>
    <s v="Office Supplies"/>
    <x v="10"/>
    <s v="Xerox 213"/>
    <n v="32.400000000000006"/>
    <n v="5"/>
    <n v="0"/>
    <n v="15.552000000000001"/>
  </r>
  <r>
    <n v="2890"/>
    <s v="CA-2014-164049"/>
    <x v="3"/>
    <x v="808"/>
    <d v="2014-11-07T00:00:00"/>
    <s v="Standard Class"/>
    <s v="KH-16630"/>
    <s v="Ken Heidel"/>
    <x v="1"/>
    <s v="United States"/>
    <s v="Seattle"/>
    <s v="Washington"/>
    <n v="98105"/>
    <x v="1"/>
    <s v="OFF-PA-10000791"/>
    <s v="Office Supplies"/>
    <x v="10"/>
    <s v="Wirebound Message Books, Four 2 3/4 x 5 Forms per Page, 200 Sets per Book"/>
    <n v="23.849999999999998"/>
    <n v="5"/>
    <n v="0"/>
    <n v="10.732499999999998"/>
  </r>
  <r>
    <n v="2891"/>
    <s v="CA-2011-142727"/>
    <x v="2"/>
    <x v="333"/>
    <d v="2011-05-01T00:00:00"/>
    <s v="Second Class"/>
    <s v="HG-14845"/>
    <s v="Harry Greene"/>
    <x v="0"/>
    <s v="United States"/>
    <s v="Lake Charles"/>
    <s v="Louisiana"/>
    <n v="70601"/>
    <x v="0"/>
    <s v="FUR-CH-10002304"/>
    <s v="Furniture"/>
    <x v="1"/>
    <s v="Global Stack Chair without Arms, Black"/>
    <n v="51.96"/>
    <n v="2"/>
    <n v="0"/>
    <n v="12.990000000000002"/>
  </r>
  <r>
    <n v="2892"/>
    <s v="CA-2011-142727"/>
    <x v="2"/>
    <x v="333"/>
    <d v="2011-05-01T00:00:00"/>
    <s v="Second Class"/>
    <s v="HG-14845"/>
    <s v="Harry Greene"/>
    <x v="0"/>
    <s v="United States"/>
    <s v="Lake Charles"/>
    <s v="Louisiana"/>
    <n v="70601"/>
    <x v="0"/>
    <s v="OFF-BI-10000136"/>
    <s v="Office Supplies"/>
    <x v="8"/>
    <s v="Avery Non-Stick Heavy Duty View Round Locking Ring Binders"/>
    <n v="17.940000000000001"/>
    <n v="3"/>
    <n v="0"/>
    <n v="8.6112000000000002"/>
  </r>
  <r>
    <n v="2893"/>
    <s v="CA-2014-139913"/>
    <x v="3"/>
    <x v="436"/>
    <d v="2014-10-30T00:00:00"/>
    <s v="Standard Class"/>
    <s v="JC-16105"/>
    <s v="Julie Creighton"/>
    <x v="1"/>
    <s v="United States"/>
    <s v="Rochester"/>
    <s v="New York"/>
    <n v="14609"/>
    <x v="3"/>
    <s v="OFF-PA-10003739"/>
    <s v="Office Supplies"/>
    <x v="10"/>
    <s v="Xerox 1969"/>
    <n v="11.56"/>
    <n v="2"/>
    <n v="0"/>
    <n v="5.6644000000000005"/>
  </r>
  <r>
    <n v="2894"/>
    <s v="CA-2014-139913"/>
    <x v="3"/>
    <x v="436"/>
    <d v="2014-10-30T00:00:00"/>
    <s v="Standard Class"/>
    <s v="JC-16105"/>
    <s v="Julie Creighton"/>
    <x v="1"/>
    <s v="United States"/>
    <s v="Rochester"/>
    <s v="New York"/>
    <n v="14609"/>
    <x v="3"/>
    <s v="OFF-PA-10002479"/>
    <s v="Office Supplies"/>
    <x v="10"/>
    <s v="Xerox 4200 Series MultiUse Premium Copy Paper (20Lb. and 84 Bright)"/>
    <n v="26.400000000000002"/>
    <n v="5"/>
    <n v="0"/>
    <n v="11.879999999999999"/>
  </r>
  <r>
    <n v="2895"/>
    <s v="CA-2014-139913"/>
    <x v="3"/>
    <x v="436"/>
    <d v="2014-10-30T00:00:00"/>
    <s v="Standard Class"/>
    <s v="JC-16105"/>
    <s v="Julie Creighton"/>
    <x v="1"/>
    <s v="United States"/>
    <s v="Rochester"/>
    <s v="New York"/>
    <n v="14609"/>
    <x v="3"/>
    <s v="FUR-FU-10000771"/>
    <s v="Furniture"/>
    <x v="5"/>
    <s v="Eldon 200 Class Desk Accessories, Smoke"/>
    <n v="69.08"/>
    <n v="11"/>
    <n v="0"/>
    <n v="29.013600000000004"/>
  </r>
  <r>
    <n v="2896"/>
    <s v="CA-2014-139913"/>
    <x v="3"/>
    <x v="436"/>
    <d v="2014-10-30T00:00:00"/>
    <s v="Standard Class"/>
    <s v="JC-16105"/>
    <s v="Julie Creighton"/>
    <x v="1"/>
    <s v="United States"/>
    <s v="Rochester"/>
    <s v="New York"/>
    <n v="14609"/>
    <x v="3"/>
    <s v="TEC-PH-10001552"/>
    <s v="Technology"/>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s v="New York"/>
    <n v="11561"/>
    <x v="3"/>
    <s v="OFF-AR-10001915"/>
    <s v="Office Supplies"/>
    <x v="6"/>
    <s v="Peel-Off China Markers"/>
    <n v="49.65"/>
    <n v="5"/>
    <n v="0"/>
    <n v="20.853000000000002"/>
  </r>
  <r>
    <n v="2898"/>
    <s v="US-2013-164630"/>
    <x v="0"/>
    <x v="810"/>
    <d v="2013-01-09T00:00:00"/>
    <s v="Standard Class"/>
    <s v="EB-13975"/>
    <s v="Erica Bern"/>
    <x v="1"/>
    <s v="United States"/>
    <s v="Charlotte"/>
    <s v="North Carolina"/>
    <n v="28205"/>
    <x v="0"/>
    <s v="TEC-CO-10000971"/>
    <s v="Technology"/>
    <x v="16"/>
    <s v="Hewlett Packard 310 Color Digital Copier"/>
    <n v="959.96800000000007"/>
    <n v="4"/>
    <n v="0.2"/>
    <n v="119.99599999999992"/>
  </r>
  <r>
    <n v="2899"/>
    <s v="US-2012-114839"/>
    <x v="1"/>
    <x v="33"/>
    <d v="2012-04-30T00:00:00"/>
    <s v="Standard Class"/>
    <s v="PW-19240"/>
    <s v="Pierre Wener"/>
    <x v="0"/>
    <s v="United States"/>
    <s v="Houston"/>
    <s v="Texas"/>
    <n v="77036"/>
    <x v="2"/>
    <s v="FUR-CH-10004086"/>
    <s v="Furniture"/>
    <x v="1"/>
    <s v="Hon 4070 Series Pagoda Armless Upholstered Stacking Chairs"/>
    <n v="408.42200000000003"/>
    <n v="2"/>
    <n v="0.3"/>
    <n v="-5.8346000000000231"/>
  </r>
  <r>
    <n v="2900"/>
    <s v="CA-2012-166464"/>
    <x v="1"/>
    <x v="811"/>
    <d v="2012-09-17T00:00:00"/>
    <s v="Standard Class"/>
    <s v="PG-18895"/>
    <s v="Paul Gonzalez"/>
    <x v="0"/>
    <s v="United States"/>
    <s v="New York City"/>
    <s v="New York"/>
    <n v="10035"/>
    <x v="3"/>
    <s v="TEC-CO-10000971"/>
    <s v="Technology"/>
    <x v="16"/>
    <s v="Hewlett Packard 310 Color Digital Copier"/>
    <n v="479.98400000000004"/>
    <n v="2"/>
    <n v="0.2"/>
    <n v="59.997999999999962"/>
  </r>
  <r>
    <n v="2901"/>
    <s v="CA-2012-166464"/>
    <x v="1"/>
    <x v="811"/>
    <d v="2012-09-17T00:00:00"/>
    <s v="Standard Class"/>
    <s v="PG-18895"/>
    <s v="Paul Gonzalez"/>
    <x v="0"/>
    <s v="United States"/>
    <s v="New York City"/>
    <s v="New York"/>
    <n v="10035"/>
    <x v="3"/>
    <s v="OFF-LA-10001317"/>
    <s v="Office Supplies"/>
    <x v="2"/>
    <s v="Avery 520"/>
    <n v="12.6"/>
    <n v="4"/>
    <n v="0"/>
    <n v="6.048"/>
  </r>
  <r>
    <n v="2902"/>
    <s v="CA-2014-124898"/>
    <x v="3"/>
    <x v="220"/>
    <d v="2014-09-16T00:00:00"/>
    <s v="Standard Class"/>
    <s v="DB-12910"/>
    <s v="Daniel Byrd"/>
    <x v="2"/>
    <s v="United States"/>
    <s v="Columbus"/>
    <s v="Georgia"/>
    <n v="31907"/>
    <x v="0"/>
    <s v="OFF-PA-10003656"/>
    <s v="Office Supplies"/>
    <x v="10"/>
    <s v="Xerox 1935"/>
    <n v="184.66"/>
    <n v="7"/>
    <n v="0"/>
    <n v="84.943599999999989"/>
  </r>
  <r>
    <n v="2903"/>
    <s v="CA-2013-164035"/>
    <x v="0"/>
    <x v="1"/>
    <d v="2013-06-18T00:00:00"/>
    <s v="Standard Class"/>
    <s v="CR-12730"/>
    <s v="Craig Reiter"/>
    <x v="0"/>
    <s v="United States"/>
    <s v="Chicago"/>
    <s v="Illinois"/>
    <n v="60610"/>
    <x v="2"/>
    <s v="OFF-PA-10002160"/>
    <s v="Office Supplies"/>
    <x v="10"/>
    <s v="Xerox 1978"/>
    <n v="23.120000000000005"/>
    <n v="5"/>
    <n v="0.2"/>
    <n v="8.3810000000000002"/>
  </r>
  <r>
    <n v="2904"/>
    <s v="CA-2013-153577"/>
    <x v="0"/>
    <x v="812"/>
    <d v="2013-07-02T00:00:00"/>
    <s v="Standard Class"/>
    <s v="KH-16330"/>
    <s v="Katharine Harms"/>
    <x v="1"/>
    <s v="United States"/>
    <s v="Highland Park"/>
    <s v="Illinois"/>
    <n v="60035"/>
    <x v="2"/>
    <s v="OFF-PA-10000575"/>
    <s v="Office Supplies"/>
    <x v="10"/>
    <s v="Wirebound Message Books, Four 2 3/4 x 5 White Forms per Page"/>
    <n v="37.463999999999999"/>
    <n v="7"/>
    <n v="0.2"/>
    <n v="12.175799999999999"/>
  </r>
  <r>
    <n v="2905"/>
    <s v="CA-2013-153577"/>
    <x v="0"/>
    <x v="812"/>
    <d v="2013-07-02T00:00:00"/>
    <s v="Standard Class"/>
    <s v="KH-16330"/>
    <s v="Katharine Harms"/>
    <x v="1"/>
    <s v="United States"/>
    <s v="Highland Park"/>
    <s v="Illinois"/>
    <n v="60035"/>
    <x v="2"/>
    <s v="FUR-CH-10003981"/>
    <s v="Furniture"/>
    <x v="1"/>
    <s v="Global Commerce Series Low-Back Swivel/Tilt Chairs"/>
    <n v="539.65800000000002"/>
    <n v="3"/>
    <n v="0.3"/>
    <n v="-7.7094000000001017"/>
  </r>
  <r>
    <n v="2906"/>
    <s v="CA-2011-127586"/>
    <x v="2"/>
    <x v="467"/>
    <d v="2011-09-30T00:00:00"/>
    <s v="Standard Class"/>
    <s v="CS-12400"/>
    <s v="Christopher Schild"/>
    <x v="2"/>
    <s v="United States"/>
    <s v="Seattle"/>
    <s v="Washington"/>
    <n v="98115"/>
    <x v="1"/>
    <s v="OFF-ST-10002615"/>
    <s v="Office Supplies"/>
    <x v="4"/>
    <s v="Dual Level, Single-Width Filing Carts"/>
    <n v="310.12"/>
    <n v="2"/>
    <n v="0"/>
    <n v="80.631200000000007"/>
  </r>
  <r>
    <n v="2907"/>
    <s v="CA-2014-121615"/>
    <x v="3"/>
    <x v="132"/>
    <d v="2014-11-10T00:00:00"/>
    <s v="Standard Class"/>
    <s v="DL-12925"/>
    <s v="Daniel Lacy"/>
    <x v="0"/>
    <s v="United States"/>
    <s v="Eagan"/>
    <s v="Minnesota"/>
    <n v="55122"/>
    <x v="2"/>
    <s v="OFF-PA-10000327"/>
    <s v="Office Supplies"/>
    <x v="10"/>
    <s v="Xerox 1971"/>
    <n v="8.56"/>
    <n v="2"/>
    <n v="0"/>
    <n v="3.8519999999999994"/>
  </r>
  <r>
    <n v="2908"/>
    <s v="CA-2014-121615"/>
    <x v="3"/>
    <x v="132"/>
    <d v="2014-11-10T00:00:00"/>
    <s v="Standard Class"/>
    <s v="DL-12925"/>
    <s v="Daniel Lacy"/>
    <x v="0"/>
    <s v="United States"/>
    <s v="Eagan"/>
    <s v="Minnesota"/>
    <n v="55122"/>
    <x v="2"/>
    <s v="OFF-ST-10001325"/>
    <s v="Office Supplies"/>
    <x v="4"/>
    <s v="Sterilite Officeware Hinged File Box"/>
    <n v="52.400000000000006"/>
    <n v="5"/>
    <n v="0"/>
    <n v="14.148"/>
  </r>
  <r>
    <n v="2909"/>
    <s v="CA-2014-121615"/>
    <x v="3"/>
    <x v="132"/>
    <d v="2014-11-10T00:00:00"/>
    <s v="Standard Class"/>
    <s v="DL-12925"/>
    <s v="Daniel Lacy"/>
    <x v="0"/>
    <s v="United States"/>
    <s v="Eagan"/>
    <s v="Minnesota"/>
    <n v="55122"/>
    <x v="2"/>
    <s v="OFF-LA-10001771"/>
    <s v="Office Supplies"/>
    <x v="2"/>
    <s v="Avery 513"/>
    <n v="14.940000000000001"/>
    <n v="3"/>
    <n v="0"/>
    <n v="6.8723999999999998"/>
  </r>
  <r>
    <n v="2910"/>
    <s v="CA-2014-166415"/>
    <x v="3"/>
    <x v="600"/>
    <d v="2014-02-24T00:00:00"/>
    <s v="Standard Class"/>
    <s v="ME-17725"/>
    <s v="Max Engle"/>
    <x v="0"/>
    <s v="United States"/>
    <s v="Seattle"/>
    <s v="Washington"/>
    <n v="98103"/>
    <x v="1"/>
    <s v="OFF-FA-10004968"/>
    <s v="Office Supplies"/>
    <x v="13"/>
    <s v="Rubber Band Ball"/>
    <n v="11.22"/>
    <n v="3"/>
    <n v="0"/>
    <n v="0.2244000000000006"/>
  </r>
  <r>
    <n v="2911"/>
    <s v="CA-2012-118444"/>
    <x v="1"/>
    <x v="599"/>
    <d v="2012-11-09T00:00:00"/>
    <s v="Standard Class"/>
    <s v="VD-21670"/>
    <s v="Valerie Dominguez"/>
    <x v="0"/>
    <s v="United States"/>
    <s v="Coral Springs"/>
    <s v="Florida"/>
    <n v="33065"/>
    <x v="0"/>
    <s v="OFF-AP-10000576"/>
    <s v="Office Supplies"/>
    <x v="9"/>
    <s v="Belkin 325VA UPS Surge Protector, 6'"/>
    <n v="387.13600000000002"/>
    <n v="4"/>
    <n v="0.2"/>
    <n v="24.196000000000012"/>
  </r>
  <r>
    <n v="2912"/>
    <s v="CA-2011-113929"/>
    <x v="2"/>
    <x v="737"/>
    <d v="2011-06-21T00:00:00"/>
    <s v="Standard Class"/>
    <s v="CK-12205"/>
    <s v="Chloris Kastensmidt"/>
    <x v="0"/>
    <s v="United States"/>
    <s v="Hempstead"/>
    <s v="New York"/>
    <n v="11550"/>
    <x v="3"/>
    <s v="OFF-EN-10003286"/>
    <s v="Office Supplies"/>
    <x v="12"/>
    <s v="Staples"/>
    <n v="41.4"/>
    <n v="5"/>
    <n v="0"/>
    <n v="19.457999999999998"/>
  </r>
  <r>
    <n v="2913"/>
    <s v="CA-2011-113929"/>
    <x v="2"/>
    <x v="737"/>
    <d v="2011-06-21T00:00:00"/>
    <s v="Standard Class"/>
    <s v="CK-12205"/>
    <s v="Chloris Kastensmidt"/>
    <x v="0"/>
    <s v="United States"/>
    <s v="Hempstead"/>
    <s v="New York"/>
    <n v="11550"/>
    <x v="3"/>
    <s v="OFF-AR-10003772"/>
    <s v="Office Supplies"/>
    <x v="6"/>
    <s v="Boston 16750 Black Compact Battery Pencil Sharpener"/>
    <n v="35"/>
    <n v="4"/>
    <n v="0"/>
    <n v="10.499999999999996"/>
  </r>
  <r>
    <n v="2914"/>
    <s v="CA-2011-113929"/>
    <x v="2"/>
    <x v="737"/>
    <d v="2011-06-21T00:00:00"/>
    <s v="Standard Class"/>
    <s v="CK-12205"/>
    <s v="Chloris Kastensmidt"/>
    <x v="0"/>
    <s v="United States"/>
    <s v="Hempstead"/>
    <s v="New York"/>
    <n v="11550"/>
    <x v="3"/>
    <s v="OFF-BI-10002852"/>
    <s v="Office Supplies"/>
    <x v="8"/>
    <s v="Ibico Standard Transparent Covers"/>
    <n v="39.552000000000007"/>
    <n v="3"/>
    <n v="0.2"/>
    <n v="14.337599999999998"/>
  </r>
  <r>
    <n v="2915"/>
    <s v="CA-2012-134747"/>
    <x v="1"/>
    <x v="88"/>
    <d v="2012-10-17T00:00:00"/>
    <s v="Second Class"/>
    <s v="DL-12925"/>
    <s v="Daniel Lacy"/>
    <x v="0"/>
    <s v="United States"/>
    <s v="Noblesville"/>
    <s v="Indiana"/>
    <n v="46060"/>
    <x v="2"/>
    <s v="TEC-PH-10002890"/>
    <s v="Technology"/>
    <x v="7"/>
    <s v="AT&amp;T 17929 Lendline Telephone"/>
    <n v="135.72"/>
    <n v="3"/>
    <n v="0"/>
    <n v="35.287199999999999"/>
  </r>
  <r>
    <n v="2916"/>
    <s v="CA-2012-134747"/>
    <x v="1"/>
    <x v="88"/>
    <d v="2012-10-17T00:00:00"/>
    <s v="Second Class"/>
    <s v="DL-12925"/>
    <s v="Daniel Lacy"/>
    <x v="0"/>
    <s v="United States"/>
    <s v="Noblesville"/>
    <s v="Indiana"/>
    <n v="46060"/>
    <x v="2"/>
    <s v="OFF-BI-10001308"/>
    <s v="Office Supplies"/>
    <x v="8"/>
    <s v="GBC Standard Plastic Binding Systems' Combs"/>
    <n v="12.56"/>
    <n v="2"/>
    <n v="0"/>
    <n v="5.6519999999999992"/>
  </r>
  <r>
    <n v="2917"/>
    <s v="CA-2012-134747"/>
    <x v="1"/>
    <x v="88"/>
    <d v="2012-10-17T00:00:00"/>
    <s v="Second Class"/>
    <s v="DL-12925"/>
    <s v="Daniel Lacy"/>
    <x v="0"/>
    <s v="United States"/>
    <s v="Noblesville"/>
    <s v="Indiana"/>
    <n v="46060"/>
    <x v="2"/>
    <s v="TEC-PH-10001750"/>
    <s v="Technology"/>
    <x v="7"/>
    <s v="Samsung Rugby III"/>
    <n v="263.95999999999998"/>
    <n v="4"/>
    <n v="0"/>
    <n v="71.269200000000012"/>
  </r>
  <r>
    <n v="2918"/>
    <s v="CA-2014-155047"/>
    <x v="3"/>
    <x v="151"/>
    <d v="2014-08-31T00:00:00"/>
    <s v="First Class"/>
    <s v="SE-20110"/>
    <s v="Sanjit Engle"/>
    <x v="0"/>
    <s v="United States"/>
    <s v="Dallas"/>
    <s v="Texas"/>
    <n v="75220"/>
    <x v="2"/>
    <s v="OFF-AR-10003338"/>
    <s v="Office Supplies"/>
    <x v="6"/>
    <s v="Eberhard Faber 3 1/2&quot; Golf Pencils"/>
    <n v="5.9520000000000008"/>
    <n v="1"/>
    <n v="0.2"/>
    <n v="0.37200000000000011"/>
  </r>
  <r>
    <n v="2919"/>
    <s v="CA-2013-160129"/>
    <x v="0"/>
    <x v="813"/>
    <d v="2013-11-24T00:00:00"/>
    <s v="Same Day"/>
    <s v="LS-17200"/>
    <s v="Luke Schmidt"/>
    <x v="1"/>
    <s v="United States"/>
    <s v="Philadelphia"/>
    <s v="Pennsylvania"/>
    <n v="19140"/>
    <x v="3"/>
    <s v="OFF-FA-10002763"/>
    <s v="Office Supplies"/>
    <x v="13"/>
    <s v="Advantus Map Pennant Flags and Round Head Tacks"/>
    <n v="15.8"/>
    <n v="5"/>
    <n v="0.2"/>
    <n v="2.3699999999999983"/>
  </r>
  <r>
    <n v="2920"/>
    <s v="CA-2013-160129"/>
    <x v="0"/>
    <x v="813"/>
    <d v="2013-11-24T00:00:00"/>
    <s v="Same Day"/>
    <s v="LS-17200"/>
    <s v="Luke Schmidt"/>
    <x v="1"/>
    <s v="United States"/>
    <s v="Philadelphia"/>
    <s v="Pennsylvania"/>
    <n v="19140"/>
    <x v="3"/>
    <s v="FUR-FU-10002088"/>
    <s v="Furniture"/>
    <x v="5"/>
    <s v="Nu-Dell Float Frame 11 x 14 1/2"/>
    <n v="14.368000000000002"/>
    <n v="2"/>
    <n v="0.2"/>
    <n v="3.9512"/>
  </r>
  <r>
    <n v="2921"/>
    <s v="CA-2013-160129"/>
    <x v="0"/>
    <x v="813"/>
    <d v="2013-11-24T00:00:00"/>
    <s v="Same Day"/>
    <s v="LS-17200"/>
    <s v="Luke Schmidt"/>
    <x v="1"/>
    <s v="United States"/>
    <s v="Philadelphia"/>
    <s v="Pennsylvania"/>
    <n v="19140"/>
    <x v="3"/>
    <s v="FUR-FU-10003976"/>
    <s v="Furniture"/>
    <x v="5"/>
    <s v="DAX Executive Solid Wood Document Frame, Desktop or Hang, Mahogany, 5 x 7"/>
    <n v="70.448000000000008"/>
    <n v="7"/>
    <n v="0.2"/>
    <n v="12.328399999999988"/>
  </r>
  <r>
    <n v="2922"/>
    <s v="CA-2014-164329"/>
    <x v="3"/>
    <x v="289"/>
    <d v="2014-01-31T00:00:00"/>
    <s v="Same Day"/>
    <s v="MM-17920"/>
    <s v="Michael Moore"/>
    <x v="0"/>
    <s v="United States"/>
    <s v="San Francisco"/>
    <s v="California"/>
    <n v="94109"/>
    <x v="1"/>
    <s v="OFF-ST-10001511"/>
    <s v="Office Supplies"/>
    <x v="4"/>
    <s v="Space Solutions Commercial Steel Shelving"/>
    <n v="129.30000000000001"/>
    <n v="2"/>
    <n v="0"/>
    <n v="6.4649999999999892"/>
  </r>
  <r>
    <n v="2923"/>
    <s v="US-2012-141453"/>
    <x v="1"/>
    <x v="672"/>
    <d v="2012-12-03T00:00:00"/>
    <s v="Second Class"/>
    <s v="DB-13270"/>
    <s v="Deborah Brumfield"/>
    <x v="2"/>
    <s v="United States"/>
    <s v="Austin"/>
    <s v="Texas"/>
    <n v="78745"/>
    <x v="2"/>
    <s v="OFF-BI-10000301"/>
    <s v="Office Supplies"/>
    <x v="8"/>
    <s v="GBC Instant Report Kit"/>
    <n v="3.8819999999999988"/>
    <n v="3"/>
    <n v="0.8"/>
    <n v="-5.8230000000000004"/>
  </r>
  <r>
    <n v="2924"/>
    <s v="CA-2011-156993"/>
    <x v="2"/>
    <x v="307"/>
    <d v="2011-07-04T00:00:00"/>
    <s v="Standard Class"/>
    <s v="RW-19630"/>
    <s v="Rob Williams"/>
    <x v="1"/>
    <s v="United States"/>
    <s v="Detroit"/>
    <s v="Michigan"/>
    <n v="48234"/>
    <x v="2"/>
    <s v="OFF-FA-10003495"/>
    <s v="Office Supplies"/>
    <x v="13"/>
    <s v="Staples"/>
    <n v="6.08"/>
    <n v="1"/>
    <n v="0"/>
    <n v="3.04"/>
  </r>
  <r>
    <n v="2925"/>
    <s v="CA-2011-157721"/>
    <x v="2"/>
    <x v="814"/>
    <d v="2011-09-05T00:00:00"/>
    <s v="First Class"/>
    <s v="JM-16195"/>
    <s v="Justin MacKendrick"/>
    <x v="0"/>
    <s v="United States"/>
    <s v="Watertown"/>
    <s v="New York"/>
    <n v="13601"/>
    <x v="3"/>
    <s v="OFF-AP-10001303"/>
    <s v="Office Supplies"/>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s v="New York"/>
    <n v="13601"/>
    <x v="3"/>
    <s v="FUR-FU-10002116"/>
    <s v="Furniture"/>
    <x v="5"/>
    <s v="Tenex Carpeted, Granite-Look or Clear Contemporary Contour Shape Chair Mats"/>
    <n v="70.709999999999994"/>
    <n v="1"/>
    <n v="0"/>
    <n v="4.9496999999999929"/>
  </r>
  <r>
    <n v="2927"/>
    <s v="CA-2014-128629"/>
    <x v="3"/>
    <x v="815"/>
    <d v="2014-07-15T00:00:00"/>
    <s v="Second Class"/>
    <s v="BP-11155"/>
    <s v="Becky Pak"/>
    <x v="0"/>
    <s v="United States"/>
    <s v="Columbus"/>
    <s v="Georgia"/>
    <n v="31907"/>
    <x v="0"/>
    <s v="FUR-FU-10000771"/>
    <s v="Furniture"/>
    <x v="5"/>
    <s v="Eldon 200 Class Desk Accessories, Smoke"/>
    <n v="18.84"/>
    <n v="3"/>
    <n v="0"/>
    <n v="7.9128000000000007"/>
  </r>
  <r>
    <n v="2928"/>
    <s v="CA-2014-158106"/>
    <x v="3"/>
    <x v="400"/>
    <d v="2014-06-11T00:00:00"/>
    <s v="Standard Class"/>
    <s v="CT-11995"/>
    <s v="Carol Triggs"/>
    <x v="0"/>
    <s v="United States"/>
    <s v="Apple Valley"/>
    <s v="Minnesota"/>
    <n v="55124"/>
    <x v="2"/>
    <s v="OFF-AR-10002255"/>
    <s v="Office Supplies"/>
    <x v="6"/>
    <s v="Newell 346"/>
    <n v="8.64"/>
    <n v="3"/>
    <n v="0"/>
    <n v="2.5055999999999998"/>
  </r>
  <r>
    <n v="2929"/>
    <s v="US-2014-120390"/>
    <x v="3"/>
    <x v="15"/>
    <d v="2014-10-27T00:00:00"/>
    <s v="Standard Class"/>
    <s v="TH-21550"/>
    <s v="Tracy Hopkins"/>
    <x v="2"/>
    <s v="United States"/>
    <s v="Burlington"/>
    <s v="North Carolina"/>
    <n v="27217"/>
    <x v="0"/>
    <s v="OFF-BI-10004995"/>
    <s v="Office Supplies"/>
    <x v="8"/>
    <s v="GBC DocuBind P400 Electric Binding System"/>
    <n v="1633.1880000000003"/>
    <n v="4"/>
    <n v="0.7"/>
    <n v="-1306.5504000000001"/>
  </r>
  <r>
    <n v="2930"/>
    <s v="CA-2014-143434"/>
    <x v="3"/>
    <x v="551"/>
    <d v="2014-11-25T00:00:00"/>
    <s v="Standard Class"/>
    <s v="ME-17320"/>
    <s v="Maria Etezadi"/>
    <x v="2"/>
    <s v="United States"/>
    <s v="Saginaw"/>
    <s v="Michigan"/>
    <n v="48601"/>
    <x v="2"/>
    <s v="FUR-FU-10002597"/>
    <s v="Furniture"/>
    <x v="5"/>
    <s v="C-Line Magnetic Cubicle Keepers, Clear Polypropylene"/>
    <n v="19.760000000000002"/>
    <n v="4"/>
    <n v="0"/>
    <n v="8.2992000000000008"/>
  </r>
  <r>
    <n v="2931"/>
    <s v="CA-2012-168564"/>
    <x v="1"/>
    <x v="816"/>
    <d v="2012-08-08T00:00:00"/>
    <s v="Same Day"/>
    <s v="TT-21220"/>
    <s v="Thomas Thornton"/>
    <x v="0"/>
    <s v="United States"/>
    <s v="San Francisco"/>
    <s v="California"/>
    <n v="94109"/>
    <x v="1"/>
    <s v="OFF-BI-10004970"/>
    <s v="Office Supplies"/>
    <x v="8"/>
    <s v="ACCOHIDE 3-Ring Binder, Blue, 1&quot;"/>
    <n v="6.6080000000000005"/>
    <n v="2"/>
    <n v="0.2"/>
    <n v="2.2302"/>
  </r>
  <r>
    <n v="2932"/>
    <s v="CA-2012-168564"/>
    <x v="1"/>
    <x v="816"/>
    <d v="2012-08-08T00:00:00"/>
    <s v="Same Day"/>
    <s v="TT-21220"/>
    <s v="Thomas Thornton"/>
    <x v="0"/>
    <s v="United States"/>
    <s v="San Francisco"/>
    <s v="California"/>
    <n v="94109"/>
    <x v="1"/>
    <s v="OFF-BI-10002557"/>
    <s v="Office Supplies"/>
    <x v="8"/>
    <s v="Presstex Flexible Ring Binders"/>
    <n v="7.28"/>
    <n v="2"/>
    <n v="0.2"/>
    <n v="2.7299999999999995"/>
  </r>
  <r>
    <n v="2933"/>
    <s v="CA-2012-168564"/>
    <x v="1"/>
    <x v="816"/>
    <d v="2012-08-08T00:00:00"/>
    <s v="Same Day"/>
    <s v="TT-21220"/>
    <s v="Thomas Thornton"/>
    <x v="0"/>
    <s v="United States"/>
    <s v="San Francisco"/>
    <s v="California"/>
    <n v="94109"/>
    <x v="1"/>
    <s v="FUR-CH-10000785"/>
    <s v="Furniture"/>
    <x v="1"/>
    <s v="Global Ergonomic Managers Chair"/>
    <n v="144.78399999999999"/>
    <n v="1"/>
    <n v="0.2"/>
    <n v="10.858800000000002"/>
  </r>
  <r>
    <n v="2934"/>
    <s v="US-2013-169040"/>
    <x v="0"/>
    <x v="409"/>
    <d v="2013-12-13T00:00:00"/>
    <s v="Standard Class"/>
    <s v="GT-14710"/>
    <s v="Greg Tran"/>
    <x v="0"/>
    <s v="United States"/>
    <s v="Seattle"/>
    <s v="Washington"/>
    <n v="98105"/>
    <x v="1"/>
    <s v="TEC-PH-10002310"/>
    <s v="Technology"/>
    <x v="7"/>
    <s v="Plantronics Calisto P620-M USB Wireless Speakerphone System"/>
    <n v="156.79200000000003"/>
    <n v="1"/>
    <n v="0.2"/>
    <n v="13.719300000000004"/>
  </r>
  <r>
    <n v="2935"/>
    <s v="US-2013-169040"/>
    <x v="0"/>
    <x v="409"/>
    <d v="2013-12-13T00:00:00"/>
    <s v="Standard Class"/>
    <s v="GT-14710"/>
    <s v="Greg Tran"/>
    <x v="0"/>
    <s v="United States"/>
    <s v="Seattle"/>
    <s v="Washington"/>
    <n v="98105"/>
    <x v="1"/>
    <s v="TEC-PH-10002834"/>
    <s v="Technology"/>
    <x v="7"/>
    <s v="Google Nexus 5"/>
    <n v="431.97600000000006"/>
    <n v="3"/>
    <n v="0.2"/>
    <n v="26.998499999999993"/>
  </r>
  <r>
    <n v="2936"/>
    <s v="US-2013-169040"/>
    <x v="0"/>
    <x v="409"/>
    <d v="2013-12-13T00:00:00"/>
    <s v="Standard Class"/>
    <s v="GT-14710"/>
    <s v="Greg Tran"/>
    <x v="0"/>
    <s v="United States"/>
    <s v="Seattle"/>
    <s v="Washington"/>
    <n v="98105"/>
    <x v="1"/>
    <s v="OFF-EN-10000927"/>
    <s v="Office Supplies"/>
    <x v="12"/>
    <s v="Jet-Pak Recycled Peel 'N' Seal Padded Mailers"/>
    <n v="35.89"/>
    <n v="1"/>
    <n v="0"/>
    <n v="16.150499999999997"/>
  </r>
  <r>
    <n v="2937"/>
    <s v="US-2013-169040"/>
    <x v="0"/>
    <x v="409"/>
    <d v="2013-12-13T00:00:00"/>
    <s v="Standard Class"/>
    <s v="GT-14710"/>
    <s v="Greg Tran"/>
    <x v="0"/>
    <s v="United States"/>
    <s v="Seattle"/>
    <s v="Washington"/>
    <n v="98105"/>
    <x v="1"/>
    <s v="OFF-BI-10001636"/>
    <s v="Office Supplies"/>
    <x v="8"/>
    <s v="Ibico Plastic and Wire Spiral Binding Combs"/>
    <n v="47.207999999999998"/>
    <n v="7"/>
    <n v="0.2"/>
    <n v="15.342599999999997"/>
  </r>
  <r>
    <n v="2938"/>
    <s v="US-2013-169040"/>
    <x v="0"/>
    <x v="409"/>
    <d v="2013-12-13T00:00:00"/>
    <s v="Standard Class"/>
    <s v="GT-14710"/>
    <s v="Greg Tran"/>
    <x v="0"/>
    <s v="United States"/>
    <s v="Seattle"/>
    <s v="Washington"/>
    <n v="98105"/>
    <x v="1"/>
    <s v="OFF-PA-10001736"/>
    <s v="Office Supplies"/>
    <x v="10"/>
    <s v="Xerox 1880"/>
    <n v="248.07999999999998"/>
    <n v="7"/>
    <n v="0"/>
    <n v="116.59759999999997"/>
  </r>
  <r>
    <n v="2939"/>
    <s v="US-2013-169040"/>
    <x v="0"/>
    <x v="409"/>
    <d v="2013-12-13T00:00:00"/>
    <s v="Standard Class"/>
    <s v="GT-14710"/>
    <s v="Greg Tran"/>
    <x v="0"/>
    <s v="United States"/>
    <s v="Seattle"/>
    <s v="Washington"/>
    <n v="98105"/>
    <x v="1"/>
    <s v="OFF-PA-10000482"/>
    <s v="Office Supplies"/>
    <x v="10"/>
    <s v="Snap-A-Way Black Print Carbonless Ruled Speed Letter, Triplicate"/>
    <n v="189.7"/>
    <n v="5"/>
    <n v="0"/>
    <n v="89.158999999999992"/>
  </r>
  <r>
    <n v="2940"/>
    <s v="US-2013-169040"/>
    <x v="0"/>
    <x v="409"/>
    <d v="2013-12-13T00:00:00"/>
    <s v="Standard Class"/>
    <s v="GT-14710"/>
    <s v="Greg Tran"/>
    <x v="0"/>
    <s v="United States"/>
    <s v="Seattle"/>
    <s v="Washington"/>
    <n v="98105"/>
    <x v="1"/>
    <s v="OFF-BI-10001658"/>
    <s v="Office Supplies"/>
    <x v="8"/>
    <s v="GBC Standard Therm-A-Bind Covers"/>
    <n v="59.808000000000007"/>
    <n v="3"/>
    <n v="0.2"/>
    <n v="19.4376"/>
  </r>
  <r>
    <n v="2941"/>
    <s v="CA-2014-155880"/>
    <x v="3"/>
    <x v="613"/>
    <d v="2014-04-01T00:00:00"/>
    <s v="Standard Class"/>
    <s v="JD-16150"/>
    <s v="Justin Deggeller"/>
    <x v="1"/>
    <s v="United States"/>
    <s v="Milwaukee"/>
    <s v="Wisconsin"/>
    <n v="53209"/>
    <x v="2"/>
    <s v="FUR-CH-10000422"/>
    <s v="Furniture"/>
    <x v="1"/>
    <s v="Global Highback Leather Tilter in Burgundy"/>
    <n v="90.99"/>
    <n v="1"/>
    <n v="0"/>
    <n v="14.558400000000006"/>
  </r>
  <r>
    <n v="2942"/>
    <s v="CA-2014-155880"/>
    <x v="3"/>
    <x v="613"/>
    <d v="2014-04-01T00:00:00"/>
    <s v="Standard Class"/>
    <s v="JD-16150"/>
    <s v="Justin Deggeller"/>
    <x v="1"/>
    <s v="United States"/>
    <s v="Milwaukee"/>
    <s v="Wisconsin"/>
    <n v="53209"/>
    <x v="2"/>
    <s v="FUR-CH-10004675"/>
    <s v="Furniture"/>
    <x v="1"/>
    <s v="Lifetime Advantage Folding Chairs, 4/Carton"/>
    <n v="1526.5600000000002"/>
    <n v="7"/>
    <n v="0"/>
    <n v="427.43679999999995"/>
  </r>
  <r>
    <n v="2943"/>
    <s v="CA-2014-155880"/>
    <x v="3"/>
    <x v="613"/>
    <d v="2014-04-01T00:00:00"/>
    <s v="Standard Class"/>
    <s v="JD-16150"/>
    <s v="Justin Deggeller"/>
    <x v="1"/>
    <s v="United States"/>
    <s v="Milwaukee"/>
    <s v="Wisconsin"/>
    <n v="53209"/>
    <x v="2"/>
    <s v="FUR-CH-10002880"/>
    <s v="Furniture"/>
    <x v="1"/>
    <s v="Global High-Back Leather Tilter, Burgundy"/>
    <n v="368.96999999999997"/>
    <n v="3"/>
    <n v="0"/>
    <n v="40.586699999999979"/>
  </r>
  <r>
    <n v="2944"/>
    <s v="CA-2014-126242"/>
    <x v="3"/>
    <x v="123"/>
    <d v="2014-11-25T00:00:00"/>
    <s v="Standard Class"/>
    <s v="MC-18100"/>
    <s v="Mick Crebagga"/>
    <x v="0"/>
    <s v="United States"/>
    <s v="Los Angeles"/>
    <s v="California"/>
    <n v="90049"/>
    <x v="1"/>
    <s v="OFF-ST-10000675"/>
    <s v="Office Supplies"/>
    <x v="4"/>
    <s v="File Shuttle II and Handi-File, Black"/>
    <n v="305.01"/>
    <n v="9"/>
    <n v="0"/>
    <n v="76.252499999999998"/>
  </r>
  <r>
    <n v="2945"/>
    <s v="CA-2014-126242"/>
    <x v="3"/>
    <x v="123"/>
    <d v="2014-11-25T00:00:00"/>
    <s v="Standard Class"/>
    <s v="MC-18100"/>
    <s v="Mick Crebagga"/>
    <x v="0"/>
    <s v="United States"/>
    <s v="Los Angeles"/>
    <s v="California"/>
    <n v="90049"/>
    <x v="1"/>
    <s v="FUR-FU-10002685"/>
    <s v="Furniture"/>
    <x v="5"/>
    <s v="Executive Impressions 13-1/2&quot; Indoor/Outdoor Wall Clock"/>
    <n v="18.7"/>
    <n v="1"/>
    <n v="0"/>
    <n v="7.1059999999999999"/>
  </r>
  <r>
    <n v="2946"/>
    <s v="CA-2013-166443"/>
    <x v="0"/>
    <x v="254"/>
    <d v="2013-11-06T00:00:00"/>
    <s v="First Class"/>
    <s v="LH-17020"/>
    <s v="Lisa Hazard"/>
    <x v="0"/>
    <s v="United States"/>
    <s v="San Francisco"/>
    <s v="California"/>
    <n v="94122"/>
    <x v="1"/>
    <s v="FUR-FU-10004020"/>
    <s v="Furniture"/>
    <x v="5"/>
    <s v="Advantus Panel Wall Acrylic Frame"/>
    <n v="38.29"/>
    <n v="7"/>
    <n v="0"/>
    <n v="16.464700000000001"/>
  </r>
  <r>
    <n v="2947"/>
    <s v="CA-2014-169859"/>
    <x v="3"/>
    <x v="817"/>
    <d v="2014-12-19T00:00:00"/>
    <s v="Standard Class"/>
    <s v="MP-18175"/>
    <s v="Mike Pelletier"/>
    <x v="2"/>
    <s v="United States"/>
    <s v="San Diego"/>
    <s v="California"/>
    <n v="92024"/>
    <x v="1"/>
    <s v="FUR-FU-10004963"/>
    <s v="Furniture"/>
    <x v="5"/>
    <s v="Eldon 400 Class Desk Accessories, Black Carbon"/>
    <n v="26.25"/>
    <n v="3"/>
    <n v="0"/>
    <n v="11.025000000000002"/>
  </r>
  <r>
    <n v="2948"/>
    <s v="CA-2014-169859"/>
    <x v="3"/>
    <x v="817"/>
    <d v="2014-12-19T00:00:00"/>
    <s v="Standard Class"/>
    <s v="MP-18175"/>
    <s v="Mike Pelletier"/>
    <x v="2"/>
    <s v="United States"/>
    <s v="San Diego"/>
    <s v="California"/>
    <n v="92024"/>
    <x v="1"/>
    <s v="OFF-BI-10000174"/>
    <s v="Office Supplies"/>
    <x v="8"/>
    <s v="Wilson Jones Clip &amp; Carry Folder Binder Tool for Ring Binders, Clear"/>
    <n v="64.959999999999994"/>
    <n v="14"/>
    <n v="0.2"/>
    <n v="22.736000000000001"/>
  </r>
  <r>
    <n v="2949"/>
    <s v="CA-2014-169859"/>
    <x v="3"/>
    <x v="817"/>
    <d v="2014-12-19T00:00:00"/>
    <s v="Standard Class"/>
    <s v="MP-18175"/>
    <s v="Mike Pelletier"/>
    <x v="2"/>
    <s v="United States"/>
    <s v="San Diego"/>
    <s v="California"/>
    <n v="92024"/>
    <x v="1"/>
    <s v="OFF-EN-10000461"/>
    <s v="Office Supplies"/>
    <x v="12"/>
    <s v="#10- 4 1/8&quot; x 9 1/2&quot; Recycled Envelopes"/>
    <n v="43.7"/>
    <n v="5"/>
    <n v="0"/>
    <n v="20.539000000000001"/>
  </r>
  <r>
    <n v="2950"/>
    <s v="CA-2014-134915"/>
    <x v="3"/>
    <x v="105"/>
    <d v="2014-11-13T00:00:00"/>
    <s v="Same Day"/>
    <s v="EM-14140"/>
    <s v="Eugene Moren"/>
    <x v="2"/>
    <s v="United States"/>
    <s v="Glendale"/>
    <s v="Arizona"/>
    <n v="85301"/>
    <x v="1"/>
    <s v="TEC-AC-10001266"/>
    <s v="Technology"/>
    <x v="11"/>
    <s v="Memorex Micro Travel Drive 8 GB"/>
    <n v="41.6"/>
    <n v="4"/>
    <n v="0.2"/>
    <n v="12.999999999999998"/>
  </r>
  <r>
    <n v="2951"/>
    <s v="CA-2014-134915"/>
    <x v="3"/>
    <x v="105"/>
    <d v="2014-11-13T00:00:00"/>
    <s v="Same Day"/>
    <s v="EM-14140"/>
    <s v="Eugene Moren"/>
    <x v="2"/>
    <s v="United States"/>
    <s v="Glendale"/>
    <s v="Arizona"/>
    <n v="85301"/>
    <x v="1"/>
    <s v="OFF-PA-10002160"/>
    <s v="Office Supplies"/>
    <x v="10"/>
    <s v="Xerox 1978"/>
    <n v="23.120000000000005"/>
    <n v="5"/>
    <n v="0.2"/>
    <n v="8.3810000000000002"/>
  </r>
  <r>
    <n v="2952"/>
    <s v="CA-2014-134915"/>
    <x v="3"/>
    <x v="105"/>
    <d v="2014-11-13T00:00:00"/>
    <s v="Same Day"/>
    <s v="EM-14140"/>
    <s v="Eugene Moren"/>
    <x v="2"/>
    <s v="United States"/>
    <s v="Glendale"/>
    <s v="Arizona"/>
    <n v="85301"/>
    <x v="1"/>
    <s v="FUR-CH-10004875"/>
    <s v="Furniture"/>
    <x v="1"/>
    <s v="Harbour Creations 67200 Series Stacking Chairs"/>
    <n v="113.88800000000002"/>
    <n v="2"/>
    <n v="0.2"/>
    <n v="9.9651999999999994"/>
  </r>
  <r>
    <n v="2953"/>
    <s v="CA-2014-134915"/>
    <x v="3"/>
    <x v="105"/>
    <d v="2014-11-13T00:00:00"/>
    <s v="Same Day"/>
    <s v="EM-14140"/>
    <s v="Eugene Moren"/>
    <x v="2"/>
    <s v="United States"/>
    <s v="Glendale"/>
    <s v="Arizona"/>
    <n v="85301"/>
    <x v="1"/>
    <s v="FUR-FU-10000305"/>
    <s v="Furniture"/>
    <x v="5"/>
    <s v="Tenex V2T-RE Standard Weight Series Chair Mat, 45&quot; x 53&quot;, Lip 25&quot; x 12&quot;"/>
    <n v="113.56800000000001"/>
    <n v="2"/>
    <n v="0.2"/>
    <n v="-5.6784000000000034"/>
  </r>
  <r>
    <n v="2954"/>
    <s v="CA-2014-134915"/>
    <x v="3"/>
    <x v="105"/>
    <d v="2014-11-13T00:00:00"/>
    <s v="Same Day"/>
    <s v="EM-14140"/>
    <s v="Eugene Moren"/>
    <x v="2"/>
    <s v="United States"/>
    <s v="Glendale"/>
    <s v="Arizona"/>
    <n v="85301"/>
    <x v="1"/>
    <s v="TEC-PH-10000347"/>
    <s v="Technology"/>
    <x v="7"/>
    <s v="Cush Cases Heavy Duty Rugged Cover Case for Samsung Galaxy S5 - Purple"/>
    <n v="7.9200000000000008"/>
    <n v="2"/>
    <n v="0.2"/>
    <n v="0.69299999999999984"/>
  </r>
  <r>
    <n v="2955"/>
    <s v="CA-2014-134915"/>
    <x v="3"/>
    <x v="105"/>
    <d v="2014-11-13T00:00:00"/>
    <s v="Same Day"/>
    <s v="EM-14140"/>
    <s v="Eugene Moren"/>
    <x v="2"/>
    <s v="United States"/>
    <s v="Glendale"/>
    <s v="Arizona"/>
    <n v="85301"/>
    <x v="1"/>
    <s v="TEC-PH-10001459"/>
    <s v="Technology"/>
    <x v="7"/>
    <s v="Samsung Galaxy Mega 6.3"/>
    <n v="671.98400000000004"/>
    <n v="2"/>
    <n v="0.2"/>
    <n v="50.398800000000023"/>
  </r>
  <r>
    <n v="2956"/>
    <s v="CA-2013-153353"/>
    <x v="0"/>
    <x v="298"/>
    <d v="2013-08-25T00:00:00"/>
    <s v="Standard Class"/>
    <s v="GG-14650"/>
    <s v="Greg Guthrie"/>
    <x v="1"/>
    <s v="United States"/>
    <s v="New York City"/>
    <s v="New York"/>
    <n v="10035"/>
    <x v="3"/>
    <s v="TEC-PH-10000439"/>
    <s v="Technology"/>
    <x v="7"/>
    <s v="GE DSL Phone Line Filter"/>
    <n v="39.99"/>
    <n v="1"/>
    <n v="0"/>
    <n v="11.597099999999998"/>
  </r>
  <r>
    <n v="2957"/>
    <s v="CA-2014-123638"/>
    <x v="3"/>
    <x v="818"/>
    <d v="2014-07-05T00:00:00"/>
    <s v="Standard Class"/>
    <s v="MA-17995"/>
    <s v="Michelle Arnett"/>
    <x v="2"/>
    <s v="United States"/>
    <s v="Watertown"/>
    <s v="New York"/>
    <n v="13601"/>
    <x v="3"/>
    <s v="FUR-CH-10002647"/>
    <s v="Furniture"/>
    <x v="1"/>
    <s v="Situations Contoured Folding Chairs, 4/Set"/>
    <n v="191.64600000000002"/>
    <n v="3"/>
    <n v="0.1"/>
    <n v="31.94100000000001"/>
  </r>
  <r>
    <n v="2958"/>
    <s v="CA-2014-168900"/>
    <x v="3"/>
    <x v="464"/>
    <d v="2014-05-10T00:00:00"/>
    <s v="Standard Class"/>
    <s v="SH-20395"/>
    <s v="Shahid Hopkins"/>
    <x v="0"/>
    <s v="United States"/>
    <s v="Springfield"/>
    <s v="Ohio"/>
    <n v="45503"/>
    <x v="3"/>
    <s v="OFF-BI-10003910"/>
    <s v="Office Supplies"/>
    <x v="8"/>
    <s v="DXL Angle-View Binders with Locking Rings by Samsill"/>
    <n v="2.3130000000000002"/>
    <n v="1"/>
    <n v="0.7"/>
    <n v="-1.9274999999999993"/>
  </r>
  <r>
    <n v="2959"/>
    <s v="CA-2012-158456"/>
    <x v="1"/>
    <x v="100"/>
    <d v="2012-12-29T00:00:00"/>
    <s v="Standard Class"/>
    <s v="KT-16465"/>
    <s v="Kean Takahito"/>
    <x v="0"/>
    <s v="United States"/>
    <s v="Los Angeles"/>
    <s v="California"/>
    <n v="90032"/>
    <x v="1"/>
    <s v="OFF-BI-10001097"/>
    <s v="Office Supplies"/>
    <x v="8"/>
    <s v="Avery Hole Reinforcements"/>
    <n v="19.936000000000003"/>
    <n v="4"/>
    <n v="0.2"/>
    <n v="7.2267999999999999"/>
  </r>
  <r>
    <n v="2960"/>
    <s v="CA-2012-158456"/>
    <x v="1"/>
    <x v="100"/>
    <d v="2012-12-29T00:00:00"/>
    <s v="Standard Class"/>
    <s v="KT-16465"/>
    <s v="Kean Takahito"/>
    <x v="0"/>
    <s v="United States"/>
    <s v="Los Angeles"/>
    <s v="California"/>
    <n v="90032"/>
    <x v="1"/>
    <s v="OFF-FA-10004854"/>
    <s v="Office Supplies"/>
    <x v="13"/>
    <s v="Vinyl Coated Wire Paper Clips in Organizer Box, 800/Box"/>
    <n v="45.92"/>
    <n v="4"/>
    <n v="0"/>
    <n v="21.5824"/>
  </r>
  <r>
    <n v="2961"/>
    <s v="CA-2014-143665"/>
    <x v="3"/>
    <x v="466"/>
    <d v="2014-05-02T00:00:00"/>
    <s v="Standard Class"/>
    <s v="PO-19180"/>
    <s v="Philisse Overcash"/>
    <x v="2"/>
    <s v="United States"/>
    <s v="Seattle"/>
    <s v="Washington"/>
    <n v="98115"/>
    <x v="1"/>
    <s v="OFF-PA-10003673"/>
    <s v="Office Supplies"/>
    <x v="10"/>
    <s v="Strathmore Photo Mount Cards"/>
    <n v="20.34"/>
    <n v="3"/>
    <n v="0"/>
    <n v="9.3563999999999989"/>
  </r>
  <r>
    <n v="2962"/>
    <s v="CA-2014-143665"/>
    <x v="3"/>
    <x v="466"/>
    <d v="2014-05-02T00:00:00"/>
    <s v="Standard Class"/>
    <s v="PO-19180"/>
    <s v="Philisse Overcash"/>
    <x v="2"/>
    <s v="United States"/>
    <s v="Seattle"/>
    <s v="Washington"/>
    <n v="98115"/>
    <x v="1"/>
    <s v="OFF-LA-10002034"/>
    <s v="Office Supplies"/>
    <x v="2"/>
    <s v="Avery 478"/>
    <n v="39.28"/>
    <n v="8"/>
    <n v="0"/>
    <n v="19.247199999999999"/>
  </r>
  <r>
    <n v="2963"/>
    <s v="CA-2014-137428"/>
    <x v="3"/>
    <x v="819"/>
    <d v="2014-12-22T00:00:00"/>
    <s v="Second Class"/>
    <s v="AY-10555"/>
    <s v="Andy Yotov"/>
    <x v="1"/>
    <s v="United States"/>
    <s v="Oceanside"/>
    <s v="California"/>
    <n v="92054"/>
    <x v="1"/>
    <s v="FUR-CH-10002774"/>
    <s v="Furniture"/>
    <x v="1"/>
    <s v="Global Deluxe Stacking Chair, Gray"/>
    <n v="81.567999999999998"/>
    <n v="2"/>
    <n v="0.2"/>
    <n v="9.1763999999999974"/>
  </r>
  <r>
    <n v="2964"/>
    <s v="CA-2014-137428"/>
    <x v="3"/>
    <x v="819"/>
    <d v="2014-12-22T00:00:00"/>
    <s v="Second Class"/>
    <s v="AY-10555"/>
    <s v="Andy Yotov"/>
    <x v="1"/>
    <s v="United States"/>
    <s v="Oceanside"/>
    <s v="California"/>
    <n v="92054"/>
    <x v="1"/>
    <s v="FUR-CH-10003817"/>
    <s v="Furniture"/>
    <x v="1"/>
    <s v="Global Value Steno Chair, Gray"/>
    <n v="97.184000000000012"/>
    <n v="2"/>
    <n v="0.2"/>
    <n v="6.0740000000000016"/>
  </r>
  <r>
    <n v="2965"/>
    <s v="CA-2014-137428"/>
    <x v="3"/>
    <x v="819"/>
    <d v="2014-12-22T00:00:00"/>
    <s v="Second Class"/>
    <s v="AY-10555"/>
    <s v="Andy Yotov"/>
    <x v="1"/>
    <s v="United States"/>
    <s v="Oceanside"/>
    <s v="California"/>
    <n v="92054"/>
    <x v="1"/>
    <s v="OFF-BI-10002949"/>
    <s v="Office Supplies"/>
    <x v="8"/>
    <s v="Prestige Round Ring Binders"/>
    <n v="24.320000000000004"/>
    <n v="5"/>
    <n v="0.2"/>
    <n v="8.2079999999999984"/>
  </r>
  <r>
    <n v="2966"/>
    <s v="CA-2014-137428"/>
    <x v="3"/>
    <x v="819"/>
    <d v="2014-12-22T00:00:00"/>
    <s v="Second Class"/>
    <s v="AY-10555"/>
    <s v="Andy Yotov"/>
    <x v="1"/>
    <s v="United States"/>
    <s v="Oceanside"/>
    <s v="California"/>
    <n v="92054"/>
    <x v="1"/>
    <s v="FUR-FU-10002445"/>
    <s v="Furniture"/>
    <x v="5"/>
    <s v="DAX Two-Tone Rosewood/Black Document Frame, Desktop, 5 x 7"/>
    <n v="18.96"/>
    <n v="2"/>
    <n v="0"/>
    <n v="7.5840000000000014"/>
  </r>
  <r>
    <n v="2967"/>
    <s v="CA-2011-162866"/>
    <x v="2"/>
    <x v="422"/>
    <d v="2011-12-31T00:00:00"/>
    <s v="Standard Class"/>
    <s v="Co-12640"/>
    <s v="Corey-Lock"/>
    <x v="0"/>
    <s v="United States"/>
    <s v="Skokie"/>
    <s v="Illinois"/>
    <n v="60076"/>
    <x v="2"/>
    <s v="FUR-FU-10001473"/>
    <s v="Furniture"/>
    <x v="5"/>
    <s v="DAX Wood Document Frame"/>
    <n v="32.952000000000005"/>
    <n v="6"/>
    <n v="0.6"/>
    <n v="-19.771199999999997"/>
  </r>
  <r>
    <n v="2968"/>
    <s v="CA-2011-162866"/>
    <x v="2"/>
    <x v="422"/>
    <d v="2011-12-31T00:00:00"/>
    <s v="Standard Class"/>
    <s v="Co-12640"/>
    <s v="Corey-Lock"/>
    <x v="0"/>
    <s v="United States"/>
    <s v="Skokie"/>
    <s v="Illinois"/>
    <n v="60076"/>
    <x v="2"/>
    <s v="OFF-ST-10002562"/>
    <s v="Office Supplies"/>
    <x v="4"/>
    <s v="Staples"/>
    <n v="30.016000000000005"/>
    <n v="4"/>
    <n v="0.2"/>
    <n v="3.0015999999999998"/>
  </r>
  <r>
    <n v="2969"/>
    <s v="CA-2014-167941"/>
    <x v="3"/>
    <x v="44"/>
    <d v="2014-11-10T00:00:00"/>
    <s v="Second Class"/>
    <s v="JF-15565"/>
    <s v="Jill Fjeld"/>
    <x v="0"/>
    <s v="United States"/>
    <s v="Fayetteville"/>
    <s v="North Carolina"/>
    <n v="28314"/>
    <x v="0"/>
    <s v="OFF-AP-10002118"/>
    <s v="Office Supplies"/>
    <x v="9"/>
    <s v="1.7 Cubic Foot Compact &quot;Cube&quot; Office Refrigerators"/>
    <n v="499.58400000000006"/>
    <n v="3"/>
    <n v="0.2"/>
    <n v="43.713600000000014"/>
  </r>
  <r>
    <n v="2970"/>
    <s v="CA-2014-167941"/>
    <x v="3"/>
    <x v="44"/>
    <d v="2014-11-10T00:00:00"/>
    <s v="Second Class"/>
    <s v="JF-15565"/>
    <s v="Jill Fjeld"/>
    <x v="0"/>
    <s v="United States"/>
    <s v="Fayetteville"/>
    <s v="North Carolina"/>
    <n v="28314"/>
    <x v="0"/>
    <s v="OFF-PA-10001800"/>
    <s v="Office Supplies"/>
    <x v="10"/>
    <s v="Xerox 220"/>
    <n v="31.104000000000006"/>
    <n v="6"/>
    <n v="0.2"/>
    <n v="10.8864"/>
  </r>
  <r>
    <n v="2971"/>
    <s v="CA-2014-167941"/>
    <x v="3"/>
    <x v="44"/>
    <d v="2014-11-10T00:00:00"/>
    <s v="Second Class"/>
    <s v="JF-15565"/>
    <s v="Jill Fjeld"/>
    <x v="0"/>
    <s v="United States"/>
    <s v="Fayetteville"/>
    <s v="North Carolina"/>
    <n v="28314"/>
    <x v="0"/>
    <s v="OFF-BI-10002827"/>
    <s v="Office Supplies"/>
    <x v="8"/>
    <s v="Avery Durable Poly Binders"/>
    <n v="13.272000000000002"/>
    <n v="8"/>
    <n v="0.7"/>
    <n v="-10.617599999999999"/>
  </r>
  <r>
    <n v="2972"/>
    <s v="CA-2014-167941"/>
    <x v="3"/>
    <x v="44"/>
    <d v="2014-11-10T00:00:00"/>
    <s v="Second Class"/>
    <s v="JF-15565"/>
    <s v="Jill Fjeld"/>
    <x v="0"/>
    <s v="United States"/>
    <s v="Fayetteville"/>
    <s v="North Carolina"/>
    <n v="28314"/>
    <x v="0"/>
    <s v="FUR-FU-10004671"/>
    <s v="Furniture"/>
    <x v="5"/>
    <s v="Executive Impressions 12&quot; Wall Clock"/>
    <n v="28.272000000000006"/>
    <n v="2"/>
    <n v="0.2"/>
    <n v="6.3612000000000002"/>
  </r>
  <r>
    <n v="2973"/>
    <s v="CA-2014-167941"/>
    <x v="3"/>
    <x v="44"/>
    <d v="2014-11-10T00:00:00"/>
    <s v="Second Class"/>
    <s v="JF-15565"/>
    <s v="Jill Fjeld"/>
    <x v="0"/>
    <s v="United States"/>
    <s v="Fayetteville"/>
    <s v="North Carolina"/>
    <n v="28314"/>
    <x v="0"/>
    <s v="OFF-ST-10000736"/>
    <s v="Office Supplies"/>
    <x v="4"/>
    <s v="Carina Double Wide Media Storage Towers in Natural &amp; Black"/>
    <n v="259.13600000000002"/>
    <n v="4"/>
    <n v="0.2"/>
    <n v="-51.827200000000019"/>
  </r>
  <r>
    <n v="2974"/>
    <s v="CA-2014-111808"/>
    <x v="3"/>
    <x v="819"/>
    <d v="2014-12-21T00:00:00"/>
    <s v="Standard Class"/>
    <s v="AR-10510"/>
    <s v="Andrew Roberts"/>
    <x v="0"/>
    <s v="United States"/>
    <s v="Tulsa"/>
    <s v="Oklahoma"/>
    <n v="74133"/>
    <x v="2"/>
    <s v="OFF-BI-10004656"/>
    <s v="Office Supplies"/>
    <x v="8"/>
    <s v="Peel &amp; Stick Add-On Corner Pockets"/>
    <n v="10.8"/>
    <n v="5"/>
    <n v="0"/>
    <n v="5.1839999999999993"/>
  </r>
  <r>
    <n v="2975"/>
    <s v="CA-2012-137512"/>
    <x v="1"/>
    <x v="820"/>
    <d v="2012-05-12T00:00:00"/>
    <s v="Standard Class"/>
    <s v="AG-10675"/>
    <s v="Anna Gayman"/>
    <x v="0"/>
    <s v="United States"/>
    <s v="Allen"/>
    <s v="Texas"/>
    <n v="75002"/>
    <x v="2"/>
    <s v="FUR-TA-10001095"/>
    <s v="Furniture"/>
    <x v="3"/>
    <s v="Chromcraft Round Conference Tables"/>
    <n v="244.00599999999997"/>
    <n v="2"/>
    <n v="0.3"/>
    <n v="-31.372200000000007"/>
  </r>
  <r>
    <n v="2976"/>
    <s v="CA-2012-137512"/>
    <x v="1"/>
    <x v="820"/>
    <d v="2012-05-12T00:00:00"/>
    <s v="Standard Class"/>
    <s v="AG-10675"/>
    <s v="Anna Gayman"/>
    <x v="0"/>
    <s v="United States"/>
    <s v="Allen"/>
    <s v="Texas"/>
    <n v="75002"/>
    <x v="2"/>
    <s v="OFF-PA-10000213"/>
    <s v="Office Supplies"/>
    <x v="10"/>
    <s v="Xerox 198"/>
    <n v="15.936000000000002"/>
    <n v="4"/>
    <n v="0.2"/>
    <n v="5.378400000000001"/>
  </r>
  <r>
    <n v="2977"/>
    <s v="CA-2014-139773"/>
    <x v="3"/>
    <x v="769"/>
    <d v="2014-12-05T00:00:00"/>
    <s v="Same Day"/>
    <s v="DV-13045"/>
    <s v="Darrin Van Huff"/>
    <x v="1"/>
    <s v="United States"/>
    <s v="Philadelphia"/>
    <s v="Pennsylvania"/>
    <n v="19143"/>
    <x v="3"/>
    <s v="FUR-CH-10001797"/>
    <s v="Furniture"/>
    <x v="1"/>
    <s v="Safco Chair Connectors, 6/Carton"/>
    <n v="188.55199999999996"/>
    <n v="7"/>
    <n v="0.3"/>
    <n v="-2.693600000000032"/>
  </r>
  <r>
    <n v="2978"/>
    <s v="CA-2014-134607"/>
    <x v="3"/>
    <x v="621"/>
    <d v="2014-10-09T00:00:00"/>
    <s v="Second Class"/>
    <s v="HL-15040"/>
    <s v="Hunter Lopez"/>
    <x v="0"/>
    <s v="United States"/>
    <s v="Rochester"/>
    <s v="New York"/>
    <n v="14609"/>
    <x v="3"/>
    <s v="OFF-ST-10002214"/>
    <s v="Office Supplies"/>
    <x v="4"/>
    <s v="X-Rack File for Hanging Folders"/>
    <n v="22.58"/>
    <n v="2"/>
    <n v="0"/>
    <n v="5.8707999999999991"/>
  </r>
  <r>
    <n v="2979"/>
    <s v="CA-2011-109232"/>
    <x v="2"/>
    <x v="286"/>
    <d v="2011-01-17T00:00:00"/>
    <s v="Second Class"/>
    <s v="ND-18370"/>
    <s v="Natalie DeCherney"/>
    <x v="0"/>
    <s v="United States"/>
    <s v="Mount Pleasant"/>
    <s v="South Carolina"/>
    <n v="29464"/>
    <x v="0"/>
    <s v="FUR-CH-10000422"/>
    <s v="Furniture"/>
    <x v="1"/>
    <s v="Global Highback Leather Tilter in Burgundy"/>
    <n v="545.93999999999994"/>
    <n v="6"/>
    <n v="0"/>
    <n v="87.350400000000036"/>
  </r>
  <r>
    <n v="2980"/>
    <s v="CA-2012-139850"/>
    <x v="1"/>
    <x v="821"/>
    <d v="2012-06-17T00:00:00"/>
    <s v="Standard Class"/>
    <s v="GB-14575"/>
    <s v="Giulietta Baptist"/>
    <x v="0"/>
    <s v="United States"/>
    <s v="Philadelphia"/>
    <s v="Pennsylvania"/>
    <n v="19134"/>
    <x v="3"/>
    <s v="OFF-PA-10003848"/>
    <s v="Office Supplies"/>
    <x v="10"/>
    <s v="Xerox 1997"/>
    <n v="20.736000000000004"/>
    <n v="4"/>
    <n v="0.2"/>
    <n v="7.2576000000000001"/>
  </r>
  <r>
    <n v="2981"/>
    <s v="CA-2012-139850"/>
    <x v="1"/>
    <x v="821"/>
    <d v="2012-06-17T00:00:00"/>
    <s v="Standard Class"/>
    <s v="GB-14575"/>
    <s v="Giulietta Baptist"/>
    <x v="0"/>
    <s v="United States"/>
    <s v="Philadelphia"/>
    <s v="Pennsylvania"/>
    <n v="19134"/>
    <x v="3"/>
    <s v="FUR-FU-10003623"/>
    <s v="Furniture"/>
    <x v="5"/>
    <s v="DataProducts Ampli Magnifier Task Lamp, Black,"/>
    <n v="43.295999999999999"/>
    <n v="2"/>
    <n v="0.2"/>
    <n v="4.3295999999999975"/>
  </r>
  <r>
    <n v="2982"/>
    <s v="CA-2011-131310"/>
    <x v="2"/>
    <x v="136"/>
    <d v="2011-07-18T00:00:00"/>
    <s v="Standard Class"/>
    <s v="CL-12565"/>
    <s v="Clay Ludtke"/>
    <x v="0"/>
    <s v="United States"/>
    <s v="Seattle"/>
    <s v="Washington"/>
    <n v="98115"/>
    <x v="1"/>
    <s v="FUR-CH-10001797"/>
    <s v="Furniture"/>
    <x v="1"/>
    <s v="Safco Chair Connectors, 6/Carton"/>
    <n v="123.136"/>
    <n v="4"/>
    <n v="0.2"/>
    <n v="13.852799999999981"/>
  </r>
  <r>
    <n v="2983"/>
    <s v="CA-2011-131310"/>
    <x v="2"/>
    <x v="136"/>
    <d v="2011-07-18T00:00:00"/>
    <s v="Standard Class"/>
    <s v="CL-12565"/>
    <s v="Clay Ludtke"/>
    <x v="0"/>
    <s v="United States"/>
    <s v="Seattle"/>
    <s v="Washington"/>
    <n v="98115"/>
    <x v="1"/>
    <s v="OFF-BI-10003094"/>
    <s v="Office Supplies"/>
    <x v="8"/>
    <s v="Self-Adhesive Ring Binder Labels"/>
    <n v="11.264000000000001"/>
    <n v="4"/>
    <n v="0.2"/>
    <n v="3.8015999999999992"/>
  </r>
  <r>
    <n v="2984"/>
    <s v="US-2011-112872"/>
    <x v="2"/>
    <x v="776"/>
    <d v="2011-12-11T00:00:00"/>
    <s v="Second Class"/>
    <s v="RC-19960"/>
    <s v="Ryan Crowe"/>
    <x v="0"/>
    <s v="United States"/>
    <s v="Springfield"/>
    <s v="Oregon"/>
    <n v="97477"/>
    <x v="1"/>
    <s v="OFF-ST-10002205"/>
    <s v="Office Supplies"/>
    <x v="4"/>
    <s v="File Shuttle I and Handi-File"/>
    <n v="53.424000000000007"/>
    <n v="3"/>
    <n v="0.2"/>
    <n v="4.6746000000000016"/>
  </r>
  <r>
    <n v="2985"/>
    <s v="US-2011-112872"/>
    <x v="2"/>
    <x v="776"/>
    <d v="2011-12-11T00:00:00"/>
    <s v="Second Class"/>
    <s v="RC-19960"/>
    <s v="Ryan Crowe"/>
    <x v="0"/>
    <s v="United States"/>
    <s v="Springfield"/>
    <s v="Oregon"/>
    <n v="97477"/>
    <x v="1"/>
    <s v="FUR-TA-10003238"/>
    <s v="Furniture"/>
    <x v="3"/>
    <s v="Chromcraft Bull-Nose Wood 48&quot; x 96&quot; Rectangular Conference Tables"/>
    <n v="275.49"/>
    <n v="1"/>
    <n v="0.5"/>
    <n v="-170.80380000000002"/>
  </r>
  <r>
    <n v="2986"/>
    <s v="CA-2013-139269"/>
    <x v="0"/>
    <x v="822"/>
    <d v="2013-05-31T00:00:00"/>
    <s v="Standard Class"/>
    <s v="JB-16045"/>
    <s v="Julia Barnett"/>
    <x v="2"/>
    <s v="United States"/>
    <s v="Columbus"/>
    <s v="Georgia"/>
    <n v="31907"/>
    <x v="0"/>
    <s v="FUR-FU-10000755"/>
    <s v="Furniture"/>
    <x v="5"/>
    <s v="Eldon Expressions Mahogany Wood Desk Collection"/>
    <n v="24.96"/>
    <n v="4"/>
    <n v="0"/>
    <n v="6.240000000000002"/>
  </r>
  <r>
    <n v="2987"/>
    <s v="CA-2013-139269"/>
    <x v="0"/>
    <x v="822"/>
    <d v="2013-05-31T00:00:00"/>
    <s v="Standard Class"/>
    <s v="JB-16045"/>
    <s v="Julia Barnett"/>
    <x v="2"/>
    <s v="United States"/>
    <s v="Columbus"/>
    <s v="Georgia"/>
    <n v="31907"/>
    <x v="0"/>
    <s v="OFF-PA-10002893"/>
    <s v="Office Supplies"/>
    <x v="10"/>
    <s v="Wirebound Service Call Books, 5 1/2&quot; x 4&quot;"/>
    <n v="19.36"/>
    <n v="2"/>
    <n v="0"/>
    <n v="9.2927999999999997"/>
  </r>
  <r>
    <n v="2988"/>
    <s v="CA-2013-139269"/>
    <x v="0"/>
    <x v="822"/>
    <d v="2013-05-31T00:00:00"/>
    <s v="Standard Class"/>
    <s v="JB-16045"/>
    <s v="Julia Barnett"/>
    <x v="2"/>
    <s v="United States"/>
    <s v="Columbus"/>
    <s v="Georgia"/>
    <n v="31907"/>
    <x v="0"/>
    <s v="OFF-ST-10000689"/>
    <s v="Office Supplies"/>
    <x v="4"/>
    <s v="Fellowes Strictly Business Drawer File, Letter/Legal Size"/>
    <n v="1267.6499999999999"/>
    <n v="9"/>
    <n v="0"/>
    <n v="152.11799999999999"/>
  </r>
  <r>
    <n v="2989"/>
    <s v="CA-2013-139010"/>
    <x v="0"/>
    <x v="823"/>
    <d v="2013-02-26T00:00:00"/>
    <s v="Second Class"/>
    <s v="MC-17635"/>
    <s v="Matthew Clasen"/>
    <x v="1"/>
    <s v="United States"/>
    <s v="Los Angeles"/>
    <s v="California"/>
    <n v="90032"/>
    <x v="1"/>
    <s v="TEC-AC-10004227"/>
    <s v="Technology"/>
    <x v="11"/>
    <s v="SanDisk Ultra 16 GB MicroSDHC Class 10 Memory Card"/>
    <n v="12.99"/>
    <n v="1"/>
    <n v="0"/>
    <n v="0.77939999999999898"/>
  </r>
  <r>
    <n v="2990"/>
    <s v="CA-2013-139010"/>
    <x v="0"/>
    <x v="823"/>
    <d v="2013-02-26T00:00:00"/>
    <s v="Second Class"/>
    <s v="MC-17635"/>
    <s v="Matthew Clasen"/>
    <x v="1"/>
    <s v="United States"/>
    <s v="Los Angeles"/>
    <s v="California"/>
    <n v="90032"/>
    <x v="1"/>
    <s v="OFF-BI-10000174"/>
    <s v="Office Supplies"/>
    <x v="8"/>
    <s v="Wilson Jones Clip &amp; Carry Folder Binder Tool for Ring Binders, Clear"/>
    <n v="18.559999999999999"/>
    <n v="4"/>
    <n v="0.2"/>
    <n v="6.4959999999999996"/>
  </r>
  <r>
    <n v="2991"/>
    <s v="CA-2013-139010"/>
    <x v="0"/>
    <x v="823"/>
    <d v="2013-02-26T00:00:00"/>
    <s v="Second Class"/>
    <s v="MC-17635"/>
    <s v="Matthew Clasen"/>
    <x v="1"/>
    <s v="United States"/>
    <s v="Los Angeles"/>
    <s v="California"/>
    <n v="90032"/>
    <x v="1"/>
    <s v="OFF-ST-10001809"/>
    <s v="Office Supplies"/>
    <x v="4"/>
    <s v="Fellowes Officeware Wire Shelving"/>
    <n v="449.15"/>
    <n v="5"/>
    <n v="0"/>
    <n v="8.9829999999999899"/>
  </r>
  <r>
    <n v="2992"/>
    <s v="CA-2013-139010"/>
    <x v="0"/>
    <x v="823"/>
    <d v="2013-02-26T00:00:00"/>
    <s v="Second Class"/>
    <s v="MC-17635"/>
    <s v="Matthew Clasen"/>
    <x v="1"/>
    <s v="United States"/>
    <s v="Los Angeles"/>
    <s v="California"/>
    <n v="90032"/>
    <x v="1"/>
    <s v="OFF-BI-10002309"/>
    <s v="Office Supplies"/>
    <x v="8"/>
    <s v="Avery Heavy-Duty EZD  Binder With Locking Rings"/>
    <n v="31.248000000000005"/>
    <n v="7"/>
    <n v="0.2"/>
    <n v="10.936799999999998"/>
  </r>
  <r>
    <n v="2993"/>
    <s v="CA-2013-134376"/>
    <x v="0"/>
    <x v="824"/>
    <d v="2013-10-07T00:00:00"/>
    <s v="Standard Class"/>
    <s v="TT-21265"/>
    <s v="Tim Taslimi"/>
    <x v="1"/>
    <s v="United States"/>
    <s v="New York City"/>
    <s v="New York"/>
    <n v="10024"/>
    <x v="3"/>
    <s v="OFF-AP-10004532"/>
    <s v="Office Supplies"/>
    <x v="9"/>
    <s v="Kensington 6 Outlet Guardian Standard Surge Protector"/>
    <n v="61.44"/>
    <n v="3"/>
    <n v="0"/>
    <n v="16.588799999999999"/>
  </r>
  <r>
    <n v="2994"/>
    <s v="CA-2014-147291"/>
    <x v="3"/>
    <x v="825"/>
    <d v="2014-03-18T00:00:00"/>
    <s v="Standard Class"/>
    <s v="MJ-17740"/>
    <s v="Max Jones"/>
    <x v="0"/>
    <s v="United States"/>
    <s v="Detroit"/>
    <s v="Michigan"/>
    <n v="48227"/>
    <x v="2"/>
    <s v="OFF-BI-10003091"/>
    <s v="Office Supplies"/>
    <x v="8"/>
    <s v="GBC DocuBind TL200 Manual Binding Machine"/>
    <n v="895.92"/>
    <n v="4"/>
    <n v="0"/>
    <n v="421.08239999999995"/>
  </r>
  <r>
    <n v="2995"/>
    <s v="CA-2013-112893"/>
    <x v="0"/>
    <x v="369"/>
    <d v="2013-09-14T00:00:00"/>
    <s v="Second Class"/>
    <s v="AT-10735"/>
    <s v="Annie Thurman"/>
    <x v="0"/>
    <s v="United States"/>
    <s v="Stockton"/>
    <s v="California"/>
    <n v="95207"/>
    <x v="1"/>
    <s v="OFF-BI-10004654"/>
    <s v="Office Supplies"/>
    <x v="8"/>
    <s v="VariCap6 Expandable Binder"/>
    <n v="55.360000000000007"/>
    <n v="4"/>
    <n v="0.2"/>
    <n v="18.683999999999997"/>
  </r>
  <r>
    <n v="2996"/>
    <s v="US-2011-150532"/>
    <x v="2"/>
    <x v="686"/>
    <d v="2011-07-21T00:00:00"/>
    <s v="Standard Class"/>
    <s v="PB-19150"/>
    <s v="Philip Brown"/>
    <x v="0"/>
    <s v="United States"/>
    <s v="Phoenix"/>
    <s v="Arizona"/>
    <n v="85023"/>
    <x v="1"/>
    <s v="OFF-ST-10000760"/>
    <s v="Office Supplies"/>
    <x v="4"/>
    <s v="Eldon Fold 'N Roll Cart System"/>
    <n v="55.92"/>
    <n v="5"/>
    <n v="0.2"/>
    <n v="6.2910000000000004"/>
  </r>
  <r>
    <n v="2997"/>
    <s v="CA-2011-138317"/>
    <x v="2"/>
    <x v="261"/>
    <d v="2011-06-25T00:00:00"/>
    <s v="Standard Class"/>
    <s v="NW-18400"/>
    <s v="Natalie Webber"/>
    <x v="0"/>
    <s v="United States"/>
    <s v="Philadelphia"/>
    <s v="Pennsylvania"/>
    <n v="19120"/>
    <x v="3"/>
    <s v="OFF-EN-10001539"/>
    <s v="Office Supplies"/>
    <x v="12"/>
    <s v="Staples"/>
    <n v="24.896000000000001"/>
    <n v="4"/>
    <n v="0.2"/>
    <n v="8.4024000000000001"/>
  </r>
  <r>
    <n v="2998"/>
    <s v="CA-2011-138317"/>
    <x v="2"/>
    <x v="261"/>
    <d v="2011-06-25T00:00:00"/>
    <s v="Standard Class"/>
    <s v="NW-18400"/>
    <s v="Natalie Webber"/>
    <x v="0"/>
    <s v="United States"/>
    <s v="Philadelphia"/>
    <s v="Pennsylvania"/>
    <n v="19120"/>
    <x v="3"/>
    <s v="FUR-FU-10000550"/>
    <s v="Furniture"/>
    <x v="5"/>
    <s v="Stacking Trays by OIC"/>
    <n v="3.9840000000000004"/>
    <n v="1"/>
    <n v="0.2"/>
    <n v="0.64739999999999964"/>
  </r>
  <r>
    <n v="2999"/>
    <s v="CA-2011-138317"/>
    <x v="2"/>
    <x v="261"/>
    <d v="2011-06-25T00:00:00"/>
    <s v="Standard Class"/>
    <s v="NW-18400"/>
    <s v="Natalie Webber"/>
    <x v="0"/>
    <s v="United States"/>
    <s v="Philadelphia"/>
    <s v="Pennsylvania"/>
    <n v="19120"/>
    <x v="3"/>
    <s v="TEC-AC-10003628"/>
    <s v="Technology"/>
    <x v="11"/>
    <s v="Logitech 910-002974 M325 Wireless Mouse for Web Scrolling"/>
    <n v="95.968000000000004"/>
    <n v="4"/>
    <n v="0.2"/>
    <n v="28.790400000000009"/>
  </r>
  <r>
    <n v="3000"/>
    <s v="CA-2011-138317"/>
    <x v="2"/>
    <x v="261"/>
    <d v="2011-06-25T00:00:00"/>
    <s v="Standard Class"/>
    <s v="NW-18400"/>
    <s v="Natalie Webber"/>
    <x v="0"/>
    <s v="United States"/>
    <s v="Philadelphia"/>
    <s v="Pennsylvania"/>
    <n v="19120"/>
    <x v="3"/>
    <s v="TEC-MA-10004521"/>
    <s v="Technology"/>
    <x v="15"/>
    <s v="Epson Perfection V600 Photo Scanner"/>
    <n v="206.99100000000004"/>
    <n v="3"/>
    <n v="0.7"/>
    <n v="-172.49250000000001"/>
  </r>
  <r>
    <n v="3001"/>
    <s v="CA-2011-138317"/>
    <x v="2"/>
    <x v="261"/>
    <d v="2011-06-25T00:00:00"/>
    <s v="Standard Class"/>
    <s v="NW-18400"/>
    <s v="Natalie Webber"/>
    <x v="0"/>
    <s v="United States"/>
    <s v="Philadelphia"/>
    <s v="Pennsylvania"/>
    <n v="19120"/>
    <x v="3"/>
    <s v="OFF-AP-10003860"/>
    <s v="Office Supplies"/>
    <x v="9"/>
    <s v="Fellowes Advanced 8 Outlet Surge Suppressor with Phone/Fax Protection"/>
    <n v="44.416000000000004"/>
    <n v="2"/>
    <n v="0.2"/>
    <n v="3.8864000000000001"/>
  </r>
  <r>
    <n v="3002"/>
    <s v="CA-2011-138317"/>
    <x v="2"/>
    <x v="261"/>
    <d v="2011-06-25T00:00:00"/>
    <s v="Standard Class"/>
    <s v="NW-18400"/>
    <s v="Natalie Webber"/>
    <x v="0"/>
    <s v="United States"/>
    <s v="Philadelphia"/>
    <s v="Pennsylvania"/>
    <n v="19120"/>
    <x v="3"/>
    <s v="OFF-BI-10000069"/>
    <s v="Office Supplies"/>
    <x v="8"/>
    <s v="GBC Prepunched Paper, 19-Hole, for Binding Systems, 24-lb"/>
    <n v="9.006000000000002"/>
    <n v="2"/>
    <n v="0.7"/>
    <n v="-7.2048000000000023"/>
  </r>
  <r>
    <n v="3003"/>
    <s v="CA-2012-130610"/>
    <x v="1"/>
    <x v="761"/>
    <d v="2012-07-10T00:00:00"/>
    <s v="Standard Class"/>
    <s v="VP-21730"/>
    <s v="Victor Preis"/>
    <x v="2"/>
    <s v="United States"/>
    <s v="Sterling Heights"/>
    <s v="Michigan"/>
    <n v="48310"/>
    <x v="2"/>
    <s v="OFF-BI-10003655"/>
    <s v="Office Supplies"/>
    <x v="8"/>
    <s v="Durable Pressboard Binders"/>
    <n v="19"/>
    <n v="5"/>
    <n v="0"/>
    <n v="8.93"/>
  </r>
  <r>
    <n v="3004"/>
    <s v="CA-2014-104381"/>
    <x v="3"/>
    <x v="819"/>
    <d v="2014-12-24T00:00:00"/>
    <s v="Standard Class"/>
    <s v="RD-19810"/>
    <s v="Ross DeVincentis"/>
    <x v="2"/>
    <s v="United States"/>
    <s v="Rochester"/>
    <s v="New York"/>
    <n v="14609"/>
    <x v="3"/>
    <s v="OFF-BI-10001628"/>
    <s v="Office Supplies"/>
    <x v="8"/>
    <s v="Acco Data Flex Cable Posts For Top &amp; Bottom Load Binders, 6&quot; Capacity"/>
    <n v="33.375999999999998"/>
    <n v="4"/>
    <n v="0.2"/>
    <n v="10.429999999999998"/>
  </r>
  <r>
    <n v="3005"/>
    <s v="CA-2013-131499"/>
    <x v="0"/>
    <x v="162"/>
    <d v="2013-09-11T00:00:00"/>
    <s v="First Class"/>
    <s v="MG-17875"/>
    <s v="Michael Grace"/>
    <x v="2"/>
    <s v="United States"/>
    <s v="New York City"/>
    <s v="New York"/>
    <n v="10011"/>
    <x v="3"/>
    <s v="OFF-AP-10003779"/>
    <s v="Office Supplies"/>
    <x v="9"/>
    <s v="Kensington 7 Outlet MasterPiece Power Center with Fax/Phone Line Protection"/>
    <n v="207.48"/>
    <n v="1"/>
    <n v="0"/>
    <n v="62.243999999999971"/>
  </r>
  <r>
    <n v="3006"/>
    <s v="CA-2011-148761"/>
    <x v="2"/>
    <x v="826"/>
    <d v="2011-05-21T00:00:00"/>
    <s v="Standard Class"/>
    <s v="PA-19060"/>
    <s v="Pete Armstrong"/>
    <x v="2"/>
    <s v="United States"/>
    <s v="Eau Claire"/>
    <s v="Wisconsin"/>
    <n v="54703"/>
    <x v="2"/>
    <s v="OFF-BI-10000666"/>
    <s v="Office Supplies"/>
    <x v="8"/>
    <s v="Surelock Post Binders"/>
    <n v="91.679999999999993"/>
    <n v="3"/>
    <n v="0"/>
    <n v="45.839999999999996"/>
  </r>
  <r>
    <n v="3007"/>
    <s v="CA-2014-116519"/>
    <x v="3"/>
    <x v="119"/>
    <d v="2014-10-16T00:00:00"/>
    <s v="First Class"/>
    <s v="CR-12730"/>
    <s v="Craig Reiter"/>
    <x v="0"/>
    <s v="United States"/>
    <s v="New York City"/>
    <s v="New York"/>
    <n v="10009"/>
    <x v="3"/>
    <s v="OFF-AP-10000828"/>
    <s v="Office Supplies"/>
    <x v="9"/>
    <s v="Avanti 4.4 Cu. Ft. Refrigerator"/>
    <n v="904.9"/>
    <n v="5"/>
    <n v="0"/>
    <n v="253.37199999999996"/>
  </r>
  <r>
    <n v="3008"/>
    <s v="CA-2011-130729"/>
    <x v="2"/>
    <x v="745"/>
    <d v="2011-10-29T00:00:00"/>
    <s v="Standard Class"/>
    <s v="AA-10375"/>
    <s v="Allen Armold"/>
    <x v="0"/>
    <s v="United States"/>
    <s v="Rancho Cucamonga"/>
    <s v="California"/>
    <n v="91730"/>
    <x v="1"/>
    <s v="OFF-BI-10002706"/>
    <s v="Office Supplies"/>
    <x v="8"/>
    <s v="Avery Premier Heavy-Duty Binder with Round Locking Rings"/>
    <n v="34.271999999999998"/>
    <n v="3"/>
    <n v="0.2"/>
    <n v="11.138399999999999"/>
  </r>
  <r>
    <n v="3009"/>
    <s v="CA-2013-124772"/>
    <x v="0"/>
    <x v="5"/>
    <d v="2013-12-07T00:00:00"/>
    <s v="First Class"/>
    <s v="JG-15160"/>
    <s v="James Galang"/>
    <x v="0"/>
    <s v="United States"/>
    <s v="Murray"/>
    <s v="Kentucky"/>
    <n v="42071"/>
    <x v="0"/>
    <s v="FUR-FU-10004748"/>
    <s v="Furniture"/>
    <x v="5"/>
    <s v="Howard Miller 16&quot; Diameter Gallery Wall Clock"/>
    <n v="191.82"/>
    <n v="3"/>
    <n v="0"/>
    <n v="74.809799999999996"/>
  </r>
  <r>
    <n v="3010"/>
    <s v="CA-2013-115525"/>
    <x v="0"/>
    <x v="197"/>
    <d v="2013-07-30T00:00:00"/>
    <s v="Standard Class"/>
    <s v="RR-19525"/>
    <s v="Rick Reed"/>
    <x v="1"/>
    <s v="United States"/>
    <s v="Toledo"/>
    <s v="Ohio"/>
    <n v="43615"/>
    <x v="3"/>
    <s v="OFF-AP-10000026"/>
    <s v="Office Supplies"/>
    <x v="9"/>
    <s v="Tripp Lite Isotel 6 Outlet Surge Protector with Fax/Modem Protection"/>
    <n v="243.88000000000002"/>
    <n v="5"/>
    <n v="0.2"/>
    <n v="27.43649999999996"/>
  </r>
  <r>
    <n v="3011"/>
    <s v="CA-2014-134845"/>
    <x v="3"/>
    <x v="827"/>
    <d v="2014-04-24T00:00:00"/>
    <s v="Standard Class"/>
    <s v="SR-20425"/>
    <s v="Sharelle Roach"/>
    <x v="2"/>
    <s v="United States"/>
    <s v="Louisville"/>
    <s v="Colorado"/>
    <n v="80027"/>
    <x v="1"/>
    <s v="OFF-BI-10000773"/>
    <s v="Office Supplies"/>
    <x v="8"/>
    <s v="Insertable Tab Post Binder Dividers"/>
    <n v="12.030000000000001"/>
    <n v="5"/>
    <n v="0.7"/>
    <n v="-9.222999999999999"/>
  </r>
  <r>
    <n v="3012"/>
    <s v="CA-2014-134845"/>
    <x v="3"/>
    <x v="827"/>
    <d v="2014-04-24T00:00:00"/>
    <s v="Standard Class"/>
    <s v="SR-20425"/>
    <s v="Sharelle Roach"/>
    <x v="2"/>
    <s v="United States"/>
    <s v="Louisville"/>
    <s v="Colorado"/>
    <n v="80027"/>
    <x v="1"/>
    <s v="TEC-MA-10000822"/>
    <s v="Technology"/>
    <x v="15"/>
    <s v="Lexmark MX611dhe Monochrome Laser Printer"/>
    <n v="2549.9850000000006"/>
    <n v="5"/>
    <n v="0.7"/>
    <n v="-3399.9800000000009"/>
  </r>
  <r>
    <n v="3013"/>
    <s v="CA-2014-134845"/>
    <x v="3"/>
    <x v="827"/>
    <d v="2014-04-24T00:00:00"/>
    <s v="Standard Class"/>
    <s v="SR-20425"/>
    <s v="Sharelle Roach"/>
    <x v="2"/>
    <s v="United States"/>
    <s v="Louisville"/>
    <s v="Colorado"/>
    <n v="80027"/>
    <x v="1"/>
    <s v="OFF-BI-10001543"/>
    <s v="Office Supplies"/>
    <x v="8"/>
    <s v="GBC VeloBinder Manual Binding System"/>
    <n v="21.594000000000005"/>
    <n v="2"/>
    <n v="0.7"/>
    <n v="-15.835599999999999"/>
  </r>
  <r>
    <n v="3014"/>
    <s v="CA-2014-134845"/>
    <x v="3"/>
    <x v="827"/>
    <d v="2014-04-24T00:00:00"/>
    <s v="Standard Class"/>
    <s v="SR-20425"/>
    <s v="Sharelle Roach"/>
    <x v="2"/>
    <s v="United States"/>
    <s v="Louisville"/>
    <s v="Colorado"/>
    <n v="80027"/>
    <x v="1"/>
    <s v="OFF-BI-10003355"/>
    <s v="Office Supplies"/>
    <x v="8"/>
    <s v="Cardinal Holdit Business Card Pockets"/>
    <n v="8.9640000000000022"/>
    <n v="6"/>
    <n v="0.7"/>
    <n v="-6.573599999999999"/>
  </r>
  <r>
    <n v="3015"/>
    <s v="CA-2014-134845"/>
    <x v="3"/>
    <x v="827"/>
    <d v="2014-04-24T00:00:00"/>
    <s v="Standard Class"/>
    <s v="SR-20425"/>
    <s v="Sharelle Roach"/>
    <x v="2"/>
    <s v="United States"/>
    <s v="Louisville"/>
    <s v="Colorado"/>
    <n v="80027"/>
    <x v="1"/>
    <s v="OFF-PA-10002005"/>
    <s v="Office Supplies"/>
    <x v="10"/>
    <s v="Xerox 225"/>
    <n v="20.736000000000004"/>
    <n v="4"/>
    <n v="0.2"/>
    <n v="7.2576000000000001"/>
  </r>
  <r>
    <n v="3016"/>
    <s v="US-2012-138919"/>
    <x v="1"/>
    <x v="14"/>
    <d v="2012-09-21T00:00:00"/>
    <s v="Standard Class"/>
    <s v="LS-16975"/>
    <s v="Lindsay Shagiari"/>
    <x v="2"/>
    <s v="United States"/>
    <s v="New York City"/>
    <s v="New York"/>
    <n v="10035"/>
    <x v="3"/>
    <s v="FUR-TA-10004154"/>
    <s v="Furniture"/>
    <x v="3"/>
    <s v="Riverside Furniture Oval Coffee Table, Oval End Table, End Table with Drawer"/>
    <n v="344.22"/>
    <n v="2"/>
    <n v="0.4"/>
    <n v="-103.26600000000002"/>
  </r>
  <r>
    <n v="3017"/>
    <s v="US-2013-160528"/>
    <x v="0"/>
    <x v="828"/>
    <d v="2013-08-31T00:00:00"/>
    <s v="Standard Class"/>
    <s v="MH-18115"/>
    <s v="Mick Hernandez"/>
    <x v="2"/>
    <s v="United States"/>
    <s v="Pharr"/>
    <s v="Texas"/>
    <n v="78577"/>
    <x v="2"/>
    <s v="OFF-ST-10002743"/>
    <s v="Office Supplies"/>
    <x v="4"/>
    <s v="SAFCO Boltless Steel Shelving"/>
    <n v="727.29600000000005"/>
    <n v="8"/>
    <n v="0.2"/>
    <n v="-172.73280000000005"/>
  </r>
  <r>
    <n v="3018"/>
    <s v="US-2013-160528"/>
    <x v="0"/>
    <x v="828"/>
    <d v="2013-08-31T00:00:00"/>
    <s v="Standard Class"/>
    <s v="MH-18115"/>
    <s v="Mick Hernandez"/>
    <x v="2"/>
    <s v="United States"/>
    <s v="Pharr"/>
    <s v="Texas"/>
    <n v="78577"/>
    <x v="2"/>
    <s v="FUR-FU-10004973"/>
    <s v="Furniture"/>
    <x v="5"/>
    <s v="Flat Face Poster Frame"/>
    <n v="22.608000000000001"/>
    <n v="3"/>
    <n v="0.6"/>
    <n v="-10.173599999999997"/>
  </r>
  <r>
    <n v="3019"/>
    <s v="US-2013-160528"/>
    <x v="0"/>
    <x v="828"/>
    <d v="2013-08-31T00:00:00"/>
    <s v="Standard Class"/>
    <s v="MH-18115"/>
    <s v="Mick Hernandez"/>
    <x v="2"/>
    <s v="United States"/>
    <s v="Pharr"/>
    <s v="Texas"/>
    <n v="78577"/>
    <x v="2"/>
    <s v="TEC-AC-10002842"/>
    <s v="Technology"/>
    <x v="11"/>
    <s v="WD My Passport Ultra 2TB Portable External Hard Drive"/>
    <n v="666.4"/>
    <n v="7"/>
    <n v="0.2"/>
    <n v="-33.319999999999965"/>
  </r>
  <r>
    <n v="3020"/>
    <s v="CA-2012-123568"/>
    <x v="1"/>
    <x v="627"/>
    <d v="2012-11-14T00:00:00"/>
    <s v="Standard Class"/>
    <s v="SC-20095"/>
    <s v="Sanjit Chand"/>
    <x v="0"/>
    <s v="United States"/>
    <s v="West Jordan"/>
    <s v="Utah"/>
    <n v="84084"/>
    <x v="1"/>
    <s v="OFF-FA-10002701"/>
    <s v="Office Supplies"/>
    <x v="13"/>
    <s v="Alliance Rubber Bands"/>
    <n v="5.04"/>
    <n v="3"/>
    <n v="0"/>
    <n v="0.20159999999999978"/>
  </r>
  <r>
    <n v="3021"/>
    <s v="CA-2012-123568"/>
    <x v="1"/>
    <x v="627"/>
    <d v="2012-11-14T00:00:00"/>
    <s v="Standard Class"/>
    <s v="SC-20095"/>
    <s v="Sanjit Chand"/>
    <x v="0"/>
    <s v="United States"/>
    <s v="West Jordan"/>
    <s v="Utah"/>
    <n v="84084"/>
    <x v="1"/>
    <s v="OFF-PA-10001125"/>
    <s v="Office Supplies"/>
    <x v="10"/>
    <s v="Xerox 1988"/>
    <n v="92.94"/>
    <n v="3"/>
    <n v="0"/>
    <n v="41.822999999999993"/>
  </r>
  <r>
    <n v="3022"/>
    <s v="CA-2012-123568"/>
    <x v="1"/>
    <x v="627"/>
    <d v="2012-11-14T00:00:00"/>
    <s v="Standard Class"/>
    <s v="SC-20095"/>
    <s v="Sanjit Chand"/>
    <x v="0"/>
    <s v="United States"/>
    <s v="West Jordan"/>
    <s v="Utah"/>
    <n v="84084"/>
    <x v="1"/>
    <s v="FUR-FU-10004090"/>
    <s v="Furniture"/>
    <x v="5"/>
    <s v="Executive Impressions 14&quot; Contract Wall Clock"/>
    <n v="66.69"/>
    <n v="3"/>
    <n v="0"/>
    <n v="22.007699999999996"/>
  </r>
  <r>
    <n v="3023"/>
    <s v="CA-2012-123568"/>
    <x v="1"/>
    <x v="627"/>
    <d v="2012-11-14T00:00:00"/>
    <s v="Standard Class"/>
    <s v="SC-20095"/>
    <s v="Sanjit Chand"/>
    <x v="0"/>
    <s v="United States"/>
    <s v="West Jordan"/>
    <s v="Utah"/>
    <n v="84084"/>
    <x v="1"/>
    <s v="OFF-BI-10001510"/>
    <s v="Office Supplies"/>
    <x v="8"/>
    <s v="Deluxe Heavy-Duty Vinyl Round Ring Binder"/>
    <n v="91.68"/>
    <n v="5"/>
    <n v="0.2"/>
    <n v="28.65"/>
  </r>
  <r>
    <n v="3024"/>
    <s v="CA-2014-124674"/>
    <x v="3"/>
    <x v="701"/>
    <d v="2014-11-24T00:00:00"/>
    <s v="Standard Class"/>
    <s v="JB-16000"/>
    <s v="Joy Bell-"/>
    <x v="0"/>
    <s v="United States"/>
    <s v="Brownsville"/>
    <s v="Texas"/>
    <n v="78521"/>
    <x v="2"/>
    <s v="FUR-BO-10002202"/>
    <s v="Furniture"/>
    <x v="0"/>
    <s v="Atlantic Metals Mobile 2-Shelf Bookcases, Custom Colors"/>
    <n v="327.73279999999994"/>
    <n v="2"/>
    <n v="0.32"/>
    <n v="-14.458800000000025"/>
  </r>
  <r>
    <n v="3025"/>
    <s v="CA-2012-164441"/>
    <x v="1"/>
    <x v="627"/>
    <d v="2012-11-13T00:00:00"/>
    <s v="Standard Class"/>
    <s v="AC-10450"/>
    <s v="Amy Cox"/>
    <x v="0"/>
    <s v="United States"/>
    <s v="New York City"/>
    <s v="New York"/>
    <n v="10011"/>
    <x v="3"/>
    <s v="OFF-BI-10001922"/>
    <s v="Office Supplies"/>
    <x v="8"/>
    <s v="Storex Dura Pro Binders"/>
    <n v="52.272000000000006"/>
    <n v="11"/>
    <n v="0.2"/>
    <n v="17.641799999999996"/>
  </r>
  <r>
    <n v="3026"/>
    <s v="CA-2012-164441"/>
    <x v="1"/>
    <x v="627"/>
    <d v="2012-11-13T00:00:00"/>
    <s v="Standard Class"/>
    <s v="AC-10450"/>
    <s v="Amy Cox"/>
    <x v="0"/>
    <s v="United States"/>
    <s v="New York City"/>
    <s v="New York"/>
    <n v="10011"/>
    <x v="3"/>
    <s v="OFF-PA-10001667"/>
    <s v="Office Supplies"/>
    <x v="10"/>
    <s v="Great White Multi-Use Recycled Paper (20Lb. and 84 Bright)"/>
    <n v="17.940000000000001"/>
    <n v="3"/>
    <n v="0"/>
    <n v="8.0730000000000004"/>
  </r>
  <r>
    <n v="3027"/>
    <s v="CA-2014-169054"/>
    <x v="3"/>
    <x v="300"/>
    <d v="2014-04-27T00:00:00"/>
    <s v="Standard Class"/>
    <s v="MO-17800"/>
    <s v="Meg O'Connel"/>
    <x v="2"/>
    <s v="United States"/>
    <s v="Philadelphia"/>
    <s v="Pennsylvania"/>
    <n v="19140"/>
    <x v="3"/>
    <s v="FUR-FU-10001488"/>
    <s v="Furniture"/>
    <x v="5"/>
    <s v="Tenex 46&quot; x 60&quot; Computer Anti-Static Chairmat, Rectangular Shaped"/>
    <n v="254.35200000000003"/>
    <n v="3"/>
    <n v="0.2"/>
    <n v="0"/>
  </r>
  <r>
    <n v="3028"/>
    <s v="CA-2011-106719"/>
    <x v="2"/>
    <x v="829"/>
    <d v="2011-08-24T00:00:00"/>
    <s v="Same Day"/>
    <s v="RB-19645"/>
    <s v="Robert Barroso"/>
    <x v="1"/>
    <s v="United States"/>
    <s v="Billings"/>
    <s v="Montana"/>
    <n v="59102"/>
    <x v="1"/>
    <s v="OFF-BI-10002799"/>
    <s v="Office Supplies"/>
    <x v="8"/>
    <s v="SlimView Poly Binder, 3/8&quot;"/>
    <n v="8.2880000000000003"/>
    <n v="2"/>
    <n v="0.2"/>
    <n v="2.6935999999999991"/>
  </r>
  <r>
    <n v="3029"/>
    <s v="CA-2014-116855"/>
    <x v="3"/>
    <x v="94"/>
    <d v="2014-12-22T00:00:00"/>
    <s v="Standard Class"/>
    <s v="AI-10855"/>
    <s v="Arianne Irving"/>
    <x v="0"/>
    <s v="United States"/>
    <s v="Chesapeake"/>
    <s v="Virginia"/>
    <n v="23320"/>
    <x v="0"/>
    <s v="FUR-CH-10003846"/>
    <s v="Furniture"/>
    <x v="1"/>
    <s v="Hon Valutask Swivel Chairs"/>
    <n v="504.90000000000003"/>
    <n v="5"/>
    <n v="0"/>
    <n v="80.78400000000002"/>
  </r>
  <r>
    <n v="3030"/>
    <s v="US-2013-164189"/>
    <x v="0"/>
    <x v="830"/>
    <d v="2013-03-29T00:00:00"/>
    <s v="Standard Class"/>
    <s v="DR-12880"/>
    <s v="Dan Reichenbach"/>
    <x v="1"/>
    <s v="United States"/>
    <s v="Gresham"/>
    <s v="Oregon"/>
    <n v="97030"/>
    <x v="1"/>
    <s v="TEC-PH-10003691"/>
    <s v="Technology"/>
    <x v="7"/>
    <s v="BlackBerry Q10"/>
    <n v="403.16800000000001"/>
    <n v="4"/>
    <n v="0.2"/>
    <n v="25.198000000000008"/>
  </r>
  <r>
    <n v="3031"/>
    <s v="CA-2012-168480"/>
    <x v="1"/>
    <x v="481"/>
    <d v="2012-09-27T00:00:00"/>
    <s v="Standard Class"/>
    <s v="DM-12955"/>
    <s v="Dario Medina"/>
    <x v="1"/>
    <s v="United States"/>
    <s v="Lincoln Park"/>
    <s v="Michigan"/>
    <n v="48146"/>
    <x v="2"/>
    <s v="FUR-BO-10000468"/>
    <s v="Furniture"/>
    <x v="0"/>
    <s v="O'Sullivan 2-Shelf Heavy-Duty Bookcases"/>
    <n v="194.32"/>
    <n v="4"/>
    <n v="0"/>
    <n v="31.091200000000015"/>
  </r>
  <r>
    <n v="3032"/>
    <s v="CA-2012-168480"/>
    <x v="1"/>
    <x v="481"/>
    <d v="2012-09-27T00:00:00"/>
    <s v="Standard Class"/>
    <s v="DM-12955"/>
    <s v="Dario Medina"/>
    <x v="1"/>
    <s v="United States"/>
    <s v="Lincoln Park"/>
    <s v="Michigan"/>
    <n v="48146"/>
    <x v="2"/>
    <s v="OFF-AR-10001044"/>
    <s v="Office Supplies"/>
    <x v="6"/>
    <s v="BOSTON Ranger #55 Pencil Sharpener, Black"/>
    <n v="25.99"/>
    <n v="1"/>
    <n v="0"/>
    <n v="7.5370999999999988"/>
  </r>
  <r>
    <n v="3033"/>
    <s v="US-2013-114293"/>
    <x v="0"/>
    <x v="831"/>
    <d v="2013-11-27T00:00:00"/>
    <s v="Standard Class"/>
    <s v="JH-16180"/>
    <s v="Justin Hirsh"/>
    <x v="0"/>
    <s v="United States"/>
    <s v="Gresham"/>
    <s v="Oregon"/>
    <n v="97030"/>
    <x v="1"/>
    <s v="FUR-CH-10003833"/>
    <s v="Furniture"/>
    <x v="1"/>
    <s v="Novimex Fabric Task Chair"/>
    <n v="195.136"/>
    <n v="4"/>
    <n v="0.2"/>
    <n v="-12.196000000000005"/>
  </r>
  <r>
    <n v="3034"/>
    <s v="CA-2014-134173"/>
    <x v="3"/>
    <x v="118"/>
    <d v="2014-09-22T00:00:00"/>
    <s v="Standard Class"/>
    <s v="AB-10060"/>
    <s v="Adam Bellavance"/>
    <x v="2"/>
    <s v="United States"/>
    <s v="Philadelphia"/>
    <s v="Pennsylvania"/>
    <n v="19143"/>
    <x v="3"/>
    <s v="OFF-PA-10004355"/>
    <s v="Office Supplies"/>
    <x v="10"/>
    <s v="Xerox 231"/>
    <n v="20.736000000000004"/>
    <n v="4"/>
    <n v="0.2"/>
    <n v="7.2576000000000001"/>
  </r>
  <r>
    <n v="3035"/>
    <s v="US-2012-123960"/>
    <x v="1"/>
    <x v="832"/>
    <d v="2012-06-16T00:00:00"/>
    <s v="Standard Class"/>
    <s v="BD-11605"/>
    <s v="Brian Dahlen"/>
    <x v="0"/>
    <s v="United States"/>
    <s v="Monroe"/>
    <s v="Louisiana"/>
    <n v="71203"/>
    <x v="0"/>
    <s v="TEC-AC-10003038"/>
    <s v="Technology"/>
    <x v="11"/>
    <s v="Kingston Digital DataTraveler 16GB USB 2.0"/>
    <n v="53.699999999999996"/>
    <n v="6"/>
    <n v="0"/>
    <n v="10.202999999999994"/>
  </r>
  <r>
    <n v="3036"/>
    <s v="US-2012-123960"/>
    <x v="1"/>
    <x v="832"/>
    <d v="2012-06-16T00:00:00"/>
    <s v="Standard Class"/>
    <s v="BD-11605"/>
    <s v="Brian Dahlen"/>
    <x v="0"/>
    <s v="United States"/>
    <s v="Monroe"/>
    <s v="Louisiana"/>
    <n v="71203"/>
    <x v="0"/>
    <s v="OFF-BI-10002799"/>
    <s v="Office Supplies"/>
    <x v="8"/>
    <s v="SlimView Poly Binder, 3/8&quot;"/>
    <n v="36.26"/>
    <n v="7"/>
    <n v="0"/>
    <n v="16.679599999999997"/>
  </r>
  <r>
    <n v="3037"/>
    <s v="US-2012-123960"/>
    <x v="1"/>
    <x v="832"/>
    <d v="2012-06-16T00:00:00"/>
    <s v="Standard Class"/>
    <s v="BD-11605"/>
    <s v="Brian Dahlen"/>
    <x v="0"/>
    <s v="United States"/>
    <s v="Monroe"/>
    <s v="Louisiana"/>
    <n v="71203"/>
    <x v="0"/>
    <s v="OFF-AR-10003582"/>
    <s v="Office Supplies"/>
    <x v="6"/>
    <s v="Boston Electric Pencil Sharpener, Model 1818, Charcoal Black"/>
    <n v="56.3"/>
    <n v="2"/>
    <n v="0"/>
    <n v="15.764000000000003"/>
  </r>
  <r>
    <n v="3038"/>
    <s v="US-2012-123960"/>
    <x v="1"/>
    <x v="832"/>
    <d v="2012-06-16T00:00:00"/>
    <s v="Standard Class"/>
    <s v="BD-11605"/>
    <s v="Brian Dahlen"/>
    <x v="0"/>
    <s v="United States"/>
    <s v="Monroe"/>
    <s v="Louisiana"/>
    <n v="71203"/>
    <x v="0"/>
    <s v="OFF-PA-10004451"/>
    <s v="Office Supplies"/>
    <x v="10"/>
    <s v="Xerox 222"/>
    <n v="32.400000000000006"/>
    <n v="5"/>
    <n v="0"/>
    <n v="15.552000000000001"/>
  </r>
  <r>
    <n v="3039"/>
    <s v="US-2012-123960"/>
    <x v="1"/>
    <x v="832"/>
    <d v="2012-06-16T00:00:00"/>
    <s v="Standard Class"/>
    <s v="BD-11605"/>
    <s v="Brian Dahlen"/>
    <x v="0"/>
    <s v="United States"/>
    <s v="Monroe"/>
    <s v="Louisiana"/>
    <n v="71203"/>
    <x v="0"/>
    <s v="FUR-FU-10004666"/>
    <s v="Furniture"/>
    <x v="5"/>
    <s v="DAX Clear Channel Poster Frame"/>
    <n v="29.16"/>
    <n v="2"/>
    <n v="0"/>
    <n v="10.789200000000001"/>
  </r>
  <r>
    <n v="3040"/>
    <s v="CA-2014-101749"/>
    <x v="3"/>
    <x v="621"/>
    <d v="2014-10-09T00:00:00"/>
    <s v="Standard Class"/>
    <s v="AS-10045"/>
    <s v="Aaron Smayling"/>
    <x v="1"/>
    <s v="United States"/>
    <s v="Pasadena"/>
    <s v="California"/>
    <n v="91104"/>
    <x v="1"/>
    <s v="FUR-TA-10001520"/>
    <s v="Furniture"/>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s v="Tennessee"/>
    <n v="37421"/>
    <x v="0"/>
    <s v="FUR-FU-10004270"/>
    <s v="Furniture"/>
    <x v="5"/>
    <s v="Eldon Image Series Desk Accessories, Burgundy"/>
    <n v="16.72"/>
    <n v="5"/>
    <n v="0.2"/>
    <n v="3.3439999999999994"/>
  </r>
  <r>
    <n v="3042"/>
    <s v="CA-2014-149559"/>
    <x v="3"/>
    <x v="220"/>
    <d v="2014-09-13T00:00:00"/>
    <s v="Same Day"/>
    <s v="KF-16285"/>
    <s v="Karen Ferguson"/>
    <x v="2"/>
    <s v="United States"/>
    <s v="Long Beach"/>
    <s v="California"/>
    <n v="90805"/>
    <x v="1"/>
    <s v="OFF-PA-10003172"/>
    <s v="Office Supplies"/>
    <x v="10"/>
    <s v="Xerox 1996"/>
    <n v="12.96"/>
    <n v="2"/>
    <n v="0"/>
    <n v="6.2208000000000006"/>
  </r>
  <r>
    <n v="3043"/>
    <s v="CA-2014-149559"/>
    <x v="3"/>
    <x v="220"/>
    <d v="2014-09-13T00:00:00"/>
    <s v="Same Day"/>
    <s v="KF-16285"/>
    <s v="Karen Ferguson"/>
    <x v="2"/>
    <s v="United States"/>
    <s v="Long Beach"/>
    <s v="California"/>
    <n v="90805"/>
    <x v="1"/>
    <s v="OFF-EN-10002312"/>
    <s v="Office Supplies"/>
    <x v="12"/>
    <s v="#10 Self-Seal White Envelopes"/>
    <n v="22.18"/>
    <n v="2"/>
    <n v="0"/>
    <n v="10.8682"/>
  </r>
  <r>
    <n v="3044"/>
    <s v="CA-2014-149559"/>
    <x v="3"/>
    <x v="220"/>
    <d v="2014-09-13T00:00:00"/>
    <s v="Same Day"/>
    <s v="KF-16285"/>
    <s v="Karen Ferguson"/>
    <x v="2"/>
    <s v="United States"/>
    <s v="Long Beach"/>
    <s v="California"/>
    <n v="90805"/>
    <x v="1"/>
    <s v="FUR-CH-10002320"/>
    <s v="Furniture"/>
    <x v="1"/>
    <s v="Hon Pagoda Stacking Chairs"/>
    <n v="2054.2720000000004"/>
    <n v="8"/>
    <n v="0.2"/>
    <n v="256.78399999999976"/>
  </r>
  <r>
    <n v="3045"/>
    <s v="CA-2012-135174"/>
    <x v="1"/>
    <x v="28"/>
    <d v="2012-05-02T00:00:00"/>
    <s v="Second Class"/>
    <s v="BP-11230"/>
    <s v="Benjamin Patterson"/>
    <x v="0"/>
    <s v="United States"/>
    <s v="Troy"/>
    <s v="Ohio"/>
    <n v="45373"/>
    <x v="3"/>
    <s v="TEC-PH-10001530"/>
    <s v="Technology"/>
    <x v="7"/>
    <s v="Cisco Unified IP Phone 7945G VoIP phone"/>
    <n v="1022.97"/>
    <n v="5"/>
    <n v="0.4"/>
    <n v="-255.74250000000001"/>
  </r>
  <r>
    <n v="3046"/>
    <s v="CA-2014-125290"/>
    <x v="3"/>
    <x v="44"/>
    <d v="2014-11-11T00:00:00"/>
    <s v="Second Class"/>
    <s v="CC-12430"/>
    <s v="Chuck Clark"/>
    <x v="2"/>
    <s v="United States"/>
    <s v="Minneapolis"/>
    <s v="Minnesota"/>
    <n v="55407"/>
    <x v="2"/>
    <s v="OFF-AR-10001216"/>
    <s v="Office Supplies"/>
    <x v="6"/>
    <s v="Newell 339"/>
    <n v="13.899999999999999"/>
    <n v="5"/>
    <n v="0"/>
    <n v="3.6139999999999994"/>
  </r>
  <r>
    <n v="3047"/>
    <s v="CA-2014-125290"/>
    <x v="3"/>
    <x v="44"/>
    <d v="2014-11-11T00:00:00"/>
    <s v="Second Class"/>
    <s v="CC-12430"/>
    <s v="Chuck Clark"/>
    <x v="2"/>
    <s v="United States"/>
    <s v="Minneapolis"/>
    <s v="Minnesota"/>
    <n v="55407"/>
    <x v="2"/>
    <s v="OFF-PA-10003127"/>
    <s v="Office Supplies"/>
    <x v="10"/>
    <s v="Staples"/>
    <n v="26.38"/>
    <n v="1"/>
    <n v="0"/>
    <n v="12.134799999999998"/>
  </r>
  <r>
    <n v="3048"/>
    <s v="CA-2011-137351"/>
    <x v="2"/>
    <x v="587"/>
    <d v="2011-10-04T00:00:00"/>
    <s v="Standard Class"/>
    <s v="DB-13615"/>
    <s v="Doug Bickford"/>
    <x v="0"/>
    <s v="United States"/>
    <s v="Seattle"/>
    <s v="Washington"/>
    <n v="98105"/>
    <x v="1"/>
    <s v="OFF-BI-10003910"/>
    <s v="Office Supplies"/>
    <x v="8"/>
    <s v="DXL Angle-View Binders with Locking Rings by Samsill"/>
    <n v="43.176000000000002"/>
    <n v="7"/>
    <n v="0.2"/>
    <n v="13.4925"/>
  </r>
  <r>
    <n v="3049"/>
    <s v="CA-2014-121419"/>
    <x v="3"/>
    <x v="459"/>
    <d v="2014-04-05T00:00:00"/>
    <s v="First Class"/>
    <s v="TC-21475"/>
    <s v="Tony Chapman"/>
    <x v="2"/>
    <s v="United States"/>
    <s v="Columbus"/>
    <s v="Georgia"/>
    <n v="31907"/>
    <x v="0"/>
    <s v="FUR-TA-10004534"/>
    <s v="Furniture"/>
    <x v="3"/>
    <s v="Bevis 44 x 96 Conference Tables"/>
    <n v="411.8"/>
    <n v="2"/>
    <n v="0"/>
    <n v="70.005999999999972"/>
  </r>
  <r>
    <n v="3050"/>
    <s v="CA-2014-121419"/>
    <x v="3"/>
    <x v="459"/>
    <d v="2014-04-05T00:00:00"/>
    <s v="First Class"/>
    <s v="TC-21475"/>
    <s v="Tony Chapman"/>
    <x v="2"/>
    <s v="United States"/>
    <s v="Columbus"/>
    <s v="Georgia"/>
    <n v="31907"/>
    <x v="0"/>
    <s v="TEC-AC-10000892"/>
    <s v="Technology"/>
    <x v="11"/>
    <s v="NETGEAR N750 Dual Band Wi-Fi Gigabit Router"/>
    <n v="360"/>
    <n v="4"/>
    <n v="0"/>
    <n v="129.6"/>
  </r>
  <r>
    <n v="3051"/>
    <s v="US-2014-148054"/>
    <x v="3"/>
    <x v="833"/>
    <d v="2014-10-12T00:00:00"/>
    <s v="Standard Class"/>
    <s v="NZ-18565"/>
    <s v="Nick Zandusky"/>
    <x v="2"/>
    <s v="United States"/>
    <s v="Meridian"/>
    <s v="Idaho"/>
    <n v="83642"/>
    <x v="1"/>
    <s v="FUR-FU-10003247"/>
    <s v="Furniture"/>
    <x v="5"/>
    <s v="36X48 HARDFLOOR CHAIRMAT"/>
    <n v="41.96"/>
    <n v="2"/>
    <n v="0"/>
    <n v="2.9371999999999971"/>
  </r>
  <r>
    <n v="3052"/>
    <s v="US-2014-148054"/>
    <x v="3"/>
    <x v="833"/>
    <d v="2014-10-12T00:00:00"/>
    <s v="Standard Class"/>
    <s v="NZ-18565"/>
    <s v="Nick Zandusky"/>
    <x v="2"/>
    <s v="United States"/>
    <s v="Meridian"/>
    <s v="Idaho"/>
    <n v="83642"/>
    <x v="1"/>
    <s v="OFF-AP-10004336"/>
    <s v="Office Supplies"/>
    <x v="9"/>
    <s v="Conquest 14 Commercial Heavy-Duty Upright Vacuum, Collection System, Accessory Kit"/>
    <n v="227.84"/>
    <n v="4"/>
    <n v="0"/>
    <n v="66.073599999999971"/>
  </r>
  <r>
    <n v="3053"/>
    <s v="US-2014-148054"/>
    <x v="3"/>
    <x v="833"/>
    <d v="2014-10-12T00:00:00"/>
    <s v="Standard Class"/>
    <s v="NZ-18565"/>
    <s v="Nick Zandusky"/>
    <x v="2"/>
    <s v="United States"/>
    <s v="Meridian"/>
    <s v="Idaho"/>
    <n v="83642"/>
    <x v="1"/>
    <s v="OFF-PA-10001295"/>
    <s v="Office Supplies"/>
    <x v="10"/>
    <s v="Computer Printout Paper with Letter-Trim Perforations"/>
    <n v="37.94"/>
    <n v="2"/>
    <n v="0"/>
    <n v="18.211199999999998"/>
  </r>
  <r>
    <n v="3054"/>
    <s v="CA-2013-128517"/>
    <x v="0"/>
    <x v="526"/>
    <d v="2013-04-15T00:00:00"/>
    <s v="Second Class"/>
    <s v="SW-20350"/>
    <s v="Sean Wendt"/>
    <x v="2"/>
    <s v="United States"/>
    <s v="Detroit"/>
    <s v="Michigan"/>
    <n v="48227"/>
    <x v="2"/>
    <s v="TEC-PH-10002555"/>
    <s v="Technology"/>
    <x v="7"/>
    <s v="Nortel Meridian M5316 Digital phone"/>
    <n v="517.9"/>
    <n v="2"/>
    <n v="0"/>
    <n v="134.654"/>
  </r>
  <r>
    <n v="3055"/>
    <s v="CA-2013-128517"/>
    <x v="0"/>
    <x v="526"/>
    <d v="2013-04-15T00:00:00"/>
    <s v="Second Class"/>
    <s v="SW-20350"/>
    <s v="Sean Wendt"/>
    <x v="2"/>
    <s v="United States"/>
    <s v="Detroit"/>
    <s v="Michigan"/>
    <n v="48227"/>
    <x v="2"/>
    <s v="OFF-BI-10000831"/>
    <s v="Office Supplies"/>
    <x v="8"/>
    <s v="Storex Flexible Poly Binders with Double Pockets"/>
    <n v="5.28"/>
    <n v="2"/>
    <n v="0"/>
    <n v="2.4287999999999998"/>
  </r>
  <r>
    <n v="3056"/>
    <s v="US-2012-100377"/>
    <x v="1"/>
    <x v="834"/>
    <d v="2012-09-01T00:00:00"/>
    <s v="Standard Class"/>
    <s v="TS-21370"/>
    <s v="Todd Sumrall"/>
    <x v="1"/>
    <s v="United States"/>
    <s v="Chicago"/>
    <s v="Illinois"/>
    <n v="60623"/>
    <x v="2"/>
    <s v="TEC-CO-10001046"/>
    <s v="Technology"/>
    <x v="16"/>
    <s v="Canon Imageclass D680 Copier / Fax"/>
    <n v="2799.9600000000005"/>
    <n v="5"/>
    <n v="0.2"/>
    <n v="874.98749999999984"/>
  </r>
  <r>
    <n v="3057"/>
    <s v="CA-2014-131492"/>
    <x v="3"/>
    <x v="15"/>
    <d v="2014-10-25T00:00:00"/>
    <s v="Second Class"/>
    <s v="HH-15010"/>
    <s v="Hilary Holden"/>
    <x v="1"/>
    <s v="United States"/>
    <s v="San Francisco"/>
    <s v="California"/>
    <n v="94110"/>
    <x v="1"/>
    <s v="OFF-EN-10002973"/>
    <s v="Office Supplies"/>
    <x v="12"/>
    <s v="Ampad #10 Peel &amp; Seel Holiday Envelopes"/>
    <n v="8.9600000000000009"/>
    <n v="2"/>
    <n v="0"/>
    <n v="4.3008000000000006"/>
  </r>
  <r>
    <n v="3058"/>
    <s v="CA-2014-131492"/>
    <x v="3"/>
    <x v="15"/>
    <d v="2014-10-25T00:00:00"/>
    <s v="Second Class"/>
    <s v="HH-15010"/>
    <s v="Hilary Holden"/>
    <x v="1"/>
    <s v="United States"/>
    <s v="San Francisco"/>
    <s v="California"/>
    <n v="94110"/>
    <x v="1"/>
    <s v="OFF-LA-10001641"/>
    <s v="Office Supplies"/>
    <x v="2"/>
    <s v="Avery 518"/>
    <n v="31.5"/>
    <n v="10"/>
    <n v="0"/>
    <n v="15.120000000000001"/>
  </r>
  <r>
    <n v="3059"/>
    <s v="CA-2014-131492"/>
    <x v="3"/>
    <x v="15"/>
    <d v="2014-10-25T00:00:00"/>
    <s v="Second Class"/>
    <s v="HH-15010"/>
    <s v="Hilary Holden"/>
    <x v="1"/>
    <s v="United States"/>
    <s v="San Francisco"/>
    <s v="California"/>
    <n v="94110"/>
    <x v="1"/>
    <s v="FUR-FU-10003878"/>
    <s v="Furniture"/>
    <x v="5"/>
    <s v="Linden 10&quot; Round Wall Clock, Black"/>
    <n v="30.56"/>
    <n v="2"/>
    <n v="0"/>
    <n v="10.3904"/>
  </r>
  <r>
    <n v="3060"/>
    <s v="CA-2014-131492"/>
    <x v="3"/>
    <x v="15"/>
    <d v="2014-10-25T00:00:00"/>
    <s v="Second Class"/>
    <s v="HH-15010"/>
    <s v="Hilary Holden"/>
    <x v="1"/>
    <s v="United States"/>
    <s v="San Francisco"/>
    <s v="California"/>
    <n v="94110"/>
    <x v="1"/>
    <s v="FUR-TA-10003837"/>
    <s v="Furniture"/>
    <x v="3"/>
    <s v="Anderson Hickey Conga Table Tops &amp; Accessories"/>
    <n v="24.368000000000002"/>
    <n v="2"/>
    <n v="0.2"/>
    <n v="-3.3506000000000018"/>
  </r>
  <r>
    <n v="3061"/>
    <s v="CA-2013-144554"/>
    <x v="0"/>
    <x v="77"/>
    <d v="2013-11-13T00:00:00"/>
    <s v="Standard Class"/>
    <s v="DM-13345"/>
    <s v="Denise Monton"/>
    <x v="1"/>
    <s v="United States"/>
    <s v="Newark"/>
    <s v="Ohio"/>
    <n v="43055"/>
    <x v="3"/>
    <s v="TEC-AC-10002800"/>
    <s v="Technology"/>
    <x v="11"/>
    <s v="Plantronics Audio 478 Stereo USB Headset"/>
    <n v="119.97600000000001"/>
    <n v="3"/>
    <n v="0.2"/>
    <n v="22.495499999999989"/>
  </r>
  <r>
    <n v="3062"/>
    <s v="CA-2014-127621"/>
    <x v="3"/>
    <x v="448"/>
    <d v="2014-03-08T00:00:00"/>
    <s v="Standard Class"/>
    <s v="RE-19450"/>
    <s v="Richard Eichhorn"/>
    <x v="0"/>
    <s v="United States"/>
    <s v="Dallas"/>
    <s v="Texas"/>
    <n v="75081"/>
    <x v="2"/>
    <s v="OFF-PA-10001307"/>
    <s v="Office Supplies"/>
    <x v="10"/>
    <s v="Important Message Pads, 50 4-1/4 x 5-1/2 Forms per Pad"/>
    <n v="26.880000000000003"/>
    <n v="8"/>
    <n v="0.2"/>
    <n v="9.743999999999998"/>
  </r>
  <r>
    <n v="3063"/>
    <s v="CA-2012-145184"/>
    <x v="1"/>
    <x v="154"/>
    <d v="2012-11-29T00:00:00"/>
    <s v="First Class"/>
    <s v="JD-16150"/>
    <s v="Justin Deggeller"/>
    <x v="1"/>
    <s v="United States"/>
    <s v="Newark"/>
    <s v="Delaware"/>
    <n v="19711"/>
    <x v="3"/>
    <s v="TEC-PH-10002350"/>
    <s v="Technology"/>
    <x v="7"/>
    <s v="Apple EarPods with Remote and Mic"/>
    <n v="83.97"/>
    <n v="3"/>
    <n v="0"/>
    <n v="23.511599999999998"/>
  </r>
  <r>
    <n v="3064"/>
    <s v="CA-2012-145184"/>
    <x v="1"/>
    <x v="154"/>
    <d v="2012-11-29T00:00:00"/>
    <s v="First Class"/>
    <s v="JD-16150"/>
    <s v="Justin Deggeller"/>
    <x v="1"/>
    <s v="United States"/>
    <s v="Newark"/>
    <s v="Delaware"/>
    <n v="19711"/>
    <x v="3"/>
    <s v="TEC-AC-10000397"/>
    <s v="Technology"/>
    <x v="11"/>
    <s v="Perixx PERIBOARD-512B, Ergonomic Split Keyboard"/>
    <n v="104.97"/>
    <n v="3"/>
    <n v="0"/>
    <n v="7.3479000000000028"/>
  </r>
  <r>
    <n v="3065"/>
    <s v="CA-2014-106859"/>
    <x v="3"/>
    <x v="677"/>
    <d v="2014-03-19T00:00:00"/>
    <s v="Second Class"/>
    <s v="BF-11215"/>
    <s v="Benjamin Farhat"/>
    <x v="2"/>
    <s v="United States"/>
    <s v="Albuquerque"/>
    <s v="New Mexico"/>
    <n v="87105"/>
    <x v="1"/>
    <s v="OFF-ST-10000615"/>
    <s v="Office Supplies"/>
    <x v="4"/>
    <s v="SimpliFile Personal File, Black Granite, 15w x 6-15/16d x 11-1/4h"/>
    <n v="90.8"/>
    <n v="8"/>
    <n v="0"/>
    <n v="25.424000000000007"/>
  </r>
  <r>
    <n v="3066"/>
    <s v="CA-2014-106859"/>
    <x v="3"/>
    <x v="677"/>
    <d v="2014-03-19T00:00:00"/>
    <s v="Second Class"/>
    <s v="BF-11215"/>
    <s v="Benjamin Farhat"/>
    <x v="2"/>
    <s v="United States"/>
    <s v="Albuquerque"/>
    <s v="New Mexico"/>
    <n v="87105"/>
    <x v="1"/>
    <s v="TEC-PH-10004531"/>
    <s v="Technology"/>
    <x v="7"/>
    <s v="OtterBox Commuter Series Case - iPhone 5 &amp; 5s"/>
    <n v="140.73599999999999"/>
    <n v="8"/>
    <n v="0.2"/>
    <n v="49.257599999999996"/>
  </r>
  <r>
    <n v="3067"/>
    <s v="CA-2014-106859"/>
    <x v="3"/>
    <x v="677"/>
    <d v="2014-03-19T00:00:00"/>
    <s v="Second Class"/>
    <s v="BF-11215"/>
    <s v="Benjamin Farhat"/>
    <x v="2"/>
    <s v="United States"/>
    <s v="Albuquerque"/>
    <s v="New Mexico"/>
    <n v="87105"/>
    <x v="1"/>
    <s v="TEC-AC-10004001"/>
    <s v="Technology"/>
    <x v="11"/>
    <s v="Logitech Wireless Headset H600 Over-The-Head Design"/>
    <n v="214.95000000000002"/>
    <n v="5"/>
    <n v="0"/>
    <n v="88.129500000000007"/>
  </r>
  <r>
    <n v="3068"/>
    <s v="CA-2014-106859"/>
    <x v="3"/>
    <x v="677"/>
    <d v="2014-03-19T00:00:00"/>
    <s v="Second Class"/>
    <s v="BF-11215"/>
    <s v="Benjamin Farhat"/>
    <x v="2"/>
    <s v="United States"/>
    <s v="Albuquerque"/>
    <s v="New Mexico"/>
    <n v="87105"/>
    <x v="1"/>
    <s v="OFF-PA-10001534"/>
    <s v="Office Supplies"/>
    <x v="10"/>
    <s v="Xerox 230"/>
    <n v="45.36"/>
    <n v="7"/>
    <n v="0"/>
    <n v="21.772800000000004"/>
  </r>
  <r>
    <n v="3069"/>
    <s v="CA-2014-106859"/>
    <x v="3"/>
    <x v="677"/>
    <d v="2014-03-19T00:00:00"/>
    <s v="Second Class"/>
    <s v="BF-11215"/>
    <s v="Benjamin Farhat"/>
    <x v="2"/>
    <s v="United States"/>
    <s v="Albuquerque"/>
    <s v="New Mexico"/>
    <n v="87105"/>
    <x v="1"/>
    <s v="OFF-PA-10001815"/>
    <s v="Office Supplies"/>
    <x v="10"/>
    <s v="Xerox 1885"/>
    <n v="288.24"/>
    <n v="6"/>
    <n v="0"/>
    <n v="138.35519999999997"/>
  </r>
  <r>
    <n v="3070"/>
    <s v="US-2014-120089"/>
    <x v="3"/>
    <x v="329"/>
    <d v="2014-12-01T00:00:00"/>
    <s v="Same Day"/>
    <s v="ML-17755"/>
    <s v="Max Ludwig"/>
    <x v="2"/>
    <s v="United States"/>
    <s v="Toledo"/>
    <s v="Ohio"/>
    <n v="43615"/>
    <x v="3"/>
    <s v="OFF-AP-10003779"/>
    <s v="Office Supplies"/>
    <x v="9"/>
    <s v="Kensington 7 Outlet MasterPiece Power Center with Fax/Phone Line Protection"/>
    <n v="663.93600000000004"/>
    <n v="4"/>
    <n v="0.2"/>
    <n v="82.991999999999877"/>
  </r>
  <r>
    <n v="3071"/>
    <s v="CA-2011-119375"/>
    <x v="2"/>
    <x v="664"/>
    <d v="2011-11-22T00:00:00"/>
    <s v="Standard Class"/>
    <s v="YC-21895"/>
    <s v="Yoseph Carroll"/>
    <x v="1"/>
    <s v="United States"/>
    <s v="Newark"/>
    <s v="Delaware"/>
    <n v="19711"/>
    <x v="3"/>
    <s v="OFF-ST-10002011"/>
    <s v="Office Supplies"/>
    <x v="4"/>
    <s v="Smead Adjustable Mobile File Trolley with Lockable Top"/>
    <n v="2934.33"/>
    <n v="7"/>
    <n v="0"/>
    <n v="792.26910000000021"/>
  </r>
  <r>
    <n v="3072"/>
    <s v="CA-2011-119375"/>
    <x v="2"/>
    <x v="664"/>
    <d v="2011-11-22T00:00:00"/>
    <s v="Standard Class"/>
    <s v="YC-21895"/>
    <s v="Yoseph Carroll"/>
    <x v="1"/>
    <s v="United States"/>
    <s v="Newark"/>
    <s v="Delaware"/>
    <n v="19711"/>
    <x v="3"/>
    <s v="FUR-FU-10002379"/>
    <s v="Furniture"/>
    <x v="5"/>
    <s v="Eldon Econocleat Chair Mats for Low Pile Carpets"/>
    <n v="124.41"/>
    <n v="3"/>
    <n v="0"/>
    <n v="14.929199999999994"/>
  </r>
  <r>
    <n v="3073"/>
    <s v="CA-2011-119375"/>
    <x v="2"/>
    <x v="664"/>
    <d v="2011-11-22T00:00:00"/>
    <s v="Standard Class"/>
    <s v="YC-21895"/>
    <s v="Yoseph Carroll"/>
    <x v="1"/>
    <s v="United States"/>
    <s v="Newark"/>
    <s v="Delaware"/>
    <n v="19711"/>
    <x v="3"/>
    <s v="OFF-AR-10003752"/>
    <s v="Office Supplies"/>
    <x v="6"/>
    <s v="Deluxe Chalkboard Eraser Cleaner"/>
    <n v="57.75"/>
    <n v="5"/>
    <n v="0"/>
    <n v="26.564999999999998"/>
  </r>
  <r>
    <n v="3074"/>
    <s v="CA-2013-125206"/>
    <x v="0"/>
    <x v="835"/>
    <d v="2013-01-05T00:00:00"/>
    <s v="First Class"/>
    <s v="LR-16915"/>
    <s v="Lena Radford"/>
    <x v="0"/>
    <s v="United States"/>
    <s v="Los Angeles"/>
    <s v="California"/>
    <n v="90045"/>
    <x v="1"/>
    <s v="OFF-ST-10003692"/>
    <s v="Office Supplies"/>
    <x v="4"/>
    <s v="Recycled Steel Personal File for Hanging File Folders"/>
    <n v="114.46"/>
    <n v="2"/>
    <n v="0"/>
    <n v="28.614999999999995"/>
  </r>
  <r>
    <n v="3075"/>
    <s v="CA-2012-126137"/>
    <x v="1"/>
    <x v="292"/>
    <d v="2012-10-08T00:00:00"/>
    <s v="Standard Class"/>
    <s v="BS-11755"/>
    <s v="Bruce Stewart"/>
    <x v="0"/>
    <s v="United States"/>
    <s v="Los Angeles"/>
    <s v="California"/>
    <n v="90032"/>
    <x v="1"/>
    <s v="FUR-BO-10004409"/>
    <s v="Furniture"/>
    <x v="0"/>
    <s v="Safco Value Mate Series Steel Bookcases, Baked Enamel Finish on Steel, Gray"/>
    <n v="120.666"/>
    <n v="2"/>
    <n v="0.15"/>
    <n v="18.454800000000002"/>
  </r>
  <r>
    <n v="3076"/>
    <s v="CA-2011-143903"/>
    <x v="2"/>
    <x v="836"/>
    <d v="2011-07-24T00:00:00"/>
    <s v="Standard Class"/>
    <s v="KM-16375"/>
    <s v="Katherine Murray"/>
    <x v="2"/>
    <s v="United States"/>
    <s v="Dallas"/>
    <s v="Texas"/>
    <n v="75217"/>
    <x v="2"/>
    <s v="OFF-ST-10003306"/>
    <s v="Office Supplies"/>
    <x v="4"/>
    <s v="Letter Size Cart"/>
    <n v="342.86400000000003"/>
    <n v="3"/>
    <n v="0.2"/>
    <n v="38.572199999999953"/>
  </r>
  <r>
    <n v="3077"/>
    <s v="CA-2011-143903"/>
    <x v="2"/>
    <x v="836"/>
    <d v="2011-07-24T00:00:00"/>
    <s v="Standard Class"/>
    <s v="KM-16375"/>
    <s v="Katherine Murray"/>
    <x v="2"/>
    <s v="United States"/>
    <s v="Dallas"/>
    <s v="Texas"/>
    <n v="75217"/>
    <x v="2"/>
    <s v="FUR-FU-10003724"/>
    <s v="Furniture"/>
    <x v="5"/>
    <s v="Westinghouse Clip-On Gooseneck Lamps"/>
    <n v="16.739999999999998"/>
    <n v="5"/>
    <n v="0.6"/>
    <n v="-14.228999999999997"/>
  </r>
  <r>
    <n v="3078"/>
    <s v="CA-2011-143903"/>
    <x v="2"/>
    <x v="836"/>
    <d v="2011-07-24T00:00:00"/>
    <s v="Standard Class"/>
    <s v="KM-16375"/>
    <s v="Katherine Murray"/>
    <x v="2"/>
    <s v="United States"/>
    <s v="Dallas"/>
    <s v="Texas"/>
    <n v="75217"/>
    <x v="2"/>
    <s v="FUR-CH-10002024"/>
    <s v="Furniture"/>
    <x v="1"/>
    <s v="HON 5400 Series Task Chairs for Big and Tall"/>
    <n v="981.37199999999996"/>
    <n v="2"/>
    <n v="0.3"/>
    <n v="-140.19599999999997"/>
  </r>
  <r>
    <n v="3079"/>
    <s v="CA-2011-104780"/>
    <x v="2"/>
    <x v="371"/>
    <d v="2011-05-25T00:00:00"/>
    <s v="Standard Class"/>
    <s v="BT-11530"/>
    <s v="Bradley Talbott"/>
    <x v="2"/>
    <s v="United States"/>
    <s v="San Diego"/>
    <s v="California"/>
    <n v="92037"/>
    <x v="1"/>
    <s v="OFF-AR-10003514"/>
    <s v="Office Supplies"/>
    <x v="6"/>
    <s v="4009 Highlighters by Sanford"/>
    <n v="31.84"/>
    <n v="8"/>
    <n v="0"/>
    <n v="10.507199999999997"/>
  </r>
  <r>
    <n v="3080"/>
    <s v="CA-2014-101182"/>
    <x v="3"/>
    <x v="507"/>
    <d v="2014-09-06T00:00:00"/>
    <s v="First Class"/>
    <s v="KB-16405"/>
    <s v="Katrina Bavinger"/>
    <x v="2"/>
    <s v="United States"/>
    <s v="Apple Valley"/>
    <s v="California"/>
    <n v="92307"/>
    <x v="1"/>
    <s v="OFF-PA-10001800"/>
    <s v="Office Supplies"/>
    <x v="10"/>
    <s v="Xerox 220"/>
    <n v="12.96"/>
    <n v="2"/>
    <n v="0"/>
    <n v="6.2208000000000006"/>
  </r>
  <r>
    <n v="3081"/>
    <s v="CA-2014-101182"/>
    <x v="3"/>
    <x v="507"/>
    <d v="2014-09-06T00:00:00"/>
    <s v="First Class"/>
    <s v="KB-16405"/>
    <s v="Katrina Bavinger"/>
    <x v="2"/>
    <s v="United States"/>
    <s v="Apple Valley"/>
    <s v="California"/>
    <n v="92307"/>
    <x v="1"/>
    <s v="TEC-PH-10003589"/>
    <s v="Technology"/>
    <x v="7"/>
    <s v="invisibleSHIELD by ZAGG Smudge-Free Screen Protector"/>
    <n v="43.176000000000002"/>
    <n v="3"/>
    <n v="0.2"/>
    <n v="15.111599999999999"/>
  </r>
  <r>
    <n v="3082"/>
    <s v="US-2014-132297"/>
    <x v="3"/>
    <x v="837"/>
    <d v="2014-06-03T00:00:00"/>
    <s v="Standard Class"/>
    <s v="DW-13480"/>
    <s v="Dianna Wilson"/>
    <x v="2"/>
    <s v="United States"/>
    <s v="Louisville"/>
    <s v="Kentucky"/>
    <n v="40214"/>
    <x v="0"/>
    <s v="OFF-BI-10003364"/>
    <s v="Office Supplies"/>
    <x v="8"/>
    <s v="Binding Machine Supplies"/>
    <n v="58.34"/>
    <n v="2"/>
    <n v="0"/>
    <n v="28.0032"/>
  </r>
  <r>
    <n v="3083"/>
    <s v="US-2014-132297"/>
    <x v="3"/>
    <x v="837"/>
    <d v="2014-06-03T00:00:00"/>
    <s v="Standard Class"/>
    <s v="DW-13480"/>
    <s v="Dianna Wilson"/>
    <x v="2"/>
    <s v="United States"/>
    <s v="Louisville"/>
    <s v="Kentucky"/>
    <n v="40214"/>
    <x v="0"/>
    <s v="TEC-PH-10002834"/>
    <s v="Technology"/>
    <x v="7"/>
    <s v="Google Nexus 5"/>
    <n v="539.97"/>
    <n v="3"/>
    <n v="0"/>
    <n v="134.99250000000001"/>
  </r>
  <r>
    <n v="3084"/>
    <s v="CA-2011-100328"/>
    <x v="2"/>
    <x v="838"/>
    <d v="2011-02-04T00:00:00"/>
    <s v="Standard Class"/>
    <s v="JC-15340"/>
    <s v="Jasper Cacioppo"/>
    <x v="0"/>
    <s v="United States"/>
    <s v="New York City"/>
    <s v="New York"/>
    <n v="10024"/>
    <x v="3"/>
    <s v="OFF-BI-10000343"/>
    <s v="Office Supplies"/>
    <x v="8"/>
    <s v="Pressboard Covers with Storage Hooks, 9 1/2&quot; x 11&quot;, Light Blue"/>
    <n v="3.9280000000000004"/>
    <n v="1"/>
    <n v="0.2"/>
    <n v="1.3256999999999999"/>
  </r>
  <r>
    <n v="3085"/>
    <s v="CA-2014-118773"/>
    <x v="3"/>
    <x v="839"/>
    <d v="2014-02-15T00:00:00"/>
    <s v="Standard Class"/>
    <s v="TP-21415"/>
    <s v="Tom Prescott"/>
    <x v="0"/>
    <s v="United States"/>
    <s v="Houston"/>
    <s v="Texas"/>
    <n v="77070"/>
    <x v="2"/>
    <s v="OFF-BI-10004584"/>
    <s v="Office Supplies"/>
    <x v="8"/>
    <s v="GBC ProClick 150 Presentation Binding System"/>
    <n v="252.78399999999996"/>
    <n v="4"/>
    <n v="0.8"/>
    <n v="-417.09360000000004"/>
  </r>
  <r>
    <n v="3086"/>
    <s v="CA-2014-118773"/>
    <x v="3"/>
    <x v="839"/>
    <d v="2014-02-15T00:00:00"/>
    <s v="Standard Class"/>
    <s v="TP-21415"/>
    <s v="Tom Prescott"/>
    <x v="0"/>
    <s v="United States"/>
    <s v="Houston"/>
    <s v="Texas"/>
    <n v="77070"/>
    <x v="2"/>
    <s v="TEC-AC-10002402"/>
    <s v="Technology"/>
    <x v="11"/>
    <s v="Razer Kraken PRO Over Ear PC and Music Headset"/>
    <n v="127.98399999999999"/>
    <n v="2"/>
    <n v="0.2"/>
    <n v="15.997999999999987"/>
  </r>
  <r>
    <n v="3087"/>
    <s v="CA-2014-118773"/>
    <x v="3"/>
    <x v="839"/>
    <d v="2014-02-15T00:00:00"/>
    <s v="Standard Class"/>
    <s v="TP-21415"/>
    <s v="Tom Prescott"/>
    <x v="0"/>
    <s v="United States"/>
    <s v="Houston"/>
    <s v="Texas"/>
    <n v="77070"/>
    <x v="2"/>
    <s v="FUR-FU-10000550"/>
    <s v="Furniture"/>
    <x v="5"/>
    <s v="Stacking Trays by OIC"/>
    <n v="3.9840000000000004"/>
    <n v="2"/>
    <n v="0.6"/>
    <n v="-2.6892000000000005"/>
  </r>
  <r>
    <n v="3088"/>
    <s v="CA-2014-118773"/>
    <x v="3"/>
    <x v="839"/>
    <d v="2014-02-15T00:00:00"/>
    <s v="Standard Class"/>
    <s v="TP-21415"/>
    <s v="Tom Prescott"/>
    <x v="0"/>
    <s v="United States"/>
    <s v="Houston"/>
    <s v="Texas"/>
    <n v="77070"/>
    <x v="2"/>
    <s v="OFF-AP-10000055"/>
    <s v="Office Supplies"/>
    <x v="9"/>
    <s v="Belkin F9S820V06 8 Outlet Surge"/>
    <n v="12.991999999999996"/>
    <n v="2"/>
    <n v="0.8"/>
    <n v="-32.480000000000004"/>
  </r>
  <r>
    <n v="3089"/>
    <s v="US-2014-159205"/>
    <x v="3"/>
    <x v="185"/>
    <d v="2014-04-03T00:00:00"/>
    <s v="Second Class"/>
    <s v="DB-12910"/>
    <s v="Daniel Byrd"/>
    <x v="2"/>
    <s v="United States"/>
    <s v="Henderson"/>
    <s v="Kentucky"/>
    <n v="42420"/>
    <x v="0"/>
    <s v="FUR-FU-10001591"/>
    <s v="Furniture"/>
    <x v="5"/>
    <s v="Advantus Panel Wall Certificate Holder - 8.5x11"/>
    <n v="61"/>
    <n v="5"/>
    <n v="0"/>
    <n v="25.620000000000005"/>
  </r>
  <r>
    <n v="3090"/>
    <s v="US-2014-159205"/>
    <x v="3"/>
    <x v="185"/>
    <d v="2014-04-03T00:00:00"/>
    <s v="Second Class"/>
    <s v="DB-12910"/>
    <s v="Daniel Byrd"/>
    <x v="2"/>
    <s v="United States"/>
    <s v="Henderson"/>
    <s v="Kentucky"/>
    <n v="42420"/>
    <x v="0"/>
    <s v="TEC-PH-10000526"/>
    <s v="Technology"/>
    <x v="7"/>
    <s v="Vtech CS6719"/>
    <n v="671.93"/>
    <n v="7"/>
    <n v="0"/>
    <n v="188.1404"/>
  </r>
  <r>
    <n v="3091"/>
    <s v="CA-2013-112123"/>
    <x v="0"/>
    <x v="840"/>
    <d v="2013-03-09T00:00:00"/>
    <s v="Standard Class"/>
    <s v="BH-11710"/>
    <s v="Brosina Hoffman"/>
    <x v="0"/>
    <s v="United States"/>
    <s v="Newark"/>
    <s v="Delaware"/>
    <n v="19711"/>
    <x v="3"/>
    <s v="OFF-BI-10001071"/>
    <s v="Office Supplies"/>
    <x v="8"/>
    <s v="GBC ProClick Punch Binding System"/>
    <n v="447.85999999999996"/>
    <n v="7"/>
    <n v="0"/>
    <n v="219.45140000000001"/>
  </r>
  <r>
    <n v="3092"/>
    <s v="CA-2013-112123"/>
    <x v="0"/>
    <x v="840"/>
    <d v="2013-03-09T00:00:00"/>
    <s v="Standard Class"/>
    <s v="BH-11710"/>
    <s v="Brosina Hoffman"/>
    <x v="0"/>
    <s v="United States"/>
    <s v="Newark"/>
    <s v="Delaware"/>
    <n v="19711"/>
    <x v="3"/>
    <s v="TEC-PH-10001557"/>
    <s v="Technology"/>
    <x v="7"/>
    <s v="Pyle PMP37LED"/>
    <n v="479.95"/>
    <n v="5"/>
    <n v="0"/>
    <n v="129.5865"/>
  </r>
  <r>
    <n v="3093"/>
    <s v="CA-2013-112123"/>
    <x v="0"/>
    <x v="840"/>
    <d v="2013-03-09T00:00:00"/>
    <s v="Standard Class"/>
    <s v="BH-11710"/>
    <s v="Brosina Hoffman"/>
    <x v="0"/>
    <s v="United States"/>
    <s v="Newark"/>
    <s v="Delaware"/>
    <n v="19711"/>
    <x v="3"/>
    <s v="OFF-PA-10001977"/>
    <s v="Office Supplies"/>
    <x v="10"/>
    <s v="Xerox 194"/>
    <n v="166.44"/>
    <n v="3"/>
    <n v="0"/>
    <n v="79.891199999999998"/>
  </r>
  <r>
    <n v="3094"/>
    <s v="CA-2012-114468"/>
    <x v="1"/>
    <x v="841"/>
    <d v="2012-08-23T00:00:00"/>
    <s v="Same Day"/>
    <s v="TD-20995"/>
    <s v="Tamara Dahlen"/>
    <x v="0"/>
    <s v="United States"/>
    <s v="Bolingbrook"/>
    <s v="Illinois"/>
    <n v="60440"/>
    <x v="2"/>
    <s v="OFF-SU-10004231"/>
    <s v="Office Supplies"/>
    <x v="14"/>
    <s v="Acme Tagit Stainless Steel Antibacterial Scissors"/>
    <n v="31.680000000000003"/>
    <n v="4"/>
    <n v="0.2"/>
    <n v="2.7719999999999994"/>
  </r>
  <r>
    <n v="3095"/>
    <s v="CA-2012-114468"/>
    <x v="1"/>
    <x v="841"/>
    <d v="2012-08-23T00:00:00"/>
    <s v="Same Day"/>
    <s v="TD-20995"/>
    <s v="Tamara Dahlen"/>
    <x v="0"/>
    <s v="United States"/>
    <s v="Bolingbrook"/>
    <s v="Illinois"/>
    <n v="60440"/>
    <x v="2"/>
    <s v="OFF-PA-10000809"/>
    <s v="Office Supplies"/>
    <x v="10"/>
    <s v="Xerox 206"/>
    <n v="10.368000000000002"/>
    <n v="2"/>
    <n v="0.2"/>
    <n v="3.6288"/>
  </r>
  <r>
    <n v="3096"/>
    <s v="CA-2012-114468"/>
    <x v="1"/>
    <x v="841"/>
    <d v="2012-08-23T00:00:00"/>
    <s v="Same Day"/>
    <s v="TD-20995"/>
    <s v="Tamara Dahlen"/>
    <x v="0"/>
    <s v="United States"/>
    <s v="Bolingbrook"/>
    <s v="Illinois"/>
    <n v="60440"/>
    <x v="2"/>
    <s v="OFF-FA-10003021"/>
    <s v="Office Supplies"/>
    <x v="13"/>
    <s v="Staples"/>
    <n v="12.032"/>
    <n v="8"/>
    <n v="0.2"/>
    <n v="2.2559999999999993"/>
  </r>
  <r>
    <n v="3097"/>
    <s v="CA-2012-114468"/>
    <x v="1"/>
    <x v="841"/>
    <d v="2012-08-23T00:00:00"/>
    <s v="Same Day"/>
    <s v="TD-20995"/>
    <s v="Tamara Dahlen"/>
    <x v="0"/>
    <s v="United States"/>
    <s v="Bolingbrook"/>
    <s v="Illinois"/>
    <n v="60440"/>
    <x v="2"/>
    <s v="OFF-AP-10000696"/>
    <s v="Office Supplies"/>
    <x v="9"/>
    <s v="Holmes Odor Grabber"/>
    <n v="5.7679999999999989"/>
    <n v="2"/>
    <n v="0.8"/>
    <n v="-13.554800000000004"/>
  </r>
  <r>
    <n v="3098"/>
    <s v="CA-2014-135692"/>
    <x v="3"/>
    <x v="842"/>
    <d v="2014-05-02T00:00:00"/>
    <s v="Standard Class"/>
    <s v="CV-12805"/>
    <s v="Cynthia Voltz"/>
    <x v="1"/>
    <s v="United States"/>
    <s v="Fort Worth"/>
    <s v="Texas"/>
    <n v="76106"/>
    <x v="2"/>
    <s v="OFF-LA-10001158"/>
    <s v="Office Supplies"/>
    <x v="2"/>
    <s v="Avery Address/Shipping Labels for Typewriters, 4&quot; x 2&quot;"/>
    <n v="33.119999999999997"/>
    <n v="4"/>
    <n v="0.2"/>
    <n v="11.592000000000001"/>
  </r>
  <r>
    <n v="3099"/>
    <s v="CA-2014-135692"/>
    <x v="3"/>
    <x v="842"/>
    <d v="2014-05-02T00:00:00"/>
    <s v="Standard Class"/>
    <s v="CV-12805"/>
    <s v="Cynthia Voltz"/>
    <x v="1"/>
    <s v="United States"/>
    <s v="Fort Worth"/>
    <s v="Texas"/>
    <n v="76106"/>
    <x v="2"/>
    <s v="FUR-BO-10002268"/>
    <s v="Furniture"/>
    <x v="0"/>
    <s v="Sauder Barrister Bookcases"/>
    <n v="220.26559999999998"/>
    <n v="4"/>
    <n v="0.32"/>
    <n v="-42.1096"/>
  </r>
  <r>
    <n v="3100"/>
    <s v="CA-2014-131233"/>
    <x v="3"/>
    <x v="349"/>
    <d v="2014-04-20T00:00:00"/>
    <s v="Standard Class"/>
    <s v="CS-12355"/>
    <s v="Christine Sundaresam"/>
    <x v="0"/>
    <s v="United States"/>
    <s v="New York City"/>
    <s v="New York"/>
    <n v="10024"/>
    <x v="3"/>
    <s v="OFF-BI-10000829"/>
    <s v="Office Supplies"/>
    <x v="8"/>
    <s v="Avery Non-Stick Binders"/>
    <n v="10.776000000000002"/>
    <n v="3"/>
    <n v="0.2"/>
    <n v="3.5021999999999989"/>
  </r>
  <r>
    <n v="3101"/>
    <s v="CA-2014-131233"/>
    <x v="3"/>
    <x v="349"/>
    <d v="2014-04-20T00:00:00"/>
    <s v="Standard Class"/>
    <s v="CS-12355"/>
    <s v="Christine Sundaresam"/>
    <x v="0"/>
    <s v="United States"/>
    <s v="New York City"/>
    <s v="New York"/>
    <n v="10024"/>
    <x v="3"/>
    <s v="FUR-BO-10003441"/>
    <s v="Furniture"/>
    <x v="0"/>
    <s v="Bush Westfield Collection Bookcases, Fully Assembled"/>
    <n v="242.35200000000003"/>
    <n v="3"/>
    <n v="0.2"/>
    <n v="9.0881999999999721"/>
  </r>
  <r>
    <n v="3102"/>
    <s v="CA-2014-119578"/>
    <x v="3"/>
    <x v="66"/>
    <d v="2014-12-28T00:00:00"/>
    <s v="Second Class"/>
    <s v="JG-15310"/>
    <s v="Jason Gross"/>
    <x v="1"/>
    <s v="United States"/>
    <s v="Providence"/>
    <s v="Rhode Island"/>
    <n v="2908"/>
    <x v="3"/>
    <s v="OFF-SU-10003505"/>
    <s v="Office Supplies"/>
    <x v="14"/>
    <s v="Premier Electric Letter Opener"/>
    <n v="695.16"/>
    <n v="6"/>
    <n v="0"/>
    <n v="34.757999999999953"/>
  </r>
  <r>
    <n v="3103"/>
    <s v="CA-2014-119578"/>
    <x v="3"/>
    <x v="66"/>
    <d v="2014-12-28T00:00:00"/>
    <s v="Second Class"/>
    <s v="JG-15310"/>
    <s v="Jason Gross"/>
    <x v="1"/>
    <s v="United States"/>
    <s v="Providence"/>
    <s v="Rhode Island"/>
    <n v="2908"/>
    <x v="3"/>
    <s v="FUR-BO-10003660"/>
    <s v="Furniture"/>
    <x v="0"/>
    <s v="Bush Cubix Collection Bookcases, Fully Assembled"/>
    <n v="220.98"/>
    <n v="1"/>
    <n v="0"/>
    <n v="50.825400000000002"/>
  </r>
  <r>
    <n v="3104"/>
    <s v="CA-2013-124562"/>
    <x v="0"/>
    <x v="16"/>
    <d v="2013-12-13T00:00:00"/>
    <s v="Standard Class"/>
    <s v="JP-16135"/>
    <s v="Julie Prescott"/>
    <x v="2"/>
    <s v="United States"/>
    <s v="Columbus"/>
    <s v="Ohio"/>
    <n v="43229"/>
    <x v="3"/>
    <s v="OFF-BI-10001267"/>
    <s v="Office Supplies"/>
    <x v="8"/>
    <s v="Universal Recycled Hanging Pressboard Report Binders, Letter Size"/>
    <n v="12.957000000000001"/>
    <n v="7"/>
    <n v="0.7"/>
    <n v="-9.5018000000000029"/>
  </r>
  <r>
    <n v="3105"/>
    <s v="US-2014-140074"/>
    <x v="3"/>
    <x v="721"/>
    <d v="2014-03-30T00:00:00"/>
    <s v="Standard Class"/>
    <s v="EC-14050"/>
    <s v="Erin Creighton"/>
    <x v="0"/>
    <s v="United States"/>
    <s v="New York City"/>
    <s v="New York"/>
    <n v="10024"/>
    <x v="3"/>
    <s v="OFF-PA-10002741"/>
    <s v="Office Supplies"/>
    <x v="10"/>
    <s v="Xerox 1980"/>
    <n v="25.68"/>
    <n v="6"/>
    <n v="0"/>
    <n v="11.555999999999997"/>
  </r>
  <r>
    <n v="3106"/>
    <s v="CA-2013-103037"/>
    <x v="0"/>
    <x v="197"/>
    <d v="2013-07-30T00:00:00"/>
    <s v="Standard Class"/>
    <s v="KH-16630"/>
    <s v="Ken Heidel"/>
    <x v="1"/>
    <s v="United States"/>
    <s v="Houston"/>
    <s v="Texas"/>
    <n v="77070"/>
    <x v="2"/>
    <s v="OFF-LA-10004345"/>
    <s v="Office Supplies"/>
    <x v="2"/>
    <s v="Avery 493"/>
    <n v="15.712000000000002"/>
    <n v="4"/>
    <n v="0.2"/>
    <n v="5.6955999999999989"/>
  </r>
  <r>
    <n v="3107"/>
    <s v="CA-2014-127460"/>
    <x v="3"/>
    <x v="815"/>
    <d v="2014-07-15T00:00:00"/>
    <s v="Standard Class"/>
    <s v="FG-14260"/>
    <s v="Frank Gastineau"/>
    <x v="2"/>
    <s v="United States"/>
    <s v="Aurora"/>
    <s v="Illinois"/>
    <n v="60505"/>
    <x v="2"/>
    <s v="OFF-ST-10004340"/>
    <s v="Office Supplies"/>
    <x v="4"/>
    <s v="Fellowes Mobile File Cart, Black"/>
    <n v="298.464"/>
    <n v="6"/>
    <n v="0.2"/>
    <n v="26.115600000000015"/>
  </r>
  <r>
    <n v="3108"/>
    <s v="CA-2013-121671"/>
    <x v="0"/>
    <x v="19"/>
    <d v="2013-07-23T00:00:00"/>
    <s v="Standard Class"/>
    <s v="AA-10480"/>
    <s v="Andrew Allen"/>
    <x v="0"/>
    <s v="United States"/>
    <s v="Springfield"/>
    <s v="Missouri"/>
    <n v="65807"/>
    <x v="2"/>
    <s v="OFF-PA-10001471"/>
    <s v="Office Supplies"/>
    <x v="10"/>
    <s v="Strathmore Photo Frame Cards"/>
    <n v="21.93"/>
    <n v="3"/>
    <n v="0"/>
    <n v="10.087799999999998"/>
  </r>
  <r>
    <n v="3109"/>
    <s v="CA-2013-121671"/>
    <x v="0"/>
    <x v="19"/>
    <d v="2013-07-23T00:00:00"/>
    <s v="Standard Class"/>
    <s v="AA-10480"/>
    <s v="Andrew Allen"/>
    <x v="0"/>
    <s v="United States"/>
    <s v="Springfield"/>
    <s v="Missouri"/>
    <n v="65807"/>
    <x v="2"/>
    <s v="OFF-ST-10002344"/>
    <s v="Office Supplies"/>
    <x v="4"/>
    <s v="Carina 42&quot;Hx23 3/4&quot;W Media Storage Unit"/>
    <n v="242.94"/>
    <n v="3"/>
    <n v="0"/>
    <n v="4.8588000000000164"/>
  </r>
  <r>
    <n v="3110"/>
    <s v="CA-2013-121671"/>
    <x v="0"/>
    <x v="19"/>
    <d v="2013-07-23T00:00:00"/>
    <s v="Standard Class"/>
    <s v="AA-10480"/>
    <s v="Andrew Allen"/>
    <x v="0"/>
    <s v="United States"/>
    <s v="Springfield"/>
    <s v="Missouri"/>
    <n v="65807"/>
    <x v="2"/>
    <s v="OFF-PA-10001892"/>
    <s v="Office Supplies"/>
    <x v="10"/>
    <s v="Rediform Wirebound &quot;Phone Memo&quot; Message Book, 11 x 5-3/4"/>
    <n v="7.64"/>
    <n v="1"/>
    <n v="0"/>
    <n v="3.7435999999999998"/>
  </r>
  <r>
    <n v="3111"/>
    <s v="CA-2013-121671"/>
    <x v="0"/>
    <x v="19"/>
    <d v="2013-07-23T00:00:00"/>
    <s v="Standard Class"/>
    <s v="AA-10480"/>
    <s v="Andrew Allen"/>
    <x v="0"/>
    <s v="United States"/>
    <s v="Springfield"/>
    <s v="Missouri"/>
    <n v="65807"/>
    <x v="2"/>
    <s v="OFF-PA-10001934"/>
    <s v="Office Supplies"/>
    <x v="10"/>
    <s v="Xerox 1993"/>
    <n v="51.84"/>
    <n v="8"/>
    <n v="0"/>
    <n v="25.401600000000002"/>
  </r>
  <r>
    <n v="3112"/>
    <s v="CA-2013-121671"/>
    <x v="0"/>
    <x v="19"/>
    <d v="2013-07-23T00:00:00"/>
    <s v="Standard Class"/>
    <s v="AA-10480"/>
    <s v="Andrew Allen"/>
    <x v="0"/>
    <s v="United States"/>
    <s v="Springfield"/>
    <s v="Missouri"/>
    <n v="65807"/>
    <x v="2"/>
    <s v="OFF-ST-10000078"/>
    <s v="Office Supplies"/>
    <x v="4"/>
    <s v="Tennsco 6- and 18-Compartment Lockers"/>
    <n v="265.17"/>
    <n v="1"/>
    <n v="0"/>
    <n v="47.730599999999981"/>
  </r>
  <r>
    <n v="3113"/>
    <s v="CA-2013-150350"/>
    <x v="0"/>
    <x v="828"/>
    <d v="2013-08-31T00:00:00"/>
    <s v="Standard Class"/>
    <s v="MS-17770"/>
    <s v="Maxwell Schwartz"/>
    <x v="0"/>
    <s v="United States"/>
    <s v="Seattle"/>
    <s v="Washington"/>
    <n v="98105"/>
    <x v="1"/>
    <s v="TEC-MA-10001972"/>
    <s v="Technology"/>
    <x v="15"/>
    <s v="Okidata C331dn Printer"/>
    <n v="837.59999999999991"/>
    <n v="3"/>
    <n v="0.2"/>
    <n v="62.82000000000005"/>
  </r>
  <r>
    <n v="3114"/>
    <s v="CA-2013-150350"/>
    <x v="0"/>
    <x v="828"/>
    <d v="2013-08-31T00:00:00"/>
    <s v="Standard Class"/>
    <s v="MS-17770"/>
    <s v="Maxwell Schwartz"/>
    <x v="0"/>
    <s v="United States"/>
    <s v="Seattle"/>
    <s v="Washington"/>
    <n v="98105"/>
    <x v="1"/>
    <s v="OFF-EN-10002504"/>
    <s v="Office Supplies"/>
    <x v="12"/>
    <s v="Tyvek  Top-Opening Peel &amp; Seel Envelopes, Plain White"/>
    <n v="135.9"/>
    <n v="5"/>
    <n v="0"/>
    <n v="63.872999999999998"/>
  </r>
  <r>
    <n v="3115"/>
    <s v="CA-2013-150350"/>
    <x v="0"/>
    <x v="828"/>
    <d v="2013-08-31T00:00:00"/>
    <s v="Standard Class"/>
    <s v="MS-17770"/>
    <s v="Maxwell Schwartz"/>
    <x v="0"/>
    <s v="United States"/>
    <s v="Seattle"/>
    <s v="Washington"/>
    <n v="98105"/>
    <x v="1"/>
    <s v="OFF-PA-10002160"/>
    <s v="Office Supplies"/>
    <x v="10"/>
    <s v="Xerox 1978"/>
    <n v="34.68"/>
    <n v="6"/>
    <n v="0"/>
    <n v="16.993200000000002"/>
  </r>
  <r>
    <n v="3116"/>
    <s v="CA-2013-150350"/>
    <x v="0"/>
    <x v="828"/>
    <d v="2013-08-31T00:00:00"/>
    <s v="Standard Class"/>
    <s v="MS-17770"/>
    <s v="Maxwell Schwartz"/>
    <x v="0"/>
    <s v="United States"/>
    <s v="Seattle"/>
    <s v="Washington"/>
    <n v="98105"/>
    <x v="1"/>
    <s v="FUR-CH-10001973"/>
    <s v="Furniture"/>
    <x v="1"/>
    <s v="Office Star Flex Back Scooter Chair with White Frame"/>
    <n v="532.70400000000006"/>
    <n v="6"/>
    <n v="0.2"/>
    <n v="-39.952800000000025"/>
  </r>
  <r>
    <n v="3117"/>
    <s v="CA-2013-150350"/>
    <x v="0"/>
    <x v="828"/>
    <d v="2013-08-31T00:00:00"/>
    <s v="Standard Class"/>
    <s v="MS-17770"/>
    <s v="Maxwell Schwartz"/>
    <x v="0"/>
    <s v="United States"/>
    <s v="Seattle"/>
    <s v="Washington"/>
    <n v="98105"/>
    <x v="1"/>
    <s v="OFF-AP-10001492"/>
    <s v="Office Supplies"/>
    <x v="9"/>
    <s v="Acco Six-Outlet Power Strip, 4' Cord Length"/>
    <n v="43.099999999999994"/>
    <n v="5"/>
    <n v="0"/>
    <n v="11.206"/>
  </r>
  <r>
    <n v="3118"/>
    <s v="CA-2013-150350"/>
    <x v="0"/>
    <x v="828"/>
    <d v="2013-08-31T00:00:00"/>
    <s v="Standard Class"/>
    <s v="MS-17770"/>
    <s v="Maxwell Schwartz"/>
    <x v="0"/>
    <s v="United States"/>
    <s v="Seattle"/>
    <s v="Washington"/>
    <n v="98105"/>
    <x v="1"/>
    <s v="OFF-SU-10002189"/>
    <s v="Office Supplies"/>
    <x v="14"/>
    <s v="Acme Rosewood Handle Letter Opener"/>
    <n v="15.88"/>
    <n v="4"/>
    <n v="0"/>
    <n v="0.15879999999999939"/>
  </r>
  <r>
    <n v="3119"/>
    <s v="CA-2012-121720"/>
    <x v="1"/>
    <x v="832"/>
    <d v="2012-06-12T00:00:00"/>
    <s v="First Class"/>
    <s v="JE-15610"/>
    <s v="Jim Epp"/>
    <x v="1"/>
    <s v="United States"/>
    <s v="Lakeland"/>
    <s v="Florida"/>
    <n v="33801"/>
    <x v="0"/>
    <s v="FUR-CH-10003312"/>
    <s v="Furniture"/>
    <x v="1"/>
    <s v="Hon 2090 “Pillow Soft” Series Mid Back Swivel/Tilt Chairs"/>
    <n v="1123.92"/>
    <n v="5"/>
    <n v="0.2"/>
    <n v="-182.63700000000017"/>
  </r>
  <r>
    <n v="3120"/>
    <s v="CA-2012-121720"/>
    <x v="1"/>
    <x v="832"/>
    <d v="2012-06-12T00:00:00"/>
    <s v="First Class"/>
    <s v="JE-15610"/>
    <s v="Jim Epp"/>
    <x v="1"/>
    <s v="United States"/>
    <s v="Lakeland"/>
    <s v="Florida"/>
    <n v="33801"/>
    <x v="0"/>
    <s v="TEC-PH-10002496"/>
    <s v="Technology"/>
    <x v="7"/>
    <s v="Cisco SPA301"/>
    <n v="249.58400000000003"/>
    <n v="2"/>
    <n v="0.2"/>
    <n v="31.197999999999986"/>
  </r>
  <r>
    <n v="3121"/>
    <s v="CA-2012-121720"/>
    <x v="1"/>
    <x v="832"/>
    <d v="2012-06-12T00:00:00"/>
    <s v="First Class"/>
    <s v="JE-15610"/>
    <s v="Jim Epp"/>
    <x v="1"/>
    <s v="United States"/>
    <s v="Lakeland"/>
    <s v="Florida"/>
    <n v="33801"/>
    <x v="0"/>
    <s v="FUR-FU-10003464"/>
    <s v="Furniture"/>
    <x v="5"/>
    <s v="Seth Thomas 8 1/2&quot; Cubicle Clock"/>
    <n v="48.671999999999997"/>
    <n v="3"/>
    <n v="0.2"/>
    <n v="7.3007999999999988"/>
  </r>
  <r>
    <n v="3122"/>
    <s v="CA-2012-121720"/>
    <x v="1"/>
    <x v="832"/>
    <d v="2012-06-12T00:00:00"/>
    <s v="First Class"/>
    <s v="JE-15610"/>
    <s v="Jim Epp"/>
    <x v="1"/>
    <s v="United States"/>
    <s v="Lakeland"/>
    <s v="Florida"/>
    <n v="33801"/>
    <x v="0"/>
    <s v="OFF-AR-10000380"/>
    <s v="Office Supplies"/>
    <x v="6"/>
    <s v="Hunt PowerHouse Electric Pencil Sharpener, Blue"/>
    <n v="60.768000000000001"/>
    <n v="2"/>
    <n v="0.2"/>
    <n v="7.5959999999999894"/>
  </r>
  <r>
    <n v="3123"/>
    <s v="CA-2012-121720"/>
    <x v="1"/>
    <x v="832"/>
    <d v="2012-06-12T00:00:00"/>
    <s v="First Class"/>
    <s v="JE-15610"/>
    <s v="Jim Epp"/>
    <x v="1"/>
    <s v="United States"/>
    <s v="Lakeland"/>
    <s v="Florida"/>
    <n v="33801"/>
    <x v="0"/>
    <s v="OFF-BI-10004593"/>
    <s v="Office Supplies"/>
    <x v="8"/>
    <s v="Ibico Laser Imprintable Binding System Covers"/>
    <n v="78.600000000000009"/>
    <n v="5"/>
    <n v="0.7"/>
    <n v="-62.88000000000001"/>
  </r>
  <r>
    <n v="3124"/>
    <s v="CA-2012-121720"/>
    <x v="1"/>
    <x v="832"/>
    <d v="2012-06-12T00:00:00"/>
    <s v="First Class"/>
    <s v="JE-15610"/>
    <s v="Jim Epp"/>
    <x v="1"/>
    <s v="United States"/>
    <s v="Lakeland"/>
    <s v="Florida"/>
    <n v="33801"/>
    <x v="0"/>
    <s v="OFF-BI-10001308"/>
    <s v="Office Supplies"/>
    <x v="8"/>
    <s v="GBC Standard Plastic Binding Systems' Combs"/>
    <n v="3.7680000000000007"/>
    <n v="2"/>
    <n v="0.7"/>
    <n v="-3.1400000000000006"/>
  </r>
  <r>
    <n v="3125"/>
    <s v="CA-2012-121720"/>
    <x v="1"/>
    <x v="832"/>
    <d v="2012-06-12T00:00:00"/>
    <s v="First Class"/>
    <s v="JE-15610"/>
    <s v="Jim Epp"/>
    <x v="1"/>
    <s v="United States"/>
    <s v="Lakeland"/>
    <s v="Florida"/>
    <n v="33801"/>
    <x v="0"/>
    <s v="OFF-ST-10001780"/>
    <s v="Office Supplies"/>
    <x v="4"/>
    <s v="Tennsco 16-Compartment Lockers with Coat Rack"/>
    <n v="1036.624"/>
    <n v="2"/>
    <n v="0.2"/>
    <n v="51.831200000000024"/>
  </r>
  <r>
    <n v="3126"/>
    <s v="CA-2012-121720"/>
    <x v="1"/>
    <x v="832"/>
    <d v="2012-06-12T00:00:00"/>
    <s v="First Class"/>
    <s v="JE-15610"/>
    <s v="Jim Epp"/>
    <x v="1"/>
    <s v="United States"/>
    <s v="Lakeland"/>
    <s v="Florida"/>
    <n v="33801"/>
    <x v="0"/>
    <s v="OFF-ST-10003816"/>
    <s v="Office Supplies"/>
    <x v="4"/>
    <s v="Fellowes High-Stak Drawer Files"/>
    <n v="563.80799999999999"/>
    <n v="4"/>
    <n v="0.2"/>
    <n v="21.142799999999966"/>
  </r>
  <r>
    <n v="3127"/>
    <s v="CA-2014-149895"/>
    <x v="3"/>
    <x v="565"/>
    <d v="2014-09-13T00:00:00"/>
    <s v="Standard Class"/>
    <s v="EB-14110"/>
    <s v="Eugene Barchas"/>
    <x v="0"/>
    <s v="United States"/>
    <s v="Philadelphia"/>
    <s v="Pennsylvania"/>
    <n v="19134"/>
    <x v="3"/>
    <s v="TEC-PH-10002200"/>
    <s v="Technology"/>
    <x v="7"/>
    <s v="Aastra 6757i CT Wireless VoIP phone"/>
    <n v="258.52799999999996"/>
    <n v="2"/>
    <n v="0.4"/>
    <n v="-47.396800000000013"/>
  </r>
  <r>
    <n v="3128"/>
    <s v="CA-2014-147564"/>
    <x v="3"/>
    <x v="280"/>
    <d v="2014-10-07T00:00:00"/>
    <s v="Standard Class"/>
    <s v="BP-11155"/>
    <s v="Becky Pak"/>
    <x v="0"/>
    <s v="United States"/>
    <s v="New York City"/>
    <s v="New York"/>
    <n v="10011"/>
    <x v="3"/>
    <s v="OFF-PA-10004438"/>
    <s v="Office Supplies"/>
    <x v="10"/>
    <s v="Xerox 1907"/>
    <n v="49.12"/>
    <n v="4"/>
    <n v="0"/>
    <n v="23.086399999999998"/>
  </r>
  <r>
    <n v="3129"/>
    <s v="CA-2011-136399"/>
    <x v="2"/>
    <x v="757"/>
    <d v="2011-12-17T00:00:00"/>
    <s v="First Class"/>
    <s v="CC-12100"/>
    <s v="Chad Cunningham"/>
    <x v="2"/>
    <s v="United States"/>
    <s v="Los Angeles"/>
    <s v="California"/>
    <n v="90049"/>
    <x v="1"/>
    <s v="FUR-FU-10004090"/>
    <s v="Furniture"/>
    <x v="5"/>
    <s v="Executive Impressions 14&quot; Contract Wall Clock"/>
    <n v="44.46"/>
    <n v="2"/>
    <n v="0"/>
    <n v="14.671799999999998"/>
  </r>
  <r>
    <n v="3130"/>
    <s v="CA-2011-136399"/>
    <x v="2"/>
    <x v="757"/>
    <d v="2011-12-17T00:00:00"/>
    <s v="First Class"/>
    <s v="CC-12100"/>
    <s v="Chad Cunningham"/>
    <x v="2"/>
    <s v="United States"/>
    <s v="Los Angeles"/>
    <s v="California"/>
    <n v="90049"/>
    <x v="1"/>
    <s v="FUR-CH-10002602"/>
    <s v="Furniture"/>
    <x v="1"/>
    <s v="DMI Arturo Collection Mission-style Design Wood Chair"/>
    <n v="241.56799999999998"/>
    <n v="2"/>
    <n v="0.2"/>
    <n v="18.11760000000001"/>
  </r>
  <r>
    <n v="3131"/>
    <s v="CA-2011-136399"/>
    <x v="2"/>
    <x v="757"/>
    <d v="2011-12-17T00:00:00"/>
    <s v="First Class"/>
    <s v="CC-12100"/>
    <s v="Chad Cunningham"/>
    <x v="2"/>
    <s v="United States"/>
    <s v="Los Angeles"/>
    <s v="California"/>
    <n v="90049"/>
    <x v="1"/>
    <s v="TEC-AC-10001142"/>
    <s v="Technology"/>
    <x v="11"/>
    <s v="First Data FD10 PIN Pad"/>
    <n v="395"/>
    <n v="5"/>
    <n v="0"/>
    <n v="39.499999999999957"/>
  </r>
  <r>
    <n v="3132"/>
    <s v="CA-2011-136399"/>
    <x v="2"/>
    <x v="757"/>
    <d v="2011-12-17T00:00:00"/>
    <s v="First Class"/>
    <s v="CC-12100"/>
    <s v="Chad Cunningham"/>
    <x v="2"/>
    <s v="United States"/>
    <s v="Los Angeles"/>
    <s v="California"/>
    <n v="90049"/>
    <x v="1"/>
    <s v="TEC-PH-10004977"/>
    <s v="Technology"/>
    <x v="7"/>
    <s v="GE 30524EE4"/>
    <n v="627.16800000000012"/>
    <n v="4"/>
    <n v="0.2"/>
    <n v="70.55639999999994"/>
  </r>
  <r>
    <n v="3133"/>
    <s v="CA-2011-107916"/>
    <x v="2"/>
    <x v="829"/>
    <d v="2011-08-26T00:00:00"/>
    <s v="First Class"/>
    <s v="JP-15460"/>
    <s v="Jennifer Patt"/>
    <x v="1"/>
    <s v="United States"/>
    <s v="Oceanside"/>
    <s v="New York"/>
    <n v="11572"/>
    <x v="3"/>
    <s v="FUR-FU-10004586"/>
    <s v="Furniture"/>
    <x v="5"/>
    <s v="G.E. Longer-Life Indoor Recessed Floodlight Bulbs"/>
    <n v="13.28"/>
    <n v="2"/>
    <n v="0"/>
    <n v="6.3743999999999996"/>
  </r>
  <r>
    <n v="3134"/>
    <s v="CA-2011-107916"/>
    <x v="2"/>
    <x v="829"/>
    <d v="2011-08-26T00:00:00"/>
    <s v="First Class"/>
    <s v="JP-15460"/>
    <s v="Jennifer Patt"/>
    <x v="1"/>
    <s v="United States"/>
    <s v="Oceanside"/>
    <s v="New York"/>
    <n v="11572"/>
    <x v="3"/>
    <s v="OFF-BI-10001116"/>
    <s v="Office Supplies"/>
    <x v="8"/>
    <s v="Wilson Jones 1&quot; Hanging DublLock Ring Binders"/>
    <n v="12.672000000000001"/>
    <n v="3"/>
    <n v="0.2"/>
    <n v="4.4352000000000009"/>
  </r>
  <r>
    <n v="3135"/>
    <s v="CA-2014-164168"/>
    <x v="3"/>
    <x v="105"/>
    <d v="2014-11-19T00:00:00"/>
    <s v="Standard Class"/>
    <s v="LS-16975"/>
    <s v="Lindsay Shagiari"/>
    <x v="2"/>
    <s v="United States"/>
    <s v="Dallas"/>
    <s v="Texas"/>
    <n v="75081"/>
    <x v="2"/>
    <s v="OFF-BI-10000666"/>
    <s v="Office Supplies"/>
    <x v="8"/>
    <s v="Surelock Post Binders"/>
    <n v="30.559999999999992"/>
    <n v="5"/>
    <n v="0.8"/>
    <n v="-45.840000000000018"/>
  </r>
  <r>
    <n v="3136"/>
    <s v="CA-2014-164168"/>
    <x v="3"/>
    <x v="105"/>
    <d v="2014-11-19T00:00:00"/>
    <s v="Standard Class"/>
    <s v="LS-16975"/>
    <s v="Lindsay Shagiari"/>
    <x v="2"/>
    <s v="United States"/>
    <s v="Dallas"/>
    <s v="Texas"/>
    <n v="75081"/>
    <x v="2"/>
    <s v="OFF-ST-10002583"/>
    <s v="Office Supplies"/>
    <x v="4"/>
    <s v="Fellowes Neat Ideas Storage Cubes"/>
    <n v="77.951999999999998"/>
    <n v="3"/>
    <n v="0.2"/>
    <n v="-15.590400000000002"/>
  </r>
  <r>
    <n v="3137"/>
    <s v="CA-2014-164168"/>
    <x v="3"/>
    <x v="105"/>
    <d v="2014-11-19T00:00:00"/>
    <s v="Standard Class"/>
    <s v="LS-16975"/>
    <s v="Lindsay Shagiari"/>
    <x v="2"/>
    <s v="United States"/>
    <s v="Dallas"/>
    <s v="Texas"/>
    <n v="75081"/>
    <x v="2"/>
    <s v="TEC-PH-10004908"/>
    <s v="Technology"/>
    <x v="7"/>
    <s v="Panasonic KX TS3282W Corded phone"/>
    <n v="67.992000000000004"/>
    <n v="1"/>
    <n v="0.2"/>
    <n v="8.4989999999999917"/>
  </r>
  <r>
    <n v="3138"/>
    <s v="CA-2014-164168"/>
    <x v="3"/>
    <x v="105"/>
    <d v="2014-11-19T00:00:00"/>
    <s v="Standard Class"/>
    <s v="LS-16975"/>
    <s v="Lindsay Shagiari"/>
    <x v="2"/>
    <s v="United States"/>
    <s v="Dallas"/>
    <s v="Texas"/>
    <n v="75081"/>
    <x v="2"/>
    <s v="OFF-EN-10001219"/>
    <s v="Office Supplies"/>
    <x v="12"/>
    <s v="#10- 4 1/8&quot; x 9 1/2&quot; Security-Tint Envelopes"/>
    <n v="12.224"/>
    <n v="2"/>
    <n v="0.2"/>
    <n v="4.4311999999999996"/>
  </r>
  <r>
    <n v="3139"/>
    <s v="CA-2014-164168"/>
    <x v="3"/>
    <x v="105"/>
    <d v="2014-11-19T00:00:00"/>
    <s v="Standard Class"/>
    <s v="LS-16975"/>
    <s v="Lindsay Shagiari"/>
    <x v="2"/>
    <s v="United States"/>
    <s v="Dallas"/>
    <s v="Texas"/>
    <n v="75081"/>
    <x v="2"/>
    <s v="TEC-AC-10004568"/>
    <s v="Technology"/>
    <x v="11"/>
    <s v="Maxell LTO Ultrium - 800 GB"/>
    <n v="44.783999999999999"/>
    <n v="2"/>
    <n v="0.2"/>
    <n v="-0.55980000000000452"/>
  </r>
  <r>
    <n v="3140"/>
    <s v="CA-2014-164168"/>
    <x v="3"/>
    <x v="105"/>
    <d v="2014-11-19T00:00:00"/>
    <s v="Standard Class"/>
    <s v="LS-16975"/>
    <s v="Lindsay Shagiari"/>
    <x v="2"/>
    <s v="United States"/>
    <s v="Dallas"/>
    <s v="Texas"/>
    <n v="75081"/>
    <x v="2"/>
    <s v="FUR-FU-10001756"/>
    <s v="Furniture"/>
    <x v="5"/>
    <s v="Eldon Expressions Desk Accessory, Wood Photo Frame, Mahogany"/>
    <n v="22.847999999999999"/>
    <n v="3"/>
    <n v="0.6"/>
    <n v="-17.707200000000007"/>
  </r>
  <r>
    <n v="3141"/>
    <s v="CA-2012-112557"/>
    <x v="1"/>
    <x v="334"/>
    <d v="2012-04-28T00:00:00"/>
    <s v="First Class"/>
    <s v="JL-15850"/>
    <s v="John Lucas"/>
    <x v="0"/>
    <s v="United States"/>
    <s v="New York City"/>
    <s v="New York"/>
    <n v="10035"/>
    <x v="3"/>
    <s v="OFF-AP-10002311"/>
    <s v="Office Supplies"/>
    <x v="9"/>
    <s v="Holmes Replacement Filter for HEPA Air Cleaner, Very Large Room, HEPA Filter"/>
    <n v="206.43"/>
    <n v="3"/>
    <n v="0"/>
    <n v="90.829200000000014"/>
  </r>
  <r>
    <n v="3142"/>
    <s v="US-2011-122959"/>
    <x v="2"/>
    <x v="432"/>
    <d v="2011-12-12T00:00:00"/>
    <s v="Same Day"/>
    <s v="CY-12745"/>
    <s v="Craig Yedwab"/>
    <x v="1"/>
    <s v="United States"/>
    <s v="San Antonio"/>
    <s v="Texas"/>
    <n v="78207"/>
    <x v="2"/>
    <s v="OFF-BI-10003650"/>
    <s v="Office Supplies"/>
    <x v="8"/>
    <s v="GBC DocuBind 300 Electric Binding Machine"/>
    <n v="210.39199999999997"/>
    <n v="2"/>
    <n v="0.8"/>
    <n v="-336.62720000000013"/>
  </r>
  <r>
    <n v="3143"/>
    <s v="CA-2014-162572"/>
    <x v="3"/>
    <x v="145"/>
    <d v="2014-09-28T00:00:00"/>
    <s v="Second Class"/>
    <s v="RB-19360"/>
    <s v="Raymond Buch"/>
    <x v="0"/>
    <s v="United States"/>
    <s v="Cincinnati"/>
    <s v="Ohio"/>
    <n v="45231"/>
    <x v="3"/>
    <s v="TEC-AC-10003628"/>
    <s v="Technology"/>
    <x v="11"/>
    <s v="Logitech 910-002974 M325 Wireless Mouse for Web Scrolling"/>
    <n v="119.96000000000001"/>
    <n v="5"/>
    <n v="0.2"/>
    <n v="35.988000000000007"/>
  </r>
  <r>
    <n v="3144"/>
    <s v="CA-2014-162572"/>
    <x v="3"/>
    <x v="145"/>
    <d v="2014-09-28T00:00:00"/>
    <s v="Second Class"/>
    <s v="RB-19360"/>
    <s v="Raymond Buch"/>
    <x v="0"/>
    <s v="United States"/>
    <s v="Cincinnati"/>
    <s v="Ohio"/>
    <n v="45231"/>
    <x v="3"/>
    <s v="OFF-AR-10001547"/>
    <s v="Office Supplies"/>
    <x v="6"/>
    <s v="Newell 311"/>
    <n v="10.608000000000001"/>
    <n v="6"/>
    <n v="0.2"/>
    <n v="0.92819999999999991"/>
  </r>
  <r>
    <n v="3145"/>
    <s v="US-2013-148110"/>
    <x v="0"/>
    <x v="64"/>
    <d v="2013-09-12T00:00:00"/>
    <s v="Standard Class"/>
    <s v="AR-10825"/>
    <s v="Anthony Rawles"/>
    <x v="1"/>
    <s v="United States"/>
    <s v="Austin"/>
    <s v="Texas"/>
    <n v="78745"/>
    <x v="2"/>
    <s v="FUR-CH-10002647"/>
    <s v="Furniture"/>
    <x v="1"/>
    <s v="Situations Contoured Folding Chairs, 4/Set"/>
    <n v="347.80200000000002"/>
    <n v="7"/>
    <n v="0.3"/>
    <n v="-24.842999999999961"/>
  </r>
  <r>
    <n v="3146"/>
    <s v="CA-2014-131828"/>
    <x v="3"/>
    <x v="512"/>
    <d v="2014-02-14T00:00:00"/>
    <s v="Second Class"/>
    <s v="CS-11845"/>
    <s v="Cari Sayre"/>
    <x v="1"/>
    <s v="United States"/>
    <s v="Seattle"/>
    <s v="Washington"/>
    <n v="98105"/>
    <x v="1"/>
    <s v="FUR-CH-10004495"/>
    <s v="Furniture"/>
    <x v="1"/>
    <s v="Global Leather and Oak Executive Chair, Black"/>
    <n v="963.13600000000008"/>
    <n v="4"/>
    <n v="0.2"/>
    <n v="108.35279999999986"/>
  </r>
  <r>
    <n v="3147"/>
    <s v="CA-2014-131828"/>
    <x v="3"/>
    <x v="512"/>
    <d v="2014-02-14T00:00:00"/>
    <s v="Second Class"/>
    <s v="CS-11845"/>
    <s v="Cari Sayre"/>
    <x v="1"/>
    <s v="United States"/>
    <s v="Seattle"/>
    <s v="Washington"/>
    <n v="98105"/>
    <x v="1"/>
    <s v="TEC-PH-10002923"/>
    <s v="Technology"/>
    <x v="7"/>
    <s v="Logitech B530 USB Headset - headset - Full size, Binaural"/>
    <n v="88.77600000000001"/>
    <n v="3"/>
    <n v="0.2"/>
    <n v="7.7679000000000009"/>
  </r>
  <r>
    <n v="3148"/>
    <s v="CA-2011-109218"/>
    <x v="2"/>
    <x v="479"/>
    <d v="2011-07-03T00:00:00"/>
    <s v="Second Class"/>
    <s v="AR-10825"/>
    <s v="Anthony Rawles"/>
    <x v="1"/>
    <s v="United States"/>
    <s v="Los Angeles"/>
    <s v="California"/>
    <n v="90004"/>
    <x v="1"/>
    <s v="OFF-AR-10001374"/>
    <s v="Office Supplies"/>
    <x v="6"/>
    <s v="BIC Brite Liner Highlighters, Chisel Tip"/>
    <n v="32.400000000000006"/>
    <n v="5"/>
    <n v="0"/>
    <n v="10.367999999999999"/>
  </r>
  <r>
    <n v="3149"/>
    <s v="CA-2013-120558"/>
    <x v="0"/>
    <x v="843"/>
    <d v="2013-06-11T00:00:00"/>
    <s v="First Class"/>
    <s v="RD-19810"/>
    <s v="Ross DeVincentis"/>
    <x v="2"/>
    <s v="United States"/>
    <s v="New York City"/>
    <s v="New York"/>
    <n v="10035"/>
    <x v="3"/>
    <s v="OFF-PA-10003441"/>
    <s v="Office Supplies"/>
    <x v="10"/>
    <s v="Xerox 226"/>
    <n v="32.400000000000006"/>
    <n v="5"/>
    <n v="0"/>
    <n v="15.552000000000001"/>
  </r>
  <r>
    <n v="3150"/>
    <s v="US-2011-109036"/>
    <x v="2"/>
    <x v="414"/>
    <d v="2011-12-25T00:00:00"/>
    <s v="Standard Class"/>
    <s v="KH-16510"/>
    <s v="Keith Herrera"/>
    <x v="0"/>
    <s v="United States"/>
    <s v="Seattle"/>
    <s v="Washington"/>
    <n v="98103"/>
    <x v="1"/>
    <s v="OFF-LA-10002043"/>
    <s v="Office Supplies"/>
    <x v="2"/>
    <s v="Avery 489"/>
    <n v="31.049999999999997"/>
    <n v="3"/>
    <n v="0"/>
    <n v="14.904"/>
  </r>
  <r>
    <n v="3151"/>
    <s v="CA-2012-147830"/>
    <x v="1"/>
    <x v="83"/>
    <d v="2012-12-18T00:00:00"/>
    <s v="First Class"/>
    <s v="NF-18385"/>
    <s v="Natalie Fritzler"/>
    <x v="0"/>
    <s v="United States"/>
    <s v="Newark"/>
    <s v="Ohio"/>
    <n v="43055"/>
    <x v="3"/>
    <s v="TEC-AC-10002049"/>
    <s v="Technology"/>
    <x v="11"/>
    <s v="Plantronics Savi W720 Multi-Device Wireless Headset System"/>
    <n v="2025.3600000000001"/>
    <n v="6"/>
    <n v="0.2"/>
    <n v="607.60800000000006"/>
  </r>
  <r>
    <n v="3152"/>
    <s v="CA-2012-147830"/>
    <x v="1"/>
    <x v="83"/>
    <d v="2012-12-18T00:00:00"/>
    <s v="First Class"/>
    <s v="NF-18385"/>
    <s v="Natalie Fritzler"/>
    <x v="0"/>
    <s v="United States"/>
    <s v="Newark"/>
    <s v="Ohio"/>
    <n v="43055"/>
    <x v="3"/>
    <s v="TEC-MA-10000418"/>
    <s v="Technology"/>
    <x v="15"/>
    <s v="Cubify CubeX 3D Printer Double Head Print"/>
    <n v="1799.9940000000001"/>
    <n v="2"/>
    <n v="0.7"/>
    <n v="-2639.9912000000004"/>
  </r>
  <r>
    <n v="3153"/>
    <s v="CA-2012-147830"/>
    <x v="1"/>
    <x v="83"/>
    <d v="2012-12-18T00:00:00"/>
    <s v="First Class"/>
    <s v="NF-18385"/>
    <s v="Natalie Fritzler"/>
    <x v="0"/>
    <s v="United States"/>
    <s v="Newark"/>
    <s v="Ohio"/>
    <n v="43055"/>
    <x v="3"/>
    <s v="TEC-PH-10004908"/>
    <s v="Technology"/>
    <x v="7"/>
    <s v="Panasonic KX TS3282W Corded phone"/>
    <n v="101.98799999999999"/>
    <n v="2"/>
    <n v="0.4"/>
    <n v="-16.998000000000019"/>
  </r>
  <r>
    <n v="3154"/>
    <s v="CA-2012-147830"/>
    <x v="1"/>
    <x v="83"/>
    <d v="2012-12-18T00:00:00"/>
    <s v="First Class"/>
    <s v="NF-18385"/>
    <s v="Natalie Fritzler"/>
    <x v="0"/>
    <s v="United States"/>
    <s v="Newark"/>
    <s v="Ohio"/>
    <n v="43055"/>
    <x v="3"/>
    <s v="FUR-FU-10004091"/>
    <s v="Furniture"/>
    <x v="5"/>
    <s v="Howard Miller 13&quot; Diameter Goldtone Round Wall Clock"/>
    <n v="262.86399999999998"/>
    <n v="7"/>
    <n v="0.2"/>
    <n v="69.001800000000017"/>
  </r>
  <r>
    <n v="3155"/>
    <s v="CA-2014-150497"/>
    <x v="3"/>
    <x v="228"/>
    <d v="2014-07-25T00:00:00"/>
    <s v="Standard Class"/>
    <s v="SM-20950"/>
    <s v="Suzanne McNair"/>
    <x v="1"/>
    <s v="United States"/>
    <s v="Maple Grove"/>
    <s v="Minnesota"/>
    <n v="55369"/>
    <x v="2"/>
    <s v="OFF-BI-10004600"/>
    <s v="Office Supplies"/>
    <x v="8"/>
    <s v="Ibico Ibimaster 300 Manual Binding System"/>
    <n v="735.98"/>
    <n v="2"/>
    <n v="0"/>
    <n v="331.19099999999997"/>
  </r>
  <r>
    <n v="3156"/>
    <s v="CA-2011-128986"/>
    <x v="2"/>
    <x v="93"/>
    <d v="2011-08-05T00:00:00"/>
    <s v="Second Class"/>
    <s v="GH-14410"/>
    <s v="Gary Hansen"/>
    <x v="2"/>
    <s v="United States"/>
    <s v="Glendale"/>
    <s v="Arizona"/>
    <n v="85301"/>
    <x v="1"/>
    <s v="OFF-PA-10001289"/>
    <s v="Office Supplies"/>
    <x v="10"/>
    <s v="White Computer Printout Paper by Universal"/>
    <n v="93.024000000000001"/>
    <n v="3"/>
    <n v="0.2"/>
    <n v="33.721199999999996"/>
  </r>
  <r>
    <n v="3157"/>
    <s v="CA-2012-139584"/>
    <x v="1"/>
    <x v="252"/>
    <d v="2012-08-28T00:00:00"/>
    <s v="Standard Class"/>
    <s v="EM-13810"/>
    <s v="Eleni McCrary"/>
    <x v="1"/>
    <s v="United States"/>
    <s v="New York City"/>
    <s v="New York"/>
    <n v="10009"/>
    <x v="3"/>
    <s v="FUR-TA-10001539"/>
    <s v="Furniture"/>
    <x v="3"/>
    <s v="Chromcraft Rectangular Conference Tables"/>
    <n v="284.36399999999998"/>
    <n v="2"/>
    <n v="0.4"/>
    <n v="-75.830400000000054"/>
  </r>
  <r>
    <n v="3158"/>
    <s v="CA-2012-139584"/>
    <x v="1"/>
    <x v="252"/>
    <d v="2012-08-28T00:00:00"/>
    <s v="Standard Class"/>
    <s v="EM-13810"/>
    <s v="Eleni McCrary"/>
    <x v="1"/>
    <s v="United States"/>
    <s v="New York City"/>
    <s v="New York"/>
    <n v="10009"/>
    <x v="3"/>
    <s v="TEC-AC-10001266"/>
    <s v="Technology"/>
    <x v="11"/>
    <s v="Memorex Micro Travel Drive 8 GB"/>
    <n v="26"/>
    <n v="2"/>
    <n v="0"/>
    <n v="11.7"/>
  </r>
  <r>
    <n v="3159"/>
    <s v="US-2013-162677"/>
    <x v="0"/>
    <x v="253"/>
    <d v="2013-03-28T00:00:00"/>
    <s v="First Class"/>
    <s v="DB-13210"/>
    <s v="Dean Braden"/>
    <x v="0"/>
    <s v="United States"/>
    <s v="Jacksonville"/>
    <s v="North Carolina"/>
    <n v="28540"/>
    <x v="0"/>
    <s v="OFF-ST-10001291"/>
    <s v="Office Supplies"/>
    <x v="4"/>
    <s v="Tenex Personal Self-Stacking Standard File Box, Black/Gray"/>
    <n v="67.64"/>
    <n v="5"/>
    <n v="0.2"/>
    <n v="5.9184999999999981"/>
  </r>
  <r>
    <n v="3160"/>
    <s v="US-2013-162677"/>
    <x v="0"/>
    <x v="253"/>
    <d v="2013-03-28T00:00:00"/>
    <s v="First Class"/>
    <s v="DB-13210"/>
    <s v="Dean Braden"/>
    <x v="0"/>
    <s v="United States"/>
    <s v="Jacksonville"/>
    <s v="North Carolina"/>
    <n v="28540"/>
    <x v="0"/>
    <s v="TEC-AC-10001314"/>
    <s v="Technology"/>
    <x v="11"/>
    <s v="Case Logic 2.4GHz Wireless Keyboard"/>
    <n v="119.97600000000001"/>
    <n v="3"/>
    <n v="0.2"/>
    <n v="-17.996400000000019"/>
  </r>
  <r>
    <n v="3161"/>
    <s v="US-2011-150924"/>
    <x v="2"/>
    <x v="171"/>
    <d v="2011-09-16T00:00:00"/>
    <s v="Second Class"/>
    <s v="PT-19090"/>
    <s v="Pete Takahito"/>
    <x v="0"/>
    <s v="United States"/>
    <s v="Houston"/>
    <s v="Texas"/>
    <n v="77070"/>
    <x v="2"/>
    <s v="OFF-BI-10004040"/>
    <s v="Office Supplies"/>
    <x v="8"/>
    <s v="Wilson Jones Impact Binders"/>
    <n v="5.1799999999999988"/>
    <n v="5"/>
    <n v="0.8"/>
    <n v="-8.0289999999999999"/>
  </r>
  <r>
    <n v="3162"/>
    <s v="CA-2011-153969"/>
    <x v="2"/>
    <x v="158"/>
    <d v="2011-09-25T00:00:00"/>
    <s v="Standard Class"/>
    <s v="HF-14995"/>
    <s v="Herbert Flentye"/>
    <x v="0"/>
    <s v="United States"/>
    <s v="San Francisco"/>
    <s v="California"/>
    <n v="94109"/>
    <x v="1"/>
    <s v="OFF-EN-10001539"/>
    <s v="Office Supplies"/>
    <x v="12"/>
    <s v="Staples"/>
    <n v="15.56"/>
    <n v="2"/>
    <n v="0"/>
    <n v="7.3132000000000001"/>
  </r>
  <r>
    <n v="3163"/>
    <s v="CA-2011-153969"/>
    <x v="2"/>
    <x v="158"/>
    <d v="2011-09-25T00:00:00"/>
    <s v="Standard Class"/>
    <s v="HF-14995"/>
    <s v="Herbert Flentye"/>
    <x v="0"/>
    <s v="United States"/>
    <s v="San Francisco"/>
    <s v="California"/>
    <n v="94109"/>
    <x v="1"/>
    <s v="OFF-EN-10004483"/>
    <s v="Office Supplies"/>
    <x v="12"/>
    <s v="#10 White Business Envelopes,4 1/8 x 9 1/2"/>
    <n v="78.349999999999994"/>
    <n v="5"/>
    <n v="0"/>
    <n v="36.824499999999993"/>
  </r>
  <r>
    <n v="3164"/>
    <s v="CA-2011-153969"/>
    <x v="2"/>
    <x v="158"/>
    <d v="2011-09-25T00:00:00"/>
    <s v="Standard Class"/>
    <s v="HF-14995"/>
    <s v="Herbert Flentye"/>
    <x v="0"/>
    <s v="United States"/>
    <s v="San Francisco"/>
    <s v="California"/>
    <n v="94109"/>
    <x v="1"/>
    <s v="OFF-AR-10001615"/>
    <s v="Office Supplies"/>
    <x v="6"/>
    <s v="Newell 34"/>
    <n v="59.519999999999996"/>
    <n v="3"/>
    <n v="0"/>
    <n v="15.475200000000001"/>
  </r>
  <r>
    <n v="3165"/>
    <s v="CA-2011-153969"/>
    <x v="2"/>
    <x v="158"/>
    <d v="2011-09-25T00:00:00"/>
    <s v="Standard Class"/>
    <s v="HF-14995"/>
    <s v="Herbert Flentye"/>
    <x v="0"/>
    <s v="United States"/>
    <s v="San Francisco"/>
    <s v="California"/>
    <n v="94109"/>
    <x v="1"/>
    <s v="OFF-PA-10000327"/>
    <s v="Office Supplies"/>
    <x v="10"/>
    <s v="Xerox 1971"/>
    <n v="38.520000000000003"/>
    <n v="9"/>
    <n v="0"/>
    <n v="17.333999999999996"/>
  </r>
  <r>
    <n v="3166"/>
    <s v="CA-2011-153969"/>
    <x v="2"/>
    <x v="158"/>
    <d v="2011-09-25T00:00:00"/>
    <s v="Standard Class"/>
    <s v="HF-14995"/>
    <s v="Herbert Flentye"/>
    <x v="0"/>
    <s v="United States"/>
    <s v="San Francisco"/>
    <s v="California"/>
    <n v="94109"/>
    <x v="1"/>
    <s v="TEC-PH-10001299"/>
    <s v="Technology"/>
    <x v="7"/>
    <s v="Polycom CX300 Desktop Phone USB VoIP phone"/>
    <n v="239.98400000000004"/>
    <n v="2"/>
    <n v="0.2"/>
    <n v="23.998400000000004"/>
  </r>
  <r>
    <n v="3167"/>
    <s v="CA-2011-153969"/>
    <x v="2"/>
    <x v="158"/>
    <d v="2011-09-25T00:00:00"/>
    <s v="Standard Class"/>
    <s v="HF-14995"/>
    <s v="Herbert Flentye"/>
    <x v="0"/>
    <s v="United States"/>
    <s v="San Francisco"/>
    <s v="California"/>
    <n v="94109"/>
    <x v="1"/>
    <s v="OFF-PA-10002246"/>
    <s v="Office Supplies"/>
    <x v="10"/>
    <s v="Wirebound Four 2-3/4 x 5 Forms per Page, 400 Sets per Book"/>
    <n v="19.350000000000001"/>
    <n v="3"/>
    <n v="0"/>
    <n v="9.4815000000000005"/>
  </r>
  <r>
    <n v="3168"/>
    <s v="CA-2013-146682"/>
    <x v="0"/>
    <x v="517"/>
    <d v="2013-11-01T00:00:00"/>
    <s v="First Class"/>
    <s v="KW-16435"/>
    <s v="Katrina Willman"/>
    <x v="0"/>
    <s v="United States"/>
    <s v="Lansing"/>
    <s v="Michigan"/>
    <n v="48911"/>
    <x v="2"/>
    <s v="FUR-FU-10002671"/>
    <s v="Furniture"/>
    <x v="5"/>
    <s v="Electrix 20W Halogen Replacement Bulb for Zoom-In Desk Lamp"/>
    <n v="67"/>
    <n v="5"/>
    <n v="0"/>
    <n v="32.159999999999997"/>
  </r>
  <r>
    <n v="3169"/>
    <s v="CA-2013-138695"/>
    <x v="0"/>
    <x v="316"/>
    <d v="2013-06-04T00:00:00"/>
    <s v="Standard Class"/>
    <s v="KC-16675"/>
    <s v="Kimberly Carter"/>
    <x v="1"/>
    <s v="United States"/>
    <s v="Tallahassee"/>
    <s v="Florida"/>
    <n v="32303"/>
    <x v="0"/>
    <s v="FUR-CH-10003833"/>
    <s v="Furniture"/>
    <x v="1"/>
    <s v="Novimex Fabric Task Chair"/>
    <n v="390.27199999999999"/>
    <n v="8"/>
    <n v="0.2"/>
    <n v="-24.39200000000001"/>
  </r>
  <r>
    <n v="3170"/>
    <s v="CA-2013-138695"/>
    <x v="0"/>
    <x v="316"/>
    <d v="2013-06-04T00:00:00"/>
    <s v="Standard Class"/>
    <s v="KC-16675"/>
    <s v="Kimberly Carter"/>
    <x v="1"/>
    <s v="United States"/>
    <s v="Tallahassee"/>
    <s v="Florida"/>
    <n v="32303"/>
    <x v="0"/>
    <s v="OFF-PA-10001667"/>
    <s v="Office Supplies"/>
    <x v="10"/>
    <s v="Great White Multi-Use Recycled Paper (20Lb. and 84 Bright)"/>
    <n v="62.192000000000007"/>
    <n v="13"/>
    <n v="0.2"/>
    <n v="19.434999999999995"/>
  </r>
  <r>
    <n v="3171"/>
    <s v="CA-2014-107461"/>
    <x v="3"/>
    <x v="202"/>
    <d v="2014-12-27T00:00:00"/>
    <s v="Second Class"/>
    <s v="PK-19075"/>
    <s v="Pete Kriz"/>
    <x v="0"/>
    <s v="United States"/>
    <s v="Columbia"/>
    <s v="South Carolina"/>
    <n v="29203"/>
    <x v="0"/>
    <s v="OFF-BI-10002003"/>
    <s v="Office Supplies"/>
    <x v="8"/>
    <s v="Ibico Presentation Index for Binding Systems"/>
    <n v="23.88"/>
    <n v="6"/>
    <n v="0"/>
    <n v="11.223600000000001"/>
  </r>
  <r>
    <n v="3172"/>
    <s v="US-2013-133879"/>
    <x v="0"/>
    <x v="844"/>
    <d v="2013-03-29T00:00:00"/>
    <s v="Standard Class"/>
    <s v="KT-16465"/>
    <s v="Kean Takahito"/>
    <x v="0"/>
    <s v="United States"/>
    <s v="Chicago"/>
    <s v="Illinois"/>
    <n v="60623"/>
    <x v="2"/>
    <s v="OFF-BI-10004465"/>
    <s v="Office Supplies"/>
    <x v="8"/>
    <s v="Avery Durable Slant Ring Binders"/>
    <n v="3.1679999999999993"/>
    <n v="2"/>
    <n v="0.8"/>
    <n v="-4.7520000000000007"/>
  </r>
  <r>
    <n v="3173"/>
    <s v="US-2013-133879"/>
    <x v="0"/>
    <x v="844"/>
    <d v="2013-03-29T00:00:00"/>
    <s v="Standard Class"/>
    <s v="KT-16465"/>
    <s v="Kean Takahito"/>
    <x v="0"/>
    <s v="United States"/>
    <s v="Chicago"/>
    <s v="Illinois"/>
    <n v="60623"/>
    <x v="2"/>
    <s v="FUR-CH-10000665"/>
    <s v="Furniture"/>
    <x v="1"/>
    <s v="Global Airflow Leather Mesh Back Chair, Black"/>
    <n v="528.42999999999995"/>
    <n v="5"/>
    <n v="0.3"/>
    <n v="0"/>
  </r>
  <r>
    <n v="3174"/>
    <s v="US-2013-133879"/>
    <x v="0"/>
    <x v="844"/>
    <d v="2013-03-29T00:00:00"/>
    <s v="Standard Class"/>
    <s v="KT-16465"/>
    <s v="Kean Takahito"/>
    <x v="0"/>
    <s v="United States"/>
    <s v="Chicago"/>
    <s v="Illinois"/>
    <n v="60623"/>
    <x v="2"/>
    <s v="OFF-AR-10004956"/>
    <s v="Office Supplies"/>
    <x v="6"/>
    <s v="Newell 33"/>
    <n v="13.392000000000001"/>
    <n v="3"/>
    <n v="0.2"/>
    <n v="1.5065999999999975"/>
  </r>
  <r>
    <n v="3175"/>
    <s v="CA-2014-157483"/>
    <x v="3"/>
    <x v="343"/>
    <d v="2014-11-19T00:00:00"/>
    <s v="Standard Class"/>
    <s v="EP-13915"/>
    <s v="Emily Phan"/>
    <x v="0"/>
    <s v="United States"/>
    <s v="Detroit"/>
    <s v="Michigan"/>
    <n v="48227"/>
    <x v="2"/>
    <s v="OFF-AR-10004260"/>
    <s v="Office Supplies"/>
    <x v="6"/>
    <s v="Boston 1799 Powerhouse Electric Pencil Sharpener"/>
    <n v="181.86"/>
    <n v="7"/>
    <n v="0"/>
    <n v="50.9208"/>
  </r>
  <r>
    <n v="3176"/>
    <s v="US-2014-132059"/>
    <x v="3"/>
    <x v="397"/>
    <d v="2014-09-30T00:00:00"/>
    <s v="Standard Class"/>
    <s v="AP-10915"/>
    <s v="Arthur Prichep"/>
    <x v="0"/>
    <s v="United States"/>
    <s v="Fort Collins"/>
    <s v="Colorado"/>
    <n v="80525"/>
    <x v="1"/>
    <s v="FUR-BO-10001811"/>
    <s v="Furniture"/>
    <x v="0"/>
    <s v="Atlantic Metals Mobile 5-Shelf Bookcases, Custom Colors"/>
    <n v="180.58800000000005"/>
    <n v="2"/>
    <n v="0.7"/>
    <n v="-240.78400000000005"/>
  </r>
  <r>
    <n v="3177"/>
    <s v="US-2014-132059"/>
    <x v="3"/>
    <x v="397"/>
    <d v="2014-09-30T00:00:00"/>
    <s v="Standard Class"/>
    <s v="AP-10915"/>
    <s v="Arthur Prichep"/>
    <x v="0"/>
    <s v="United States"/>
    <s v="Fort Collins"/>
    <s v="Colorado"/>
    <n v="80525"/>
    <x v="1"/>
    <s v="TEC-AC-10003280"/>
    <s v="Technology"/>
    <x v="11"/>
    <s v="Belkin F8E887 USB Wired Ergonomic Keyboard"/>
    <n v="47.984000000000002"/>
    <n v="2"/>
    <n v="0.2"/>
    <n v="0.59979999999999656"/>
  </r>
  <r>
    <n v="3178"/>
    <s v="CA-2014-122280"/>
    <x v="3"/>
    <x v="18"/>
    <d v="2014-09-11T00:00:00"/>
    <s v="Same Day"/>
    <s v="SH-20395"/>
    <s v="Shahid Hopkins"/>
    <x v="0"/>
    <s v="United States"/>
    <s v="New York City"/>
    <s v="New York"/>
    <n v="10024"/>
    <x v="3"/>
    <s v="OFF-PA-10004911"/>
    <s v="Office Supplies"/>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s v="New York"/>
    <n v="10011"/>
    <x v="3"/>
    <s v="FUR-FU-10001487"/>
    <s v="Furniture"/>
    <x v="5"/>
    <s v="Eldon Expressions Wood and Plastic Desk Accessories, Cherry Wood"/>
    <n v="20.94"/>
    <n v="3"/>
    <n v="0"/>
    <n v="6.0725999999999987"/>
  </r>
  <r>
    <n v="3180"/>
    <s v="CA-2014-105235"/>
    <x v="3"/>
    <x v="256"/>
    <d v="2014-12-12T00:00:00"/>
    <s v="Standard Class"/>
    <s v="SM-20950"/>
    <s v="Suzanne McNair"/>
    <x v="1"/>
    <s v="United States"/>
    <s v="New York City"/>
    <s v="New York"/>
    <n v="10011"/>
    <x v="3"/>
    <s v="FUR-FU-10000521"/>
    <s v="Furniture"/>
    <x v="5"/>
    <s v="Seth Thomas 14&quot; Putty-Colored Wall Clock"/>
    <n v="58.68"/>
    <n v="2"/>
    <n v="0"/>
    <n v="18.190799999999996"/>
  </r>
  <r>
    <n v="3181"/>
    <s v="CA-2014-105235"/>
    <x v="3"/>
    <x v="256"/>
    <d v="2014-12-12T00:00:00"/>
    <s v="Standard Class"/>
    <s v="SM-20950"/>
    <s v="Suzanne McNair"/>
    <x v="1"/>
    <s v="United States"/>
    <s v="New York City"/>
    <s v="New York"/>
    <n v="10011"/>
    <x v="3"/>
    <s v="OFF-AP-10001271"/>
    <s v="Office Supplies"/>
    <x v="9"/>
    <s v="Eureka The Boss Cordless Rechargeable Stick Vac"/>
    <n v="254.89999999999998"/>
    <n v="5"/>
    <n v="0"/>
    <n v="68.823000000000008"/>
  </r>
  <r>
    <n v="3182"/>
    <s v="CA-2014-152912"/>
    <x v="3"/>
    <x v="45"/>
    <d v="2014-11-13T00:00:00"/>
    <s v="Second Class"/>
    <s v="BM-11650"/>
    <s v="Brian Moss"/>
    <x v="1"/>
    <s v="United States"/>
    <s v="Columbia"/>
    <s v="Maryland"/>
    <n v="21044"/>
    <x v="3"/>
    <s v="OFF-BI-10004728"/>
    <s v="Office Supplies"/>
    <x v="8"/>
    <s v="Wilson Jones Turn Tabs Binder Tool for Ring Binders"/>
    <n v="9.64"/>
    <n v="2"/>
    <n v="0"/>
    <n v="4.4344000000000001"/>
  </r>
  <r>
    <n v="3183"/>
    <s v="CA-2014-152912"/>
    <x v="3"/>
    <x v="45"/>
    <d v="2014-11-13T00:00:00"/>
    <s v="Second Class"/>
    <s v="BM-11650"/>
    <s v="Brian Moss"/>
    <x v="1"/>
    <s v="United States"/>
    <s v="Columbia"/>
    <s v="Maryland"/>
    <n v="21044"/>
    <x v="3"/>
    <s v="TEC-AC-10004666"/>
    <s v="Technology"/>
    <x v="11"/>
    <s v="Maxell iVDR EX 500GB Cartridge"/>
    <n v="826.62000000000012"/>
    <n v="3"/>
    <n v="0"/>
    <n v="355.4466000000001"/>
  </r>
  <r>
    <n v="3184"/>
    <s v="CA-2014-152912"/>
    <x v="3"/>
    <x v="45"/>
    <d v="2014-11-13T00:00:00"/>
    <s v="Second Class"/>
    <s v="BM-11650"/>
    <s v="Brian Moss"/>
    <x v="1"/>
    <s v="United States"/>
    <s v="Columbia"/>
    <s v="Maryland"/>
    <n v="21044"/>
    <x v="3"/>
    <s v="OFF-ST-10003208"/>
    <s v="Office Supplies"/>
    <x v="4"/>
    <s v="Adjustable Depth Letter/Legal Cart"/>
    <n v="1633.14"/>
    <n v="9"/>
    <n v="0"/>
    <n v="473.61059999999975"/>
  </r>
  <r>
    <n v="3185"/>
    <s v="CA-2014-152912"/>
    <x v="3"/>
    <x v="45"/>
    <d v="2014-11-13T00:00:00"/>
    <s v="Second Class"/>
    <s v="BM-11650"/>
    <s v="Brian Moss"/>
    <x v="1"/>
    <s v="United States"/>
    <s v="Columbia"/>
    <s v="Maryland"/>
    <n v="21044"/>
    <x v="3"/>
    <s v="OFF-ST-10003208"/>
    <s v="Office Supplies"/>
    <x v="4"/>
    <s v="Adjustable Depth Letter/Legal Cart"/>
    <n v="544.38"/>
    <n v="3"/>
    <n v="0"/>
    <n v="157.87019999999993"/>
  </r>
  <r>
    <n v="3186"/>
    <s v="CA-2011-123498"/>
    <x v="2"/>
    <x v="845"/>
    <d v="2011-11-09T00:00:00"/>
    <s v="First Class"/>
    <s v="TC-20980"/>
    <s v="Tamara Chand"/>
    <x v="1"/>
    <s v="United States"/>
    <s v="Houston"/>
    <s v="Texas"/>
    <n v="77041"/>
    <x v="2"/>
    <s v="OFF-BI-10000632"/>
    <s v="Office Supplies"/>
    <x v="8"/>
    <s v="Satellite Sectional Post Binders"/>
    <n v="26.045999999999992"/>
    <n v="3"/>
    <n v="0.8"/>
    <n v="-44.278199999999998"/>
  </r>
  <r>
    <n v="3187"/>
    <s v="CA-2011-123498"/>
    <x v="2"/>
    <x v="845"/>
    <d v="2011-11-09T00:00:00"/>
    <s v="First Class"/>
    <s v="TC-20980"/>
    <s v="Tamara Chand"/>
    <x v="1"/>
    <s v="United States"/>
    <s v="Houston"/>
    <s v="Texas"/>
    <n v="77041"/>
    <x v="2"/>
    <s v="OFF-EN-10004773"/>
    <s v="Office Supplies"/>
    <x v="12"/>
    <s v="Staples"/>
    <n v="74.352000000000004"/>
    <n v="3"/>
    <n v="0.2"/>
    <n v="26.952599999999997"/>
  </r>
  <r>
    <n v="3188"/>
    <s v="CA-2014-159352"/>
    <x v="3"/>
    <x v="846"/>
    <d v="2014-03-18T00:00:00"/>
    <s v="Standard Class"/>
    <s v="KB-16585"/>
    <s v="Ken Black"/>
    <x v="1"/>
    <s v="United States"/>
    <s v="Lowell"/>
    <s v="Massachusetts"/>
    <n v="1852"/>
    <x v="3"/>
    <s v="TEC-PH-10004700"/>
    <s v="Technology"/>
    <x v="7"/>
    <s v="PowerGen Dual USB Car Charger"/>
    <n v="69.930000000000007"/>
    <n v="7"/>
    <n v="0"/>
    <n v="32.1678"/>
  </r>
  <r>
    <n v="3189"/>
    <s v="US-2014-146416"/>
    <x v="3"/>
    <x v="179"/>
    <d v="2014-10-23T00:00:00"/>
    <s v="Second Class"/>
    <s v="JE-16165"/>
    <s v="Justin Ellison"/>
    <x v="1"/>
    <s v="United States"/>
    <s v="Woodland"/>
    <s v="California"/>
    <n v="95695"/>
    <x v="1"/>
    <s v="OFF-LA-10003714"/>
    <s v="Office Supplies"/>
    <x v="2"/>
    <s v="Avery 510"/>
    <n v="3.75"/>
    <n v="1"/>
    <n v="0"/>
    <n v="1.7999999999999998"/>
  </r>
  <r>
    <n v="3190"/>
    <s v="US-2014-146416"/>
    <x v="3"/>
    <x v="179"/>
    <d v="2014-10-23T00:00:00"/>
    <s v="Second Class"/>
    <s v="JE-16165"/>
    <s v="Justin Ellison"/>
    <x v="1"/>
    <s v="United States"/>
    <s v="Woodland"/>
    <s v="California"/>
    <n v="95695"/>
    <x v="1"/>
    <s v="OFF-BI-10001787"/>
    <s v="Office Supplies"/>
    <x v="8"/>
    <s v="Wilson Jones Four-Pocket Poly Binders"/>
    <n v="20.928000000000001"/>
    <n v="4"/>
    <n v="0.2"/>
    <n v="7.5864000000000003"/>
  </r>
  <r>
    <n v="3191"/>
    <s v="US-2012-163783"/>
    <x v="1"/>
    <x v="17"/>
    <d v="2013-01-01T00:00:00"/>
    <s v="Standard Class"/>
    <s v="DR-12940"/>
    <s v="Daniel Raglin"/>
    <x v="2"/>
    <s v="United States"/>
    <s v="Chicago"/>
    <s v="Illinois"/>
    <n v="60610"/>
    <x v="2"/>
    <s v="OFF-ST-10002957"/>
    <s v="Office Supplies"/>
    <x v="4"/>
    <s v="Sterilite Show Offs Storage Containers"/>
    <n v="12.672000000000001"/>
    <n v="3"/>
    <n v="0.2"/>
    <n v="-3.1680000000000001"/>
  </r>
  <r>
    <n v="3192"/>
    <s v="CA-2014-123981"/>
    <x v="3"/>
    <x v="280"/>
    <d v="2014-10-09T00:00:00"/>
    <s v="Standard Class"/>
    <s v="RW-19630"/>
    <s v="Rob Williams"/>
    <x v="1"/>
    <s v="United States"/>
    <s v="New York City"/>
    <s v="New York"/>
    <n v="10035"/>
    <x v="3"/>
    <s v="TEC-PH-10002115"/>
    <s v="Technology"/>
    <x v="7"/>
    <s v="Plantronics 81402"/>
    <n v="65.989999999999995"/>
    <n v="1"/>
    <n v="0"/>
    <n v="17.157400000000003"/>
  </r>
  <r>
    <n v="3193"/>
    <s v="CA-2014-158953"/>
    <x v="3"/>
    <x v="400"/>
    <d v="2014-06-09T00:00:00"/>
    <s v="Standard Class"/>
    <s v="ML-18040"/>
    <s v="Michelle Lonsdale"/>
    <x v="1"/>
    <s v="United States"/>
    <s v="Missouri City"/>
    <s v="Texas"/>
    <n v="77489"/>
    <x v="2"/>
    <s v="OFF-BI-10002557"/>
    <s v="Office Supplies"/>
    <x v="8"/>
    <s v="Presstex Flexible Ring Binders"/>
    <n v="6.3699999999999983"/>
    <n v="7"/>
    <n v="0.8"/>
    <n v="-9.5550000000000015"/>
  </r>
  <r>
    <n v="3194"/>
    <s v="CA-2011-165428"/>
    <x v="2"/>
    <x v="416"/>
    <d v="2011-09-04T00:00:00"/>
    <s v="First Class"/>
    <s v="JL-15130"/>
    <s v="Jack Lebron"/>
    <x v="0"/>
    <s v="United States"/>
    <s v="Houston"/>
    <s v="Texas"/>
    <n v="77036"/>
    <x v="2"/>
    <s v="OFF-BI-10002949"/>
    <s v="Office Supplies"/>
    <x v="8"/>
    <s v="Prestige Round Ring Binders"/>
    <n v="3.6479999999999992"/>
    <n v="3"/>
    <n v="0.8"/>
    <n v="-6.0192000000000032"/>
  </r>
  <r>
    <n v="3195"/>
    <s v="CA-2011-165428"/>
    <x v="2"/>
    <x v="416"/>
    <d v="2011-09-04T00:00:00"/>
    <s v="First Class"/>
    <s v="JL-15130"/>
    <s v="Jack Lebron"/>
    <x v="0"/>
    <s v="United States"/>
    <s v="Houston"/>
    <s v="Texas"/>
    <n v="77036"/>
    <x v="2"/>
    <s v="OFF-PA-10004100"/>
    <s v="Office Supplies"/>
    <x v="10"/>
    <s v="Xerox 216"/>
    <n v="31.104000000000006"/>
    <n v="6"/>
    <n v="0.2"/>
    <n v="10.8864"/>
  </r>
  <r>
    <n v="3196"/>
    <s v="CA-2013-169026"/>
    <x v="0"/>
    <x v="590"/>
    <d v="2013-08-14T00:00:00"/>
    <s v="Standard Class"/>
    <s v="CM-12655"/>
    <s v="Corinna Mitchell"/>
    <x v="2"/>
    <s v="United States"/>
    <s v="Jackson"/>
    <s v="Mississippi"/>
    <n v="39212"/>
    <x v="0"/>
    <s v="OFF-FA-10001883"/>
    <s v="Office Supplies"/>
    <x v="13"/>
    <s v="Alliance Super-Size Bands, Assorted Sizes"/>
    <n v="23.34"/>
    <n v="3"/>
    <n v="0"/>
    <n v="0.23339999999999961"/>
  </r>
  <r>
    <n v="3197"/>
    <s v="CA-2014-109750"/>
    <x v="3"/>
    <x v="847"/>
    <d v="2014-07-29T00:00:00"/>
    <s v="Standard Class"/>
    <s v="FH-14365"/>
    <s v="Fred Hopkins"/>
    <x v="1"/>
    <s v="United States"/>
    <s v="New York City"/>
    <s v="New York"/>
    <n v="10009"/>
    <x v="3"/>
    <s v="TEC-PH-10000702"/>
    <s v="Technology"/>
    <x v="7"/>
    <s v="Square Credit Card Reader, 4 1/2&quot; x 4 1/2&quot; x 1&quot;, White"/>
    <n v="29.97"/>
    <n v="3"/>
    <n v="0"/>
    <n v="14.085899999999999"/>
  </r>
  <r>
    <n v="3198"/>
    <s v="CA-2012-149384"/>
    <x v="1"/>
    <x v="848"/>
    <d v="2012-07-10T00:00:00"/>
    <s v="Same Day"/>
    <s v="EH-13945"/>
    <s v="Eric Hoffmann"/>
    <x v="0"/>
    <s v="United States"/>
    <s v="Tempe"/>
    <s v="Arizona"/>
    <n v="85281"/>
    <x v="1"/>
    <s v="OFF-BI-10003196"/>
    <s v="Office Supplies"/>
    <x v="8"/>
    <s v="Accohide Poly Flexible Ring Binders"/>
    <n v="3.366000000000001"/>
    <n v="3"/>
    <n v="0.7"/>
    <n v="-2.2439999999999989"/>
  </r>
  <r>
    <n v="3199"/>
    <s v="CA-2011-131527"/>
    <x v="2"/>
    <x v="588"/>
    <d v="2011-12-07T00:00:00"/>
    <s v="Standard Class"/>
    <s v="TB-21280"/>
    <s v="Toby Braunhardt"/>
    <x v="0"/>
    <s v="United States"/>
    <s v="Jacksonville"/>
    <s v="North Carolina"/>
    <n v="28540"/>
    <x v="0"/>
    <s v="TEC-PH-10001644"/>
    <s v="Technology"/>
    <x v="7"/>
    <s v="BlueLounge Milo Smartphone Stand, White/Metallic"/>
    <n v="95.968000000000004"/>
    <n v="4"/>
    <n v="0.2"/>
    <n v="9.5968000000000053"/>
  </r>
  <r>
    <n v="3200"/>
    <s v="CA-2014-164000"/>
    <x v="3"/>
    <x v="404"/>
    <d v="2014-12-23T00:00:00"/>
    <s v="Standard Class"/>
    <s v="AH-10030"/>
    <s v="Aaron Hawkins"/>
    <x v="1"/>
    <s v="United States"/>
    <s v="Philadelphia"/>
    <s v="Pennsylvania"/>
    <n v="19134"/>
    <x v="3"/>
    <s v="OFF-AR-10003183"/>
    <s v="Office Supplies"/>
    <x v="6"/>
    <s v="Avery Fluorescent Highlighter Four-Color Set"/>
    <n v="18.704000000000001"/>
    <n v="7"/>
    <n v="0.2"/>
    <n v="2.3379999999999983"/>
  </r>
  <r>
    <n v="3201"/>
    <s v="CA-2011-164224"/>
    <x v="2"/>
    <x v="598"/>
    <d v="2011-05-20T00:00:00"/>
    <s v="Second Class"/>
    <s v="TT-21070"/>
    <s v="Ted Trevino"/>
    <x v="0"/>
    <s v="United States"/>
    <s v="Akron"/>
    <s v="Ohio"/>
    <n v="44312"/>
    <x v="3"/>
    <s v="FUR-FU-10000308"/>
    <s v="Furniture"/>
    <x v="5"/>
    <s v="Deflect-o Glass Clear Studded Chair Mats"/>
    <n v="149.232"/>
    <n v="3"/>
    <n v="0.2"/>
    <n v="3.7308000000000021"/>
  </r>
  <r>
    <n v="3202"/>
    <s v="CA-2011-164224"/>
    <x v="2"/>
    <x v="598"/>
    <d v="2011-05-20T00:00:00"/>
    <s v="Second Class"/>
    <s v="TT-21070"/>
    <s v="Ted Trevino"/>
    <x v="0"/>
    <s v="United States"/>
    <s v="Akron"/>
    <s v="Ohio"/>
    <n v="44312"/>
    <x v="3"/>
    <s v="OFF-PA-10001526"/>
    <s v="Office Supplies"/>
    <x v="10"/>
    <s v="Xerox 1949"/>
    <n v="15.936000000000002"/>
    <n v="4"/>
    <n v="0.2"/>
    <n v="5.7768000000000015"/>
  </r>
  <r>
    <n v="3203"/>
    <s v="CA-2011-158372"/>
    <x v="2"/>
    <x v="849"/>
    <d v="2011-11-16T00:00:00"/>
    <s v="Standard Class"/>
    <s v="RD-19900"/>
    <s v="Ruben Dartt"/>
    <x v="0"/>
    <s v="United States"/>
    <s v="San Diego"/>
    <s v="California"/>
    <n v="92037"/>
    <x v="1"/>
    <s v="TEC-PH-10002103"/>
    <s v="Technology"/>
    <x v="7"/>
    <s v="Jabra SPEAK 410"/>
    <n v="601.53599999999994"/>
    <n v="8"/>
    <n v="0.2"/>
    <n v="60.153600000000012"/>
  </r>
  <r>
    <n v="3204"/>
    <s v="CA-2011-158372"/>
    <x v="2"/>
    <x v="849"/>
    <d v="2011-11-16T00:00:00"/>
    <s v="Standard Class"/>
    <s v="RD-19900"/>
    <s v="Ruben Dartt"/>
    <x v="0"/>
    <s v="United States"/>
    <s v="San Diego"/>
    <s v="California"/>
    <n v="92037"/>
    <x v="1"/>
    <s v="TEC-AC-10004209"/>
    <s v="Technology"/>
    <x v="11"/>
    <s v="Memorex Froggy Flash Drive 4 GB"/>
    <n v="10.99"/>
    <n v="1"/>
    <n v="0"/>
    <n v="4.2861000000000002"/>
  </r>
  <r>
    <n v="3205"/>
    <s v="CA-2011-158372"/>
    <x v="2"/>
    <x v="849"/>
    <d v="2011-11-16T00:00:00"/>
    <s v="Standard Class"/>
    <s v="RD-19900"/>
    <s v="Ruben Dartt"/>
    <x v="0"/>
    <s v="United States"/>
    <s v="San Diego"/>
    <s v="California"/>
    <n v="92037"/>
    <x v="1"/>
    <s v="FUR-FU-10000397"/>
    <s v="Furniture"/>
    <x v="5"/>
    <s v="Luxo Economy Swing Arm Lamp"/>
    <n v="39.880000000000003"/>
    <n v="2"/>
    <n v="0"/>
    <n v="11.166400000000003"/>
  </r>
  <r>
    <n v="3206"/>
    <s v="CA-2011-158372"/>
    <x v="2"/>
    <x v="849"/>
    <d v="2011-11-16T00:00:00"/>
    <s v="Standard Class"/>
    <s v="RD-19900"/>
    <s v="Ruben Dartt"/>
    <x v="0"/>
    <s v="United States"/>
    <s v="San Diego"/>
    <s v="California"/>
    <n v="92037"/>
    <x v="1"/>
    <s v="OFF-PA-10002137"/>
    <s v="Office Supplies"/>
    <x v="10"/>
    <s v="Southworth 100% Résumé Paper, 24lb."/>
    <n v="62.24"/>
    <n v="8"/>
    <n v="0"/>
    <n v="28.007999999999996"/>
  </r>
  <r>
    <n v="3207"/>
    <s v="CA-2011-158372"/>
    <x v="2"/>
    <x v="849"/>
    <d v="2011-11-16T00:00:00"/>
    <s v="Standard Class"/>
    <s v="RD-19900"/>
    <s v="Ruben Dartt"/>
    <x v="0"/>
    <s v="United States"/>
    <s v="San Diego"/>
    <s v="California"/>
    <n v="92037"/>
    <x v="1"/>
    <s v="FUR-FU-10001867"/>
    <s v="Furniture"/>
    <x v="5"/>
    <s v="Eldon Expressions Punched Metal &amp; Wood Desk Accessories, Pewter &amp; Cherry"/>
    <n v="53.2"/>
    <n v="5"/>
    <n v="0"/>
    <n v="14.896000000000003"/>
  </r>
  <r>
    <n v="3208"/>
    <s v="CA-2011-158372"/>
    <x v="2"/>
    <x v="849"/>
    <d v="2011-11-16T00:00:00"/>
    <s v="Standard Class"/>
    <s v="RD-19900"/>
    <s v="Ruben Dartt"/>
    <x v="0"/>
    <s v="United States"/>
    <s v="San Diego"/>
    <s v="California"/>
    <n v="92037"/>
    <x v="1"/>
    <s v="OFF-LA-10000407"/>
    <s v="Office Supplies"/>
    <x v="2"/>
    <s v="Avery White Multi-Purpose Labels"/>
    <n v="39.840000000000003"/>
    <n v="8"/>
    <n v="0"/>
    <n v="18.3264"/>
  </r>
  <r>
    <n v="3209"/>
    <s v="CA-2013-108882"/>
    <x v="0"/>
    <x v="850"/>
    <d v="2013-01-15T00:00:00"/>
    <s v="Standard Class"/>
    <s v="LA-16780"/>
    <s v="Laura Armstrong"/>
    <x v="1"/>
    <s v="United States"/>
    <s v="Fresno"/>
    <s v="California"/>
    <n v="93727"/>
    <x v="1"/>
    <s v="TEC-AC-10000420"/>
    <s v="Technology"/>
    <x v="11"/>
    <s v="Logitech G500s Laser Gaming Mouse with Adjustable Weight Tuning"/>
    <n v="349.95"/>
    <n v="5"/>
    <n v="0"/>
    <n v="118.98299999999999"/>
  </r>
  <r>
    <n v="3210"/>
    <s v="CA-2013-108882"/>
    <x v="0"/>
    <x v="850"/>
    <d v="2013-01-15T00:00:00"/>
    <s v="Standard Class"/>
    <s v="LA-16780"/>
    <s v="Laura Armstrong"/>
    <x v="1"/>
    <s v="United States"/>
    <s v="Fresno"/>
    <s v="California"/>
    <n v="93727"/>
    <x v="1"/>
    <s v="TEC-PH-10002726"/>
    <s v="Technology"/>
    <x v="7"/>
    <s v="netTALK DUO VoIP Telephone Service"/>
    <n v="377.92800000000005"/>
    <n v="9"/>
    <n v="0.2"/>
    <n v="141.72300000000001"/>
  </r>
  <r>
    <n v="3211"/>
    <s v="US-2014-108245"/>
    <x v="3"/>
    <x v="585"/>
    <d v="2014-09-28T00:00:00"/>
    <s v="Standard Class"/>
    <s v="SH-19975"/>
    <s v="Sally Hughsby"/>
    <x v="1"/>
    <s v="United States"/>
    <s v="Pearland"/>
    <s v="Texas"/>
    <n v="77581"/>
    <x v="2"/>
    <s v="OFF-EN-10001415"/>
    <s v="Office Supplies"/>
    <x v="12"/>
    <s v="Staples"/>
    <n v="13.392000000000001"/>
    <n v="3"/>
    <n v="0.2"/>
    <n v="5.0220000000000002"/>
  </r>
  <r>
    <n v="3212"/>
    <s v="US-2014-108245"/>
    <x v="3"/>
    <x v="585"/>
    <d v="2014-09-28T00:00:00"/>
    <s v="Standard Class"/>
    <s v="SH-19975"/>
    <s v="Sally Hughsby"/>
    <x v="1"/>
    <s v="United States"/>
    <s v="Pearland"/>
    <s v="Texas"/>
    <n v="77581"/>
    <x v="2"/>
    <s v="OFF-BI-10000773"/>
    <s v="Office Supplies"/>
    <x v="8"/>
    <s v="Insertable Tab Post Binder Dividers"/>
    <n v="11.227999999999998"/>
    <n v="7"/>
    <n v="0.8"/>
    <n v="-18.52620000000001"/>
  </r>
  <r>
    <n v="3213"/>
    <s v="CA-2011-142314"/>
    <x v="2"/>
    <x v="851"/>
    <d v="2011-12-28T00:00:00"/>
    <s v="Standard Class"/>
    <s v="SF-20200"/>
    <s v="Sarah Foster"/>
    <x v="0"/>
    <s v="United States"/>
    <s v="Richmond"/>
    <s v="Indiana"/>
    <n v="47374"/>
    <x v="2"/>
    <s v="OFF-AP-10002350"/>
    <s v="Office Supplies"/>
    <x v="9"/>
    <s v="Belkin F9H710-06 7 Outlet SurgeMaster Surge Protector"/>
    <n v="207.24"/>
    <n v="11"/>
    <n v="0"/>
    <n v="58.027200000000001"/>
  </r>
  <r>
    <n v="3214"/>
    <s v="CA-2013-132409"/>
    <x v="0"/>
    <x v="439"/>
    <d v="2013-06-02T00:00:00"/>
    <s v="Standard Class"/>
    <s v="TH-21235"/>
    <s v="Tiffany House"/>
    <x v="1"/>
    <s v="United States"/>
    <s v="Philadelphia"/>
    <s v="Pennsylvania"/>
    <n v="19134"/>
    <x v="3"/>
    <s v="OFF-AR-10001919"/>
    <s v="Office Supplies"/>
    <x v="6"/>
    <s v="OIC #2 Pencils, Medium Soft"/>
    <n v="1.504"/>
    <n v="1"/>
    <n v="0.2"/>
    <n v="0.16919999999999991"/>
  </r>
  <r>
    <n v="3215"/>
    <s v="CA-2013-132409"/>
    <x v="0"/>
    <x v="439"/>
    <d v="2013-06-02T00:00:00"/>
    <s v="Standard Class"/>
    <s v="TH-21235"/>
    <s v="Tiffany House"/>
    <x v="1"/>
    <s v="United States"/>
    <s v="Philadelphia"/>
    <s v="Pennsylvania"/>
    <n v="19134"/>
    <x v="3"/>
    <s v="OFF-AP-10002082"/>
    <s v="Office Supplies"/>
    <x v="9"/>
    <s v="Holmes HEPA Air Purifier"/>
    <n v="34.848000000000006"/>
    <n v="2"/>
    <n v="0.2"/>
    <n v="6.5339999999999971"/>
  </r>
  <r>
    <n v="3216"/>
    <s v="CA-2014-150189"/>
    <x v="3"/>
    <x v="141"/>
    <d v="2014-07-11T00:00:00"/>
    <s v="First Class"/>
    <s v="VG-21790"/>
    <s v="Vivek Gonzalez"/>
    <x v="0"/>
    <s v="United States"/>
    <s v="San Mateo"/>
    <s v="California"/>
    <n v="94403"/>
    <x v="1"/>
    <s v="OFF-LA-10002762"/>
    <s v="Office Supplies"/>
    <x v="2"/>
    <s v="Avery 485"/>
    <n v="75.179999999999993"/>
    <n v="6"/>
    <n v="0"/>
    <n v="35.334599999999995"/>
  </r>
  <r>
    <n v="3217"/>
    <s v="CA-2011-114433"/>
    <x v="2"/>
    <x v="8"/>
    <d v="2011-05-17T00:00:00"/>
    <s v="Standard Class"/>
    <s v="NP-18325"/>
    <s v="Naresj Patel"/>
    <x v="0"/>
    <s v="United States"/>
    <s v="Oakland"/>
    <s v="California"/>
    <n v="94601"/>
    <x v="1"/>
    <s v="TEC-AC-10002800"/>
    <s v="Technology"/>
    <x v="11"/>
    <s v="Plantronics Audio 478 Stereo USB Headset"/>
    <n v="149.97"/>
    <n v="3"/>
    <n v="0"/>
    <n v="52.489499999999992"/>
  </r>
  <r>
    <n v="3218"/>
    <s v="CA-2014-104640"/>
    <x v="3"/>
    <x v="468"/>
    <d v="2014-11-17T00:00:00"/>
    <s v="Standard Class"/>
    <s v="FH-14275"/>
    <s v="Frank Hawley"/>
    <x v="1"/>
    <s v="United States"/>
    <s v="New York City"/>
    <s v="New York"/>
    <n v="10024"/>
    <x v="3"/>
    <s v="OFF-BI-10003925"/>
    <s v="Office Supplies"/>
    <x v="8"/>
    <s v="Fellowes PB300 Plastic Comb Binding Machine"/>
    <n v="931.17600000000016"/>
    <n v="3"/>
    <n v="0.2"/>
    <n v="314.27190000000002"/>
  </r>
  <r>
    <n v="3219"/>
    <s v="CA-2014-104640"/>
    <x v="3"/>
    <x v="468"/>
    <d v="2014-11-17T00:00:00"/>
    <s v="Standard Class"/>
    <s v="FH-14275"/>
    <s v="Frank Hawley"/>
    <x v="1"/>
    <s v="United States"/>
    <s v="New York City"/>
    <s v="New York"/>
    <n v="10024"/>
    <x v="3"/>
    <s v="TEC-PH-10002200"/>
    <s v="Technology"/>
    <x v="7"/>
    <s v="Aastra 6757i CT Wireless VoIP phone"/>
    <n v="430.88"/>
    <n v="2"/>
    <n v="0"/>
    <n v="124.95519999999999"/>
  </r>
  <r>
    <n v="3220"/>
    <s v="US-2012-137008"/>
    <x v="1"/>
    <x v="653"/>
    <d v="2012-10-08T00:00:00"/>
    <s v="Standard Class"/>
    <s v="JP-15460"/>
    <s v="Jennifer Patt"/>
    <x v="1"/>
    <s v="United States"/>
    <s v="Lakewood"/>
    <s v="New Jersey"/>
    <n v="8701"/>
    <x v="3"/>
    <s v="OFF-PA-10001295"/>
    <s v="Office Supplies"/>
    <x v="10"/>
    <s v="Computer Printout Paper with Letter-Trim Perforations"/>
    <n v="94.85"/>
    <n v="5"/>
    <n v="0"/>
    <n v="45.527999999999992"/>
  </r>
  <r>
    <n v="3221"/>
    <s v="US-2012-137008"/>
    <x v="1"/>
    <x v="653"/>
    <d v="2012-10-08T00:00:00"/>
    <s v="Standard Class"/>
    <s v="JP-15460"/>
    <s v="Jennifer Patt"/>
    <x v="1"/>
    <s v="United States"/>
    <s v="Lakewood"/>
    <s v="New Jersey"/>
    <n v="8701"/>
    <x v="3"/>
    <s v="OFF-EN-10002500"/>
    <s v="Office Supplies"/>
    <x v="12"/>
    <s v="Globe Weis Peel &amp; Seel First Class Envelopes"/>
    <n v="51.12"/>
    <n v="4"/>
    <n v="0"/>
    <n v="23.003999999999998"/>
  </r>
  <r>
    <n v="3222"/>
    <s v="US-2012-137008"/>
    <x v="1"/>
    <x v="653"/>
    <d v="2012-10-08T00:00:00"/>
    <s v="Standard Class"/>
    <s v="JP-15460"/>
    <s v="Jennifer Patt"/>
    <x v="1"/>
    <s v="United States"/>
    <s v="Lakewood"/>
    <s v="New Jersey"/>
    <n v="8701"/>
    <x v="3"/>
    <s v="TEC-AC-10000892"/>
    <s v="Technology"/>
    <x v="11"/>
    <s v="NETGEAR N750 Dual Band Wi-Fi Gigabit Router"/>
    <n v="90"/>
    <n v="1"/>
    <n v="0"/>
    <n v="32.4"/>
  </r>
  <r>
    <n v="3223"/>
    <s v="CA-2011-108189"/>
    <x v="2"/>
    <x v="852"/>
    <d v="2011-10-05T00:00:00"/>
    <s v="First Class"/>
    <s v="ES-14080"/>
    <s v="Erin Smith"/>
    <x v="1"/>
    <s v="United States"/>
    <s v="Tempe"/>
    <s v="Arizona"/>
    <n v="85281"/>
    <x v="1"/>
    <s v="OFF-PA-10001838"/>
    <s v="Office Supplies"/>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s v="Arizona"/>
    <n v="85281"/>
    <x v="1"/>
    <s v="OFF-FA-10000735"/>
    <s v="Office Supplies"/>
    <x v="13"/>
    <s v="Staples"/>
    <n v="4.6719999999999997"/>
    <n v="2"/>
    <n v="0.2"/>
    <n v="1.4599999999999997"/>
  </r>
  <r>
    <n v="3225"/>
    <s v="CA-2011-108189"/>
    <x v="2"/>
    <x v="852"/>
    <d v="2011-10-05T00:00:00"/>
    <s v="First Class"/>
    <s v="ES-14080"/>
    <s v="Erin Smith"/>
    <x v="1"/>
    <s v="United States"/>
    <s v="Tempe"/>
    <s v="Arizona"/>
    <n v="85281"/>
    <x v="1"/>
    <s v="TEC-PH-10001760"/>
    <s v="Technology"/>
    <x v="7"/>
    <s v="Bose SoundLink Bluetooth Speaker"/>
    <n v="318.40000000000003"/>
    <n v="2"/>
    <n v="0.2"/>
    <n v="107.46"/>
  </r>
  <r>
    <n v="3226"/>
    <s v="CA-2011-108189"/>
    <x v="2"/>
    <x v="852"/>
    <d v="2011-10-05T00:00:00"/>
    <s v="First Class"/>
    <s v="ES-14080"/>
    <s v="Erin Smith"/>
    <x v="1"/>
    <s v="United States"/>
    <s v="Tempe"/>
    <s v="Arizona"/>
    <n v="85281"/>
    <x v="1"/>
    <s v="OFF-EN-10004846"/>
    <s v="Office Supplies"/>
    <x v="12"/>
    <s v="Letter or Legal Size Expandable Poly String Tie Envelopes"/>
    <n v="12.768000000000001"/>
    <n v="6"/>
    <n v="0.2"/>
    <n v="4.628400000000001"/>
  </r>
  <r>
    <n v="3227"/>
    <s v="CA-2011-108189"/>
    <x v="2"/>
    <x v="852"/>
    <d v="2011-10-05T00:00:00"/>
    <s v="First Class"/>
    <s v="ES-14080"/>
    <s v="Erin Smith"/>
    <x v="1"/>
    <s v="United States"/>
    <s v="Tempe"/>
    <s v="Arizona"/>
    <n v="85281"/>
    <x v="1"/>
    <s v="OFF-SU-10003567"/>
    <s v="Office Supplies"/>
    <x v="14"/>
    <s v="Stiletto Hand Letter Openers"/>
    <n v="15.36"/>
    <n v="2"/>
    <n v="0.2"/>
    <n v="-3.2639999999999993"/>
  </r>
  <r>
    <n v="3228"/>
    <s v="CA-2011-108189"/>
    <x v="2"/>
    <x v="852"/>
    <d v="2011-10-05T00:00:00"/>
    <s v="First Class"/>
    <s v="ES-14080"/>
    <s v="Erin Smith"/>
    <x v="1"/>
    <s v="United States"/>
    <s v="Tempe"/>
    <s v="Arizona"/>
    <n v="85281"/>
    <x v="1"/>
    <s v="TEC-PH-10001557"/>
    <s v="Technology"/>
    <x v="7"/>
    <s v="Pyle PMP37LED"/>
    <n v="230.376"/>
    <n v="3"/>
    <n v="0.2"/>
    <n v="20.157899999999991"/>
  </r>
  <r>
    <n v="3229"/>
    <s v="CA-2011-108189"/>
    <x v="2"/>
    <x v="852"/>
    <d v="2011-10-05T00:00:00"/>
    <s v="First Class"/>
    <s v="ES-14080"/>
    <s v="Erin Smith"/>
    <x v="1"/>
    <s v="United States"/>
    <s v="Tempe"/>
    <s v="Arizona"/>
    <n v="85281"/>
    <x v="1"/>
    <s v="TEC-AC-10003038"/>
    <s v="Technology"/>
    <x v="11"/>
    <s v="Kingston Digital DataTraveler 16GB USB 2.0"/>
    <n v="7.16"/>
    <n v="1"/>
    <n v="0.2"/>
    <n v="-8.9500000000001023E-2"/>
  </r>
  <r>
    <n v="3230"/>
    <s v="CA-2011-154641"/>
    <x v="2"/>
    <x v="430"/>
    <d v="2011-08-16T00:00:00"/>
    <s v="Standard Class"/>
    <s v="KL-16645"/>
    <s v="Ken Lonsdale"/>
    <x v="0"/>
    <s v="United States"/>
    <s v="New York City"/>
    <s v="New York"/>
    <n v="10035"/>
    <x v="3"/>
    <s v="OFF-ST-10004459"/>
    <s v="Office Supplies"/>
    <x v="4"/>
    <s v="Tennsco Single-Tier Lockers"/>
    <n v="375.34"/>
    <n v="1"/>
    <n v="0"/>
    <n v="18.766999999999996"/>
  </r>
  <r>
    <n v="3231"/>
    <s v="CA-2014-131625"/>
    <x v="3"/>
    <x v="853"/>
    <d v="2014-09-06T00:00:00"/>
    <s v="Second Class"/>
    <s v="BN-11515"/>
    <s v="Bradley Nguyen"/>
    <x v="0"/>
    <s v="United States"/>
    <s v="New York City"/>
    <s v="New York"/>
    <n v="10009"/>
    <x v="3"/>
    <s v="FUR-FU-10004960"/>
    <s v="Furniture"/>
    <x v="5"/>
    <s v="Seth Thomas 12&quot; Clock w/ Goldtone Case"/>
    <n v="114.9"/>
    <n v="5"/>
    <n v="0"/>
    <n v="39.066000000000003"/>
  </r>
  <r>
    <n v="3232"/>
    <s v="US-2014-156356"/>
    <x v="3"/>
    <x v="513"/>
    <d v="2014-04-23T00:00:00"/>
    <s v="Standard Class"/>
    <s v="ND-18370"/>
    <s v="Natalie DeCherney"/>
    <x v="0"/>
    <s v="United States"/>
    <s v="Houston"/>
    <s v="Texas"/>
    <n v="77095"/>
    <x v="2"/>
    <s v="OFF-BI-10000632"/>
    <s v="Office Supplies"/>
    <x v="8"/>
    <s v="Satellite Sectional Post Binders"/>
    <n v="26.045999999999992"/>
    <n v="3"/>
    <n v="0.8"/>
    <n v="-44.278199999999998"/>
  </r>
  <r>
    <n v="3233"/>
    <s v="US-2014-156356"/>
    <x v="3"/>
    <x v="513"/>
    <d v="2014-04-23T00:00:00"/>
    <s v="Standard Class"/>
    <s v="ND-18370"/>
    <s v="Natalie DeCherney"/>
    <x v="0"/>
    <s v="United States"/>
    <s v="Houston"/>
    <s v="Texas"/>
    <n v="77095"/>
    <x v="2"/>
    <s v="OFF-BI-10001107"/>
    <s v="Office Supplies"/>
    <x v="8"/>
    <s v="GBC White Gloss Covers, Plain Front"/>
    <n v="2.8959999999999995"/>
    <n v="1"/>
    <n v="0.8"/>
    <n v="-4.7784000000000013"/>
  </r>
  <r>
    <n v="3234"/>
    <s v="US-2014-156356"/>
    <x v="3"/>
    <x v="513"/>
    <d v="2014-04-23T00:00:00"/>
    <s v="Standard Class"/>
    <s v="ND-18370"/>
    <s v="Natalie DeCherney"/>
    <x v="0"/>
    <s v="United States"/>
    <s v="Houston"/>
    <s v="Texas"/>
    <n v="77095"/>
    <x v="2"/>
    <s v="OFF-ST-10002301"/>
    <s v="Office Supplies"/>
    <x v="4"/>
    <s v="Tennsco Commercial Shelving"/>
    <n v="32.544000000000004"/>
    <n v="2"/>
    <n v="0.2"/>
    <n v="-7.7292000000000041"/>
  </r>
  <r>
    <n v="3235"/>
    <s v="CA-2013-138933"/>
    <x v="0"/>
    <x v="423"/>
    <d v="2013-04-28T00:00:00"/>
    <s v="First Class"/>
    <s v="JL-15130"/>
    <s v="Jack Lebron"/>
    <x v="0"/>
    <s v="United States"/>
    <s v="Riverside"/>
    <s v="California"/>
    <n v="92503"/>
    <x v="1"/>
    <s v="OFF-BI-10003355"/>
    <s v="Office Supplies"/>
    <x v="8"/>
    <s v="Cardinal Holdit Business Card Pockets"/>
    <n v="3.9840000000000004"/>
    <n v="1"/>
    <n v="0.2"/>
    <n v="1.3944000000000001"/>
  </r>
  <r>
    <n v="3236"/>
    <s v="CA-2013-140746"/>
    <x v="0"/>
    <x v="804"/>
    <d v="2013-01-15T00:00:00"/>
    <s v="Same Day"/>
    <s v="RC-19825"/>
    <s v="Roy Collins"/>
    <x v="0"/>
    <s v="United States"/>
    <s v="Fairfield"/>
    <s v="Connecticut"/>
    <n v="6824"/>
    <x v="3"/>
    <s v="FUR-TA-10002903"/>
    <s v="Furniture"/>
    <x v="3"/>
    <s v="Bevis Round Bullnose 29&quot; High Table Top"/>
    <n v="181.79699999999997"/>
    <n v="1"/>
    <n v="0.3"/>
    <n v="-15.582599999999999"/>
  </r>
  <r>
    <n v="3237"/>
    <s v="CA-2013-146836"/>
    <x v="0"/>
    <x v="440"/>
    <d v="2013-05-03T00:00:00"/>
    <s v="Same Day"/>
    <s v="CC-12475"/>
    <s v="Cindy Chapman"/>
    <x v="0"/>
    <s v="United States"/>
    <s v="New York City"/>
    <s v="New York"/>
    <n v="10024"/>
    <x v="3"/>
    <s v="OFF-ST-10001580"/>
    <s v="Office Supplies"/>
    <x v="4"/>
    <s v="Super Decoflex Portable Personal File"/>
    <n v="44.94"/>
    <n v="3"/>
    <n v="0"/>
    <n v="12.5832"/>
  </r>
  <r>
    <n v="3238"/>
    <s v="CA-2013-146836"/>
    <x v="0"/>
    <x v="440"/>
    <d v="2013-05-03T00:00:00"/>
    <s v="Same Day"/>
    <s v="CC-12475"/>
    <s v="Cindy Chapman"/>
    <x v="0"/>
    <s v="United States"/>
    <s v="New York City"/>
    <s v="New York"/>
    <n v="10024"/>
    <x v="3"/>
    <s v="OFF-BI-10000315"/>
    <s v="Office Supplies"/>
    <x v="8"/>
    <s v="Poly Designer Cover &amp; Back"/>
    <n v="45.576000000000001"/>
    <n v="3"/>
    <n v="0.2"/>
    <n v="15.951599999999997"/>
  </r>
  <r>
    <n v="3239"/>
    <s v="US-2013-127971"/>
    <x v="0"/>
    <x v="73"/>
    <d v="2013-11-28T00:00:00"/>
    <s v="Standard Class"/>
    <s v="DW-13195"/>
    <s v="David Wiener"/>
    <x v="1"/>
    <s v="United States"/>
    <s v="Houston"/>
    <s v="Texas"/>
    <n v="77095"/>
    <x v="2"/>
    <s v="FUR-CH-10003774"/>
    <s v="Furniture"/>
    <x v="1"/>
    <s v="Global Wood Trimmed Manager's Task Chair, Khaki"/>
    <n v="318.43"/>
    <n v="5"/>
    <n v="0.3"/>
    <n v="-77.333000000000013"/>
  </r>
  <r>
    <n v="3240"/>
    <s v="US-2013-127971"/>
    <x v="0"/>
    <x v="73"/>
    <d v="2013-11-28T00:00:00"/>
    <s v="Standard Class"/>
    <s v="DW-13195"/>
    <s v="David Wiener"/>
    <x v="1"/>
    <s v="United States"/>
    <s v="Houston"/>
    <s v="Texas"/>
    <n v="77095"/>
    <x v="2"/>
    <s v="TEC-PH-10003095"/>
    <s v="Technology"/>
    <x v="7"/>
    <s v="Samsung HM1900 Bluetooth Headset"/>
    <n v="122.91999999999999"/>
    <n v="7"/>
    <n v="0.2"/>
    <n v="46.095000000000006"/>
  </r>
  <r>
    <n v="3241"/>
    <s v="US-2013-127971"/>
    <x v="0"/>
    <x v="73"/>
    <d v="2013-11-28T00:00:00"/>
    <s v="Standard Class"/>
    <s v="DW-13195"/>
    <s v="David Wiener"/>
    <x v="1"/>
    <s v="United States"/>
    <s v="Houston"/>
    <s v="Texas"/>
    <n v="77095"/>
    <x v="2"/>
    <s v="FUR-FU-10000023"/>
    <s v="Furniture"/>
    <x v="5"/>
    <s v="Eldon Wave Desk Accessories"/>
    <n v="7.0679999999999996"/>
    <n v="3"/>
    <n v="0.6"/>
    <n v="-2.8271999999999995"/>
  </r>
  <r>
    <n v="3242"/>
    <s v="US-2013-140809"/>
    <x v="0"/>
    <x v="854"/>
    <d v="2013-02-03T00:00:00"/>
    <s v="First Class"/>
    <s v="CK-12760"/>
    <s v="Cyma Kinney"/>
    <x v="1"/>
    <s v="United States"/>
    <s v="Arlington"/>
    <s v="Virginia"/>
    <n v="22204"/>
    <x v="0"/>
    <s v="OFF-ST-10002214"/>
    <s v="Office Supplies"/>
    <x v="4"/>
    <s v="X-Rack File for Hanging Folders"/>
    <n v="56.449999999999996"/>
    <n v="5"/>
    <n v="0"/>
    <n v="14.676999999999998"/>
  </r>
  <r>
    <n v="3243"/>
    <s v="CA-2014-114524"/>
    <x v="3"/>
    <x v="185"/>
    <d v="2014-04-06T00:00:00"/>
    <s v="Second Class"/>
    <s v="EG-13900"/>
    <s v="Emily Grady"/>
    <x v="0"/>
    <s v="United States"/>
    <s v="Chicago"/>
    <s v="Illinois"/>
    <n v="60623"/>
    <x v="2"/>
    <s v="OFF-BI-10002799"/>
    <s v="Office Supplies"/>
    <x v="8"/>
    <s v="SlimView Poly Binder, 3/8&quot;"/>
    <n v="13.467999999999998"/>
    <n v="13"/>
    <n v="0.8"/>
    <n v="-22.895600000000005"/>
  </r>
  <r>
    <n v="3244"/>
    <s v="CA-2014-113355"/>
    <x v="3"/>
    <x v="96"/>
    <d v="2014-12-06T00:00:00"/>
    <s v="Standard Class"/>
    <s v="SJ-20215"/>
    <s v="Sarah Jordon"/>
    <x v="0"/>
    <s v="United States"/>
    <s v="Grand Prairie"/>
    <s v="Texas"/>
    <n v="75051"/>
    <x v="2"/>
    <s v="TEC-PH-10004912"/>
    <s v="Technology"/>
    <x v="7"/>
    <s v="Cisco SPA112 2 Port Phone Adapter"/>
    <n v="219.80000000000004"/>
    <n v="5"/>
    <n v="0.2"/>
    <n v="24.727499999999971"/>
  </r>
  <r>
    <n v="3245"/>
    <s v="CA-2014-113355"/>
    <x v="3"/>
    <x v="96"/>
    <d v="2014-12-06T00:00:00"/>
    <s v="Standard Class"/>
    <s v="SJ-20215"/>
    <s v="Sarah Jordon"/>
    <x v="0"/>
    <s v="United States"/>
    <s v="Grand Prairie"/>
    <s v="Texas"/>
    <n v="75051"/>
    <x v="2"/>
    <s v="FUR-CH-10002602"/>
    <s v="Furniture"/>
    <x v="1"/>
    <s v="DMI Arturo Collection Mission-style Design Wood Chair"/>
    <n v="317.05799999999999"/>
    <n v="3"/>
    <n v="0.3"/>
    <n v="-18.117599999999996"/>
  </r>
  <r>
    <n v="3246"/>
    <s v="US-2014-140907"/>
    <x v="3"/>
    <x v="389"/>
    <d v="2014-12-13T00:00:00"/>
    <s v="Second Class"/>
    <s v="BP-11185"/>
    <s v="Ben Peterman"/>
    <x v="1"/>
    <s v="United States"/>
    <s v="Seattle"/>
    <s v="Washington"/>
    <n v="98103"/>
    <x v="1"/>
    <s v="TEC-AC-10004510"/>
    <s v="Technology"/>
    <x v="11"/>
    <s v="Logitech Desktop MK120 Mouse and keyboard Combo"/>
    <n v="49.08"/>
    <n v="3"/>
    <n v="0"/>
    <n v="4.9079999999999977"/>
  </r>
  <r>
    <n v="3247"/>
    <s v="US-2014-140907"/>
    <x v="3"/>
    <x v="389"/>
    <d v="2014-12-13T00:00:00"/>
    <s v="Second Class"/>
    <s v="BP-11185"/>
    <s v="Ben Peterman"/>
    <x v="1"/>
    <s v="United States"/>
    <s v="Seattle"/>
    <s v="Washington"/>
    <n v="98103"/>
    <x v="1"/>
    <s v="OFF-ST-10000060"/>
    <s v="Office Supplies"/>
    <x v="4"/>
    <s v="Fellowes Bankers Box Staxonsteel Drawer File/Stacking System"/>
    <n v="324.90000000000003"/>
    <n v="5"/>
    <n v="0"/>
    <n v="38.988000000000014"/>
  </r>
  <r>
    <n v="3248"/>
    <s v="US-2014-140907"/>
    <x v="3"/>
    <x v="389"/>
    <d v="2014-12-13T00:00:00"/>
    <s v="Second Class"/>
    <s v="BP-11185"/>
    <s v="Ben Peterman"/>
    <x v="1"/>
    <s v="United States"/>
    <s v="Seattle"/>
    <s v="Washington"/>
    <n v="98103"/>
    <x v="1"/>
    <s v="OFF-AR-10000799"/>
    <s v="Office Supplies"/>
    <x v="6"/>
    <s v="Col-Erase Pencils with Erasers"/>
    <n v="18.240000000000002"/>
    <n v="3"/>
    <n v="0"/>
    <n v="5.2895999999999983"/>
  </r>
  <r>
    <n v="3249"/>
    <s v="CA-2013-159730"/>
    <x v="0"/>
    <x v="42"/>
    <d v="2013-09-22T00:00:00"/>
    <s v="Standard Class"/>
    <s v="SJ-20125"/>
    <s v="Sanjit Jacobs"/>
    <x v="2"/>
    <s v="United States"/>
    <s v="Seattle"/>
    <s v="Washington"/>
    <n v="98103"/>
    <x v="1"/>
    <s v="FUR-CH-10004875"/>
    <s v="Furniture"/>
    <x v="1"/>
    <s v="Harbour Creations 67200 Series Stacking Chairs"/>
    <n v="113.88800000000002"/>
    <n v="2"/>
    <n v="0.2"/>
    <n v="9.9651999999999994"/>
  </r>
  <r>
    <n v="3250"/>
    <s v="CA-2013-159730"/>
    <x v="0"/>
    <x v="42"/>
    <d v="2013-09-22T00:00:00"/>
    <s v="Standard Class"/>
    <s v="SJ-20125"/>
    <s v="Sanjit Jacobs"/>
    <x v="2"/>
    <s v="United States"/>
    <s v="Seattle"/>
    <s v="Washington"/>
    <n v="98103"/>
    <x v="1"/>
    <s v="TEC-PH-10002085"/>
    <s v="Technology"/>
    <x v="7"/>
    <s v="Clarity 53712"/>
    <n v="105.584"/>
    <n v="2"/>
    <n v="0.2"/>
    <n v="7.9188000000000045"/>
  </r>
  <r>
    <n v="3251"/>
    <s v="CA-2013-157868"/>
    <x v="0"/>
    <x v="443"/>
    <d v="2013-12-30T00:00:00"/>
    <s v="Standard Class"/>
    <s v="MC-17590"/>
    <s v="Matt Collister"/>
    <x v="1"/>
    <s v="United States"/>
    <s v="Grand Rapids"/>
    <s v="Michigan"/>
    <n v="49505"/>
    <x v="2"/>
    <s v="OFF-FA-10000992"/>
    <s v="Office Supplies"/>
    <x v="13"/>
    <s v="Acco Clips to Go Binder Clips, 24 Clips in Two Sizes"/>
    <n v="24.849999999999998"/>
    <n v="7"/>
    <n v="0"/>
    <n v="11.679499999999999"/>
  </r>
  <r>
    <n v="3252"/>
    <s v="CA-2014-119389"/>
    <x v="3"/>
    <x v="827"/>
    <d v="2014-04-20T00:00:00"/>
    <s v="First Class"/>
    <s v="BG-11740"/>
    <s v="Bruce Geld"/>
    <x v="0"/>
    <s v="United States"/>
    <s v="Philadelphia"/>
    <s v="Pennsylvania"/>
    <n v="19120"/>
    <x v="3"/>
    <s v="FUR-FU-10001473"/>
    <s v="Furniture"/>
    <x v="5"/>
    <s v="Eldon Executive Woodline II Desk Accessories, Mahogany"/>
    <n v="60.311999999999998"/>
    <n v="3"/>
    <n v="0.2"/>
    <n v="5.2773000000000003"/>
  </r>
  <r>
    <n v="3253"/>
    <s v="CA-2014-110373"/>
    <x v="3"/>
    <x v="855"/>
    <d v="2014-10-31T00:00:00"/>
    <s v="Second Class"/>
    <s v="MA-17560"/>
    <s v="Matt Abelman"/>
    <x v="2"/>
    <s v="United States"/>
    <s v="Chicago"/>
    <s v="Illinois"/>
    <n v="60610"/>
    <x v="2"/>
    <s v="OFF-AR-10003045"/>
    <s v="Office Supplies"/>
    <x v="6"/>
    <s v="Prang Colored Pencils"/>
    <n v="7.0559999999999992"/>
    <n v="3"/>
    <n v="0.2"/>
    <n v="2.2050000000000001"/>
  </r>
  <r>
    <n v="3254"/>
    <s v="CA-2014-110373"/>
    <x v="3"/>
    <x v="855"/>
    <d v="2014-10-31T00:00:00"/>
    <s v="Second Class"/>
    <s v="MA-17560"/>
    <s v="Matt Abelman"/>
    <x v="2"/>
    <s v="United States"/>
    <s v="Chicago"/>
    <s v="Illinois"/>
    <n v="60610"/>
    <x v="2"/>
    <s v="TEC-PH-10001536"/>
    <s v="Technology"/>
    <x v="7"/>
    <s v="Spigen Samsung Galaxy S5 Case Wallet"/>
    <n v="27.183999999999997"/>
    <n v="2"/>
    <n v="0.2"/>
    <n v="2.0387999999999984"/>
  </r>
  <r>
    <n v="3255"/>
    <s v="CA-2013-155474"/>
    <x v="0"/>
    <x v="630"/>
    <d v="2013-07-15T00:00:00"/>
    <s v="Standard Class"/>
    <s v="CC-12220"/>
    <s v="Chris Cortes"/>
    <x v="0"/>
    <s v="United States"/>
    <s v="Seattle"/>
    <s v="Washington"/>
    <n v="98105"/>
    <x v="1"/>
    <s v="TEC-PH-10001580"/>
    <s v="Technology"/>
    <x v="7"/>
    <s v="Logitech Mobile Speakerphone P710e - speaker phone"/>
    <n v="107.98399999999999"/>
    <n v="1"/>
    <n v="0.2"/>
    <n v="9.4485999999999954"/>
  </r>
  <r>
    <n v="3256"/>
    <s v="CA-2013-155474"/>
    <x v="0"/>
    <x v="630"/>
    <d v="2013-07-15T00:00:00"/>
    <s v="Standard Class"/>
    <s v="CC-12220"/>
    <s v="Chris Cortes"/>
    <x v="0"/>
    <s v="United States"/>
    <s v="Seattle"/>
    <s v="Washington"/>
    <n v="98105"/>
    <x v="1"/>
    <s v="OFF-BI-10004209"/>
    <s v="Office Supplies"/>
    <x v="8"/>
    <s v="Fellowes Twister Kit, Gray/Clear, 3/pkg"/>
    <n v="19.295999999999999"/>
    <n v="3"/>
    <n v="0.2"/>
    <n v="6.0299999999999994"/>
  </r>
  <r>
    <n v="3257"/>
    <s v="CA-2012-155453"/>
    <x v="1"/>
    <x v="101"/>
    <d v="2012-08-14T00:00:00"/>
    <s v="Standard Class"/>
    <s v="RA-19885"/>
    <s v="Ruben Ausman"/>
    <x v="1"/>
    <s v="United States"/>
    <s v="Jacksonville"/>
    <s v="Florida"/>
    <n v="32216"/>
    <x v="0"/>
    <s v="OFF-LA-10001613"/>
    <s v="Office Supplies"/>
    <x v="2"/>
    <s v="Avery File Folder Labels"/>
    <n v="4.6079999999999997"/>
    <n v="2"/>
    <n v="0.2"/>
    <n v="1.6704000000000001"/>
  </r>
  <r>
    <n v="3258"/>
    <s v="US-2013-161844"/>
    <x v="0"/>
    <x v="10"/>
    <d v="2013-12-15T00:00:00"/>
    <s v="Second Class"/>
    <s v="DK-12835"/>
    <s v="Damala Kotsonis"/>
    <x v="1"/>
    <s v="United States"/>
    <s v="Franklin"/>
    <s v="Tennessee"/>
    <n v="37064"/>
    <x v="0"/>
    <s v="FUR-TA-10001676"/>
    <s v="Furniture"/>
    <x v="3"/>
    <s v="Hon 61000 Series Interactive Training Tables"/>
    <n v="79.97399999999999"/>
    <n v="3"/>
    <n v="0.4"/>
    <n v="-29.323800000000006"/>
  </r>
  <r>
    <n v="3259"/>
    <s v="US-2013-161844"/>
    <x v="0"/>
    <x v="10"/>
    <d v="2013-12-15T00:00:00"/>
    <s v="Second Class"/>
    <s v="DK-12835"/>
    <s v="Damala Kotsonis"/>
    <x v="1"/>
    <s v="United States"/>
    <s v="Franklin"/>
    <s v="Tennessee"/>
    <n v="37064"/>
    <x v="0"/>
    <s v="OFF-BI-10003712"/>
    <s v="Office Supplies"/>
    <x v="8"/>
    <s v="Acco Pressboard Covers with Storage Hooks, 14 7/8&quot; x 11&quot;, Light Blue"/>
    <n v="2.9460000000000006"/>
    <n v="2"/>
    <n v="0.7"/>
    <n v="-2.0621999999999998"/>
  </r>
  <r>
    <n v="3260"/>
    <s v="US-2013-162103"/>
    <x v="0"/>
    <x v="373"/>
    <d v="2013-11-18T00:00:00"/>
    <s v="Standard Class"/>
    <s v="LB-16795"/>
    <s v="Laurel Beltran"/>
    <x v="2"/>
    <s v="United States"/>
    <s v="Highland Park"/>
    <s v="Illinois"/>
    <n v="60035"/>
    <x v="2"/>
    <s v="OFF-BI-10000285"/>
    <s v="Office Supplies"/>
    <x v="8"/>
    <s v="XtraLife ClearVue Slant-D Ring Binders by Cardinal"/>
    <n v="3.1359999999999992"/>
    <n v="2"/>
    <n v="0.8"/>
    <n v="-4.7040000000000006"/>
  </r>
  <r>
    <n v="3261"/>
    <s v="CA-2011-151554"/>
    <x v="2"/>
    <x v="687"/>
    <d v="2011-11-15T00:00:00"/>
    <s v="First Class"/>
    <s v="CM-11815"/>
    <s v="Candace McMahon"/>
    <x v="1"/>
    <s v="United States"/>
    <s v="Pasadena"/>
    <s v="Texas"/>
    <n v="77506"/>
    <x v="2"/>
    <s v="OFF-PA-10004609"/>
    <s v="Office Supplies"/>
    <x v="10"/>
    <s v="Xerox 221"/>
    <n v="20.736000000000004"/>
    <n v="4"/>
    <n v="0.2"/>
    <n v="7.2576000000000001"/>
  </r>
  <r>
    <n v="3262"/>
    <s v="CA-2011-140662"/>
    <x v="2"/>
    <x v="664"/>
    <d v="2011-11-19T00:00:00"/>
    <s v="First Class"/>
    <s v="TS-21205"/>
    <s v="Thomas Seio"/>
    <x v="1"/>
    <s v="United States"/>
    <s v="San Francisco"/>
    <s v="California"/>
    <n v="94109"/>
    <x v="1"/>
    <s v="TEC-AC-10001314"/>
    <s v="Technology"/>
    <x v="11"/>
    <s v="Case Logic 2.4GHz Wireless Keyboard"/>
    <n v="99.98"/>
    <n v="2"/>
    <n v="0"/>
    <n v="7.9983999999999895"/>
  </r>
  <r>
    <n v="3263"/>
    <s v="CA-2011-140662"/>
    <x v="2"/>
    <x v="664"/>
    <d v="2011-11-19T00:00:00"/>
    <s v="First Class"/>
    <s v="TS-21205"/>
    <s v="Thomas Seio"/>
    <x v="1"/>
    <s v="United States"/>
    <s v="San Francisco"/>
    <s v="California"/>
    <n v="94109"/>
    <x v="1"/>
    <s v="OFF-PA-10003395"/>
    <s v="Office Supplies"/>
    <x v="10"/>
    <s v="Xerox 1941"/>
    <n v="733.94999999999993"/>
    <n v="7"/>
    <n v="0"/>
    <n v="352.29599999999999"/>
  </r>
  <r>
    <n v="3264"/>
    <s v="CA-2011-140662"/>
    <x v="2"/>
    <x v="664"/>
    <d v="2011-11-19T00:00:00"/>
    <s v="First Class"/>
    <s v="TS-21205"/>
    <s v="Thomas Seio"/>
    <x v="1"/>
    <s v="United States"/>
    <s v="San Francisco"/>
    <s v="California"/>
    <n v="94109"/>
    <x v="1"/>
    <s v="OFF-AP-10001242"/>
    <s v="Office Supplies"/>
    <x v="9"/>
    <s v="APC 7 Outlet Network SurgeArrest Surge Protector"/>
    <n v="241.44"/>
    <n v="3"/>
    <n v="0"/>
    <n v="72.431999999999988"/>
  </r>
  <r>
    <n v="3265"/>
    <s v="CA-2013-122518"/>
    <x v="0"/>
    <x v="758"/>
    <d v="2013-03-09T00:00:00"/>
    <s v="Second Class"/>
    <s v="RF-19345"/>
    <s v="Randy Ferguson"/>
    <x v="1"/>
    <s v="United States"/>
    <s v="Miami"/>
    <s v="Florida"/>
    <n v="33180"/>
    <x v="0"/>
    <s v="OFF-LA-10001641"/>
    <s v="Office Supplies"/>
    <x v="2"/>
    <s v="Avery 518"/>
    <n v="10.08"/>
    <n v="4"/>
    <n v="0.2"/>
    <n v="3.528"/>
  </r>
  <r>
    <n v="3266"/>
    <s v="US-2011-126571"/>
    <x v="2"/>
    <x v="856"/>
    <d v="2011-10-15T00:00:00"/>
    <s v="Standard Class"/>
    <s v="JF-15565"/>
    <s v="Jill Fjeld"/>
    <x v="0"/>
    <s v="United States"/>
    <s v="Philadelphia"/>
    <s v="Pennsylvania"/>
    <n v="19120"/>
    <x v="3"/>
    <s v="OFF-ST-10003816"/>
    <s v="Office Supplies"/>
    <x v="4"/>
    <s v="Fellowes High-Stak Drawer Files"/>
    <n v="281.904"/>
    <n v="2"/>
    <n v="0.2"/>
    <n v="10.571399999999983"/>
  </r>
  <r>
    <n v="3267"/>
    <s v="US-2011-126571"/>
    <x v="2"/>
    <x v="856"/>
    <d v="2011-10-15T00:00:00"/>
    <s v="Standard Class"/>
    <s v="JF-15565"/>
    <s v="Jill Fjeld"/>
    <x v="0"/>
    <s v="United States"/>
    <s v="Philadelphia"/>
    <s v="Pennsylvania"/>
    <n v="19120"/>
    <x v="3"/>
    <s v="OFF-EN-10002230"/>
    <s v="Office Supplies"/>
    <x v="12"/>
    <s v="Airmail Envelopes"/>
    <n v="201.43200000000002"/>
    <n v="3"/>
    <n v="0.2"/>
    <n v="67.983299999999986"/>
  </r>
  <r>
    <n v="3268"/>
    <s v="CA-2011-143840"/>
    <x v="2"/>
    <x v="857"/>
    <d v="2011-05-29T00:00:00"/>
    <s v="Standard Class"/>
    <s v="EH-14185"/>
    <s v="Evan Henry"/>
    <x v="0"/>
    <s v="United States"/>
    <s v="Decatur"/>
    <s v="Alabama"/>
    <n v="35601"/>
    <x v="0"/>
    <s v="TEC-PH-10002660"/>
    <s v="Technology"/>
    <x v="7"/>
    <s v="Nortel Networks T7316 E Nt8 B27"/>
    <n v="135.97999999999999"/>
    <n v="2"/>
    <n v="0"/>
    <n v="33.995000000000005"/>
  </r>
  <r>
    <n v="3269"/>
    <s v="CA-2011-143840"/>
    <x v="2"/>
    <x v="857"/>
    <d v="2011-05-29T00:00:00"/>
    <s v="Standard Class"/>
    <s v="EH-14185"/>
    <s v="Evan Henry"/>
    <x v="0"/>
    <s v="United States"/>
    <s v="Decatur"/>
    <s v="Alabama"/>
    <n v="35601"/>
    <x v="0"/>
    <s v="TEC-PH-10003171"/>
    <s v="Technology"/>
    <x v="7"/>
    <s v="Plantronics Encore H101 Dual Earpieces Headset"/>
    <n v="44.95"/>
    <n v="1"/>
    <n v="0"/>
    <n v="12.585999999999999"/>
  </r>
  <r>
    <n v="3270"/>
    <s v="CA-2011-115980"/>
    <x v="2"/>
    <x v="858"/>
    <d v="2011-07-19T00:00:00"/>
    <s v="Standard Class"/>
    <s v="VW-21775"/>
    <s v="Victoria Wilson"/>
    <x v="1"/>
    <s v="United States"/>
    <s v="Sioux Falls"/>
    <s v="South Dakota"/>
    <n v="57103"/>
    <x v="2"/>
    <s v="TEC-AC-10003709"/>
    <s v="Technology"/>
    <x v="11"/>
    <s v="Maxell 4.7GB DVD-R 5/Pack"/>
    <n v="2.9699999999999998"/>
    <n v="3"/>
    <n v="0"/>
    <n v="1.3068000000000004"/>
  </r>
  <r>
    <n v="3271"/>
    <s v="CA-2011-115980"/>
    <x v="2"/>
    <x v="858"/>
    <d v="2011-07-19T00:00:00"/>
    <s v="Standard Class"/>
    <s v="VW-21775"/>
    <s v="Victoria Wilson"/>
    <x v="1"/>
    <s v="United States"/>
    <s v="Sioux Falls"/>
    <s v="South Dakota"/>
    <n v="57103"/>
    <x v="2"/>
    <s v="OFF-FA-10000304"/>
    <s v="Office Supplies"/>
    <x v="13"/>
    <s v="Advantus Push Pins"/>
    <n v="6.5400000000000009"/>
    <n v="3"/>
    <n v="0"/>
    <n v="2.6814000000000004"/>
  </r>
  <r>
    <n v="3272"/>
    <s v="CA-2012-155145"/>
    <x v="1"/>
    <x v="17"/>
    <d v="2012-12-29T00:00:00"/>
    <s v="Second Class"/>
    <s v="KN-16450"/>
    <s v="Kean Nguyen"/>
    <x v="1"/>
    <s v="United States"/>
    <s v="Visalia"/>
    <s v="California"/>
    <n v="93277"/>
    <x v="1"/>
    <s v="TEC-AC-10003709"/>
    <s v="Technology"/>
    <x v="11"/>
    <s v="Maxell 4.7GB DVD-R 5/Pack"/>
    <n v="7.92"/>
    <n v="8"/>
    <n v="0"/>
    <n v="3.4848000000000008"/>
  </r>
  <r>
    <n v="3273"/>
    <s v="CA-2012-146038"/>
    <x v="1"/>
    <x v="97"/>
    <d v="2012-02-16T00:00:00"/>
    <s v="Standard Class"/>
    <s v="SJ-20215"/>
    <s v="Sarah Jordon"/>
    <x v="0"/>
    <s v="United States"/>
    <s v="Los Angeles"/>
    <s v="California"/>
    <n v="90049"/>
    <x v="1"/>
    <s v="FUR-CH-10002774"/>
    <s v="Furniture"/>
    <x v="1"/>
    <s v="Global Deluxe Stacking Chair, Gray"/>
    <n v="203.92"/>
    <n v="5"/>
    <n v="0.2"/>
    <n v="22.940999999999995"/>
  </r>
  <r>
    <n v="3274"/>
    <s v="CA-2014-133865"/>
    <x v="3"/>
    <x v="540"/>
    <d v="2014-05-13T00:00:00"/>
    <s v="Standard Class"/>
    <s v="PS-19045"/>
    <s v="Penelope Sewall"/>
    <x v="2"/>
    <s v="United States"/>
    <s v="Los Angeles"/>
    <s v="California"/>
    <n v="90032"/>
    <x v="1"/>
    <s v="TEC-CO-10001046"/>
    <s v="Technology"/>
    <x v="16"/>
    <s v="Canon Imageclass D680 Copier / Fax"/>
    <n v="3359.9520000000002"/>
    <n v="6"/>
    <n v="0.2"/>
    <n v="1049.9849999999999"/>
  </r>
  <r>
    <n v="3275"/>
    <s v="CA-2014-116358"/>
    <x v="3"/>
    <x v="808"/>
    <d v="2014-11-07T00:00:00"/>
    <s v="Standard Class"/>
    <s v="KM-16225"/>
    <s v="Kalyca Meade"/>
    <x v="1"/>
    <s v="United States"/>
    <s v="Overland Park"/>
    <s v="Kansas"/>
    <n v="66212"/>
    <x v="2"/>
    <s v="OFF-FA-10003495"/>
    <s v="Office Supplies"/>
    <x v="13"/>
    <s v="Staples"/>
    <n v="18.240000000000002"/>
    <n v="3"/>
    <n v="0"/>
    <n v="9.120000000000001"/>
  </r>
  <r>
    <n v="3276"/>
    <s v="CA-2014-116358"/>
    <x v="3"/>
    <x v="808"/>
    <d v="2014-11-07T00:00:00"/>
    <s v="Standard Class"/>
    <s v="KM-16225"/>
    <s v="Kalyca Meade"/>
    <x v="1"/>
    <s v="United States"/>
    <s v="Overland Park"/>
    <s v="Kansas"/>
    <n v="66212"/>
    <x v="2"/>
    <s v="OFF-AR-10004685"/>
    <s v="Office Supplies"/>
    <x v="6"/>
    <s v="Binney &amp; Smith Crayola Metallic Colored Pencils, 8-Color Set"/>
    <n v="27.78"/>
    <n v="6"/>
    <n v="0"/>
    <n v="9.1673999999999989"/>
  </r>
  <r>
    <n v="3277"/>
    <s v="CA-2011-102988"/>
    <x v="2"/>
    <x v="267"/>
    <d v="2011-04-09T00:00:00"/>
    <s v="Second Class"/>
    <s v="GM-14695"/>
    <s v="Greg Maxwell"/>
    <x v="1"/>
    <s v="United States"/>
    <s v="Alexandria"/>
    <s v="Virginia"/>
    <n v="22304"/>
    <x v="0"/>
    <s v="OFF-AR-10004757"/>
    <s v="Office Supplies"/>
    <x v="6"/>
    <s v="Crayola Colored Pencils"/>
    <n v="22.959999999999997"/>
    <n v="7"/>
    <n v="0"/>
    <n v="7.5767999999999986"/>
  </r>
  <r>
    <n v="3278"/>
    <s v="CA-2011-102988"/>
    <x v="2"/>
    <x v="267"/>
    <d v="2011-04-09T00:00:00"/>
    <s v="Second Class"/>
    <s v="GM-14695"/>
    <s v="Greg Maxwell"/>
    <x v="1"/>
    <s v="United States"/>
    <s v="Alexandria"/>
    <s v="Virginia"/>
    <n v="22304"/>
    <x v="0"/>
    <s v="TEC-PH-10001615"/>
    <s v="Technology"/>
    <x v="7"/>
    <s v="AT&amp;T CL82213"/>
    <n v="28.99"/>
    <n v="1"/>
    <n v="0"/>
    <n v="8.4070999999999962"/>
  </r>
  <r>
    <n v="3279"/>
    <s v="CA-2011-102988"/>
    <x v="2"/>
    <x v="267"/>
    <d v="2011-04-09T00:00:00"/>
    <s v="Second Class"/>
    <s v="GM-14695"/>
    <s v="Greg Maxwell"/>
    <x v="1"/>
    <s v="United States"/>
    <s v="Alexandria"/>
    <s v="Virginia"/>
    <n v="22304"/>
    <x v="0"/>
    <s v="OFF-PA-10003349"/>
    <s v="Office Supplies"/>
    <x v="10"/>
    <s v="Xerox 1957"/>
    <n v="12.96"/>
    <n v="2"/>
    <n v="0"/>
    <n v="6.3504000000000005"/>
  </r>
  <r>
    <n v="3280"/>
    <s v="CA-2011-102988"/>
    <x v="2"/>
    <x v="267"/>
    <d v="2011-04-09T00:00:00"/>
    <s v="Second Class"/>
    <s v="GM-14695"/>
    <s v="Greg Maxwell"/>
    <x v="1"/>
    <s v="United States"/>
    <s v="Alexandria"/>
    <s v="Virginia"/>
    <n v="22304"/>
    <x v="0"/>
    <s v="OFF-AR-10000127"/>
    <s v="Office Supplies"/>
    <x v="6"/>
    <s v="Newell 321"/>
    <n v="22.959999999999997"/>
    <n v="7"/>
    <n v="0"/>
    <n v="6.6583999999999968"/>
  </r>
  <r>
    <n v="3281"/>
    <s v="CA-2011-102988"/>
    <x v="2"/>
    <x v="267"/>
    <d v="2011-04-09T00:00:00"/>
    <s v="Second Class"/>
    <s v="GM-14695"/>
    <s v="Greg Maxwell"/>
    <x v="1"/>
    <s v="United States"/>
    <s v="Alexandria"/>
    <s v="Virginia"/>
    <n v="22304"/>
    <x v="0"/>
    <s v="OFF-SU-10002881"/>
    <s v="Office Supplies"/>
    <x v="14"/>
    <s v="Martin Yale Chadless Opener Electric Letter Opener"/>
    <n v="4164.0499999999993"/>
    <n v="5"/>
    <n v="0"/>
    <n v="83.281000000000063"/>
  </r>
  <r>
    <n v="3282"/>
    <s v="US-2011-117170"/>
    <x v="2"/>
    <x v="328"/>
    <d v="2011-09-24T00:00:00"/>
    <s v="Standard Class"/>
    <s v="KT-16465"/>
    <s v="Kean Takahito"/>
    <x v="0"/>
    <s v="United States"/>
    <s v="Raleigh"/>
    <s v="North Carolina"/>
    <n v="27604"/>
    <x v="0"/>
    <s v="TEC-AC-10001109"/>
    <s v="Technology"/>
    <x v="11"/>
    <s v="Logitech Trackman Marble Mouse"/>
    <n v="47.984000000000002"/>
    <n v="2"/>
    <n v="0.2"/>
    <n v="13.195600000000001"/>
  </r>
  <r>
    <n v="3283"/>
    <s v="US-2011-117170"/>
    <x v="2"/>
    <x v="328"/>
    <d v="2011-09-24T00:00:00"/>
    <s v="Standard Class"/>
    <s v="KT-16465"/>
    <s v="Kean Takahito"/>
    <x v="0"/>
    <s v="United States"/>
    <s v="Raleigh"/>
    <s v="North Carolina"/>
    <n v="27604"/>
    <x v="0"/>
    <s v="OFF-PA-10000682"/>
    <s v="Office Supplies"/>
    <x v="10"/>
    <s v="Xerox 1924"/>
    <n v="4.6240000000000006"/>
    <n v="1"/>
    <n v="0.2"/>
    <n v="1.6762000000000001"/>
  </r>
  <r>
    <n v="3284"/>
    <s v="CA-2011-159478"/>
    <x v="2"/>
    <x v="587"/>
    <d v="2011-10-06T00:00:00"/>
    <s v="Standard Class"/>
    <s v="MH-17785"/>
    <s v="Maya Herman"/>
    <x v="1"/>
    <s v="United States"/>
    <s v="New York City"/>
    <s v="New York"/>
    <n v="10035"/>
    <x v="3"/>
    <s v="FUR-FU-10000221"/>
    <s v="Furniture"/>
    <x v="5"/>
    <s v="Master Caster Door Stop, Brown"/>
    <n v="15.24"/>
    <n v="3"/>
    <n v="0"/>
    <n v="5.1815999999999995"/>
  </r>
  <r>
    <n v="3285"/>
    <s v="CA-2011-103702"/>
    <x v="2"/>
    <x v="171"/>
    <d v="2011-09-17T00:00:00"/>
    <s v="Standard Class"/>
    <s v="AF-10885"/>
    <s v="Art Foster"/>
    <x v="0"/>
    <s v="United States"/>
    <s v="Fairfield"/>
    <s v="Ohio"/>
    <n v="45014"/>
    <x v="3"/>
    <s v="OFF-BI-10002429"/>
    <s v="Office Supplies"/>
    <x v="8"/>
    <s v="Premier Elliptical Ring Binder, Black"/>
    <n v="63.924000000000007"/>
    <n v="7"/>
    <n v="0.7"/>
    <n v="-46.877600000000001"/>
  </r>
  <r>
    <n v="3286"/>
    <s v="CA-2014-150525"/>
    <x v="3"/>
    <x v="297"/>
    <d v="2014-02-26T00:00:00"/>
    <s v="Standard Class"/>
    <s v="JP-16135"/>
    <s v="Julie Prescott"/>
    <x v="2"/>
    <s v="United States"/>
    <s v="Muskogee"/>
    <s v="Oklahoma"/>
    <n v="74403"/>
    <x v="2"/>
    <s v="OFF-AR-10002375"/>
    <s v="Office Supplies"/>
    <x v="6"/>
    <s v="Newell 351"/>
    <n v="6.56"/>
    <n v="2"/>
    <n v="0"/>
    <n v="1.9023999999999992"/>
  </r>
  <r>
    <n v="3287"/>
    <s v="CA-2014-150525"/>
    <x v="3"/>
    <x v="297"/>
    <d v="2014-02-26T00:00:00"/>
    <s v="Standard Class"/>
    <s v="JP-16135"/>
    <s v="Julie Prescott"/>
    <x v="2"/>
    <s v="United States"/>
    <s v="Muskogee"/>
    <s v="Oklahoma"/>
    <n v="74403"/>
    <x v="2"/>
    <s v="OFF-AP-10000595"/>
    <s v="Office Supplies"/>
    <x v="9"/>
    <s v="Disposable Triple-Filter Dust Bags"/>
    <n v="13.11"/>
    <n v="3"/>
    <n v="0"/>
    <n v="3.4086000000000003"/>
  </r>
  <r>
    <n v="3288"/>
    <s v="CA-2012-157770"/>
    <x v="1"/>
    <x v="350"/>
    <d v="2012-12-15T00:00:00"/>
    <s v="First Class"/>
    <s v="RD-19585"/>
    <s v="Rob Dowd"/>
    <x v="0"/>
    <s v="United States"/>
    <s v="Temecula"/>
    <s v="California"/>
    <n v="92592"/>
    <x v="1"/>
    <s v="TEC-PH-10001530"/>
    <s v="Technology"/>
    <x v="7"/>
    <s v="Plantronics Voyager Pro Legend"/>
    <n v="494.37600000000009"/>
    <n v="3"/>
    <n v="0.2"/>
    <n v="49.437599999999975"/>
  </r>
  <r>
    <n v="3289"/>
    <s v="CA-2012-157770"/>
    <x v="1"/>
    <x v="350"/>
    <d v="2012-12-15T00:00:00"/>
    <s v="First Class"/>
    <s v="RD-19585"/>
    <s v="Rob Dowd"/>
    <x v="0"/>
    <s v="United States"/>
    <s v="Temecula"/>
    <s v="California"/>
    <n v="92592"/>
    <x v="1"/>
    <s v="OFF-BI-10000050"/>
    <s v="Office Supplies"/>
    <x v="8"/>
    <s v="Angle-D Binders with Locking Rings, Label Holders"/>
    <n v="29.2"/>
    <n v="5"/>
    <n v="0.2"/>
    <n v="9.8549999999999969"/>
  </r>
  <r>
    <n v="3290"/>
    <s v="CA-2012-157770"/>
    <x v="1"/>
    <x v="350"/>
    <d v="2012-12-15T00:00:00"/>
    <s v="First Class"/>
    <s v="RD-19585"/>
    <s v="Rob Dowd"/>
    <x v="0"/>
    <s v="United States"/>
    <s v="Temecula"/>
    <s v="California"/>
    <n v="92592"/>
    <x v="1"/>
    <s v="TEC-AC-10001552"/>
    <s v="Technology"/>
    <x v="11"/>
    <s v="Logitech K350 2.4Ghz Wireless Keyboard"/>
    <n v="248.85000000000002"/>
    <n v="5"/>
    <n v="0"/>
    <n v="27.373499999999993"/>
  </r>
  <r>
    <n v="3291"/>
    <s v="CA-2012-157770"/>
    <x v="1"/>
    <x v="350"/>
    <d v="2012-12-15T00:00:00"/>
    <s v="First Class"/>
    <s v="RD-19585"/>
    <s v="Rob Dowd"/>
    <x v="0"/>
    <s v="United States"/>
    <s v="Temecula"/>
    <s v="California"/>
    <n v="92592"/>
    <x v="1"/>
    <s v="TEC-AC-10003399"/>
    <s v="Technology"/>
    <x v="11"/>
    <s v="Memorex Mini Travel Drive 64 GB USB 2.0 Flash Drive"/>
    <n v="36.24"/>
    <n v="1"/>
    <n v="0"/>
    <n v="15.220800000000001"/>
  </r>
  <r>
    <n v="3292"/>
    <s v="CA-2013-167290"/>
    <x v="0"/>
    <x v="859"/>
    <d v="2013-11-05T00:00:00"/>
    <s v="Standard Class"/>
    <s v="JF-15295"/>
    <s v="Jason Fortune-"/>
    <x v="0"/>
    <s v="United States"/>
    <s v="Sterling Heights"/>
    <s v="Michigan"/>
    <n v="48310"/>
    <x v="2"/>
    <s v="OFF-AR-10004078"/>
    <s v="Office Supplies"/>
    <x v="6"/>
    <s v="Newell 312"/>
    <n v="11.68"/>
    <n v="2"/>
    <n v="0"/>
    <n v="3.5039999999999996"/>
  </r>
  <r>
    <n v="3293"/>
    <s v="CA-2011-106264"/>
    <x v="2"/>
    <x v="58"/>
    <d v="2011-12-30T00:00:00"/>
    <s v="Standard Class"/>
    <s v="CK-12595"/>
    <s v="Clytie Kelty"/>
    <x v="0"/>
    <s v="United States"/>
    <s v="San Diego"/>
    <s v="California"/>
    <n v="92024"/>
    <x v="1"/>
    <s v="OFF-SU-10002189"/>
    <s v="Office Supplies"/>
    <x v="14"/>
    <s v="Acme Rosewood Handle Letter Opener"/>
    <n v="11.91"/>
    <n v="3"/>
    <n v="0"/>
    <n v="0.11909999999999954"/>
  </r>
  <r>
    <n v="3294"/>
    <s v="CA-2011-106264"/>
    <x v="2"/>
    <x v="58"/>
    <d v="2011-12-30T00:00:00"/>
    <s v="Standard Class"/>
    <s v="CK-12595"/>
    <s v="Clytie Kelty"/>
    <x v="0"/>
    <s v="United States"/>
    <s v="San Diego"/>
    <s v="California"/>
    <n v="92024"/>
    <x v="1"/>
    <s v="FUR-FU-10001852"/>
    <s v="Furniture"/>
    <x v="5"/>
    <s v="Eldon Regeneration Recycled Desk Accessories, Smoke"/>
    <n v="3.48"/>
    <n v="2"/>
    <n v="0"/>
    <n v="1.1135999999999999"/>
  </r>
  <r>
    <n v="3295"/>
    <s v="CA-2011-138023"/>
    <x v="2"/>
    <x v="860"/>
    <d v="2011-08-18T00:00:00"/>
    <s v="First Class"/>
    <s v="KH-16510"/>
    <s v="Keith Herrera"/>
    <x v="0"/>
    <s v="United States"/>
    <s v="Dallas"/>
    <s v="Texas"/>
    <n v="75081"/>
    <x v="2"/>
    <s v="OFF-BI-10003638"/>
    <s v="Office Supplies"/>
    <x v="8"/>
    <s v="GBC Durable Plastic Covers"/>
    <n v="30.959999999999994"/>
    <n v="8"/>
    <n v="0.8"/>
    <n v="-52.632000000000019"/>
  </r>
  <r>
    <n v="3296"/>
    <s v="CA-2014-113418"/>
    <x v="3"/>
    <x v="172"/>
    <d v="2014-10-04T00:00:00"/>
    <s v="First Class"/>
    <s v="CM-12655"/>
    <s v="Corinna Mitchell"/>
    <x v="2"/>
    <s v="United States"/>
    <s v="New York City"/>
    <s v="New York"/>
    <n v="10035"/>
    <x v="3"/>
    <s v="TEC-MA-10002428"/>
    <s v="Technology"/>
    <x v="15"/>
    <s v="Fellowes Powershred HS-440 4-Sheet High Security Shredder"/>
    <n v="1704.89"/>
    <n v="11"/>
    <n v="0"/>
    <n v="767.20049999999992"/>
  </r>
  <r>
    <n v="3297"/>
    <s v="US-2012-110569"/>
    <x v="1"/>
    <x v="293"/>
    <d v="2012-05-30T00:00:00"/>
    <s v="Standard Class"/>
    <s v="EB-13870"/>
    <s v="Emily Burns"/>
    <x v="0"/>
    <s v="United States"/>
    <s v="Phoenix"/>
    <s v="Arizona"/>
    <n v="85023"/>
    <x v="1"/>
    <s v="OFF-BI-10001036"/>
    <s v="Office Supplies"/>
    <x v="8"/>
    <s v="Cardinal EasyOpen D-Ring Binders"/>
    <n v="19.194000000000003"/>
    <n v="7"/>
    <n v="0.7"/>
    <n v="-12.795999999999999"/>
  </r>
  <r>
    <n v="3298"/>
    <s v="US-2012-110569"/>
    <x v="1"/>
    <x v="293"/>
    <d v="2012-05-30T00:00:00"/>
    <s v="Standard Class"/>
    <s v="EB-13870"/>
    <s v="Emily Burns"/>
    <x v="0"/>
    <s v="United States"/>
    <s v="Phoenix"/>
    <s v="Arizona"/>
    <n v="85023"/>
    <x v="1"/>
    <s v="OFF-AP-10004708"/>
    <s v="Office Supplies"/>
    <x v="9"/>
    <s v="Fellowes Superior 10 Outlet Split Surge Protector"/>
    <n v="121.79200000000002"/>
    <n v="4"/>
    <n v="0.2"/>
    <n v="13.701599999999988"/>
  </r>
  <r>
    <n v="3299"/>
    <s v="CA-2014-136308"/>
    <x v="3"/>
    <x v="673"/>
    <d v="2014-11-17T00:00:00"/>
    <s v="Same Day"/>
    <s v="MW-18235"/>
    <s v="Mitch Willingham"/>
    <x v="1"/>
    <s v="United States"/>
    <s v="San Francisco"/>
    <s v="California"/>
    <n v="94122"/>
    <x v="1"/>
    <s v="TEC-MA-10000488"/>
    <s v="Technology"/>
    <x v="15"/>
    <s v="Bady BDG101FRU Card Printer"/>
    <n v="1919.9760000000001"/>
    <n v="3"/>
    <n v="0.2"/>
    <n v="215.99729999999977"/>
  </r>
  <r>
    <n v="3300"/>
    <s v="US-2011-159926"/>
    <x v="2"/>
    <x v="728"/>
    <d v="2011-11-22T00:00:00"/>
    <s v="Standard Class"/>
    <s v="CS-11950"/>
    <s v="Carlos Soltero"/>
    <x v="0"/>
    <s v="United States"/>
    <s v="Philadelphia"/>
    <s v="Pennsylvania"/>
    <n v="19140"/>
    <x v="3"/>
    <s v="OFF-BI-10003656"/>
    <s v="Office Supplies"/>
    <x v="8"/>
    <s v="Fellowes PB200 Plastic Comb Binding Machine"/>
    <n v="50.997000000000007"/>
    <n v="1"/>
    <n v="0.7"/>
    <n v="-40.797600000000003"/>
  </r>
  <r>
    <n v="3301"/>
    <s v="US-2011-159926"/>
    <x v="2"/>
    <x v="728"/>
    <d v="2011-11-22T00:00:00"/>
    <s v="Standard Class"/>
    <s v="CS-11950"/>
    <s v="Carlos Soltero"/>
    <x v="0"/>
    <s v="United States"/>
    <s v="Philadelphia"/>
    <s v="Pennsylvania"/>
    <n v="19140"/>
    <x v="3"/>
    <s v="OFF-ST-10003656"/>
    <s v="Office Supplies"/>
    <x v="4"/>
    <s v="Safco Industrial Wire Shelving"/>
    <n v="76.792000000000002"/>
    <n v="1"/>
    <n v="0.2"/>
    <n v="-16.318300000000001"/>
  </r>
  <r>
    <n v="3302"/>
    <s v="US-2011-159926"/>
    <x v="2"/>
    <x v="728"/>
    <d v="2011-11-22T00:00:00"/>
    <s v="Standard Class"/>
    <s v="CS-11950"/>
    <s v="Carlos Soltero"/>
    <x v="0"/>
    <s v="United States"/>
    <s v="Philadelphia"/>
    <s v="Pennsylvania"/>
    <n v="19140"/>
    <x v="3"/>
    <s v="TEC-PH-10001128"/>
    <s v="Technology"/>
    <x v="7"/>
    <s v="Motorola Droid Maxx"/>
    <n v="539.96399999999994"/>
    <n v="6"/>
    <n v="0.4"/>
    <n v="-107.99280000000002"/>
  </r>
  <r>
    <n v="3303"/>
    <s v="US-2011-159926"/>
    <x v="2"/>
    <x v="728"/>
    <d v="2011-11-22T00:00:00"/>
    <s v="Standard Class"/>
    <s v="CS-11950"/>
    <s v="Carlos Soltero"/>
    <x v="0"/>
    <s v="United States"/>
    <s v="Philadelphia"/>
    <s v="Pennsylvania"/>
    <n v="19140"/>
    <x v="3"/>
    <s v="FUR-FU-10001473"/>
    <s v="Furniture"/>
    <x v="5"/>
    <s v="Eldon Executive Woodline II Desk Accessories, Mahogany"/>
    <n v="60.311999999999998"/>
    <n v="3"/>
    <n v="0.2"/>
    <n v="5.2773000000000003"/>
  </r>
  <r>
    <n v="3304"/>
    <s v="US-2011-159926"/>
    <x v="2"/>
    <x v="728"/>
    <d v="2011-11-22T00:00:00"/>
    <s v="Standard Class"/>
    <s v="CS-11950"/>
    <s v="Carlos Soltero"/>
    <x v="0"/>
    <s v="United States"/>
    <s v="Philadelphia"/>
    <s v="Pennsylvania"/>
    <n v="19140"/>
    <x v="3"/>
    <s v="OFF-BI-10004656"/>
    <s v="Office Supplies"/>
    <x v="8"/>
    <s v="Peel &amp; Stick Add-On Corner Pockets"/>
    <n v="1.9440000000000004"/>
    <n v="3"/>
    <n v="0.7"/>
    <n v="-1.4255999999999998"/>
  </r>
  <r>
    <n v="3305"/>
    <s v="CA-2011-104738"/>
    <x v="2"/>
    <x v="125"/>
    <d v="2012-01-01T00:00:00"/>
    <s v="Second Class"/>
    <s v="SP-20620"/>
    <s v="Stefania Perrino"/>
    <x v="1"/>
    <s v="United States"/>
    <s v="Laredo"/>
    <s v="Texas"/>
    <n v="78041"/>
    <x v="2"/>
    <s v="OFF-EN-10004955"/>
    <s v="Office Supplies"/>
    <x v="12"/>
    <s v="Fashion Color Clasp Envelopes"/>
    <n v="12.984000000000002"/>
    <n v="3"/>
    <n v="0.2"/>
    <n v="4.7066999999999997"/>
  </r>
  <r>
    <n v="3306"/>
    <s v="CA-2011-104738"/>
    <x v="2"/>
    <x v="125"/>
    <d v="2012-01-01T00:00:00"/>
    <s v="Second Class"/>
    <s v="SP-20620"/>
    <s v="Stefania Perrino"/>
    <x v="1"/>
    <s v="United States"/>
    <s v="Laredo"/>
    <s v="Texas"/>
    <n v="78041"/>
    <x v="2"/>
    <s v="TEC-PH-10002468"/>
    <s v="Technology"/>
    <x v="7"/>
    <s v="Plantronics CS 50-USB - headset - Convertible, Monaural"/>
    <n v="217.58400000000003"/>
    <n v="2"/>
    <n v="0.2"/>
    <n v="19.03860000000001"/>
  </r>
  <r>
    <n v="3307"/>
    <s v="CA-2011-104738"/>
    <x v="2"/>
    <x v="125"/>
    <d v="2012-01-01T00:00:00"/>
    <s v="Second Class"/>
    <s v="SP-20620"/>
    <s v="Stefania Perrino"/>
    <x v="1"/>
    <s v="United States"/>
    <s v="Laredo"/>
    <s v="Texas"/>
    <n v="78041"/>
    <x v="2"/>
    <s v="TEC-PH-10000576"/>
    <s v="Technology"/>
    <x v="7"/>
    <s v="AT&amp;T 1080 Corded phone"/>
    <n v="328.77600000000007"/>
    <n v="3"/>
    <n v="0.2"/>
    <n v="28.767899999999997"/>
  </r>
  <r>
    <n v="3308"/>
    <s v="CA-2011-104738"/>
    <x v="2"/>
    <x v="125"/>
    <d v="2012-01-01T00:00:00"/>
    <s v="Second Class"/>
    <s v="SP-20620"/>
    <s v="Stefania Perrino"/>
    <x v="1"/>
    <s v="United States"/>
    <s v="Laredo"/>
    <s v="Texas"/>
    <n v="78041"/>
    <x v="2"/>
    <s v="OFF-BI-10002160"/>
    <s v="Office Supplies"/>
    <x v="8"/>
    <s v="Acco Hanging Data Binders"/>
    <n v="2.2859999999999996"/>
    <n v="3"/>
    <n v="0.8"/>
    <n v="-3.6576000000000004"/>
  </r>
  <r>
    <n v="3309"/>
    <s v="CA-2011-104738"/>
    <x v="2"/>
    <x v="125"/>
    <d v="2012-01-01T00:00:00"/>
    <s v="Second Class"/>
    <s v="SP-20620"/>
    <s v="Stefania Perrino"/>
    <x v="1"/>
    <s v="United States"/>
    <s v="Laredo"/>
    <s v="Texas"/>
    <n v="78041"/>
    <x v="2"/>
    <s v="TEC-AC-10003628"/>
    <s v="Technology"/>
    <x v="11"/>
    <s v="Logitech 910-002974 M325 Wireless Mouse for Web Scrolling"/>
    <n v="47.984000000000002"/>
    <n v="2"/>
    <n v="0.2"/>
    <n v="14.395200000000004"/>
  </r>
  <r>
    <n v="3310"/>
    <s v="CA-2012-144386"/>
    <x v="1"/>
    <x v="599"/>
    <d v="2012-11-11T00:00:00"/>
    <s v="Standard Class"/>
    <s v="GT-14635"/>
    <s v="Grant Thornton"/>
    <x v="1"/>
    <s v="United States"/>
    <s v="New York City"/>
    <s v="New York"/>
    <n v="10009"/>
    <x v="3"/>
    <s v="OFF-BI-10001116"/>
    <s v="Office Supplies"/>
    <x v="8"/>
    <s v="Wilson Jones 1&quot; Hanging DublLock Ring Binders"/>
    <n v="25.344000000000001"/>
    <n v="6"/>
    <n v="0.2"/>
    <n v="8.8704000000000018"/>
  </r>
  <r>
    <n v="3311"/>
    <s v="CA-2013-111416"/>
    <x v="0"/>
    <x v="42"/>
    <d v="2013-09-23T00:00:00"/>
    <s v="Standard Class"/>
    <s v="LW-17215"/>
    <s v="Luke Weiss"/>
    <x v="0"/>
    <s v="United States"/>
    <s v="New York City"/>
    <s v="New York"/>
    <n v="10035"/>
    <x v="3"/>
    <s v="OFF-BI-10002026"/>
    <s v="Office Supplies"/>
    <x v="8"/>
    <s v="Avery Arch Ring Binders"/>
    <n v="232.40000000000003"/>
    <n v="5"/>
    <n v="0.2"/>
    <n v="78.434999999999988"/>
  </r>
  <r>
    <n v="3312"/>
    <s v="CA-2013-162747"/>
    <x v="0"/>
    <x v="231"/>
    <d v="2013-03-26T00:00:00"/>
    <s v="Second Class"/>
    <s v="AH-10030"/>
    <s v="Aaron Hawkins"/>
    <x v="1"/>
    <s v="United States"/>
    <s v="Gulfport"/>
    <s v="Mississippi"/>
    <n v="39503"/>
    <x v="0"/>
    <s v="FUR-FU-10003691"/>
    <s v="Furniture"/>
    <x v="5"/>
    <s v="Eldon Image Series Desk Accessories, Ebony"/>
    <n v="86.45"/>
    <n v="7"/>
    <n v="0"/>
    <n v="38.038000000000004"/>
  </r>
  <r>
    <n v="3313"/>
    <s v="US-2011-133130"/>
    <x v="2"/>
    <x v="127"/>
    <d v="2011-10-01T00:00:00"/>
    <s v="Standard Class"/>
    <s v="TH-21100"/>
    <s v="Thea Hendricks"/>
    <x v="0"/>
    <s v="United States"/>
    <s v="San Diego"/>
    <s v="California"/>
    <n v="92037"/>
    <x v="1"/>
    <s v="FUR-CH-10002602"/>
    <s v="Furniture"/>
    <x v="1"/>
    <s v="DMI Arturo Collection Mission-style Design Wood Chair"/>
    <n v="603.91999999999996"/>
    <n v="5"/>
    <n v="0.2"/>
    <n v="45.294000000000011"/>
  </r>
  <r>
    <n v="3314"/>
    <s v="US-2011-133130"/>
    <x v="2"/>
    <x v="127"/>
    <d v="2011-10-01T00:00:00"/>
    <s v="Standard Class"/>
    <s v="TH-21100"/>
    <s v="Thea Hendricks"/>
    <x v="0"/>
    <s v="United States"/>
    <s v="San Diego"/>
    <s v="California"/>
    <n v="92037"/>
    <x v="1"/>
    <s v="OFF-PA-10000675"/>
    <s v="Office Supplies"/>
    <x v="10"/>
    <s v="Xerox 1919"/>
    <n v="81.98"/>
    <n v="2"/>
    <n v="0"/>
    <n v="40.170200000000001"/>
  </r>
  <r>
    <n v="3315"/>
    <s v="CA-2014-169978"/>
    <x v="3"/>
    <x v="165"/>
    <d v="2014-12-29T00:00:00"/>
    <s v="Standard Class"/>
    <s v="HG-15025"/>
    <s v="Hunter Glantz"/>
    <x v="0"/>
    <s v="United States"/>
    <s v="Oceanside"/>
    <s v="New York"/>
    <n v="11572"/>
    <x v="3"/>
    <s v="FUR-CH-10002602"/>
    <s v="Furniture"/>
    <x v="1"/>
    <s v="DMI Arturo Collection Mission-style Design Wood Chair"/>
    <n v="271.76400000000001"/>
    <n v="2"/>
    <n v="0.1"/>
    <n v="48.313600000000008"/>
  </r>
  <r>
    <n v="3316"/>
    <s v="CA-2014-169978"/>
    <x v="3"/>
    <x v="165"/>
    <d v="2014-12-29T00:00:00"/>
    <s v="Standard Class"/>
    <s v="HG-15025"/>
    <s v="Hunter Glantz"/>
    <x v="0"/>
    <s v="United States"/>
    <s v="Oceanside"/>
    <s v="New York"/>
    <n v="11572"/>
    <x v="3"/>
    <s v="OFF-BI-10001900"/>
    <s v="Office Supplies"/>
    <x v="8"/>
    <s v="DXL Angle-View Binders with Locking Rings, Black"/>
    <n v="14.376000000000001"/>
    <n v="3"/>
    <n v="0.2"/>
    <n v="4.8518999999999997"/>
  </r>
  <r>
    <n v="3317"/>
    <s v="CA-2014-161739"/>
    <x v="3"/>
    <x v="468"/>
    <d v="2014-11-16T00:00:00"/>
    <s v="Second Class"/>
    <s v="EB-13750"/>
    <s v="Edward Becker"/>
    <x v="1"/>
    <s v="United States"/>
    <s v="Round Rock"/>
    <s v="Texas"/>
    <n v="78664"/>
    <x v="2"/>
    <s v="FUR-FU-10001468"/>
    <s v="Furniture"/>
    <x v="5"/>
    <s v="Tenex Antistatic Computer Chair Mats"/>
    <n v="341.96"/>
    <n v="5"/>
    <n v="0.6"/>
    <n v="-427.45000000000005"/>
  </r>
  <r>
    <n v="3318"/>
    <s v="CA-2012-165057"/>
    <x v="1"/>
    <x v="861"/>
    <d v="2012-09-15T00:00:00"/>
    <s v="Standard Class"/>
    <s v="SC-20725"/>
    <s v="Steven Cartwright"/>
    <x v="0"/>
    <s v="United States"/>
    <s v="Redlands"/>
    <s v="California"/>
    <n v="92374"/>
    <x v="1"/>
    <s v="OFF-AR-10004648"/>
    <s v="Office Supplies"/>
    <x v="6"/>
    <s v="Boston 19500 Mighty Mite Electric Pencil Sharpener"/>
    <n v="181.35"/>
    <n v="9"/>
    <n v="0"/>
    <n v="48.964500000000001"/>
  </r>
  <r>
    <n v="3319"/>
    <s v="CA-2012-165057"/>
    <x v="1"/>
    <x v="861"/>
    <d v="2012-09-15T00:00:00"/>
    <s v="Standard Class"/>
    <s v="SC-20725"/>
    <s v="Steven Cartwright"/>
    <x v="0"/>
    <s v="United States"/>
    <s v="Redlands"/>
    <s v="California"/>
    <n v="92374"/>
    <x v="1"/>
    <s v="OFF-LA-10003190"/>
    <s v="Office Supplies"/>
    <x v="2"/>
    <s v="Avery 474"/>
    <n v="8.64"/>
    <n v="3"/>
    <n v="0"/>
    <n v="4.2336"/>
  </r>
  <r>
    <n v="3320"/>
    <s v="CA-2011-134551"/>
    <x v="2"/>
    <x v="414"/>
    <d v="2011-12-25T00:00:00"/>
    <s v="Standard Class"/>
    <s v="TS-21505"/>
    <s v="Tony Sayre"/>
    <x v="0"/>
    <s v="United States"/>
    <s v="Columbia"/>
    <s v="Tennessee"/>
    <n v="38401"/>
    <x v="0"/>
    <s v="OFF-AP-10004868"/>
    <s v="Office Supplies"/>
    <x v="9"/>
    <s v="Hoover Commercial Soft Guard Upright Vacuum And Disposable Filtration Bags"/>
    <n v="43.512"/>
    <n v="7"/>
    <n v="0.2"/>
    <n v="3.8073000000000015"/>
  </r>
  <r>
    <n v="3321"/>
    <s v="CA-2011-134551"/>
    <x v="2"/>
    <x v="414"/>
    <d v="2011-12-25T00:00:00"/>
    <s v="Standard Class"/>
    <s v="TS-21505"/>
    <s v="Tony Sayre"/>
    <x v="0"/>
    <s v="United States"/>
    <s v="Columbia"/>
    <s v="Tennessee"/>
    <n v="38401"/>
    <x v="0"/>
    <s v="FUR-CH-10004287"/>
    <s v="Furniture"/>
    <x v="1"/>
    <s v="SAFCO Arco Folding Chair"/>
    <n v="662.88"/>
    <n v="3"/>
    <n v="0.2"/>
    <n v="74.573999999999955"/>
  </r>
  <r>
    <n v="3322"/>
    <s v="CA-2011-134551"/>
    <x v="2"/>
    <x v="414"/>
    <d v="2011-12-25T00:00:00"/>
    <s v="Standard Class"/>
    <s v="TS-21505"/>
    <s v="Tony Sayre"/>
    <x v="0"/>
    <s v="United States"/>
    <s v="Columbia"/>
    <s v="Tennessee"/>
    <n v="38401"/>
    <x v="0"/>
    <s v="OFF-PA-10002689"/>
    <s v="Office Supplies"/>
    <x v="10"/>
    <s v="Weyerhaeuser First Choice Laser/Copy Paper (20Lb. and 88 Bright)"/>
    <n v="25.920000000000005"/>
    <n v="5"/>
    <n v="0.2"/>
    <n v="9.0719999999999992"/>
  </r>
  <r>
    <n v="3323"/>
    <s v="CA-2012-120810"/>
    <x v="1"/>
    <x v="862"/>
    <d v="2012-07-27T00:00:00"/>
    <s v="Standard Class"/>
    <s v="TH-21550"/>
    <s v="Tracy Hopkins"/>
    <x v="2"/>
    <s v="United States"/>
    <s v="New York City"/>
    <s v="New York"/>
    <n v="10009"/>
    <x v="3"/>
    <s v="OFF-AP-10002892"/>
    <s v="Office Supplies"/>
    <x v="9"/>
    <s v="Belkin F5C206VTEL 6 Outlet Surge"/>
    <n v="68.94"/>
    <n v="3"/>
    <n v="0"/>
    <n v="20.681999999999995"/>
  </r>
  <r>
    <n v="3324"/>
    <s v="CA-2012-120810"/>
    <x v="1"/>
    <x v="862"/>
    <d v="2012-07-27T00:00:00"/>
    <s v="Standard Class"/>
    <s v="TH-21550"/>
    <s v="Tracy Hopkins"/>
    <x v="2"/>
    <s v="United States"/>
    <s v="New York City"/>
    <s v="New York"/>
    <n v="10009"/>
    <x v="3"/>
    <s v="FUR-FU-10002253"/>
    <s v="Furniture"/>
    <x v="5"/>
    <s v="Howard Miller 13&quot; Diameter Pewter Finish Round Wall Clock"/>
    <n v="128.82"/>
    <n v="3"/>
    <n v="0"/>
    <n v="50.239800000000002"/>
  </r>
  <r>
    <n v="3325"/>
    <s v="CA-2011-165309"/>
    <x v="2"/>
    <x v="7"/>
    <d v="2011-11-15T00:00:00"/>
    <s v="Standard Class"/>
    <s v="KD-16270"/>
    <s v="Karen Daniels"/>
    <x v="0"/>
    <s v="United States"/>
    <s v="Houston"/>
    <s v="Texas"/>
    <n v="77095"/>
    <x v="2"/>
    <s v="OFF-BI-10001359"/>
    <s v="Office Supplies"/>
    <x v="8"/>
    <s v="GBC DocuBind TL300 Electric Binding System"/>
    <n v="896.98999999999978"/>
    <n v="5"/>
    <n v="0.8"/>
    <n v="-1480.0335000000009"/>
  </r>
  <r>
    <n v="3326"/>
    <s v="CA-2011-165309"/>
    <x v="2"/>
    <x v="7"/>
    <d v="2011-11-15T00:00:00"/>
    <s v="Standard Class"/>
    <s v="KD-16270"/>
    <s v="Karen Daniels"/>
    <x v="0"/>
    <s v="United States"/>
    <s v="Houston"/>
    <s v="Texas"/>
    <n v="77095"/>
    <x v="2"/>
    <s v="OFF-BI-10001267"/>
    <s v="Office Supplies"/>
    <x v="8"/>
    <s v="Universal Recycled Hanging Pressboard Report Binders, Letter Size"/>
    <n v="1.2339999999999998"/>
    <n v="1"/>
    <n v="0.8"/>
    <n v="-1.9744000000000002"/>
  </r>
  <r>
    <n v="3327"/>
    <s v="CA-2011-165309"/>
    <x v="2"/>
    <x v="7"/>
    <d v="2011-11-15T00:00:00"/>
    <s v="Standard Class"/>
    <s v="KD-16270"/>
    <s v="Karen Daniels"/>
    <x v="0"/>
    <s v="United States"/>
    <s v="Houston"/>
    <s v="Texas"/>
    <n v="77095"/>
    <x v="2"/>
    <s v="OFF-AR-10003582"/>
    <s v="Office Supplies"/>
    <x v="6"/>
    <s v="Boston Electric Pencil Sharpener, Model 1818, Charcoal Black"/>
    <n v="67.56"/>
    <n v="3"/>
    <n v="0.2"/>
    <n v="6.7560000000000038"/>
  </r>
  <r>
    <n v="3328"/>
    <s v="CA-2011-165309"/>
    <x v="2"/>
    <x v="7"/>
    <d v="2011-11-15T00:00:00"/>
    <s v="Standard Class"/>
    <s v="KD-16270"/>
    <s v="Karen Daniels"/>
    <x v="0"/>
    <s v="United States"/>
    <s v="Houston"/>
    <s v="Texas"/>
    <n v="77095"/>
    <x v="2"/>
    <s v="OFF-PA-10003724"/>
    <s v="Office Supplies"/>
    <x v="10"/>
    <s v="Wirebound Message Book, 4 per Page"/>
    <n v="21.720000000000002"/>
    <n v="5"/>
    <n v="0.2"/>
    <n v="7.8734999999999991"/>
  </r>
  <r>
    <n v="3329"/>
    <s v="CA-2011-165309"/>
    <x v="2"/>
    <x v="7"/>
    <d v="2011-11-15T00:00:00"/>
    <s v="Standard Class"/>
    <s v="KD-16270"/>
    <s v="Karen Daniels"/>
    <x v="0"/>
    <s v="United States"/>
    <s v="Houston"/>
    <s v="Texas"/>
    <n v="77095"/>
    <x v="2"/>
    <s v="OFF-PA-10001033"/>
    <s v="Office Supplies"/>
    <x v="10"/>
    <s v="Xerox 1893"/>
    <n v="262.33600000000001"/>
    <n v="8"/>
    <n v="0.2"/>
    <n v="95.096800000000002"/>
  </r>
  <r>
    <n v="3330"/>
    <s v="CA-2011-165309"/>
    <x v="2"/>
    <x v="7"/>
    <d v="2011-11-15T00:00:00"/>
    <s v="Standard Class"/>
    <s v="KD-16270"/>
    <s v="Karen Daniels"/>
    <x v="0"/>
    <s v="United States"/>
    <s v="Houston"/>
    <s v="Texas"/>
    <n v="77095"/>
    <x v="2"/>
    <s v="TEC-PH-10003505"/>
    <s v="Technology"/>
    <x v="7"/>
    <s v="Geemarc AmpliPOWER60"/>
    <n v="148.47999999999999"/>
    <n v="2"/>
    <n v="0.2"/>
    <n v="16.703999999999986"/>
  </r>
  <r>
    <n v="3331"/>
    <s v="CA-2011-165309"/>
    <x v="2"/>
    <x v="7"/>
    <d v="2011-11-15T00:00:00"/>
    <s v="Standard Class"/>
    <s v="KD-16270"/>
    <s v="Karen Daniels"/>
    <x v="0"/>
    <s v="United States"/>
    <s v="Houston"/>
    <s v="Texas"/>
    <n v="77095"/>
    <x v="2"/>
    <s v="TEC-PH-10004959"/>
    <s v="Technology"/>
    <x v="7"/>
    <s v="Classic Ivory Antique Telephone ZL1810"/>
    <n v="241.17599999999999"/>
    <n v="3"/>
    <n v="0.2"/>
    <n v="15.07350000000001"/>
  </r>
  <r>
    <n v="3332"/>
    <s v="CA-2014-122595"/>
    <x v="3"/>
    <x v="817"/>
    <d v="2014-12-21T00:00:00"/>
    <s v="Standard Class"/>
    <s v="GM-14455"/>
    <s v="Gary Mitchum"/>
    <x v="2"/>
    <s v="United States"/>
    <s v="Chicago"/>
    <s v="Illinois"/>
    <n v="60653"/>
    <x v="2"/>
    <s v="TEC-AC-10000474"/>
    <s v="Technology"/>
    <x v="11"/>
    <s v="Kensington Expert Mouse Optical USB Trackball for PC or Mac"/>
    <n v="227.976"/>
    <n v="3"/>
    <n v="0.2"/>
    <n v="28.496999999999957"/>
  </r>
  <r>
    <n v="3333"/>
    <s v="CA-2014-122595"/>
    <x v="3"/>
    <x v="817"/>
    <d v="2014-12-21T00:00:00"/>
    <s v="Standard Class"/>
    <s v="GM-14455"/>
    <s v="Gary Mitchum"/>
    <x v="2"/>
    <s v="United States"/>
    <s v="Chicago"/>
    <s v="Illinois"/>
    <n v="60653"/>
    <x v="2"/>
    <s v="TEC-PH-10003095"/>
    <s v="Technology"/>
    <x v="7"/>
    <s v="Samsung HM1900 Bluetooth Headset"/>
    <n v="52.679999999999993"/>
    <n v="3"/>
    <n v="0.2"/>
    <n v="19.754999999999999"/>
  </r>
  <r>
    <n v="3334"/>
    <s v="CA-2014-122595"/>
    <x v="3"/>
    <x v="817"/>
    <d v="2014-12-21T00:00:00"/>
    <s v="Standard Class"/>
    <s v="GM-14455"/>
    <s v="Gary Mitchum"/>
    <x v="2"/>
    <s v="United States"/>
    <s v="Chicago"/>
    <s v="Illinois"/>
    <n v="60653"/>
    <x v="2"/>
    <s v="FUR-FU-10002963"/>
    <s v="Furniture"/>
    <x v="5"/>
    <s v="Master Caster Door Stop, Gray"/>
    <n v="2.032"/>
    <n v="1"/>
    <n v="0.6"/>
    <n v="-1.3208000000000002"/>
  </r>
  <r>
    <n v="3335"/>
    <s v="US-2014-109253"/>
    <x v="3"/>
    <x v="170"/>
    <d v="2014-08-23T00:00:00"/>
    <s v="First Class"/>
    <s v="PR-18880"/>
    <s v="Patrick Ryan"/>
    <x v="0"/>
    <s v="United States"/>
    <s v="Oakland"/>
    <s v="California"/>
    <n v="94601"/>
    <x v="1"/>
    <s v="OFF-AR-10000203"/>
    <s v="Office Supplies"/>
    <x v="6"/>
    <s v="Newell 336"/>
    <n v="17.12"/>
    <n v="4"/>
    <n v="0"/>
    <n v="4.9647999999999985"/>
  </r>
  <r>
    <n v="3336"/>
    <s v="US-2014-109253"/>
    <x v="3"/>
    <x v="170"/>
    <d v="2014-08-23T00:00:00"/>
    <s v="First Class"/>
    <s v="PR-18880"/>
    <s v="Patrick Ryan"/>
    <x v="0"/>
    <s v="United States"/>
    <s v="Oakland"/>
    <s v="California"/>
    <n v="94601"/>
    <x v="1"/>
    <s v="TEC-PH-10004667"/>
    <s v="Technology"/>
    <x v="7"/>
    <s v="Cisco 8x8 Inc. 6753i IP Business Phone System"/>
    <n v="431.96800000000007"/>
    <n v="4"/>
    <n v="0.2"/>
    <n v="37.797199999999975"/>
  </r>
  <r>
    <n v="3337"/>
    <s v="US-2014-109253"/>
    <x v="3"/>
    <x v="170"/>
    <d v="2014-08-23T00:00:00"/>
    <s v="First Class"/>
    <s v="PR-18880"/>
    <s v="Patrick Ryan"/>
    <x v="0"/>
    <s v="United States"/>
    <s v="Oakland"/>
    <s v="California"/>
    <n v="94601"/>
    <x v="1"/>
    <s v="FUR-FU-10000193"/>
    <s v="Furniture"/>
    <x v="5"/>
    <s v="Tenex Chairmats For Use with Hard Floors"/>
    <n v="129.91999999999999"/>
    <n v="4"/>
    <n v="0"/>
    <n v="10.393599999999992"/>
  </r>
  <r>
    <n v="3338"/>
    <s v="US-2014-109253"/>
    <x v="3"/>
    <x v="170"/>
    <d v="2014-08-23T00:00:00"/>
    <s v="First Class"/>
    <s v="PR-18880"/>
    <s v="Patrick Ryan"/>
    <x v="0"/>
    <s v="United States"/>
    <s v="Oakland"/>
    <s v="California"/>
    <n v="94601"/>
    <x v="1"/>
    <s v="FUR-TA-10001539"/>
    <s v="Furniture"/>
    <x v="3"/>
    <s v="Chromcraft Rectangular Conference Tables"/>
    <n v="568.72800000000007"/>
    <n v="3"/>
    <n v="0.2"/>
    <n v="28.436399999999935"/>
  </r>
  <r>
    <n v="3339"/>
    <s v="US-2014-109253"/>
    <x v="3"/>
    <x v="170"/>
    <d v="2014-08-23T00:00:00"/>
    <s v="First Class"/>
    <s v="PR-18880"/>
    <s v="Patrick Ryan"/>
    <x v="0"/>
    <s v="United States"/>
    <s v="Oakland"/>
    <s v="California"/>
    <n v="94601"/>
    <x v="1"/>
    <s v="OFF-BI-10000962"/>
    <s v="Office Supplies"/>
    <x v="8"/>
    <s v="Acco Flexible ACCOHIDE Square Ring Data Binder, Dark Blue, 11 1/2&quot; X 14&quot; 7/8&quot;"/>
    <n v="117.14400000000001"/>
    <n v="9"/>
    <n v="0.2"/>
    <n v="42.464699999999993"/>
  </r>
  <r>
    <n v="3340"/>
    <s v="US-2014-109253"/>
    <x v="3"/>
    <x v="170"/>
    <d v="2014-08-23T00:00:00"/>
    <s v="First Class"/>
    <s v="PR-18880"/>
    <s v="Patrick Ryan"/>
    <x v="0"/>
    <s v="United States"/>
    <s v="Oakland"/>
    <s v="California"/>
    <n v="94601"/>
    <x v="1"/>
    <s v="OFF-AP-10002867"/>
    <s v="Office Supplies"/>
    <x v="9"/>
    <s v="Fellowes Command Center 5-outlet power strip"/>
    <n v="203.52"/>
    <n v="3"/>
    <n v="0"/>
    <n v="54.950400000000002"/>
  </r>
  <r>
    <n v="3341"/>
    <s v="US-2014-109253"/>
    <x v="3"/>
    <x v="170"/>
    <d v="2014-08-23T00:00:00"/>
    <s v="First Class"/>
    <s v="PR-18880"/>
    <s v="Patrick Ryan"/>
    <x v="0"/>
    <s v="United States"/>
    <s v="Oakland"/>
    <s v="California"/>
    <n v="94601"/>
    <x v="1"/>
    <s v="OFF-LA-10001158"/>
    <s v="Office Supplies"/>
    <x v="2"/>
    <s v="Avery Address/Shipping Labels for Typewriters, 4&quot; x 2&quot;"/>
    <n v="51.75"/>
    <n v="5"/>
    <n v="0"/>
    <n v="24.84"/>
  </r>
  <r>
    <n v="3342"/>
    <s v="CA-2013-145982"/>
    <x v="0"/>
    <x v="278"/>
    <d v="2013-09-02T00:00:00"/>
    <s v="Second Class"/>
    <s v="TB-21055"/>
    <s v="Ted Butterfield"/>
    <x v="0"/>
    <s v="United States"/>
    <s v="Quincy"/>
    <s v="Massachusetts"/>
    <n v="2169"/>
    <x v="3"/>
    <s v="OFF-PA-10000675"/>
    <s v="Office Supplies"/>
    <x v="10"/>
    <s v="Xerox 1919"/>
    <n v="122.97"/>
    <n v="3"/>
    <n v="0"/>
    <n v="60.255300000000005"/>
  </r>
  <r>
    <n v="3343"/>
    <s v="CA-2013-145982"/>
    <x v="0"/>
    <x v="278"/>
    <d v="2013-09-02T00:00:00"/>
    <s v="Second Class"/>
    <s v="TB-21055"/>
    <s v="Ted Butterfield"/>
    <x v="0"/>
    <s v="United States"/>
    <s v="Quincy"/>
    <s v="Massachusetts"/>
    <n v="2169"/>
    <x v="3"/>
    <s v="FUR-TA-10001307"/>
    <s v="Furniture"/>
    <x v="3"/>
    <s v="SAFCO PlanMaster Heigh-Adjustable Drafting Table Base, 43w x 30d x 30-37h, Black"/>
    <n v="244.61499999999998"/>
    <n v="1"/>
    <n v="0.3"/>
    <n v="20.966999999999999"/>
  </r>
  <r>
    <n v="3344"/>
    <s v="CA-2013-145982"/>
    <x v="0"/>
    <x v="278"/>
    <d v="2013-09-02T00:00:00"/>
    <s v="Second Class"/>
    <s v="TB-21055"/>
    <s v="Ted Butterfield"/>
    <x v="0"/>
    <s v="United States"/>
    <s v="Quincy"/>
    <s v="Massachusetts"/>
    <n v="2169"/>
    <x v="3"/>
    <s v="TEC-PH-10000011"/>
    <s v="Technology"/>
    <x v="7"/>
    <s v="PureGear Roll-On Screen Protector"/>
    <n v="59.97"/>
    <n v="3"/>
    <n v="0"/>
    <n v="28.785599999999995"/>
  </r>
  <r>
    <n v="3345"/>
    <s v="CA-2013-145982"/>
    <x v="0"/>
    <x v="278"/>
    <d v="2013-09-02T00:00:00"/>
    <s v="Second Class"/>
    <s v="TB-21055"/>
    <s v="Ted Butterfield"/>
    <x v="0"/>
    <s v="United States"/>
    <s v="Quincy"/>
    <s v="Massachusetts"/>
    <n v="2169"/>
    <x v="3"/>
    <s v="OFF-PA-10002666"/>
    <s v="Office Supplies"/>
    <x v="10"/>
    <s v="Southworth 25% Cotton Linen-Finish Paper &amp; Envelopes"/>
    <n v="81.540000000000006"/>
    <n v="9"/>
    <n v="0"/>
    <n v="36.692999999999998"/>
  </r>
  <r>
    <n v="3346"/>
    <s v="CA-2013-145982"/>
    <x v="0"/>
    <x v="278"/>
    <d v="2013-09-02T00:00:00"/>
    <s v="Second Class"/>
    <s v="TB-21055"/>
    <s v="Ted Butterfield"/>
    <x v="0"/>
    <s v="United States"/>
    <s v="Quincy"/>
    <s v="Massachusetts"/>
    <n v="2169"/>
    <x v="3"/>
    <s v="OFF-FA-10000735"/>
    <s v="Office Supplies"/>
    <x v="13"/>
    <s v="Staples"/>
    <n v="11.68"/>
    <n v="4"/>
    <n v="0"/>
    <n v="5.2559999999999993"/>
  </r>
  <r>
    <n v="3347"/>
    <s v="CA-2013-145982"/>
    <x v="0"/>
    <x v="278"/>
    <d v="2013-09-02T00:00:00"/>
    <s v="Second Class"/>
    <s v="TB-21055"/>
    <s v="Ted Butterfield"/>
    <x v="0"/>
    <s v="United States"/>
    <s v="Quincy"/>
    <s v="Massachusetts"/>
    <n v="2169"/>
    <x v="3"/>
    <s v="OFF-BI-10000174"/>
    <s v="Office Supplies"/>
    <x v="8"/>
    <s v="Wilson Jones Clip &amp; Carry Folder Binder Tool for Ring Binders, Clear"/>
    <n v="29"/>
    <n v="5"/>
    <n v="0"/>
    <n v="13.919999999999998"/>
  </r>
  <r>
    <n v="3348"/>
    <s v="CA-2012-112011"/>
    <x v="1"/>
    <x v="863"/>
    <d v="2012-08-20T00:00:00"/>
    <s v="Standard Class"/>
    <s v="ON-18715"/>
    <s v="Odella Nelson"/>
    <x v="1"/>
    <s v="United States"/>
    <s v="Yucaipa"/>
    <s v="California"/>
    <n v="92399"/>
    <x v="1"/>
    <s v="OFF-AR-10003156"/>
    <s v="Office Supplies"/>
    <x v="6"/>
    <s v="50 Colored Long Pencils"/>
    <n v="50.8"/>
    <n v="5"/>
    <n v="0"/>
    <n v="13.208000000000002"/>
  </r>
  <r>
    <n v="3349"/>
    <s v="CA-2014-154732"/>
    <x v="3"/>
    <x v="60"/>
    <d v="2014-11-08T00:00:00"/>
    <s v="First Class"/>
    <s v="AH-10195"/>
    <s v="Alan Haines"/>
    <x v="1"/>
    <s v="United States"/>
    <s v="Chicago"/>
    <s v="Illinois"/>
    <n v="60623"/>
    <x v="2"/>
    <s v="OFF-BI-10000474"/>
    <s v="Office Supplies"/>
    <x v="8"/>
    <s v="Avery Recycled Flexi-View Covers for Binding Systems"/>
    <n v="16.029999999999998"/>
    <n v="5"/>
    <n v="0.8"/>
    <n v="-25.648000000000003"/>
  </r>
  <r>
    <n v="3350"/>
    <s v="US-2013-157308"/>
    <x v="0"/>
    <x v="864"/>
    <d v="2013-08-22T00:00:00"/>
    <s v="Standard Class"/>
    <s v="NM-18520"/>
    <s v="Neoma Murray"/>
    <x v="0"/>
    <s v="United States"/>
    <s v="Seattle"/>
    <s v="Washington"/>
    <n v="98105"/>
    <x v="1"/>
    <s v="OFF-BI-10003712"/>
    <s v="Office Supplies"/>
    <x v="8"/>
    <s v="Acco Pressboard Covers with Storage Hooks, 14 7/8&quot; x 11&quot;, Light Blue"/>
    <n v="15.712000000000002"/>
    <n v="4"/>
    <n v="0.2"/>
    <n v="5.6955999999999989"/>
  </r>
  <r>
    <n v="3351"/>
    <s v="CA-2013-147536"/>
    <x v="0"/>
    <x v="482"/>
    <d v="2014-01-01T00:00:00"/>
    <s v="Standard Class"/>
    <s v="AR-10510"/>
    <s v="Andrew Roberts"/>
    <x v="0"/>
    <s v="United States"/>
    <s v="New York City"/>
    <s v="New York"/>
    <n v="10024"/>
    <x v="3"/>
    <s v="TEC-AC-10003280"/>
    <s v="Technology"/>
    <x v="11"/>
    <s v="Belkin F8E887 USB Wired Ergonomic Keyboard"/>
    <n v="89.97"/>
    <n v="3"/>
    <n v="0"/>
    <n v="18.893699999999995"/>
  </r>
  <r>
    <n v="3352"/>
    <s v="US-2011-134733"/>
    <x v="2"/>
    <x v="865"/>
    <d v="2011-09-28T00:00:00"/>
    <s v="Standard Class"/>
    <s v="BM-11650"/>
    <s v="Brian Moss"/>
    <x v="1"/>
    <s v="United States"/>
    <s v="San Diego"/>
    <s v="California"/>
    <n v="92037"/>
    <x v="1"/>
    <s v="FUR-BO-10002916"/>
    <s v="Furniture"/>
    <x v="0"/>
    <s v="Rush Hierlooms Collection 1&quot; Thick Stackable Bookcases"/>
    <n v="435.99900000000002"/>
    <n v="3"/>
    <n v="0.15"/>
    <n v="20.517599999999987"/>
  </r>
  <r>
    <n v="3353"/>
    <s v="US-2011-134733"/>
    <x v="2"/>
    <x v="865"/>
    <d v="2011-09-28T00:00:00"/>
    <s v="Standard Class"/>
    <s v="BM-11650"/>
    <s v="Brian Moss"/>
    <x v="1"/>
    <s v="United States"/>
    <s v="San Diego"/>
    <s v="California"/>
    <n v="92037"/>
    <x v="1"/>
    <s v="TEC-PH-10002726"/>
    <s v="Technology"/>
    <x v="7"/>
    <s v="netTALK DUO VoIP Telephone Service"/>
    <n v="83.984000000000009"/>
    <n v="2"/>
    <n v="0.2"/>
    <n v="31.494"/>
  </r>
  <r>
    <n v="3354"/>
    <s v="US-2011-150434"/>
    <x v="2"/>
    <x v="866"/>
    <d v="2011-07-24T00:00:00"/>
    <s v="Standard Class"/>
    <s v="CA-12310"/>
    <s v="Christine Abelman"/>
    <x v="1"/>
    <s v="United States"/>
    <s v="Bristol"/>
    <s v="Connecticut"/>
    <n v="6010"/>
    <x v="3"/>
    <s v="TEC-PH-10000895"/>
    <s v="Technology"/>
    <x v="7"/>
    <s v="Polycom VVX 310 VoIP phone"/>
    <n v="359.98"/>
    <n v="2"/>
    <n v="0"/>
    <n v="93.594800000000021"/>
  </r>
  <r>
    <n v="3355"/>
    <s v="US-2011-150434"/>
    <x v="2"/>
    <x v="866"/>
    <d v="2011-07-24T00:00:00"/>
    <s v="Standard Class"/>
    <s v="CA-12310"/>
    <s v="Christine Abelman"/>
    <x v="1"/>
    <s v="United States"/>
    <s v="Bristol"/>
    <s v="Connecticut"/>
    <n v="6010"/>
    <x v="3"/>
    <s v="FUR-TA-10004152"/>
    <s v="Furniture"/>
    <x v="3"/>
    <s v="Barricks 18&quot; x 48&quot; Non-Folding Utility Table with Bottom Storage Shelf"/>
    <n v="70.559999999999988"/>
    <n v="1"/>
    <n v="0.3"/>
    <n v="-4.032"/>
  </r>
  <r>
    <n v="3356"/>
    <s v="US-2011-150434"/>
    <x v="2"/>
    <x v="866"/>
    <d v="2011-07-24T00:00:00"/>
    <s v="Standard Class"/>
    <s v="CA-12310"/>
    <s v="Christine Abelman"/>
    <x v="1"/>
    <s v="United States"/>
    <s v="Bristol"/>
    <s v="Connecticut"/>
    <n v="6010"/>
    <x v="3"/>
    <s v="OFF-BI-10003694"/>
    <s v="Office Supplies"/>
    <x v="8"/>
    <s v="Avery 3 1/2&quot; Diskette Storage Pages, 10/Pack"/>
    <n v="20.88"/>
    <n v="2"/>
    <n v="0"/>
    <n v="9.6047999999999991"/>
  </r>
  <r>
    <n v="3357"/>
    <s v="US-2011-150434"/>
    <x v="2"/>
    <x v="866"/>
    <d v="2011-07-24T00:00:00"/>
    <s v="Standard Class"/>
    <s v="CA-12310"/>
    <s v="Christine Abelman"/>
    <x v="1"/>
    <s v="United States"/>
    <s v="Bristol"/>
    <s v="Connecticut"/>
    <n v="6010"/>
    <x v="3"/>
    <s v="OFF-BI-10002160"/>
    <s v="Office Supplies"/>
    <x v="8"/>
    <s v="Acco Hanging Data Binders"/>
    <n v="3.81"/>
    <n v="1"/>
    <n v="0"/>
    <n v="1.8288"/>
  </r>
  <r>
    <n v="3358"/>
    <s v="CA-2014-100335"/>
    <x v="3"/>
    <x v="210"/>
    <d v="2014-09-14T00:00:00"/>
    <s v="Standard Class"/>
    <s v="NF-18595"/>
    <s v="Nicole Fjeld"/>
    <x v="2"/>
    <s v="United States"/>
    <s v="Chicago"/>
    <s v="Illinois"/>
    <n v="60610"/>
    <x v="2"/>
    <s v="OFF-PA-10001685"/>
    <s v="Office Supplies"/>
    <x v="10"/>
    <s v="Staples"/>
    <n v="73.007999999999996"/>
    <n v="9"/>
    <n v="0.2"/>
    <n v="26.465400000000006"/>
  </r>
  <r>
    <n v="3359"/>
    <s v="CA-2013-139234"/>
    <x v="0"/>
    <x v="715"/>
    <d v="2013-05-11T00:00:00"/>
    <s v="Standard Class"/>
    <s v="AF-10870"/>
    <s v="Art Ferguson"/>
    <x v="0"/>
    <s v="United States"/>
    <s v="Chicago"/>
    <s v="Illinois"/>
    <n v="60610"/>
    <x v="2"/>
    <s v="OFF-BI-10000773"/>
    <s v="Office Supplies"/>
    <x v="8"/>
    <s v="Insertable Tab Post Binder Dividers"/>
    <n v="3.2079999999999993"/>
    <n v="2"/>
    <n v="0.8"/>
    <n v="-5.2932000000000023"/>
  </r>
  <r>
    <n v="3360"/>
    <s v="CA-2013-139234"/>
    <x v="0"/>
    <x v="715"/>
    <d v="2013-05-11T00:00:00"/>
    <s v="Standard Class"/>
    <s v="AF-10870"/>
    <s v="Art Ferguson"/>
    <x v="0"/>
    <s v="United States"/>
    <s v="Chicago"/>
    <s v="Illinois"/>
    <n v="60610"/>
    <x v="2"/>
    <s v="TEC-AC-10004510"/>
    <s v="Technology"/>
    <x v="11"/>
    <s v="Logitech Desktop MK120 Mouse and keyboard Combo"/>
    <n v="26.176000000000002"/>
    <n v="2"/>
    <n v="0.2"/>
    <n v="-3.272000000000002"/>
  </r>
  <r>
    <n v="3361"/>
    <s v="US-2012-142020"/>
    <x v="1"/>
    <x v="593"/>
    <d v="2012-06-08T00:00:00"/>
    <s v="Second Class"/>
    <s v="TC-21535"/>
    <s v="Tracy Collins"/>
    <x v="2"/>
    <s v="United States"/>
    <s v="New York City"/>
    <s v="New York"/>
    <n v="10024"/>
    <x v="3"/>
    <s v="OFF-PA-10004569"/>
    <s v="Office Supplies"/>
    <x v="10"/>
    <s v="Wirebound Message Books, Two 4 1/4&quot; x 5&quot; Forms per Page"/>
    <n v="30.44"/>
    <n v="4"/>
    <n v="0"/>
    <n v="14.306799999999999"/>
  </r>
  <r>
    <n v="3362"/>
    <s v="US-2012-142020"/>
    <x v="1"/>
    <x v="593"/>
    <d v="2012-06-08T00:00:00"/>
    <s v="Second Class"/>
    <s v="TC-21535"/>
    <s v="Tracy Collins"/>
    <x v="2"/>
    <s v="United States"/>
    <s v="New York City"/>
    <s v="New York"/>
    <n v="10024"/>
    <x v="3"/>
    <s v="FUR-FU-10000672"/>
    <s v="Furniture"/>
    <x v="5"/>
    <s v="Executive Impressions 10&quot; Spectator Wall Clock"/>
    <n v="35.28"/>
    <n v="3"/>
    <n v="0"/>
    <n v="11.995199999999997"/>
  </r>
  <r>
    <n v="3363"/>
    <s v="CA-2012-139962"/>
    <x v="1"/>
    <x v="350"/>
    <d v="2012-12-20T00:00:00"/>
    <s v="Standard Class"/>
    <s v="Dp-13240"/>
    <s v="Dean percer"/>
    <x v="2"/>
    <s v="United States"/>
    <s v="Revere"/>
    <s v="Massachusetts"/>
    <n v="2151"/>
    <x v="3"/>
    <s v="OFF-PA-10004451"/>
    <s v="Office Supplies"/>
    <x v="10"/>
    <s v="Xerox 222"/>
    <n v="19.440000000000001"/>
    <n v="3"/>
    <n v="0"/>
    <n v="9.3312000000000008"/>
  </r>
  <r>
    <n v="3364"/>
    <s v="CA-2012-139962"/>
    <x v="1"/>
    <x v="350"/>
    <d v="2012-12-20T00:00:00"/>
    <s v="Standard Class"/>
    <s v="Dp-13240"/>
    <s v="Dean percer"/>
    <x v="2"/>
    <s v="United States"/>
    <s v="Revere"/>
    <s v="Massachusetts"/>
    <n v="2151"/>
    <x v="3"/>
    <s v="OFF-BI-10004738"/>
    <s v="Office Supplies"/>
    <x v="8"/>
    <s v="Flexible Leather- Look Classic Collection Ring Binder"/>
    <n v="37.880000000000003"/>
    <n v="2"/>
    <n v="0"/>
    <n v="18.940000000000001"/>
  </r>
  <r>
    <n v="3365"/>
    <s v="CA-2013-130050"/>
    <x v="0"/>
    <x v="87"/>
    <d v="2013-07-19T00:00:00"/>
    <s v="Second Class"/>
    <s v="MC-17425"/>
    <s v="Mark Cousins"/>
    <x v="1"/>
    <s v="United States"/>
    <s v="Houston"/>
    <s v="Texas"/>
    <n v="77036"/>
    <x v="2"/>
    <s v="FUR-FU-10001940"/>
    <s v="Furniture"/>
    <x v="5"/>
    <s v="Staples"/>
    <n v="9.5519999999999996"/>
    <n v="3"/>
    <n v="0.6"/>
    <n v="-3.8207999999999984"/>
  </r>
  <r>
    <n v="3366"/>
    <s v="CA-2011-115161"/>
    <x v="2"/>
    <x v="867"/>
    <d v="2011-02-03T00:00:00"/>
    <s v="First Class"/>
    <s v="LC-17050"/>
    <s v="Liz Carlisle"/>
    <x v="0"/>
    <s v="United States"/>
    <s v="Mission Viejo"/>
    <s v="California"/>
    <n v="92691"/>
    <x v="1"/>
    <s v="FUR-BO-10003966"/>
    <s v="Furniture"/>
    <x v="0"/>
    <s v="Sauder Facets Collection Library, Sky Alder Finish"/>
    <n v="290.666"/>
    <n v="2"/>
    <n v="0.15"/>
    <n v="3.4195999999999884"/>
  </r>
  <r>
    <n v="3367"/>
    <s v="CA-2011-165379"/>
    <x v="2"/>
    <x v="868"/>
    <d v="2011-07-15T00:00:00"/>
    <s v="Standard Class"/>
    <s v="BM-11650"/>
    <s v="Brian Moss"/>
    <x v="1"/>
    <s v="United States"/>
    <s v="Dallas"/>
    <s v="Texas"/>
    <n v="75217"/>
    <x v="2"/>
    <s v="OFF-PA-10003072"/>
    <s v="Office Supplies"/>
    <x v="10"/>
    <s v="Eureka Recycled Copy Paper 8 1/2&quot; x 11&quot;, Ream"/>
    <n v="10.368000000000002"/>
    <n v="2"/>
    <n v="0.2"/>
    <n v="3.6288"/>
  </r>
  <r>
    <n v="3368"/>
    <s v="CA-2011-165379"/>
    <x v="2"/>
    <x v="868"/>
    <d v="2011-07-15T00:00:00"/>
    <s v="Standard Class"/>
    <s v="BM-11650"/>
    <s v="Brian Moss"/>
    <x v="1"/>
    <s v="United States"/>
    <s v="Dallas"/>
    <s v="Texas"/>
    <n v="75217"/>
    <x v="2"/>
    <s v="OFF-PA-10002245"/>
    <s v="Office Supplies"/>
    <x v="10"/>
    <s v="Xerox 1895"/>
    <n v="14.352000000000002"/>
    <n v="3"/>
    <n v="0.2"/>
    <n v="4.4849999999999994"/>
  </r>
  <r>
    <n v="3369"/>
    <s v="CA-2012-115511"/>
    <x v="1"/>
    <x v="82"/>
    <d v="2012-11-25T00:00:00"/>
    <s v="Standard Class"/>
    <s v="NW-18400"/>
    <s v="Natalie Webber"/>
    <x v="0"/>
    <s v="United States"/>
    <s v="Las Vegas"/>
    <s v="Nevada"/>
    <n v="89115"/>
    <x v="1"/>
    <s v="FUR-BO-10002598"/>
    <s v="Furniture"/>
    <x v="0"/>
    <s v="Hon Metal Bookcases, Putty"/>
    <n v="141.96"/>
    <n v="2"/>
    <n v="0"/>
    <n v="41.168399999999991"/>
  </r>
  <r>
    <n v="3370"/>
    <s v="CA-2012-115511"/>
    <x v="1"/>
    <x v="82"/>
    <d v="2012-11-25T00:00:00"/>
    <s v="Standard Class"/>
    <s v="NW-18400"/>
    <s v="Natalie Webber"/>
    <x v="0"/>
    <s v="United States"/>
    <s v="Las Vegas"/>
    <s v="Nevada"/>
    <n v="89115"/>
    <x v="1"/>
    <s v="OFF-BI-10002225"/>
    <s v="Office Supplies"/>
    <x v="8"/>
    <s v="Square Ring Data Binders, Rigid 75 Pt. Covers, 11&quot; x 14-7/8&quot;"/>
    <n v="66.048000000000002"/>
    <n v="4"/>
    <n v="0.2"/>
    <n v="23.116799999999998"/>
  </r>
  <r>
    <n v="3371"/>
    <s v="CA-2013-134887"/>
    <x v="0"/>
    <x v="869"/>
    <d v="2013-03-26T00:00:00"/>
    <s v="Same Day"/>
    <s v="TB-21280"/>
    <s v="Toby Braunhardt"/>
    <x v="0"/>
    <s v="United States"/>
    <s v="Norman"/>
    <s v="Oklahoma"/>
    <n v="73071"/>
    <x v="2"/>
    <s v="TEC-AC-10003832"/>
    <s v="Technology"/>
    <x v="11"/>
    <s v="Logitech P710e Mobile Speakerphone"/>
    <n v="1287.45"/>
    <n v="5"/>
    <n v="0"/>
    <n v="244.61549999999988"/>
  </r>
  <r>
    <n v="3372"/>
    <s v="CA-2014-123778"/>
    <x v="3"/>
    <x v="397"/>
    <d v="2014-10-01T00:00:00"/>
    <s v="Standard Class"/>
    <s v="BS-11755"/>
    <s v="Bruce Stewart"/>
    <x v="0"/>
    <s v="United States"/>
    <s v="San Francisco"/>
    <s v="California"/>
    <n v="94122"/>
    <x v="1"/>
    <s v="OFF-BI-10000822"/>
    <s v="Office Supplies"/>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s v="California"/>
    <n v="94122"/>
    <x v="1"/>
    <s v="OFF-AP-10001242"/>
    <s v="Office Supplies"/>
    <x v="9"/>
    <s v="APC 7 Outlet Network SurgeArrest Surge Protector"/>
    <n v="160.96"/>
    <n v="2"/>
    <n v="0"/>
    <n v="48.287999999999997"/>
  </r>
  <r>
    <n v="3374"/>
    <s v="CA-2012-161718"/>
    <x v="1"/>
    <x v="784"/>
    <d v="2012-12-10T00:00:00"/>
    <s v="Standard Class"/>
    <s v="SO-20335"/>
    <s v="Sean O'Donnell"/>
    <x v="0"/>
    <s v="United States"/>
    <s v="Hempstead"/>
    <s v="New York"/>
    <n v="11550"/>
    <x v="3"/>
    <s v="FUR-FU-10002445"/>
    <s v="Furniture"/>
    <x v="5"/>
    <s v="DAX Two-Tone Rosewood/Black Document Frame, Desktop, 5 x 7"/>
    <n v="28.44"/>
    <n v="3"/>
    <n v="0"/>
    <n v="11.376000000000001"/>
  </r>
  <r>
    <n v="3375"/>
    <s v="CA-2012-161718"/>
    <x v="1"/>
    <x v="784"/>
    <d v="2012-12-10T00:00:00"/>
    <s v="Standard Class"/>
    <s v="SO-20335"/>
    <s v="Sean O'Donnell"/>
    <x v="0"/>
    <s v="United States"/>
    <s v="Hempstead"/>
    <s v="New York"/>
    <n v="11550"/>
    <x v="3"/>
    <s v="FUR-CH-10002372"/>
    <s v="Furniture"/>
    <x v="1"/>
    <s v="Office Star - Ergonomically Designed Knee Chair"/>
    <n v="364.41"/>
    <n v="5"/>
    <n v="0.1"/>
    <n v="8.0980000000000203"/>
  </r>
  <r>
    <n v="3376"/>
    <s v="CA-2012-161718"/>
    <x v="1"/>
    <x v="784"/>
    <d v="2012-12-10T00:00:00"/>
    <s v="Standard Class"/>
    <s v="SO-20335"/>
    <s v="Sean O'Donnell"/>
    <x v="0"/>
    <s v="United States"/>
    <s v="Hempstead"/>
    <s v="New York"/>
    <n v="11550"/>
    <x v="3"/>
    <s v="TEC-PH-10000376"/>
    <s v="Technology"/>
    <x v="7"/>
    <s v="Square Credit Card Reader"/>
    <n v="39.96"/>
    <n v="4"/>
    <n v="0"/>
    <n v="10.389600000000002"/>
  </r>
  <r>
    <n v="3377"/>
    <s v="CA-2012-161718"/>
    <x v="1"/>
    <x v="784"/>
    <d v="2012-12-10T00:00:00"/>
    <s v="Standard Class"/>
    <s v="SO-20335"/>
    <s v="Sean O'Donnell"/>
    <x v="0"/>
    <s v="United States"/>
    <s v="Hempstead"/>
    <s v="New York"/>
    <n v="11550"/>
    <x v="3"/>
    <s v="FUR-CH-10002965"/>
    <s v="Furniture"/>
    <x v="1"/>
    <s v="Global Leather Highback Executive Chair with Pneumatic Height Adjustment, Black"/>
    <n v="361.76400000000001"/>
    <n v="2"/>
    <n v="0.1"/>
    <n v="68.333200000000005"/>
  </r>
  <r>
    <n v="3378"/>
    <s v="CA-2013-100671"/>
    <x v="0"/>
    <x v="474"/>
    <d v="2013-11-05T00:00:00"/>
    <s v="First Class"/>
    <s v="CS-12490"/>
    <s v="Cindy Schnelling"/>
    <x v="1"/>
    <s v="United States"/>
    <s v="Conroe"/>
    <s v="Texas"/>
    <n v="77301"/>
    <x v="2"/>
    <s v="OFF-ST-10004950"/>
    <s v="Office Supplies"/>
    <x v="4"/>
    <s v="Tenex Personal Filing Tote With Secure Closure Lid, Black/Frost"/>
    <n v="111.67200000000001"/>
    <n v="9"/>
    <n v="0.2"/>
    <n v="6.9794999999999909"/>
  </r>
  <r>
    <n v="3379"/>
    <s v="CA-2014-142867"/>
    <x v="3"/>
    <x v="294"/>
    <d v="2014-03-22T00:00:00"/>
    <s v="Standard Class"/>
    <s v="PO-19180"/>
    <s v="Philisse Overcash"/>
    <x v="2"/>
    <s v="United States"/>
    <s v="Houston"/>
    <s v="Texas"/>
    <n v="77095"/>
    <x v="2"/>
    <s v="OFF-BI-10003166"/>
    <s v="Office Supplies"/>
    <x v="8"/>
    <s v="GBC Plasticlear Binding Covers"/>
    <n v="13.775999999999996"/>
    <n v="6"/>
    <n v="0.8"/>
    <n v="-22.04160000000001"/>
  </r>
  <r>
    <n v="3380"/>
    <s v="CA-2014-142867"/>
    <x v="3"/>
    <x v="294"/>
    <d v="2014-03-22T00:00:00"/>
    <s v="Standard Class"/>
    <s v="PO-19180"/>
    <s v="Philisse Overcash"/>
    <x v="2"/>
    <s v="United States"/>
    <s v="Houston"/>
    <s v="Texas"/>
    <n v="77095"/>
    <x v="2"/>
    <s v="OFF-PA-10004610"/>
    <s v="Office Supplies"/>
    <x v="10"/>
    <s v="Xerox 1900"/>
    <n v="10.272000000000002"/>
    <n v="3"/>
    <n v="0.2"/>
    <n v="3.2099999999999982"/>
  </r>
  <r>
    <n v="3381"/>
    <s v="CA-2014-103156"/>
    <x v="3"/>
    <x v="51"/>
    <d v="2014-11-25T00:00:00"/>
    <s v="First Class"/>
    <s v="TD-20995"/>
    <s v="Tamara Dahlen"/>
    <x v="0"/>
    <s v="United States"/>
    <s v="Philadelphia"/>
    <s v="Pennsylvania"/>
    <n v="19120"/>
    <x v="3"/>
    <s v="FUR-FU-10000320"/>
    <s v="Furniture"/>
    <x v="5"/>
    <s v="OIC Stacking Trays"/>
    <n v="24.048000000000002"/>
    <n v="9"/>
    <n v="0.2"/>
    <n v="7.2144000000000013"/>
  </r>
  <r>
    <n v="3382"/>
    <s v="US-2014-162208"/>
    <x v="3"/>
    <x v="151"/>
    <d v="2014-08-31T00:00:00"/>
    <s v="First Class"/>
    <s v="SP-20620"/>
    <s v="Stefania Perrino"/>
    <x v="1"/>
    <s v="United States"/>
    <s v="Tampa"/>
    <s v="Florida"/>
    <n v="33614"/>
    <x v="0"/>
    <s v="OFF-EN-10004030"/>
    <s v="Office Supplies"/>
    <x v="12"/>
    <s v="Convenience Packs of Business Envelopes"/>
    <n v="2.8960000000000004"/>
    <n v="1"/>
    <n v="0.2"/>
    <n v="0.97739999999999994"/>
  </r>
  <r>
    <n v="3383"/>
    <s v="CA-2012-130659"/>
    <x v="1"/>
    <x v="784"/>
    <d v="2012-12-09T00:00:00"/>
    <s v="Second Class"/>
    <s v="MS-17365"/>
    <s v="Maribeth Schnelling"/>
    <x v="0"/>
    <s v="United States"/>
    <s v="New York City"/>
    <s v="New York"/>
    <n v="10035"/>
    <x v="3"/>
    <s v="OFF-EN-10004147"/>
    <s v="Office Supplies"/>
    <x v="12"/>
    <s v="Wausau Papers Astrobrights Colored Envelopes"/>
    <n v="17.940000000000001"/>
    <n v="3"/>
    <n v="0"/>
    <n v="8.7906000000000013"/>
  </r>
  <r>
    <n v="3384"/>
    <s v="CA-2012-130659"/>
    <x v="1"/>
    <x v="784"/>
    <d v="2012-12-09T00:00:00"/>
    <s v="Second Class"/>
    <s v="MS-17365"/>
    <s v="Maribeth Schnelling"/>
    <x v="0"/>
    <s v="United States"/>
    <s v="New York City"/>
    <s v="New York"/>
    <n v="10035"/>
    <x v="3"/>
    <s v="FUR-CH-10003535"/>
    <s v="Furniture"/>
    <x v="1"/>
    <s v="Global Armless Task Chair, Royal Blue"/>
    <n v="384.17399999999998"/>
    <n v="7"/>
    <n v="0.1"/>
    <n v="29.880199999999981"/>
  </r>
  <r>
    <n v="3385"/>
    <s v="CA-2012-130659"/>
    <x v="1"/>
    <x v="784"/>
    <d v="2012-12-09T00:00:00"/>
    <s v="Second Class"/>
    <s v="MS-17365"/>
    <s v="Maribeth Schnelling"/>
    <x v="0"/>
    <s v="United States"/>
    <s v="New York City"/>
    <s v="New York"/>
    <n v="10035"/>
    <x v="3"/>
    <s v="TEC-PH-10004586"/>
    <s v="Technology"/>
    <x v="7"/>
    <s v="Wilson SignalBoost 841262 DB PRO Amplifier Kit"/>
    <n v="1799.75"/>
    <n v="5"/>
    <n v="0"/>
    <n v="539.92499999999995"/>
  </r>
  <r>
    <n v="3386"/>
    <s v="CA-2014-148404"/>
    <x v="3"/>
    <x v="566"/>
    <d v="2014-10-12T00:00:00"/>
    <s v="Standard Class"/>
    <s v="Dp-13240"/>
    <s v="Dean percer"/>
    <x v="2"/>
    <s v="United States"/>
    <s v="Charlotte"/>
    <s v="North Carolina"/>
    <n v="28205"/>
    <x v="0"/>
    <s v="OFF-ST-10003208"/>
    <s v="Office Supplies"/>
    <x v="4"/>
    <s v="Adjustable Depth Letter/Legal Cart"/>
    <n v="580.67200000000003"/>
    <n v="4"/>
    <n v="0.2"/>
    <n v="65.325599999999895"/>
  </r>
  <r>
    <n v="3387"/>
    <s v="CA-2014-148404"/>
    <x v="3"/>
    <x v="566"/>
    <d v="2014-10-12T00:00:00"/>
    <s v="Standard Class"/>
    <s v="Dp-13240"/>
    <s v="Dean percer"/>
    <x v="2"/>
    <s v="United States"/>
    <s v="Charlotte"/>
    <s v="North Carolina"/>
    <n v="28205"/>
    <x v="0"/>
    <s v="OFF-FA-10003112"/>
    <s v="Office Supplies"/>
    <x v="13"/>
    <s v="Staples"/>
    <n v="18.936"/>
    <n v="3"/>
    <n v="0.2"/>
    <n v="5.9174999999999986"/>
  </r>
  <r>
    <n v="3388"/>
    <s v="CA-2014-148404"/>
    <x v="3"/>
    <x v="566"/>
    <d v="2014-10-12T00:00:00"/>
    <s v="Standard Class"/>
    <s v="Dp-13240"/>
    <s v="Dean percer"/>
    <x v="2"/>
    <s v="United States"/>
    <s v="Charlotte"/>
    <s v="North Carolina"/>
    <n v="28205"/>
    <x v="0"/>
    <s v="TEC-PH-10004447"/>
    <s v="Technology"/>
    <x v="7"/>
    <s v="Toshiba IPT2010-SD IP Telephone"/>
    <n v="222.38400000000001"/>
    <n v="2"/>
    <n v="0.2"/>
    <n v="16.678799999999995"/>
  </r>
  <r>
    <n v="3389"/>
    <s v="CA-2014-148404"/>
    <x v="3"/>
    <x v="566"/>
    <d v="2014-10-12T00:00:00"/>
    <s v="Standard Class"/>
    <s v="Dp-13240"/>
    <s v="Dean percer"/>
    <x v="2"/>
    <s v="United States"/>
    <s v="Charlotte"/>
    <s v="North Carolina"/>
    <n v="28205"/>
    <x v="0"/>
    <s v="OFF-BI-10002854"/>
    <s v="Office Supplies"/>
    <x v="8"/>
    <s v="Performers Binder/Pad Holder, Black"/>
    <n v="50.454000000000015"/>
    <n v="6"/>
    <n v="0.7"/>
    <n v="-33.635999999999996"/>
  </r>
  <r>
    <n v="3390"/>
    <s v="CA-2014-148404"/>
    <x v="3"/>
    <x v="566"/>
    <d v="2014-10-12T00:00:00"/>
    <s v="Standard Class"/>
    <s v="Dp-13240"/>
    <s v="Dean percer"/>
    <x v="2"/>
    <s v="United States"/>
    <s v="Charlotte"/>
    <s v="North Carolina"/>
    <n v="28205"/>
    <x v="0"/>
    <s v="FUR-TA-10001039"/>
    <s v="Furniture"/>
    <x v="3"/>
    <s v="KI Adjustable-Height Table"/>
    <n v="154.76400000000001"/>
    <n v="3"/>
    <n v="0.4"/>
    <n v="-36.11160000000001"/>
  </r>
  <r>
    <n v="3391"/>
    <s v="CA-2014-101077"/>
    <x v="3"/>
    <x v="613"/>
    <d v="2014-03-31T00:00:00"/>
    <s v="Second Class"/>
    <s v="DB-13660"/>
    <s v="Duane Benoit"/>
    <x v="0"/>
    <s v="United States"/>
    <s v="Dallas"/>
    <s v="Texas"/>
    <n v="75081"/>
    <x v="2"/>
    <s v="OFF-PA-10004239"/>
    <s v="Office Supplies"/>
    <x v="10"/>
    <s v="Xerox 1953"/>
    <n v="6.8480000000000008"/>
    <n v="2"/>
    <n v="0.2"/>
    <n v="2.1399999999999992"/>
  </r>
  <r>
    <n v="3392"/>
    <s v="CA-2011-166471"/>
    <x v="2"/>
    <x v="128"/>
    <d v="2011-08-13T00:00:00"/>
    <s v="Standard Class"/>
    <s v="MG-17650"/>
    <s v="Matthew Grinstein"/>
    <x v="2"/>
    <s v="United States"/>
    <s v="Seattle"/>
    <s v="Washington"/>
    <n v="98103"/>
    <x v="1"/>
    <s v="TEC-PH-10001530"/>
    <s v="Technology"/>
    <x v="7"/>
    <s v="Cisco Unified IP Phone 7945G VoIP phone"/>
    <n v="1091.1680000000001"/>
    <n v="4"/>
    <n v="0.2"/>
    <n v="68.197999999999979"/>
  </r>
  <r>
    <n v="3393"/>
    <s v="CA-2011-166471"/>
    <x v="2"/>
    <x v="128"/>
    <d v="2011-08-13T00:00:00"/>
    <s v="Standard Class"/>
    <s v="MG-17650"/>
    <s v="Matthew Grinstein"/>
    <x v="2"/>
    <s v="United States"/>
    <s v="Seattle"/>
    <s v="Washington"/>
    <n v="98103"/>
    <x v="1"/>
    <s v="TEC-PH-10000038"/>
    <s v="Technology"/>
    <x v="7"/>
    <s v="Jawbone MINI JAMBOX Wireless Bluetooth Speaker"/>
    <n v="219.16800000000001"/>
    <n v="2"/>
    <n v="0.2"/>
    <n v="-43.833600000000018"/>
  </r>
  <r>
    <n v="3394"/>
    <s v="CA-2011-105340"/>
    <x v="2"/>
    <x v="754"/>
    <d v="2011-11-25T00:00:00"/>
    <s v="First Class"/>
    <s v="EH-14185"/>
    <s v="Evan Henry"/>
    <x v="0"/>
    <s v="United States"/>
    <s v="Pasadena"/>
    <s v="Texas"/>
    <n v="77506"/>
    <x v="2"/>
    <s v="OFF-BI-10001765"/>
    <s v="Office Supplies"/>
    <x v="8"/>
    <s v="Wilson Jones Heavy-Duty Casebound Ring Binders with Metal Hinges"/>
    <n v="6.9279999999999982"/>
    <n v="1"/>
    <n v="0.8"/>
    <n v="-11.084800000000005"/>
  </r>
  <r>
    <n v="3395"/>
    <s v="US-2014-131583"/>
    <x v="3"/>
    <x v="193"/>
    <d v="2014-06-11T00:00:00"/>
    <s v="Same Day"/>
    <s v="CL-11890"/>
    <s v="Carl Ludwig"/>
    <x v="0"/>
    <s v="United States"/>
    <s v="Philadelphia"/>
    <s v="Pennsylvania"/>
    <n v="19143"/>
    <x v="3"/>
    <s v="OFF-PA-10000380"/>
    <s v="Office Supplies"/>
    <x v="10"/>
    <s v="REDIFORM Incoming/Outgoing Call Register, 11&quot; X 8 1/2&quot;, 100 Messages"/>
    <n v="40.032000000000004"/>
    <n v="6"/>
    <n v="0.2"/>
    <n v="15.011999999999999"/>
  </r>
  <r>
    <n v="3396"/>
    <s v="US-2014-148362"/>
    <x v="3"/>
    <x v="870"/>
    <d v="2014-07-09T00:00:00"/>
    <s v="Standard Class"/>
    <s v="KF-16285"/>
    <s v="Karen Ferguson"/>
    <x v="2"/>
    <s v="United States"/>
    <s v="Indianapolis"/>
    <s v="Indiana"/>
    <n v="46203"/>
    <x v="2"/>
    <s v="OFF-ST-10001128"/>
    <s v="Office Supplies"/>
    <x v="4"/>
    <s v="Carina Mini System Audio Rack, Model AR050B"/>
    <n v="443.92"/>
    <n v="4"/>
    <n v="0"/>
    <n v="13.317600000000027"/>
  </r>
  <r>
    <n v="3397"/>
    <s v="US-2014-148362"/>
    <x v="3"/>
    <x v="870"/>
    <d v="2014-07-09T00:00:00"/>
    <s v="Standard Class"/>
    <s v="KF-16285"/>
    <s v="Karen Ferguson"/>
    <x v="2"/>
    <s v="United States"/>
    <s v="Indianapolis"/>
    <s v="Indiana"/>
    <n v="46203"/>
    <x v="2"/>
    <s v="OFF-BI-10003656"/>
    <s v="Office Supplies"/>
    <x v="8"/>
    <s v="Fellowes PB200 Plastic Comb Binding Machine"/>
    <n v="169.99"/>
    <n v="1"/>
    <n v="0"/>
    <n v="78.195399999999992"/>
  </r>
  <r>
    <n v="3398"/>
    <s v="US-2014-148362"/>
    <x v="3"/>
    <x v="870"/>
    <d v="2014-07-09T00:00:00"/>
    <s v="Standard Class"/>
    <s v="KF-16285"/>
    <s v="Karen Ferguson"/>
    <x v="2"/>
    <s v="United States"/>
    <s v="Indianapolis"/>
    <s v="Indiana"/>
    <n v="46203"/>
    <x v="2"/>
    <s v="OFF-PA-10003441"/>
    <s v="Office Supplies"/>
    <x v="10"/>
    <s v="Xerox 226"/>
    <n v="25.92"/>
    <n v="4"/>
    <n v="0"/>
    <n v="12.441600000000001"/>
  </r>
  <r>
    <n v="3399"/>
    <s v="CA-2011-102274"/>
    <x v="2"/>
    <x v="871"/>
    <d v="2011-11-26T00:00:00"/>
    <s v="Standard Class"/>
    <s v="DH-13075"/>
    <s v="Dave Hallsten"/>
    <x v="1"/>
    <s v="United States"/>
    <s v="Richmond"/>
    <s v="Kentucky"/>
    <n v="40475"/>
    <x v="0"/>
    <s v="TEC-PH-10002923"/>
    <s v="Technology"/>
    <x v="7"/>
    <s v="Logitech B530 USB Headset - headset - Full size, Binaural"/>
    <n v="36.99"/>
    <n v="1"/>
    <n v="0"/>
    <n v="9.9873000000000012"/>
  </r>
  <r>
    <n v="3400"/>
    <s v="CA-2011-102274"/>
    <x v="2"/>
    <x v="871"/>
    <d v="2011-11-26T00:00:00"/>
    <s v="Standard Class"/>
    <s v="DH-13075"/>
    <s v="Dave Hallsten"/>
    <x v="1"/>
    <s v="United States"/>
    <s v="Richmond"/>
    <s v="Kentucky"/>
    <n v="40475"/>
    <x v="0"/>
    <s v="OFF-PA-10004359"/>
    <s v="Office Supplies"/>
    <x v="10"/>
    <s v="Multicolor Computer Printout Paper"/>
    <n v="629.09999999999991"/>
    <n v="6"/>
    <n v="0"/>
    <n v="301.96799999999996"/>
  </r>
  <r>
    <n v="3401"/>
    <s v="CA-2011-102274"/>
    <x v="2"/>
    <x v="871"/>
    <d v="2011-11-26T00:00:00"/>
    <s v="Standard Class"/>
    <s v="DH-13075"/>
    <s v="Dave Hallsten"/>
    <x v="1"/>
    <s v="United States"/>
    <s v="Richmond"/>
    <s v="Kentucky"/>
    <n v="40475"/>
    <x v="0"/>
    <s v="OFF-ST-10001511"/>
    <s v="Office Supplies"/>
    <x v="4"/>
    <s v="Space Solutions Commercial Steel Shelving"/>
    <n v="193.95000000000002"/>
    <n v="3"/>
    <n v="0"/>
    <n v="9.6974999999999838"/>
  </r>
  <r>
    <n v="3402"/>
    <s v="CA-2011-102274"/>
    <x v="2"/>
    <x v="871"/>
    <d v="2011-11-26T00:00:00"/>
    <s v="Standard Class"/>
    <s v="DH-13075"/>
    <s v="Dave Hallsten"/>
    <x v="1"/>
    <s v="United States"/>
    <s v="Richmond"/>
    <s v="Kentucky"/>
    <n v="40475"/>
    <x v="0"/>
    <s v="OFF-AR-10002833"/>
    <s v="Office Supplies"/>
    <x v="6"/>
    <s v="Newell 322"/>
    <n v="5.46"/>
    <n v="3"/>
    <n v="0"/>
    <n v="1.4742000000000002"/>
  </r>
  <r>
    <n v="3403"/>
    <s v="CA-2012-129700"/>
    <x v="1"/>
    <x v="124"/>
    <d v="2012-05-05T00:00:00"/>
    <s v="First Class"/>
    <s v="LA-16780"/>
    <s v="Laura Armstrong"/>
    <x v="1"/>
    <s v="United States"/>
    <s v="Tinley Park"/>
    <s v="Illinois"/>
    <n v="60477"/>
    <x v="2"/>
    <s v="FUR-FU-10001940"/>
    <s v="Furniture"/>
    <x v="5"/>
    <s v="Staples"/>
    <n v="22.288"/>
    <n v="7"/>
    <n v="0.6"/>
    <n v="-8.9151999999999987"/>
  </r>
  <r>
    <n v="3404"/>
    <s v="CA-2014-168739"/>
    <x v="3"/>
    <x v="148"/>
    <d v="2014-06-06T00:00:00"/>
    <s v="Standard Class"/>
    <s v="HZ-14950"/>
    <s v="Henia Zydlo"/>
    <x v="0"/>
    <s v="United States"/>
    <s v="Houston"/>
    <s v="Texas"/>
    <n v="77095"/>
    <x v="2"/>
    <s v="FUR-FU-10003919"/>
    <s v="Furniture"/>
    <x v="5"/>
    <s v="Eldon Executive Woodline II Cherry Finish Desk Accessories"/>
    <n v="65.424000000000007"/>
    <n v="4"/>
    <n v="0.6"/>
    <n v="-52.339199999999991"/>
  </r>
  <r>
    <n v="3405"/>
    <s v="CA-2012-152527"/>
    <x v="1"/>
    <x v="872"/>
    <d v="2012-10-17T00:00:00"/>
    <s v="Same Day"/>
    <s v="CM-12190"/>
    <s v="Charlotte Melton"/>
    <x v="0"/>
    <s v="United States"/>
    <s v="Los Angeles"/>
    <s v="California"/>
    <n v="90004"/>
    <x v="1"/>
    <s v="OFF-ST-10003479"/>
    <s v="Office Supplies"/>
    <x v="4"/>
    <s v="Eldon Base for stackable storage shelf, platinum"/>
    <n v="77.88"/>
    <n v="2"/>
    <n v="0"/>
    <n v="3.8939999999999912"/>
  </r>
  <r>
    <n v="3406"/>
    <s v="US-2011-150119"/>
    <x v="2"/>
    <x v="488"/>
    <d v="2011-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s v="Ohio"/>
    <n v="43229"/>
    <x v="3"/>
    <s v="OFF-BI-10000145"/>
    <s v="Office Supplies"/>
    <x v="8"/>
    <s v="Zipper Ring Binder Pockets"/>
    <n v="7.4880000000000013"/>
    <n v="8"/>
    <n v="0.7"/>
    <n v="-5.2415999999999983"/>
  </r>
  <r>
    <n v="3409"/>
    <s v="US-2011-150119"/>
    <x v="2"/>
    <x v="488"/>
    <d v="2011-04-27T00:00:00"/>
    <s v="Standard Class"/>
    <s v="LB-16795"/>
    <s v="Laurel Beltran"/>
    <x v="2"/>
    <s v="United States"/>
    <s v="Columbus"/>
    <s v="Ohio"/>
    <n v="43229"/>
    <x v="3"/>
    <s v="FUR-FU-10002191"/>
    <s v="Furniture"/>
    <x v="5"/>
    <s v="G.E. Halogen Desk Lamp Bulbs"/>
    <n v="22.336000000000002"/>
    <n v="4"/>
    <n v="0.2"/>
    <n v="7.8175999999999997"/>
  </r>
  <r>
    <n v="3410"/>
    <s v="US-2014-150847"/>
    <x v="3"/>
    <x v="504"/>
    <d v="2014-05-07T00:00:00"/>
    <s v="Standard Class"/>
    <s v="JF-15490"/>
    <s v="Jeremy Farry"/>
    <x v="0"/>
    <s v="United States"/>
    <s v="Columbus"/>
    <s v="Ohio"/>
    <n v="43229"/>
    <x v="3"/>
    <s v="OFF-PA-10004451"/>
    <s v="Office Supplies"/>
    <x v="10"/>
    <s v="Xerox 222"/>
    <n v="10.368000000000002"/>
    <n v="2"/>
    <n v="0.2"/>
    <n v="3.6288"/>
  </r>
  <r>
    <n v="3411"/>
    <s v="CA-2013-100244"/>
    <x v="0"/>
    <x v="873"/>
    <d v="2013-09-25T00:00:00"/>
    <s v="Standard Class"/>
    <s v="GM-14695"/>
    <s v="Greg Maxwell"/>
    <x v="1"/>
    <s v="United States"/>
    <s v="San Francisco"/>
    <s v="California"/>
    <n v="94122"/>
    <x v="1"/>
    <s v="OFF-PA-10001471"/>
    <s v="Office Supplies"/>
    <x v="10"/>
    <s v="Strathmore Photo Frame Cards"/>
    <n v="65.789999999999992"/>
    <n v="9"/>
    <n v="0"/>
    <n v="30.263399999999997"/>
  </r>
  <r>
    <n v="3412"/>
    <s v="CA-2013-100244"/>
    <x v="0"/>
    <x v="873"/>
    <d v="2013-09-25T00:00:00"/>
    <s v="Standard Class"/>
    <s v="GM-14695"/>
    <s v="Greg Maxwell"/>
    <x v="1"/>
    <s v="United States"/>
    <s v="San Francisco"/>
    <s v="California"/>
    <n v="94122"/>
    <x v="1"/>
    <s v="OFF-BI-10003656"/>
    <s v="Office Supplies"/>
    <x v="8"/>
    <s v="Fellowes PB200 Plastic Comb Binding Machine"/>
    <n v="271.98400000000004"/>
    <n v="2"/>
    <n v="0.2"/>
    <n v="88.394799999999975"/>
  </r>
  <r>
    <n v="3413"/>
    <s v="CA-2013-100244"/>
    <x v="0"/>
    <x v="873"/>
    <d v="2013-09-25T00:00:00"/>
    <s v="Standard Class"/>
    <s v="GM-14695"/>
    <s v="Greg Maxwell"/>
    <x v="1"/>
    <s v="United States"/>
    <s v="San Francisco"/>
    <s v="California"/>
    <n v="94122"/>
    <x v="1"/>
    <s v="OFF-AR-10000940"/>
    <s v="Office Supplies"/>
    <x v="6"/>
    <s v="Newell 343"/>
    <n v="11.76"/>
    <n v="4"/>
    <n v="0"/>
    <n v="3.1752000000000002"/>
  </r>
  <r>
    <n v="3414"/>
    <s v="CA-2013-100244"/>
    <x v="0"/>
    <x v="873"/>
    <d v="2013-09-25T00:00:00"/>
    <s v="Standard Class"/>
    <s v="GM-14695"/>
    <s v="Greg Maxwell"/>
    <x v="1"/>
    <s v="United States"/>
    <s v="San Francisco"/>
    <s v="California"/>
    <n v="94122"/>
    <x v="1"/>
    <s v="OFF-PA-10002319"/>
    <s v="Office Supplies"/>
    <x v="10"/>
    <s v="Xerox 1944"/>
    <n v="77.52"/>
    <n v="2"/>
    <n v="0"/>
    <n v="37.9848"/>
  </r>
  <r>
    <n v="3415"/>
    <s v="CA-2013-100244"/>
    <x v="0"/>
    <x v="873"/>
    <d v="2013-09-25T00:00:00"/>
    <s v="Standard Class"/>
    <s v="GM-14695"/>
    <s v="Greg Maxwell"/>
    <x v="1"/>
    <s v="United States"/>
    <s v="San Francisco"/>
    <s v="California"/>
    <n v="94122"/>
    <x v="1"/>
    <s v="OFF-BI-10000977"/>
    <s v="Office Supplies"/>
    <x v="8"/>
    <s v="Ibico Plastic Spiral Binding Combs"/>
    <n v="48.64"/>
    <n v="2"/>
    <n v="0.2"/>
    <n v="15.807999999999996"/>
  </r>
  <r>
    <n v="3416"/>
    <s v="CA-2013-116540"/>
    <x v="0"/>
    <x v="476"/>
    <d v="2013-09-03T00:00:00"/>
    <s v="Same Day"/>
    <s v="SS-20590"/>
    <s v="Sonia Sunley"/>
    <x v="0"/>
    <s v="United States"/>
    <s v="Madison"/>
    <s v="Wisconsin"/>
    <n v="53711"/>
    <x v="2"/>
    <s v="OFF-FA-10002676"/>
    <s v="Office Supplies"/>
    <x v="13"/>
    <s v="Colored Push Pins"/>
    <n v="1.81"/>
    <n v="1"/>
    <n v="0"/>
    <n v="0.65159999999999996"/>
  </r>
  <r>
    <n v="3417"/>
    <s v="CA-2013-116540"/>
    <x v="0"/>
    <x v="476"/>
    <d v="2013-09-03T00:00:00"/>
    <s v="Same Day"/>
    <s v="SS-20590"/>
    <s v="Sonia Sunley"/>
    <x v="0"/>
    <s v="United States"/>
    <s v="Madison"/>
    <s v="Wisconsin"/>
    <n v="53711"/>
    <x v="2"/>
    <s v="OFF-BI-10004970"/>
    <s v="Office Supplies"/>
    <x v="8"/>
    <s v="ACCOHIDE 3-Ring Binder, Blue, 1&quot;"/>
    <n v="8.26"/>
    <n v="2"/>
    <n v="0"/>
    <n v="3.8822000000000001"/>
  </r>
  <r>
    <n v="3418"/>
    <s v="CA-2012-151841"/>
    <x v="1"/>
    <x v="381"/>
    <d v="2012-05-02T00:00:00"/>
    <s v="Standard Class"/>
    <s v="TC-21475"/>
    <s v="Tony Chapman"/>
    <x v="2"/>
    <s v="United States"/>
    <s v="Aurora"/>
    <s v="Colorado"/>
    <n v="80013"/>
    <x v="1"/>
    <s v="OFF-AP-10003971"/>
    <s v="Office Supplies"/>
    <x v="9"/>
    <s v="Belkin 6 Outlet Metallic Surge Strip"/>
    <n v="43.560000000000009"/>
    <n v="5"/>
    <n v="0.2"/>
    <n v="3.2669999999999995"/>
  </r>
  <r>
    <n v="3419"/>
    <s v="CA-2012-151841"/>
    <x v="1"/>
    <x v="381"/>
    <d v="2012-05-02T00:00:00"/>
    <s v="Standard Class"/>
    <s v="TC-21475"/>
    <s v="Tony Chapman"/>
    <x v="2"/>
    <s v="United States"/>
    <s v="Aurora"/>
    <s v="Colorado"/>
    <n v="80013"/>
    <x v="1"/>
    <s v="OFF-SU-10001574"/>
    <s v="Office Supplies"/>
    <x v="14"/>
    <s v="Acme Value Line Scissors"/>
    <n v="5.84"/>
    <n v="2"/>
    <n v="0.2"/>
    <n v="0.72999999999999954"/>
  </r>
  <r>
    <n v="3420"/>
    <s v="CA-2012-150791"/>
    <x v="1"/>
    <x v="684"/>
    <d v="2012-09-13T00:00:00"/>
    <s v="Standard Class"/>
    <s v="CC-12430"/>
    <s v="Chuck Clark"/>
    <x v="2"/>
    <s v="United States"/>
    <s v="New York City"/>
    <s v="New York"/>
    <n v="10024"/>
    <x v="3"/>
    <s v="FUR-CH-10000665"/>
    <s v="Furniture"/>
    <x v="1"/>
    <s v="Global Airflow Leather Mesh Back Chair, Black"/>
    <n v="271.76400000000001"/>
    <n v="2"/>
    <n v="0.1"/>
    <n v="60.391999999999967"/>
  </r>
  <r>
    <n v="3421"/>
    <s v="CA-2013-134803"/>
    <x v="0"/>
    <x v="316"/>
    <d v="2013-06-04T00:00:00"/>
    <s v="Standard Class"/>
    <s v="CL-12565"/>
    <s v="Clay Ludtke"/>
    <x v="0"/>
    <s v="United States"/>
    <s v="Los Angeles"/>
    <s v="California"/>
    <n v="90004"/>
    <x v="1"/>
    <s v="OFF-AP-10000891"/>
    <s v="Office Supplies"/>
    <x v="9"/>
    <s v="Kensington 7 Outlet MasterPiece HOMEOFFICE Power Control Center"/>
    <n v="262.24"/>
    <n v="2"/>
    <n v="0"/>
    <n v="78.671999999999997"/>
  </r>
  <r>
    <n v="3422"/>
    <s v="CA-2013-134803"/>
    <x v="0"/>
    <x v="316"/>
    <d v="2013-06-04T00:00:00"/>
    <s v="Standard Class"/>
    <s v="CL-12565"/>
    <s v="Clay Ludtke"/>
    <x v="0"/>
    <s v="United States"/>
    <s v="Los Angeles"/>
    <s v="California"/>
    <n v="90004"/>
    <x v="1"/>
    <s v="OFF-PA-10003790"/>
    <s v="Office Supplies"/>
    <x v="10"/>
    <s v="Xerox 1991"/>
    <n v="182.72"/>
    <n v="8"/>
    <n v="0"/>
    <n v="84.051199999999994"/>
  </r>
  <r>
    <n v="3423"/>
    <s v="CA-2013-134803"/>
    <x v="0"/>
    <x v="316"/>
    <d v="2013-06-04T00:00:00"/>
    <s v="Standard Class"/>
    <s v="CL-12565"/>
    <s v="Clay Ludtke"/>
    <x v="0"/>
    <s v="United States"/>
    <s v="Los Angeles"/>
    <s v="California"/>
    <n v="90004"/>
    <x v="1"/>
    <s v="TEC-AC-10002217"/>
    <s v="Technology"/>
    <x v="11"/>
    <s v="Imation Clip USB flash drive - 8 GB"/>
    <n v="131.6"/>
    <n v="7"/>
    <n v="0"/>
    <n v="7.8960000000000008"/>
  </r>
  <r>
    <n v="3424"/>
    <s v="CA-2013-134803"/>
    <x v="0"/>
    <x v="316"/>
    <d v="2013-06-04T00:00:00"/>
    <s v="Standard Class"/>
    <s v="CL-12565"/>
    <s v="Clay Ludtke"/>
    <x v="0"/>
    <s v="United States"/>
    <s v="Los Angeles"/>
    <s v="California"/>
    <n v="90004"/>
    <x v="1"/>
    <s v="OFF-BI-10002215"/>
    <s v="Office Supplies"/>
    <x v="8"/>
    <s v="Wilson Jones Hanging View Binder, White, 1&quot;"/>
    <n v="22.72"/>
    <n v="4"/>
    <n v="0.2"/>
    <n v="7.3839999999999986"/>
  </r>
  <r>
    <n v="3425"/>
    <s v="CA-2013-134803"/>
    <x v="0"/>
    <x v="316"/>
    <d v="2013-06-04T00:00:00"/>
    <s v="Standard Class"/>
    <s v="CL-12565"/>
    <s v="Clay Ludtke"/>
    <x v="0"/>
    <s v="United States"/>
    <s v="Los Angeles"/>
    <s v="California"/>
    <n v="90004"/>
    <x v="1"/>
    <s v="TEC-MA-10001972"/>
    <s v="Technology"/>
    <x v="15"/>
    <s v="Okidata C331dn Printer"/>
    <n v="558.4"/>
    <n v="2"/>
    <n v="0.2"/>
    <n v="41.880000000000024"/>
  </r>
  <r>
    <n v="3426"/>
    <s v="CA-2012-153381"/>
    <x v="1"/>
    <x v="496"/>
    <d v="2012-09-28T00:00:00"/>
    <s v="Standard Class"/>
    <s v="DE-13255"/>
    <s v="Deanra Eno"/>
    <x v="2"/>
    <s v="United States"/>
    <s v="Dubuque"/>
    <s v="Iowa"/>
    <n v="52001"/>
    <x v="2"/>
    <s v="OFF-BI-10001525"/>
    <s v="Office Supplies"/>
    <x v="8"/>
    <s v="Acco Pressboard Covers with Storage Hooks, 14 7/8&quot; x 11&quot;, Executive Red"/>
    <n v="15.24"/>
    <n v="4"/>
    <n v="0"/>
    <n v="6.8579999999999988"/>
  </r>
  <r>
    <n v="3427"/>
    <s v="CA-2012-153381"/>
    <x v="1"/>
    <x v="496"/>
    <d v="2012-09-28T00:00:00"/>
    <s v="Standard Class"/>
    <s v="DE-13255"/>
    <s v="Deanra Eno"/>
    <x v="2"/>
    <s v="United States"/>
    <s v="Dubuque"/>
    <s v="Iowa"/>
    <n v="52001"/>
    <x v="2"/>
    <s v="FUR-CH-10000988"/>
    <s v="Furniture"/>
    <x v="1"/>
    <s v="Hon Olson Stacker Stools"/>
    <n v="1408.1"/>
    <n v="10"/>
    <n v="0"/>
    <n v="394.26800000000003"/>
  </r>
  <r>
    <n v="3428"/>
    <s v="US-2014-111024"/>
    <x v="3"/>
    <x v="445"/>
    <d v="2014-07-07T00:00:00"/>
    <s v="Second Class"/>
    <s v="SZ-20035"/>
    <s v="Sam Zeldin"/>
    <x v="2"/>
    <s v="United States"/>
    <s v="Lancaster"/>
    <s v="Ohio"/>
    <n v="43130"/>
    <x v="3"/>
    <s v="OFF-PA-10000174"/>
    <s v="Office Supplies"/>
    <x v="10"/>
    <s v="Message Book, Wirebound, Four 5 1/2&quot; X 4&quot; Forms/Pg., 200 Dupl. Sets/Book"/>
    <n v="32.896000000000001"/>
    <n v="4"/>
    <n v="0.2"/>
    <n v="11.102399999999996"/>
  </r>
  <r>
    <n v="3429"/>
    <s v="US-2014-111024"/>
    <x v="3"/>
    <x v="445"/>
    <d v="2014-07-07T00:00:00"/>
    <s v="Second Class"/>
    <s v="SZ-20035"/>
    <s v="Sam Zeldin"/>
    <x v="2"/>
    <s v="United States"/>
    <s v="Lancaster"/>
    <s v="Ohio"/>
    <n v="43130"/>
    <x v="3"/>
    <s v="FUR-TA-10002041"/>
    <s v="Furniture"/>
    <x v="3"/>
    <s v="Bevis Round Conference Table Top, X-Base"/>
    <n v="215.148"/>
    <n v="2"/>
    <n v="0.4"/>
    <n v="-103.98819999999998"/>
  </r>
  <r>
    <n v="3430"/>
    <s v="US-2014-111024"/>
    <x v="3"/>
    <x v="445"/>
    <d v="2014-07-07T00:00:00"/>
    <s v="Second Class"/>
    <s v="SZ-20035"/>
    <s v="Sam Zeldin"/>
    <x v="2"/>
    <s v="United States"/>
    <s v="Lancaster"/>
    <s v="Ohio"/>
    <n v="43130"/>
    <x v="3"/>
    <s v="OFF-PA-10002246"/>
    <s v="Office Supplies"/>
    <x v="10"/>
    <s v="Wirebound Four 2-3/4 x 5 Forms per Page, 400 Sets per Book"/>
    <n v="30.96"/>
    <n v="6"/>
    <n v="0.2"/>
    <n v="11.223000000000001"/>
  </r>
  <r>
    <n v="3431"/>
    <s v="CA-2014-148264"/>
    <x v="3"/>
    <x v="166"/>
    <d v="2014-12-10T00:00:00"/>
    <s v="First Class"/>
    <s v="LF-17185"/>
    <s v="Luke Foster"/>
    <x v="0"/>
    <s v="United States"/>
    <s v="Inglewood"/>
    <s v="California"/>
    <n v="90301"/>
    <x v="1"/>
    <s v="OFF-ST-10003327"/>
    <s v="Office Supplies"/>
    <x v="4"/>
    <s v="Akro-Mils 12-Gallon Tote"/>
    <n v="29.79"/>
    <n v="3"/>
    <n v="0"/>
    <n v="8.6390999999999956"/>
  </r>
  <r>
    <n v="3432"/>
    <s v="CA-2014-148264"/>
    <x v="3"/>
    <x v="166"/>
    <d v="2014-12-10T00:00:00"/>
    <s v="First Class"/>
    <s v="LF-17185"/>
    <s v="Luke Foster"/>
    <x v="0"/>
    <s v="United States"/>
    <s v="Inglewood"/>
    <s v="California"/>
    <n v="90301"/>
    <x v="1"/>
    <s v="FUR-FU-10002703"/>
    <s v="Furniture"/>
    <x v="5"/>
    <s v="Tenex Traditional Chairmats for Hard Floors, Average Lip, 36&quot; x 48&quot;"/>
    <n v="128.9"/>
    <n v="2"/>
    <n v="0"/>
    <n v="15.468000000000004"/>
  </r>
  <r>
    <n v="3433"/>
    <s v="CA-2014-148264"/>
    <x v="3"/>
    <x v="166"/>
    <d v="2014-12-10T00:00:00"/>
    <s v="First Class"/>
    <s v="LF-17185"/>
    <s v="Luke Foster"/>
    <x v="0"/>
    <s v="United States"/>
    <s v="Inglewood"/>
    <s v="California"/>
    <n v="90301"/>
    <x v="1"/>
    <s v="OFF-PA-10003651"/>
    <s v="Office Supplies"/>
    <x v="10"/>
    <s v="Xerox 1968"/>
    <n v="60.12"/>
    <n v="9"/>
    <n v="0"/>
    <n v="28.857599999999998"/>
  </r>
  <r>
    <n v="3434"/>
    <s v="CA-2014-131212"/>
    <x v="3"/>
    <x v="256"/>
    <d v="2014-12-10T00:00:00"/>
    <s v="Standard Class"/>
    <s v="AB-10165"/>
    <s v="Alan Barnes"/>
    <x v="0"/>
    <s v="United States"/>
    <s v="Bellevue"/>
    <s v="Washington"/>
    <n v="98006"/>
    <x v="1"/>
    <s v="OFF-BI-10001617"/>
    <s v="Office Supplies"/>
    <x v="8"/>
    <s v="GBC Wire Binding Combs"/>
    <n v="24.816000000000003"/>
    <n v="3"/>
    <n v="0.2"/>
    <n v="8.3753999999999991"/>
  </r>
  <r>
    <n v="3435"/>
    <s v="CA-2014-131212"/>
    <x v="3"/>
    <x v="256"/>
    <d v="2014-12-10T00:00:00"/>
    <s v="Standard Class"/>
    <s v="AB-10165"/>
    <s v="Alan Barnes"/>
    <x v="0"/>
    <s v="United States"/>
    <s v="Bellevue"/>
    <s v="Washington"/>
    <n v="98006"/>
    <x v="1"/>
    <s v="OFF-BI-10000145"/>
    <s v="Office Supplies"/>
    <x v="8"/>
    <s v="Zipper Ring Binder Pockets"/>
    <n v="14.976000000000003"/>
    <n v="6"/>
    <n v="0.2"/>
    <n v="5.4287999999999981"/>
  </r>
  <r>
    <n v="3436"/>
    <s v="US-2012-100531"/>
    <x v="1"/>
    <x v="874"/>
    <d v="2012-09-29T00:00:00"/>
    <s v="First Class"/>
    <s v="NM-18520"/>
    <s v="Neoma Murray"/>
    <x v="0"/>
    <s v="United States"/>
    <s v="Chicago"/>
    <s v="Illinois"/>
    <n v="60610"/>
    <x v="2"/>
    <s v="OFF-BI-10001670"/>
    <s v="Office Supplies"/>
    <x v="8"/>
    <s v="Vinyl Sectional Post Binders"/>
    <n v="15.079999999999998"/>
    <n v="2"/>
    <n v="0.8"/>
    <n v="-22.620000000000005"/>
  </r>
  <r>
    <n v="3437"/>
    <s v="US-2012-100531"/>
    <x v="1"/>
    <x v="874"/>
    <d v="2012-09-29T00:00:00"/>
    <s v="First Class"/>
    <s v="NM-18520"/>
    <s v="Neoma Murray"/>
    <x v="0"/>
    <s v="United States"/>
    <s v="Chicago"/>
    <s v="Illinois"/>
    <n v="60610"/>
    <x v="2"/>
    <s v="FUR-FU-10003849"/>
    <s v="Furniture"/>
    <x v="5"/>
    <s v="DAX Metal Frame, Desktop, Stepped-Edge"/>
    <n v="24.288"/>
    <n v="3"/>
    <n v="0.6"/>
    <n v="-12.751199999999997"/>
  </r>
  <r>
    <n v="3438"/>
    <s v="CA-2014-152583"/>
    <x v="3"/>
    <x v="505"/>
    <d v="2014-10-31T00:00:00"/>
    <s v="Same Day"/>
    <s v="RA-19945"/>
    <s v="Ryan Akin"/>
    <x v="0"/>
    <s v="United States"/>
    <s v="Dallas"/>
    <s v="Texas"/>
    <n v="75217"/>
    <x v="2"/>
    <s v="FUR-FU-10003849"/>
    <s v="Furniture"/>
    <x v="5"/>
    <s v="DAX Metal Frame, Desktop, Stepped-Edge"/>
    <n v="16.192"/>
    <n v="2"/>
    <n v="0.6"/>
    <n v="-8.5007999999999981"/>
  </r>
  <r>
    <n v="3439"/>
    <s v="CA-2014-152583"/>
    <x v="3"/>
    <x v="505"/>
    <d v="2014-10-31T00:00:00"/>
    <s v="Same Day"/>
    <s v="RA-19945"/>
    <s v="Ryan Akin"/>
    <x v="0"/>
    <s v="United States"/>
    <s v="Dallas"/>
    <s v="Texas"/>
    <n v="75217"/>
    <x v="2"/>
    <s v="FUR-TA-10002041"/>
    <s v="Furniture"/>
    <x v="3"/>
    <s v="Bevis Round Conference Table Top, X-Base"/>
    <n v="251.00599999999997"/>
    <n v="2"/>
    <n v="0.3"/>
    <n v="-68.130199999999988"/>
  </r>
  <r>
    <n v="3440"/>
    <s v="CA-2014-152583"/>
    <x v="3"/>
    <x v="505"/>
    <d v="2014-10-31T00:00:00"/>
    <s v="Same Day"/>
    <s v="RA-19945"/>
    <s v="Ryan Akin"/>
    <x v="0"/>
    <s v="United States"/>
    <s v="Dallas"/>
    <s v="Texas"/>
    <n v="75217"/>
    <x v="2"/>
    <s v="OFF-ST-10002214"/>
    <s v="Office Supplies"/>
    <x v="4"/>
    <s v="X-Rack File for Hanging Folders"/>
    <n v="54.192"/>
    <n v="6"/>
    <n v="0.2"/>
    <n v="4.0643999999999973"/>
  </r>
  <r>
    <n v="3441"/>
    <s v="CA-2012-144099"/>
    <x v="1"/>
    <x v="239"/>
    <d v="2012-11-30T00:00:00"/>
    <s v="Same Day"/>
    <s v="PO-19195"/>
    <s v="Phillina Ober"/>
    <x v="2"/>
    <s v="United States"/>
    <s v="San Francisco"/>
    <s v="California"/>
    <n v="94122"/>
    <x v="1"/>
    <s v="OFF-BI-10001078"/>
    <s v="Office Supplies"/>
    <x v="8"/>
    <s v="Acco PRESSTEX Data Binder with Storage Hooks, Dark Blue, 14 7/8&quot; X 11&quot;"/>
    <n v="4.3040000000000003"/>
    <n v="1"/>
    <n v="0.2"/>
    <n v="1.5602"/>
  </r>
  <r>
    <n v="3442"/>
    <s v="CA-2011-158337"/>
    <x v="2"/>
    <x v="518"/>
    <d v="2011-03-14T00:00:00"/>
    <s v="Second Class"/>
    <s v="KA-16525"/>
    <s v="Kelly Andreada"/>
    <x v="0"/>
    <s v="United States"/>
    <s v="New York City"/>
    <s v="New York"/>
    <n v="10024"/>
    <x v="3"/>
    <s v="OFF-PA-10002137"/>
    <s v="Office Supplies"/>
    <x v="10"/>
    <s v="Southworth 100% Résumé Paper, 24lb."/>
    <n v="108.92"/>
    <n v="14"/>
    <n v="0"/>
    <n v="49.013999999999996"/>
  </r>
  <r>
    <n v="3443"/>
    <s v="CA-2014-168858"/>
    <x v="3"/>
    <x v="123"/>
    <d v="2014-11-24T00:00:00"/>
    <s v="Standard Class"/>
    <s v="JD-16150"/>
    <s v="Justin Deggeller"/>
    <x v="1"/>
    <s v="United States"/>
    <s v="New York City"/>
    <s v="New York"/>
    <n v="10011"/>
    <x v="3"/>
    <s v="OFF-EN-10001415"/>
    <s v="Office Supplies"/>
    <x v="12"/>
    <s v="Staples"/>
    <n v="16.740000000000002"/>
    <n v="3"/>
    <n v="0"/>
    <n v="8.370000000000001"/>
  </r>
  <r>
    <n v="3444"/>
    <s v="CA-2014-168858"/>
    <x v="3"/>
    <x v="123"/>
    <d v="2014-11-24T00:00:00"/>
    <s v="Standard Class"/>
    <s v="JD-16150"/>
    <s v="Justin Deggeller"/>
    <x v="1"/>
    <s v="United States"/>
    <s v="New York City"/>
    <s v="New York"/>
    <n v="10011"/>
    <x v="3"/>
    <s v="OFF-AP-10003849"/>
    <s v="Office Supplies"/>
    <x v="9"/>
    <s v="Hoover Shoulder Vac Commercial Portable Vacuum"/>
    <n v="2504.7399999999998"/>
    <n v="7"/>
    <n v="0"/>
    <n v="626.18499999999995"/>
  </r>
  <r>
    <n v="3445"/>
    <s v="CA-2013-116344"/>
    <x v="0"/>
    <x v="875"/>
    <d v="2013-08-03T00:00:00"/>
    <s v="Standard Class"/>
    <s v="JO-15145"/>
    <s v="Jack O'Briant"/>
    <x v="1"/>
    <s v="United States"/>
    <s v="Philadelphia"/>
    <s v="Pennsylvania"/>
    <n v="19140"/>
    <x v="3"/>
    <s v="OFF-ST-10001713"/>
    <s v="Office Supplies"/>
    <x v="4"/>
    <s v="Gould Plastics 9-Pocket Panel Bin, 18-3/8w x 5-1/4d x 20-1/2h, Black"/>
    <n v="84.784000000000006"/>
    <n v="2"/>
    <n v="0.2"/>
    <n v="-16.956800000000005"/>
  </r>
  <r>
    <n v="3446"/>
    <s v="CA-2012-131779"/>
    <x v="1"/>
    <x v="821"/>
    <d v="2012-06-17T00:00:00"/>
    <s v="Standard Class"/>
    <s v="LE-16810"/>
    <s v="Laurel Elliston"/>
    <x v="0"/>
    <s v="United States"/>
    <s v="Newark"/>
    <s v="Delaware"/>
    <n v="19711"/>
    <x v="3"/>
    <s v="OFF-ST-10001505"/>
    <s v="Office Supplies"/>
    <x v="4"/>
    <s v="Perma STOR-ALL Hanging File Box, 13 1/8&quot;W x 12 1/4&quot;D x 10 1/2&quot;H"/>
    <n v="29.900000000000002"/>
    <n v="5"/>
    <n v="0"/>
    <n v="5.0829999999999975"/>
  </r>
  <r>
    <n v="3447"/>
    <s v="CA-2013-158869"/>
    <x v="0"/>
    <x v="876"/>
    <d v="2013-08-08T00:00:00"/>
    <s v="First Class"/>
    <s v="AH-10690"/>
    <s v="Anna Häberlin"/>
    <x v="1"/>
    <s v="United States"/>
    <s v="New York City"/>
    <s v="New York"/>
    <n v="10024"/>
    <x v="3"/>
    <s v="OFF-PA-10000474"/>
    <s v="Office Supplies"/>
    <x v="10"/>
    <s v="Staples"/>
    <n v="70.88"/>
    <n v="2"/>
    <n v="0"/>
    <n v="33.313599999999994"/>
  </r>
  <r>
    <n v="3448"/>
    <s v="CA-2014-102554"/>
    <x v="3"/>
    <x v="532"/>
    <d v="2014-06-16T00:00:00"/>
    <s v="Standard Class"/>
    <s v="KN-16705"/>
    <s v="Kristina Nunn"/>
    <x v="2"/>
    <s v="United States"/>
    <s v="Auburn"/>
    <s v="Alabama"/>
    <n v="36830"/>
    <x v="0"/>
    <s v="OFF-AR-10001919"/>
    <s v="Office Supplies"/>
    <x v="6"/>
    <s v="OIC #2 Pencils, Medium Soft"/>
    <n v="3.76"/>
    <n v="2"/>
    <n v="0"/>
    <n v="1.0903999999999998"/>
  </r>
  <r>
    <n v="3449"/>
    <s v="CA-2013-162614"/>
    <x v="0"/>
    <x v="877"/>
    <d v="2013-10-14T00:00:00"/>
    <s v="Standard Class"/>
    <s v="TB-21250"/>
    <s v="Tim Brockman"/>
    <x v="0"/>
    <s v="United States"/>
    <s v="Los Angeles"/>
    <s v="California"/>
    <n v="90049"/>
    <x v="1"/>
    <s v="OFF-BI-10004001"/>
    <s v="Office Supplies"/>
    <x v="8"/>
    <s v="GBC Recycled VeloBinder Covers"/>
    <n v="27.263999999999999"/>
    <n v="2"/>
    <n v="0.2"/>
    <n v="8.8607999999999976"/>
  </r>
  <r>
    <n v="3450"/>
    <s v="CA-2011-168592"/>
    <x v="2"/>
    <x v="78"/>
    <d v="2011-09-14T00:00:00"/>
    <s v="Standard Class"/>
    <s v="DP-13390"/>
    <s v="Dennis Pardue"/>
    <x v="2"/>
    <s v="United States"/>
    <s v="San Francisco"/>
    <s v="California"/>
    <n v="94110"/>
    <x v="1"/>
    <s v="OFF-AP-10004785"/>
    <s v="Office Supplies"/>
    <x v="9"/>
    <s v="Holmes Replacement Filter for HEPA Air Cleaner, Medium Room"/>
    <n v="56.65"/>
    <n v="5"/>
    <n v="0"/>
    <n v="24.359500000000004"/>
  </r>
  <r>
    <n v="3451"/>
    <s v="CA-2011-168592"/>
    <x v="2"/>
    <x v="78"/>
    <d v="2011-09-14T00:00:00"/>
    <s v="Standard Class"/>
    <s v="DP-13390"/>
    <s v="Dennis Pardue"/>
    <x v="2"/>
    <s v="United States"/>
    <s v="San Francisco"/>
    <s v="California"/>
    <n v="94110"/>
    <x v="1"/>
    <s v="OFF-ST-10002406"/>
    <s v="Office Supplies"/>
    <x v="4"/>
    <s v="Pizazz Global Quick File"/>
    <n v="14.97"/>
    <n v="1"/>
    <n v="0"/>
    <n v="4.1916000000000011"/>
  </r>
  <r>
    <n v="3452"/>
    <s v="CA-2011-168592"/>
    <x v="2"/>
    <x v="78"/>
    <d v="2011-09-14T00:00:00"/>
    <s v="Standard Class"/>
    <s v="DP-13390"/>
    <s v="Dennis Pardue"/>
    <x v="2"/>
    <s v="United States"/>
    <s v="San Francisco"/>
    <s v="California"/>
    <n v="94110"/>
    <x v="1"/>
    <s v="OFF-FA-10002988"/>
    <s v="Office Supplies"/>
    <x v="13"/>
    <s v="Ideal Clamps"/>
    <n v="4.0199999999999996"/>
    <n v="2"/>
    <n v="0"/>
    <n v="1.9697999999999998"/>
  </r>
  <r>
    <n v="3453"/>
    <s v="CA-2011-157609"/>
    <x v="2"/>
    <x v="878"/>
    <d v="2011-03-21T00:00:00"/>
    <s v="Second Class"/>
    <s v="KN-16705"/>
    <s v="Kristina Nunn"/>
    <x v="2"/>
    <s v="United States"/>
    <s v="Raleigh"/>
    <s v="North Carolina"/>
    <n v="27604"/>
    <x v="0"/>
    <s v="TEC-PH-10002415"/>
    <s v="Technology"/>
    <x v="7"/>
    <s v="Polycom VoiceStation 500 Conference phone"/>
    <n v="471.92"/>
    <n v="2"/>
    <n v="0.2"/>
    <n v="29.495000000000019"/>
  </r>
  <r>
    <n v="3454"/>
    <s v="CA-2012-153325"/>
    <x v="1"/>
    <x v="879"/>
    <d v="2012-03-02T00:00:00"/>
    <s v="Second Class"/>
    <s v="ST-20530"/>
    <s v="Shui Tom"/>
    <x v="0"/>
    <s v="United States"/>
    <s v="Macon"/>
    <s v="Georgia"/>
    <n v="31204"/>
    <x v="0"/>
    <s v="OFF-BI-10004236"/>
    <s v="Office Supplies"/>
    <x v="8"/>
    <s v="XtraLife ClearVue Slant-D Ring Binder, White, 3&quot;"/>
    <n v="58.72"/>
    <n v="4"/>
    <n v="0"/>
    <n v="27.011199999999999"/>
  </r>
  <r>
    <n v="3455"/>
    <s v="CA-2012-153626"/>
    <x v="1"/>
    <x v="584"/>
    <d v="2012-07-14T00:00:00"/>
    <s v="Standard Class"/>
    <s v="EB-13870"/>
    <s v="Emily Burns"/>
    <x v="0"/>
    <s v="United States"/>
    <s v="Nashville"/>
    <s v="Tennessee"/>
    <n v="37211"/>
    <x v="0"/>
    <s v="OFF-AR-10000657"/>
    <s v="Office Supplies"/>
    <x v="6"/>
    <s v="Binney &amp; Smith inkTank Desk Highlighter, Chisel Tip, Yellow, 12/Box"/>
    <n v="5.16"/>
    <n v="3"/>
    <n v="0.2"/>
    <n v="0.83849999999999936"/>
  </r>
  <r>
    <n v="3456"/>
    <s v="CA-2013-166485"/>
    <x v="0"/>
    <x v="880"/>
    <d v="2013-02-27T00:00:00"/>
    <s v="Standard Class"/>
    <s v="AH-10210"/>
    <s v="Alan Hwang"/>
    <x v="0"/>
    <s v="United States"/>
    <s v="Nashville"/>
    <s v="Tennessee"/>
    <n v="37211"/>
    <x v="0"/>
    <s v="OFF-PA-10004996"/>
    <s v="Office Supplies"/>
    <x v="10"/>
    <s v="Speediset Carbonless Redi-Letter 7&quot; x 8 1/2&quot;"/>
    <n v="16.496000000000002"/>
    <n v="2"/>
    <n v="0.2"/>
    <n v="5.5673999999999992"/>
  </r>
  <r>
    <n v="3457"/>
    <s v="CA-2014-136448"/>
    <x v="3"/>
    <x v="118"/>
    <d v="2014-09-19T00:00:00"/>
    <s v="First Class"/>
    <s v="AS-10090"/>
    <s v="Adam Shillingsburg"/>
    <x v="0"/>
    <s v="United States"/>
    <s v="Philadelphia"/>
    <s v="Pennsylvania"/>
    <n v="19143"/>
    <x v="3"/>
    <s v="TEC-AC-10001109"/>
    <s v="Technology"/>
    <x v="11"/>
    <s v="Logitech Trackman Marble Mouse"/>
    <n v="71.975999999999999"/>
    <n v="3"/>
    <n v="0.2"/>
    <n v="19.793400000000005"/>
  </r>
  <r>
    <n v="3458"/>
    <s v="CA-2014-136448"/>
    <x v="3"/>
    <x v="118"/>
    <d v="2014-09-19T00:00:00"/>
    <s v="First Class"/>
    <s v="AS-10090"/>
    <s v="Adam Shillingsburg"/>
    <x v="0"/>
    <s v="United States"/>
    <s v="Philadelphia"/>
    <s v="Pennsylvania"/>
    <n v="19143"/>
    <x v="3"/>
    <s v="FUR-FU-10003832"/>
    <s v="Furniture"/>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s v="Pennsylvania"/>
    <n v="19143"/>
    <x v="3"/>
    <s v="OFF-BI-10002393"/>
    <s v="Office Supplies"/>
    <x v="8"/>
    <s v="Binder Posts"/>
    <n v="3.4440000000000008"/>
    <n v="2"/>
    <n v="0.7"/>
    <n v="-2.7551999999999994"/>
  </r>
  <r>
    <n v="3460"/>
    <s v="CA-2014-136448"/>
    <x v="3"/>
    <x v="118"/>
    <d v="2014-09-19T00:00:00"/>
    <s v="First Class"/>
    <s v="AS-10090"/>
    <s v="Adam Shillingsburg"/>
    <x v="0"/>
    <s v="United States"/>
    <s v="Philadelphia"/>
    <s v="Pennsylvania"/>
    <n v="19143"/>
    <x v="3"/>
    <s v="OFF-BI-10001359"/>
    <s v="Office Supplies"/>
    <x v="8"/>
    <s v="GBC DocuBind TL300 Electric Binding System"/>
    <n v="538.19400000000007"/>
    <n v="2"/>
    <n v="0.7"/>
    <n v="-412.61539999999991"/>
  </r>
  <r>
    <n v="3461"/>
    <s v="CA-2014-136448"/>
    <x v="3"/>
    <x v="118"/>
    <d v="2014-09-19T00:00:00"/>
    <s v="First Class"/>
    <s v="AS-10090"/>
    <s v="Adam Shillingsburg"/>
    <x v="0"/>
    <s v="United States"/>
    <s v="Philadelphia"/>
    <s v="Pennsylvania"/>
    <n v="19143"/>
    <x v="3"/>
    <s v="TEC-AC-10003628"/>
    <s v="Technology"/>
    <x v="11"/>
    <s v="Logitech 910-002974 M325 Wireless Mouse for Web Scrolling"/>
    <n v="47.984000000000002"/>
    <n v="2"/>
    <n v="0.2"/>
    <n v="14.395200000000004"/>
  </r>
  <r>
    <n v="3462"/>
    <s v="CA-2014-114258"/>
    <x v="3"/>
    <x v="60"/>
    <d v="2014-11-11T00:00:00"/>
    <s v="Second Class"/>
    <s v="EM-13825"/>
    <s v="Elizabeth Moffitt"/>
    <x v="1"/>
    <s v="United States"/>
    <s v="Dallas"/>
    <s v="Texas"/>
    <n v="75081"/>
    <x v="2"/>
    <s v="TEC-PH-10003012"/>
    <s v="Technology"/>
    <x v="7"/>
    <s v="Nortel Meridian M3904 Professional Digital phone"/>
    <n v="492.76800000000003"/>
    <n v="4"/>
    <n v="0.2"/>
    <n v="55.436399999999935"/>
  </r>
  <r>
    <n v="3463"/>
    <s v="CA-2012-152611"/>
    <x v="1"/>
    <x v="763"/>
    <d v="2012-02-23T00:00:00"/>
    <s v="Second Class"/>
    <s v="KA-16525"/>
    <s v="Kelly Andreada"/>
    <x v="0"/>
    <s v="United States"/>
    <s v="Perth Amboy"/>
    <s v="New Jersey"/>
    <n v="8861"/>
    <x v="3"/>
    <s v="OFF-AR-10003903"/>
    <s v="Office Supplies"/>
    <x v="6"/>
    <s v="Sanford 52201 APSCO Electric Pencil Sharpener"/>
    <n v="286.78999999999996"/>
    <n v="7"/>
    <n v="0"/>
    <n v="74.565400000000011"/>
  </r>
  <r>
    <n v="3464"/>
    <s v="CA-2013-165470"/>
    <x v="0"/>
    <x v="881"/>
    <d v="2013-12-01T00:00:00"/>
    <s v="Standard Class"/>
    <s v="HJ-14875"/>
    <s v="Heather Jas"/>
    <x v="2"/>
    <s v="United States"/>
    <s v="Jacksonville"/>
    <s v="Florida"/>
    <n v="32216"/>
    <x v="0"/>
    <s v="OFF-PA-10004675"/>
    <s v="Office Supplies"/>
    <x v="10"/>
    <s v="Telephone Message Books with Fax/Mobile Section, 5 1/2&quot; x 3 3/16&quot;"/>
    <n v="5.08"/>
    <n v="1"/>
    <n v="0.2"/>
    <n v="1.6509999999999998"/>
  </r>
  <r>
    <n v="3465"/>
    <s v="CA-2014-128699"/>
    <x v="3"/>
    <x v="734"/>
    <d v="2014-12-06T00:00:00"/>
    <s v="Second Class"/>
    <s v="ND-18370"/>
    <s v="Natalie DeCherney"/>
    <x v="0"/>
    <s v="United States"/>
    <s v="Jacksonville"/>
    <s v="Florida"/>
    <n v="32216"/>
    <x v="0"/>
    <s v="TEC-AC-10001990"/>
    <s v="Technology"/>
    <x v="11"/>
    <s v="Kensington Orbit Wireless Mobile Trackball for PC and Mac"/>
    <n v="47.992000000000004"/>
    <n v="1"/>
    <n v="0.2"/>
    <n v="7.198799999999995"/>
  </r>
  <r>
    <n v="3466"/>
    <s v="US-2012-147242"/>
    <x v="1"/>
    <x v="229"/>
    <d v="2012-09-14T00:00:00"/>
    <s v="Standard Class"/>
    <s v="EH-13765"/>
    <s v="Edward Hooks"/>
    <x v="1"/>
    <s v="United States"/>
    <s v="Revere"/>
    <s v="Massachusetts"/>
    <n v="2151"/>
    <x v="3"/>
    <s v="OFF-AP-10003842"/>
    <s v="Office Supplies"/>
    <x v="9"/>
    <s v="Euro-Pro Shark Turbo Vacuum"/>
    <n v="61.96"/>
    <n v="2"/>
    <n v="0"/>
    <n v="16.1096"/>
  </r>
  <r>
    <n v="3467"/>
    <s v="US-2012-147242"/>
    <x v="1"/>
    <x v="229"/>
    <d v="2012-09-14T00:00:00"/>
    <s v="Standard Class"/>
    <s v="EH-13765"/>
    <s v="Edward Hooks"/>
    <x v="1"/>
    <s v="United States"/>
    <s v="Revere"/>
    <s v="Massachusetts"/>
    <n v="2151"/>
    <x v="3"/>
    <s v="FUR-BO-10004695"/>
    <s v="Furniture"/>
    <x v="0"/>
    <s v="O'Sullivan 2-Door Barrister Bookcase in Odessa Pine"/>
    <n v="361.96"/>
    <n v="2"/>
    <n v="0"/>
    <n v="83.25079999999997"/>
  </r>
  <r>
    <n v="3468"/>
    <s v="US-2012-147242"/>
    <x v="1"/>
    <x v="229"/>
    <d v="2012-09-14T00:00:00"/>
    <s v="Standard Class"/>
    <s v="EH-13765"/>
    <s v="Edward Hooks"/>
    <x v="1"/>
    <s v="United States"/>
    <s v="Revere"/>
    <s v="Massachusetts"/>
    <n v="2151"/>
    <x v="3"/>
    <s v="OFF-PA-10003039"/>
    <s v="Office Supplies"/>
    <x v="10"/>
    <s v="Xerox 1960"/>
    <n v="278.82"/>
    <n v="9"/>
    <n v="0"/>
    <n v="125.46899999999999"/>
  </r>
  <r>
    <n v="3469"/>
    <s v="CA-2013-146143"/>
    <x v="0"/>
    <x v="882"/>
    <d v="2013-12-20T00:00:00"/>
    <s v="Standard Class"/>
    <s v="MC-17845"/>
    <s v="Michael Chen"/>
    <x v="0"/>
    <s v="United States"/>
    <s v="Jackson"/>
    <s v="Mississippi"/>
    <n v="39212"/>
    <x v="0"/>
    <s v="FUR-FU-10002045"/>
    <s v="Furniture"/>
    <x v="5"/>
    <s v="Executive Impressions 14&quot;"/>
    <n v="133.38"/>
    <n v="6"/>
    <n v="0"/>
    <n v="58.687200000000011"/>
  </r>
  <r>
    <n v="3470"/>
    <s v="CA-2012-100888"/>
    <x v="1"/>
    <x v="744"/>
    <d v="2012-04-10T00:00:00"/>
    <s v="Standard Class"/>
    <s v="MH-17455"/>
    <s v="Mark Hamilton"/>
    <x v="0"/>
    <s v="United States"/>
    <s v="Jacksonville"/>
    <s v="North Carolina"/>
    <n v="28540"/>
    <x v="0"/>
    <s v="OFF-PA-10001019"/>
    <s v="Office Supplies"/>
    <x v="10"/>
    <s v="Xerox 1884"/>
    <n v="47.952000000000005"/>
    <n v="3"/>
    <n v="0.2"/>
    <n v="16.183799999999998"/>
  </r>
  <r>
    <n v="3471"/>
    <s v="US-2013-150035"/>
    <x v="0"/>
    <x v="49"/>
    <d v="2013-12-06T00:00:00"/>
    <s v="Standard Class"/>
    <s v="CL-11890"/>
    <s v="Carl Ludwig"/>
    <x v="0"/>
    <s v="United States"/>
    <s v="San Francisco"/>
    <s v="California"/>
    <n v="94122"/>
    <x v="1"/>
    <s v="FUR-FU-10003724"/>
    <s v="Furniture"/>
    <x v="5"/>
    <s v="Westinghouse Clip-On Gooseneck Lamps"/>
    <n v="16.739999999999998"/>
    <n v="2"/>
    <n v="0"/>
    <n v="4.3523999999999994"/>
  </r>
  <r>
    <n v="3472"/>
    <s v="CA-2014-122644"/>
    <x v="3"/>
    <x v="105"/>
    <d v="2014-11-18T00:00:00"/>
    <s v="Standard Class"/>
    <s v="SF-20965"/>
    <s v="Sylvia Foulston"/>
    <x v="1"/>
    <s v="United States"/>
    <s v="Columbus"/>
    <s v="Ohio"/>
    <n v="43229"/>
    <x v="3"/>
    <s v="OFF-PA-10003673"/>
    <s v="Office Supplies"/>
    <x v="10"/>
    <s v="Strathmore Photo Mount Cards"/>
    <n v="10.848000000000001"/>
    <n v="2"/>
    <n v="0.2"/>
    <n v="3.5255999999999994"/>
  </r>
  <r>
    <n v="3473"/>
    <s v="CA-2014-122644"/>
    <x v="3"/>
    <x v="105"/>
    <d v="2014-11-18T00:00:00"/>
    <s v="Standard Class"/>
    <s v="SF-20965"/>
    <s v="Sylvia Foulston"/>
    <x v="1"/>
    <s v="United States"/>
    <s v="Columbus"/>
    <s v="Ohio"/>
    <n v="43229"/>
    <x v="3"/>
    <s v="TEC-AC-10003614"/>
    <s v="Technology"/>
    <x v="11"/>
    <s v="Verbatim 25 GB 6x Blu-ray Single Layer Recordable Disc, 10/Pack"/>
    <n v="18.544"/>
    <n v="2"/>
    <n v="0.2"/>
    <n v="3.0133999999999981"/>
  </r>
  <r>
    <n v="3474"/>
    <s v="CA-2014-111815"/>
    <x v="3"/>
    <x v="448"/>
    <d v="2014-03-11T00:00:00"/>
    <s v="Standard Class"/>
    <s v="EP-13915"/>
    <s v="Emily Phan"/>
    <x v="0"/>
    <s v="United States"/>
    <s v="Dearborn Heights"/>
    <s v="Michigan"/>
    <n v="48127"/>
    <x v="2"/>
    <s v="FUR-CH-10000785"/>
    <s v="Furniture"/>
    <x v="1"/>
    <s v="Global Ergonomic Managers Chair"/>
    <n v="180.98"/>
    <n v="1"/>
    <n v="0"/>
    <n v="47.0548"/>
  </r>
  <r>
    <n v="3475"/>
    <s v="CA-2014-111815"/>
    <x v="3"/>
    <x v="448"/>
    <d v="2014-03-11T00:00:00"/>
    <s v="Standard Class"/>
    <s v="EP-13915"/>
    <s v="Emily Phan"/>
    <x v="0"/>
    <s v="United States"/>
    <s v="Dearborn Heights"/>
    <s v="Michigan"/>
    <n v="48127"/>
    <x v="2"/>
    <s v="TEC-AC-10002926"/>
    <s v="Technology"/>
    <x v="11"/>
    <s v="Logitech Wireless Marathon Mouse M705"/>
    <n v="99.98"/>
    <n v="2"/>
    <n v="0"/>
    <n v="42.991400000000006"/>
  </r>
  <r>
    <n v="3476"/>
    <s v="CA-2013-144911"/>
    <x v="0"/>
    <x v="581"/>
    <d v="2013-12-01T00:00:00"/>
    <s v="First Class"/>
    <s v="RW-19630"/>
    <s v="Rob Williams"/>
    <x v="1"/>
    <s v="United States"/>
    <s v="Overland Park"/>
    <s v="Kansas"/>
    <n v="66212"/>
    <x v="2"/>
    <s v="TEC-AC-10004633"/>
    <s v="Technology"/>
    <x v="11"/>
    <s v="Verbatim 25 GB 6x Blu-ray Single Layer Recordable Disc, 3/Pack"/>
    <n v="34.950000000000003"/>
    <n v="5"/>
    <n v="0"/>
    <n v="15.378000000000004"/>
  </r>
  <r>
    <n v="3477"/>
    <s v="CA-2013-144911"/>
    <x v="0"/>
    <x v="581"/>
    <d v="2013-12-01T00:00:00"/>
    <s v="First Class"/>
    <s v="RW-19630"/>
    <s v="Rob Williams"/>
    <x v="1"/>
    <s v="United States"/>
    <s v="Overland Park"/>
    <s v="Kansas"/>
    <n v="66212"/>
    <x v="2"/>
    <s v="OFF-BI-10000977"/>
    <s v="Office Supplies"/>
    <x v="8"/>
    <s v="Ibico Plastic Spiral Binding Combs"/>
    <n v="152"/>
    <n v="5"/>
    <n v="0"/>
    <n v="69.919999999999987"/>
  </r>
  <r>
    <n v="3478"/>
    <s v="CA-2011-143385"/>
    <x v="2"/>
    <x v="883"/>
    <d v="2011-09-05T00:00:00"/>
    <s v="Standard Class"/>
    <s v="SJ-20500"/>
    <s v="Shirley Jackson"/>
    <x v="0"/>
    <s v="United States"/>
    <s v="Santa Fe"/>
    <s v="New Mexico"/>
    <n v="87505"/>
    <x v="1"/>
    <s v="TEC-AC-10001635"/>
    <s v="Technology"/>
    <x v="11"/>
    <s v="KeyTronic KT400U2 - Keyboard - Black"/>
    <n v="92.52"/>
    <n v="9"/>
    <n v="0"/>
    <n v="18.503999999999991"/>
  </r>
  <r>
    <n v="3479"/>
    <s v="CA-2013-131289"/>
    <x v="0"/>
    <x v="16"/>
    <d v="2013-12-15T00:00:00"/>
    <s v="Standard Class"/>
    <s v="SP-20620"/>
    <s v="Stefania Perrino"/>
    <x v="1"/>
    <s v="United States"/>
    <s v="San Francisco"/>
    <s v="California"/>
    <n v="94110"/>
    <x v="1"/>
    <s v="OFF-AR-10003056"/>
    <s v="Office Supplies"/>
    <x v="6"/>
    <s v="Newell 341"/>
    <n v="8.56"/>
    <n v="2"/>
    <n v="0"/>
    <n v="2.4823999999999993"/>
  </r>
  <r>
    <n v="3480"/>
    <s v="CA-2013-131289"/>
    <x v="0"/>
    <x v="16"/>
    <d v="2013-12-15T00:00:00"/>
    <s v="Standard Class"/>
    <s v="SP-20620"/>
    <s v="Stefania Perrino"/>
    <x v="1"/>
    <s v="United States"/>
    <s v="San Francisco"/>
    <s v="California"/>
    <n v="94110"/>
    <x v="1"/>
    <s v="OFF-PA-10003363"/>
    <s v="Office Supplies"/>
    <x v="10"/>
    <s v="Xerox 204"/>
    <n v="45.36"/>
    <n v="7"/>
    <n v="0"/>
    <n v="21.772800000000004"/>
  </r>
  <r>
    <n v="3481"/>
    <s v="CA-2013-131289"/>
    <x v="0"/>
    <x v="16"/>
    <d v="2013-12-15T00:00:00"/>
    <s v="Standard Class"/>
    <s v="SP-20620"/>
    <s v="Stefania Perrino"/>
    <x v="1"/>
    <s v="United States"/>
    <s v="San Francisco"/>
    <s v="California"/>
    <n v="94110"/>
    <x v="1"/>
    <s v="FUR-TA-10003954"/>
    <s v="Furniture"/>
    <x v="3"/>
    <s v="Hon 94000 Series Round Tables"/>
    <n v="1421.6640000000002"/>
    <n v="6"/>
    <n v="0.2"/>
    <n v="-195.47879999999998"/>
  </r>
  <r>
    <n v="3482"/>
    <s v="CA-2011-124023"/>
    <x v="2"/>
    <x v="884"/>
    <d v="2011-04-10T00:00:00"/>
    <s v="First Class"/>
    <s v="PJ-19015"/>
    <s v="Pauline Johnson"/>
    <x v="0"/>
    <s v="United States"/>
    <s v="Mobile"/>
    <s v="Alabama"/>
    <n v="36608"/>
    <x v="0"/>
    <s v="FUR-FU-10004415"/>
    <s v="Furniture"/>
    <x v="5"/>
    <s v="Stacking Tray, Side-Loading, Legal, Smoke"/>
    <n v="8.9600000000000009"/>
    <n v="2"/>
    <n v="0"/>
    <n v="2.7775999999999996"/>
  </r>
  <r>
    <n v="3483"/>
    <s v="CA-2011-124688"/>
    <x v="2"/>
    <x v="9"/>
    <d v="2011-08-29T00:00:00"/>
    <s v="First Class"/>
    <s v="CC-12610"/>
    <s v="Corey Catlett"/>
    <x v="1"/>
    <s v="United States"/>
    <s v="Springfield"/>
    <s v="Virginia"/>
    <n v="22153"/>
    <x v="0"/>
    <s v="TEC-PH-10000455"/>
    <s v="Technology"/>
    <x v="7"/>
    <s v="GE 30522EE2"/>
    <n v="579.94999999999993"/>
    <n v="5"/>
    <n v="0"/>
    <n v="168.18549999999993"/>
  </r>
  <r>
    <n v="3484"/>
    <s v="CA-2011-124688"/>
    <x v="2"/>
    <x v="9"/>
    <d v="2011-08-29T00:00:00"/>
    <s v="First Class"/>
    <s v="CC-12610"/>
    <s v="Corey Catlett"/>
    <x v="1"/>
    <s v="United States"/>
    <s v="Springfield"/>
    <s v="Virginia"/>
    <n v="22153"/>
    <x v="0"/>
    <s v="FUR-FU-10002456"/>
    <s v="Furniture"/>
    <x v="5"/>
    <s v="Master Caster Door Stop, Large Neon Orange"/>
    <n v="29.12"/>
    <n v="4"/>
    <n v="0"/>
    <n v="12.521600000000003"/>
  </r>
  <r>
    <n v="3485"/>
    <s v="CA-2011-124688"/>
    <x v="2"/>
    <x v="9"/>
    <d v="2011-08-29T00:00:00"/>
    <s v="First Class"/>
    <s v="CC-12610"/>
    <s v="Corey Catlett"/>
    <x v="1"/>
    <s v="United States"/>
    <s v="Springfield"/>
    <s v="Virginia"/>
    <n v="22153"/>
    <x v="0"/>
    <s v="FUR-TA-10003569"/>
    <s v="Furniture"/>
    <x v="3"/>
    <s v="Bretford CR8500 Series Meeting Room Furniture"/>
    <n v="1202.94"/>
    <n v="3"/>
    <n v="0"/>
    <n v="300.73500000000001"/>
  </r>
  <r>
    <n v="3486"/>
    <s v="CA-2013-151169"/>
    <x v="0"/>
    <x v="147"/>
    <d v="2013-10-27T00:00:00"/>
    <s v="Standard Class"/>
    <s v="MY-18295"/>
    <s v="Muhammed Yedwab"/>
    <x v="1"/>
    <s v="United States"/>
    <s v="Newark"/>
    <s v="Delaware"/>
    <n v="19711"/>
    <x v="3"/>
    <s v="OFF-BI-10002813"/>
    <s v="Office Supplies"/>
    <x v="8"/>
    <s v="Avery Reinforcements for Hole-Punch Pages"/>
    <n v="7.92"/>
    <n v="4"/>
    <n v="0"/>
    <n v="3.5640000000000001"/>
  </r>
  <r>
    <n v="3487"/>
    <s v="US-2013-134761"/>
    <x v="0"/>
    <x v="885"/>
    <d v="2013-12-01T00:00:00"/>
    <s v="Same Day"/>
    <s v="DB-13210"/>
    <s v="Dean Braden"/>
    <x v="0"/>
    <s v="United States"/>
    <s v="Hickory"/>
    <s v="North Carolina"/>
    <n v="28601"/>
    <x v="0"/>
    <s v="TEC-PH-10002890"/>
    <s v="Technology"/>
    <x v="7"/>
    <s v="AT&amp;T 17929 Lendline Telephone"/>
    <n v="36.192"/>
    <n v="1"/>
    <n v="0.2"/>
    <n v="2.7143999999999995"/>
  </r>
  <r>
    <n v="3488"/>
    <s v="CA-2014-120705"/>
    <x v="3"/>
    <x v="528"/>
    <d v="2014-09-12T00:00:00"/>
    <s v="Standard Class"/>
    <s v="MG-17875"/>
    <s v="Michael Grace"/>
    <x v="2"/>
    <s v="United States"/>
    <s v="Fort Lauderdale"/>
    <s v="Florida"/>
    <n v="33311"/>
    <x v="0"/>
    <s v="OFF-ST-10001522"/>
    <s v="Office Supplies"/>
    <x v="4"/>
    <s v="Gould Plastics 18-Pocket Panel Bin, 34w x 5-1/4d x 20-1/2h"/>
    <n v="147.184"/>
    <n v="2"/>
    <n v="0.2"/>
    <n v="-29.436800000000012"/>
  </r>
  <r>
    <n v="3489"/>
    <s v="CA-2012-157322"/>
    <x v="1"/>
    <x v="740"/>
    <d v="2012-07-06T00:00:00"/>
    <s v="Standard Class"/>
    <s v="RH-19600"/>
    <s v="Rob Haberlin"/>
    <x v="0"/>
    <s v="United States"/>
    <s v="Carol Stream"/>
    <s v="Illinois"/>
    <n v="60188"/>
    <x v="2"/>
    <s v="FUR-CH-10004086"/>
    <s v="Furniture"/>
    <x v="1"/>
    <s v="Hon 4070 Series Pagoda Armless Upholstered Stacking Chairs"/>
    <n v="408.42200000000003"/>
    <n v="2"/>
    <n v="0.3"/>
    <n v="-5.8346000000000231"/>
  </r>
  <r>
    <n v="3490"/>
    <s v="CA-2012-157322"/>
    <x v="1"/>
    <x v="740"/>
    <d v="2012-07-06T00:00:00"/>
    <s v="Standard Class"/>
    <s v="RH-19600"/>
    <s v="Rob Haberlin"/>
    <x v="0"/>
    <s v="United States"/>
    <s v="Carol Stream"/>
    <s v="Illinois"/>
    <n v="60188"/>
    <x v="2"/>
    <s v="FUR-CH-10003774"/>
    <s v="Furniture"/>
    <x v="1"/>
    <s v="Global Wood Trimmed Manager's Task Chair, Khaki"/>
    <n v="382.11599999999999"/>
    <n v="6"/>
    <n v="0.3"/>
    <n v="-92.799600000000027"/>
  </r>
  <r>
    <n v="3491"/>
    <s v="CA-2012-157322"/>
    <x v="1"/>
    <x v="740"/>
    <d v="2012-07-06T00:00:00"/>
    <s v="Standard Class"/>
    <s v="RH-19600"/>
    <s v="Rob Haberlin"/>
    <x v="0"/>
    <s v="United States"/>
    <s v="Carol Stream"/>
    <s v="Illinois"/>
    <n v="60188"/>
    <x v="2"/>
    <s v="OFF-ST-10004507"/>
    <s v="Office Supplies"/>
    <x v="4"/>
    <s v="Advantus Rolling Storage Box"/>
    <n v="68.599999999999994"/>
    <n v="5"/>
    <n v="0.2"/>
    <n v="6.0024999999999977"/>
  </r>
  <r>
    <n v="3492"/>
    <s v="CA-2012-157322"/>
    <x v="1"/>
    <x v="740"/>
    <d v="2012-07-06T00:00:00"/>
    <s v="Standard Class"/>
    <s v="RH-19600"/>
    <s v="Rob Haberlin"/>
    <x v="0"/>
    <s v="United States"/>
    <s v="Carol Stream"/>
    <s v="Illinois"/>
    <n v="60188"/>
    <x v="2"/>
    <s v="OFF-ST-10003208"/>
    <s v="Office Supplies"/>
    <x v="4"/>
    <s v="Adjustable Depth Letter/Legal Cart"/>
    <n v="435.50400000000002"/>
    <n v="3"/>
    <n v="0.2"/>
    <n v="48.994199999999921"/>
  </r>
  <r>
    <n v="3493"/>
    <s v="CA-2012-157322"/>
    <x v="1"/>
    <x v="740"/>
    <d v="2012-07-06T00:00:00"/>
    <s v="Standard Class"/>
    <s v="RH-19600"/>
    <s v="Rob Haberlin"/>
    <x v="0"/>
    <s v="United States"/>
    <s v="Carol Stream"/>
    <s v="Illinois"/>
    <n v="60188"/>
    <x v="2"/>
    <s v="OFF-PA-10000659"/>
    <s v="Office Supplies"/>
    <x v="10"/>
    <s v="Adams Phone Message Book, Professional, 400 Message Capacity, 5 3/6” x 11”"/>
    <n v="11.168000000000001"/>
    <n v="2"/>
    <n v="0.2"/>
    <n v="3.7692000000000001"/>
  </r>
  <r>
    <n v="3494"/>
    <s v="CA-2014-142034"/>
    <x v="3"/>
    <x v="241"/>
    <d v="2014-09-29T00:00:00"/>
    <s v="Standard Class"/>
    <s v="KB-16240"/>
    <s v="Karen Bern"/>
    <x v="1"/>
    <s v="United States"/>
    <s v="Saint Cloud"/>
    <s v="Minnesota"/>
    <n v="56301"/>
    <x v="2"/>
    <s v="TEC-AC-10002305"/>
    <s v="Technology"/>
    <x v="11"/>
    <s v="KeyTronic E03601U1 - Keyboard - Beige"/>
    <n v="72"/>
    <n v="4"/>
    <n v="0"/>
    <n v="12.959999999999994"/>
  </r>
  <r>
    <n v="3495"/>
    <s v="CA-2014-142034"/>
    <x v="3"/>
    <x v="241"/>
    <d v="2014-09-29T00:00:00"/>
    <s v="Standard Class"/>
    <s v="KB-16240"/>
    <s v="Karen Bern"/>
    <x v="1"/>
    <s v="United States"/>
    <s v="Saint Cloud"/>
    <s v="Minnesota"/>
    <n v="56301"/>
    <x v="2"/>
    <s v="TEC-AC-10000990"/>
    <s v="Technology"/>
    <x v="11"/>
    <s v="Imation Bio 2GB USB Flash Drive Imation Corp"/>
    <n v="655.90000000000009"/>
    <n v="5"/>
    <n v="0"/>
    <n v="275.47800000000001"/>
  </r>
  <r>
    <n v="3496"/>
    <s v="CA-2014-142034"/>
    <x v="3"/>
    <x v="241"/>
    <d v="2014-09-29T00:00:00"/>
    <s v="Standard Class"/>
    <s v="KB-16240"/>
    <s v="Karen Bern"/>
    <x v="1"/>
    <s v="United States"/>
    <s v="Saint Cloud"/>
    <s v="Minnesota"/>
    <n v="56301"/>
    <x v="2"/>
    <s v="FUR-CH-10000665"/>
    <s v="Furniture"/>
    <x v="1"/>
    <s v="Global Airflow Leather Mesh Back Chair, Black"/>
    <n v="603.91999999999996"/>
    <n v="4"/>
    <n v="0"/>
    <n v="181.17599999999993"/>
  </r>
  <r>
    <n v="3497"/>
    <s v="CA-2013-107328"/>
    <x v="0"/>
    <x v="590"/>
    <d v="2013-08-16T00:00:00"/>
    <s v="Standard Class"/>
    <s v="CA-12055"/>
    <s v="Cathy Armstrong"/>
    <x v="2"/>
    <s v="United States"/>
    <s v="Los Angeles"/>
    <s v="California"/>
    <n v="90036"/>
    <x v="1"/>
    <s v="FUR-TA-10001932"/>
    <s v="Furniture"/>
    <x v="3"/>
    <s v="Chromcraft 48&quot; x 96&quot; Racetrack Double Pedestal Table"/>
    <n v="513.024"/>
    <n v="2"/>
    <n v="0.2"/>
    <n v="12.82559999999998"/>
  </r>
  <r>
    <n v="3498"/>
    <s v="CA-2013-107328"/>
    <x v="0"/>
    <x v="590"/>
    <d v="2013-08-16T00:00:00"/>
    <s v="Standard Class"/>
    <s v="CA-12055"/>
    <s v="Cathy Armstrong"/>
    <x v="2"/>
    <s v="United States"/>
    <s v="Los Angeles"/>
    <s v="California"/>
    <n v="90036"/>
    <x v="1"/>
    <s v="OFF-AP-10004487"/>
    <s v="Office Supplies"/>
    <x v="9"/>
    <s v="Kensington 4 Outlet MasterPiece Compact Power Control Center"/>
    <n v="487.91999999999996"/>
    <n v="6"/>
    <n v="0"/>
    <n v="136.61759999999998"/>
  </r>
  <r>
    <n v="3499"/>
    <s v="CA-2013-107328"/>
    <x v="0"/>
    <x v="590"/>
    <d v="2013-08-16T00:00:00"/>
    <s v="Standard Class"/>
    <s v="CA-12055"/>
    <s v="Cathy Armstrong"/>
    <x v="2"/>
    <s v="United States"/>
    <s v="Los Angeles"/>
    <s v="California"/>
    <n v="90036"/>
    <x v="1"/>
    <s v="OFF-BI-10002160"/>
    <s v="Office Supplies"/>
    <x v="8"/>
    <s v="Acco Hanging Data Binders"/>
    <n v="15.24"/>
    <n v="5"/>
    <n v="0.2"/>
    <n v="5.3339999999999996"/>
  </r>
  <r>
    <n v="3500"/>
    <s v="CA-2013-108616"/>
    <x v="0"/>
    <x v="321"/>
    <d v="2013-10-04T00:00:00"/>
    <s v="Standard Class"/>
    <s v="JK-15730"/>
    <s v="Joe Kamberova"/>
    <x v="0"/>
    <s v="United States"/>
    <s v="Mobile"/>
    <s v="Alabama"/>
    <n v="36608"/>
    <x v="0"/>
    <s v="TEC-AC-10000420"/>
    <s v="Technology"/>
    <x v="11"/>
    <s v="Logitech G500s Laser Gaming Mouse with Adjustable Weight Tuning"/>
    <n v="209.96999999999997"/>
    <n v="3"/>
    <n v="0"/>
    <n v="71.389799999999994"/>
  </r>
  <r>
    <n v="3501"/>
    <s v="CA-2013-108616"/>
    <x v="0"/>
    <x v="321"/>
    <d v="2013-10-04T00:00:00"/>
    <s v="Standard Class"/>
    <s v="JK-15730"/>
    <s v="Joe Kamberova"/>
    <x v="0"/>
    <s v="United States"/>
    <s v="Mobile"/>
    <s v="Alabama"/>
    <n v="36608"/>
    <x v="0"/>
    <s v="OFF-BI-10001989"/>
    <s v="Office Supplies"/>
    <x v="8"/>
    <s v="Premium Transparent Presentation Covers by GBC"/>
    <n v="62.94"/>
    <n v="3"/>
    <n v="0"/>
    <n v="30.211199999999998"/>
  </r>
  <r>
    <n v="3502"/>
    <s v="CA-2013-108616"/>
    <x v="0"/>
    <x v="321"/>
    <d v="2013-10-04T00:00:00"/>
    <s v="Standard Class"/>
    <s v="JK-15730"/>
    <s v="Joe Kamberova"/>
    <x v="0"/>
    <s v="United States"/>
    <s v="Mobile"/>
    <s v="Alabama"/>
    <n v="36608"/>
    <x v="0"/>
    <s v="OFF-AR-10001149"/>
    <s v="Office Supplies"/>
    <x v="6"/>
    <s v="Sanford Colorific Colored Pencils, 12/Box"/>
    <n v="25.919999999999998"/>
    <n v="9"/>
    <n v="0"/>
    <n v="7.7759999999999989"/>
  </r>
  <r>
    <n v="3503"/>
    <s v="CA-2014-125115"/>
    <x v="3"/>
    <x v="318"/>
    <d v="2014-04-11T00:00:00"/>
    <s v="Same Day"/>
    <s v="RD-19930"/>
    <s v="Russell D'Ascenzo"/>
    <x v="0"/>
    <s v="United States"/>
    <s v="Austin"/>
    <s v="Texas"/>
    <n v="78745"/>
    <x v="2"/>
    <s v="OFF-PA-10004101"/>
    <s v="Office Supplies"/>
    <x v="10"/>
    <s v="Xerox 1894"/>
    <n v="10.368000000000002"/>
    <n v="2"/>
    <n v="0.2"/>
    <n v="3.6288"/>
  </r>
  <r>
    <n v="3504"/>
    <s v="CA-2014-125115"/>
    <x v="3"/>
    <x v="318"/>
    <d v="2014-04-11T00:00:00"/>
    <s v="Same Day"/>
    <s v="RD-19930"/>
    <s v="Russell D'Ascenzo"/>
    <x v="0"/>
    <s v="United States"/>
    <s v="Austin"/>
    <s v="Texas"/>
    <n v="78745"/>
    <x v="2"/>
    <s v="TEC-AC-10001714"/>
    <s v="Technology"/>
    <x v="11"/>
    <s v="Logitech MX Performance Wireless Mouse"/>
    <n v="95.736000000000004"/>
    <n v="3"/>
    <n v="0.2"/>
    <n v="20.343900000000001"/>
  </r>
  <r>
    <n v="3505"/>
    <s v="CA-2013-150945"/>
    <x v="0"/>
    <x v="122"/>
    <d v="2013-12-21T00:00:00"/>
    <s v="Second Class"/>
    <s v="JK-16120"/>
    <s v="Julie Kriz"/>
    <x v="2"/>
    <s v="United States"/>
    <s v="New York City"/>
    <s v="New York"/>
    <n v="10009"/>
    <x v="3"/>
    <s v="OFF-ST-10003716"/>
    <s v="Office Supplies"/>
    <x v="4"/>
    <s v="Tennsco Double-Tier Lockers"/>
    <n v="900.08"/>
    <n v="4"/>
    <n v="0"/>
    <n v="117.0104"/>
  </r>
  <r>
    <n v="3506"/>
    <s v="CA-2011-166863"/>
    <x v="2"/>
    <x v="886"/>
    <d v="2011-06-24T00:00:00"/>
    <s v="Standard Class"/>
    <s v="SC-20020"/>
    <s v="Sam Craven"/>
    <x v="0"/>
    <s v="United States"/>
    <s v="Plano"/>
    <s v="Texas"/>
    <n v="75023"/>
    <x v="2"/>
    <s v="TEC-PH-10000369"/>
    <s v="Technology"/>
    <x v="7"/>
    <s v="HTC One Mini"/>
    <n v="201.584"/>
    <n v="2"/>
    <n v="0.2"/>
    <n v="20.158400000000015"/>
  </r>
  <r>
    <n v="3507"/>
    <s v="CA-2011-166863"/>
    <x v="2"/>
    <x v="886"/>
    <d v="2011-06-24T00:00:00"/>
    <s v="Standard Class"/>
    <s v="SC-20020"/>
    <s v="Sam Craven"/>
    <x v="0"/>
    <s v="United States"/>
    <s v="Plano"/>
    <s v="Texas"/>
    <n v="75023"/>
    <x v="2"/>
    <s v="OFF-BI-10000756"/>
    <s v="Office Supplies"/>
    <x v="8"/>
    <s v="Storex DuraTech Recycled Plastic Frosted Binders"/>
    <n v="3.3919999999999995"/>
    <n v="4"/>
    <n v="0.8"/>
    <n v="-5.088000000000001"/>
  </r>
  <r>
    <n v="3508"/>
    <s v="CA-2011-166863"/>
    <x v="2"/>
    <x v="886"/>
    <d v="2011-06-24T00:00:00"/>
    <s v="Standard Class"/>
    <s v="SC-20020"/>
    <s v="Sam Craven"/>
    <x v="0"/>
    <s v="United States"/>
    <s v="Plano"/>
    <s v="Texas"/>
    <n v="75023"/>
    <x v="2"/>
    <s v="FUR-BO-10001608"/>
    <s v="Furniture"/>
    <x v="0"/>
    <s v="Hon Metal Bookcases, Black"/>
    <n v="193.06559999999999"/>
    <n v="4"/>
    <n v="0.32"/>
    <n v="-19.874399999999994"/>
  </r>
  <r>
    <n v="3509"/>
    <s v="CA-2011-166863"/>
    <x v="2"/>
    <x v="886"/>
    <d v="2011-06-24T00:00:00"/>
    <s v="Standard Class"/>
    <s v="SC-20020"/>
    <s v="Sam Craven"/>
    <x v="0"/>
    <s v="United States"/>
    <s v="Plano"/>
    <s v="Texas"/>
    <n v="75023"/>
    <x v="2"/>
    <s v="OFF-PA-10001166"/>
    <s v="Office Supplies"/>
    <x v="10"/>
    <s v="Xerox 2"/>
    <n v="15.552000000000003"/>
    <n v="3"/>
    <n v="0.2"/>
    <n v="5.4432"/>
  </r>
  <r>
    <n v="3510"/>
    <s v="CA-2011-166863"/>
    <x v="2"/>
    <x v="886"/>
    <d v="2011-06-24T00:00:00"/>
    <s v="Standard Class"/>
    <s v="SC-20020"/>
    <s v="Sam Craven"/>
    <x v="0"/>
    <s v="United States"/>
    <s v="Plano"/>
    <s v="Texas"/>
    <n v="75023"/>
    <x v="2"/>
    <s v="OFF-PA-10000587"/>
    <s v="Office Supplies"/>
    <x v="10"/>
    <s v="Array Parchment Paper, Assorted Colors"/>
    <n v="11.648000000000001"/>
    <n v="2"/>
    <n v="0.2"/>
    <n v="4.0768000000000004"/>
  </r>
  <r>
    <n v="3511"/>
    <s v="CA-2011-166863"/>
    <x v="2"/>
    <x v="886"/>
    <d v="2011-06-24T00:00:00"/>
    <s v="Standard Class"/>
    <s v="SC-20020"/>
    <s v="Sam Craven"/>
    <x v="0"/>
    <s v="United States"/>
    <s v="Plano"/>
    <s v="Texas"/>
    <n v="75023"/>
    <x v="2"/>
    <s v="TEC-MA-10001972"/>
    <s v="Technology"/>
    <x v="15"/>
    <s v="Okidata C331dn Printer"/>
    <n v="418.8"/>
    <n v="2"/>
    <n v="0.4"/>
    <n v="-97.71999999999997"/>
  </r>
  <r>
    <n v="3512"/>
    <s v="CA-2011-166863"/>
    <x v="2"/>
    <x v="886"/>
    <d v="2011-06-24T00:00:00"/>
    <s v="Standard Class"/>
    <s v="SC-20020"/>
    <s v="Sam Craven"/>
    <x v="0"/>
    <s v="United States"/>
    <s v="Plano"/>
    <s v="Texas"/>
    <n v="75023"/>
    <x v="2"/>
    <s v="OFF-ST-10004123"/>
    <s v="Office Supplies"/>
    <x v="4"/>
    <s v="Safco Industrial Wire Shelving System"/>
    <n v="509.48800000000006"/>
    <n v="7"/>
    <n v="0.2"/>
    <n v="-127.37200000000001"/>
  </r>
  <r>
    <n v="3513"/>
    <s v="CA-2014-140326"/>
    <x v="3"/>
    <x v="507"/>
    <d v="2014-09-07T00:00:00"/>
    <s v="First Class"/>
    <s v="HW-14935"/>
    <s v="Helen Wasserman"/>
    <x v="1"/>
    <s v="United States"/>
    <s v="Chicago"/>
    <s v="Illinois"/>
    <n v="60653"/>
    <x v="2"/>
    <s v="FUR-BO-10000112"/>
    <s v="Furniture"/>
    <x v="0"/>
    <s v="Bush Birmingham Collection Bookcase, Dark Cherry"/>
    <n v="825.17399999999998"/>
    <n v="9"/>
    <n v="0.3"/>
    <n v="-117.88199999999998"/>
  </r>
  <r>
    <n v="3514"/>
    <s v="CA-2014-140326"/>
    <x v="3"/>
    <x v="507"/>
    <d v="2014-09-07T00:00:00"/>
    <s v="First Class"/>
    <s v="HW-14935"/>
    <s v="Helen Wasserman"/>
    <x v="1"/>
    <s v="United States"/>
    <s v="Chicago"/>
    <s v="Illinois"/>
    <n v="60653"/>
    <x v="2"/>
    <s v="OFF-PA-10004041"/>
    <s v="Office Supplies"/>
    <x v="10"/>
    <s v="It's Hot Message Books with Stickers, 2 3/4&quot; x 5&quot;"/>
    <n v="17.760000000000002"/>
    <n v="3"/>
    <n v="0.2"/>
    <n v="5.55"/>
  </r>
  <r>
    <n v="3515"/>
    <s v="CA-2014-140326"/>
    <x v="3"/>
    <x v="507"/>
    <d v="2014-09-07T00:00:00"/>
    <s v="First Class"/>
    <s v="HW-14935"/>
    <s v="Helen Wasserman"/>
    <x v="1"/>
    <s v="United States"/>
    <s v="Chicago"/>
    <s v="Illinois"/>
    <n v="60653"/>
    <x v="2"/>
    <s v="OFF-AR-10001149"/>
    <s v="Office Supplies"/>
    <x v="6"/>
    <s v="Sanford Colorific Colored Pencils, 12/Box"/>
    <n v="6.911999999999999"/>
    <n v="3"/>
    <n v="0.2"/>
    <n v="0.86399999999999988"/>
  </r>
  <r>
    <n v="3516"/>
    <s v="CA-2013-168536"/>
    <x v="0"/>
    <x v="887"/>
    <d v="2013-12-25T00:00:00"/>
    <s v="Standard Class"/>
    <s v="SC-20800"/>
    <s v="Stuart Calhoun"/>
    <x v="0"/>
    <s v="United States"/>
    <s v="Jackson"/>
    <s v="Mississippi"/>
    <n v="39212"/>
    <x v="0"/>
    <s v="TEC-AC-10002323"/>
    <s v="Technology"/>
    <x v="11"/>
    <s v="SanDisk Ultra 32 GB MicroSDHC Class 10 Memory Card"/>
    <n v="66.300000000000011"/>
    <n v="3"/>
    <n v="0"/>
    <n v="8.6190000000000033"/>
  </r>
  <r>
    <n v="3517"/>
    <s v="US-2013-113649"/>
    <x v="0"/>
    <x v="888"/>
    <d v="2013-08-13T00:00:00"/>
    <s v="First Class"/>
    <s v="HA-14920"/>
    <s v="Helen Andreada"/>
    <x v="0"/>
    <s v="United States"/>
    <s v="Fayetteville"/>
    <s v="North Carolina"/>
    <n v="28314"/>
    <x v="0"/>
    <s v="OFF-PA-10000130"/>
    <s v="Office Supplies"/>
    <x v="10"/>
    <s v="Xerox 199"/>
    <n v="30.816000000000003"/>
    <n v="9"/>
    <n v="0.2"/>
    <n v="9.6299999999999955"/>
  </r>
  <r>
    <n v="3518"/>
    <s v="US-2013-113649"/>
    <x v="0"/>
    <x v="888"/>
    <d v="2013-08-13T00:00:00"/>
    <s v="First Class"/>
    <s v="HA-14920"/>
    <s v="Helen Andreada"/>
    <x v="0"/>
    <s v="United States"/>
    <s v="Fayetteville"/>
    <s v="North Carolina"/>
    <n v="28314"/>
    <x v="0"/>
    <s v="TEC-PH-10002350"/>
    <s v="Technology"/>
    <x v="7"/>
    <s v="Apple EarPods with Remote and Mic"/>
    <n v="44.783999999999999"/>
    <n v="2"/>
    <n v="0.2"/>
    <n v="4.4783999999999988"/>
  </r>
  <r>
    <n v="3519"/>
    <s v="US-2013-113649"/>
    <x v="0"/>
    <x v="888"/>
    <d v="2013-08-13T00:00:00"/>
    <s v="First Class"/>
    <s v="HA-14920"/>
    <s v="Helen Andreada"/>
    <x v="0"/>
    <s v="United States"/>
    <s v="Fayetteville"/>
    <s v="North Carolina"/>
    <n v="28314"/>
    <x v="0"/>
    <s v="OFF-AP-10002518"/>
    <s v="Office Supplies"/>
    <x v="9"/>
    <s v="Kensington 7 Outlet MasterPiece Power Center"/>
    <n v="569.53599999999994"/>
    <n v="4"/>
    <n v="0.2"/>
    <n v="64.072799999999944"/>
  </r>
  <r>
    <n v="3520"/>
    <s v="CA-2012-124975"/>
    <x v="1"/>
    <x v="137"/>
    <d v="2012-06-25T00:00:00"/>
    <s v="First Class"/>
    <s v="MG-17875"/>
    <s v="Michael Grace"/>
    <x v="2"/>
    <s v="United States"/>
    <s v="Aurora"/>
    <s v="Illinois"/>
    <n v="60505"/>
    <x v="2"/>
    <s v="FUR-TA-10002645"/>
    <s v="Furniture"/>
    <x v="3"/>
    <s v="Hon Rectangular Conference Tables"/>
    <n v="796.42500000000007"/>
    <n v="7"/>
    <n v="0.5"/>
    <n v="-525.6405000000002"/>
  </r>
  <r>
    <n v="3521"/>
    <s v="CA-2012-168767"/>
    <x v="1"/>
    <x v="889"/>
    <d v="2012-04-15T00:00:00"/>
    <s v="Standard Class"/>
    <s v="DM-12955"/>
    <s v="Dario Medina"/>
    <x v="1"/>
    <s v="United States"/>
    <s v="Sacramento"/>
    <s v="California"/>
    <n v="95823"/>
    <x v="1"/>
    <s v="OFF-BI-10000773"/>
    <s v="Office Supplies"/>
    <x v="8"/>
    <s v="Insertable Tab Post Binder Dividers"/>
    <n v="12.832000000000001"/>
    <n v="2"/>
    <n v="0.2"/>
    <n v="4.3307999999999982"/>
  </r>
  <r>
    <n v="3522"/>
    <s v="CA-2013-114482"/>
    <x v="0"/>
    <x v="831"/>
    <d v="2013-11-26T00:00:00"/>
    <s v="Second Class"/>
    <s v="DM-13345"/>
    <s v="Denise Monton"/>
    <x v="1"/>
    <s v="United States"/>
    <s v="Des Moines"/>
    <s v="Iowa"/>
    <n v="50315"/>
    <x v="2"/>
    <s v="OFF-PA-10003845"/>
    <s v="Office Supplies"/>
    <x v="10"/>
    <s v="Xerox 1987"/>
    <n v="40.46"/>
    <n v="7"/>
    <n v="0"/>
    <n v="19.825400000000002"/>
  </r>
  <r>
    <n v="3523"/>
    <s v="CA-2013-114482"/>
    <x v="0"/>
    <x v="831"/>
    <d v="2013-11-26T00:00:00"/>
    <s v="Second Class"/>
    <s v="DM-13345"/>
    <s v="Denise Monton"/>
    <x v="1"/>
    <s v="United States"/>
    <s v="Des Moines"/>
    <s v="Iowa"/>
    <n v="50315"/>
    <x v="2"/>
    <s v="TEC-PH-10001580"/>
    <s v="Technology"/>
    <x v="7"/>
    <s v="Logitech Mobile Speakerphone P710e - speaker phone"/>
    <n v="404.93999999999994"/>
    <n v="3"/>
    <n v="0"/>
    <n v="109.33379999999998"/>
  </r>
  <r>
    <n v="3524"/>
    <s v="CA-2013-137673"/>
    <x v="0"/>
    <x v="64"/>
    <d v="2013-09-11T00:00:00"/>
    <s v="Standard Class"/>
    <s v="ML-17395"/>
    <s v="Marina Lichtenstein"/>
    <x v="1"/>
    <s v="United States"/>
    <s v="San Diego"/>
    <s v="California"/>
    <n v="92105"/>
    <x v="1"/>
    <s v="TEC-AC-10002345"/>
    <s v="Technology"/>
    <x v="11"/>
    <s v="HP Standard 104 key PS/2 Keyboard"/>
    <n v="116"/>
    <n v="8"/>
    <n v="0"/>
    <n v="29"/>
  </r>
  <r>
    <n v="3525"/>
    <s v="CA-2013-132731"/>
    <x v="0"/>
    <x v="390"/>
    <d v="2013-11-29T00:00:00"/>
    <s v="Standard Class"/>
    <s v="GA-14515"/>
    <s v="George Ashbrook"/>
    <x v="0"/>
    <s v="United States"/>
    <s v="Dallas"/>
    <s v="Texas"/>
    <n v="75081"/>
    <x v="2"/>
    <s v="TEC-PH-10004120"/>
    <s v="Technology"/>
    <x v="7"/>
    <s v="AT&amp;T 1080 Phone"/>
    <n v="657.55200000000013"/>
    <n v="6"/>
    <n v="0.2"/>
    <n v="49.316399999999987"/>
  </r>
  <r>
    <n v="3526"/>
    <s v="CA-2014-148922"/>
    <x v="3"/>
    <x v="389"/>
    <d v="2014-12-16T00:00:00"/>
    <s v="Second Class"/>
    <s v="SU-20665"/>
    <s v="Stephanie Ulpright"/>
    <x v="2"/>
    <s v="United States"/>
    <s v="Jackson"/>
    <s v="Mississippi"/>
    <n v="39212"/>
    <x v="0"/>
    <s v="TEC-AC-10001838"/>
    <s v="Technology"/>
    <x v="11"/>
    <s v="Razer Tiamat Over Ear 7.1 Surround Sound PC Gaming Headset"/>
    <n v="599.97"/>
    <n v="3"/>
    <n v="0"/>
    <n v="257.98710000000005"/>
  </r>
  <r>
    <n v="3527"/>
    <s v="CA-2014-148922"/>
    <x v="3"/>
    <x v="389"/>
    <d v="2014-12-16T00:00:00"/>
    <s v="Second Class"/>
    <s v="SU-20665"/>
    <s v="Stephanie Ulpright"/>
    <x v="2"/>
    <s v="United States"/>
    <s v="Jackson"/>
    <s v="Mississippi"/>
    <n v="39212"/>
    <x v="0"/>
    <s v="TEC-PH-10000148"/>
    <s v="Technology"/>
    <x v="7"/>
    <s v="Cyber Acoustics AC-202b Speech Recognition Stereo Headset"/>
    <n v="38.97"/>
    <n v="3"/>
    <n v="0"/>
    <n v="0.77940000000000076"/>
  </r>
  <r>
    <n v="3528"/>
    <s v="CA-2014-148922"/>
    <x v="3"/>
    <x v="389"/>
    <d v="2014-12-16T00:00:00"/>
    <s v="Second Class"/>
    <s v="SU-20665"/>
    <s v="Stephanie Ulpright"/>
    <x v="2"/>
    <s v="United States"/>
    <s v="Jackson"/>
    <s v="Mississippi"/>
    <n v="39212"/>
    <x v="0"/>
    <s v="OFF-BI-10003476"/>
    <s v="Office Supplies"/>
    <x v="8"/>
    <s v="Avery Metallic Poly Binders"/>
    <n v="45.84"/>
    <n v="8"/>
    <n v="0"/>
    <n v="22.0032"/>
  </r>
  <r>
    <n v="3529"/>
    <s v="CA-2013-130680"/>
    <x v="0"/>
    <x v="890"/>
    <d v="2013-06-30T00:00:00"/>
    <s v="Standard Class"/>
    <s v="BD-11320"/>
    <s v="Bill Donatelli"/>
    <x v="0"/>
    <s v="United States"/>
    <s v="San Diego"/>
    <s v="California"/>
    <n v="92024"/>
    <x v="1"/>
    <s v="TEC-PH-10004833"/>
    <s v="Technology"/>
    <x v="7"/>
    <s v="Macally Suction Cup Mount"/>
    <n v="38.24"/>
    <n v="4"/>
    <n v="0.2"/>
    <n v="-9.56"/>
  </r>
  <r>
    <n v="3530"/>
    <s v="CA-2012-141145"/>
    <x v="1"/>
    <x v="14"/>
    <d v="2012-09-23T00:00:00"/>
    <s v="Standard Class"/>
    <s v="DB-13405"/>
    <s v="Denny Blanton"/>
    <x v="0"/>
    <s v="United States"/>
    <s v="Orlando"/>
    <s v="Florida"/>
    <n v="32839"/>
    <x v="0"/>
    <s v="TEC-AC-10001465"/>
    <s v="Technology"/>
    <x v="11"/>
    <s v="SanDisk Cruzer 64 GB USB Flash Drive"/>
    <n v="87.168000000000006"/>
    <n v="3"/>
    <n v="0.2"/>
    <n v="10.895999999999987"/>
  </r>
  <r>
    <n v="3531"/>
    <s v="US-2013-152835"/>
    <x v="0"/>
    <x v="288"/>
    <d v="2013-05-24T00:00:00"/>
    <s v="Standard Class"/>
    <s v="RP-19855"/>
    <s v="Roy Phan"/>
    <x v="1"/>
    <s v="United States"/>
    <s v="Lafayette"/>
    <s v="Indiana"/>
    <n v="47905"/>
    <x v="2"/>
    <s v="OFF-AR-10003056"/>
    <s v="Office Supplies"/>
    <x v="6"/>
    <s v="Newell 341"/>
    <n v="21.400000000000002"/>
    <n v="5"/>
    <n v="0"/>
    <n v="6.2059999999999977"/>
  </r>
  <r>
    <n v="3532"/>
    <s v="CA-2013-155565"/>
    <x v="0"/>
    <x v="316"/>
    <d v="2013-05-29T00:00:00"/>
    <s v="Same Day"/>
    <s v="EH-13765"/>
    <s v="Edward Hooks"/>
    <x v="1"/>
    <s v="United States"/>
    <s v="New York City"/>
    <s v="New York"/>
    <n v="10035"/>
    <x v="3"/>
    <s v="OFF-SU-10001218"/>
    <s v="Office Supplies"/>
    <x v="14"/>
    <s v="Fiskars Softgrip Scissors"/>
    <n v="54.900000000000006"/>
    <n v="5"/>
    <n v="0"/>
    <n v="15.372000000000003"/>
  </r>
  <r>
    <n v="3533"/>
    <s v="CA-2011-110849"/>
    <x v="2"/>
    <x v="891"/>
    <d v="2011-04-23T00:00:00"/>
    <s v="Standard Class"/>
    <s v="JL-15835"/>
    <s v="John Lee"/>
    <x v="0"/>
    <s v="United States"/>
    <s v="Los Angeles"/>
    <s v="California"/>
    <n v="90049"/>
    <x v="1"/>
    <s v="TEC-MA-10002859"/>
    <s v="Technology"/>
    <x v="15"/>
    <s v="Ativa MDM8000 8-Sheet Micro-Cut Shredder"/>
    <n v="287.96800000000002"/>
    <n v="4"/>
    <n v="0.2"/>
    <n v="97.189199999999985"/>
  </r>
  <r>
    <n v="3534"/>
    <s v="CA-2011-110849"/>
    <x v="2"/>
    <x v="891"/>
    <d v="2011-04-23T00:00:00"/>
    <s v="Standard Class"/>
    <s v="JL-15835"/>
    <s v="John Lee"/>
    <x v="0"/>
    <s v="United States"/>
    <s v="Los Angeles"/>
    <s v="California"/>
    <n v="90049"/>
    <x v="1"/>
    <s v="OFF-AR-10002375"/>
    <s v="Office Supplies"/>
    <x v="6"/>
    <s v="Newell 351"/>
    <n v="13.12"/>
    <n v="4"/>
    <n v="0"/>
    <n v="3.8047999999999984"/>
  </r>
  <r>
    <n v="3535"/>
    <s v="CA-2011-110849"/>
    <x v="2"/>
    <x v="891"/>
    <d v="2011-04-23T00:00:00"/>
    <s v="Standard Class"/>
    <s v="JL-15835"/>
    <s v="John Lee"/>
    <x v="0"/>
    <s v="United States"/>
    <s v="Los Angeles"/>
    <s v="California"/>
    <n v="90049"/>
    <x v="1"/>
    <s v="OFF-AR-10000657"/>
    <s v="Office Supplies"/>
    <x v="6"/>
    <s v="Binney &amp; Smith inkTank Desk Highlighter, Chisel Tip, Yellow, 12/Box"/>
    <n v="10.75"/>
    <n v="5"/>
    <n v="0"/>
    <n v="3.547499999999999"/>
  </r>
  <r>
    <n v="3536"/>
    <s v="CA-2011-110849"/>
    <x v="2"/>
    <x v="891"/>
    <d v="2011-04-23T00:00:00"/>
    <s v="Standard Class"/>
    <s v="JL-15835"/>
    <s v="John Lee"/>
    <x v="0"/>
    <s v="United States"/>
    <s v="Los Angeles"/>
    <s v="California"/>
    <n v="90049"/>
    <x v="1"/>
    <s v="OFF-FA-10000134"/>
    <s v="Office Supplies"/>
    <x v="13"/>
    <s v="Advantus Push Pins, Aluminum Head"/>
    <n v="11.62"/>
    <n v="2"/>
    <n v="0"/>
    <n v="3.6021999999999998"/>
  </r>
  <r>
    <n v="3537"/>
    <s v="CA-2013-145842"/>
    <x v="0"/>
    <x v="26"/>
    <d v="2013-06-21T00:00:00"/>
    <s v="Second Class"/>
    <s v="FM-14380"/>
    <s v="Fred McMath"/>
    <x v="0"/>
    <s v="United States"/>
    <s v="New York City"/>
    <s v="New York"/>
    <n v="10024"/>
    <x v="3"/>
    <s v="OFF-ST-10000419"/>
    <s v="Office Supplies"/>
    <x v="4"/>
    <s v="Rogers Jumbo File, Granite"/>
    <n v="40.74"/>
    <n v="3"/>
    <n v="0"/>
    <n v="0.4073999999999991"/>
  </r>
  <r>
    <n v="3538"/>
    <s v="CA-2011-158771"/>
    <x v="2"/>
    <x v="309"/>
    <d v="2011-05-09T00:00:00"/>
    <s v="Same Day"/>
    <s v="SB-20290"/>
    <s v="Sean Braxton"/>
    <x v="1"/>
    <s v="United States"/>
    <s v="Henderson"/>
    <s v="Kentucky"/>
    <n v="42420"/>
    <x v="0"/>
    <s v="OFF-ST-10000107"/>
    <s v="Office Supplies"/>
    <x v="4"/>
    <s v="Fellowes Super Stor/Drawer"/>
    <n v="83.25"/>
    <n v="3"/>
    <n v="0"/>
    <n v="14.984999999999992"/>
  </r>
  <r>
    <n v="3539"/>
    <s v="CA-2011-158771"/>
    <x v="2"/>
    <x v="309"/>
    <d v="2011-05-09T00:00:00"/>
    <s v="Same Day"/>
    <s v="SB-20290"/>
    <s v="Sean Braxton"/>
    <x v="1"/>
    <s v="United States"/>
    <s v="Henderson"/>
    <s v="Kentucky"/>
    <n v="42420"/>
    <x v="0"/>
    <s v="OFF-LA-10001641"/>
    <s v="Office Supplies"/>
    <x v="2"/>
    <s v="Avery 518"/>
    <n v="9.4499999999999993"/>
    <n v="3"/>
    <n v="0"/>
    <n v="4.5359999999999996"/>
  </r>
  <r>
    <n v="3540"/>
    <s v="CA-2011-158771"/>
    <x v="2"/>
    <x v="309"/>
    <d v="2011-05-09T00:00:00"/>
    <s v="Same Day"/>
    <s v="SB-20290"/>
    <s v="Sean Braxton"/>
    <x v="1"/>
    <s v="United States"/>
    <s v="Henderson"/>
    <s v="Kentucky"/>
    <n v="42420"/>
    <x v="0"/>
    <s v="OFF-LA-10003121"/>
    <s v="Office Supplies"/>
    <x v="2"/>
    <s v="Avery 506"/>
    <n v="20.65"/>
    <n v="5"/>
    <n v="0"/>
    <n v="9.4989999999999988"/>
  </r>
  <r>
    <n v="3541"/>
    <s v="CA-2011-158771"/>
    <x v="2"/>
    <x v="309"/>
    <d v="2011-05-09T00:00:00"/>
    <s v="Same Day"/>
    <s v="SB-20290"/>
    <s v="Sean Braxton"/>
    <x v="1"/>
    <s v="United States"/>
    <s v="Henderson"/>
    <s v="Kentucky"/>
    <n v="42420"/>
    <x v="0"/>
    <s v="OFF-PA-10002689"/>
    <s v="Office Supplies"/>
    <x v="10"/>
    <s v="Weyerhaeuser First Choice Laser/Copy Paper (20Lb. and 88 Bright)"/>
    <n v="45.36"/>
    <n v="7"/>
    <n v="0"/>
    <n v="21.772800000000004"/>
  </r>
  <r>
    <n v="3542"/>
    <s v="CA-2013-157511"/>
    <x v="0"/>
    <x v="31"/>
    <d v="2013-09-21T00:00:00"/>
    <s v="First Class"/>
    <s v="SV-20365"/>
    <s v="Seth Vernon"/>
    <x v="0"/>
    <s v="United States"/>
    <s v="Columbus"/>
    <s v="Ohio"/>
    <n v="43229"/>
    <x v="3"/>
    <s v="FUR-FU-10002107"/>
    <s v="Furniture"/>
    <x v="5"/>
    <s v="Eldon Pizzaz Desk Accessories"/>
    <n v="5.3520000000000003"/>
    <n v="3"/>
    <n v="0.2"/>
    <n v="1.6055999999999999"/>
  </r>
  <r>
    <n v="3543"/>
    <s v="CA-2013-157511"/>
    <x v="0"/>
    <x v="31"/>
    <d v="2013-09-21T00:00:00"/>
    <s v="First Class"/>
    <s v="SV-20365"/>
    <s v="Seth Vernon"/>
    <x v="0"/>
    <s v="United States"/>
    <s v="Columbus"/>
    <s v="Ohio"/>
    <n v="43229"/>
    <x v="3"/>
    <s v="FUR-CH-10002647"/>
    <s v="Furniture"/>
    <x v="1"/>
    <s v="Situations Contoured Folding Chairs, 4/Set"/>
    <n v="99.372"/>
    <n v="2"/>
    <n v="0.3"/>
    <n v="-7.0979999999999919"/>
  </r>
  <r>
    <n v="3544"/>
    <s v="CA-2013-157511"/>
    <x v="0"/>
    <x v="31"/>
    <d v="2013-09-21T00:00:00"/>
    <s v="First Class"/>
    <s v="SV-20365"/>
    <s v="Seth Vernon"/>
    <x v="0"/>
    <s v="United States"/>
    <s v="Columbus"/>
    <s v="Ohio"/>
    <n v="43229"/>
    <x v="3"/>
    <s v="OFF-AR-10002257"/>
    <s v="Office Supplies"/>
    <x v="6"/>
    <s v="Eldon Spacemaker Box, Quick-Snap Lid, Clear"/>
    <n v="2.6720000000000002"/>
    <n v="1"/>
    <n v="0.2"/>
    <n v="0.36739999999999962"/>
  </r>
  <r>
    <n v="3545"/>
    <s v="CA-2014-121216"/>
    <x v="3"/>
    <x v="331"/>
    <d v="2014-12-26T00:00:00"/>
    <s v="Second Class"/>
    <s v="MM-17920"/>
    <s v="Michael Moore"/>
    <x v="0"/>
    <s v="United States"/>
    <s v="College Station"/>
    <s v="Texas"/>
    <n v="77840"/>
    <x v="2"/>
    <s v="OFF-PA-10004519"/>
    <s v="Office Supplies"/>
    <x v="10"/>
    <s v="Spiral Phone Message Books with Labels by Adams"/>
    <n v="28.672000000000004"/>
    <n v="8"/>
    <n v="0.2"/>
    <n v="10.393600000000001"/>
  </r>
  <r>
    <n v="3546"/>
    <s v="CA-2014-121216"/>
    <x v="3"/>
    <x v="331"/>
    <d v="2014-12-26T00:00:00"/>
    <s v="Second Class"/>
    <s v="MM-17920"/>
    <s v="Michael Moore"/>
    <x v="0"/>
    <s v="United States"/>
    <s v="College Station"/>
    <s v="Texas"/>
    <n v="77840"/>
    <x v="2"/>
    <s v="OFF-AP-10001947"/>
    <s v="Office Supplies"/>
    <x v="9"/>
    <s v="Acco 6 Outlet Guardian Premium Plus Surge Suppressor"/>
    <n v="29.311999999999994"/>
    <n v="8"/>
    <n v="0.8"/>
    <n v="-74.74560000000001"/>
  </r>
  <r>
    <n v="3547"/>
    <s v="CA-2014-155292"/>
    <x v="3"/>
    <x v="505"/>
    <d v="2014-11-02T00:00:00"/>
    <s v="First Class"/>
    <s v="RD-19810"/>
    <s v="Ross DeVincentis"/>
    <x v="2"/>
    <s v="United States"/>
    <s v="Richmond"/>
    <s v="Kentucky"/>
    <n v="40475"/>
    <x v="0"/>
    <s v="OFF-ST-10004963"/>
    <s v="Office Supplies"/>
    <x v="4"/>
    <s v="Eldon Gobal File Keepers"/>
    <n v="105.98"/>
    <n v="7"/>
    <n v="0"/>
    <n v="4.2391999999999932"/>
  </r>
  <r>
    <n v="3548"/>
    <s v="CA-2014-155292"/>
    <x v="3"/>
    <x v="505"/>
    <d v="2014-11-02T00:00:00"/>
    <s v="First Class"/>
    <s v="RD-19810"/>
    <s v="Ross DeVincentis"/>
    <x v="2"/>
    <s v="United States"/>
    <s v="Richmond"/>
    <s v="Kentucky"/>
    <n v="40475"/>
    <x v="0"/>
    <s v="OFF-SU-10002573"/>
    <s v="Office Supplies"/>
    <x v="14"/>
    <s v="Acme 10&quot; Easy Grip Assistive Scissors"/>
    <n v="35.06"/>
    <n v="2"/>
    <n v="0"/>
    <n v="10.517999999999997"/>
  </r>
  <r>
    <n v="3549"/>
    <s v="CA-2014-155292"/>
    <x v="3"/>
    <x v="505"/>
    <d v="2014-11-02T00:00:00"/>
    <s v="First Class"/>
    <s v="RD-19810"/>
    <s v="Ross DeVincentis"/>
    <x v="2"/>
    <s v="United States"/>
    <s v="Richmond"/>
    <s v="Kentucky"/>
    <n v="40475"/>
    <x v="0"/>
    <s v="FUR-CH-10000553"/>
    <s v="Furniture"/>
    <x v="1"/>
    <s v="Metal Folding Chairs, Beige, 4/Carton"/>
    <n v="33.94"/>
    <n v="1"/>
    <n v="0"/>
    <n v="9.1637999999999984"/>
  </r>
  <r>
    <n v="3550"/>
    <s v="CA-2014-155292"/>
    <x v="3"/>
    <x v="505"/>
    <d v="2014-11-02T00:00:00"/>
    <s v="First Class"/>
    <s v="RD-19810"/>
    <s v="Ross DeVincentis"/>
    <x v="2"/>
    <s v="United States"/>
    <s v="Richmond"/>
    <s v="Kentucky"/>
    <n v="40475"/>
    <x v="0"/>
    <s v="OFF-LA-10001982"/>
    <s v="Office Supplies"/>
    <x v="2"/>
    <s v="Smead Alpha-Z Color-Coded Name Labels First Letter Starter Set"/>
    <n v="30"/>
    <n v="8"/>
    <n v="0"/>
    <n v="14.399999999999999"/>
  </r>
  <r>
    <n v="3551"/>
    <s v="CA-2013-152555"/>
    <x v="0"/>
    <x v="892"/>
    <d v="2013-04-03T00:00:00"/>
    <s v="Second Class"/>
    <s v="ME-17320"/>
    <s v="Maria Etezadi"/>
    <x v="2"/>
    <s v="United States"/>
    <s v="Chicago"/>
    <s v="Illinois"/>
    <n v="60653"/>
    <x v="2"/>
    <s v="OFF-PA-10001295"/>
    <s v="Office Supplies"/>
    <x v="10"/>
    <s v="Computer Printout Paper with Letter-Trim Perforations"/>
    <n v="45.527999999999999"/>
    <n v="3"/>
    <n v="0.2"/>
    <n v="15.934799999999997"/>
  </r>
  <r>
    <n v="3552"/>
    <s v="CA-2013-152555"/>
    <x v="0"/>
    <x v="892"/>
    <d v="2013-04-03T00:00:00"/>
    <s v="Second Class"/>
    <s v="ME-17320"/>
    <s v="Maria Etezadi"/>
    <x v="2"/>
    <s v="United States"/>
    <s v="Chicago"/>
    <s v="Illinois"/>
    <n v="60653"/>
    <x v="2"/>
    <s v="FUR-CH-10002965"/>
    <s v="Furniture"/>
    <x v="1"/>
    <s v="Global Leather Highback Executive Chair with Pneumatic Height Adjustment, Black"/>
    <n v="844.11599999999987"/>
    <n v="6"/>
    <n v="0.3"/>
    <n v="-36.176400000000001"/>
  </r>
  <r>
    <n v="3553"/>
    <s v="CA-2013-152555"/>
    <x v="0"/>
    <x v="892"/>
    <d v="2013-04-03T00:00:00"/>
    <s v="Second Class"/>
    <s v="ME-17320"/>
    <s v="Maria Etezadi"/>
    <x v="2"/>
    <s v="United States"/>
    <s v="Chicago"/>
    <s v="Illinois"/>
    <n v="60653"/>
    <x v="2"/>
    <s v="TEC-PH-10001254"/>
    <s v="Technology"/>
    <x v="7"/>
    <s v="Jabra BIZ 2300 Duo QD Duo Corded Headset"/>
    <n v="812.73599999999999"/>
    <n v="8"/>
    <n v="0.2"/>
    <n v="60.955199999999962"/>
  </r>
  <r>
    <n v="3554"/>
    <s v="CA-2014-107832"/>
    <x v="3"/>
    <x v="51"/>
    <d v="2014-11-27T00:00:00"/>
    <s v="Second Class"/>
    <s v="FH-14275"/>
    <s v="Frank Hawley"/>
    <x v="1"/>
    <s v="United States"/>
    <s v="Philadelphia"/>
    <s v="Pennsylvania"/>
    <n v="19120"/>
    <x v="3"/>
    <s v="OFF-BI-10001658"/>
    <s v="Office Supplies"/>
    <x v="8"/>
    <s v="GBC Standard Therm-A-Bind Covers"/>
    <n v="7.4760000000000018"/>
    <n v="1"/>
    <n v="0.7"/>
    <n v="-5.9807999999999986"/>
  </r>
  <r>
    <n v="3555"/>
    <s v="CA-2011-120838"/>
    <x v="2"/>
    <x v="893"/>
    <d v="2011-03-26T00:00:00"/>
    <s v="Second Class"/>
    <s v="PO-18865"/>
    <s v="Patrick O'Donnell"/>
    <x v="0"/>
    <s v="United States"/>
    <s v="Los Angeles"/>
    <s v="California"/>
    <n v="90036"/>
    <x v="1"/>
    <s v="OFF-ST-10000585"/>
    <s v="Office Supplies"/>
    <x v="4"/>
    <s v="Economy Rollaway Files"/>
    <n v="330.4"/>
    <n v="2"/>
    <n v="0"/>
    <n v="85.903999999999996"/>
  </r>
  <r>
    <n v="3556"/>
    <s v="CA-2011-120838"/>
    <x v="2"/>
    <x v="893"/>
    <d v="2011-03-26T00:00:00"/>
    <s v="Second Class"/>
    <s v="PO-18865"/>
    <s v="Patrick O'Donnell"/>
    <x v="0"/>
    <s v="United States"/>
    <s v="Los Angeles"/>
    <s v="California"/>
    <n v="90036"/>
    <x v="1"/>
    <s v="TEC-PH-10003484"/>
    <s v="Technology"/>
    <x v="7"/>
    <s v="Ooma Telo VoIP Home Phone System"/>
    <n v="604.75199999999995"/>
    <n v="6"/>
    <n v="0.2"/>
    <n v="37.797000000000025"/>
  </r>
  <r>
    <n v="3557"/>
    <s v="CA-2014-118542"/>
    <x v="3"/>
    <x v="96"/>
    <d v="2014-12-06T00:00:00"/>
    <s v="Standard Class"/>
    <s v="CC-12550"/>
    <s v="Clay Cheatham"/>
    <x v="0"/>
    <s v="United States"/>
    <s v="Los Angeles"/>
    <s v="California"/>
    <n v="90008"/>
    <x v="1"/>
    <s v="OFF-PA-10004735"/>
    <s v="Office Supplies"/>
    <x v="10"/>
    <s v="Xerox 1905"/>
    <n v="45.36"/>
    <n v="7"/>
    <n v="0"/>
    <n v="21.772800000000004"/>
  </r>
  <r>
    <n v="3558"/>
    <s v="CA-2014-118542"/>
    <x v="3"/>
    <x v="96"/>
    <d v="2014-12-06T00:00:00"/>
    <s v="Standard Class"/>
    <s v="CC-12550"/>
    <s v="Clay Cheatham"/>
    <x v="0"/>
    <s v="United States"/>
    <s v="Los Angeles"/>
    <s v="California"/>
    <n v="90008"/>
    <x v="1"/>
    <s v="OFF-BI-10003429"/>
    <s v="Office Supplies"/>
    <x v="8"/>
    <s v="Cardinal HOLDit! Binder Insert Strips,Extra Strips"/>
    <n v="10.128"/>
    <n v="2"/>
    <n v="0.2"/>
    <n v="3.6714000000000002"/>
  </r>
  <r>
    <n v="3559"/>
    <s v="CA-2014-152737"/>
    <x v="3"/>
    <x v="659"/>
    <d v="2014-11-13T00:00:00"/>
    <s v="Standard Class"/>
    <s v="TS-21505"/>
    <s v="Tony Sayre"/>
    <x v="0"/>
    <s v="United States"/>
    <s v="San Francisco"/>
    <s v="California"/>
    <n v="94122"/>
    <x v="1"/>
    <s v="OFF-BI-10002982"/>
    <s v="Office Supplies"/>
    <x v="8"/>
    <s v="Avery Self-Adhesive Photo Pockets for Polaroid Photos"/>
    <n v="21.792000000000002"/>
    <n v="4"/>
    <n v="0.2"/>
    <n v="7.6271999999999984"/>
  </r>
  <r>
    <n v="3560"/>
    <s v="CA-2014-152737"/>
    <x v="3"/>
    <x v="659"/>
    <d v="2014-11-13T00:00:00"/>
    <s v="Standard Class"/>
    <s v="TS-21505"/>
    <s v="Tony Sayre"/>
    <x v="0"/>
    <s v="United States"/>
    <s v="San Francisco"/>
    <s v="California"/>
    <n v="94122"/>
    <x v="1"/>
    <s v="TEC-AC-10004975"/>
    <s v="Technology"/>
    <x v="11"/>
    <s v="Plantronics Audio 995 Wireless Stereo Headset"/>
    <n v="439.8"/>
    <n v="4"/>
    <n v="0"/>
    <n v="145.13400000000001"/>
  </r>
  <r>
    <n v="3561"/>
    <s v="CA-2014-109757"/>
    <x v="3"/>
    <x v="507"/>
    <d v="2014-09-10T00:00:00"/>
    <s v="Second Class"/>
    <s v="MD-17350"/>
    <s v="Maribeth Dona"/>
    <x v="0"/>
    <s v="United States"/>
    <s v="Akron"/>
    <s v="Ohio"/>
    <n v="44312"/>
    <x v="3"/>
    <s v="OFF-AR-10002335"/>
    <s v="Office Supplies"/>
    <x v="6"/>
    <s v="DIXON Oriole Pencils"/>
    <n v="8.2560000000000002"/>
    <n v="4"/>
    <n v="0.2"/>
    <n v="0.61920000000000019"/>
  </r>
  <r>
    <n v="3562"/>
    <s v="CA-2014-109757"/>
    <x v="3"/>
    <x v="507"/>
    <d v="2014-09-10T00:00:00"/>
    <s v="Second Class"/>
    <s v="MD-17350"/>
    <s v="Maribeth Dona"/>
    <x v="0"/>
    <s v="United States"/>
    <s v="Akron"/>
    <s v="Ohio"/>
    <n v="44312"/>
    <x v="3"/>
    <s v="OFF-BI-10004001"/>
    <s v="Office Supplies"/>
    <x v="8"/>
    <s v="GBC Recycled VeloBinder Covers"/>
    <n v="25.560000000000002"/>
    <n v="5"/>
    <n v="0.7"/>
    <n v="-20.448"/>
  </r>
  <r>
    <n v="3563"/>
    <s v="CA-2014-109757"/>
    <x v="3"/>
    <x v="507"/>
    <d v="2014-09-10T00:00:00"/>
    <s v="Second Class"/>
    <s v="MD-17350"/>
    <s v="Maribeth Dona"/>
    <x v="0"/>
    <s v="United States"/>
    <s v="Akron"/>
    <s v="Ohio"/>
    <n v="44312"/>
    <x v="3"/>
    <s v="OFF-BI-10001634"/>
    <s v="Office Supplies"/>
    <x v="8"/>
    <s v="Wilson Jones Active Use Binders"/>
    <n v="4.3680000000000012"/>
    <n v="2"/>
    <n v="0.7"/>
    <n v="-3.0575999999999999"/>
  </r>
  <r>
    <n v="3564"/>
    <s v="CA-2014-109757"/>
    <x v="3"/>
    <x v="507"/>
    <d v="2014-09-10T00:00:00"/>
    <s v="Second Class"/>
    <s v="MD-17350"/>
    <s v="Maribeth Dona"/>
    <x v="0"/>
    <s v="United States"/>
    <s v="Akron"/>
    <s v="Ohio"/>
    <n v="44312"/>
    <x v="3"/>
    <s v="OFF-PA-10000007"/>
    <s v="Office Supplies"/>
    <x v="10"/>
    <s v="Telephone Message Books with Fax/Mobile Section, 4 1/4&quot; x 6&quot;"/>
    <n v="11.520000000000001"/>
    <n v="4"/>
    <n v="0.2"/>
    <n v="3.7439999999999993"/>
  </r>
  <r>
    <n v="3565"/>
    <s v="CA-2013-130029"/>
    <x v="0"/>
    <x v="894"/>
    <d v="2013-07-07T00:00:00"/>
    <s v="First Class"/>
    <s v="GT-14755"/>
    <s v="Guy Thornton"/>
    <x v="0"/>
    <s v="United States"/>
    <s v="Los Angeles"/>
    <s v="California"/>
    <n v="90049"/>
    <x v="1"/>
    <s v="OFF-PA-10000552"/>
    <s v="Office Supplies"/>
    <x v="10"/>
    <s v="Xerox 200"/>
    <n v="12.96"/>
    <n v="2"/>
    <n v="0"/>
    <n v="6.2208000000000006"/>
  </r>
  <r>
    <n v="3566"/>
    <s v="CA-2013-130029"/>
    <x v="0"/>
    <x v="894"/>
    <d v="2013-07-07T00:00:00"/>
    <s v="First Class"/>
    <s v="GT-14755"/>
    <s v="Guy Thornton"/>
    <x v="0"/>
    <s v="United States"/>
    <s v="Los Angeles"/>
    <s v="California"/>
    <n v="90049"/>
    <x v="1"/>
    <s v="OFF-FA-10001135"/>
    <s v="Office Supplies"/>
    <x v="13"/>
    <s v="Brites Rubber Bands, 1 1/2 oz. Box"/>
    <n v="3.96"/>
    <n v="2"/>
    <n v="0"/>
    <n v="7.9200000000000159E-2"/>
  </r>
  <r>
    <n v="3567"/>
    <s v="CA-2014-103877"/>
    <x v="3"/>
    <x v="210"/>
    <d v="2014-09-15T00:00:00"/>
    <s v="Standard Class"/>
    <s v="RD-19660"/>
    <s v="Robert Dilbeck"/>
    <x v="2"/>
    <s v="United States"/>
    <s v="Independence"/>
    <s v="Missouri"/>
    <n v="64055"/>
    <x v="2"/>
    <s v="OFF-BI-10003650"/>
    <s v="Office Supplies"/>
    <x v="8"/>
    <s v="GBC DocuBind 300 Electric Binding Machine"/>
    <n v="1577.94"/>
    <n v="3"/>
    <n v="0"/>
    <n v="757.41120000000001"/>
  </r>
  <r>
    <n v="3568"/>
    <s v="CA-2013-137176"/>
    <x v="0"/>
    <x v="369"/>
    <d v="2013-09-15T00:00:00"/>
    <s v="Second Class"/>
    <s v="DB-12910"/>
    <s v="Daniel Byrd"/>
    <x v="2"/>
    <s v="United States"/>
    <s v="Dallas"/>
    <s v="Texas"/>
    <n v="75220"/>
    <x v="2"/>
    <s v="FUR-FU-10003832"/>
    <s v="Furniture"/>
    <x v="5"/>
    <s v="Eldon Expressions Punched Metal &amp; Wood Desk Accessories, Black &amp; Cherry"/>
    <n v="15.008000000000003"/>
    <n v="4"/>
    <n v="0.6"/>
    <n v="-12.006399999999999"/>
  </r>
  <r>
    <n v="3569"/>
    <s v="CA-2014-168109"/>
    <x v="3"/>
    <x v="445"/>
    <d v="2014-07-04T00:00:00"/>
    <s v="Same Day"/>
    <s v="JK-15640"/>
    <s v="Jim Kriz"/>
    <x v="2"/>
    <s v="United States"/>
    <s v="Seattle"/>
    <s v="Washington"/>
    <n v="98105"/>
    <x v="1"/>
    <s v="TEC-AC-10003628"/>
    <s v="Technology"/>
    <x v="11"/>
    <s v="Logitech 910-002974 M325 Wireless Mouse for Web Scrolling"/>
    <n v="59.98"/>
    <n v="2"/>
    <n v="0"/>
    <n v="26.391200000000005"/>
  </r>
  <r>
    <n v="3570"/>
    <s v="CA-2014-168109"/>
    <x v="3"/>
    <x v="445"/>
    <d v="2014-07-04T00:00:00"/>
    <s v="Same Day"/>
    <s v="JK-15640"/>
    <s v="Jim Kriz"/>
    <x v="2"/>
    <s v="United States"/>
    <s v="Seattle"/>
    <s v="Washington"/>
    <n v="98105"/>
    <x v="1"/>
    <s v="TEC-MA-10001148"/>
    <s v="Technology"/>
    <x v="15"/>
    <s v="Okidata MB491 Multifunction Printer"/>
    <n v="2395.2000000000003"/>
    <n v="6"/>
    <n v="0.2"/>
    <n v="209.58000000000004"/>
  </r>
  <r>
    <n v="3571"/>
    <s v="CA-2014-168109"/>
    <x v="3"/>
    <x v="445"/>
    <d v="2014-07-04T00:00:00"/>
    <s v="Same Day"/>
    <s v="JK-15640"/>
    <s v="Jim Kriz"/>
    <x v="2"/>
    <s v="United States"/>
    <s v="Seattle"/>
    <s v="Washington"/>
    <n v="98105"/>
    <x v="1"/>
    <s v="TEC-AC-10002049"/>
    <s v="Technology"/>
    <x v="11"/>
    <s v="Plantronics Savi W720 Multi-Device Wireless Headset System"/>
    <n v="1687.8"/>
    <n v="4"/>
    <n v="0"/>
    <n v="742.63200000000006"/>
  </r>
  <r>
    <n v="3572"/>
    <s v="CA-2014-168109"/>
    <x v="3"/>
    <x v="445"/>
    <d v="2014-07-04T00:00:00"/>
    <s v="Same Day"/>
    <s v="JK-15640"/>
    <s v="Jim Kriz"/>
    <x v="2"/>
    <s v="United States"/>
    <s v="Seattle"/>
    <s v="Washington"/>
    <n v="98105"/>
    <x v="1"/>
    <s v="TEC-PH-10000702"/>
    <s v="Technology"/>
    <x v="7"/>
    <s v="Square Credit Card Reader, 4 1/2&quot; x 4 1/2&quot; x 1&quot;, White"/>
    <n v="7.9920000000000009"/>
    <n v="1"/>
    <n v="0.2"/>
    <n v="2.6972999999999994"/>
  </r>
  <r>
    <n v="3573"/>
    <s v="US-2014-126081"/>
    <x v="3"/>
    <x v="222"/>
    <d v="2014-07-05T00:00:00"/>
    <s v="Standard Class"/>
    <s v="FC-14335"/>
    <s v="Fred Chung"/>
    <x v="1"/>
    <s v="United States"/>
    <s v="Mesquite"/>
    <s v="Texas"/>
    <n v="75150"/>
    <x v="2"/>
    <s v="OFF-PA-10003953"/>
    <s v="Office Supplies"/>
    <x v="10"/>
    <s v="Xerox 218"/>
    <n v="5.1840000000000011"/>
    <n v="1"/>
    <n v="0.2"/>
    <n v="1.8144"/>
  </r>
  <r>
    <n v="3574"/>
    <s v="CA-2014-117023"/>
    <x v="3"/>
    <x v="783"/>
    <d v="2014-08-13T00:00:00"/>
    <s v="Standard Class"/>
    <s v="JW-15955"/>
    <s v="Joni Wasserman"/>
    <x v="0"/>
    <s v="United States"/>
    <s v="Long Beach"/>
    <s v="New York"/>
    <n v="11561"/>
    <x v="3"/>
    <s v="OFF-AR-10003602"/>
    <s v="Office Supplies"/>
    <x v="6"/>
    <s v="Quartet Omega Colored Chalk, 12/Pack"/>
    <n v="11.68"/>
    <n v="2"/>
    <n v="0"/>
    <n v="5.4895999999999994"/>
  </r>
  <r>
    <n v="3575"/>
    <s v="CA-2014-117023"/>
    <x v="3"/>
    <x v="783"/>
    <d v="2014-08-13T00:00:00"/>
    <s v="Standard Class"/>
    <s v="JW-15955"/>
    <s v="Joni Wasserman"/>
    <x v="0"/>
    <s v="United States"/>
    <s v="Long Beach"/>
    <s v="New York"/>
    <n v="11561"/>
    <x v="3"/>
    <s v="OFF-AR-10004062"/>
    <s v="Office Supplies"/>
    <x v="6"/>
    <s v="Staples"/>
    <n v="104.80000000000001"/>
    <n v="10"/>
    <n v="0"/>
    <n v="26.200000000000003"/>
  </r>
  <r>
    <n v="3576"/>
    <s v="CA-2012-143532"/>
    <x v="1"/>
    <x v="531"/>
    <d v="2012-03-24T00:00:00"/>
    <s v="Standard Class"/>
    <s v="DC-12850"/>
    <s v="Dan Campbell"/>
    <x v="0"/>
    <s v="United States"/>
    <s v="North Miami"/>
    <s v="Florida"/>
    <n v="33161"/>
    <x v="0"/>
    <s v="OFF-PA-10001560"/>
    <s v="Office Supplies"/>
    <x v="10"/>
    <s v="Adams Telephone Message Books, 5 1/4” x 11”"/>
    <n v="14.496000000000002"/>
    <n v="3"/>
    <n v="0.2"/>
    <n v="4.8924000000000003"/>
  </r>
  <r>
    <n v="3577"/>
    <s v="CA-2013-103163"/>
    <x v="0"/>
    <x v="843"/>
    <d v="2013-06-12T00:00:00"/>
    <s v="Standard Class"/>
    <s v="FM-14290"/>
    <s v="Frank Merwin"/>
    <x v="2"/>
    <s v="United States"/>
    <s v="Bakersfield"/>
    <s v="California"/>
    <n v="93309"/>
    <x v="1"/>
    <s v="OFF-BI-10003305"/>
    <s v="Office Supplies"/>
    <x v="8"/>
    <s v="Avery Hanging File Binders"/>
    <n v="4.7840000000000007"/>
    <n v="1"/>
    <n v="0.2"/>
    <n v="1.5547999999999997"/>
  </r>
  <r>
    <n v="3578"/>
    <s v="CA-2013-103163"/>
    <x v="0"/>
    <x v="843"/>
    <d v="2013-06-12T00:00:00"/>
    <s v="Standard Class"/>
    <s v="FM-14290"/>
    <s v="Frank Merwin"/>
    <x v="2"/>
    <s v="United States"/>
    <s v="Bakersfield"/>
    <s v="California"/>
    <n v="93309"/>
    <x v="1"/>
    <s v="OFF-PA-10004000"/>
    <s v="Office Supplies"/>
    <x v="10"/>
    <s v="While You Were Out Pads, 50 per Pad, 4 x 5 1/4, Green Cycle"/>
    <n v="4.7300000000000004"/>
    <n v="1"/>
    <n v="0"/>
    <n v="2.3177000000000003"/>
  </r>
  <r>
    <n v="3579"/>
    <s v="CA-2013-104157"/>
    <x v="0"/>
    <x v="197"/>
    <d v="2013-07-30T00:00:00"/>
    <s v="Standard Class"/>
    <s v="MT-17815"/>
    <s v="Meg Tillman"/>
    <x v="0"/>
    <s v="United States"/>
    <s v="Jackson"/>
    <s v="Mississippi"/>
    <n v="39212"/>
    <x v="0"/>
    <s v="OFF-ST-10000321"/>
    <s v="Office Supplies"/>
    <x v="4"/>
    <s v="Akro Stacking Bins"/>
    <n v="7.89"/>
    <n v="1"/>
    <n v="0"/>
    <n v="0.31559999999999899"/>
  </r>
  <r>
    <n v="3580"/>
    <s v="CA-2013-104157"/>
    <x v="0"/>
    <x v="197"/>
    <d v="2013-07-30T00:00:00"/>
    <s v="Standard Class"/>
    <s v="MT-17815"/>
    <s v="Meg Tillman"/>
    <x v="0"/>
    <s v="United States"/>
    <s v="Jackson"/>
    <s v="Mississippi"/>
    <n v="39212"/>
    <x v="0"/>
    <s v="OFF-PA-10004665"/>
    <s v="Office Supplies"/>
    <x v="10"/>
    <s v="Advantus Motivational Note Cards"/>
    <n v="65.5"/>
    <n v="5"/>
    <n v="0"/>
    <n v="32.094999999999999"/>
  </r>
  <r>
    <n v="3581"/>
    <s v="CA-2013-104157"/>
    <x v="0"/>
    <x v="197"/>
    <d v="2013-07-30T00:00:00"/>
    <s v="Standard Class"/>
    <s v="MT-17815"/>
    <s v="Meg Tillman"/>
    <x v="0"/>
    <s v="United States"/>
    <s v="Jackson"/>
    <s v="Mississippi"/>
    <n v="39212"/>
    <x v="0"/>
    <s v="FUR-TA-10004915"/>
    <s v="Furniture"/>
    <x v="3"/>
    <s v="Office Impressions End Table, 20-1/2&quot;H x 24&quot;W x 20&quot;D"/>
    <n v="2430.08"/>
    <n v="8"/>
    <n v="0"/>
    <n v="388.81280000000015"/>
  </r>
  <r>
    <n v="3582"/>
    <s v="CA-2014-117807"/>
    <x v="3"/>
    <x v="172"/>
    <d v="2014-10-08T00:00:00"/>
    <s v="Standard Class"/>
    <s v="DK-13090"/>
    <s v="Dave Kipp"/>
    <x v="0"/>
    <s v="United States"/>
    <s v="Fremont"/>
    <s v="Nebraska"/>
    <n v="68025"/>
    <x v="2"/>
    <s v="OFF-PA-10000994"/>
    <s v="Office Supplies"/>
    <x v="10"/>
    <s v="Xerox 1915"/>
    <n v="104.85"/>
    <n v="1"/>
    <n v="0"/>
    <n v="50.327999999999996"/>
  </r>
  <r>
    <n v="3583"/>
    <s v="CA-2012-121650"/>
    <x v="1"/>
    <x v="895"/>
    <d v="2012-12-16T00:00:00"/>
    <s v="Standard Class"/>
    <s v="KD-16495"/>
    <s v="Keith Dawkins"/>
    <x v="1"/>
    <s v="United States"/>
    <s v="Jackson"/>
    <s v="Michigan"/>
    <n v="49201"/>
    <x v="2"/>
    <s v="OFF-AR-10001149"/>
    <s v="Office Supplies"/>
    <x v="6"/>
    <s v="Avery Hi-Liter Comfort Grip Fluorescent Highlighter, Yellow Ink"/>
    <n v="3.9"/>
    <n v="2"/>
    <n v="0"/>
    <n v="1.5209999999999999"/>
  </r>
  <r>
    <n v="3584"/>
    <s v="CA-2012-121650"/>
    <x v="1"/>
    <x v="895"/>
    <d v="2012-12-16T00:00:00"/>
    <s v="Standard Class"/>
    <s v="KD-16495"/>
    <s v="Keith Dawkins"/>
    <x v="1"/>
    <s v="United States"/>
    <s v="Jackson"/>
    <s v="Michigan"/>
    <n v="49201"/>
    <x v="2"/>
    <s v="FUR-TA-10003569"/>
    <s v="Furniture"/>
    <x v="3"/>
    <s v="Bretford CR8500 Series Meeting Room Furniture"/>
    <n v="801.96"/>
    <n v="2"/>
    <n v="0"/>
    <n v="200.49"/>
  </r>
  <r>
    <n v="3585"/>
    <s v="CA-2012-121650"/>
    <x v="1"/>
    <x v="895"/>
    <d v="2012-12-16T00:00:00"/>
    <s v="Standard Class"/>
    <s v="KD-16495"/>
    <s v="Keith Dawkins"/>
    <x v="1"/>
    <s v="United States"/>
    <s v="Jackson"/>
    <s v="Michigan"/>
    <n v="49201"/>
    <x v="2"/>
    <s v="FUR-CH-10004289"/>
    <s v="Furniture"/>
    <x v="1"/>
    <s v="Global Super Steno Chair"/>
    <n v="191.96"/>
    <n v="2"/>
    <n v="0"/>
    <n v="32.633199999999988"/>
  </r>
  <r>
    <n v="3586"/>
    <s v="CA-2012-121650"/>
    <x v="1"/>
    <x v="895"/>
    <d v="2012-12-16T00:00:00"/>
    <s v="Standard Class"/>
    <s v="KD-16495"/>
    <s v="Keith Dawkins"/>
    <x v="1"/>
    <s v="United States"/>
    <s v="Jackson"/>
    <s v="Michigan"/>
    <n v="49201"/>
    <x v="2"/>
    <s v="OFF-LA-10001045"/>
    <s v="Office Supplies"/>
    <x v="2"/>
    <s v="Permanent Self-Adhesive File Folder Labels for Typewriters by Universal"/>
    <n v="2.61"/>
    <n v="1"/>
    <n v="0"/>
    <n v="1.2005999999999999"/>
  </r>
  <r>
    <n v="3587"/>
    <s v="CA-2014-161823"/>
    <x v="3"/>
    <x v="213"/>
    <d v="2014-09-09T00:00:00"/>
    <s v="Standard Class"/>
    <s v="AG-10300"/>
    <s v="Aleksandra Gannaway"/>
    <x v="1"/>
    <s v="United States"/>
    <s v="San Francisco"/>
    <s v="California"/>
    <n v="94122"/>
    <x v="1"/>
    <s v="OFF-AR-10002053"/>
    <s v="Office Supplies"/>
    <x v="6"/>
    <s v="Premium Writing Pencils, Soft, #2 by Central Association for the Blind"/>
    <n v="5.96"/>
    <n v="2"/>
    <n v="0"/>
    <n v="1.6688000000000001"/>
  </r>
  <r>
    <n v="3588"/>
    <s v="CA-2014-121839"/>
    <x v="3"/>
    <x v="241"/>
    <d v="2014-09-29T00:00:00"/>
    <s v="Standard Class"/>
    <s v="MH-18115"/>
    <s v="Mick Hernandez"/>
    <x v="2"/>
    <s v="United States"/>
    <s v="Lancaster"/>
    <s v="Ohio"/>
    <n v="43130"/>
    <x v="3"/>
    <s v="TEC-PH-10002885"/>
    <s v="Technology"/>
    <x v="7"/>
    <s v="Apple iPhone 5"/>
    <n v="1169.694"/>
    <n v="3"/>
    <n v="0.4"/>
    <n v="-253.43369999999993"/>
  </r>
  <r>
    <n v="3589"/>
    <s v="CA-2014-158729"/>
    <x v="3"/>
    <x v="484"/>
    <d v="2014-12-22T00:00:00"/>
    <s v="First Class"/>
    <s v="AC-10450"/>
    <s v="Amy Cox"/>
    <x v="0"/>
    <s v="United States"/>
    <s v="Lafayette"/>
    <s v="Louisiana"/>
    <n v="70506"/>
    <x v="0"/>
    <s v="OFF-SU-10002881"/>
    <s v="Office Supplies"/>
    <x v="14"/>
    <s v="Martin Yale Chadless Opener Electric Letter Opener"/>
    <n v="1665.62"/>
    <n v="2"/>
    <n v="0"/>
    <n v="33.312400000000025"/>
  </r>
  <r>
    <n v="3590"/>
    <s v="CA-2014-146535"/>
    <x v="3"/>
    <x v="221"/>
    <d v="2014-12-01T00:00:00"/>
    <s v="Standard Class"/>
    <s v="FM-14290"/>
    <s v="Frank Merwin"/>
    <x v="2"/>
    <s v="United States"/>
    <s v="Richmond"/>
    <s v="Kentucky"/>
    <n v="40475"/>
    <x v="0"/>
    <s v="OFF-BI-10000546"/>
    <s v="Office Supplies"/>
    <x v="8"/>
    <s v="Avery Durable Binders"/>
    <n v="2.88"/>
    <n v="1"/>
    <n v="0"/>
    <n v="1.4112"/>
  </r>
  <r>
    <n v="3591"/>
    <s v="CA-2014-146535"/>
    <x v="3"/>
    <x v="221"/>
    <d v="2014-12-01T00:00:00"/>
    <s v="Standard Class"/>
    <s v="FM-14290"/>
    <s v="Frank Merwin"/>
    <x v="2"/>
    <s v="United States"/>
    <s v="Richmond"/>
    <s v="Kentucky"/>
    <n v="40475"/>
    <x v="0"/>
    <s v="OFF-ST-10001526"/>
    <s v="Office Supplies"/>
    <x v="4"/>
    <s v="Iceberg Mobile Mega Data/Printer Cart "/>
    <n v="1443.96"/>
    <n v="12"/>
    <n v="0"/>
    <n v="375.42959999999994"/>
  </r>
  <r>
    <n v="3592"/>
    <s v="CA-2011-154186"/>
    <x v="2"/>
    <x v="736"/>
    <d v="2011-12-15T00:00:00"/>
    <s v="Second Class"/>
    <s v="RA-19285"/>
    <s v="Ralph Arnett"/>
    <x v="0"/>
    <s v="United States"/>
    <s v="Houston"/>
    <s v="Texas"/>
    <n v="77070"/>
    <x v="2"/>
    <s v="OFF-SU-10001574"/>
    <s v="Office Supplies"/>
    <x v="14"/>
    <s v="Acme Value Line Scissors"/>
    <n v="2.92"/>
    <n v="1"/>
    <n v="0.2"/>
    <n v="0.36499999999999977"/>
  </r>
  <r>
    <n v="3593"/>
    <s v="CA-2013-108434"/>
    <x v="0"/>
    <x v="5"/>
    <d v="2013-12-08T00:00:00"/>
    <s v="Second Class"/>
    <s v="JG-15160"/>
    <s v="James Galang"/>
    <x v="0"/>
    <s v="United States"/>
    <s v="New York City"/>
    <s v="New York"/>
    <n v="10024"/>
    <x v="3"/>
    <s v="OFF-ST-10002615"/>
    <s v="Office Supplies"/>
    <x v="4"/>
    <s v="Dual Level, Single-Width Filing Carts"/>
    <n v="465.18"/>
    <n v="3"/>
    <n v="0"/>
    <n v="120.94680000000001"/>
  </r>
  <r>
    <n v="3594"/>
    <s v="CA-2013-164154"/>
    <x v="0"/>
    <x v="108"/>
    <d v="2013-09-18T00:00:00"/>
    <s v="Standard Class"/>
    <s v="NZ-18565"/>
    <s v="Nick Zandusky"/>
    <x v="2"/>
    <s v="United States"/>
    <s v="Toledo"/>
    <s v="Ohio"/>
    <n v="43615"/>
    <x v="3"/>
    <s v="OFF-BI-10001658"/>
    <s v="Office Supplies"/>
    <x v="8"/>
    <s v="GBC Standard Therm-A-Bind Covers"/>
    <n v="22.428000000000004"/>
    <n v="3"/>
    <n v="0.7"/>
    <n v="-17.942399999999992"/>
  </r>
  <r>
    <n v="3595"/>
    <s v="CA-2013-164154"/>
    <x v="0"/>
    <x v="108"/>
    <d v="2013-09-18T00:00:00"/>
    <s v="Standard Class"/>
    <s v="NZ-18565"/>
    <s v="Nick Zandusky"/>
    <x v="2"/>
    <s v="United States"/>
    <s v="Toledo"/>
    <s v="Ohio"/>
    <n v="43615"/>
    <x v="3"/>
    <s v="OFF-ST-10002562"/>
    <s v="Office Supplies"/>
    <x v="4"/>
    <s v="Staples"/>
    <n v="37.52000000000001"/>
    <n v="5"/>
    <n v="0.2"/>
    <n v="3.7519999999999989"/>
  </r>
  <r>
    <n v="3596"/>
    <s v="CA-2014-148012"/>
    <x v="3"/>
    <x v="34"/>
    <d v="2014-12-16T00:00:00"/>
    <s v="Standard Class"/>
    <s v="KM-16225"/>
    <s v="Kalyca Meade"/>
    <x v="1"/>
    <s v="United States"/>
    <s v="Philadelphia"/>
    <s v="Pennsylvania"/>
    <n v="19143"/>
    <x v="3"/>
    <s v="OFF-AR-10004757"/>
    <s v="Office Supplies"/>
    <x v="6"/>
    <s v="Crayola Colored Pencils"/>
    <n v="2.6240000000000001"/>
    <n v="1"/>
    <n v="0.2"/>
    <n v="0.42639999999999978"/>
  </r>
  <r>
    <n v="3597"/>
    <s v="CA-2011-102869"/>
    <x v="2"/>
    <x v="340"/>
    <d v="2011-09-14T00:00:00"/>
    <s v="Second Class"/>
    <s v="LC-17140"/>
    <s v="Logan Currie"/>
    <x v="0"/>
    <s v="United States"/>
    <s v="Philadelphia"/>
    <s v="Pennsylvania"/>
    <n v="19140"/>
    <x v="3"/>
    <s v="OFF-PA-10000788"/>
    <s v="Office Supplies"/>
    <x v="10"/>
    <s v="Xerox 210"/>
    <n v="15.552000000000003"/>
    <n v="3"/>
    <n v="0.2"/>
    <n v="5.4432"/>
  </r>
  <r>
    <n v="3598"/>
    <s v="CA-2011-102869"/>
    <x v="2"/>
    <x v="340"/>
    <d v="2011-09-14T00:00:00"/>
    <s v="Second Class"/>
    <s v="LC-17140"/>
    <s v="Logan Currie"/>
    <x v="0"/>
    <s v="United States"/>
    <s v="Philadelphia"/>
    <s v="Pennsylvania"/>
    <n v="19140"/>
    <x v="3"/>
    <s v="TEC-AC-10002134"/>
    <s v="Technology"/>
    <x v="11"/>
    <s v="Rosewill 107 Normal Keys USB Wired Standard Keyboard"/>
    <n v="64.704000000000008"/>
    <n v="6"/>
    <n v="0.2"/>
    <n v="-4.852800000000002"/>
  </r>
  <r>
    <n v="3599"/>
    <s v="CA-2011-102869"/>
    <x v="2"/>
    <x v="340"/>
    <d v="2011-09-14T00:00:00"/>
    <s v="Second Class"/>
    <s v="LC-17140"/>
    <s v="Logan Currie"/>
    <x v="0"/>
    <s v="United States"/>
    <s v="Philadelphia"/>
    <s v="Pennsylvania"/>
    <n v="19140"/>
    <x v="3"/>
    <s v="FUR-FU-10002456"/>
    <s v="Furniture"/>
    <x v="5"/>
    <s v="Master Caster Door Stop, Large Neon Orange"/>
    <n v="17.472000000000001"/>
    <n v="3"/>
    <n v="0.2"/>
    <n v="5.023200000000001"/>
  </r>
  <r>
    <n v="3600"/>
    <s v="CA-2011-102869"/>
    <x v="2"/>
    <x v="340"/>
    <d v="2011-09-14T00:00:00"/>
    <s v="Second Class"/>
    <s v="LC-17140"/>
    <s v="Logan Currie"/>
    <x v="0"/>
    <s v="United States"/>
    <s v="Philadelphia"/>
    <s v="Pennsylvania"/>
    <n v="19140"/>
    <x v="3"/>
    <s v="TEC-PH-10002549"/>
    <s v="Technology"/>
    <x v="7"/>
    <s v="Polycom SoundPoint IP 450 VoIP phone"/>
    <n v="135.51599999999999"/>
    <n v="1"/>
    <n v="0.4"/>
    <n v="-31.620400000000004"/>
  </r>
  <r>
    <n v="3601"/>
    <s v="CA-2014-138310"/>
    <x v="3"/>
    <x v="335"/>
    <d v="2014-07-01T00:00:00"/>
    <s v="Standard Class"/>
    <s v="NP-18700"/>
    <s v="Nora Preis"/>
    <x v="0"/>
    <s v="United States"/>
    <s v="Denver"/>
    <s v="Colorado"/>
    <n v="80219"/>
    <x v="1"/>
    <s v="TEC-AC-10001990"/>
    <s v="Technology"/>
    <x v="11"/>
    <s v="Kensington Orbit Wireless Mobile Trackball for PC and Mac"/>
    <n v="431.92800000000005"/>
    <n v="9"/>
    <n v="0.2"/>
    <n v="64.789199999999951"/>
  </r>
  <r>
    <n v="3602"/>
    <s v="CA-2011-159835"/>
    <x v="2"/>
    <x v="664"/>
    <d v="2011-11-24T00:00:00"/>
    <s v="Standard Class"/>
    <s v="RB-19330"/>
    <s v="Randy Bradley"/>
    <x v="0"/>
    <s v="United States"/>
    <s v="Philadelphia"/>
    <s v="Pennsylvania"/>
    <n v="19143"/>
    <x v="3"/>
    <s v="OFF-PA-10002137"/>
    <s v="Office Supplies"/>
    <x v="10"/>
    <s v="Southworth 100% Résumé Paper, 24lb."/>
    <n v="12.448"/>
    <n v="2"/>
    <n v="0.2"/>
    <n v="3.8899999999999988"/>
  </r>
  <r>
    <n v="3603"/>
    <s v="CA-2011-159835"/>
    <x v="2"/>
    <x v="664"/>
    <d v="2011-11-24T00:00:00"/>
    <s v="Standard Class"/>
    <s v="RB-19330"/>
    <s v="Randy Bradley"/>
    <x v="0"/>
    <s v="United States"/>
    <s v="Philadelphia"/>
    <s v="Pennsylvania"/>
    <n v="19143"/>
    <x v="3"/>
    <s v="FUR-CH-10004997"/>
    <s v="Furniture"/>
    <x v="1"/>
    <s v="Hon Every-Day Series Multi-Task Chairs"/>
    <n v="657.93"/>
    <n v="5"/>
    <n v="0.3"/>
    <n v="-93.989999999999952"/>
  </r>
  <r>
    <n v="3604"/>
    <s v="CA-2014-112956"/>
    <x v="3"/>
    <x v="170"/>
    <d v="2014-08-28T00:00:00"/>
    <s v="Standard Class"/>
    <s v="TH-21550"/>
    <s v="Tracy Hopkins"/>
    <x v="2"/>
    <s v="United States"/>
    <s v="Columbia"/>
    <s v="Maryland"/>
    <n v="21044"/>
    <x v="3"/>
    <s v="OFF-PA-10000357"/>
    <s v="Office Supplies"/>
    <x v="10"/>
    <s v="Xerox 1888"/>
    <n v="277.39999999999998"/>
    <n v="5"/>
    <n v="0"/>
    <n v="133.15199999999999"/>
  </r>
  <r>
    <n v="3605"/>
    <s v="CA-2014-112956"/>
    <x v="3"/>
    <x v="170"/>
    <d v="2014-08-28T00:00:00"/>
    <s v="Standard Class"/>
    <s v="TH-21550"/>
    <s v="Tracy Hopkins"/>
    <x v="2"/>
    <s v="United States"/>
    <s v="Columbia"/>
    <s v="Maryland"/>
    <n v="21044"/>
    <x v="3"/>
    <s v="FUR-FU-10003976"/>
    <s v="Furniture"/>
    <x v="5"/>
    <s v="DAX Executive Solid Wood Document Frame, Desktop or Hang, Mahogany, 5 x 7"/>
    <n v="25.16"/>
    <n v="2"/>
    <n v="0"/>
    <n v="8.5543999999999976"/>
  </r>
  <r>
    <n v="3606"/>
    <s v="CA-2014-112956"/>
    <x v="3"/>
    <x v="170"/>
    <d v="2014-08-28T00:00:00"/>
    <s v="Standard Class"/>
    <s v="TH-21550"/>
    <s v="Tracy Hopkins"/>
    <x v="2"/>
    <s v="United States"/>
    <s v="Columbia"/>
    <s v="Maryland"/>
    <n v="21044"/>
    <x v="3"/>
    <s v="FUR-FU-10004960"/>
    <s v="Furniture"/>
    <x v="5"/>
    <s v="Seth Thomas 12&quot; Clock w/ Goldtone Case"/>
    <n v="91.92"/>
    <n v="4"/>
    <n v="0"/>
    <n v="31.252800000000001"/>
  </r>
  <r>
    <n v="3607"/>
    <s v="CA-2013-119683"/>
    <x v="0"/>
    <x v="299"/>
    <d v="2013-03-17T00:00:00"/>
    <s v="Second Class"/>
    <s v="CK-12595"/>
    <s v="Clytie Kelty"/>
    <x v="0"/>
    <s v="United States"/>
    <s v="New York City"/>
    <s v="New York"/>
    <n v="10024"/>
    <x v="3"/>
    <s v="OFF-EN-10001099"/>
    <s v="Office Supplies"/>
    <x v="12"/>
    <s v="Staples"/>
    <n v="29.339999999999996"/>
    <n v="3"/>
    <n v="0"/>
    <n v="13.496399999999998"/>
  </r>
  <r>
    <n v="3608"/>
    <s v="CA-2011-163559"/>
    <x v="2"/>
    <x v="865"/>
    <d v="2011-09-28T00:00:00"/>
    <s v="Second Class"/>
    <s v="ST-20530"/>
    <s v="Shui Tom"/>
    <x v="0"/>
    <s v="United States"/>
    <s v="New York City"/>
    <s v="New York"/>
    <n v="10035"/>
    <x v="3"/>
    <s v="OFF-BI-10002026"/>
    <s v="Office Supplies"/>
    <x v="8"/>
    <s v="Avery Arch Ring Binders"/>
    <n v="139.44"/>
    <n v="3"/>
    <n v="0.2"/>
    <n v="47.060999999999993"/>
  </r>
  <r>
    <n v="3609"/>
    <s v="CA-2011-140228"/>
    <x v="2"/>
    <x v="582"/>
    <d v="2011-05-03T00:00:00"/>
    <s v="Standard Class"/>
    <s v="GB-14530"/>
    <s v="George Bell"/>
    <x v="1"/>
    <s v="United States"/>
    <s v="Newark"/>
    <s v="Ohio"/>
    <n v="43055"/>
    <x v="3"/>
    <s v="OFF-LA-10001613"/>
    <s v="Office Supplies"/>
    <x v="2"/>
    <s v="Avery File Folder Labels"/>
    <n v="6.911999999999999"/>
    <n v="3"/>
    <n v="0.2"/>
    <n v="2.5056000000000003"/>
  </r>
  <r>
    <n v="3610"/>
    <s v="CA-2011-140228"/>
    <x v="2"/>
    <x v="582"/>
    <d v="2011-05-03T00:00:00"/>
    <s v="Standard Class"/>
    <s v="GB-14530"/>
    <s v="George Bell"/>
    <x v="1"/>
    <s v="United States"/>
    <s v="Newark"/>
    <s v="Ohio"/>
    <n v="43055"/>
    <x v="3"/>
    <s v="OFF-ST-10002214"/>
    <s v="Office Supplies"/>
    <x v="4"/>
    <s v="X-Rack File for Hanging Folders"/>
    <n v="27.096"/>
    <n v="3"/>
    <n v="0.2"/>
    <n v="2.0321999999999987"/>
  </r>
  <r>
    <n v="3611"/>
    <s v="CA-2011-140228"/>
    <x v="2"/>
    <x v="582"/>
    <d v="2011-05-03T00:00:00"/>
    <s v="Standard Class"/>
    <s v="GB-14530"/>
    <s v="George Bell"/>
    <x v="1"/>
    <s v="United States"/>
    <s v="Newark"/>
    <s v="Ohio"/>
    <n v="43055"/>
    <x v="3"/>
    <s v="OFF-ST-10001128"/>
    <s v="Office Supplies"/>
    <x v="4"/>
    <s v="Carina Mini System Audio Rack, Model AR050B"/>
    <n v="177.56800000000001"/>
    <n v="2"/>
    <n v="0.2"/>
    <n v="-37.733199999999989"/>
  </r>
  <r>
    <n v="3612"/>
    <s v="US-2013-131674"/>
    <x v="0"/>
    <x v="896"/>
    <d v="2013-12-02T00:00:00"/>
    <s v="Second Class"/>
    <s v="NC-18535"/>
    <s v="Nick Crebassa"/>
    <x v="1"/>
    <s v="United States"/>
    <s v="Dallas"/>
    <s v="Texas"/>
    <n v="75217"/>
    <x v="2"/>
    <s v="TEC-AC-10004864"/>
    <s v="Technology"/>
    <x v="11"/>
    <s v="Memorex Micro Travel Drive 32 GB"/>
    <n v="58.415999999999997"/>
    <n v="2"/>
    <n v="0.2"/>
    <n v="16.794600000000003"/>
  </r>
  <r>
    <n v="3613"/>
    <s v="CA-2012-110093"/>
    <x v="1"/>
    <x v="155"/>
    <d v="2012-12-08T00:00:00"/>
    <s v="Standard Class"/>
    <s v="AB-10255"/>
    <s v="Alejandro Ballentine"/>
    <x v="2"/>
    <s v="United States"/>
    <s v="Philadelphia"/>
    <s v="Pennsylvania"/>
    <n v="19134"/>
    <x v="3"/>
    <s v="OFF-PA-10000174"/>
    <s v="Office Supplies"/>
    <x v="10"/>
    <s v="Message Book, Wirebound, Four 5 1/2&quot; X 4&quot; Forms/Pg., 200 Dupl. Sets/Book"/>
    <n v="16.448"/>
    <n v="2"/>
    <n v="0.2"/>
    <n v="5.5511999999999979"/>
  </r>
  <r>
    <n v="3614"/>
    <s v="CA-2012-110093"/>
    <x v="1"/>
    <x v="155"/>
    <d v="2012-12-08T00:00:00"/>
    <s v="Standard Class"/>
    <s v="AB-10255"/>
    <s v="Alejandro Ballentine"/>
    <x v="2"/>
    <s v="United States"/>
    <s v="Philadelphia"/>
    <s v="Pennsylvania"/>
    <n v="19134"/>
    <x v="3"/>
    <s v="TEC-AC-10000171"/>
    <s v="Technology"/>
    <x v="11"/>
    <s v="Verbatim 25 GB 6x Blu-ray Single Layer Recordable Disc, 25/Pack"/>
    <n v="36.783999999999999"/>
    <n v="2"/>
    <n v="0.2"/>
    <n v="10.5754"/>
  </r>
  <r>
    <n v="3615"/>
    <s v="CA-2014-112529"/>
    <x v="3"/>
    <x v="123"/>
    <d v="2014-11-22T00:00:00"/>
    <s v="First Class"/>
    <s v="SC-20770"/>
    <s v="Stewart Carmichael"/>
    <x v="1"/>
    <s v="United States"/>
    <s v="San Antonio"/>
    <s v="Texas"/>
    <n v="78207"/>
    <x v="2"/>
    <s v="FUR-TA-10002622"/>
    <s v="Furniture"/>
    <x v="3"/>
    <s v="Bush Andora Conference Table, Maple/Graphite Gray Finish"/>
    <n v="718.11599999999987"/>
    <n v="6"/>
    <n v="0.3"/>
    <n v="-71.811599999999999"/>
  </r>
  <r>
    <n v="3616"/>
    <s v="CA-2014-112529"/>
    <x v="3"/>
    <x v="123"/>
    <d v="2014-11-22T00:00:00"/>
    <s v="First Class"/>
    <s v="SC-20770"/>
    <s v="Stewart Carmichael"/>
    <x v="1"/>
    <s v="United States"/>
    <s v="San Antonio"/>
    <s v="Texas"/>
    <n v="78207"/>
    <x v="2"/>
    <s v="OFF-AR-10001915"/>
    <s v="Office Supplies"/>
    <x v="6"/>
    <s v="Peel-Off China Markers"/>
    <n v="31.776"/>
    <n v="4"/>
    <n v="0.2"/>
    <n v="8.7384000000000022"/>
  </r>
  <r>
    <n v="3617"/>
    <s v="CA-2013-154536"/>
    <x v="0"/>
    <x v="64"/>
    <d v="2013-09-10T00:00:00"/>
    <s v="Standard Class"/>
    <s v="JC-15340"/>
    <s v="Jasper Cacioppo"/>
    <x v="0"/>
    <s v="United States"/>
    <s v="Philadelphia"/>
    <s v="Pennsylvania"/>
    <n v="19120"/>
    <x v="3"/>
    <s v="OFF-BI-10004410"/>
    <s v="Office Supplies"/>
    <x v="8"/>
    <s v="C-Line Peel &amp; Stick Add-On Filing Pockets, 8-3/4 x 5-1/8, 10/Pack"/>
    <n v="9.5550000000000015"/>
    <n v="5"/>
    <n v="0.7"/>
    <n v="-7.3254999999999981"/>
  </r>
  <r>
    <n v="3618"/>
    <s v="CA-2014-141929"/>
    <x v="3"/>
    <x v="507"/>
    <d v="2014-09-09T00:00:00"/>
    <s v="Standard Class"/>
    <s v="RA-19285"/>
    <s v="Ralph Arnett"/>
    <x v="0"/>
    <s v="United States"/>
    <s v="Los Angeles"/>
    <s v="California"/>
    <n v="90004"/>
    <x v="1"/>
    <s v="OFF-BI-10004632"/>
    <s v="Office Supplies"/>
    <x v="8"/>
    <s v="Ibico Hi-Tech Manual Binding System"/>
    <n v="487.98400000000004"/>
    <n v="2"/>
    <n v="0.2"/>
    <n v="152.49499999999998"/>
  </r>
  <r>
    <n v="3619"/>
    <s v="CA-2014-141929"/>
    <x v="3"/>
    <x v="507"/>
    <d v="2014-09-09T00:00:00"/>
    <s v="Standard Class"/>
    <s v="RA-19285"/>
    <s v="Ralph Arnett"/>
    <x v="0"/>
    <s v="United States"/>
    <s v="Los Angeles"/>
    <s v="California"/>
    <n v="90004"/>
    <x v="1"/>
    <s v="TEC-PH-10002185"/>
    <s v="Technology"/>
    <x v="7"/>
    <s v="QVS USB Car Charger 2-Port 2.1Amp for iPod/iPhone/iPad/iPad 2/iPad 3"/>
    <n v="5.5600000000000005"/>
    <n v="1"/>
    <n v="0.2"/>
    <n v="1.7374999999999998"/>
  </r>
  <r>
    <n v="3620"/>
    <s v="CA-2014-141929"/>
    <x v="3"/>
    <x v="507"/>
    <d v="2014-09-09T00:00:00"/>
    <s v="Standard Class"/>
    <s v="RA-19285"/>
    <s v="Ralph Arnett"/>
    <x v="0"/>
    <s v="United States"/>
    <s v="Los Angeles"/>
    <s v="California"/>
    <n v="90004"/>
    <x v="1"/>
    <s v="OFF-ST-10002974"/>
    <s v="Office Supplies"/>
    <x v="4"/>
    <s v="Trav-L-File Heavy-Duty Shuttle II, Black"/>
    <n v="217.85"/>
    <n v="5"/>
    <n v="0"/>
    <n v="65.35499999999999"/>
  </r>
  <r>
    <n v="3621"/>
    <s v="CA-2013-109743"/>
    <x v="0"/>
    <x v="897"/>
    <d v="2013-09-30T00:00:00"/>
    <s v="Standard Class"/>
    <s v="SH-19975"/>
    <s v="Sally Hughsby"/>
    <x v="1"/>
    <s v="United States"/>
    <s v="Smyrna"/>
    <s v="Tennessee"/>
    <n v="37167"/>
    <x v="0"/>
    <s v="OFF-AR-10003727"/>
    <s v="Office Supplies"/>
    <x v="6"/>
    <s v="Berol Giant Pencil Sharpener"/>
    <n v="40.775999999999996"/>
    <n v="3"/>
    <n v="0.2"/>
    <n v="4.5872999999999937"/>
  </r>
  <r>
    <n v="3622"/>
    <s v="CA-2013-109743"/>
    <x v="0"/>
    <x v="897"/>
    <d v="2013-09-30T00:00:00"/>
    <s v="Standard Class"/>
    <s v="SH-19975"/>
    <s v="Sally Hughsby"/>
    <x v="1"/>
    <s v="United States"/>
    <s v="Smyrna"/>
    <s v="Tennessee"/>
    <n v="37167"/>
    <x v="0"/>
    <s v="TEC-PH-10004071"/>
    <s v="Technology"/>
    <x v="7"/>
    <s v="PayAnywhere Card Reader"/>
    <n v="63.936000000000007"/>
    <n v="8"/>
    <n v="0.2"/>
    <n v="5.5944000000000003"/>
  </r>
  <r>
    <n v="3623"/>
    <s v="CA-2011-159184"/>
    <x v="2"/>
    <x v="80"/>
    <d v="2011-09-19T00:00:00"/>
    <s v="Standard Class"/>
    <s v="JC-15775"/>
    <s v="John Castell"/>
    <x v="0"/>
    <s v="United States"/>
    <s v="Macon"/>
    <s v="Georgia"/>
    <n v="31204"/>
    <x v="0"/>
    <s v="FUR-FU-10002878"/>
    <s v="Furniture"/>
    <x v="5"/>
    <s v="Seth Thomas 14&quot; Day/Date Wall Clock"/>
    <n v="142.4"/>
    <n v="5"/>
    <n v="0"/>
    <n v="52.688000000000002"/>
  </r>
  <r>
    <n v="3624"/>
    <s v="CA-2011-159184"/>
    <x v="2"/>
    <x v="80"/>
    <d v="2011-09-19T00:00:00"/>
    <s v="Standard Class"/>
    <s v="JC-15775"/>
    <s v="John Castell"/>
    <x v="0"/>
    <s v="United States"/>
    <s v="Macon"/>
    <s v="Georgia"/>
    <n v="31204"/>
    <x v="0"/>
    <s v="OFF-BI-10001890"/>
    <s v="Office Supplies"/>
    <x v="8"/>
    <s v="Avery Poly Binder Pockets"/>
    <n v="7.16"/>
    <n v="2"/>
    <n v="0"/>
    <n v="3.4367999999999999"/>
  </r>
  <r>
    <n v="3625"/>
    <s v="CA-2014-113530"/>
    <x v="3"/>
    <x v="240"/>
    <d v="2014-05-22T00:00:00"/>
    <s v="Second Class"/>
    <s v="BC-11125"/>
    <s v="Becky Castell"/>
    <x v="2"/>
    <s v="United States"/>
    <s v="San Francisco"/>
    <s v="California"/>
    <n v="94109"/>
    <x v="1"/>
    <s v="FUR-CH-10002647"/>
    <s v="Furniture"/>
    <x v="1"/>
    <s v="Situations Contoured Folding Chairs, 4/Set"/>
    <n v="681.40800000000013"/>
    <n v="12"/>
    <n v="0.2"/>
    <n v="42.588000000000022"/>
  </r>
  <r>
    <n v="3626"/>
    <s v="CA-2014-113530"/>
    <x v="3"/>
    <x v="240"/>
    <d v="2014-05-22T00:00:00"/>
    <s v="Second Class"/>
    <s v="BC-11125"/>
    <s v="Becky Castell"/>
    <x v="2"/>
    <s v="United States"/>
    <s v="San Francisco"/>
    <s v="California"/>
    <n v="94109"/>
    <x v="1"/>
    <s v="OFF-AR-10001315"/>
    <s v="Office Supplies"/>
    <x v="6"/>
    <s v="Newell 310"/>
    <n v="3.52"/>
    <n v="2"/>
    <n v="0"/>
    <n v="1.0207999999999999"/>
  </r>
  <r>
    <n v="3627"/>
    <s v="CA-2014-113530"/>
    <x v="3"/>
    <x v="240"/>
    <d v="2014-05-22T00:00:00"/>
    <s v="Second Class"/>
    <s v="BC-11125"/>
    <s v="Becky Castell"/>
    <x v="2"/>
    <s v="United States"/>
    <s v="San Francisco"/>
    <s v="California"/>
    <n v="94109"/>
    <x v="1"/>
    <s v="OFF-AR-10000122"/>
    <s v="Office Supplies"/>
    <x v="6"/>
    <s v="Newell 314"/>
    <n v="5.58"/>
    <n v="1"/>
    <n v="0"/>
    <n v="1.3949999999999996"/>
  </r>
  <r>
    <n v="3628"/>
    <s v="CA-2014-113530"/>
    <x v="3"/>
    <x v="240"/>
    <d v="2014-05-22T00:00:00"/>
    <s v="Second Class"/>
    <s v="BC-11125"/>
    <s v="Becky Castell"/>
    <x v="2"/>
    <s v="United States"/>
    <s v="San Francisco"/>
    <s v="California"/>
    <n v="94109"/>
    <x v="1"/>
    <s v="TEC-AC-10001465"/>
    <s v="Technology"/>
    <x v="11"/>
    <s v="SanDisk Cruzer 64 GB USB Flash Drive"/>
    <n v="36.32"/>
    <n v="1"/>
    <n v="0"/>
    <n v="10.895999999999997"/>
  </r>
  <r>
    <n v="3629"/>
    <s v="CA-2011-169726"/>
    <x v="2"/>
    <x v="128"/>
    <d v="2011-08-13T00:00:00"/>
    <s v="Standard Class"/>
    <s v="JH-15985"/>
    <s v="Joseph Holt"/>
    <x v="0"/>
    <s v="United States"/>
    <s v="Seattle"/>
    <s v="Washington"/>
    <n v="98103"/>
    <x v="1"/>
    <s v="OFF-BI-10004600"/>
    <s v="Office Supplies"/>
    <x v="8"/>
    <s v="Ibico Ibimaster 300 Manual Binding System"/>
    <n v="2060.7440000000001"/>
    <n v="7"/>
    <n v="0.2"/>
    <n v="643.98249999999996"/>
  </r>
  <r>
    <n v="3630"/>
    <s v="CA-2014-155957"/>
    <x v="3"/>
    <x v="200"/>
    <d v="2014-12-01T00:00:00"/>
    <s v="Standard Class"/>
    <s v="CC-12610"/>
    <s v="Corey Catlett"/>
    <x v="1"/>
    <s v="United States"/>
    <s v="Columbus"/>
    <s v="Ohio"/>
    <n v="43229"/>
    <x v="3"/>
    <s v="OFF-AP-10002082"/>
    <s v="Office Supplies"/>
    <x v="9"/>
    <s v="Holmes HEPA Air Purifier"/>
    <n v="52.272000000000006"/>
    <n v="3"/>
    <n v="0.2"/>
    <n v="9.8009999999999984"/>
  </r>
  <r>
    <n v="3631"/>
    <s v="CA-2014-155957"/>
    <x v="3"/>
    <x v="200"/>
    <d v="2014-12-01T00:00:00"/>
    <s v="Standard Class"/>
    <s v="CC-12610"/>
    <s v="Corey Catlett"/>
    <x v="1"/>
    <s v="United States"/>
    <s v="Columbus"/>
    <s v="Ohio"/>
    <n v="43229"/>
    <x v="3"/>
    <s v="OFF-AP-10004708"/>
    <s v="Office Supplies"/>
    <x v="9"/>
    <s v="Fellowes Superior 10 Outlet Split Surge Protector"/>
    <n v="213.13600000000002"/>
    <n v="7"/>
    <n v="0.2"/>
    <n v="23.977799999999988"/>
  </r>
  <r>
    <n v="3632"/>
    <s v="CA-2014-132178"/>
    <x v="3"/>
    <x v="898"/>
    <d v="2014-05-09T00:00:00"/>
    <s v="Second Class"/>
    <s v="DB-12970"/>
    <s v="Darren Budd"/>
    <x v="1"/>
    <s v="United States"/>
    <s v="Los Angeles"/>
    <s v="California"/>
    <n v="90004"/>
    <x v="1"/>
    <s v="OFF-ST-10000464"/>
    <s v="Office Supplies"/>
    <x v="4"/>
    <s v="Multi-Use Personal File Cart and Caster Set, Three Stacking Bins"/>
    <n v="69.52"/>
    <n v="2"/>
    <n v="0"/>
    <n v="19.465600000000002"/>
  </r>
  <r>
    <n v="3633"/>
    <s v="CA-2014-132178"/>
    <x v="3"/>
    <x v="898"/>
    <d v="2014-05-09T00:00:00"/>
    <s v="Second Class"/>
    <s v="DB-12970"/>
    <s v="Darren Budd"/>
    <x v="1"/>
    <s v="United States"/>
    <s v="Los Angeles"/>
    <s v="California"/>
    <n v="90004"/>
    <x v="1"/>
    <s v="OFF-ST-10000025"/>
    <s v="Office Supplies"/>
    <x v="4"/>
    <s v="Fellowes Stor/Drawer Steel Plus Storage Drawers"/>
    <n v="763.44"/>
    <n v="8"/>
    <n v="0"/>
    <n v="45.80639999999994"/>
  </r>
  <r>
    <n v="3634"/>
    <s v="CA-2013-145177"/>
    <x v="0"/>
    <x v="338"/>
    <d v="2013-11-15T00:00:00"/>
    <s v="Standard Class"/>
    <s v="PP-18955"/>
    <s v="Paul Prost"/>
    <x v="2"/>
    <s v="United States"/>
    <s v="Springfield"/>
    <s v="Ohio"/>
    <n v="45503"/>
    <x v="3"/>
    <s v="OFF-LA-10001613"/>
    <s v="Office Supplies"/>
    <x v="2"/>
    <s v="Avery File Folder Labels"/>
    <n v="9.2159999999999993"/>
    <n v="4"/>
    <n v="0.2"/>
    <n v="3.3408000000000002"/>
  </r>
  <r>
    <n v="3635"/>
    <s v="CA-2013-145177"/>
    <x v="0"/>
    <x v="338"/>
    <d v="2013-11-15T00:00:00"/>
    <s v="Standard Class"/>
    <s v="PP-18955"/>
    <s v="Paul Prost"/>
    <x v="2"/>
    <s v="United States"/>
    <s v="Springfield"/>
    <s v="Ohio"/>
    <n v="45503"/>
    <x v="3"/>
    <s v="TEC-PH-10000376"/>
    <s v="Technology"/>
    <x v="7"/>
    <s v="Square Credit Card Reader"/>
    <n v="41.957999999999998"/>
    <n v="7"/>
    <n v="0.4"/>
    <n v="-9.7901999999999987"/>
  </r>
  <r>
    <n v="3636"/>
    <s v="CA-2013-145177"/>
    <x v="0"/>
    <x v="338"/>
    <d v="2013-11-15T00:00:00"/>
    <s v="Standard Class"/>
    <s v="PP-18955"/>
    <s v="Paul Prost"/>
    <x v="2"/>
    <s v="United States"/>
    <s v="Springfield"/>
    <s v="Ohio"/>
    <n v="45503"/>
    <x v="3"/>
    <s v="OFF-PA-10004039"/>
    <s v="Office Supplies"/>
    <x v="10"/>
    <s v="Xerox 1882"/>
    <n v="89.567999999999998"/>
    <n v="2"/>
    <n v="0.2"/>
    <n v="32.468400000000003"/>
  </r>
  <r>
    <n v="3637"/>
    <s v="CA-2013-145177"/>
    <x v="0"/>
    <x v="338"/>
    <d v="2013-11-15T00:00:00"/>
    <s v="Standard Class"/>
    <s v="PP-18955"/>
    <s v="Paul Prost"/>
    <x v="2"/>
    <s v="United States"/>
    <s v="Springfield"/>
    <s v="Ohio"/>
    <n v="45503"/>
    <x v="3"/>
    <s v="OFF-PA-10001776"/>
    <s v="Office Supplies"/>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s v="Ohio"/>
    <n v="45503"/>
    <x v="3"/>
    <s v="OFF-AP-10002457"/>
    <s v="Office Supplies"/>
    <x v="9"/>
    <s v="Eureka The Boss Plus 12-Amp Hard Box Upright Vacuum, Red"/>
    <n v="334.88000000000005"/>
    <n v="4"/>
    <n v="0.2"/>
    <n v="29.301999999999978"/>
  </r>
  <r>
    <n v="3639"/>
    <s v="CA-2013-145177"/>
    <x v="0"/>
    <x v="338"/>
    <d v="2013-11-15T00:00:00"/>
    <s v="Standard Class"/>
    <s v="PP-18955"/>
    <s v="Paul Prost"/>
    <x v="2"/>
    <s v="United States"/>
    <s v="Springfield"/>
    <s v="Ohio"/>
    <n v="45503"/>
    <x v="3"/>
    <s v="FUR-FU-10000758"/>
    <s v="Furniture"/>
    <x v="5"/>
    <s v="DAX Natural Wood-Tone Poster Frame"/>
    <n v="148.28800000000001"/>
    <n v="7"/>
    <n v="0.2"/>
    <n v="29.657599999999988"/>
  </r>
  <r>
    <n v="3640"/>
    <s v="CA-2013-145177"/>
    <x v="0"/>
    <x v="338"/>
    <d v="2013-11-15T00:00:00"/>
    <s v="Standard Class"/>
    <s v="PP-18955"/>
    <s v="Paul Prost"/>
    <x v="2"/>
    <s v="United States"/>
    <s v="Springfield"/>
    <s v="Ohio"/>
    <n v="45503"/>
    <x v="3"/>
    <s v="OFF-PA-10000682"/>
    <s v="Office Supplies"/>
    <x v="10"/>
    <s v="Xerox 1924"/>
    <n v="4.6240000000000006"/>
    <n v="1"/>
    <n v="0.2"/>
    <n v="1.6762000000000001"/>
  </r>
  <r>
    <n v="3641"/>
    <s v="CA-2013-145177"/>
    <x v="0"/>
    <x v="338"/>
    <d v="2013-11-15T00:00:00"/>
    <s v="Standard Class"/>
    <s v="PP-18955"/>
    <s v="Paul Prost"/>
    <x v="2"/>
    <s v="United States"/>
    <s v="Springfield"/>
    <s v="Ohio"/>
    <n v="45503"/>
    <x v="3"/>
    <s v="TEC-AC-10002550"/>
    <s v="Technology"/>
    <x v="11"/>
    <s v="Memorex 25GB 6X Branded Blu-Ray Recordable Disc, 30/Pack"/>
    <n v="178.92000000000002"/>
    <n v="7"/>
    <n v="0.2"/>
    <n v="-29.074500000000008"/>
  </r>
  <r>
    <n v="3642"/>
    <s v="CA-2013-145177"/>
    <x v="0"/>
    <x v="338"/>
    <d v="2013-11-15T00:00:00"/>
    <s v="Standard Class"/>
    <s v="PP-18955"/>
    <s v="Paul Prost"/>
    <x v="2"/>
    <s v="United States"/>
    <s v="Springfield"/>
    <s v="Ohio"/>
    <n v="45503"/>
    <x v="3"/>
    <s v="OFF-BI-10002082"/>
    <s v="Office Supplies"/>
    <x v="8"/>
    <s v="GBC Twin Loop Wire Binding Elements"/>
    <n v="69.888000000000005"/>
    <n v="7"/>
    <n v="0.7"/>
    <n v="-46.591999999999999"/>
  </r>
  <r>
    <n v="3643"/>
    <s v="CA-2011-156594"/>
    <x v="2"/>
    <x v="414"/>
    <d v="2011-12-23T00:00:00"/>
    <s v="Second Class"/>
    <s v="MC-17845"/>
    <s v="Michael Chen"/>
    <x v="0"/>
    <s v="United States"/>
    <s v="Los Angeles"/>
    <s v="California"/>
    <n v="90008"/>
    <x v="1"/>
    <s v="OFF-BI-10004632"/>
    <s v="Office Supplies"/>
    <x v="8"/>
    <s v="Ibico Hi-Tech Manual Binding System"/>
    <n v="487.98400000000004"/>
    <n v="2"/>
    <n v="0.2"/>
    <n v="152.49499999999998"/>
  </r>
  <r>
    <n v="3644"/>
    <s v="CA-2011-156594"/>
    <x v="2"/>
    <x v="414"/>
    <d v="2011-12-23T00:00:00"/>
    <s v="Second Class"/>
    <s v="MC-17845"/>
    <s v="Michael Chen"/>
    <x v="0"/>
    <s v="United States"/>
    <s v="Los Angeles"/>
    <s v="California"/>
    <n v="90008"/>
    <x v="1"/>
    <s v="OFF-AR-10001725"/>
    <s v="Office Supplies"/>
    <x v="6"/>
    <s v="Boston Home &amp; Office Model 2000 Electric Pencil Sharpeners"/>
    <n v="47.3"/>
    <n v="2"/>
    <n v="0"/>
    <n v="12.298000000000002"/>
  </r>
  <r>
    <n v="3645"/>
    <s v="CA-2011-156594"/>
    <x v="2"/>
    <x v="414"/>
    <d v="2011-12-23T00:00:00"/>
    <s v="Second Class"/>
    <s v="MC-17845"/>
    <s v="Michael Chen"/>
    <x v="0"/>
    <s v="United States"/>
    <s v="Los Angeles"/>
    <s v="California"/>
    <n v="90008"/>
    <x v="1"/>
    <s v="OFF-AR-10004269"/>
    <s v="Office Supplies"/>
    <x v="6"/>
    <s v="Newell 31"/>
    <n v="4.13"/>
    <n v="1"/>
    <n v="0"/>
    <n v="1.1564000000000001"/>
  </r>
  <r>
    <n v="3646"/>
    <s v="CA-2011-156594"/>
    <x v="2"/>
    <x v="414"/>
    <d v="2011-12-23T00:00:00"/>
    <s v="Second Class"/>
    <s v="MC-17845"/>
    <s v="Michael Chen"/>
    <x v="0"/>
    <s v="United States"/>
    <s v="Los Angeles"/>
    <s v="California"/>
    <n v="90008"/>
    <x v="1"/>
    <s v="OFF-BI-10003007"/>
    <s v="Office Supplies"/>
    <x v="8"/>
    <s v="Premium Transparent Presentation Covers, No Pattern/Clear, 8 1/2&quot; x 11&quot;"/>
    <n v="155.12"/>
    <n v="5"/>
    <n v="0.2"/>
    <n v="50.413999999999987"/>
  </r>
  <r>
    <n v="3647"/>
    <s v="CA-2011-146528"/>
    <x v="2"/>
    <x v="739"/>
    <d v="2011-07-27T00:00:00"/>
    <s v="Second Class"/>
    <s v="VF-21715"/>
    <s v="Vicky Freymann"/>
    <x v="2"/>
    <s v="United States"/>
    <s v="Los Angeles"/>
    <s v="California"/>
    <n v="90045"/>
    <x v="1"/>
    <s v="OFF-PA-10002195"/>
    <s v="Office Supplies"/>
    <x v="10"/>
    <s v="Xerox 1966"/>
    <n v="6.48"/>
    <n v="1"/>
    <n v="0"/>
    <n v="3.1752000000000002"/>
  </r>
  <r>
    <n v="3648"/>
    <s v="CA-2011-146528"/>
    <x v="2"/>
    <x v="739"/>
    <d v="2011-07-27T00:00:00"/>
    <s v="Second Class"/>
    <s v="VF-21715"/>
    <s v="Vicky Freymann"/>
    <x v="2"/>
    <s v="United States"/>
    <s v="Los Angeles"/>
    <s v="California"/>
    <n v="90045"/>
    <x v="1"/>
    <s v="OFF-SU-10002522"/>
    <s v="Office Supplies"/>
    <x v="14"/>
    <s v="Acme Kleen Earth Office Shears"/>
    <n v="15.52"/>
    <n v="4"/>
    <n v="0"/>
    <n v="4.5007999999999981"/>
  </r>
  <r>
    <n v="3649"/>
    <s v="CA-2012-168459"/>
    <x v="1"/>
    <x v="6"/>
    <d v="2012-11-27T00:00:00"/>
    <s v="Standard Class"/>
    <s v="MC-17275"/>
    <s v="Marc Crier"/>
    <x v="0"/>
    <s v="United States"/>
    <s v="Memphis"/>
    <s v="Tennessee"/>
    <n v="38109"/>
    <x v="0"/>
    <s v="OFF-BI-10003712"/>
    <s v="Office Supplies"/>
    <x v="8"/>
    <s v="Acco Pressboard Covers with Storage Hooks, 14 7/8&quot; x 11&quot;, Light Blue"/>
    <n v="2.9460000000000006"/>
    <n v="2"/>
    <n v="0.7"/>
    <n v="-2.0621999999999998"/>
  </r>
  <r>
    <n v="3650"/>
    <s v="CA-2012-168459"/>
    <x v="1"/>
    <x v="6"/>
    <d v="2012-11-27T00:00:00"/>
    <s v="Standard Class"/>
    <s v="MC-17275"/>
    <s v="Marc Crier"/>
    <x v="0"/>
    <s v="United States"/>
    <s v="Memphis"/>
    <s v="Tennessee"/>
    <n v="38109"/>
    <x v="0"/>
    <s v="OFF-FA-10004854"/>
    <s v="Office Supplies"/>
    <x v="13"/>
    <s v="Vinyl Coated Wire Paper Clips in Organizer Box, 800/Box"/>
    <n v="55.104000000000006"/>
    <n v="6"/>
    <n v="0.2"/>
    <n v="18.597599999999993"/>
  </r>
  <r>
    <n v="3651"/>
    <s v="CA-2014-109960"/>
    <x v="3"/>
    <x v="34"/>
    <d v="2014-12-12T00:00:00"/>
    <s v="Second Class"/>
    <s v="DB-13210"/>
    <s v="Dean Braden"/>
    <x v="0"/>
    <s v="United States"/>
    <s v="Detroit"/>
    <s v="Michigan"/>
    <n v="48234"/>
    <x v="2"/>
    <s v="TEC-AC-10004859"/>
    <s v="Technology"/>
    <x v="11"/>
    <s v="Maxell Pro 80 Minute CD-R, 10/Pack"/>
    <n v="104.88"/>
    <n v="6"/>
    <n v="0"/>
    <n v="41.952000000000005"/>
  </r>
  <r>
    <n v="3652"/>
    <s v="CA-2014-109960"/>
    <x v="3"/>
    <x v="34"/>
    <d v="2014-12-12T00:00:00"/>
    <s v="Second Class"/>
    <s v="DB-13210"/>
    <s v="Dean Braden"/>
    <x v="0"/>
    <s v="United States"/>
    <s v="Detroit"/>
    <s v="Michigan"/>
    <n v="48234"/>
    <x v="2"/>
    <s v="OFF-AR-10001860"/>
    <s v="Office Supplies"/>
    <x v="6"/>
    <s v="BIC Liqua Brite Liner"/>
    <n v="34.700000000000003"/>
    <n v="5"/>
    <n v="0"/>
    <n v="12.492000000000001"/>
  </r>
  <r>
    <n v="3653"/>
    <s v="CA-2014-109960"/>
    <x v="3"/>
    <x v="34"/>
    <d v="2014-12-12T00:00:00"/>
    <s v="Second Class"/>
    <s v="DB-13210"/>
    <s v="Dean Braden"/>
    <x v="0"/>
    <s v="United States"/>
    <s v="Detroit"/>
    <s v="Michigan"/>
    <n v="48234"/>
    <x v="2"/>
    <s v="OFF-BI-10001636"/>
    <s v="Office Supplies"/>
    <x v="8"/>
    <s v="Ibico Plastic and Wire Spiral Binding Combs"/>
    <n v="33.72"/>
    <n v="4"/>
    <n v="0"/>
    <n v="15.511199999999999"/>
  </r>
  <r>
    <n v="3654"/>
    <s v="CA-2014-109960"/>
    <x v="3"/>
    <x v="34"/>
    <d v="2014-12-12T00:00:00"/>
    <s v="Second Class"/>
    <s v="DB-13210"/>
    <s v="Dean Braden"/>
    <x v="0"/>
    <s v="United States"/>
    <s v="Detroit"/>
    <s v="Michigan"/>
    <n v="48234"/>
    <x v="2"/>
    <s v="OFF-PA-10000349"/>
    <s v="Office Supplies"/>
    <x v="10"/>
    <s v="Staples"/>
    <n v="14.940000000000001"/>
    <n v="3"/>
    <n v="0"/>
    <n v="7.0218000000000007"/>
  </r>
  <r>
    <n v="3655"/>
    <s v="CA-2014-133004"/>
    <x v="3"/>
    <x v="515"/>
    <d v="2014-09-06T00:00:00"/>
    <s v="Standard Class"/>
    <s v="AJ-10945"/>
    <s v="Ashley Jarboe"/>
    <x v="0"/>
    <s v="United States"/>
    <s v="Lawrence"/>
    <s v="Indiana"/>
    <n v="46226"/>
    <x v="2"/>
    <s v="OFF-AP-10002439"/>
    <s v="Office Supplies"/>
    <x v="9"/>
    <s v="Tripp Lite Isotel 8 Ultra 8 Outlet Metal Surge"/>
    <n v="638.73"/>
    <n v="9"/>
    <n v="0"/>
    <n v="166.06979999999999"/>
  </r>
  <r>
    <n v="3656"/>
    <s v="CA-2014-168102"/>
    <x v="3"/>
    <x v="558"/>
    <d v="2014-05-01T00:00:00"/>
    <s v="Standard Class"/>
    <s v="CP-12340"/>
    <s v="Christine Phan"/>
    <x v="1"/>
    <s v="United States"/>
    <s v="Jacksonville"/>
    <s v="Florida"/>
    <n v="32216"/>
    <x v="0"/>
    <s v="OFF-ST-10001370"/>
    <s v="Office Supplies"/>
    <x v="4"/>
    <s v="Sensible Storage WireTech Storage Systems"/>
    <n v="113.56800000000001"/>
    <n v="2"/>
    <n v="0.2"/>
    <n v="-21.294000000000018"/>
  </r>
  <r>
    <n v="3657"/>
    <s v="CA-2014-158036"/>
    <x v="3"/>
    <x v="565"/>
    <d v="2014-09-15T00:00:00"/>
    <s v="Standard Class"/>
    <s v="DB-13555"/>
    <s v="Dorothy Badders"/>
    <x v="1"/>
    <s v="United States"/>
    <s v="Dublin"/>
    <s v="Ohio"/>
    <n v="43017"/>
    <x v="3"/>
    <s v="TEC-AC-10002558"/>
    <s v="Technology"/>
    <x v="11"/>
    <s v="Imation Swivel Flash Drive USB flash drive - 8 GB"/>
    <n v="9.0960000000000001"/>
    <n v="1"/>
    <n v="0.2"/>
    <n v="1.7054999999999998"/>
  </r>
  <r>
    <n v="3658"/>
    <s v="CA-2012-128083"/>
    <x v="1"/>
    <x v="899"/>
    <d v="2012-03-17T00:00:00"/>
    <s v="Standard Class"/>
    <s v="EB-13750"/>
    <s v="Edward Becker"/>
    <x v="1"/>
    <s v="United States"/>
    <s v="Plantation"/>
    <s v="Florida"/>
    <n v="33317"/>
    <x v="0"/>
    <s v="OFF-EN-10004030"/>
    <s v="Office Supplies"/>
    <x v="12"/>
    <s v="Convenience Packs of Business Envelopes"/>
    <n v="8.6880000000000006"/>
    <n v="3"/>
    <n v="0.2"/>
    <n v="2.9322000000000004"/>
  </r>
  <r>
    <n v="3659"/>
    <s v="CA-2012-128083"/>
    <x v="1"/>
    <x v="899"/>
    <d v="2012-03-17T00:00:00"/>
    <s v="Standard Class"/>
    <s v="EB-13750"/>
    <s v="Edward Becker"/>
    <x v="1"/>
    <s v="United States"/>
    <s v="Plantation"/>
    <s v="Florida"/>
    <n v="33317"/>
    <x v="0"/>
    <s v="FUR-FU-10003194"/>
    <s v="Furniture"/>
    <x v="5"/>
    <s v="Eldon Expressions Desk Accessory, Wood Pencil Holder, Oak"/>
    <n v="30.880000000000003"/>
    <n v="4"/>
    <n v="0.2"/>
    <n v="3.8599999999999977"/>
  </r>
  <r>
    <n v="3660"/>
    <s v="CA-2012-128083"/>
    <x v="1"/>
    <x v="899"/>
    <d v="2012-03-17T00:00:00"/>
    <s v="Standard Class"/>
    <s v="EB-13750"/>
    <s v="Edward Becker"/>
    <x v="1"/>
    <s v="United States"/>
    <s v="Plantation"/>
    <s v="Florida"/>
    <n v="33317"/>
    <x v="0"/>
    <s v="FUR-FU-10001731"/>
    <s v="Furniture"/>
    <x v="5"/>
    <s v="Acrylic Self-Standing Desk Frames"/>
    <n v="6.4080000000000004"/>
    <n v="3"/>
    <n v="0.2"/>
    <n v="1.4418"/>
  </r>
  <r>
    <n v="3661"/>
    <s v="CA-2013-161676"/>
    <x v="0"/>
    <x v="427"/>
    <d v="2013-07-24T00:00:00"/>
    <s v="Standard Class"/>
    <s v="JP-15460"/>
    <s v="Jennifer Patt"/>
    <x v="1"/>
    <s v="United States"/>
    <s v="Glendale"/>
    <s v="Arizona"/>
    <n v="85301"/>
    <x v="1"/>
    <s v="OFF-SU-10004782"/>
    <s v="Office Supplies"/>
    <x v="14"/>
    <s v="Elite 5&quot; Scissors"/>
    <n v="33.799999999999997"/>
    <n v="5"/>
    <n v="0.2"/>
    <n v="4.2249999999999979"/>
  </r>
  <r>
    <n v="3662"/>
    <s v="CA-2013-155005"/>
    <x v="0"/>
    <x v="900"/>
    <d v="2013-06-16T00:00:00"/>
    <s v="Second Class"/>
    <s v="SC-20050"/>
    <s v="Sample Company A"/>
    <x v="2"/>
    <s v="United States"/>
    <s v="Jackson"/>
    <s v="Michigan"/>
    <n v="49201"/>
    <x v="2"/>
    <s v="TEC-PH-10003484"/>
    <s v="Technology"/>
    <x v="7"/>
    <s v="Ooma Telo VoIP Home Phone System"/>
    <n v="377.96999999999997"/>
    <n v="3"/>
    <n v="0"/>
    <n v="94.492500000000007"/>
  </r>
  <r>
    <n v="3663"/>
    <s v="US-2014-129777"/>
    <x v="3"/>
    <x v="445"/>
    <d v="2014-07-10T00:00:00"/>
    <s v="Standard Class"/>
    <s v="FM-14290"/>
    <s v="Frank Merwin"/>
    <x v="2"/>
    <s v="United States"/>
    <s v="Quincy"/>
    <s v="Massachusetts"/>
    <n v="2169"/>
    <x v="3"/>
    <s v="TEC-AC-10003590"/>
    <s v="Technology"/>
    <x v="11"/>
    <s v="TRENDnet 56K USB 2.0 Phone, Internet and Fax Modem"/>
    <n v="258.89999999999998"/>
    <n v="10"/>
    <n v="0"/>
    <n v="93.203999999999994"/>
  </r>
  <r>
    <n v="3664"/>
    <s v="US-2014-129777"/>
    <x v="3"/>
    <x v="445"/>
    <d v="2014-07-10T00:00:00"/>
    <s v="Standard Class"/>
    <s v="FM-14290"/>
    <s v="Frank Merwin"/>
    <x v="2"/>
    <s v="United States"/>
    <s v="Quincy"/>
    <s v="Massachusetts"/>
    <n v="2169"/>
    <x v="3"/>
    <s v="OFF-PA-10001970"/>
    <s v="Office Supplies"/>
    <x v="10"/>
    <s v="Xerox 1881"/>
    <n v="24.56"/>
    <n v="2"/>
    <n v="0"/>
    <n v="11.543199999999999"/>
  </r>
  <r>
    <n v="3665"/>
    <s v="CA-2011-129364"/>
    <x v="2"/>
    <x v="589"/>
    <d v="2011-12-13T00:00:00"/>
    <s v="Standard Class"/>
    <s v="TB-21250"/>
    <s v="Tim Brockman"/>
    <x v="0"/>
    <s v="United States"/>
    <s v="Salem"/>
    <s v="Oregon"/>
    <n v="97301"/>
    <x v="1"/>
    <s v="OFF-LA-10001569"/>
    <s v="Office Supplies"/>
    <x v="2"/>
    <s v="Avery 499"/>
    <n v="27.888000000000002"/>
    <n v="7"/>
    <n v="0.2"/>
    <n v="9.0635999999999974"/>
  </r>
  <r>
    <n v="3666"/>
    <s v="CA-2011-129364"/>
    <x v="2"/>
    <x v="589"/>
    <d v="2011-12-13T00:00:00"/>
    <s v="Standard Class"/>
    <s v="TB-21250"/>
    <s v="Tim Brockman"/>
    <x v="0"/>
    <s v="United States"/>
    <s v="Salem"/>
    <s v="Oregon"/>
    <n v="97301"/>
    <x v="1"/>
    <s v="OFF-BI-10001132"/>
    <s v="Office Supplies"/>
    <x v="8"/>
    <s v="Acco PRESSTEX Data Binder with Storage Hooks, Dark Blue, 9 1/2&quot; X 11&quot;"/>
    <n v="6.4560000000000004"/>
    <n v="4"/>
    <n v="0.7"/>
    <n v="-4.5191999999999979"/>
  </r>
  <r>
    <n v="3667"/>
    <s v="CA-2011-129364"/>
    <x v="2"/>
    <x v="589"/>
    <d v="2011-12-13T00:00:00"/>
    <s v="Standard Class"/>
    <s v="TB-21250"/>
    <s v="Tim Brockman"/>
    <x v="0"/>
    <s v="United States"/>
    <s v="Salem"/>
    <s v="Oregon"/>
    <n v="97301"/>
    <x v="1"/>
    <s v="TEC-PH-10003095"/>
    <s v="Technology"/>
    <x v="7"/>
    <s v="Samsung HM1900 Bluetooth Headset"/>
    <n v="52.679999999999993"/>
    <n v="3"/>
    <n v="0.2"/>
    <n v="19.754999999999999"/>
  </r>
  <r>
    <n v="3668"/>
    <s v="CA-2011-129364"/>
    <x v="2"/>
    <x v="589"/>
    <d v="2011-12-13T00:00:00"/>
    <s v="Standard Class"/>
    <s v="TB-21250"/>
    <s v="Tim Brockman"/>
    <x v="0"/>
    <s v="United States"/>
    <s v="Salem"/>
    <s v="Oregon"/>
    <n v="97301"/>
    <x v="1"/>
    <s v="OFF-SU-10000432"/>
    <s v="Office Supplies"/>
    <x v="14"/>
    <s v="Acco Side-Punched Conventional Columnar Pads"/>
    <n v="13.88"/>
    <n v="5"/>
    <n v="0.2"/>
    <n v="-2.6025000000000014"/>
  </r>
  <r>
    <n v="3669"/>
    <s v="CA-2011-129364"/>
    <x v="2"/>
    <x v="589"/>
    <d v="2011-12-13T00:00:00"/>
    <s v="Standard Class"/>
    <s v="TB-21250"/>
    <s v="Tim Brockman"/>
    <x v="0"/>
    <s v="United States"/>
    <s v="Salem"/>
    <s v="Oregon"/>
    <n v="97301"/>
    <x v="1"/>
    <s v="TEC-AC-10004227"/>
    <s v="Technology"/>
    <x v="11"/>
    <s v="SanDisk Ultra 16 GB MicroSDHC Class 10 Memory Card"/>
    <n v="103.92000000000002"/>
    <n v="10"/>
    <n v="0.2"/>
    <n v="-18.186000000000014"/>
  </r>
  <r>
    <n v="3670"/>
    <s v="CA-2011-129364"/>
    <x v="2"/>
    <x v="589"/>
    <d v="2011-12-13T00:00:00"/>
    <s v="Standard Class"/>
    <s v="TB-21250"/>
    <s v="Tim Brockman"/>
    <x v="0"/>
    <s v="United States"/>
    <s v="Salem"/>
    <s v="Oregon"/>
    <n v="97301"/>
    <x v="1"/>
    <s v="OFF-LA-10004409"/>
    <s v="Office Supplies"/>
    <x v="2"/>
    <s v="Avery 492"/>
    <n v="11.52"/>
    <n v="5"/>
    <n v="0.2"/>
    <n v="3.7439999999999989"/>
  </r>
  <r>
    <n v="3671"/>
    <s v="CA-2011-129364"/>
    <x v="2"/>
    <x v="589"/>
    <d v="2011-12-13T00:00:00"/>
    <s v="Standard Class"/>
    <s v="TB-21250"/>
    <s v="Tim Brockman"/>
    <x v="0"/>
    <s v="United States"/>
    <s v="Salem"/>
    <s v="Oregon"/>
    <n v="97301"/>
    <x v="1"/>
    <s v="OFF-PA-10001569"/>
    <s v="Office Supplies"/>
    <x v="10"/>
    <s v="Xerox 232"/>
    <n v="10.368000000000002"/>
    <n v="2"/>
    <n v="0.2"/>
    <n v="3.6288"/>
  </r>
  <r>
    <n v="3672"/>
    <s v="CA-2011-129364"/>
    <x v="2"/>
    <x v="589"/>
    <d v="2011-12-13T00:00:00"/>
    <s v="Standard Class"/>
    <s v="TB-21250"/>
    <s v="Tim Brockman"/>
    <x v="0"/>
    <s v="United States"/>
    <s v="Salem"/>
    <s v="Oregon"/>
    <n v="97301"/>
    <x v="1"/>
    <s v="OFF-ST-10001031"/>
    <s v="Office Supplies"/>
    <x v="4"/>
    <s v="Adjustable Personal File Tote"/>
    <n v="39.072000000000003"/>
    <n v="3"/>
    <n v="0.2"/>
    <n v="2.9304000000000023"/>
  </r>
  <r>
    <n v="3673"/>
    <s v="CA-2013-104969"/>
    <x v="0"/>
    <x v="143"/>
    <d v="2013-04-15T00:00:00"/>
    <s v="Standard Class"/>
    <s v="EH-14125"/>
    <s v="Eugene Hildebrand"/>
    <x v="2"/>
    <s v="United States"/>
    <s v="Troy"/>
    <s v="Ohio"/>
    <n v="45373"/>
    <x v="3"/>
    <s v="OFF-EN-10002312"/>
    <s v="Office Supplies"/>
    <x v="12"/>
    <s v="#10 Self-Seal White Envelopes"/>
    <n v="8.8719999999999999"/>
    <n v="1"/>
    <n v="0.2"/>
    <n v="3.2161"/>
  </r>
  <r>
    <n v="3674"/>
    <s v="CA-2013-104969"/>
    <x v="0"/>
    <x v="143"/>
    <d v="2013-04-15T00:00:00"/>
    <s v="Standard Class"/>
    <s v="EH-14125"/>
    <s v="Eugene Hildebrand"/>
    <x v="2"/>
    <s v="United States"/>
    <s v="Troy"/>
    <s v="Ohio"/>
    <n v="45373"/>
    <x v="3"/>
    <s v="OFF-BI-10004224"/>
    <s v="Office Supplies"/>
    <x v="8"/>
    <s v="Catalog Binders with Expanding Posts"/>
    <n v="121.10400000000003"/>
    <n v="6"/>
    <n v="0.7"/>
    <n v="-100.91999999999999"/>
  </r>
  <r>
    <n v="3675"/>
    <s v="CA-2014-154109"/>
    <x v="3"/>
    <x v="44"/>
    <d v="2014-11-12T00:00:00"/>
    <s v="Standard Class"/>
    <s v="ML-17410"/>
    <s v="Maris LaWare"/>
    <x v="0"/>
    <s v="United States"/>
    <s v="Philadelphia"/>
    <s v="Pennsylvania"/>
    <n v="19143"/>
    <x v="3"/>
    <s v="FUR-CH-10003774"/>
    <s v="Furniture"/>
    <x v="1"/>
    <s v="Global Wood Trimmed Manager's Task Chair, Khaki"/>
    <n v="127.372"/>
    <n v="2"/>
    <n v="0.3"/>
    <n v="-30.933200000000006"/>
  </r>
  <r>
    <n v="3676"/>
    <s v="CA-2014-154109"/>
    <x v="3"/>
    <x v="44"/>
    <d v="2014-11-12T00:00:00"/>
    <s v="Standard Class"/>
    <s v="ML-17410"/>
    <s v="Maris LaWare"/>
    <x v="0"/>
    <s v="United States"/>
    <s v="Philadelphia"/>
    <s v="Pennsylvania"/>
    <n v="19143"/>
    <x v="3"/>
    <s v="OFF-PA-10000157"/>
    <s v="Office Supplies"/>
    <x v="10"/>
    <s v="Xerox 191"/>
    <n v="47.952000000000005"/>
    <n v="3"/>
    <n v="0.2"/>
    <n v="16.183799999999998"/>
  </r>
  <r>
    <n v="3677"/>
    <s v="CA-2012-156440"/>
    <x v="1"/>
    <x v="901"/>
    <d v="2012-12-09T00:00:00"/>
    <s v="Standard Class"/>
    <s v="MH-17620"/>
    <s v="Matt Hagelstein"/>
    <x v="1"/>
    <s v="United States"/>
    <s v="San Diego"/>
    <s v="California"/>
    <n v="92105"/>
    <x v="1"/>
    <s v="FUR-FU-10004090"/>
    <s v="Furniture"/>
    <x v="5"/>
    <s v="Executive Impressions 14&quot; Contract Wall Clock"/>
    <n v="44.46"/>
    <n v="2"/>
    <n v="0"/>
    <n v="14.671799999999998"/>
  </r>
  <r>
    <n v="3678"/>
    <s v="CA-2012-132626"/>
    <x v="1"/>
    <x v="584"/>
    <d v="2012-07-14T00:00:00"/>
    <s v="Standard Class"/>
    <s v="BT-11680"/>
    <s v="Brian Thompson"/>
    <x v="0"/>
    <s v="United States"/>
    <s v="Clinton"/>
    <s v="Maryland"/>
    <n v="20735"/>
    <x v="3"/>
    <s v="OFF-FA-10002763"/>
    <s v="Office Supplies"/>
    <x v="13"/>
    <s v="Advantus Map Pennant Flags and Round Head Tacks"/>
    <n v="15.8"/>
    <n v="4"/>
    <n v="0"/>
    <n v="5.0559999999999992"/>
  </r>
  <r>
    <n v="3679"/>
    <s v="CA-2012-132626"/>
    <x v="1"/>
    <x v="584"/>
    <d v="2012-07-14T00:00:00"/>
    <s v="Standard Class"/>
    <s v="BT-11680"/>
    <s v="Brian Thompson"/>
    <x v="0"/>
    <s v="United States"/>
    <s v="Clinton"/>
    <s v="Maryland"/>
    <n v="20735"/>
    <x v="3"/>
    <s v="TEC-MA-10002428"/>
    <s v="Technology"/>
    <x v="15"/>
    <s v="Fellowes Powershred HS-440 4-Sheet High Security Shredder"/>
    <n v="464.97"/>
    <n v="3"/>
    <n v="0"/>
    <n v="209.23649999999998"/>
  </r>
  <r>
    <n v="3680"/>
    <s v="CA-2012-132626"/>
    <x v="1"/>
    <x v="584"/>
    <d v="2012-07-14T00:00:00"/>
    <s v="Standard Class"/>
    <s v="BT-11680"/>
    <s v="Brian Thompson"/>
    <x v="0"/>
    <s v="United States"/>
    <s v="Clinton"/>
    <s v="Maryland"/>
    <n v="20735"/>
    <x v="3"/>
    <s v="FUR-FU-10002918"/>
    <s v="Furniture"/>
    <x v="5"/>
    <s v="Eldon ClusterMat Chair Mat with Cordless Antistatic Protection"/>
    <n v="181.96"/>
    <n v="2"/>
    <n v="0"/>
    <n v="20.015600000000006"/>
  </r>
  <r>
    <n v="3681"/>
    <s v="CA-2012-132626"/>
    <x v="1"/>
    <x v="584"/>
    <d v="2012-07-14T00:00:00"/>
    <s v="Standard Class"/>
    <s v="BT-11680"/>
    <s v="Brian Thompson"/>
    <x v="0"/>
    <s v="United States"/>
    <s v="Clinton"/>
    <s v="Maryland"/>
    <n v="20735"/>
    <x v="3"/>
    <s v="OFF-LA-10000476"/>
    <s v="Office Supplies"/>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s v="Maryland"/>
    <n v="20735"/>
    <x v="3"/>
    <s v="OFF-BI-10002854"/>
    <s v="Office Supplies"/>
    <x v="8"/>
    <s v="Performers Binder/Pad Holder, Black"/>
    <n v="84.09"/>
    <n v="3"/>
    <n v="0"/>
    <n v="42.045000000000002"/>
  </r>
  <r>
    <n v="3683"/>
    <s v="CA-2012-132626"/>
    <x v="1"/>
    <x v="584"/>
    <d v="2012-07-14T00:00:00"/>
    <s v="Standard Class"/>
    <s v="BT-11680"/>
    <s v="Brian Thompson"/>
    <x v="0"/>
    <s v="United States"/>
    <s v="Clinton"/>
    <s v="Maryland"/>
    <n v="20735"/>
    <x v="3"/>
    <s v="OFF-AR-10002987"/>
    <s v="Office Supplies"/>
    <x v="6"/>
    <s v="Prismacolor Color Pencil Set"/>
    <n v="79.36"/>
    <n v="4"/>
    <n v="0"/>
    <n v="32.537600000000005"/>
  </r>
  <r>
    <n v="3684"/>
    <s v="CA-2012-132626"/>
    <x v="1"/>
    <x v="584"/>
    <d v="2012-07-14T00:00:00"/>
    <s v="Standard Class"/>
    <s v="BT-11680"/>
    <s v="Brian Thompson"/>
    <x v="0"/>
    <s v="United States"/>
    <s v="Clinton"/>
    <s v="Maryland"/>
    <n v="20735"/>
    <x v="3"/>
    <s v="OFF-BI-10004001"/>
    <s v="Office Supplies"/>
    <x v="8"/>
    <s v="GBC Recycled VeloBinder Covers"/>
    <n v="153.35999999999999"/>
    <n v="9"/>
    <n v="0"/>
    <n v="70.545599999999979"/>
  </r>
  <r>
    <n v="3685"/>
    <s v="CA-2012-132626"/>
    <x v="1"/>
    <x v="584"/>
    <d v="2012-07-14T00:00:00"/>
    <s v="Standard Class"/>
    <s v="BT-11680"/>
    <s v="Brian Thompson"/>
    <x v="0"/>
    <s v="United States"/>
    <s v="Clinton"/>
    <s v="Maryland"/>
    <n v="20735"/>
    <x v="3"/>
    <s v="OFF-BI-10001634"/>
    <s v="Office Supplies"/>
    <x v="8"/>
    <s v="Wilson Jones Active Use Binders"/>
    <n v="43.68"/>
    <n v="6"/>
    <n v="0"/>
    <n v="21.403200000000002"/>
  </r>
  <r>
    <n v="3686"/>
    <s v="CA-2012-132626"/>
    <x v="1"/>
    <x v="584"/>
    <d v="2012-07-14T00:00:00"/>
    <s v="Standard Class"/>
    <s v="BT-11680"/>
    <s v="Brian Thompson"/>
    <x v="0"/>
    <s v="United States"/>
    <s v="Clinton"/>
    <s v="Maryland"/>
    <n v="20735"/>
    <x v="3"/>
    <s v="OFF-ST-10003722"/>
    <s v="Office Supplies"/>
    <x v="4"/>
    <s v="Project Tote Personal File"/>
    <n v="98.21"/>
    <n v="7"/>
    <n v="0"/>
    <n v="28.480899999999984"/>
  </r>
  <r>
    <n v="3687"/>
    <s v="CA-2013-102792"/>
    <x v="0"/>
    <x v="180"/>
    <d v="2013-12-20T00:00:00"/>
    <s v="Standard Class"/>
    <s v="JC-15340"/>
    <s v="Jasper Cacioppo"/>
    <x v="0"/>
    <s v="United States"/>
    <s v="Riverside"/>
    <s v="California"/>
    <n v="92503"/>
    <x v="1"/>
    <s v="OFF-AR-10004757"/>
    <s v="Office Supplies"/>
    <x v="6"/>
    <s v="Crayola Colored Pencils"/>
    <n v="9.84"/>
    <n v="3"/>
    <n v="0"/>
    <n v="3.2471999999999994"/>
  </r>
  <r>
    <n v="3688"/>
    <s v="CA-2013-108567"/>
    <x v="0"/>
    <x v="244"/>
    <d v="2013-05-25T00:00:00"/>
    <s v="Standard Class"/>
    <s v="DB-13210"/>
    <s v="Dean Braden"/>
    <x v="0"/>
    <s v="United States"/>
    <s v="Port Saint Lucie"/>
    <s v="Florida"/>
    <n v="34952"/>
    <x v="0"/>
    <s v="OFF-BI-10004140"/>
    <s v="Office Supplies"/>
    <x v="8"/>
    <s v="Avery Non-Stick Binders"/>
    <n v="2.6940000000000004"/>
    <n v="2"/>
    <n v="0.7"/>
    <n v="-2.2450000000000001"/>
  </r>
  <r>
    <n v="3689"/>
    <s v="CA-2014-140760"/>
    <x v="3"/>
    <x v="455"/>
    <d v="2014-06-06T00:00:00"/>
    <s v="Second Class"/>
    <s v="DO-13435"/>
    <s v="Denny Ordway"/>
    <x v="0"/>
    <s v="United States"/>
    <s v="Mesa"/>
    <s v="Arizona"/>
    <n v="85204"/>
    <x v="1"/>
    <s v="OFF-PA-10002479"/>
    <s v="Office Supplies"/>
    <x v="10"/>
    <s v="Xerox 4200 Series MultiUse Premium Copy Paper (20Lb. and 84 Bright)"/>
    <n v="25.344000000000001"/>
    <n v="6"/>
    <n v="0.2"/>
    <n v="7.92"/>
  </r>
  <r>
    <n v="3690"/>
    <s v="CA-2014-140760"/>
    <x v="3"/>
    <x v="455"/>
    <d v="2014-06-06T00:00:00"/>
    <s v="Second Class"/>
    <s v="DO-13435"/>
    <s v="Denny Ordway"/>
    <x v="0"/>
    <s v="United States"/>
    <s v="Mesa"/>
    <s v="Arizona"/>
    <n v="85204"/>
    <x v="1"/>
    <s v="OFF-EN-10001141"/>
    <s v="Office Supplies"/>
    <x v="12"/>
    <s v="Manila Recycled Extra-Heavyweight Clasp Envelopes, 6&quot; x 9&quot;"/>
    <n v="43.92"/>
    <n v="5"/>
    <n v="0.2"/>
    <n v="15.921000000000003"/>
  </r>
  <r>
    <n v="3691"/>
    <s v="US-2012-131359"/>
    <x v="1"/>
    <x v="628"/>
    <d v="2012-11-02T00:00:00"/>
    <s v="Second Class"/>
    <s v="FA-14230"/>
    <s v="Frank Atkinson"/>
    <x v="1"/>
    <s v="United States"/>
    <s v="Denver"/>
    <s v="Colorado"/>
    <n v="80219"/>
    <x v="1"/>
    <s v="TEC-MA-10000597"/>
    <s v="Technology"/>
    <x v="15"/>
    <s v="Lexmark S315 Color Inkjet Printer"/>
    <n v="59.994000000000007"/>
    <n v="2"/>
    <n v="0.7"/>
    <n v="-45.995400000000004"/>
  </r>
  <r>
    <n v="3692"/>
    <s v="US-2012-131359"/>
    <x v="1"/>
    <x v="628"/>
    <d v="2012-11-02T00:00:00"/>
    <s v="Second Class"/>
    <s v="FA-14230"/>
    <s v="Frank Atkinson"/>
    <x v="1"/>
    <s v="United States"/>
    <s v="Denver"/>
    <s v="Colorado"/>
    <n v="80219"/>
    <x v="1"/>
    <s v="TEC-CO-10001571"/>
    <s v="Technology"/>
    <x v="16"/>
    <s v="Sharp 1540cs Digital Laser Copier"/>
    <n v="439.99200000000002"/>
    <n v="1"/>
    <n v="0.2"/>
    <n v="164.99700000000001"/>
  </r>
  <r>
    <n v="3693"/>
    <s v="US-2012-131359"/>
    <x v="1"/>
    <x v="628"/>
    <d v="2012-11-02T00:00:00"/>
    <s v="Second Class"/>
    <s v="FA-14230"/>
    <s v="Frank Atkinson"/>
    <x v="1"/>
    <s v="United States"/>
    <s v="Denver"/>
    <s v="Colorado"/>
    <n v="80219"/>
    <x v="1"/>
    <s v="TEC-PH-10004531"/>
    <s v="Technology"/>
    <x v="7"/>
    <s v="OtterBox Commuter Series Case - iPhone 5 &amp; 5s"/>
    <n v="87.96"/>
    <n v="5"/>
    <n v="0.2"/>
    <n v="30.785999999999998"/>
  </r>
  <r>
    <n v="3694"/>
    <s v="US-2012-131359"/>
    <x v="1"/>
    <x v="628"/>
    <d v="2012-11-02T00:00:00"/>
    <s v="Second Class"/>
    <s v="FA-14230"/>
    <s v="Frank Atkinson"/>
    <x v="1"/>
    <s v="United States"/>
    <s v="Denver"/>
    <s v="Colorado"/>
    <n v="80219"/>
    <x v="1"/>
    <s v="FUR-FU-10003026"/>
    <s v="Furniture"/>
    <x v="5"/>
    <s v="Eldon Regeneration Recycled Desk Accessories, Black"/>
    <n v="15.488"/>
    <n v="4"/>
    <n v="0.2"/>
    <n v="3.6783999999999999"/>
  </r>
  <r>
    <n v="3695"/>
    <s v="CA-2013-142097"/>
    <x v="0"/>
    <x v="680"/>
    <d v="2013-10-21T00:00:00"/>
    <s v="Standard Class"/>
    <s v="QJ-19255"/>
    <s v="Quincy Jones"/>
    <x v="1"/>
    <s v="United States"/>
    <s v="Springfield"/>
    <s v="Virginia"/>
    <n v="22153"/>
    <x v="0"/>
    <s v="OFF-BI-10002082"/>
    <s v="Office Supplies"/>
    <x v="8"/>
    <s v="GBC Twin Loop Wire Binding Elements"/>
    <n v="232.96"/>
    <n v="7"/>
    <n v="0"/>
    <n v="116.48"/>
  </r>
  <r>
    <n v="3696"/>
    <s v="CA-2013-142097"/>
    <x v="0"/>
    <x v="680"/>
    <d v="2013-10-21T00:00:00"/>
    <s v="Standard Class"/>
    <s v="QJ-19255"/>
    <s v="Quincy Jones"/>
    <x v="1"/>
    <s v="United States"/>
    <s v="Springfield"/>
    <s v="Virginia"/>
    <n v="22153"/>
    <x v="0"/>
    <s v="OFF-EN-10002312"/>
    <s v="Office Supplies"/>
    <x v="12"/>
    <s v="#10 Self-Seal White Envelopes"/>
    <n v="66.539999999999992"/>
    <n v="6"/>
    <n v="0"/>
    <n v="32.604599999999998"/>
  </r>
  <r>
    <n v="3697"/>
    <s v="CA-2013-142097"/>
    <x v="0"/>
    <x v="680"/>
    <d v="2013-10-21T00:00:00"/>
    <s v="Standard Class"/>
    <s v="QJ-19255"/>
    <s v="Quincy Jones"/>
    <x v="1"/>
    <s v="United States"/>
    <s v="Springfield"/>
    <s v="Virginia"/>
    <n v="22153"/>
    <x v="0"/>
    <s v="OFF-AP-10000696"/>
    <s v="Office Supplies"/>
    <x v="9"/>
    <s v="Holmes Odor Grabber"/>
    <n v="43.26"/>
    <n v="3"/>
    <n v="0"/>
    <n v="14.275799999999998"/>
  </r>
  <r>
    <n v="3698"/>
    <s v="CA-2012-151680"/>
    <x v="1"/>
    <x v="902"/>
    <d v="2012-11-21T00:00:00"/>
    <s v="Second Class"/>
    <s v="TC-21475"/>
    <s v="Tony Chapman"/>
    <x v="2"/>
    <s v="United States"/>
    <s v="Seattle"/>
    <s v="Washington"/>
    <n v="98115"/>
    <x v="1"/>
    <s v="FUR-FU-10000305"/>
    <s v="Furniture"/>
    <x v="5"/>
    <s v="Tenex V2T-RE Standard Weight Series Chair Mat, 45&quot; x 53&quot;, Lip 25&quot; x 12&quot;"/>
    <n v="141.96"/>
    <n v="2"/>
    <n v="0"/>
    <n v="22.7136"/>
  </r>
  <r>
    <n v="3699"/>
    <s v="CA-2011-140039"/>
    <x v="2"/>
    <x v="103"/>
    <d v="2011-09-17T00:00:00"/>
    <s v="Standard Class"/>
    <s v="ON-18715"/>
    <s v="Odella Nelson"/>
    <x v="1"/>
    <s v="United States"/>
    <s v="Tempe"/>
    <s v="Arizona"/>
    <n v="85281"/>
    <x v="1"/>
    <s v="OFF-ST-10001034"/>
    <s v="Office Supplies"/>
    <x v="4"/>
    <s v="Eldon File Chest Portable File"/>
    <n v="79.400000000000006"/>
    <n v="5"/>
    <n v="0.2"/>
    <n v="5.9550000000000054"/>
  </r>
  <r>
    <n v="3700"/>
    <s v="CA-2014-160416"/>
    <x v="3"/>
    <x v="38"/>
    <d v="2014-11-19T00:00:00"/>
    <s v="Second Class"/>
    <s v="AD-10180"/>
    <s v="Alan Dominguez"/>
    <x v="2"/>
    <s v="United States"/>
    <s v="Yonkers"/>
    <s v="New York"/>
    <n v="10701"/>
    <x v="3"/>
    <s v="TEC-AC-10004114"/>
    <s v="Technology"/>
    <x v="11"/>
    <s v="KeyTronic 6101 Series - Keyboard - Black"/>
    <n v="163.96"/>
    <n v="4"/>
    <n v="0"/>
    <n v="70.502800000000008"/>
  </r>
  <r>
    <n v="3701"/>
    <s v="CA-2014-169411"/>
    <x v="3"/>
    <x v="165"/>
    <d v="2014-12-30T00:00:00"/>
    <s v="Standard Class"/>
    <s v="AC-10615"/>
    <s v="Ann Chong"/>
    <x v="1"/>
    <s v="United States"/>
    <s v="Rochester"/>
    <s v="New York"/>
    <n v="14609"/>
    <x v="3"/>
    <s v="FUR-FU-10001602"/>
    <s v="Furniture"/>
    <x v="5"/>
    <s v="Eldon Delta Triangular Chair Mat, 52&quot; x 58&quot;, Clear"/>
    <n v="37.93"/>
    <n v="1"/>
    <n v="0"/>
    <n v="6.8273999999999972"/>
  </r>
  <r>
    <n v="3702"/>
    <s v="CA-2013-126543"/>
    <x v="0"/>
    <x v="850"/>
    <d v="2013-01-13T00:00:00"/>
    <s v="Second Class"/>
    <s v="MF-17665"/>
    <s v="Maureen Fritzler"/>
    <x v="1"/>
    <s v="United States"/>
    <s v="Toledo"/>
    <s v="Ohio"/>
    <n v="43615"/>
    <x v="3"/>
    <s v="FUR-FU-10002445"/>
    <s v="Furniture"/>
    <x v="5"/>
    <s v="DAX Two-Tone Rosewood/Black Document Frame, Desktop, 5 x 7"/>
    <n v="15.168000000000001"/>
    <n v="2"/>
    <n v="0.2"/>
    <n v="3.7920000000000011"/>
  </r>
  <r>
    <n v="3703"/>
    <s v="CA-2012-104941"/>
    <x v="1"/>
    <x v="385"/>
    <d v="2012-06-19T00:00:00"/>
    <s v="Standard Class"/>
    <s v="DH-13075"/>
    <s v="Dave Hallsten"/>
    <x v="1"/>
    <s v="United States"/>
    <s v="Decatur"/>
    <s v="Alabama"/>
    <n v="35601"/>
    <x v="0"/>
    <s v="OFF-AR-10004269"/>
    <s v="Office Supplies"/>
    <x v="6"/>
    <s v="Newell 31"/>
    <n v="24.78"/>
    <n v="6"/>
    <n v="0"/>
    <n v="6.9384000000000006"/>
  </r>
  <r>
    <n v="3704"/>
    <s v="CA-2012-104941"/>
    <x v="1"/>
    <x v="385"/>
    <d v="2012-06-19T00:00:00"/>
    <s v="Standard Class"/>
    <s v="DH-13075"/>
    <s v="Dave Hallsten"/>
    <x v="1"/>
    <s v="United States"/>
    <s v="Decatur"/>
    <s v="Alabama"/>
    <n v="35601"/>
    <x v="0"/>
    <s v="OFF-BI-10001249"/>
    <s v="Office Supplies"/>
    <x v="8"/>
    <s v="Avery Heavy-Duty EZD View Binder with Locking Rings"/>
    <n v="19.14"/>
    <n v="3"/>
    <n v="0"/>
    <n v="8.8043999999999993"/>
  </r>
  <r>
    <n v="3705"/>
    <s v="CA-2012-104941"/>
    <x v="1"/>
    <x v="385"/>
    <d v="2012-06-19T00:00:00"/>
    <s v="Standard Class"/>
    <s v="DH-13075"/>
    <s v="Dave Hallsten"/>
    <x v="1"/>
    <s v="United States"/>
    <s v="Decatur"/>
    <s v="Alabama"/>
    <n v="35601"/>
    <x v="0"/>
    <s v="TEC-CO-10004202"/>
    <s v="Technology"/>
    <x v="16"/>
    <s v="Brother DCP1000 Digital 3 in 1 Multifunction Machine"/>
    <n v="899.97"/>
    <n v="3"/>
    <n v="0"/>
    <n v="314.98950000000002"/>
  </r>
  <r>
    <n v="3706"/>
    <s v="CA-2012-104941"/>
    <x v="1"/>
    <x v="385"/>
    <d v="2012-06-19T00:00:00"/>
    <s v="Standard Class"/>
    <s v="DH-13075"/>
    <s v="Dave Hallsten"/>
    <x v="1"/>
    <s v="United States"/>
    <s v="Decatur"/>
    <s v="Alabama"/>
    <n v="35601"/>
    <x v="0"/>
    <s v="OFF-PA-10003363"/>
    <s v="Office Supplies"/>
    <x v="10"/>
    <s v="Xerox 204"/>
    <n v="32.400000000000006"/>
    <n v="5"/>
    <n v="0"/>
    <n v="15.552000000000001"/>
  </r>
  <r>
    <n v="3707"/>
    <s v="CA-2014-160087"/>
    <x v="3"/>
    <x v="257"/>
    <d v="2014-03-23T00:00:00"/>
    <s v="Standard Class"/>
    <s v="EN-13780"/>
    <s v="Edward Nazzal"/>
    <x v="0"/>
    <s v="United States"/>
    <s v="Dallas"/>
    <s v="Texas"/>
    <n v="75220"/>
    <x v="2"/>
    <s v="OFF-AR-10001915"/>
    <s v="Office Supplies"/>
    <x v="6"/>
    <s v="Peel-Off China Markers"/>
    <n v="23.832000000000001"/>
    <n v="3"/>
    <n v="0.2"/>
    <n v="6.5538000000000007"/>
  </r>
  <r>
    <n v="3708"/>
    <s v="CA-2011-120544"/>
    <x v="2"/>
    <x v="533"/>
    <d v="2011-11-27T00:00:00"/>
    <s v="Standard Class"/>
    <s v="SS-20140"/>
    <s v="Saphhira Shifley"/>
    <x v="1"/>
    <s v="United States"/>
    <s v="Mesquite"/>
    <s v="Texas"/>
    <n v="75150"/>
    <x v="2"/>
    <s v="FUR-FU-10001940"/>
    <s v="Furniture"/>
    <x v="5"/>
    <s v="Staples"/>
    <n v="6.3680000000000003"/>
    <n v="2"/>
    <n v="0.6"/>
    <n v="-2.5471999999999984"/>
  </r>
  <r>
    <n v="3709"/>
    <s v="CA-2011-120544"/>
    <x v="2"/>
    <x v="533"/>
    <d v="2011-11-27T00:00:00"/>
    <s v="Standard Class"/>
    <s v="SS-20140"/>
    <s v="Saphhira Shifley"/>
    <x v="1"/>
    <s v="United States"/>
    <s v="Mesquite"/>
    <s v="Texas"/>
    <n v="75150"/>
    <x v="2"/>
    <s v="OFF-AP-10004336"/>
    <s v="Office Supplies"/>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s v="Texas"/>
    <n v="75150"/>
    <x v="2"/>
    <s v="TEC-AC-10003709"/>
    <s v="Technology"/>
    <x v="11"/>
    <s v="Maxell 4.7GB DVD-R 5/Pack"/>
    <n v="5.5440000000000005"/>
    <n v="7"/>
    <n v="0.2"/>
    <n v="1.6632000000000007"/>
  </r>
  <r>
    <n v="3711"/>
    <s v="CA-2014-113670"/>
    <x v="3"/>
    <x v="453"/>
    <d v="2014-10-18T00:00:00"/>
    <s v="First Class"/>
    <s v="RS-19765"/>
    <s v="Roland Schwarz"/>
    <x v="1"/>
    <s v="United States"/>
    <s v="Los Angeles"/>
    <s v="California"/>
    <n v="90045"/>
    <x v="1"/>
    <s v="FUR-TA-10001705"/>
    <s v="Furniture"/>
    <x v="3"/>
    <s v="Bush Advantage Collection Round Conference Table"/>
    <n v="510.24"/>
    <n v="3"/>
    <n v="0.2"/>
    <n v="6.3779999999999575"/>
  </r>
  <r>
    <n v="3712"/>
    <s v="CA-2014-113670"/>
    <x v="3"/>
    <x v="453"/>
    <d v="2014-10-18T00:00:00"/>
    <s v="First Class"/>
    <s v="RS-19765"/>
    <s v="Roland Schwarz"/>
    <x v="1"/>
    <s v="United States"/>
    <s v="Los Angeles"/>
    <s v="California"/>
    <n v="90045"/>
    <x v="1"/>
    <s v="OFF-PA-10000675"/>
    <s v="Office Supplies"/>
    <x v="10"/>
    <s v="Xerox 1919"/>
    <n v="204.95000000000002"/>
    <n v="5"/>
    <n v="0"/>
    <n v="100.4255"/>
  </r>
  <r>
    <n v="3713"/>
    <s v="CA-2014-166198"/>
    <x v="3"/>
    <x v="81"/>
    <d v="2014-04-25T00:00:00"/>
    <s v="First Class"/>
    <s v="JW-15955"/>
    <s v="Joni Wasserman"/>
    <x v="0"/>
    <s v="United States"/>
    <s v="Seattle"/>
    <s v="Washington"/>
    <n v="98103"/>
    <x v="1"/>
    <s v="TEC-AC-10000521"/>
    <s v="Technology"/>
    <x v="11"/>
    <s v="Verbatim Slim CD and DVD Storage Cases, 50/Pack"/>
    <n v="11.54"/>
    <n v="1"/>
    <n v="0"/>
    <n v="3.4619999999999997"/>
  </r>
  <r>
    <n v="3714"/>
    <s v="CA-2014-166198"/>
    <x v="3"/>
    <x v="81"/>
    <d v="2014-04-25T00:00:00"/>
    <s v="First Class"/>
    <s v="JW-15955"/>
    <s v="Joni Wasserman"/>
    <x v="0"/>
    <s v="United States"/>
    <s v="Seattle"/>
    <s v="Washington"/>
    <n v="98103"/>
    <x v="1"/>
    <s v="FUR-FU-10004622"/>
    <s v="Furniture"/>
    <x v="5"/>
    <s v="Eldon Advantage Foldable Chair Mats for Low Pile Carpets"/>
    <n v="162.60000000000002"/>
    <n v="3"/>
    <n v="0"/>
    <n v="34.145999999999994"/>
  </r>
  <r>
    <n v="3715"/>
    <s v="CA-2011-135608"/>
    <x v="2"/>
    <x v="589"/>
    <d v="2011-12-10T00:00:00"/>
    <s v="Second Class"/>
    <s v="JK-15625"/>
    <s v="Jim Karlsson"/>
    <x v="0"/>
    <s v="United States"/>
    <s v="Olympia"/>
    <s v="Washington"/>
    <n v="98502"/>
    <x v="1"/>
    <s v="OFF-PA-10001954"/>
    <s v="Office Supplies"/>
    <x v="10"/>
    <s v="Xerox 1964"/>
    <n v="45.68"/>
    <n v="2"/>
    <n v="0"/>
    <n v="21.012799999999999"/>
  </r>
  <r>
    <n v="3716"/>
    <s v="CA-2011-135608"/>
    <x v="2"/>
    <x v="589"/>
    <d v="2011-12-10T00:00:00"/>
    <s v="Second Class"/>
    <s v="JK-15625"/>
    <s v="Jim Karlsson"/>
    <x v="0"/>
    <s v="United States"/>
    <s v="Olympia"/>
    <s v="Washington"/>
    <n v="98502"/>
    <x v="1"/>
    <s v="FUR-CH-10002602"/>
    <s v="Furniture"/>
    <x v="1"/>
    <s v="DMI Arturo Collection Mission-style Design Wood Chair"/>
    <n v="603.91999999999996"/>
    <n v="5"/>
    <n v="0.2"/>
    <n v="45.294000000000011"/>
  </r>
  <r>
    <n v="3717"/>
    <s v="CA-2014-144568"/>
    <x v="3"/>
    <x v="148"/>
    <d v="2014-06-03T00:00:00"/>
    <s v="Standard Class"/>
    <s v="JO-15550"/>
    <s v="Jesus Ocampo"/>
    <x v="2"/>
    <s v="United States"/>
    <s v="Omaha"/>
    <s v="Nebraska"/>
    <n v="68104"/>
    <x v="2"/>
    <s v="OFF-FA-10004395"/>
    <s v="Office Supplies"/>
    <x v="13"/>
    <s v="Plymouth Boxed Rubber Bands by Plymouth"/>
    <n v="23.55"/>
    <n v="5"/>
    <n v="0"/>
    <n v="1.1775000000000002"/>
  </r>
  <r>
    <n v="3718"/>
    <s v="CA-2013-142370"/>
    <x v="0"/>
    <x v="251"/>
    <d v="2013-09-24T00:00:00"/>
    <s v="Standard Class"/>
    <s v="TP-21130"/>
    <s v="Theone Pippenger"/>
    <x v="0"/>
    <s v="United States"/>
    <s v="Columbus"/>
    <s v="Georgia"/>
    <n v="31907"/>
    <x v="0"/>
    <s v="OFF-SU-10003002"/>
    <s v="Office Supplies"/>
    <x v="14"/>
    <s v="Letter Slitter"/>
    <n v="5.04"/>
    <n v="2"/>
    <n v="0"/>
    <n v="0.15120000000000022"/>
  </r>
  <r>
    <n v="3719"/>
    <s v="CA-2013-142370"/>
    <x v="0"/>
    <x v="251"/>
    <d v="2013-09-24T00:00:00"/>
    <s v="Standard Class"/>
    <s v="TP-21130"/>
    <s v="Theone Pippenger"/>
    <x v="0"/>
    <s v="United States"/>
    <s v="Columbus"/>
    <s v="Georgia"/>
    <n v="31907"/>
    <x v="0"/>
    <s v="TEC-AC-10002926"/>
    <s v="Technology"/>
    <x v="11"/>
    <s v="Logitech Wireless Marathon Mouse M705"/>
    <n v="249.95000000000002"/>
    <n v="5"/>
    <n v="0"/>
    <n v="107.47850000000001"/>
  </r>
  <r>
    <n v="3720"/>
    <s v="CA-2013-105900"/>
    <x v="0"/>
    <x v="42"/>
    <d v="2013-09-24T00:00:00"/>
    <s v="Standard Class"/>
    <s v="BS-11590"/>
    <s v="Brendan Sweed"/>
    <x v="1"/>
    <s v="United States"/>
    <s v="Columbus"/>
    <s v="Indiana"/>
    <n v="47201"/>
    <x v="2"/>
    <s v="OFF-AR-10002656"/>
    <s v="Office Supplies"/>
    <x v="6"/>
    <s v="Sanford Liquid Accent Highlighters"/>
    <n v="33.4"/>
    <n v="5"/>
    <n v="0"/>
    <n v="12.357999999999997"/>
  </r>
  <r>
    <n v="3721"/>
    <s v="CA-2013-151155"/>
    <x v="0"/>
    <x v="887"/>
    <d v="2013-12-25T00:00:00"/>
    <s v="Standard Class"/>
    <s v="AB-10255"/>
    <s v="Alejandro Ballentine"/>
    <x v="2"/>
    <s v="United States"/>
    <s v="Jackson"/>
    <s v="Mississippi"/>
    <n v="39212"/>
    <x v="0"/>
    <s v="FUR-FU-10001918"/>
    <s v="Furniture"/>
    <x v="5"/>
    <s v="C-Line Cubicle Keepers Polyproplyene Holder With Velcro Backings"/>
    <n v="18.920000000000002"/>
    <n v="4"/>
    <n v="0"/>
    <n v="7.3788000000000018"/>
  </r>
  <r>
    <n v="3722"/>
    <s v="CA-2013-151155"/>
    <x v="0"/>
    <x v="887"/>
    <d v="2013-12-25T00:00:00"/>
    <s v="Standard Class"/>
    <s v="AB-10255"/>
    <s v="Alejandro Ballentine"/>
    <x v="2"/>
    <s v="United States"/>
    <s v="Jackson"/>
    <s v="Mississippi"/>
    <n v="39212"/>
    <x v="0"/>
    <s v="OFF-BI-10003910"/>
    <s v="Office Supplies"/>
    <x v="8"/>
    <s v="DXL Angle-View Binders with Locking Rings by Samsill"/>
    <n v="15.42"/>
    <n v="2"/>
    <n v="0"/>
    <n v="6.9390000000000001"/>
  </r>
  <r>
    <n v="3723"/>
    <s v="CA-2014-144036"/>
    <x v="3"/>
    <x v="903"/>
    <d v="2014-11-27T00:00:00"/>
    <s v="Standard Class"/>
    <s v="FO-14305"/>
    <s v="Frank Olsen"/>
    <x v="0"/>
    <s v="United States"/>
    <s v="Houston"/>
    <s v="Texas"/>
    <n v="77070"/>
    <x v="2"/>
    <s v="OFF-AR-10000122"/>
    <s v="Office Supplies"/>
    <x v="6"/>
    <s v="Newell 314"/>
    <n v="35.712000000000003"/>
    <n v="8"/>
    <n v="0.2"/>
    <n v="2.2319999999999958"/>
  </r>
  <r>
    <n v="3724"/>
    <s v="US-2011-169789"/>
    <x v="2"/>
    <x v="125"/>
    <d v="2012-01-04T00:00:00"/>
    <s v="Standard Class"/>
    <s v="MF-17665"/>
    <s v="Maureen Fritzler"/>
    <x v="1"/>
    <s v="United States"/>
    <s v="Phoenix"/>
    <s v="Arizona"/>
    <n v="85023"/>
    <x v="1"/>
    <s v="OFF-BI-10004600"/>
    <s v="Office Supplies"/>
    <x v="8"/>
    <s v="Ibico Ibimaster 300 Manual Binding System"/>
    <n v="551.98500000000013"/>
    <n v="5"/>
    <n v="0.7"/>
    <n v="-459.98750000000018"/>
  </r>
  <r>
    <n v="3725"/>
    <s v="CA-2014-127264"/>
    <x v="3"/>
    <x v="355"/>
    <d v="2014-04-06T00:00:00"/>
    <s v="First Class"/>
    <s v="SA-20830"/>
    <s v="Sue Ann Reed"/>
    <x v="0"/>
    <s v="United States"/>
    <s v="Chicago"/>
    <s v="Illinois"/>
    <n v="60653"/>
    <x v="2"/>
    <s v="OFF-AR-10003045"/>
    <s v="Office Supplies"/>
    <x v="6"/>
    <s v="Prang Colored Pencils"/>
    <n v="7.0559999999999992"/>
    <n v="3"/>
    <n v="0.2"/>
    <n v="2.2050000000000001"/>
  </r>
  <r>
    <n v="3726"/>
    <s v="CA-2013-151512"/>
    <x v="0"/>
    <x v="482"/>
    <d v="2014-01-03T00:00:00"/>
    <s v="Standard Class"/>
    <s v="SH-19975"/>
    <s v="Sally Hughsby"/>
    <x v="1"/>
    <s v="United States"/>
    <s v="Denver"/>
    <s v="Colorado"/>
    <n v="80219"/>
    <x v="1"/>
    <s v="OFF-AP-10000252"/>
    <s v="Office Supplies"/>
    <x v="9"/>
    <s v="Harmony HEPA Quiet Air Purifiers"/>
    <n v="18.72"/>
    <n v="2"/>
    <n v="0.2"/>
    <n v="3.51"/>
  </r>
  <r>
    <n v="3727"/>
    <s v="CA-2013-165169"/>
    <x v="0"/>
    <x v="410"/>
    <d v="2013-06-12T00:00:00"/>
    <s v="Standard Class"/>
    <s v="JL-15235"/>
    <s v="Janet Lee"/>
    <x v="0"/>
    <s v="United States"/>
    <s v="Newark"/>
    <s v="Delaware"/>
    <n v="19711"/>
    <x v="3"/>
    <s v="OFF-ST-10001496"/>
    <s v="Office Supplies"/>
    <x v="4"/>
    <s v="Standard Rollaway File with Lock"/>
    <n v="360.38"/>
    <n v="2"/>
    <n v="0"/>
    <n v="93.698800000000006"/>
  </r>
  <r>
    <n v="3728"/>
    <s v="CA-2013-165169"/>
    <x v="0"/>
    <x v="410"/>
    <d v="2013-06-12T00:00:00"/>
    <s v="Standard Class"/>
    <s v="JL-15235"/>
    <s v="Janet Lee"/>
    <x v="0"/>
    <s v="United States"/>
    <s v="Newark"/>
    <s v="Delaware"/>
    <n v="19711"/>
    <x v="3"/>
    <s v="OFF-AR-10000122"/>
    <s v="Office Supplies"/>
    <x v="6"/>
    <s v="Newell 314"/>
    <n v="11.16"/>
    <n v="2"/>
    <n v="0"/>
    <n v="2.7899999999999991"/>
  </r>
  <r>
    <n v="3729"/>
    <s v="CA-2013-165169"/>
    <x v="0"/>
    <x v="410"/>
    <d v="2013-06-12T00:00:00"/>
    <s v="Standard Class"/>
    <s v="JL-15235"/>
    <s v="Janet Lee"/>
    <x v="0"/>
    <s v="United States"/>
    <s v="Newark"/>
    <s v="Delaware"/>
    <n v="19711"/>
    <x v="3"/>
    <s v="OFF-LA-10000407"/>
    <s v="Office Supplies"/>
    <x v="2"/>
    <s v="Avery White Multi-Purpose Labels"/>
    <n v="14.940000000000001"/>
    <n v="3"/>
    <n v="0"/>
    <n v="6.8723999999999998"/>
  </r>
  <r>
    <n v="3730"/>
    <s v="CA-2012-109575"/>
    <x v="1"/>
    <x v="227"/>
    <d v="2012-09-23T00:00:00"/>
    <s v="Standard Class"/>
    <s v="KH-16630"/>
    <s v="Ken Heidel"/>
    <x v="1"/>
    <s v="United States"/>
    <s v="Clinton"/>
    <s v="Maryland"/>
    <n v="20735"/>
    <x v="3"/>
    <s v="OFF-ST-10004950"/>
    <s v="Office Supplies"/>
    <x v="4"/>
    <s v="Acco Perma 3000 Stacking Storage Drawers"/>
    <n v="41.96"/>
    <n v="2"/>
    <n v="0"/>
    <n v="7.9724000000000004"/>
  </r>
  <r>
    <n v="3731"/>
    <s v="CA-2012-109575"/>
    <x v="1"/>
    <x v="227"/>
    <d v="2012-09-23T00:00:00"/>
    <s v="Standard Class"/>
    <s v="KH-16630"/>
    <s v="Ken Heidel"/>
    <x v="1"/>
    <s v="United States"/>
    <s v="Clinton"/>
    <s v="Maryland"/>
    <n v="20735"/>
    <x v="3"/>
    <s v="OFF-ST-10004123"/>
    <s v="Office Supplies"/>
    <x v="4"/>
    <s v="Safco Industrial Wire Shelving System"/>
    <n v="636.86"/>
    <n v="7"/>
    <n v="0"/>
    <n v="0"/>
  </r>
  <r>
    <n v="3732"/>
    <s v="CA-2012-109575"/>
    <x v="1"/>
    <x v="227"/>
    <d v="2012-09-23T00:00:00"/>
    <s v="Standard Class"/>
    <s v="KH-16630"/>
    <s v="Ken Heidel"/>
    <x v="1"/>
    <s v="United States"/>
    <s v="Clinton"/>
    <s v="Maryland"/>
    <n v="20735"/>
    <x v="3"/>
    <s v="TEC-PH-10000730"/>
    <s v="Technology"/>
    <x v="7"/>
    <s v="Samsung Galaxy S4 Active"/>
    <n v="499.99"/>
    <n v="1"/>
    <n v="0"/>
    <n v="129.99740000000003"/>
  </r>
  <r>
    <n v="3733"/>
    <s v="CA-2012-109575"/>
    <x v="1"/>
    <x v="227"/>
    <d v="2012-09-23T00:00:00"/>
    <s v="Standard Class"/>
    <s v="KH-16630"/>
    <s v="Ken Heidel"/>
    <x v="1"/>
    <s v="United States"/>
    <s v="Clinton"/>
    <s v="Maryland"/>
    <n v="20735"/>
    <x v="3"/>
    <s v="TEC-PH-10000895"/>
    <s v="Technology"/>
    <x v="7"/>
    <s v="Polycom VVX 310 VoIP phone"/>
    <n v="1259.93"/>
    <n v="7"/>
    <n v="0"/>
    <n v="327.58180000000004"/>
  </r>
  <r>
    <n v="3734"/>
    <s v="CA-2012-109575"/>
    <x v="1"/>
    <x v="227"/>
    <d v="2012-09-23T00:00:00"/>
    <s v="Standard Class"/>
    <s v="KH-16630"/>
    <s v="Ken Heidel"/>
    <x v="1"/>
    <s v="United States"/>
    <s v="Clinton"/>
    <s v="Maryland"/>
    <n v="20735"/>
    <x v="3"/>
    <s v="OFF-BI-10000962"/>
    <s v="Office Supplies"/>
    <x v="8"/>
    <s v="Acco Flexible ACCOHIDE Square Ring Data Binder, Dark Blue, 11 1/2&quot; X 14&quot; 7/8&quot;"/>
    <n v="65.08"/>
    <n v="4"/>
    <n v="0"/>
    <n v="31.889199999999995"/>
  </r>
  <r>
    <n v="3735"/>
    <s v="CA-2014-168193"/>
    <x v="3"/>
    <x v="904"/>
    <d v="2014-03-12T00:00:00"/>
    <s v="Second Class"/>
    <s v="RM-19750"/>
    <s v="Roland Murray"/>
    <x v="0"/>
    <s v="United States"/>
    <s v="New York City"/>
    <s v="New York"/>
    <n v="10011"/>
    <x v="3"/>
    <s v="OFF-PA-10002254"/>
    <s v="Office Supplies"/>
    <x v="10"/>
    <s v="Xerox 1883"/>
    <n v="26.38"/>
    <n v="1"/>
    <n v="0"/>
    <n v="12.134799999999998"/>
  </r>
  <r>
    <n v="3736"/>
    <s v="CA-2014-168193"/>
    <x v="3"/>
    <x v="904"/>
    <d v="2014-03-12T00:00:00"/>
    <s v="Second Class"/>
    <s v="RM-19750"/>
    <s v="Roland Murray"/>
    <x v="0"/>
    <s v="United States"/>
    <s v="New York City"/>
    <s v="New York"/>
    <n v="10011"/>
    <x v="3"/>
    <s v="FUR-FU-10002554"/>
    <s v="Furniture"/>
    <x v="5"/>
    <s v="Westinghouse Floor Lamp with Metal Mesh Shade, Black"/>
    <n v="71.97"/>
    <n v="3"/>
    <n v="0"/>
    <n v="16.553099999999993"/>
  </r>
  <r>
    <n v="3737"/>
    <s v="CA-2013-115476"/>
    <x v="0"/>
    <x v="716"/>
    <d v="2013-03-18T00:00:00"/>
    <s v="Same Day"/>
    <s v="VM-21835"/>
    <s v="Vivian Mathis"/>
    <x v="0"/>
    <s v="United States"/>
    <s v="Newark"/>
    <s v="Delaware"/>
    <n v="19711"/>
    <x v="3"/>
    <s v="TEC-PH-10000673"/>
    <s v="Technology"/>
    <x v="7"/>
    <s v="Plantronics Voyager Pro HD - Bluetooth Headset"/>
    <n v="129.97999999999999"/>
    <n v="2"/>
    <n v="0"/>
    <n v="62.3904"/>
  </r>
  <r>
    <n v="3738"/>
    <s v="CA-2013-115476"/>
    <x v="0"/>
    <x v="716"/>
    <d v="2013-03-18T00:00:00"/>
    <s v="Same Day"/>
    <s v="VM-21835"/>
    <s v="Vivian Mathis"/>
    <x v="0"/>
    <s v="United States"/>
    <s v="Newark"/>
    <s v="Delaware"/>
    <n v="19711"/>
    <x v="3"/>
    <s v="OFF-BI-10000962"/>
    <s v="Office Supplies"/>
    <x v="8"/>
    <s v="Acco Flexible ACCOHIDE Square Ring Data Binder, Dark Blue, 11 1/2&quot; X 14&quot; 7/8&quot;"/>
    <n v="32.54"/>
    <n v="2"/>
    <n v="0"/>
    <n v="15.944599999999998"/>
  </r>
  <r>
    <n v="3739"/>
    <s v="CA-2013-133340"/>
    <x v="0"/>
    <x v="10"/>
    <d v="2013-12-14T00:00:00"/>
    <s v="Standard Class"/>
    <s v="LH-17155"/>
    <s v="Logan Haushalter"/>
    <x v="0"/>
    <s v="United States"/>
    <s v="Jackson"/>
    <s v="Michigan"/>
    <n v="49201"/>
    <x v="2"/>
    <s v="TEC-PH-10003988"/>
    <s v="Technology"/>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s v="Michigan"/>
    <n v="49201"/>
    <x v="2"/>
    <s v="TEC-AC-10001109"/>
    <s v="Technology"/>
    <x v="11"/>
    <s v="Logitech Trackman Marble Mouse"/>
    <n v="59.98"/>
    <n v="2"/>
    <n v="0"/>
    <n v="25.191600000000001"/>
  </r>
  <r>
    <n v="3741"/>
    <s v="CA-2013-133340"/>
    <x v="0"/>
    <x v="10"/>
    <d v="2013-12-14T00:00:00"/>
    <s v="Standard Class"/>
    <s v="LH-17155"/>
    <s v="Logan Haushalter"/>
    <x v="0"/>
    <s v="United States"/>
    <s v="Jackson"/>
    <s v="Michigan"/>
    <n v="49201"/>
    <x v="2"/>
    <s v="OFF-AP-10002311"/>
    <s v="Office Supplies"/>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s v="New York"/>
    <n v="10011"/>
    <x v="3"/>
    <s v="OFF-EN-10001137"/>
    <s v="Office Supplies"/>
    <x v="12"/>
    <s v="#10 Gummed Flap White Envelopes, 100/Box"/>
    <n v="16.52"/>
    <n v="4"/>
    <n v="0"/>
    <n v="7.5991999999999997"/>
  </r>
  <r>
    <n v="3743"/>
    <s v="CA-2013-137848"/>
    <x v="0"/>
    <x v="804"/>
    <d v="2013-01-21T00:00:00"/>
    <s v="Standard Class"/>
    <s v="WB-21850"/>
    <s v="William Brown"/>
    <x v="0"/>
    <s v="United States"/>
    <s v="New York City"/>
    <s v="New York"/>
    <n v="10011"/>
    <x v="3"/>
    <s v="OFF-PA-10004285"/>
    <s v="Office Supplies"/>
    <x v="10"/>
    <s v="Xerox 1959"/>
    <n v="60.12"/>
    <n v="9"/>
    <n v="0"/>
    <n v="28.857599999999998"/>
  </r>
  <r>
    <n v="3744"/>
    <s v="CA-2013-137848"/>
    <x v="0"/>
    <x v="804"/>
    <d v="2013-01-21T00:00:00"/>
    <s v="Standard Class"/>
    <s v="WB-21850"/>
    <s v="William Brown"/>
    <x v="0"/>
    <s v="United States"/>
    <s v="New York City"/>
    <s v="New York"/>
    <n v="10011"/>
    <x v="3"/>
    <s v="OFF-BI-10002225"/>
    <s v="Office Supplies"/>
    <x v="8"/>
    <s v="Square Ring Data Binders, Rigid 75 Pt. Covers, 11&quot; x 14-7/8&quot;"/>
    <n v="49.536000000000001"/>
    <n v="3"/>
    <n v="0.2"/>
    <n v="17.337599999999998"/>
  </r>
  <r>
    <n v="3745"/>
    <s v="CA-2011-113047"/>
    <x v="2"/>
    <x v="745"/>
    <d v="2011-10-24T00:00:00"/>
    <s v="Same Day"/>
    <s v="AP-10915"/>
    <s v="Arthur Prichep"/>
    <x v="0"/>
    <s v="United States"/>
    <s v="Rock Hill"/>
    <s v="South Carolina"/>
    <n v="29730"/>
    <x v="0"/>
    <s v="OFF-FA-10002763"/>
    <s v="Office Supplies"/>
    <x v="13"/>
    <s v="Advantus Map Pennant Flags and Round Head Tacks"/>
    <n v="11.850000000000001"/>
    <n v="3"/>
    <n v="0"/>
    <n v="3.7919999999999994"/>
  </r>
  <r>
    <n v="3746"/>
    <s v="CA-2013-149979"/>
    <x v="0"/>
    <x v="713"/>
    <d v="2013-09-29T00:00:00"/>
    <s v="Second Class"/>
    <s v="RA-19915"/>
    <s v="Russell Applegate"/>
    <x v="0"/>
    <s v="United States"/>
    <s v="Columbus"/>
    <s v="Georgia"/>
    <n v="31907"/>
    <x v="0"/>
    <s v="OFF-ST-10003058"/>
    <s v="Office Supplies"/>
    <x v="4"/>
    <s v="Eldon Mobile Mega Data Cart  Mega Stackable  Add-On Trays"/>
    <n v="118.25"/>
    <n v="5"/>
    <n v="0"/>
    <n v="34.292499999999997"/>
  </r>
  <r>
    <n v="3747"/>
    <s v="CA-2013-149979"/>
    <x v="0"/>
    <x v="713"/>
    <d v="2013-09-29T00:00:00"/>
    <s v="Second Class"/>
    <s v="RA-19915"/>
    <s v="Russell Applegate"/>
    <x v="0"/>
    <s v="United States"/>
    <s v="Columbus"/>
    <s v="Georgia"/>
    <n v="31907"/>
    <x v="0"/>
    <s v="FUR-CH-10002084"/>
    <s v="Furniture"/>
    <x v="1"/>
    <s v="Hon Mobius Operator's Chair"/>
    <n v="368.96999999999997"/>
    <n v="3"/>
    <n v="0"/>
    <n v="81.173400000000001"/>
  </r>
  <r>
    <n v="3748"/>
    <s v="CA-2014-161956"/>
    <x v="3"/>
    <x v="151"/>
    <d v="2014-08-30T00:00:00"/>
    <s v="Second Class"/>
    <s v="DR-12880"/>
    <s v="Dan Reichenbach"/>
    <x v="1"/>
    <s v="United States"/>
    <s v="Inglewood"/>
    <s v="California"/>
    <n v="90301"/>
    <x v="1"/>
    <s v="FUR-FU-10002937"/>
    <s v="Furniture"/>
    <x v="5"/>
    <s v="GE 48&quot; Fluorescent Tube, Cool White Energy Saver, 34 Watts, 30/Box"/>
    <n v="198.46"/>
    <n v="2"/>
    <n v="0"/>
    <n v="99.23"/>
  </r>
  <r>
    <n v="3749"/>
    <s v="CA-2014-161956"/>
    <x v="3"/>
    <x v="151"/>
    <d v="2014-08-30T00:00:00"/>
    <s v="Second Class"/>
    <s v="DR-12880"/>
    <s v="Dan Reichenbach"/>
    <x v="1"/>
    <s v="United States"/>
    <s v="Inglewood"/>
    <s v="California"/>
    <n v="90301"/>
    <x v="1"/>
    <s v="OFF-AP-10001242"/>
    <s v="Office Supplies"/>
    <x v="9"/>
    <s v="APC 7 Outlet Network SurgeArrest Surge Protector"/>
    <n v="321.92"/>
    <n v="4"/>
    <n v="0"/>
    <n v="96.575999999999993"/>
  </r>
  <r>
    <n v="3750"/>
    <s v="CA-2014-161956"/>
    <x v="3"/>
    <x v="151"/>
    <d v="2014-08-30T00:00:00"/>
    <s v="Second Class"/>
    <s v="DR-12880"/>
    <s v="Dan Reichenbach"/>
    <x v="1"/>
    <s v="United States"/>
    <s v="Inglewood"/>
    <s v="California"/>
    <n v="90301"/>
    <x v="1"/>
    <s v="TEC-CO-10001571"/>
    <s v="Technology"/>
    <x v="16"/>
    <s v="Sharp 1540cs Digital Laser Copier"/>
    <n v="879.98400000000004"/>
    <n v="2"/>
    <n v="0.2"/>
    <n v="329.99400000000003"/>
  </r>
  <r>
    <n v="3751"/>
    <s v="CA-2014-161956"/>
    <x v="3"/>
    <x v="151"/>
    <d v="2014-08-30T00:00:00"/>
    <s v="Second Class"/>
    <s v="DR-12880"/>
    <s v="Dan Reichenbach"/>
    <x v="1"/>
    <s v="United States"/>
    <s v="Inglewood"/>
    <s v="California"/>
    <n v="90301"/>
    <x v="1"/>
    <s v="OFF-SU-10002503"/>
    <s v="Office Supplies"/>
    <x v="14"/>
    <s v="Acme Preferred Stainless Steel Scissors"/>
    <n v="28.4"/>
    <n v="5"/>
    <n v="0"/>
    <n v="8.2359999999999989"/>
  </r>
  <r>
    <n v="3752"/>
    <s v="CA-2014-161956"/>
    <x v="3"/>
    <x v="151"/>
    <d v="2014-08-30T00:00:00"/>
    <s v="Second Class"/>
    <s v="DR-12880"/>
    <s v="Dan Reichenbach"/>
    <x v="1"/>
    <s v="United States"/>
    <s v="Inglewood"/>
    <s v="California"/>
    <n v="90301"/>
    <x v="1"/>
    <s v="FUR-CH-10004886"/>
    <s v="Furniture"/>
    <x v="1"/>
    <s v="Bevis Steel Folding Chairs"/>
    <n v="230.28000000000003"/>
    <n v="3"/>
    <n v="0.2"/>
    <n v="23.027999999999992"/>
  </r>
  <r>
    <n v="3753"/>
    <s v="CA-2014-161956"/>
    <x v="3"/>
    <x v="151"/>
    <d v="2014-08-30T00:00:00"/>
    <s v="Second Class"/>
    <s v="DR-12880"/>
    <s v="Dan Reichenbach"/>
    <x v="1"/>
    <s v="United States"/>
    <s v="Inglewood"/>
    <s v="California"/>
    <n v="90301"/>
    <x v="1"/>
    <s v="OFF-PA-10001289"/>
    <s v="Office Supplies"/>
    <x v="10"/>
    <s v="White Computer Printout Paper by Universal"/>
    <n v="116.28"/>
    <n v="3"/>
    <n v="0"/>
    <n v="56.977199999999996"/>
  </r>
  <r>
    <n v="3754"/>
    <s v="CA-2014-161956"/>
    <x v="3"/>
    <x v="151"/>
    <d v="2014-08-30T00:00:00"/>
    <s v="Second Class"/>
    <s v="DR-12880"/>
    <s v="Dan Reichenbach"/>
    <x v="1"/>
    <s v="United States"/>
    <s v="Inglewood"/>
    <s v="California"/>
    <n v="90301"/>
    <x v="1"/>
    <s v="OFF-BI-10003650"/>
    <s v="Office Supplies"/>
    <x v="8"/>
    <s v="GBC DocuBind 300 Electric Binding Machine"/>
    <n v="841.5680000000001"/>
    <n v="2"/>
    <n v="0.2"/>
    <n v="294.54879999999991"/>
  </r>
  <r>
    <n v="3755"/>
    <s v="CA-2014-161956"/>
    <x v="3"/>
    <x v="151"/>
    <d v="2014-08-30T00:00:00"/>
    <s v="Second Class"/>
    <s v="DR-12880"/>
    <s v="Dan Reichenbach"/>
    <x v="1"/>
    <s v="United States"/>
    <s v="Inglewood"/>
    <s v="California"/>
    <n v="90301"/>
    <x v="1"/>
    <s v="OFF-ST-10001370"/>
    <s v="Office Supplies"/>
    <x v="4"/>
    <s v="Sensible Storage WireTech Storage Systems"/>
    <n v="354.90000000000003"/>
    <n v="5"/>
    <n v="0"/>
    <n v="17.744999999999962"/>
  </r>
  <r>
    <n v="3756"/>
    <s v="CA-2013-116799"/>
    <x v="0"/>
    <x v="840"/>
    <d v="2013-03-07T00:00:00"/>
    <s v="First Class"/>
    <s v="JG-15310"/>
    <s v="Jason Gross"/>
    <x v="1"/>
    <s v="United States"/>
    <s v="Odessa"/>
    <s v="Texas"/>
    <n v="79762"/>
    <x v="2"/>
    <s v="OFF-PA-10001892"/>
    <s v="Office Supplies"/>
    <x v="10"/>
    <s v="Rediform Wirebound &quot;Phone Memo&quot; Message Book, 11 x 5-3/4"/>
    <n v="42.783999999999999"/>
    <n v="7"/>
    <n v="0.2"/>
    <n v="15.509199999999998"/>
  </r>
  <r>
    <n v="3757"/>
    <s v="CA-2013-116799"/>
    <x v="0"/>
    <x v="840"/>
    <d v="2013-03-07T00:00:00"/>
    <s v="First Class"/>
    <s v="JG-15310"/>
    <s v="Jason Gross"/>
    <x v="1"/>
    <s v="United States"/>
    <s v="Odessa"/>
    <s v="Texas"/>
    <n v="79762"/>
    <x v="2"/>
    <s v="FUR-CH-10004983"/>
    <s v="Furniture"/>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s v="Ohio"/>
    <n v="43055"/>
    <x v="3"/>
    <s v="OFF-AR-10001615"/>
    <s v="Office Supplies"/>
    <x v="6"/>
    <s v="Newell 34"/>
    <n v="111.104"/>
    <n v="7"/>
    <n v="0.2"/>
    <n v="8.3328000000000024"/>
  </r>
  <r>
    <n v="3759"/>
    <s v="CA-2012-167745"/>
    <x v="1"/>
    <x v="227"/>
    <d v="2012-09-23T00:00:00"/>
    <s v="Standard Class"/>
    <s v="GB-14530"/>
    <s v="George Bell"/>
    <x v="1"/>
    <s v="United States"/>
    <s v="Los Angeles"/>
    <s v="California"/>
    <n v="90049"/>
    <x v="1"/>
    <s v="OFF-AR-10003602"/>
    <s v="Office Supplies"/>
    <x v="6"/>
    <s v="Quartet Omega Colored Chalk, 12/Pack"/>
    <n v="11.68"/>
    <n v="2"/>
    <n v="0"/>
    <n v="5.4895999999999994"/>
  </r>
  <r>
    <n v="3760"/>
    <s v="CA-2012-167745"/>
    <x v="1"/>
    <x v="227"/>
    <d v="2012-09-23T00:00:00"/>
    <s v="Standard Class"/>
    <s v="GB-14530"/>
    <s v="George Bell"/>
    <x v="1"/>
    <s v="United States"/>
    <s v="Los Angeles"/>
    <s v="California"/>
    <n v="90049"/>
    <x v="1"/>
    <s v="OFF-SU-10004782"/>
    <s v="Office Supplies"/>
    <x v="14"/>
    <s v="Elite 5&quot; Scissors"/>
    <n v="16.899999999999999"/>
    <n v="2"/>
    <n v="0"/>
    <n v="5.0699999999999985"/>
  </r>
  <r>
    <n v="3761"/>
    <s v="CA-2012-167745"/>
    <x v="1"/>
    <x v="227"/>
    <d v="2012-09-23T00:00:00"/>
    <s v="Standard Class"/>
    <s v="GB-14530"/>
    <s v="George Bell"/>
    <x v="1"/>
    <s v="United States"/>
    <s v="Los Angeles"/>
    <s v="California"/>
    <n v="90049"/>
    <x v="1"/>
    <s v="FUR-FU-10001591"/>
    <s v="Furniture"/>
    <x v="5"/>
    <s v="Advantus Panel Wall Certificate Holder - 8.5x11"/>
    <n v="24.4"/>
    <n v="2"/>
    <n v="0"/>
    <n v="10.248000000000001"/>
  </r>
  <r>
    <n v="3762"/>
    <s v="CA-2014-104577"/>
    <x v="3"/>
    <x v="605"/>
    <d v="2014-05-18T00:00:00"/>
    <s v="Standard Class"/>
    <s v="CK-12205"/>
    <s v="Chloris Kastensmidt"/>
    <x v="0"/>
    <s v="United States"/>
    <s v="Everett"/>
    <s v="Massachusetts"/>
    <n v="2149"/>
    <x v="3"/>
    <s v="OFF-PA-10000659"/>
    <s v="Office Supplies"/>
    <x v="10"/>
    <s v="TOPS Carbonless Receipt Book, Four 2-3/4 x 7-1/4 Money Receipts per Page"/>
    <n v="87.6"/>
    <n v="5"/>
    <n v="0"/>
    <n v="42.047999999999995"/>
  </r>
  <r>
    <n v="3763"/>
    <s v="CA-2013-156251"/>
    <x v="0"/>
    <x v="572"/>
    <d v="2013-08-19T00:00:00"/>
    <s v="Second Class"/>
    <s v="TS-21160"/>
    <s v="Theresa Swint"/>
    <x v="1"/>
    <s v="United States"/>
    <s v="West Allis"/>
    <s v="Wisconsin"/>
    <n v="53214"/>
    <x v="2"/>
    <s v="FUR-BO-10001337"/>
    <s v="Furniture"/>
    <x v="0"/>
    <s v="O'Sullivan Living Dimensions 2-Shelf Bookcases"/>
    <n v="241.96"/>
    <n v="2"/>
    <n v="0"/>
    <n v="24.195999999999998"/>
  </r>
  <r>
    <n v="3764"/>
    <s v="CA-2013-156251"/>
    <x v="0"/>
    <x v="572"/>
    <d v="2013-08-19T00:00:00"/>
    <s v="Second Class"/>
    <s v="TS-21160"/>
    <s v="Theresa Swint"/>
    <x v="1"/>
    <s v="United States"/>
    <s v="West Allis"/>
    <s v="Wisconsin"/>
    <n v="53214"/>
    <x v="2"/>
    <s v="OFF-BI-10003529"/>
    <s v="Office Supplies"/>
    <x v="8"/>
    <s v="Avery Round Ring Poly Binders"/>
    <n v="8.52"/>
    <n v="3"/>
    <n v="0"/>
    <n v="4.1747999999999994"/>
  </r>
  <r>
    <n v="3765"/>
    <s v="CA-2014-125878"/>
    <x v="3"/>
    <x v="906"/>
    <d v="2014-03-03T00:00:00"/>
    <s v="Standard Class"/>
    <s v="MH-18025"/>
    <s v="Michelle Huthwaite"/>
    <x v="0"/>
    <s v="United States"/>
    <s v="Chicago"/>
    <s v="Illinois"/>
    <n v="60623"/>
    <x v="2"/>
    <s v="OFF-BI-10002609"/>
    <s v="Office Supplies"/>
    <x v="8"/>
    <s v="Avery Hidden Tab Dividers for Binding Systems"/>
    <n v="1.7879999999999996"/>
    <n v="3"/>
    <n v="0.8"/>
    <n v="-3.0396000000000001"/>
  </r>
  <r>
    <n v="3766"/>
    <s v="CA-2013-163153"/>
    <x v="0"/>
    <x v="844"/>
    <d v="2013-03-26T00:00:00"/>
    <s v="Standard Class"/>
    <s v="DM-12955"/>
    <s v="Dario Medina"/>
    <x v="1"/>
    <s v="United States"/>
    <s v="Houston"/>
    <s v="Texas"/>
    <n v="77036"/>
    <x v="2"/>
    <s v="FUR-TA-10004767"/>
    <s v="Furniture"/>
    <x v="3"/>
    <s v="Safco Drafting Table"/>
    <n v="99.372"/>
    <n v="2"/>
    <n v="0.3"/>
    <n v="-1.4196000000000097"/>
  </r>
  <r>
    <n v="3767"/>
    <s v="CA-2013-163153"/>
    <x v="0"/>
    <x v="844"/>
    <d v="2013-03-26T00:00:00"/>
    <s v="Standard Class"/>
    <s v="DM-12955"/>
    <s v="Dario Medina"/>
    <x v="1"/>
    <s v="United States"/>
    <s v="Houston"/>
    <s v="Texas"/>
    <n v="77036"/>
    <x v="2"/>
    <s v="OFF-AR-10001868"/>
    <s v="Office Supplies"/>
    <x v="6"/>
    <s v="Prang Dustless Chalk Sticks"/>
    <n v="1.3440000000000001"/>
    <n v="1"/>
    <n v="0.2"/>
    <n v="0.504"/>
  </r>
  <r>
    <n v="3768"/>
    <s v="CA-2012-103205"/>
    <x v="1"/>
    <x v="575"/>
    <d v="2012-12-10T00:00:00"/>
    <s v="Second Class"/>
    <s v="JJ-15760"/>
    <s v="Joel Jenkins"/>
    <x v="2"/>
    <s v="United States"/>
    <s v="Houston"/>
    <s v="Texas"/>
    <n v="77036"/>
    <x v="2"/>
    <s v="TEC-PH-10004896"/>
    <s v="Technology"/>
    <x v="7"/>
    <s v="Nokia Lumia 521 (T-Mobile)"/>
    <n v="119.96000000000001"/>
    <n v="5"/>
    <n v="0.2"/>
    <n v="11.996000000000002"/>
  </r>
  <r>
    <n v="3769"/>
    <s v="CA-2011-153913"/>
    <x v="2"/>
    <x v="757"/>
    <d v="2011-12-20T00:00:00"/>
    <s v="Second Class"/>
    <s v="KB-16585"/>
    <s v="Ken Black"/>
    <x v="1"/>
    <s v="United States"/>
    <s v="Hialeah"/>
    <s v="Florida"/>
    <n v="33012"/>
    <x v="0"/>
    <s v="FUR-CH-10000988"/>
    <s v="Furniture"/>
    <x v="1"/>
    <s v="Hon Olson Stacker Stools"/>
    <n v="1013.8320000000001"/>
    <n v="9"/>
    <n v="0.2"/>
    <n v="101.38319999999999"/>
  </r>
  <r>
    <n v="3770"/>
    <s v="CA-2011-153913"/>
    <x v="2"/>
    <x v="757"/>
    <d v="2011-12-20T00:00:00"/>
    <s v="Second Class"/>
    <s v="KB-16585"/>
    <s v="Ken Black"/>
    <x v="1"/>
    <s v="United States"/>
    <s v="Hialeah"/>
    <s v="Florida"/>
    <n v="33012"/>
    <x v="0"/>
    <s v="OFF-FA-10000490"/>
    <s v="Office Supplies"/>
    <x v="13"/>
    <s v="OIC Binder Clips, Mini, 1/4&quot; Capacity, Black"/>
    <n v="1.984"/>
    <n v="2"/>
    <n v="0.2"/>
    <n v="0.66959999999999997"/>
  </r>
  <r>
    <n v="3771"/>
    <s v="CA-2013-155530"/>
    <x v="0"/>
    <x v="907"/>
    <d v="2013-12-22T00:00:00"/>
    <s v="Standard Class"/>
    <s v="CM-12160"/>
    <s v="Charles McCrossin"/>
    <x v="0"/>
    <s v="United States"/>
    <s v="San Francisco"/>
    <s v="California"/>
    <n v="94122"/>
    <x v="1"/>
    <s v="FUR-TA-10004256"/>
    <s v="Furniture"/>
    <x v="3"/>
    <s v="Bretford “Just In Time” Height-Adjustable Multi-Task Work Tables"/>
    <n v="2003.52"/>
    <n v="6"/>
    <n v="0.2"/>
    <n v="-325.57200000000023"/>
  </r>
  <r>
    <n v="3772"/>
    <s v="US-2013-101196"/>
    <x v="0"/>
    <x v="536"/>
    <d v="2013-05-18T00:00:00"/>
    <s v="Standard Class"/>
    <s v="FM-14215"/>
    <s v="Filia McAdams"/>
    <x v="1"/>
    <s v="United States"/>
    <s v="Philadelphia"/>
    <s v="Pennsylvania"/>
    <n v="19140"/>
    <x v="3"/>
    <s v="OFF-ST-10004804"/>
    <s v="Office Supplies"/>
    <x v="4"/>
    <s v="Belkin 19&quot; Vented Equipment Shelf, Black"/>
    <n v="82.367999999999995"/>
    <n v="2"/>
    <n v="0.2"/>
    <n v="-19.562399999999997"/>
  </r>
  <r>
    <n v="3773"/>
    <s v="CA-2011-115357"/>
    <x v="2"/>
    <x v="908"/>
    <d v="2011-08-11T00:00:00"/>
    <s v="Second Class"/>
    <s v="RF-19735"/>
    <s v="Roland Fjeld"/>
    <x v="0"/>
    <s v="United States"/>
    <s v="Columbia"/>
    <s v="South Carolina"/>
    <n v="29203"/>
    <x v="0"/>
    <s v="TEC-AC-10000023"/>
    <s v="Technology"/>
    <x v="11"/>
    <s v="Maxell 74 Minute CD-R Spindle, 50/Pack"/>
    <n v="62.91"/>
    <n v="3"/>
    <n v="0"/>
    <n v="22.647599999999997"/>
  </r>
  <r>
    <n v="3774"/>
    <s v="US-2011-102715"/>
    <x v="2"/>
    <x v="909"/>
    <d v="2011-04-13T00:00:00"/>
    <s v="Second Class"/>
    <s v="JK-15370"/>
    <s v="Jay Kimmel"/>
    <x v="0"/>
    <s v="United States"/>
    <s v="Miami"/>
    <s v="Florida"/>
    <n v="33180"/>
    <x v="0"/>
    <s v="OFF-FA-10001332"/>
    <s v="Office Supplies"/>
    <x v="13"/>
    <s v="Acco Banker's Clasps, 5 3/4&quot;-Long"/>
    <n v="6.911999999999999"/>
    <n v="3"/>
    <n v="0.2"/>
    <n v="2.3327999999999998"/>
  </r>
  <r>
    <n v="3775"/>
    <s v="US-2011-102715"/>
    <x v="2"/>
    <x v="909"/>
    <d v="2011-04-13T00:00:00"/>
    <s v="Second Class"/>
    <s v="JK-15370"/>
    <s v="Jay Kimmel"/>
    <x v="0"/>
    <s v="United States"/>
    <s v="Miami"/>
    <s v="Florida"/>
    <n v="33180"/>
    <x v="0"/>
    <s v="TEC-AC-10002001"/>
    <s v="Technology"/>
    <x v="11"/>
    <s v="Logitech Wireless Gaming Headset G930"/>
    <n v="383.97600000000006"/>
    <n v="3"/>
    <n v="0.2"/>
    <n v="81.59490000000001"/>
  </r>
  <r>
    <n v="3776"/>
    <s v="US-2011-102715"/>
    <x v="2"/>
    <x v="909"/>
    <d v="2011-04-13T00:00:00"/>
    <s v="Second Class"/>
    <s v="JK-15370"/>
    <s v="Jay Kimmel"/>
    <x v="0"/>
    <s v="United States"/>
    <s v="Miami"/>
    <s v="Florida"/>
    <n v="33180"/>
    <x v="0"/>
    <s v="OFF-PA-10000029"/>
    <s v="Office Supplies"/>
    <x v="10"/>
    <s v="Xerox 224"/>
    <n v="10.368000000000002"/>
    <n v="2"/>
    <n v="0.2"/>
    <n v="3.6288"/>
  </r>
  <r>
    <n v="3777"/>
    <s v="US-2011-102715"/>
    <x v="2"/>
    <x v="909"/>
    <d v="2011-04-13T00:00:00"/>
    <s v="Second Class"/>
    <s v="JK-15370"/>
    <s v="Jay Kimmel"/>
    <x v="0"/>
    <s v="United States"/>
    <s v="Miami"/>
    <s v="Florida"/>
    <n v="33180"/>
    <x v="0"/>
    <s v="TEC-AC-10001874"/>
    <s v="Technology"/>
    <x v="11"/>
    <s v="Logitech Wireless Anywhere Mouse MX for PC and Mac"/>
    <n v="335.94400000000002"/>
    <n v="7"/>
    <n v="0.2"/>
    <n v="41.992999999999995"/>
  </r>
  <r>
    <n v="3778"/>
    <s v="CA-2012-107937"/>
    <x v="1"/>
    <x v="910"/>
    <d v="2012-05-08T00:00:00"/>
    <s v="Standard Class"/>
    <s v="JB-16045"/>
    <s v="Julia Barnett"/>
    <x v="2"/>
    <s v="United States"/>
    <s v="Chula Vista"/>
    <s v="California"/>
    <n v="91911"/>
    <x v="1"/>
    <s v="FUR-FU-10002298"/>
    <s v="Furniture"/>
    <x v="5"/>
    <s v="Rubbermaid ClusterMat Chairmats, Mat Size- 66&quot; x 60&quot;, Lip 20&quot; x 11&quot; -90 Degree Angle"/>
    <n v="665.88"/>
    <n v="6"/>
    <n v="0"/>
    <n v="106.54079999999999"/>
  </r>
  <r>
    <n v="3779"/>
    <s v="US-2014-148768"/>
    <x v="3"/>
    <x v="329"/>
    <d v="2014-12-03T00:00:00"/>
    <s v="Second Class"/>
    <s v="PN-18775"/>
    <s v="Parhena Norris"/>
    <x v="2"/>
    <s v="United States"/>
    <s v="Miami"/>
    <s v="Florida"/>
    <n v="33180"/>
    <x v="0"/>
    <s v="TEC-PH-10002564"/>
    <s v="Technology"/>
    <x v="7"/>
    <s v="OtterBox Defender Series Case - Samsung Galaxy S4"/>
    <n v="71.975999999999999"/>
    <n v="3"/>
    <n v="0.2"/>
    <n v="8.9969999999999892"/>
  </r>
  <r>
    <n v="3780"/>
    <s v="CA-2014-118521"/>
    <x v="3"/>
    <x v="911"/>
    <d v="2014-02-21T00:00:00"/>
    <s v="Standard Class"/>
    <s v="LF-17185"/>
    <s v="Luke Foster"/>
    <x v="0"/>
    <s v="United States"/>
    <s v="New York City"/>
    <s v="New York"/>
    <n v="10035"/>
    <x v="3"/>
    <s v="OFF-PA-10003465"/>
    <s v="Office Supplies"/>
    <x v="10"/>
    <s v="Xerox 1912"/>
    <n v="37.94"/>
    <n v="2"/>
    <n v="0"/>
    <n v="18.211199999999998"/>
  </r>
  <r>
    <n v="3781"/>
    <s v="CA-2011-149643"/>
    <x v="2"/>
    <x v="912"/>
    <d v="2011-11-20T00:00:00"/>
    <s v="Standard Class"/>
    <s v="RH-19510"/>
    <s v="Rick Huthwaite"/>
    <x v="2"/>
    <s v="United States"/>
    <s v="Manhattan"/>
    <s v="Kansas"/>
    <n v="66502"/>
    <x v="2"/>
    <s v="TEC-PH-10000038"/>
    <s v="Technology"/>
    <x v="7"/>
    <s v="Jawbone MINI JAMBOX Wireless Bluetooth Speaker"/>
    <n v="273.95999999999998"/>
    <n v="2"/>
    <n v="0"/>
    <n v="10.958399999999983"/>
  </r>
  <r>
    <n v="3782"/>
    <s v="CA-2012-135314"/>
    <x v="1"/>
    <x v="584"/>
    <d v="2012-07-14T00:00:00"/>
    <s v="Second Class"/>
    <s v="MC-17575"/>
    <s v="Matt Collins"/>
    <x v="0"/>
    <s v="United States"/>
    <s v="Philadelphia"/>
    <s v="Pennsylvania"/>
    <n v="19120"/>
    <x v="3"/>
    <s v="TEC-PH-10003072"/>
    <s v="Technology"/>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s v="Tennessee"/>
    <n v="38109"/>
    <x v="0"/>
    <s v="OFF-PA-10003424"/>
    <s v="Office Supplies"/>
    <x v="10"/>
    <s v="&quot;While you Were Out&quot; Message Book, One Form per Page"/>
    <n v="8.9039999999999999"/>
    <n v="3"/>
    <n v="0.2"/>
    <n v="3.3389999999999995"/>
  </r>
  <r>
    <n v="3784"/>
    <s v="CA-2014-165204"/>
    <x v="3"/>
    <x v="38"/>
    <d v="2014-11-17T00:00:00"/>
    <s v="Second Class"/>
    <s v="MN-17935"/>
    <s v="Michael Nguyen"/>
    <x v="0"/>
    <s v="United States"/>
    <s v="Memphis"/>
    <s v="Tennessee"/>
    <n v="38109"/>
    <x v="0"/>
    <s v="OFF-ST-10003716"/>
    <s v="Office Supplies"/>
    <x v="4"/>
    <s v="Tennsco Double-Tier Lockers"/>
    <n v="720.06400000000008"/>
    <n v="4"/>
    <n v="0.2"/>
    <n v="-63.005600000000015"/>
  </r>
  <r>
    <n v="3785"/>
    <s v="CA-2014-125752"/>
    <x v="3"/>
    <x v="689"/>
    <d v="2014-08-05T00:00:00"/>
    <s v="Standard Class"/>
    <s v="EH-14125"/>
    <s v="Eugene Hildebrand"/>
    <x v="2"/>
    <s v="United States"/>
    <s v="Fort Lauderdale"/>
    <s v="Florida"/>
    <n v="33311"/>
    <x v="0"/>
    <s v="TEC-AC-10003590"/>
    <s v="Technology"/>
    <x v="11"/>
    <s v="TRENDnet 56K USB 2.0 Phone, Internet and Fax Modem"/>
    <n v="41.424000000000007"/>
    <n v="2"/>
    <n v="0.2"/>
    <n v="8.2847999999999971"/>
  </r>
  <r>
    <n v="3786"/>
    <s v="CA-2014-112487"/>
    <x v="3"/>
    <x v="377"/>
    <d v="2014-12-31T00:00:00"/>
    <s v="Standard Class"/>
    <s v="TC-21535"/>
    <s v="Tracy Collins"/>
    <x v="2"/>
    <s v="United States"/>
    <s v="Columbus"/>
    <s v="Ohio"/>
    <n v="43229"/>
    <x v="3"/>
    <s v="OFF-BI-10000494"/>
    <s v="Office Supplies"/>
    <x v="8"/>
    <s v="Acco Economy Flexible Poly Round Ring Binder"/>
    <n v="3.1320000000000001"/>
    <n v="2"/>
    <n v="0.7"/>
    <n v="-2.6099999999999994"/>
  </r>
  <r>
    <n v="3787"/>
    <s v="CA-2013-144218"/>
    <x v="0"/>
    <x v="731"/>
    <d v="2013-11-05T00:00:00"/>
    <s v="Standard Class"/>
    <s v="JD-15895"/>
    <s v="Jonathan Doherty"/>
    <x v="1"/>
    <s v="United States"/>
    <s v="Los Angeles"/>
    <s v="California"/>
    <n v="90045"/>
    <x v="1"/>
    <s v="OFF-ST-10002615"/>
    <s v="Office Supplies"/>
    <x v="4"/>
    <s v="Dual Level, Single-Width Filing Carts"/>
    <n v="1085.42"/>
    <n v="7"/>
    <n v="0"/>
    <n v="282.20920000000001"/>
  </r>
  <r>
    <n v="3788"/>
    <s v="CA-2013-169971"/>
    <x v="0"/>
    <x v="913"/>
    <d v="2013-09-10T00:00:00"/>
    <s v="Standard Class"/>
    <s v="IL-15100"/>
    <s v="Ivan Liston"/>
    <x v="0"/>
    <s v="United States"/>
    <s v="Houston"/>
    <s v="Texas"/>
    <n v="77041"/>
    <x v="2"/>
    <s v="OFF-AR-10002804"/>
    <s v="Office Supplies"/>
    <x v="6"/>
    <s v="Faber Castell Col-Erase Pencils"/>
    <n v="3.9119999999999999"/>
    <n v="1"/>
    <n v="0.2"/>
    <n v="1.0269000000000001"/>
  </r>
  <r>
    <n v="3789"/>
    <s v="CA-2013-169971"/>
    <x v="0"/>
    <x v="913"/>
    <d v="2013-09-10T00:00:00"/>
    <s v="Standard Class"/>
    <s v="IL-15100"/>
    <s v="Ivan Liston"/>
    <x v="0"/>
    <s v="United States"/>
    <s v="Houston"/>
    <s v="Texas"/>
    <n v="77041"/>
    <x v="2"/>
    <s v="OFF-AR-10001044"/>
    <s v="Office Supplies"/>
    <x v="6"/>
    <s v="BOSTON Ranger #55 Pencil Sharpener, Black"/>
    <n v="62.376000000000005"/>
    <n v="3"/>
    <n v="0.2"/>
    <n v="7.0172999999999952"/>
  </r>
  <r>
    <n v="3790"/>
    <s v="US-2013-133508"/>
    <x v="0"/>
    <x v="764"/>
    <d v="2013-04-22T00:00:00"/>
    <s v="Standard Class"/>
    <s v="SW-20350"/>
    <s v="Sean Wendt"/>
    <x v="2"/>
    <s v="United States"/>
    <s v="Omaha"/>
    <s v="Nebraska"/>
    <n v="68104"/>
    <x v="2"/>
    <s v="OFF-FA-10000134"/>
    <s v="Office Supplies"/>
    <x v="13"/>
    <s v="Advantus Push Pins, Aluminum Head"/>
    <n v="29.049999999999997"/>
    <n v="5"/>
    <n v="0"/>
    <n v="9.0054999999999996"/>
  </r>
  <r>
    <n v="3791"/>
    <s v="CA-2011-107139"/>
    <x v="2"/>
    <x v="260"/>
    <d v="2011-07-11T00:00:00"/>
    <s v="Standard Class"/>
    <s v="DP-13390"/>
    <s v="Dennis Pardue"/>
    <x v="2"/>
    <s v="United States"/>
    <s v="Los Angeles"/>
    <s v="California"/>
    <n v="90004"/>
    <x v="1"/>
    <s v="OFF-BI-10001670"/>
    <s v="Office Supplies"/>
    <x v="8"/>
    <s v="Vinyl Sectional Post Binders"/>
    <n v="180.96000000000004"/>
    <n v="6"/>
    <n v="0.2"/>
    <n v="67.86"/>
  </r>
  <r>
    <n v="3792"/>
    <s v="CA-2012-111325"/>
    <x v="1"/>
    <x v="914"/>
    <d v="2012-02-28T00:00:00"/>
    <s v="First Class"/>
    <s v="BT-11395"/>
    <s v="Bill Tyler"/>
    <x v="1"/>
    <s v="United States"/>
    <s v="Altoona"/>
    <s v="Pennsylvania"/>
    <n v="16602"/>
    <x v="3"/>
    <s v="OFF-BI-10000343"/>
    <s v="Office Supplies"/>
    <x v="8"/>
    <s v="Pressboard Covers with Storage Hooks, 9 1/2&quot; x 11&quot;, Light Blue"/>
    <n v="4.4190000000000005"/>
    <n v="3"/>
    <n v="0.7"/>
    <n v="-3.3879000000000001"/>
  </r>
  <r>
    <n v="3793"/>
    <s v="CA-2012-111325"/>
    <x v="1"/>
    <x v="914"/>
    <d v="2012-02-28T00:00:00"/>
    <s v="First Class"/>
    <s v="BT-11395"/>
    <s v="Bill Tyler"/>
    <x v="1"/>
    <s v="United States"/>
    <s v="Altoona"/>
    <s v="Pennsylvania"/>
    <n v="16602"/>
    <x v="3"/>
    <s v="OFF-AR-10002257"/>
    <s v="Office Supplies"/>
    <x v="6"/>
    <s v="Eldon Spacemaker Box, Quick-Snap Lid, Clear"/>
    <n v="16.032"/>
    <n v="6"/>
    <n v="0.2"/>
    <n v="2.2043999999999979"/>
  </r>
  <r>
    <n v="3794"/>
    <s v="CA-2012-163762"/>
    <x v="1"/>
    <x v="154"/>
    <d v="2012-12-01T00:00:00"/>
    <s v="Standard Class"/>
    <s v="JE-15475"/>
    <s v="Jeremy Ellison"/>
    <x v="0"/>
    <s v="United States"/>
    <s v="New York City"/>
    <s v="New York"/>
    <n v="10024"/>
    <x v="3"/>
    <s v="OFF-AR-10001915"/>
    <s v="Office Supplies"/>
    <x v="6"/>
    <s v="Peel-Off China Markers"/>
    <n v="29.79"/>
    <n v="3"/>
    <n v="0"/>
    <n v="12.511800000000001"/>
  </r>
  <r>
    <n v="3795"/>
    <s v="US-2011-117163"/>
    <x v="2"/>
    <x v="915"/>
    <d v="2011-02-03T00:00:00"/>
    <s v="Standard Class"/>
    <s v="EJ-13720"/>
    <s v="Ed Jacobs"/>
    <x v="0"/>
    <s v="United States"/>
    <s v="San Diego"/>
    <s v="California"/>
    <n v="92037"/>
    <x v="1"/>
    <s v="OFF-ST-10003692"/>
    <s v="Office Supplies"/>
    <x v="4"/>
    <s v="Recycled Steel Personal File for Hanging File Folders"/>
    <n v="57.23"/>
    <n v="1"/>
    <n v="0"/>
    <n v="14.307499999999997"/>
  </r>
  <r>
    <n v="3796"/>
    <s v="US-2011-117163"/>
    <x v="2"/>
    <x v="915"/>
    <d v="2011-02-03T00:00:00"/>
    <s v="Standard Class"/>
    <s v="EJ-13720"/>
    <s v="Ed Jacobs"/>
    <x v="0"/>
    <s v="United States"/>
    <s v="San Diego"/>
    <s v="California"/>
    <n v="92037"/>
    <x v="1"/>
    <s v="FUR-TA-10003469"/>
    <s v="Furniture"/>
    <x v="3"/>
    <s v="Balt Split Level Computer Training Table"/>
    <n v="333"/>
    <n v="3"/>
    <n v="0.2"/>
    <n v="-16.649999999999991"/>
  </r>
  <r>
    <n v="3797"/>
    <s v="US-2011-117163"/>
    <x v="2"/>
    <x v="915"/>
    <d v="2011-02-03T00:00:00"/>
    <s v="Standard Class"/>
    <s v="EJ-13720"/>
    <s v="Ed Jacobs"/>
    <x v="0"/>
    <s v="United States"/>
    <s v="San Diego"/>
    <s v="California"/>
    <n v="92037"/>
    <x v="1"/>
    <s v="OFF-AR-10003179"/>
    <s v="Office Supplies"/>
    <x v="6"/>
    <s v="Dixon Ticonderoga Core-Lock Colored Pencils"/>
    <n v="36.44"/>
    <n v="4"/>
    <n v="0"/>
    <n v="12.025199999999998"/>
  </r>
  <r>
    <n v="3798"/>
    <s v="CA-2014-121314"/>
    <x v="3"/>
    <x v="397"/>
    <d v="2014-09-27T00:00:00"/>
    <s v="First Class"/>
    <s v="BE-11410"/>
    <s v="Bobby Elias"/>
    <x v="0"/>
    <s v="United States"/>
    <s v="Miami"/>
    <s v="Florida"/>
    <n v="33178"/>
    <x v="0"/>
    <s v="OFF-PA-10003395"/>
    <s v="Office Supplies"/>
    <x v="10"/>
    <s v="Xerox 1941"/>
    <n v="251.64"/>
    <n v="3"/>
    <n v="0.2"/>
    <n v="88.073999999999984"/>
  </r>
  <r>
    <n v="3799"/>
    <s v="CA-2014-147760"/>
    <x v="3"/>
    <x v="259"/>
    <d v="2014-11-06T00:00:00"/>
    <s v="First Class"/>
    <s v="KL-16555"/>
    <s v="Kelly Lampkin"/>
    <x v="1"/>
    <s v="United States"/>
    <s v="Greensboro"/>
    <s v="North Carolina"/>
    <n v="27405"/>
    <x v="0"/>
    <s v="FUR-TA-10004575"/>
    <s v="Furniture"/>
    <x v="3"/>
    <s v="Hon 5100 Series Wood Tables"/>
    <n v="523.76400000000001"/>
    <n v="3"/>
    <n v="0.4"/>
    <n v="-192.04680000000008"/>
  </r>
  <r>
    <n v="3800"/>
    <s v="CA-2014-147760"/>
    <x v="3"/>
    <x v="259"/>
    <d v="2014-11-06T00:00:00"/>
    <s v="First Class"/>
    <s v="KL-16555"/>
    <s v="Kelly Lampkin"/>
    <x v="1"/>
    <s v="United States"/>
    <s v="Greensboro"/>
    <s v="North Carolina"/>
    <n v="27405"/>
    <x v="0"/>
    <s v="TEC-PH-10002483"/>
    <s v="Technology"/>
    <x v="7"/>
    <s v="Motorola Moto X"/>
    <n v="1359.96"/>
    <n v="5"/>
    <n v="0.2"/>
    <n v="118.99650000000003"/>
  </r>
  <r>
    <n v="3801"/>
    <s v="CA-2013-156503"/>
    <x v="0"/>
    <x v="500"/>
    <d v="2013-10-21T00:00:00"/>
    <s v="Standard Class"/>
    <s v="NC-18415"/>
    <s v="Nathan Cano"/>
    <x v="0"/>
    <s v="United States"/>
    <s v="Jacksonville"/>
    <s v="North Carolina"/>
    <n v="28540"/>
    <x v="0"/>
    <s v="FUR-CH-10003606"/>
    <s v="Furniture"/>
    <x v="1"/>
    <s v="SAFCO Folding Chair Trolley"/>
    <n v="102.59200000000001"/>
    <n v="1"/>
    <n v="0.2"/>
    <n v="10.2592"/>
  </r>
  <r>
    <n v="3802"/>
    <s v="CA-2013-156503"/>
    <x v="0"/>
    <x v="500"/>
    <d v="2013-10-21T00:00:00"/>
    <s v="Standard Class"/>
    <s v="NC-18415"/>
    <s v="Nathan Cano"/>
    <x v="0"/>
    <s v="United States"/>
    <s v="Jacksonville"/>
    <s v="North Carolina"/>
    <n v="28540"/>
    <x v="0"/>
    <s v="TEC-AC-10002473"/>
    <s v="Technology"/>
    <x v="11"/>
    <s v="Maxell 4.7GB DVD-R"/>
    <n v="22.704000000000001"/>
    <n v="1"/>
    <n v="0.2"/>
    <n v="5.9597999999999995"/>
  </r>
  <r>
    <n v="3803"/>
    <s v="CA-2013-156503"/>
    <x v="0"/>
    <x v="500"/>
    <d v="2013-10-21T00:00:00"/>
    <s v="Standard Class"/>
    <s v="NC-18415"/>
    <s v="Nathan Cano"/>
    <x v="0"/>
    <s v="United States"/>
    <s v="Jacksonville"/>
    <s v="North Carolina"/>
    <n v="28540"/>
    <x v="0"/>
    <s v="OFF-PA-10002319"/>
    <s v="Office Supplies"/>
    <x v="10"/>
    <s v="Xerox 1944"/>
    <n v="93.024000000000001"/>
    <n v="3"/>
    <n v="0.2"/>
    <n v="33.721199999999996"/>
  </r>
  <r>
    <n v="3804"/>
    <s v="CA-2013-156503"/>
    <x v="0"/>
    <x v="500"/>
    <d v="2013-10-21T00:00:00"/>
    <s v="Standard Class"/>
    <s v="NC-18415"/>
    <s v="Nathan Cano"/>
    <x v="0"/>
    <s v="United States"/>
    <s v="Jacksonville"/>
    <s v="North Carolina"/>
    <n v="28540"/>
    <x v="0"/>
    <s v="OFF-SU-10000946"/>
    <s v="Office Supplies"/>
    <x v="14"/>
    <s v="Staples"/>
    <n v="12.768000000000001"/>
    <n v="2"/>
    <n v="0.2"/>
    <n v="1.436399999999999"/>
  </r>
  <r>
    <n v="3805"/>
    <s v="CA-2013-156503"/>
    <x v="0"/>
    <x v="500"/>
    <d v="2013-10-21T00:00:00"/>
    <s v="Standard Class"/>
    <s v="NC-18415"/>
    <s v="Nathan Cano"/>
    <x v="0"/>
    <s v="United States"/>
    <s v="Jacksonville"/>
    <s v="North Carolina"/>
    <n v="28540"/>
    <x v="0"/>
    <s v="OFF-EN-10001335"/>
    <s v="Office Supplies"/>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s v="North Carolina"/>
    <n v="28540"/>
    <x v="0"/>
    <s v="OFF-PA-10002377"/>
    <s v="Office Supplies"/>
    <x v="10"/>
    <s v="Xerox 1916"/>
    <n v="39.152000000000001"/>
    <n v="1"/>
    <n v="0.2"/>
    <n v="14.681999999999999"/>
  </r>
  <r>
    <n v="3807"/>
    <s v="CA-2012-113628"/>
    <x v="1"/>
    <x v="768"/>
    <d v="2012-11-19T00:00:00"/>
    <s v="Standard Class"/>
    <s v="AH-10690"/>
    <s v="Anna Häberlin"/>
    <x v="1"/>
    <s v="United States"/>
    <s v="Plantation"/>
    <s v="Florida"/>
    <n v="33317"/>
    <x v="0"/>
    <s v="OFF-AR-10001246"/>
    <s v="Office Supplies"/>
    <x v="6"/>
    <s v="Newell 317"/>
    <n v="11.76"/>
    <n v="5"/>
    <n v="0.2"/>
    <n v="1.3229999999999991"/>
  </r>
  <r>
    <n v="3808"/>
    <s v="CA-2012-113628"/>
    <x v="1"/>
    <x v="768"/>
    <d v="2012-11-19T00:00:00"/>
    <s v="Standard Class"/>
    <s v="AH-10690"/>
    <s v="Anna Häberlin"/>
    <x v="1"/>
    <s v="United States"/>
    <s v="Plantation"/>
    <s v="Florida"/>
    <n v="33317"/>
    <x v="0"/>
    <s v="OFF-BI-10003291"/>
    <s v="Office Supplies"/>
    <x v="8"/>
    <s v="Wilson Jones Leather-Like Binders with DublLock Round Rings"/>
    <n v="5.2380000000000013"/>
    <n v="2"/>
    <n v="0.7"/>
    <n v="-4.0158000000000005"/>
  </r>
  <r>
    <n v="3809"/>
    <s v="CA-2012-113628"/>
    <x v="1"/>
    <x v="768"/>
    <d v="2012-11-19T00:00:00"/>
    <s v="Standard Class"/>
    <s v="AH-10690"/>
    <s v="Anna Häberlin"/>
    <x v="1"/>
    <s v="United States"/>
    <s v="Plantation"/>
    <s v="Florida"/>
    <n v="33317"/>
    <x v="0"/>
    <s v="OFF-BI-10002799"/>
    <s v="Office Supplies"/>
    <x v="8"/>
    <s v="SlimView Poly Binder, 3/8&quot;"/>
    <n v="4.6619999999999999"/>
    <n v="3"/>
    <n v="0.7"/>
    <n v="-3.7295999999999996"/>
  </r>
  <r>
    <n v="3810"/>
    <s v="CA-2012-113628"/>
    <x v="1"/>
    <x v="768"/>
    <d v="2012-11-19T00:00:00"/>
    <s v="Standard Class"/>
    <s v="AH-10690"/>
    <s v="Anna Häberlin"/>
    <x v="1"/>
    <s v="United States"/>
    <s v="Plantation"/>
    <s v="Florida"/>
    <n v="33317"/>
    <x v="0"/>
    <s v="FUR-CH-10003298"/>
    <s v="Furniture"/>
    <x v="1"/>
    <s v="Office Star - Contemporary Task Swivel chair with Loop Arms, Charcoal"/>
    <n v="523.91999999999996"/>
    <n v="5"/>
    <n v="0.2"/>
    <n v="-72.039000000000044"/>
  </r>
  <r>
    <n v="3811"/>
    <s v="CA-2012-113628"/>
    <x v="1"/>
    <x v="768"/>
    <d v="2012-11-19T00:00:00"/>
    <s v="Standard Class"/>
    <s v="AH-10690"/>
    <s v="Anna Häberlin"/>
    <x v="1"/>
    <s v="United States"/>
    <s v="Plantation"/>
    <s v="Florida"/>
    <n v="33317"/>
    <x v="0"/>
    <s v="TEC-PH-10000441"/>
    <s v="Technology"/>
    <x v="7"/>
    <s v="VTech DS6151"/>
    <n v="100.792"/>
    <n v="1"/>
    <n v="0.2"/>
    <n v="10.079200000000007"/>
  </r>
  <r>
    <n v="3812"/>
    <s v="CA-2012-113628"/>
    <x v="1"/>
    <x v="768"/>
    <d v="2012-11-19T00:00:00"/>
    <s v="Standard Class"/>
    <s v="AH-10690"/>
    <s v="Anna Häberlin"/>
    <x v="1"/>
    <s v="United States"/>
    <s v="Plantation"/>
    <s v="Florida"/>
    <n v="33317"/>
    <x v="0"/>
    <s v="FUR-CH-10004477"/>
    <s v="Furniture"/>
    <x v="1"/>
    <s v="Global Push Button Manager's Chair, Indigo"/>
    <n v="146.13600000000002"/>
    <n v="3"/>
    <n v="0.2"/>
    <n v="16.440299999999986"/>
  </r>
  <r>
    <n v="3813"/>
    <s v="CA-2014-147753"/>
    <x v="3"/>
    <x v="916"/>
    <d v="2014-03-06T00:00:00"/>
    <s v="Same Day"/>
    <s v="PK-19075"/>
    <s v="Pete Kriz"/>
    <x v="0"/>
    <s v="United States"/>
    <s v="Milwaukee"/>
    <s v="Wisconsin"/>
    <n v="53209"/>
    <x v="2"/>
    <s v="OFF-LA-10003537"/>
    <s v="Office Supplies"/>
    <x v="2"/>
    <s v="Avery 515"/>
    <n v="25.06"/>
    <n v="2"/>
    <n v="0"/>
    <n v="11.778199999999998"/>
  </r>
  <r>
    <n v="3814"/>
    <s v="CA-2012-103961"/>
    <x v="1"/>
    <x v="599"/>
    <d v="2012-11-09T00:00:00"/>
    <s v="Standard Class"/>
    <s v="NG-18430"/>
    <s v="Nathan Gelder"/>
    <x v="0"/>
    <s v="United States"/>
    <s v="Quincy"/>
    <s v="Illinois"/>
    <n v="62301"/>
    <x v="2"/>
    <s v="OFF-LA-10004484"/>
    <s v="Office Supplies"/>
    <x v="2"/>
    <s v="Avery 476"/>
    <n v="19.824000000000002"/>
    <n v="6"/>
    <n v="0.2"/>
    <n v="6.4427999999999992"/>
  </r>
  <r>
    <n v="3815"/>
    <s v="CA-2013-152471"/>
    <x v="0"/>
    <x v="630"/>
    <d v="2013-07-09T00:00:00"/>
    <s v="Same Day"/>
    <s v="ZD-21925"/>
    <s v="Zuschuss Donatelli"/>
    <x v="0"/>
    <s v="United States"/>
    <s v="Jacksonville"/>
    <s v="Florida"/>
    <n v="32216"/>
    <x v="0"/>
    <s v="TEC-PH-10002824"/>
    <s v="Technology"/>
    <x v="7"/>
    <s v="Jabra SPEAK 410 Multidevice Speakerphone"/>
    <n v="823.96000000000015"/>
    <n v="5"/>
    <n v="0.2"/>
    <n v="51.497499999999974"/>
  </r>
  <r>
    <n v="3816"/>
    <s v="CA-2013-152471"/>
    <x v="0"/>
    <x v="630"/>
    <d v="2013-07-09T00:00:00"/>
    <s v="Same Day"/>
    <s v="ZD-21925"/>
    <s v="Zuschuss Donatelli"/>
    <x v="0"/>
    <s v="United States"/>
    <s v="Jacksonville"/>
    <s v="Florida"/>
    <n v="32216"/>
    <x v="0"/>
    <s v="OFF-PA-10004965"/>
    <s v="Office Supplies"/>
    <x v="10"/>
    <s v="Xerox 1921"/>
    <n v="15.984000000000002"/>
    <n v="2"/>
    <n v="0.2"/>
    <n v="4.9949999999999992"/>
  </r>
  <r>
    <n v="3817"/>
    <s v="CA-2012-102582"/>
    <x v="1"/>
    <x v="426"/>
    <d v="2012-09-19T00:00:00"/>
    <s v="Standard Class"/>
    <s v="NW-18400"/>
    <s v="Natalie Webber"/>
    <x v="0"/>
    <s v="United States"/>
    <s v="Mobile"/>
    <s v="Alabama"/>
    <n v="36608"/>
    <x v="0"/>
    <s v="FUR-TA-10003569"/>
    <s v="Furniture"/>
    <x v="3"/>
    <s v="Bretford CR8500 Series Meeting Room Furniture"/>
    <n v="801.96"/>
    <n v="2"/>
    <n v="0"/>
    <n v="200.49"/>
  </r>
  <r>
    <n v="3818"/>
    <s v="CA-2012-102582"/>
    <x v="1"/>
    <x v="426"/>
    <d v="2012-09-19T00:00:00"/>
    <s v="Standard Class"/>
    <s v="NW-18400"/>
    <s v="Natalie Webber"/>
    <x v="0"/>
    <s v="United States"/>
    <s v="Mobile"/>
    <s v="Alabama"/>
    <n v="36608"/>
    <x v="0"/>
    <s v="TEC-PH-10003187"/>
    <s v="Technology"/>
    <x v="7"/>
    <s v="Anker Astro Mini 3000mAh Ultra-Compact Portable Charger"/>
    <n v="59.97"/>
    <n v="3"/>
    <n v="0"/>
    <n v="0"/>
  </r>
  <r>
    <n v="3819"/>
    <s v="CA-2012-102582"/>
    <x v="1"/>
    <x v="426"/>
    <d v="2012-09-19T00:00:00"/>
    <s v="Standard Class"/>
    <s v="NW-18400"/>
    <s v="Natalie Webber"/>
    <x v="0"/>
    <s v="United States"/>
    <s v="Mobile"/>
    <s v="Alabama"/>
    <n v="36608"/>
    <x v="0"/>
    <s v="FUR-CH-10004853"/>
    <s v="Furniture"/>
    <x v="1"/>
    <s v="Global Manager's Adjustable Task Chair, Storm"/>
    <n v="1056.8599999999999"/>
    <n v="7"/>
    <n v="0"/>
    <n v="306.48939999999988"/>
  </r>
  <r>
    <n v="3820"/>
    <s v="CA-2014-141873"/>
    <x v="3"/>
    <x v="449"/>
    <d v="2014-10-15T00:00:00"/>
    <s v="Standard Class"/>
    <s v="HG-14845"/>
    <s v="Harry Greene"/>
    <x v="0"/>
    <s v="United States"/>
    <s v="New York City"/>
    <s v="New York"/>
    <n v="10024"/>
    <x v="3"/>
    <s v="OFF-BI-10001031"/>
    <s v="Office Supplies"/>
    <x v="8"/>
    <s v="Pressboard Data Binders by Wilson Jones"/>
    <n v="12.816000000000001"/>
    <n v="3"/>
    <n v="0.2"/>
    <n v="4.3253999999999984"/>
  </r>
  <r>
    <n v="3821"/>
    <s v="CA-2014-141873"/>
    <x v="3"/>
    <x v="449"/>
    <d v="2014-10-15T00:00:00"/>
    <s v="Standard Class"/>
    <s v="HG-14845"/>
    <s v="Harry Greene"/>
    <x v="0"/>
    <s v="United States"/>
    <s v="New York City"/>
    <s v="New York"/>
    <n v="10024"/>
    <x v="3"/>
    <s v="FUR-BO-10003034"/>
    <s v="Furniture"/>
    <x v="0"/>
    <s v="O'Sullivan Elevations Bookcase, Cherry Finish"/>
    <n v="314.35199999999998"/>
    <n v="3"/>
    <n v="0.2"/>
    <n v="-15.71759999999999"/>
  </r>
  <r>
    <n v="3822"/>
    <s v="CA-2014-141873"/>
    <x v="3"/>
    <x v="449"/>
    <d v="2014-10-15T00:00:00"/>
    <s v="Standard Class"/>
    <s v="HG-14845"/>
    <s v="Harry Greene"/>
    <x v="0"/>
    <s v="United States"/>
    <s v="New York City"/>
    <s v="New York"/>
    <n v="10024"/>
    <x v="3"/>
    <s v="OFF-PA-10000069"/>
    <s v="Office Supplies"/>
    <x v="10"/>
    <s v="TOPS 4 x 6 Fluorescent Color Memo Sheets, 500 Sheets per Pack"/>
    <n v="18.98"/>
    <n v="2"/>
    <n v="0"/>
    <n v="8.9206000000000003"/>
  </r>
  <r>
    <n v="3823"/>
    <s v="CA-2014-141873"/>
    <x v="3"/>
    <x v="449"/>
    <d v="2014-10-15T00:00:00"/>
    <s v="Standard Class"/>
    <s v="HG-14845"/>
    <s v="Harry Greene"/>
    <x v="0"/>
    <s v="United States"/>
    <s v="New York City"/>
    <s v="New York"/>
    <n v="10024"/>
    <x v="3"/>
    <s v="OFF-BI-10003655"/>
    <s v="Office Supplies"/>
    <x v="8"/>
    <s v="Durable Pressboard Binders"/>
    <n v="18.240000000000002"/>
    <n v="6"/>
    <n v="0.2"/>
    <n v="6.1560000000000006"/>
  </r>
  <r>
    <n v="3824"/>
    <s v="CA-2012-140984"/>
    <x v="1"/>
    <x v="471"/>
    <d v="2012-09-18T00:00:00"/>
    <s v="Standard Class"/>
    <s v="CC-12685"/>
    <s v="Craig Carroll"/>
    <x v="0"/>
    <s v="United States"/>
    <s v="New York City"/>
    <s v="New York"/>
    <n v="10011"/>
    <x v="3"/>
    <s v="OFF-ST-10000585"/>
    <s v="Office Supplies"/>
    <x v="4"/>
    <s v="Economy Rollaway Files"/>
    <n v="991.19999999999993"/>
    <n v="6"/>
    <n v="0"/>
    <n v="257.71199999999999"/>
  </r>
  <r>
    <n v="3825"/>
    <s v="CA-2012-140984"/>
    <x v="1"/>
    <x v="471"/>
    <d v="2012-09-18T00:00:00"/>
    <s v="Standard Class"/>
    <s v="CC-12685"/>
    <s v="Craig Carroll"/>
    <x v="0"/>
    <s v="United States"/>
    <s v="New York City"/>
    <s v="New York"/>
    <n v="10011"/>
    <x v="3"/>
    <s v="TEC-CO-10001571"/>
    <s v="Technology"/>
    <x v="16"/>
    <s v="Sharp 1540cs Digital Laser Copier"/>
    <n v="879.98400000000004"/>
    <n v="2"/>
    <n v="0.2"/>
    <n v="329.99400000000003"/>
  </r>
  <r>
    <n v="3826"/>
    <s v="CA-2012-140984"/>
    <x v="1"/>
    <x v="471"/>
    <d v="2012-09-18T00:00:00"/>
    <s v="Standard Class"/>
    <s v="CC-12685"/>
    <s v="Craig Carroll"/>
    <x v="0"/>
    <s v="United States"/>
    <s v="New York City"/>
    <s v="New York"/>
    <n v="10011"/>
    <x v="3"/>
    <s v="OFF-BI-10002012"/>
    <s v="Office Supplies"/>
    <x v="8"/>
    <s v="Wilson Jones Easy Flow II Sheet Lifters"/>
    <n v="12.96"/>
    <n v="9"/>
    <n v="0.2"/>
    <n v="4.5359999999999996"/>
  </r>
  <r>
    <n v="3827"/>
    <s v="CA-2011-132801"/>
    <x v="2"/>
    <x v="273"/>
    <d v="2011-10-12T00:00:00"/>
    <s v="Standard Class"/>
    <s v="JG-15805"/>
    <s v="John Grady"/>
    <x v="1"/>
    <s v="United States"/>
    <s v="Dallas"/>
    <s v="Texas"/>
    <n v="75217"/>
    <x v="2"/>
    <s v="OFF-ST-10001228"/>
    <s v="Office Supplies"/>
    <x v="4"/>
    <s v="Fellowes Personal Hanging Folder Files, Navy"/>
    <n v="107.44"/>
    <n v="10"/>
    <n v="0.2"/>
    <n v="10.744000000000007"/>
  </r>
  <r>
    <n v="3828"/>
    <s v="CA-2014-141733"/>
    <x v="3"/>
    <x v="917"/>
    <d v="2014-05-12T00:00:00"/>
    <s v="Standard Class"/>
    <s v="RW-19540"/>
    <s v="Rick Wilson"/>
    <x v="1"/>
    <s v="United States"/>
    <s v="Detroit"/>
    <s v="Michigan"/>
    <n v="48234"/>
    <x v="2"/>
    <s v="FUR-CH-10004086"/>
    <s v="Furniture"/>
    <x v="1"/>
    <s v="Hon 4070 Series Pagoda Armless Upholstered Stacking Chairs"/>
    <n v="1458.65"/>
    <n v="5"/>
    <n v="0"/>
    <n v="423.00849999999997"/>
  </r>
  <r>
    <n v="3829"/>
    <s v="CA-2014-141733"/>
    <x v="3"/>
    <x v="917"/>
    <d v="2014-05-12T00:00:00"/>
    <s v="Standard Class"/>
    <s v="RW-19540"/>
    <s v="Rick Wilson"/>
    <x v="1"/>
    <s v="United States"/>
    <s v="Detroit"/>
    <s v="Michigan"/>
    <n v="48234"/>
    <x v="2"/>
    <s v="FUR-CH-10002017"/>
    <s v="Furniture"/>
    <x v="1"/>
    <s v="SAFCO Optional Arm Kit for Workspace Cribbage Stacking Chair"/>
    <n v="26.64"/>
    <n v="1"/>
    <n v="0"/>
    <n v="7.4591999999999992"/>
  </r>
  <r>
    <n v="3830"/>
    <s v="CA-2014-141733"/>
    <x v="3"/>
    <x v="917"/>
    <d v="2014-05-12T00:00:00"/>
    <s v="Standard Class"/>
    <s v="RW-19540"/>
    <s v="Rick Wilson"/>
    <x v="1"/>
    <s v="United States"/>
    <s v="Detroit"/>
    <s v="Michigan"/>
    <n v="48234"/>
    <x v="2"/>
    <s v="FUR-CH-10000595"/>
    <s v="Furniture"/>
    <x v="1"/>
    <s v="Safco Contoured Stacking Chairs"/>
    <n v="476.8"/>
    <n v="2"/>
    <n v="0"/>
    <n v="119.19999999999999"/>
  </r>
  <r>
    <n v="3831"/>
    <s v="CA-2014-141733"/>
    <x v="3"/>
    <x v="917"/>
    <d v="2014-05-12T00:00:00"/>
    <s v="Standard Class"/>
    <s v="RW-19540"/>
    <s v="Rick Wilson"/>
    <x v="1"/>
    <s v="United States"/>
    <s v="Detroit"/>
    <s v="Michigan"/>
    <n v="48234"/>
    <x v="2"/>
    <s v="OFF-AP-10001563"/>
    <s v="Office Supplies"/>
    <x v="9"/>
    <s v="Belkin Premiere Surge Master II 8-outlet surge protector"/>
    <n v="87.444000000000003"/>
    <n v="2"/>
    <n v="0.1"/>
    <n v="18.460399999999986"/>
  </r>
  <r>
    <n v="3832"/>
    <s v="US-2012-111927"/>
    <x v="1"/>
    <x v="717"/>
    <d v="2012-11-19T00:00:00"/>
    <s v="Standard Class"/>
    <s v="LS-17230"/>
    <s v="Lycoris Saunders"/>
    <x v="0"/>
    <s v="United States"/>
    <s v="Dover"/>
    <s v="Delaware"/>
    <n v="19901"/>
    <x v="3"/>
    <s v="FUR-FU-10004017"/>
    <s v="Furniture"/>
    <x v="5"/>
    <s v="Executive Impressions 13&quot; Chairman Wall Clock"/>
    <n v="76.14"/>
    <n v="3"/>
    <n v="0"/>
    <n v="26.648999999999997"/>
  </r>
  <r>
    <n v="3833"/>
    <s v="US-2012-111927"/>
    <x v="1"/>
    <x v="717"/>
    <d v="2012-11-19T00:00:00"/>
    <s v="Standard Class"/>
    <s v="LS-17230"/>
    <s v="Lycoris Saunders"/>
    <x v="0"/>
    <s v="United States"/>
    <s v="Dover"/>
    <s v="Delaware"/>
    <n v="19901"/>
    <x v="3"/>
    <s v="OFF-BI-10002571"/>
    <s v="Office Supplies"/>
    <x v="8"/>
    <s v="Avery Framed View Binder, EZD Ring (Locking), Navy, 1 1/2&quot;"/>
    <n v="19.96"/>
    <n v="2"/>
    <n v="0"/>
    <n v="9.3811999999999998"/>
  </r>
  <r>
    <n v="3834"/>
    <s v="CA-2011-105984"/>
    <x v="2"/>
    <x v="156"/>
    <d v="2011-11-24T00:00:00"/>
    <s v="Same Day"/>
    <s v="MY-18295"/>
    <s v="Muhammed Yedwab"/>
    <x v="1"/>
    <s v="United States"/>
    <s v="Columbus"/>
    <s v="Ohio"/>
    <n v="43229"/>
    <x v="3"/>
    <s v="TEC-PH-10000560"/>
    <s v="Technology"/>
    <x v="7"/>
    <s v="Samsung Galaxy S III - 16GB - pebble blue (T-Mobile)"/>
    <n v="1049.97"/>
    <n v="5"/>
    <n v="0.4"/>
    <n v="-209.99399999999991"/>
  </r>
  <r>
    <n v="3835"/>
    <s v="CA-2011-105984"/>
    <x v="2"/>
    <x v="156"/>
    <d v="2011-11-24T00:00:00"/>
    <s v="Same Day"/>
    <s v="MY-18295"/>
    <s v="Muhammed Yedwab"/>
    <x v="1"/>
    <s v="United States"/>
    <s v="Columbus"/>
    <s v="Ohio"/>
    <n v="43229"/>
    <x v="3"/>
    <s v="FUR-CH-10000847"/>
    <s v="Furniture"/>
    <x v="1"/>
    <s v="Global Executive Mid-Back Manager's Chair"/>
    <n v="611.05799999999999"/>
    <n v="3"/>
    <n v="0.3"/>
    <n v="-34.917600000000022"/>
  </r>
  <r>
    <n v="3836"/>
    <s v="CA-2011-100363"/>
    <x v="2"/>
    <x v="918"/>
    <d v="2011-04-15T00:00:00"/>
    <s v="Standard Class"/>
    <s v="JM-15655"/>
    <s v="Jim Mitchum"/>
    <x v="1"/>
    <s v="United States"/>
    <s v="Glendale"/>
    <s v="Arizona"/>
    <n v="85301"/>
    <x v="1"/>
    <s v="OFF-FA-10000611"/>
    <s v="Office Supplies"/>
    <x v="13"/>
    <s v="Binder Clips by OIC"/>
    <n v="2.3679999999999999"/>
    <n v="2"/>
    <n v="0.2"/>
    <n v="0.82879999999999987"/>
  </r>
  <r>
    <n v="3837"/>
    <s v="CA-2011-100363"/>
    <x v="2"/>
    <x v="918"/>
    <d v="2011-04-15T00:00:00"/>
    <s v="Standard Class"/>
    <s v="JM-15655"/>
    <s v="Jim Mitchum"/>
    <x v="1"/>
    <s v="United States"/>
    <s v="Glendale"/>
    <s v="Arizona"/>
    <n v="85301"/>
    <x v="1"/>
    <s v="OFF-PA-10004733"/>
    <s v="Office Supplies"/>
    <x v="10"/>
    <s v="Things To Do Today Spiral Book"/>
    <n v="19.008000000000003"/>
    <n v="3"/>
    <n v="0.2"/>
    <n v="6.8903999999999979"/>
  </r>
  <r>
    <n v="3838"/>
    <s v="CA-2011-126760"/>
    <x v="2"/>
    <x v="711"/>
    <d v="2011-08-02T00:00:00"/>
    <s v="Standard Class"/>
    <s v="KM-16720"/>
    <s v="Kunst Miller"/>
    <x v="0"/>
    <s v="United States"/>
    <s v="North Las Vegas"/>
    <s v="Nevada"/>
    <n v="89031"/>
    <x v="1"/>
    <s v="TEC-PH-10001363"/>
    <s v="Technology"/>
    <x v="7"/>
    <s v="Apple iPhone 5S"/>
    <n v="911.98400000000004"/>
    <n v="2"/>
    <n v="0.2"/>
    <n v="113.99799999999991"/>
  </r>
  <r>
    <n v="3839"/>
    <s v="CA-2011-126760"/>
    <x v="2"/>
    <x v="711"/>
    <d v="2011-08-02T00:00:00"/>
    <s v="Standard Class"/>
    <s v="KM-16720"/>
    <s v="Kunst Miller"/>
    <x v="0"/>
    <s v="United States"/>
    <s v="North Las Vegas"/>
    <s v="Nevada"/>
    <n v="89031"/>
    <x v="1"/>
    <s v="FUR-CH-10003312"/>
    <s v="Furniture"/>
    <x v="1"/>
    <s v="Hon 2090 “Pillow Soft” Series Mid Back Swivel/Tilt Chairs"/>
    <n v="674.35200000000009"/>
    <n v="3"/>
    <n v="0.2"/>
    <n v="-109.58220000000011"/>
  </r>
  <r>
    <n v="3840"/>
    <s v="CA-2011-126760"/>
    <x v="2"/>
    <x v="711"/>
    <d v="2011-08-02T00:00:00"/>
    <s v="Standard Class"/>
    <s v="KM-16720"/>
    <s v="Kunst Miller"/>
    <x v="0"/>
    <s v="United States"/>
    <s v="North Las Vegas"/>
    <s v="Nevada"/>
    <n v="89031"/>
    <x v="1"/>
    <s v="FUR-FU-10004018"/>
    <s v="Furniture"/>
    <x v="5"/>
    <s v="Tensor Computer Mounted Lamp"/>
    <n v="134.01"/>
    <n v="9"/>
    <n v="0"/>
    <n v="36.182700000000004"/>
  </r>
  <r>
    <n v="3841"/>
    <s v="CA-2011-126760"/>
    <x v="2"/>
    <x v="711"/>
    <d v="2011-08-02T00:00:00"/>
    <s v="Standard Class"/>
    <s v="KM-16720"/>
    <s v="Kunst Miller"/>
    <x v="0"/>
    <s v="United States"/>
    <s v="North Las Vegas"/>
    <s v="Nevada"/>
    <n v="89031"/>
    <x v="1"/>
    <s v="TEC-AC-10004814"/>
    <s v="Technology"/>
    <x v="11"/>
    <s v="Logitech Illuminated Ultrathin Keyboard with Backlighting"/>
    <n v="170.97"/>
    <n v="3"/>
    <n v="0"/>
    <n v="70.097700000000003"/>
  </r>
  <r>
    <n v="3842"/>
    <s v="US-2011-109162"/>
    <x v="2"/>
    <x v="785"/>
    <d v="2011-06-12T00:00:00"/>
    <s v="Standard Class"/>
    <s v="KE-16420"/>
    <s v="Katrina Edelman"/>
    <x v="1"/>
    <s v="United States"/>
    <s v="Bristol"/>
    <s v="Tennessee"/>
    <n v="37620"/>
    <x v="0"/>
    <s v="FUR-CH-10002647"/>
    <s v="Furniture"/>
    <x v="1"/>
    <s v="Situations Contoured Folding Chairs, 4/Set"/>
    <n v="170.35200000000003"/>
    <n v="3"/>
    <n v="0.2"/>
    <n v="10.647000000000006"/>
  </r>
  <r>
    <n v="3843"/>
    <s v="CA-2011-101931"/>
    <x v="2"/>
    <x v="919"/>
    <d v="2011-10-31T00:00:00"/>
    <s v="First Class"/>
    <s v="TS-21370"/>
    <s v="Todd Sumrall"/>
    <x v="1"/>
    <s v="United States"/>
    <s v="Los Angeles"/>
    <s v="California"/>
    <n v="90049"/>
    <x v="1"/>
    <s v="OFF-BI-10004140"/>
    <s v="Office Supplies"/>
    <x v="8"/>
    <s v="Avery Non-Stick Binders"/>
    <n v="7.1840000000000011"/>
    <n v="2"/>
    <n v="0.2"/>
    <n v="2.2449999999999992"/>
  </r>
  <r>
    <n v="3844"/>
    <s v="CA-2011-101931"/>
    <x v="2"/>
    <x v="919"/>
    <d v="2011-10-31T00:00:00"/>
    <s v="First Class"/>
    <s v="TS-21370"/>
    <s v="Todd Sumrall"/>
    <x v="1"/>
    <s v="United States"/>
    <s v="Los Angeles"/>
    <s v="California"/>
    <n v="90049"/>
    <x v="1"/>
    <s v="OFF-SU-10002301"/>
    <s v="Office Supplies"/>
    <x v="14"/>
    <s v="Serrated Blade or Curved Handle Hand Letter Openers"/>
    <n v="6.28"/>
    <n v="2"/>
    <n v="0"/>
    <n v="6.2800000000000189E-2"/>
  </r>
  <r>
    <n v="3845"/>
    <s v="CA-2011-101931"/>
    <x v="2"/>
    <x v="919"/>
    <d v="2011-10-31T00:00:00"/>
    <s v="First Class"/>
    <s v="TS-21370"/>
    <s v="Todd Sumrall"/>
    <x v="1"/>
    <s v="United States"/>
    <s v="Los Angeles"/>
    <s v="California"/>
    <n v="90049"/>
    <x v="1"/>
    <s v="OFF-SU-10000646"/>
    <s v="Office Supplies"/>
    <x v="14"/>
    <s v="Premier Automatic Letter Opener"/>
    <n v="480.74"/>
    <n v="2"/>
    <n v="0"/>
    <n v="14.422200000000032"/>
  </r>
  <r>
    <n v="3846"/>
    <s v="CA-2011-101931"/>
    <x v="2"/>
    <x v="919"/>
    <d v="2011-10-31T00:00:00"/>
    <s v="First Class"/>
    <s v="TS-21370"/>
    <s v="Todd Sumrall"/>
    <x v="1"/>
    <s v="United States"/>
    <s v="Los Angeles"/>
    <s v="California"/>
    <n v="90049"/>
    <x v="1"/>
    <s v="FUR-BO-10001337"/>
    <s v="Furniture"/>
    <x v="0"/>
    <s v="O'Sullivan Living Dimensions 2-Shelf Bookcases"/>
    <n v="616.99800000000005"/>
    <n v="6"/>
    <n v="0.15"/>
    <n v="-36.293999999999997"/>
  </r>
  <r>
    <n v="3847"/>
    <s v="CA-2011-101931"/>
    <x v="2"/>
    <x v="919"/>
    <d v="2011-10-31T00:00:00"/>
    <s v="First Class"/>
    <s v="TS-21370"/>
    <s v="Todd Sumrall"/>
    <x v="1"/>
    <s v="United States"/>
    <s v="Los Angeles"/>
    <s v="California"/>
    <n v="90049"/>
    <x v="1"/>
    <s v="OFF-ST-10003442"/>
    <s v="Office Supplies"/>
    <x v="4"/>
    <s v="Eldon Portable Mobile Manager"/>
    <n v="141.4"/>
    <n v="5"/>
    <n v="0"/>
    <n v="38.177999999999997"/>
  </r>
  <r>
    <n v="3848"/>
    <s v="CA-2014-129000"/>
    <x v="3"/>
    <x v="920"/>
    <d v="2014-11-28T00:00:00"/>
    <s v="Second Class"/>
    <s v="SZ-20035"/>
    <s v="Sam Zeldin"/>
    <x v="2"/>
    <s v="United States"/>
    <s v="Canton"/>
    <s v="Michigan"/>
    <n v="48187"/>
    <x v="2"/>
    <s v="OFF-ST-10001097"/>
    <s v="Office Supplies"/>
    <x v="4"/>
    <s v="Office Impressions Heavy Duty Welded Shelving &amp; Multimedia Storage Drawers"/>
    <n v="501.81000000000006"/>
    <n v="3"/>
    <n v="0"/>
    <n v="0"/>
  </r>
  <r>
    <n v="3849"/>
    <s v="CA-2014-161053"/>
    <x v="3"/>
    <x v="585"/>
    <d v="2014-09-24T00:00:00"/>
    <s v="First Class"/>
    <s v="JE-15745"/>
    <s v="Joel Eaton"/>
    <x v="0"/>
    <s v="United States"/>
    <s v="Fayetteville"/>
    <s v="Arkansas"/>
    <n v="72701"/>
    <x v="0"/>
    <s v="OFF-BI-10004318"/>
    <s v="Office Supplies"/>
    <x v="8"/>
    <s v="Ibico EB-19 Dual Function Manual Binding System"/>
    <n v="691.96"/>
    <n v="4"/>
    <n v="0"/>
    <n v="318.30160000000001"/>
  </r>
  <r>
    <n v="3850"/>
    <s v="CA-2014-161053"/>
    <x v="3"/>
    <x v="585"/>
    <d v="2014-09-24T00:00:00"/>
    <s v="First Class"/>
    <s v="JE-15745"/>
    <s v="Joel Eaton"/>
    <x v="0"/>
    <s v="United States"/>
    <s v="Fayetteville"/>
    <s v="Arkansas"/>
    <n v="72701"/>
    <x v="0"/>
    <s v="TEC-AC-10004633"/>
    <s v="Technology"/>
    <x v="11"/>
    <s v="Verbatim 25 GB 6x Blu-ray Single Layer Recordable Disc, 3/Pack"/>
    <n v="34.950000000000003"/>
    <n v="5"/>
    <n v="0"/>
    <n v="15.378000000000004"/>
  </r>
  <r>
    <n v="3851"/>
    <s v="CA-2012-142377"/>
    <x v="1"/>
    <x v="784"/>
    <d v="2012-12-09T00:00:00"/>
    <s v="Standard Class"/>
    <s v="MS-17980"/>
    <s v="Michael Stewart"/>
    <x v="1"/>
    <s v="United States"/>
    <s v="Springfield"/>
    <s v="Missouri"/>
    <n v="65807"/>
    <x v="2"/>
    <s v="OFF-PA-10001970"/>
    <s v="Office Supplies"/>
    <x v="10"/>
    <s v="Xerox 1881"/>
    <n v="85.96"/>
    <n v="7"/>
    <n v="0"/>
    <n v="40.401199999999996"/>
  </r>
  <r>
    <n v="3852"/>
    <s v="CA-2012-127593"/>
    <x v="1"/>
    <x v="481"/>
    <d v="2012-09-21T00:00:00"/>
    <s v="Same Day"/>
    <s v="DH-13675"/>
    <s v="Duane Huffman"/>
    <x v="2"/>
    <s v="United States"/>
    <s v="Quincy"/>
    <s v="Massachusetts"/>
    <n v="2169"/>
    <x v="3"/>
    <s v="FUR-FU-10004006"/>
    <s v="Furniture"/>
    <x v="5"/>
    <s v="Deflect-o DuraMat Lighweight, Studded, Beveled Mat for Low Pile Carpeting"/>
    <n v="85.3"/>
    <n v="2"/>
    <n v="0"/>
    <n v="14.500999999999991"/>
  </r>
  <r>
    <n v="3853"/>
    <s v="CA-2014-130526"/>
    <x v="3"/>
    <x v="200"/>
    <d v="2014-11-30T00:00:00"/>
    <s v="First Class"/>
    <s v="GT-14755"/>
    <s v="Guy Thornton"/>
    <x v="0"/>
    <s v="United States"/>
    <s v="Rockford"/>
    <s v="Illinois"/>
    <n v="61107"/>
    <x v="2"/>
    <s v="OFF-BI-10001524"/>
    <s v="Office Supplies"/>
    <x v="8"/>
    <s v="GBC Premium Transparent Covers with Diagonal Lined Pattern"/>
    <n v="33.567999999999991"/>
    <n v="8"/>
    <n v="0.8"/>
    <n v="-53.708800000000025"/>
  </r>
  <r>
    <n v="3854"/>
    <s v="US-2014-131849"/>
    <x v="3"/>
    <x v="921"/>
    <d v="2014-06-11T00:00:00"/>
    <s v="Standard Class"/>
    <s v="GH-14410"/>
    <s v="Gary Hansen"/>
    <x v="2"/>
    <s v="United States"/>
    <s v="San Francisco"/>
    <s v="California"/>
    <n v="94122"/>
    <x v="1"/>
    <s v="FUR-FU-10004164"/>
    <s v="Furniture"/>
    <x v="5"/>
    <s v="Eldon 300 Class Desk Accessories, Black"/>
    <n v="4.95"/>
    <n v="1"/>
    <n v="0"/>
    <n v="2.1780000000000004"/>
  </r>
  <r>
    <n v="3855"/>
    <s v="US-2014-131849"/>
    <x v="3"/>
    <x v="921"/>
    <d v="2014-06-11T00:00:00"/>
    <s v="Standard Class"/>
    <s v="GH-14410"/>
    <s v="Gary Hansen"/>
    <x v="2"/>
    <s v="United States"/>
    <s v="San Francisco"/>
    <s v="California"/>
    <n v="94122"/>
    <x v="1"/>
    <s v="OFF-ST-10002957"/>
    <s v="Office Supplies"/>
    <x v="4"/>
    <s v="Sterilite Show Offs Storage Containers"/>
    <n v="26.400000000000002"/>
    <n v="5"/>
    <n v="0"/>
    <n v="0"/>
  </r>
  <r>
    <n v="3856"/>
    <s v="US-2014-105389"/>
    <x v="3"/>
    <x v="436"/>
    <d v="2014-10-29T00:00:00"/>
    <s v="Second Class"/>
    <s v="DM-13015"/>
    <s v="Darrin Martin"/>
    <x v="0"/>
    <s v="United States"/>
    <s v="San Antonio"/>
    <s v="Texas"/>
    <n v="78207"/>
    <x v="2"/>
    <s v="OFF-BI-10004364"/>
    <s v="Office Supplies"/>
    <x v="8"/>
    <s v="Storex Dura Pro Binders"/>
    <n v="3.5639999999999992"/>
    <n v="3"/>
    <n v="0.8"/>
    <n v="-6.2370000000000019"/>
  </r>
  <r>
    <n v="3857"/>
    <s v="US-2014-105389"/>
    <x v="3"/>
    <x v="436"/>
    <d v="2014-10-29T00:00:00"/>
    <s v="Second Class"/>
    <s v="DM-13015"/>
    <s v="Darrin Martin"/>
    <x v="0"/>
    <s v="United States"/>
    <s v="San Antonio"/>
    <s v="Texas"/>
    <n v="78207"/>
    <x v="2"/>
    <s v="TEC-PH-10002824"/>
    <s v="Technology"/>
    <x v="7"/>
    <s v="Jabra SPEAK 410 Multidevice Speakerphone"/>
    <n v="823.96000000000015"/>
    <n v="5"/>
    <n v="0.2"/>
    <n v="51.497499999999974"/>
  </r>
  <r>
    <n v="3858"/>
    <s v="US-2014-105389"/>
    <x v="3"/>
    <x v="436"/>
    <d v="2014-10-29T00:00:00"/>
    <s v="Second Class"/>
    <s v="DM-13015"/>
    <s v="Darrin Martin"/>
    <x v="0"/>
    <s v="United States"/>
    <s v="San Antonio"/>
    <s v="Texas"/>
    <n v="78207"/>
    <x v="2"/>
    <s v="OFF-AR-10000634"/>
    <s v="Office Supplies"/>
    <x v="6"/>
    <s v="Newell 320"/>
    <n v="10.272000000000002"/>
    <n v="3"/>
    <n v="0.2"/>
    <n v="0.89880000000000004"/>
  </r>
  <r>
    <n v="3859"/>
    <s v="CA-2011-140816"/>
    <x v="2"/>
    <x v="414"/>
    <d v="2011-12-20T00:00:00"/>
    <s v="Same Day"/>
    <s v="TC-21295"/>
    <s v="Toby Carlisle"/>
    <x v="0"/>
    <s v="United States"/>
    <s v="Thornton"/>
    <s v="Colorado"/>
    <n v="80229"/>
    <x v="1"/>
    <s v="TEC-AC-10001539"/>
    <s v="Technology"/>
    <x v="11"/>
    <s v="Logitech G430 Surround Sound Gaming Headset with Dolby 7.1 Technology"/>
    <n v="447.94399999999996"/>
    <n v="7"/>
    <n v="0.2"/>
    <n v="89.588799999999992"/>
  </r>
  <r>
    <n v="3860"/>
    <s v="CA-2014-154039"/>
    <x v="3"/>
    <x v="922"/>
    <d v="2014-02-23T00:00:00"/>
    <s v="Standard Class"/>
    <s v="JK-16120"/>
    <s v="Julie Kriz"/>
    <x v="2"/>
    <s v="United States"/>
    <s v="Chicago"/>
    <s v="Illinois"/>
    <n v="60653"/>
    <x v="2"/>
    <s v="FUR-TA-10001932"/>
    <s v="Furniture"/>
    <x v="3"/>
    <s v="Chromcraft 48&quot; x 96&quot; Racetrack Double Pedestal Table"/>
    <n v="480.96"/>
    <n v="3"/>
    <n v="0.5"/>
    <n v="-269.33760000000001"/>
  </r>
  <r>
    <n v="3861"/>
    <s v="CA-2014-154039"/>
    <x v="3"/>
    <x v="922"/>
    <d v="2014-02-23T00:00:00"/>
    <s v="Standard Class"/>
    <s v="JK-16120"/>
    <s v="Julie Kriz"/>
    <x v="2"/>
    <s v="United States"/>
    <s v="Chicago"/>
    <s v="Illinois"/>
    <n v="60653"/>
    <x v="2"/>
    <s v="TEC-PH-10002789"/>
    <s v="Technology"/>
    <x v="7"/>
    <s v="LG Exalt"/>
    <n v="124.79200000000002"/>
    <n v="1"/>
    <n v="0.2"/>
    <n v="10.919299999999996"/>
  </r>
  <r>
    <n v="3862"/>
    <s v="CA-2011-135755"/>
    <x v="2"/>
    <x v="523"/>
    <d v="2011-05-10T00:00:00"/>
    <s v="Standard Class"/>
    <s v="NC-18415"/>
    <s v="Nathan Cano"/>
    <x v="0"/>
    <s v="United States"/>
    <s v="Yonkers"/>
    <s v="New York"/>
    <n v="10701"/>
    <x v="3"/>
    <s v="OFF-BI-10004828"/>
    <s v="Office Supplies"/>
    <x v="8"/>
    <s v="GBC Poly Designer Binding Covers"/>
    <n v="40.176000000000002"/>
    <n v="3"/>
    <n v="0.2"/>
    <n v="14.563799999999997"/>
  </r>
  <r>
    <n v="3863"/>
    <s v="CA-2011-135755"/>
    <x v="2"/>
    <x v="523"/>
    <d v="2011-05-10T00:00:00"/>
    <s v="Standard Class"/>
    <s v="NC-18415"/>
    <s v="Nathan Cano"/>
    <x v="0"/>
    <s v="United States"/>
    <s v="Yonkers"/>
    <s v="New York"/>
    <n v="10701"/>
    <x v="3"/>
    <s v="OFF-BI-10003981"/>
    <s v="Office Supplies"/>
    <x v="8"/>
    <s v="Avery Durable Plastic 1&quot; Binders"/>
    <n v="10.896000000000001"/>
    <n v="3"/>
    <n v="0.2"/>
    <n v="3.9497999999999998"/>
  </r>
  <r>
    <n v="3864"/>
    <s v="CA-2014-123246"/>
    <x v="3"/>
    <x v="161"/>
    <d v="2014-10-20T00:00:00"/>
    <s v="Second Class"/>
    <s v="AJ-10960"/>
    <s v="Astrea Jones"/>
    <x v="0"/>
    <s v="United States"/>
    <s v="San Diego"/>
    <s v="California"/>
    <n v="92037"/>
    <x v="1"/>
    <s v="OFF-AR-10001770"/>
    <s v="Office Supplies"/>
    <x v="6"/>
    <s v="Economy #2 Pencils"/>
    <n v="10.64"/>
    <n v="4"/>
    <n v="0"/>
    <n v="2.7664"/>
  </r>
  <r>
    <n v="3865"/>
    <s v="CA-2012-157133"/>
    <x v="1"/>
    <x v="109"/>
    <d v="2012-12-03T00:00:00"/>
    <s v="Standard Class"/>
    <s v="LC-16885"/>
    <s v="Lena Creighton"/>
    <x v="0"/>
    <s v="United States"/>
    <s v="Champaign"/>
    <s v="Illinois"/>
    <n v="61821"/>
    <x v="2"/>
    <s v="FUR-FU-10004904"/>
    <s v="Furniture"/>
    <x v="5"/>
    <s v="Eldon &quot;L&quot; Workstation Diamond Chairmat"/>
    <n v="151.96"/>
    <n v="5"/>
    <n v="0.6"/>
    <n v="-182.35200000000003"/>
  </r>
  <r>
    <n v="3866"/>
    <s v="CA-2011-124709"/>
    <x v="2"/>
    <x v="923"/>
    <d v="2011-07-29T00:00:00"/>
    <s v="Second Class"/>
    <s v="GW-14605"/>
    <s v="Giulietta Weimer"/>
    <x v="0"/>
    <s v="United States"/>
    <s v="San Francisco"/>
    <s v="California"/>
    <n v="94122"/>
    <x v="1"/>
    <s v="TEC-AC-10002842"/>
    <s v="Technology"/>
    <x v="11"/>
    <s v="WD My Passport Ultra 2TB Portable External Hard Drive"/>
    <n v="238"/>
    <n v="2"/>
    <n v="0"/>
    <n v="38.080000000000013"/>
  </r>
  <r>
    <n v="3867"/>
    <s v="CA-2014-146360"/>
    <x v="3"/>
    <x v="756"/>
    <d v="2014-04-26T00:00:00"/>
    <s v="Second Class"/>
    <s v="SC-20305"/>
    <s v="Sean Christensen"/>
    <x v="0"/>
    <s v="United States"/>
    <s v="Lawrence"/>
    <s v="Indiana"/>
    <n v="46226"/>
    <x v="2"/>
    <s v="TEC-AC-10003590"/>
    <s v="Technology"/>
    <x v="11"/>
    <s v="TRENDnet 56K USB 2.0 Phone, Internet and Fax Modem"/>
    <n v="155.34"/>
    <n v="6"/>
    <n v="0"/>
    <n v="55.922399999999996"/>
  </r>
  <r>
    <n v="3868"/>
    <s v="CA-2012-132486"/>
    <x v="1"/>
    <x v="924"/>
    <d v="2012-10-27T00:00:00"/>
    <s v="Second Class"/>
    <s v="JF-15355"/>
    <s v="Jay Fein"/>
    <x v="0"/>
    <s v="United States"/>
    <s v="San Diego"/>
    <s v="California"/>
    <n v="92105"/>
    <x v="1"/>
    <s v="TEC-AC-10000710"/>
    <s v="Technology"/>
    <x v="11"/>
    <s v="Maxell DVD-RAM Discs"/>
    <n v="148.32"/>
    <n v="9"/>
    <n v="0"/>
    <n v="63.777600000000007"/>
  </r>
  <r>
    <n v="3869"/>
    <s v="CA-2012-132486"/>
    <x v="1"/>
    <x v="924"/>
    <d v="2012-10-27T00:00:00"/>
    <s v="Second Class"/>
    <s v="JF-15355"/>
    <s v="Jay Fein"/>
    <x v="0"/>
    <s v="United States"/>
    <s v="San Diego"/>
    <s v="California"/>
    <n v="92105"/>
    <x v="1"/>
    <s v="FUR-CH-10004495"/>
    <s v="Furniture"/>
    <x v="1"/>
    <s v="Global Leather and Oak Executive Chair, Black"/>
    <n v="240.78400000000002"/>
    <n v="1"/>
    <n v="0.2"/>
    <n v="27.088199999999965"/>
  </r>
  <r>
    <n v="3870"/>
    <s v="CA-2012-132486"/>
    <x v="1"/>
    <x v="924"/>
    <d v="2012-10-27T00:00:00"/>
    <s v="Second Class"/>
    <s v="JF-15355"/>
    <s v="Jay Fein"/>
    <x v="0"/>
    <s v="United States"/>
    <s v="San Diego"/>
    <s v="California"/>
    <n v="92105"/>
    <x v="1"/>
    <s v="FUR-CH-10004540"/>
    <s v="Furniture"/>
    <x v="1"/>
    <s v="Global Chrome Stack Chair"/>
    <n v="191.96800000000002"/>
    <n v="7"/>
    <n v="0.2"/>
    <n v="16.797200000000004"/>
  </r>
  <r>
    <n v="3871"/>
    <s v="CA-2012-132486"/>
    <x v="1"/>
    <x v="924"/>
    <d v="2012-10-27T00:00:00"/>
    <s v="Second Class"/>
    <s v="JF-15355"/>
    <s v="Jay Fein"/>
    <x v="0"/>
    <s v="United States"/>
    <s v="San Diego"/>
    <s v="California"/>
    <n v="92105"/>
    <x v="1"/>
    <s v="OFF-PA-10004971"/>
    <s v="Office Supplies"/>
    <x v="10"/>
    <s v="Xerox 196"/>
    <n v="11.56"/>
    <n v="2"/>
    <n v="0"/>
    <n v="5.6644000000000005"/>
  </r>
  <r>
    <n v="3872"/>
    <s v="CA-2012-132486"/>
    <x v="1"/>
    <x v="924"/>
    <d v="2012-10-27T00:00:00"/>
    <s v="Second Class"/>
    <s v="JF-15355"/>
    <s v="Jay Fein"/>
    <x v="0"/>
    <s v="United States"/>
    <s v="San Diego"/>
    <s v="California"/>
    <n v="92105"/>
    <x v="1"/>
    <s v="OFF-EN-10002600"/>
    <s v="Office Supplies"/>
    <x v="12"/>
    <s v="Redi-Strip #10 Envelopes, 4 1/8 x 9 1/2"/>
    <n v="11.8"/>
    <n v="4"/>
    <n v="0"/>
    <n v="5.6639999999999997"/>
  </r>
  <r>
    <n v="3873"/>
    <s v="CA-2012-132486"/>
    <x v="1"/>
    <x v="924"/>
    <d v="2012-10-27T00:00:00"/>
    <s v="Second Class"/>
    <s v="JF-15355"/>
    <s v="Jay Fein"/>
    <x v="0"/>
    <s v="United States"/>
    <s v="San Diego"/>
    <s v="California"/>
    <n v="92105"/>
    <x v="1"/>
    <s v="FUR-CH-10001854"/>
    <s v="Furniture"/>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s v="Tennessee"/>
    <n v="37604"/>
    <x v="0"/>
    <s v="OFF-EN-10001099"/>
    <s v="Office Supplies"/>
    <x v="12"/>
    <s v="Staples"/>
    <n v="23.472000000000001"/>
    <n v="3"/>
    <n v="0.2"/>
    <n v="7.6283999999999974"/>
  </r>
  <r>
    <n v="3875"/>
    <s v="CA-2013-136231"/>
    <x v="0"/>
    <x v="64"/>
    <d v="2013-09-08T00:00:00"/>
    <s v="Second Class"/>
    <s v="DM-13015"/>
    <s v="Darrin Martin"/>
    <x v="0"/>
    <s v="United States"/>
    <s v="Johnson City"/>
    <s v="Tennessee"/>
    <n v="37604"/>
    <x v="0"/>
    <s v="OFF-BI-10001597"/>
    <s v="Office Supplies"/>
    <x v="8"/>
    <s v="Wilson Jones Ledger-Size, Piano-Hinge Binder, 2&quot;, Blue"/>
    <n v="86.058000000000007"/>
    <n v="7"/>
    <n v="0.7"/>
    <n v="-63.109199999999987"/>
  </r>
  <r>
    <n v="3876"/>
    <s v="CA-2013-136231"/>
    <x v="0"/>
    <x v="64"/>
    <d v="2013-09-08T00:00:00"/>
    <s v="Second Class"/>
    <s v="DM-13015"/>
    <s v="Darrin Martin"/>
    <x v="0"/>
    <s v="United States"/>
    <s v="Johnson City"/>
    <s v="Tennessee"/>
    <n v="37604"/>
    <x v="0"/>
    <s v="TEC-PH-10002660"/>
    <s v="Technology"/>
    <x v="7"/>
    <s v="Nortel Networks T7316 E Nt8 B27"/>
    <n v="108.78399999999999"/>
    <n v="2"/>
    <n v="0.2"/>
    <n v="6.7990000000000066"/>
  </r>
  <r>
    <n v="3877"/>
    <s v="CA-2013-136231"/>
    <x v="0"/>
    <x v="64"/>
    <d v="2013-09-08T00:00:00"/>
    <s v="Second Class"/>
    <s v="DM-13015"/>
    <s v="Darrin Martin"/>
    <x v="0"/>
    <s v="United States"/>
    <s v="Johnson City"/>
    <s v="Tennessee"/>
    <n v="37604"/>
    <x v="0"/>
    <s v="OFF-PA-10000327"/>
    <s v="Office Supplies"/>
    <x v="10"/>
    <s v="Xerox 1971"/>
    <n v="10.272000000000002"/>
    <n v="3"/>
    <n v="0.2"/>
    <n v="3.2099999999999982"/>
  </r>
  <r>
    <n v="3878"/>
    <s v="CA-2013-140641"/>
    <x v="0"/>
    <x v="99"/>
    <d v="2013-11-03T00:00:00"/>
    <s v="Standard Class"/>
    <s v="EP-13915"/>
    <s v="Emily Phan"/>
    <x v="0"/>
    <s v="United States"/>
    <s v="Tampa"/>
    <s v="Florida"/>
    <n v="33614"/>
    <x v="0"/>
    <s v="OFF-BI-10001191"/>
    <s v="Office Supplies"/>
    <x v="8"/>
    <s v="Canvas Sectional Post Binders"/>
    <n v="38.190000000000012"/>
    <n v="5"/>
    <n v="0.7"/>
    <n v="-26.732999999999997"/>
  </r>
  <r>
    <n v="3879"/>
    <s v="CA-2011-151001"/>
    <x v="2"/>
    <x v="267"/>
    <d v="2011-04-07T00:00:00"/>
    <s v="First Class"/>
    <s v="JG-15805"/>
    <s v="John Grady"/>
    <x v="1"/>
    <s v="United States"/>
    <s v="Decatur"/>
    <s v="Illinois"/>
    <n v="62521"/>
    <x v="2"/>
    <s v="OFF-ST-10003455"/>
    <s v="Office Supplies"/>
    <x v="4"/>
    <s v="Tenex File Box, Personal Filing Tote with Lid, Black"/>
    <n v="49.632000000000005"/>
    <n v="4"/>
    <n v="0.2"/>
    <n v="3.7224000000000004"/>
  </r>
  <r>
    <n v="3880"/>
    <s v="CA-2011-151001"/>
    <x v="2"/>
    <x v="267"/>
    <d v="2011-04-07T00:00:00"/>
    <s v="First Class"/>
    <s v="JG-15805"/>
    <s v="John Grady"/>
    <x v="1"/>
    <s v="United States"/>
    <s v="Decatur"/>
    <s v="Illinois"/>
    <n v="62521"/>
    <x v="2"/>
    <s v="OFF-ST-10001031"/>
    <s v="Office Supplies"/>
    <x v="4"/>
    <s v="Adjustable Personal File Tote"/>
    <n v="52.096000000000004"/>
    <n v="4"/>
    <n v="0.2"/>
    <n v="3.9072000000000031"/>
  </r>
  <r>
    <n v="3881"/>
    <s v="CA-2012-129896"/>
    <x v="1"/>
    <x v="925"/>
    <d v="2012-06-20T00:00:00"/>
    <s v="Standard Class"/>
    <s v="PF-19120"/>
    <s v="Peter Fuller"/>
    <x v="0"/>
    <s v="United States"/>
    <s v="Gilbert"/>
    <s v="Arizona"/>
    <n v="85234"/>
    <x v="1"/>
    <s v="OFF-PA-10002245"/>
    <s v="Office Supplies"/>
    <x v="10"/>
    <s v="Xerox 1895"/>
    <n v="9.5680000000000014"/>
    <n v="2"/>
    <n v="0.2"/>
    <n v="2.9899999999999993"/>
  </r>
  <r>
    <n v="3882"/>
    <s v="CA-2012-129896"/>
    <x v="1"/>
    <x v="925"/>
    <d v="2012-06-20T00:00:00"/>
    <s v="Standard Class"/>
    <s v="PF-19120"/>
    <s v="Peter Fuller"/>
    <x v="0"/>
    <s v="United States"/>
    <s v="Gilbert"/>
    <s v="Arizona"/>
    <n v="85234"/>
    <x v="1"/>
    <s v="OFF-ST-10004804"/>
    <s v="Office Supplies"/>
    <x v="4"/>
    <s v="Belkin 19&quot; Vented Equipment Shelf, Black"/>
    <n v="82.367999999999995"/>
    <n v="2"/>
    <n v="0.2"/>
    <n v="-19.562399999999997"/>
  </r>
  <r>
    <n v="3883"/>
    <s v="CA-2012-129896"/>
    <x v="1"/>
    <x v="925"/>
    <d v="2012-06-20T00:00:00"/>
    <s v="Standard Class"/>
    <s v="PF-19120"/>
    <s v="Peter Fuller"/>
    <x v="0"/>
    <s v="United States"/>
    <s v="Gilbert"/>
    <s v="Arizona"/>
    <n v="85234"/>
    <x v="1"/>
    <s v="FUR-FU-10004904"/>
    <s v="Furniture"/>
    <x v="5"/>
    <s v="Eldon &quot;L&quot; Workstation Diamond Chairmat"/>
    <n v="364.70400000000006"/>
    <n v="6"/>
    <n v="0.2"/>
    <n v="-36.470400000000041"/>
  </r>
  <r>
    <n v="3884"/>
    <s v="CA-2012-129896"/>
    <x v="1"/>
    <x v="925"/>
    <d v="2012-06-20T00:00:00"/>
    <s v="Standard Class"/>
    <s v="PF-19120"/>
    <s v="Peter Fuller"/>
    <x v="0"/>
    <s v="United States"/>
    <s v="Gilbert"/>
    <s v="Arizona"/>
    <n v="85234"/>
    <x v="1"/>
    <s v="FUR-FU-10002396"/>
    <s v="Furniture"/>
    <x v="5"/>
    <s v="DAX Copper Panel Document Frame, 5 x 7 Size"/>
    <n v="40.256"/>
    <n v="4"/>
    <n v="0.2"/>
    <n v="11.070400000000003"/>
  </r>
  <r>
    <n v="3885"/>
    <s v="CA-2011-152849"/>
    <x v="2"/>
    <x v="260"/>
    <d v="2011-07-12T00:00:00"/>
    <s v="Standard Class"/>
    <s v="DW-13195"/>
    <s v="David Wiener"/>
    <x v="1"/>
    <s v="United States"/>
    <s v="Knoxville"/>
    <s v="Tennessee"/>
    <n v="37918"/>
    <x v="0"/>
    <s v="OFF-AR-10002833"/>
    <s v="Office Supplies"/>
    <x v="6"/>
    <s v="Newell 322"/>
    <n v="4.3680000000000003"/>
    <n v="3"/>
    <n v="0.2"/>
    <n v="0.3822000000000001"/>
  </r>
  <r>
    <n v="3886"/>
    <s v="US-2014-127341"/>
    <x v="3"/>
    <x v="926"/>
    <d v="2014-02-03T00:00:00"/>
    <s v="Standard Class"/>
    <s v="CK-12595"/>
    <s v="Clytie Kelty"/>
    <x v="0"/>
    <s v="United States"/>
    <s v="Chicago"/>
    <s v="Illinois"/>
    <n v="60653"/>
    <x v="2"/>
    <s v="OFF-BI-10001072"/>
    <s v="Office Supplies"/>
    <x v="8"/>
    <s v="GBC Clear Cover, 8-1/2 x 11, unpunched, 25 covers per pack"/>
    <n v="12.127999999999997"/>
    <n v="4"/>
    <n v="0.8"/>
    <n v="-20.617600000000003"/>
  </r>
  <r>
    <n v="3887"/>
    <s v="CA-2013-167759"/>
    <x v="0"/>
    <x v="840"/>
    <d v="2013-03-09T00:00:00"/>
    <s v="Second Class"/>
    <s v="CC-12670"/>
    <s v="Craig Carreira"/>
    <x v="0"/>
    <s v="United States"/>
    <s v="Bloomington"/>
    <s v="Indiana"/>
    <n v="47401"/>
    <x v="2"/>
    <s v="TEC-PH-10003171"/>
    <s v="Technology"/>
    <x v="7"/>
    <s v="Plantronics Encore H101 Dual Earpieces Headset"/>
    <n v="134.85000000000002"/>
    <n v="3"/>
    <n v="0"/>
    <n v="37.757999999999996"/>
  </r>
  <r>
    <n v="3888"/>
    <s v="CA-2011-100895"/>
    <x v="2"/>
    <x v="270"/>
    <d v="2011-06-06T00:00:00"/>
    <s v="Standard Class"/>
    <s v="SV-20785"/>
    <s v="Stewart Visinsky"/>
    <x v="0"/>
    <s v="United States"/>
    <s v="Roswell"/>
    <s v="Georgia"/>
    <n v="30076"/>
    <x v="0"/>
    <s v="OFF-AR-10004511"/>
    <s v="Office Supplies"/>
    <x v="6"/>
    <s v="Sanford Colorific Scented Colored Pencils, 12/Pack"/>
    <n v="8.56"/>
    <n v="2"/>
    <n v="0"/>
    <n v="2.6536"/>
  </r>
  <r>
    <n v="3889"/>
    <s v="CA-2011-100895"/>
    <x v="2"/>
    <x v="270"/>
    <d v="2011-06-06T00:00:00"/>
    <s v="Standard Class"/>
    <s v="SV-20785"/>
    <s v="Stewart Visinsky"/>
    <x v="0"/>
    <s v="United States"/>
    <s v="Roswell"/>
    <s v="Georgia"/>
    <n v="30076"/>
    <x v="0"/>
    <s v="TEC-PH-10001425"/>
    <s v="Technology"/>
    <x v="7"/>
    <s v="Mophie Juice Pack Helium for iPhone"/>
    <n v="239.96999999999997"/>
    <n v="3"/>
    <n v="0"/>
    <n v="67.191599999999994"/>
  </r>
  <r>
    <n v="3890"/>
    <s v="CA-2011-100895"/>
    <x v="2"/>
    <x v="270"/>
    <d v="2011-06-06T00:00:00"/>
    <s v="Standard Class"/>
    <s v="SV-20785"/>
    <s v="Stewart Visinsky"/>
    <x v="0"/>
    <s v="United States"/>
    <s v="Roswell"/>
    <s v="Georgia"/>
    <n v="30076"/>
    <x v="0"/>
    <s v="OFF-ST-10001490"/>
    <s v="Office Supplies"/>
    <x v="4"/>
    <s v="Hot File 7-Pocket, Floor Stand"/>
    <n v="356.94"/>
    <n v="2"/>
    <n v="0"/>
    <n v="107.08199999999997"/>
  </r>
  <r>
    <n v="3891"/>
    <s v="US-2013-163881"/>
    <x v="0"/>
    <x v="390"/>
    <d v="2013-12-01T00:00:00"/>
    <s v="Standard Class"/>
    <s v="SP-20860"/>
    <s v="Sung Pak"/>
    <x v="1"/>
    <s v="United States"/>
    <s v="Los Angeles"/>
    <s v="California"/>
    <n v="90036"/>
    <x v="1"/>
    <s v="TEC-AC-10003033"/>
    <s v="Technology"/>
    <x v="11"/>
    <s v="Plantronics CS510 - Over-the-Head monaural Wireless Headset System"/>
    <n v="659.9"/>
    <n v="2"/>
    <n v="0"/>
    <n v="217.76699999999994"/>
  </r>
  <r>
    <n v="3892"/>
    <s v="US-2013-163881"/>
    <x v="0"/>
    <x v="390"/>
    <d v="2013-12-01T00:00:00"/>
    <s v="Standard Class"/>
    <s v="SP-20860"/>
    <s v="Sung Pak"/>
    <x v="1"/>
    <s v="United States"/>
    <s v="Los Angeles"/>
    <s v="California"/>
    <n v="90036"/>
    <x v="1"/>
    <s v="FUR-CH-10001394"/>
    <s v="Furniture"/>
    <x v="1"/>
    <s v="Global Leather Executive Chair"/>
    <n v="1684.7520000000002"/>
    <n v="6"/>
    <n v="0.2"/>
    <n v="210.59399999999977"/>
  </r>
  <r>
    <n v="3893"/>
    <s v="US-2013-163881"/>
    <x v="0"/>
    <x v="390"/>
    <d v="2013-12-01T00:00:00"/>
    <s v="Standard Class"/>
    <s v="SP-20860"/>
    <s v="Sung Pak"/>
    <x v="1"/>
    <s v="United States"/>
    <s v="Los Angeles"/>
    <s v="California"/>
    <n v="90036"/>
    <x v="1"/>
    <s v="TEC-AC-10000420"/>
    <s v="Technology"/>
    <x v="11"/>
    <s v="Logitech G500s Laser Gaming Mouse with Adjustable Weight Tuning"/>
    <n v="559.91999999999996"/>
    <n v="8"/>
    <n v="0"/>
    <n v="190.37279999999998"/>
  </r>
  <r>
    <n v="3894"/>
    <s v="US-2013-144547"/>
    <x v="0"/>
    <x v="338"/>
    <d v="2013-11-15T00:00:00"/>
    <s v="Standard Class"/>
    <s v="MS-17770"/>
    <s v="Maxwell Schwartz"/>
    <x v="0"/>
    <s v="United States"/>
    <s v="Houston"/>
    <s v="Texas"/>
    <n v="77036"/>
    <x v="2"/>
    <s v="TEC-AC-10004901"/>
    <s v="Technology"/>
    <x v="11"/>
    <s v="Kensington SlimBlade Notebook Wireless Mouse with Nano Receiver "/>
    <n v="279.94400000000002"/>
    <n v="7"/>
    <n v="0.2"/>
    <n v="48.990200000000002"/>
  </r>
  <r>
    <n v="3895"/>
    <s v="US-2011-112200"/>
    <x v="2"/>
    <x v="754"/>
    <d v="2011-11-28T00:00:00"/>
    <s v="Standard Class"/>
    <s v="TC-21475"/>
    <s v="Tony Chapman"/>
    <x v="2"/>
    <s v="United States"/>
    <s v="Bolingbrook"/>
    <s v="Illinois"/>
    <n v="60440"/>
    <x v="2"/>
    <s v="OFF-BI-10002571"/>
    <s v="Office Supplies"/>
    <x v="8"/>
    <s v="Avery Framed View Binder, EZD Ring (Locking), Navy, 1 1/2&quot;"/>
    <n v="9.9799999999999969"/>
    <n v="5"/>
    <n v="0.8"/>
    <n v="-16.467000000000002"/>
  </r>
  <r>
    <n v="3896"/>
    <s v="CA-2014-110212"/>
    <x v="3"/>
    <x v="927"/>
    <d v="2014-05-06T00:00:00"/>
    <s v="Standard Class"/>
    <s v="SJ-20125"/>
    <s v="Sanjit Jacobs"/>
    <x v="2"/>
    <s v="United States"/>
    <s v="Texarkana"/>
    <s v="Arkansas"/>
    <n v="71854"/>
    <x v="0"/>
    <s v="TEC-AC-10002331"/>
    <s v="Technology"/>
    <x v="11"/>
    <s v="Maxell 74 Minute CDR, 10/Pack"/>
    <n v="48.9"/>
    <n v="5"/>
    <n v="0"/>
    <n v="18.093"/>
  </r>
  <r>
    <n v="3897"/>
    <s v="CA-2014-134285"/>
    <x v="3"/>
    <x v="226"/>
    <d v="2014-12-13T00:00:00"/>
    <s v="Standard Class"/>
    <s v="DS-13180"/>
    <s v="David Smith"/>
    <x v="1"/>
    <s v="United States"/>
    <s v="San Antonio"/>
    <s v="Texas"/>
    <n v="78207"/>
    <x v="2"/>
    <s v="OFF-FA-10000611"/>
    <s v="Office Supplies"/>
    <x v="13"/>
    <s v="Binder Clips by OIC"/>
    <n v="3.5519999999999996"/>
    <n v="3"/>
    <n v="0.2"/>
    <n v="1.2431999999999999"/>
  </r>
  <r>
    <n v="3898"/>
    <s v="CA-2014-134285"/>
    <x v="3"/>
    <x v="226"/>
    <d v="2014-12-13T00:00:00"/>
    <s v="Standard Class"/>
    <s v="DS-13180"/>
    <s v="David Smith"/>
    <x v="1"/>
    <s v="United States"/>
    <s v="San Antonio"/>
    <s v="Texas"/>
    <n v="78207"/>
    <x v="2"/>
    <s v="OFF-PA-10000304"/>
    <s v="Office Supplies"/>
    <x v="10"/>
    <s v="Xerox 1995"/>
    <n v="15.552000000000003"/>
    <n v="3"/>
    <n v="0.2"/>
    <n v="5.4432"/>
  </r>
  <r>
    <n v="3899"/>
    <s v="CA-2014-102267"/>
    <x v="3"/>
    <x v="329"/>
    <d v="2014-12-05T00:00:00"/>
    <s v="Standard Class"/>
    <s v="SC-20800"/>
    <s v="Stuart Calhoun"/>
    <x v="0"/>
    <s v="United States"/>
    <s v="Edinburg"/>
    <s v="Texas"/>
    <n v="78539"/>
    <x v="2"/>
    <s v="OFF-FA-10000611"/>
    <s v="Office Supplies"/>
    <x v="13"/>
    <s v="Binder Clips by OIC"/>
    <n v="2.3679999999999999"/>
    <n v="2"/>
    <n v="0.2"/>
    <n v="0.82879999999999987"/>
  </r>
  <r>
    <n v="3900"/>
    <s v="CA-2014-157980"/>
    <x v="3"/>
    <x v="226"/>
    <d v="2014-12-10T00:00:00"/>
    <s v="First Class"/>
    <s v="SH-20395"/>
    <s v="Shahid Hopkins"/>
    <x v="0"/>
    <s v="United States"/>
    <s v="Toledo"/>
    <s v="Ohio"/>
    <n v="43615"/>
    <x v="3"/>
    <s v="TEC-AC-10002567"/>
    <s v="Technology"/>
    <x v="11"/>
    <s v="Logitech G602 Wireless Gaming Mouse"/>
    <n v="127.98399999999999"/>
    <n v="2"/>
    <n v="0.2"/>
    <n v="25.596799999999998"/>
  </r>
  <r>
    <n v="3901"/>
    <s v="CA-2012-121097"/>
    <x v="1"/>
    <x v="928"/>
    <d v="2012-01-08T00:00:00"/>
    <s v="Standard Class"/>
    <s v="SF-20965"/>
    <s v="Sylvia Foulston"/>
    <x v="1"/>
    <s v="United States"/>
    <s v="Baytown"/>
    <s v="Texas"/>
    <n v="77520"/>
    <x v="2"/>
    <s v="OFF-PA-10001937"/>
    <s v="Office Supplies"/>
    <x v="10"/>
    <s v="Xerox 21"/>
    <n v="10.368000000000002"/>
    <n v="2"/>
    <n v="0.2"/>
    <n v="3.6288"/>
  </r>
  <r>
    <n v="3902"/>
    <s v="CA-2012-151043"/>
    <x v="1"/>
    <x v="717"/>
    <d v="2012-11-20T00:00:00"/>
    <s v="Standard Class"/>
    <s v="MG-17680"/>
    <s v="Maureen Gastineau"/>
    <x v="2"/>
    <s v="United States"/>
    <s v="Philadelphia"/>
    <s v="Pennsylvania"/>
    <n v="19143"/>
    <x v="3"/>
    <s v="TEC-AC-10001090"/>
    <s v="Technology"/>
    <x v="11"/>
    <s v="Micro Innovations Wireless Classic Keyboard with Mouse"/>
    <n v="47.984000000000002"/>
    <n v="2"/>
    <n v="0.2"/>
    <n v="-1.199600000000002"/>
  </r>
  <r>
    <n v="3903"/>
    <s v="US-2012-119312"/>
    <x v="1"/>
    <x v="653"/>
    <d v="2012-10-07T00:00:00"/>
    <s v="Second Class"/>
    <s v="CS-12400"/>
    <s v="Christopher Schild"/>
    <x v="2"/>
    <s v="United States"/>
    <s v="Los Angeles"/>
    <s v="California"/>
    <n v="90045"/>
    <x v="1"/>
    <s v="OFF-ST-10000943"/>
    <s v="Office Supplies"/>
    <x v="4"/>
    <s v="Eldon ProFile File 'N Store Portable File Tub Letter/Legal Size Black"/>
    <n v="270.33999999999997"/>
    <n v="14"/>
    <n v="0"/>
    <n v="75.6952"/>
  </r>
  <r>
    <n v="3904"/>
    <s v="CA-2012-167010"/>
    <x v="1"/>
    <x v="57"/>
    <d v="2012-04-10T00:00:00"/>
    <s v="Standard Class"/>
    <s v="VT-21700"/>
    <s v="Valerie Takahito"/>
    <x v="2"/>
    <s v="United States"/>
    <s v="Philadelphia"/>
    <s v="Pennsylvania"/>
    <n v="19143"/>
    <x v="3"/>
    <s v="OFF-AP-10004036"/>
    <s v="Office Supplies"/>
    <x v="9"/>
    <s v="Bionaire 99.97% HEPA Air Cleaner"/>
    <n v="98.111999999999995"/>
    <n v="7"/>
    <n v="0.2"/>
    <n v="18.396000000000001"/>
  </r>
  <r>
    <n v="3905"/>
    <s v="CA-2012-167010"/>
    <x v="1"/>
    <x v="57"/>
    <d v="2012-04-10T00:00:00"/>
    <s v="Standard Class"/>
    <s v="VT-21700"/>
    <s v="Valerie Takahito"/>
    <x v="2"/>
    <s v="United States"/>
    <s v="Philadelphia"/>
    <s v="Pennsylvania"/>
    <n v="19143"/>
    <x v="3"/>
    <s v="OFF-ST-10003816"/>
    <s v="Office Supplies"/>
    <x v="4"/>
    <s v="Fellowes High-Stak Drawer Files"/>
    <n v="563.80799999999999"/>
    <n v="4"/>
    <n v="0.2"/>
    <n v="21.142799999999966"/>
  </r>
  <r>
    <n v="3906"/>
    <s v="CA-2012-167010"/>
    <x v="1"/>
    <x v="57"/>
    <d v="2012-04-10T00:00:00"/>
    <s v="Standard Class"/>
    <s v="VT-21700"/>
    <s v="Valerie Takahito"/>
    <x v="2"/>
    <s v="United States"/>
    <s v="Philadelphia"/>
    <s v="Pennsylvania"/>
    <n v="19143"/>
    <x v="3"/>
    <s v="OFF-BI-10002072"/>
    <s v="Office Supplies"/>
    <x v="8"/>
    <s v="Cardinal Slant-D Ring Binders"/>
    <n v="10.428000000000001"/>
    <n v="4"/>
    <n v="0.7"/>
    <n v="-6.9519999999999982"/>
  </r>
  <r>
    <n v="3907"/>
    <s v="CA-2012-167010"/>
    <x v="1"/>
    <x v="57"/>
    <d v="2012-04-10T00:00:00"/>
    <s v="Standard Class"/>
    <s v="VT-21700"/>
    <s v="Valerie Takahito"/>
    <x v="2"/>
    <s v="United States"/>
    <s v="Philadelphia"/>
    <s v="Pennsylvania"/>
    <n v="19143"/>
    <x v="3"/>
    <s v="FUR-FU-10001468"/>
    <s v="Furniture"/>
    <x v="5"/>
    <s v="Tenex Antistatic Computer Chair Mats"/>
    <n v="547.13599999999997"/>
    <n v="4"/>
    <n v="0.2"/>
    <n v="-68.392000000000053"/>
  </r>
  <r>
    <n v="3908"/>
    <s v="CA-2012-167010"/>
    <x v="1"/>
    <x v="57"/>
    <d v="2012-04-10T00:00:00"/>
    <s v="Standard Class"/>
    <s v="VT-21700"/>
    <s v="Valerie Takahito"/>
    <x v="2"/>
    <s v="United States"/>
    <s v="Philadelphia"/>
    <s v="Pennsylvania"/>
    <n v="19143"/>
    <x v="3"/>
    <s v="TEC-PH-10000347"/>
    <s v="Technology"/>
    <x v="7"/>
    <s v="Cush Cases Heavy Duty Rugged Cover Case for Samsung Galaxy S5 - Purple"/>
    <n v="14.850000000000001"/>
    <n v="5"/>
    <n v="0.4"/>
    <n v="-3.2175000000000002"/>
  </r>
  <r>
    <n v="3909"/>
    <s v="CA-2012-167010"/>
    <x v="1"/>
    <x v="57"/>
    <d v="2012-04-10T00:00:00"/>
    <s v="Standard Class"/>
    <s v="VT-21700"/>
    <s v="Valerie Takahito"/>
    <x v="2"/>
    <s v="United States"/>
    <s v="Philadelphia"/>
    <s v="Pennsylvania"/>
    <n v="19143"/>
    <x v="3"/>
    <s v="TEC-PH-10002844"/>
    <s v="Technology"/>
    <x v="7"/>
    <s v="Speck Products Candyshell Flip Case"/>
    <n v="41.988"/>
    <n v="2"/>
    <n v="0.4"/>
    <n v="-9.7972000000000037"/>
  </r>
  <r>
    <n v="3910"/>
    <s v="CA-2012-167010"/>
    <x v="1"/>
    <x v="57"/>
    <d v="2012-04-10T00:00:00"/>
    <s v="Standard Class"/>
    <s v="VT-21700"/>
    <s v="Valerie Takahito"/>
    <x v="2"/>
    <s v="United States"/>
    <s v="Philadelphia"/>
    <s v="Pennsylvania"/>
    <n v="19143"/>
    <x v="3"/>
    <s v="FUR-FU-10001037"/>
    <s v="Furniture"/>
    <x v="5"/>
    <s v="DAX Charcoal/Nickel-Tone Document Frame, 5 x 7"/>
    <n v="7.5840000000000005"/>
    <n v="1"/>
    <n v="0.2"/>
    <n v="2.37"/>
  </r>
  <r>
    <n v="3911"/>
    <s v="CA-2012-167010"/>
    <x v="1"/>
    <x v="57"/>
    <d v="2012-04-10T00:00:00"/>
    <s v="Standard Class"/>
    <s v="VT-21700"/>
    <s v="Valerie Takahito"/>
    <x v="2"/>
    <s v="United States"/>
    <s v="Philadelphia"/>
    <s v="Pennsylvania"/>
    <n v="19143"/>
    <x v="3"/>
    <s v="FUR-BO-10004218"/>
    <s v="Furniture"/>
    <x v="0"/>
    <s v="Bush Heritage Pine Collection 5-Shelf Bookcase, Albany Pine Finish, *Special Order"/>
    <n v="352.45"/>
    <n v="5"/>
    <n v="0.5"/>
    <n v="-211.47"/>
  </r>
  <r>
    <n v="3912"/>
    <s v="CA-2014-126788"/>
    <x v="3"/>
    <x v="929"/>
    <d v="2014-06-07T00:00:00"/>
    <s v="First Class"/>
    <s v="AB-10105"/>
    <s v="Adrian Barton"/>
    <x v="0"/>
    <s v="United States"/>
    <s v="Pearland"/>
    <s v="Texas"/>
    <n v="77581"/>
    <x v="2"/>
    <s v="TEC-PH-10001619"/>
    <s v="Technology"/>
    <x v="7"/>
    <s v="LG G3"/>
    <n v="470.37600000000009"/>
    <n v="3"/>
    <n v="0.2"/>
    <n v="52.917299999999955"/>
  </r>
  <r>
    <n v="3913"/>
    <s v="CA-2014-148068"/>
    <x v="3"/>
    <x v="65"/>
    <d v="2014-09-26T00:00:00"/>
    <s v="Standard Class"/>
    <s v="MM-18280"/>
    <s v="Muhammed MacIntyre"/>
    <x v="1"/>
    <s v="United States"/>
    <s v="New York City"/>
    <s v="New York"/>
    <n v="10035"/>
    <x v="3"/>
    <s v="OFF-PA-10001639"/>
    <s v="Office Supplies"/>
    <x v="10"/>
    <s v="Xerox 203"/>
    <n v="19.440000000000001"/>
    <n v="3"/>
    <n v="0"/>
    <n v="9.3312000000000008"/>
  </r>
  <r>
    <n v="3914"/>
    <s v="CA-2014-148068"/>
    <x v="3"/>
    <x v="65"/>
    <d v="2014-09-26T00:00:00"/>
    <s v="Standard Class"/>
    <s v="MM-18280"/>
    <s v="Muhammed MacIntyre"/>
    <x v="1"/>
    <s v="United States"/>
    <s v="New York City"/>
    <s v="New York"/>
    <n v="10035"/>
    <x v="3"/>
    <s v="FUR-FU-10002268"/>
    <s v="Furniture"/>
    <x v="5"/>
    <s v="Ultra Door Push Plate"/>
    <n v="9.82"/>
    <n v="2"/>
    <n v="0"/>
    <n v="3.2405999999999997"/>
  </r>
  <r>
    <n v="3915"/>
    <s v="US-2014-142573"/>
    <x v="3"/>
    <x v="930"/>
    <d v="2014-07-24T00:00:00"/>
    <s v="Standard Class"/>
    <s v="ML-17410"/>
    <s v="Maris LaWare"/>
    <x v="0"/>
    <s v="United States"/>
    <s v="Phoenix"/>
    <s v="Arizona"/>
    <n v="85023"/>
    <x v="1"/>
    <s v="FUR-TA-10001932"/>
    <s v="Furniture"/>
    <x v="3"/>
    <s v="Chromcraft 48&quot; x 96&quot; Racetrack Double Pedestal Table"/>
    <n v="801.59999999999991"/>
    <n v="5"/>
    <n v="0.5"/>
    <n v="-448.89599999999996"/>
  </r>
  <r>
    <n v="3916"/>
    <s v="US-2014-142573"/>
    <x v="3"/>
    <x v="930"/>
    <d v="2014-07-24T00:00:00"/>
    <s v="Standard Class"/>
    <s v="ML-17410"/>
    <s v="Maris LaWare"/>
    <x v="0"/>
    <s v="United States"/>
    <s v="Phoenix"/>
    <s v="Arizona"/>
    <n v="85023"/>
    <x v="1"/>
    <s v="FUR-CH-10004218"/>
    <s v="Furniture"/>
    <x v="1"/>
    <s v="Global Fabric Manager's Chair, Dark Gray"/>
    <n v="161.56800000000001"/>
    <n v="2"/>
    <n v="0.2"/>
    <n v="10.098000000000006"/>
  </r>
  <r>
    <n v="3917"/>
    <s v="US-2014-142573"/>
    <x v="3"/>
    <x v="930"/>
    <d v="2014-07-24T00:00:00"/>
    <s v="Standard Class"/>
    <s v="ML-17410"/>
    <s v="Maris LaWare"/>
    <x v="0"/>
    <s v="United States"/>
    <s v="Phoenix"/>
    <s v="Arizona"/>
    <n v="85023"/>
    <x v="1"/>
    <s v="OFF-PA-10000246"/>
    <s v="Office Supplies"/>
    <x v="10"/>
    <s v="Riverleaf Stik-Withit Designer Note Cubes"/>
    <n v="16.096"/>
    <n v="2"/>
    <n v="0.2"/>
    <n v="5.2312000000000003"/>
  </r>
  <r>
    <n v="3918"/>
    <s v="US-2014-142573"/>
    <x v="3"/>
    <x v="930"/>
    <d v="2014-07-24T00:00:00"/>
    <s v="Standard Class"/>
    <s v="ML-17410"/>
    <s v="Maris LaWare"/>
    <x v="0"/>
    <s v="United States"/>
    <s v="Phoenix"/>
    <s v="Arizona"/>
    <n v="85023"/>
    <x v="1"/>
    <s v="OFF-BI-10003350"/>
    <s v="Office Supplies"/>
    <x v="8"/>
    <s v="Acco Expandable Hanging Binders"/>
    <n v="7.6560000000000006"/>
    <n v="4"/>
    <n v="0.7"/>
    <n v="-6.1247999999999987"/>
  </r>
  <r>
    <n v="3919"/>
    <s v="US-2014-142573"/>
    <x v="3"/>
    <x v="930"/>
    <d v="2014-07-24T00:00:00"/>
    <s v="Standard Class"/>
    <s v="ML-17410"/>
    <s v="Maris LaWare"/>
    <x v="0"/>
    <s v="United States"/>
    <s v="Phoenix"/>
    <s v="Arizona"/>
    <n v="85023"/>
    <x v="1"/>
    <s v="FUR-CH-10000513"/>
    <s v="Furniture"/>
    <x v="1"/>
    <s v="High-Back Leather Manager's Chair"/>
    <n v="311.97600000000006"/>
    <n v="3"/>
    <n v="0.2"/>
    <n v="-42.89670000000001"/>
  </r>
  <r>
    <n v="3920"/>
    <s v="US-2012-148817"/>
    <x v="1"/>
    <x v="494"/>
    <d v="2012-12-07T00:00:00"/>
    <s v="Standard Class"/>
    <s v="KD-16495"/>
    <s v="Keith Dawkins"/>
    <x v="1"/>
    <s v="United States"/>
    <s v="Chesapeake"/>
    <s v="Virginia"/>
    <n v="23320"/>
    <x v="0"/>
    <s v="OFF-ST-10001321"/>
    <s v="Office Supplies"/>
    <x v="4"/>
    <s v="Decoflex Hanging Personal Folder File, Blue"/>
    <n v="61.68"/>
    <n v="4"/>
    <n v="0"/>
    <n v="16.653600000000004"/>
  </r>
  <r>
    <n v="3921"/>
    <s v="US-2012-148817"/>
    <x v="1"/>
    <x v="494"/>
    <d v="2012-12-07T00:00:00"/>
    <s v="Standard Class"/>
    <s v="KD-16495"/>
    <s v="Keith Dawkins"/>
    <x v="1"/>
    <s v="United States"/>
    <s v="Chesapeake"/>
    <s v="Virginia"/>
    <n v="23320"/>
    <x v="0"/>
    <s v="OFF-BI-10004233"/>
    <s v="Office Supplies"/>
    <x v="8"/>
    <s v="GBC Pre-Punched Binding Paper, Plastic, White, 8-1/2&quot; x 11&quot;"/>
    <n v="63.96"/>
    <n v="4"/>
    <n v="0"/>
    <n v="30.700800000000001"/>
  </r>
  <r>
    <n v="3922"/>
    <s v="CA-2013-110044"/>
    <x v="0"/>
    <x v="931"/>
    <d v="2013-07-03T00:00:00"/>
    <s v="Second Class"/>
    <s v="RF-19735"/>
    <s v="Roland Fjeld"/>
    <x v="0"/>
    <s v="United States"/>
    <s v="Chicago"/>
    <s v="Illinois"/>
    <n v="60610"/>
    <x v="2"/>
    <s v="TEC-PH-10001299"/>
    <s v="Technology"/>
    <x v="7"/>
    <s v="Polycom CX300 Desktop Phone USB VoIP phone"/>
    <n v="359.97600000000006"/>
    <n v="3"/>
    <n v="0.2"/>
    <n v="35.997600000000006"/>
  </r>
  <r>
    <n v="3923"/>
    <s v="CA-2014-146920"/>
    <x v="3"/>
    <x v="735"/>
    <d v="2014-09-02T00:00:00"/>
    <s v="Standard Class"/>
    <s v="SC-20305"/>
    <s v="Sean Christensen"/>
    <x v="0"/>
    <s v="United States"/>
    <s v="Chicago"/>
    <s v="Illinois"/>
    <n v="60623"/>
    <x v="2"/>
    <s v="OFF-PA-10002479"/>
    <s v="Office Supplies"/>
    <x v="10"/>
    <s v="Xerox 4200 Series MultiUse Premium Copy Paper (20Lb. and 84 Bright)"/>
    <n v="25.344000000000001"/>
    <n v="6"/>
    <n v="0.2"/>
    <n v="7.92"/>
  </r>
  <r>
    <n v="3924"/>
    <s v="CA-2014-146920"/>
    <x v="3"/>
    <x v="735"/>
    <d v="2014-09-02T00:00:00"/>
    <s v="Standard Class"/>
    <s v="SC-20305"/>
    <s v="Sean Christensen"/>
    <x v="0"/>
    <s v="United States"/>
    <s v="Chicago"/>
    <s v="Illinois"/>
    <n v="60623"/>
    <x v="2"/>
    <s v="OFF-PA-10001461"/>
    <s v="Office Supplies"/>
    <x v="10"/>
    <s v="HP Office Paper (20Lb. and 87 Bright)"/>
    <n v="26.720000000000002"/>
    <n v="5"/>
    <n v="0.2"/>
    <n v="9.3520000000000003"/>
  </r>
  <r>
    <n v="3925"/>
    <s v="CA-2011-103940"/>
    <x v="2"/>
    <x v="328"/>
    <d v="2011-09-21T00:00:00"/>
    <s v="Standard Class"/>
    <s v="BN-11515"/>
    <s v="Bradley Nguyen"/>
    <x v="0"/>
    <s v="United States"/>
    <s v="Seattle"/>
    <s v="Washington"/>
    <n v="98103"/>
    <x v="1"/>
    <s v="OFF-ST-10004963"/>
    <s v="Office Supplies"/>
    <x v="4"/>
    <s v="Eldon Gobal File Keepers"/>
    <n v="30.28"/>
    <n v="2"/>
    <n v="0"/>
    <n v="1.2111999999999981"/>
  </r>
  <r>
    <n v="3926"/>
    <s v="CA-2011-103940"/>
    <x v="2"/>
    <x v="328"/>
    <d v="2011-09-21T00:00:00"/>
    <s v="Standard Class"/>
    <s v="BN-11515"/>
    <s v="Bradley Nguyen"/>
    <x v="0"/>
    <s v="United States"/>
    <s v="Seattle"/>
    <s v="Washington"/>
    <n v="98103"/>
    <x v="1"/>
    <s v="OFF-ST-10000943"/>
    <s v="Office Supplies"/>
    <x v="4"/>
    <s v="Eldon ProFile File 'N Store Portable File Tub Letter/Legal Size Black"/>
    <n v="57.929999999999993"/>
    <n v="3"/>
    <n v="0"/>
    <n v="16.220400000000001"/>
  </r>
  <r>
    <n v="3927"/>
    <s v="CA-2011-103940"/>
    <x v="2"/>
    <x v="328"/>
    <d v="2011-09-21T00:00:00"/>
    <s v="Standard Class"/>
    <s v="BN-11515"/>
    <s v="Bradley Nguyen"/>
    <x v="0"/>
    <s v="United States"/>
    <s v="Seattle"/>
    <s v="Washington"/>
    <n v="98103"/>
    <x v="1"/>
    <s v="FUR-FU-10004671"/>
    <s v="Furniture"/>
    <x v="5"/>
    <s v="Executive Impressions 12&quot; Wall Clock"/>
    <n v="35.340000000000003"/>
    <n v="2"/>
    <n v="0"/>
    <n v="13.429200000000002"/>
  </r>
  <r>
    <n v="3928"/>
    <s v="CA-2011-103940"/>
    <x v="2"/>
    <x v="328"/>
    <d v="2011-09-21T00:00:00"/>
    <s v="Standard Class"/>
    <s v="BN-11515"/>
    <s v="Bradley Nguyen"/>
    <x v="0"/>
    <s v="United States"/>
    <s v="Seattle"/>
    <s v="Washington"/>
    <n v="98103"/>
    <x v="1"/>
    <s v="OFF-BI-10002735"/>
    <s v="Office Supplies"/>
    <x v="8"/>
    <s v="GBC Prestige Therm-A-Bind Covers"/>
    <n v="137.24"/>
    <n v="5"/>
    <n v="0.2"/>
    <n v="46.3185"/>
  </r>
  <r>
    <n v="3929"/>
    <s v="CA-2013-162082"/>
    <x v="0"/>
    <x v="560"/>
    <d v="2013-03-18T00:00:00"/>
    <s v="First Class"/>
    <s v="JS-15880"/>
    <s v="John Stevenson"/>
    <x v="0"/>
    <s v="United States"/>
    <s v="Harlingen"/>
    <s v="Texas"/>
    <n v="78550"/>
    <x v="2"/>
    <s v="FUR-BO-10004409"/>
    <s v="Furniture"/>
    <x v="0"/>
    <s v="Safco Value Mate Series Steel Bookcases, Baked Enamel Finish on Steel, Gray"/>
    <n v="241.33199999999999"/>
    <n v="5"/>
    <n v="0.32"/>
    <n v="-14.195999999999998"/>
  </r>
  <r>
    <n v="3930"/>
    <s v="CA-2013-162082"/>
    <x v="0"/>
    <x v="560"/>
    <d v="2013-03-18T00:00:00"/>
    <s v="First Class"/>
    <s v="JS-15880"/>
    <s v="John Stevenson"/>
    <x v="0"/>
    <s v="United States"/>
    <s v="Harlingen"/>
    <s v="Texas"/>
    <n v="78550"/>
    <x v="2"/>
    <s v="OFF-PA-10001934"/>
    <s v="Office Supplies"/>
    <x v="10"/>
    <s v="Xerox 1993"/>
    <n v="5.1840000000000011"/>
    <n v="1"/>
    <n v="0.2"/>
    <n v="1.8792"/>
  </r>
  <r>
    <n v="3931"/>
    <s v="CA-2013-162082"/>
    <x v="0"/>
    <x v="560"/>
    <d v="2013-03-18T00:00:00"/>
    <s v="First Class"/>
    <s v="JS-15880"/>
    <s v="John Stevenson"/>
    <x v="0"/>
    <s v="United States"/>
    <s v="Harlingen"/>
    <s v="Texas"/>
    <n v="78550"/>
    <x v="2"/>
    <s v="OFF-AR-10001044"/>
    <s v="Office Supplies"/>
    <x v="6"/>
    <s v="BOSTON Ranger #55 Pencil Sharpener, Black"/>
    <n v="145.54400000000001"/>
    <n v="7"/>
    <n v="0.2"/>
    <n v="16.373699999999992"/>
  </r>
  <r>
    <n v="3932"/>
    <s v="CA-2013-132094"/>
    <x v="0"/>
    <x v="370"/>
    <d v="2013-09-03T00:00:00"/>
    <s v="Standard Class"/>
    <s v="VG-21805"/>
    <s v="Vivek Grady"/>
    <x v="1"/>
    <s v="United States"/>
    <s v="Philadelphia"/>
    <s v="Pennsylvania"/>
    <n v="19140"/>
    <x v="3"/>
    <s v="OFF-AR-10004165"/>
    <s v="Office Supplies"/>
    <x v="6"/>
    <s v="Binney &amp; Smith inkTank Erasable Pocket Highlighter, Chisel Tip, Yellow"/>
    <n v="5.4719999999999995"/>
    <n v="3"/>
    <n v="0.2"/>
    <n v="1.6416000000000004"/>
  </r>
  <r>
    <n v="3933"/>
    <s v="CA-2013-132094"/>
    <x v="0"/>
    <x v="370"/>
    <d v="2013-09-03T00:00:00"/>
    <s v="Standard Class"/>
    <s v="VG-21805"/>
    <s v="Vivek Grady"/>
    <x v="1"/>
    <s v="United States"/>
    <s v="Philadelphia"/>
    <s v="Pennsylvania"/>
    <n v="19140"/>
    <x v="3"/>
    <s v="TEC-AC-10001109"/>
    <s v="Technology"/>
    <x v="11"/>
    <s v="Logitech Trackman Marble Mouse"/>
    <n v="47.984000000000002"/>
    <n v="2"/>
    <n v="0.2"/>
    <n v="13.195600000000001"/>
  </r>
  <r>
    <n v="3934"/>
    <s v="CA-2014-123001"/>
    <x v="3"/>
    <x v="264"/>
    <d v="2014-09-09T00:00:00"/>
    <s v="Standard Class"/>
    <s v="AW-10840"/>
    <s v="Anthony Witt"/>
    <x v="0"/>
    <s v="United States"/>
    <s v="Bakersfield"/>
    <s v="California"/>
    <n v="93309"/>
    <x v="1"/>
    <s v="OFF-AR-10001919"/>
    <s v="Office Supplies"/>
    <x v="6"/>
    <s v="OIC #2 Pencils, Medium Soft"/>
    <n v="9.3999999999999986"/>
    <n v="5"/>
    <n v="0"/>
    <n v="2.7259999999999995"/>
  </r>
  <r>
    <n v="3935"/>
    <s v="CA-2014-123001"/>
    <x v="3"/>
    <x v="264"/>
    <d v="2014-09-09T00:00:00"/>
    <s v="Standard Class"/>
    <s v="AW-10840"/>
    <s v="Anthony Witt"/>
    <x v="0"/>
    <s v="United States"/>
    <s v="Bakersfield"/>
    <s v="California"/>
    <n v="93309"/>
    <x v="1"/>
    <s v="OFF-LA-10004544"/>
    <s v="Office Supplies"/>
    <x v="2"/>
    <s v="Avery 505"/>
    <n v="74"/>
    <n v="5"/>
    <n v="0"/>
    <n v="37"/>
  </r>
  <r>
    <n v="3936"/>
    <s v="CA-2014-123001"/>
    <x v="3"/>
    <x v="264"/>
    <d v="2014-09-09T00:00:00"/>
    <s v="Standard Class"/>
    <s v="AW-10840"/>
    <s v="Anthony Witt"/>
    <x v="0"/>
    <s v="United States"/>
    <s v="Bakersfield"/>
    <s v="California"/>
    <n v="93309"/>
    <x v="1"/>
    <s v="TEC-PH-10003484"/>
    <s v="Technology"/>
    <x v="7"/>
    <s v="Ooma Telo VoIP Home Phone System"/>
    <n v="201.584"/>
    <n v="2"/>
    <n v="0.2"/>
    <n v="12.599000000000004"/>
  </r>
  <r>
    <n v="3937"/>
    <s v="CA-2012-118955"/>
    <x v="1"/>
    <x v="382"/>
    <d v="2012-06-20T00:00:00"/>
    <s v="Standard Class"/>
    <s v="LS-17230"/>
    <s v="Lycoris Saunders"/>
    <x v="0"/>
    <s v="United States"/>
    <s v="Grand Prairie"/>
    <s v="Texas"/>
    <n v="75051"/>
    <x v="2"/>
    <s v="OFF-EN-10001028"/>
    <s v="Office Supplies"/>
    <x v="12"/>
    <s v="Staples"/>
    <n v="28.752000000000002"/>
    <n v="3"/>
    <n v="0.2"/>
    <n v="9.3443999999999985"/>
  </r>
  <r>
    <n v="3938"/>
    <s v="CA-2012-118955"/>
    <x v="1"/>
    <x v="382"/>
    <d v="2012-06-20T00:00:00"/>
    <s v="Standard Class"/>
    <s v="LS-17230"/>
    <s v="Lycoris Saunders"/>
    <x v="0"/>
    <s v="United States"/>
    <s v="Grand Prairie"/>
    <s v="Texas"/>
    <n v="75051"/>
    <x v="2"/>
    <s v="OFF-PA-10004156"/>
    <s v="Office Supplies"/>
    <x v="10"/>
    <s v="Xerox 188"/>
    <n v="27.216000000000001"/>
    <n v="3"/>
    <n v="0.2"/>
    <n v="9.8657999999999983"/>
  </r>
  <r>
    <n v="3939"/>
    <s v="CA-2012-118955"/>
    <x v="1"/>
    <x v="382"/>
    <d v="2012-06-20T00:00:00"/>
    <s v="Standard Class"/>
    <s v="LS-17230"/>
    <s v="Lycoris Saunders"/>
    <x v="0"/>
    <s v="United States"/>
    <s v="Grand Prairie"/>
    <s v="Texas"/>
    <n v="75051"/>
    <x v="2"/>
    <s v="FUR-CH-10001708"/>
    <s v="Furniture"/>
    <x v="1"/>
    <s v="Office Star - Contemporary Swivel Chair with Padded Adjustable Arms and Flex Back"/>
    <n v="197.37199999999999"/>
    <n v="2"/>
    <n v="0.3"/>
    <n v="-25.376400000000018"/>
  </r>
  <r>
    <n v="3940"/>
    <s v="US-2013-143448"/>
    <x v="0"/>
    <x v="107"/>
    <d v="2013-12-11T00:00:00"/>
    <s v="Same Day"/>
    <s v="MH-17455"/>
    <s v="Mark Hamilton"/>
    <x v="0"/>
    <s v="United States"/>
    <s v="Greenwood"/>
    <s v="Indiana"/>
    <n v="46142"/>
    <x v="2"/>
    <s v="FUR-CH-10003379"/>
    <s v="Furniture"/>
    <x v="1"/>
    <s v="Global Commerce Series High-Back Swivel/Tilt Chairs"/>
    <n v="1424.9"/>
    <n v="5"/>
    <n v="0"/>
    <n v="356.22500000000002"/>
  </r>
  <r>
    <n v="3941"/>
    <s v="CA-2014-117863"/>
    <x v="3"/>
    <x v="796"/>
    <d v="2014-05-24T00:00:00"/>
    <s v="Standard Class"/>
    <s v="TS-21340"/>
    <s v="Toby Swindell"/>
    <x v="0"/>
    <s v="United States"/>
    <s v="New York City"/>
    <s v="New York"/>
    <n v="10024"/>
    <x v="3"/>
    <s v="FUR-FU-10002456"/>
    <s v="Furniture"/>
    <x v="5"/>
    <s v="Master Caster Door Stop, Large Neon Orange"/>
    <n v="14.56"/>
    <n v="2"/>
    <n v="0"/>
    <n v="6.2608000000000015"/>
  </r>
  <r>
    <n v="3942"/>
    <s v="CA-2014-117863"/>
    <x v="3"/>
    <x v="796"/>
    <d v="2014-05-24T00:00:00"/>
    <s v="Standard Class"/>
    <s v="TS-21340"/>
    <s v="Toby Swindell"/>
    <x v="0"/>
    <s v="United States"/>
    <s v="New York City"/>
    <s v="New York"/>
    <n v="10024"/>
    <x v="3"/>
    <s v="OFF-BI-10000605"/>
    <s v="Office Supplies"/>
    <x v="8"/>
    <s v="Acco Pressboard Covers with Storage Hooks, 9 1/2&quot; x 11&quot;, Executive Red"/>
    <n v="3.048"/>
    <n v="1"/>
    <n v="0.2"/>
    <n v="1.0286999999999997"/>
  </r>
  <r>
    <n v="3943"/>
    <s v="CA-2014-160458"/>
    <x v="3"/>
    <x v="837"/>
    <d v="2014-05-30T00:00:00"/>
    <s v="Second Class"/>
    <s v="EH-13945"/>
    <s v="Eric Hoffmann"/>
    <x v="0"/>
    <s v="United States"/>
    <s v="Memphis"/>
    <s v="Tennessee"/>
    <n v="38109"/>
    <x v="0"/>
    <s v="OFF-PA-10001166"/>
    <s v="Office Supplies"/>
    <x v="10"/>
    <s v="Xerox 2"/>
    <n v="25.920000000000005"/>
    <n v="5"/>
    <n v="0.2"/>
    <n v="9.0719999999999992"/>
  </r>
  <r>
    <n v="3944"/>
    <s v="US-2013-142685"/>
    <x v="0"/>
    <x v="661"/>
    <d v="2013-07-01T00:00:00"/>
    <s v="Standard Class"/>
    <s v="MG-17695"/>
    <s v="Maureen Gnade"/>
    <x v="0"/>
    <s v="United States"/>
    <s v="Buffalo"/>
    <s v="New York"/>
    <n v="14215"/>
    <x v="3"/>
    <s v="OFF-SU-10000157"/>
    <s v="Office Supplies"/>
    <x v="14"/>
    <s v="Compact Automatic Electric Letter Opener"/>
    <n v="835.17000000000007"/>
    <n v="7"/>
    <n v="0"/>
    <n v="16.703400000000016"/>
  </r>
  <r>
    <n v="3945"/>
    <s v="CA-2013-133144"/>
    <x v="0"/>
    <x v="458"/>
    <d v="2013-05-22T00:00:00"/>
    <s v="Second Class"/>
    <s v="DO-13435"/>
    <s v="Denny Ordway"/>
    <x v="0"/>
    <s v="United States"/>
    <s v="Los Angeles"/>
    <s v="California"/>
    <n v="90036"/>
    <x v="1"/>
    <s v="OFF-PA-10004971"/>
    <s v="Office Supplies"/>
    <x v="10"/>
    <s v="Xerox 196"/>
    <n v="17.34"/>
    <n v="3"/>
    <n v="0"/>
    <n v="8.4966000000000008"/>
  </r>
  <r>
    <n v="3946"/>
    <s v="CA-2014-167871"/>
    <x v="3"/>
    <x v="551"/>
    <d v="2014-11-24T00:00:00"/>
    <s v="Standard Class"/>
    <s v="AF-10870"/>
    <s v="Art Ferguson"/>
    <x v="0"/>
    <s v="United States"/>
    <s v="Homestead"/>
    <s v="Florida"/>
    <n v="33030"/>
    <x v="0"/>
    <s v="OFF-PA-10001977"/>
    <s v="Office Supplies"/>
    <x v="10"/>
    <s v="Xerox 194"/>
    <n v="44.384"/>
    <n v="1"/>
    <n v="0.2"/>
    <n v="15.534399999999998"/>
  </r>
  <r>
    <n v="3947"/>
    <s v="CA-2014-167871"/>
    <x v="3"/>
    <x v="551"/>
    <d v="2014-11-24T00:00:00"/>
    <s v="Standard Class"/>
    <s v="AF-10870"/>
    <s v="Art Ferguson"/>
    <x v="0"/>
    <s v="United States"/>
    <s v="Homestead"/>
    <s v="Florida"/>
    <n v="33030"/>
    <x v="0"/>
    <s v="OFF-SU-10001225"/>
    <s v="Office Supplies"/>
    <x v="14"/>
    <s v="Staples"/>
    <n v="2.9440000000000004"/>
    <n v="1"/>
    <n v="0.2"/>
    <n v="-0.66240000000000021"/>
  </r>
  <r>
    <n v="3948"/>
    <s v="CA-2013-119963"/>
    <x v="0"/>
    <x v="741"/>
    <d v="2013-11-23T00:00:00"/>
    <s v="Standard Class"/>
    <s v="SN-20710"/>
    <s v="Steve Nguyen"/>
    <x v="2"/>
    <s v="United States"/>
    <s v="Pasadena"/>
    <s v="Texas"/>
    <n v="77506"/>
    <x v="2"/>
    <s v="OFF-AR-10003514"/>
    <s v="Office Supplies"/>
    <x v="6"/>
    <s v="4009 Highlighters by Sanford"/>
    <n v="6.3680000000000003"/>
    <n v="2"/>
    <n v="0.2"/>
    <n v="1.0347999999999993"/>
  </r>
  <r>
    <n v="3949"/>
    <s v="CA-2013-119963"/>
    <x v="0"/>
    <x v="741"/>
    <d v="2013-11-23T00:00:00"/>
    <s v="Standard Class"/>
    <s v="SN-20710"/>
    <s v="Steve Nguyen"/>
    <x v="2"/>
    <s v="United States"/>
    <s v="Pasadena"/>
    <s v="Texas"/>
    <n v="77506"/>
    <x v="2"/>
    <s v="OFF-LA-10003510"/>
    <s v="Office Supplies"/>
    <x v="2"/>
    <s v="Avery 4027 File Folder Labels for Dot Matrix Printers, 5000 Labels per Box, White"/>
    <n v="48.848000000000006"/>
    <n v="2"/>
    <n v="0.2"/>
    <n v="15.8756"/>
  </r>
  <r>
    <n v="3950"/>
    <s v="CA-2013-119963"/>
    <x v="0"/>
    <x v="741"/>
    <d v="2013-11-23T00:00:00"/>
    <s v="Standard Class"/>
    <s v="SN-20710"/>
    <s v="Steve Nguyen"/>
    <x v="2"/>
    <s v="United States"/>
    <s v="Pasadena"/>
    <s v="Texas"/>
    <n v="77506"/>
    <x v="2"/>
    <s v="OFF-PA-10001970"/>
    <s v="Office Supplies"/>
    <x v="10"/>
    <s v="Xerox 1881"/>
    <n v="19.648"/>
    <n v="2"/>
    <n v="0.2"/>
    <n v="6.6311999999999989"/>
  </r>
  <r>
    <n v="3951"/>
    <s v="CA-2013-119963"/>
    <x v="0"/>
    <x v="741"/>
    <d v="2013-11-23T00:00:00"/>
    <s v="Standard Class"/>
    <s v="SN-20710"/>
    <s v="Steve Nguyen"/>
    <x v="2"/>
    <s v="United States"/>
    <s v="Pasadena"/>
    <s v="Texas"/>
    <n v="77506"/>
    <x v="2"/>
    <s v="FUR-CH-10003817"/>
    <s v="Furniture"/>
    <x v="1"/>
    <s v="Global Value Steno Chair, Gray"/>
    <n v="255.108"/>
    <n v="6"/>
    <n v="0.3"/>
    <n v="-18.221999999999994"/>
  </r>
  <r>
    <n v="3952"/>
    <s v="CA-2011-121167"/>
    <x v="2"/>
    <x v="683"/>
    <d v="2011-11-30T00:00:00"/>
    <s v="Second Class"/>
    <s v="MO-17500"/>
    <s v="Mary O'Rourke"/>
    <x v="0"/>
    <s v="United States"/>
    <s v="Freeport"/>
    <s v="New York"/>
    <n v="11520"/>
    <x v="3"/>
    <s v="OFF-BI-10003676"/>
    <s v="Office Supplies"/>
    <x v="8"/>
    <s v="GBC Standard Recycled Report Covers, Clear Plastic Sheets"/>
    <n v="17.248000000000001"/>
    <n v="2"/>
    <n v="0.2"/>
    <n v="6.0367999999999986"/>
  </r>
  <r>
    <n v="3953"/>
    <s v="US-2013-151862"/>
    <x v="0"/>
    <x v="398"/>
    <d v="2013-03-09T00:00:00"/>
    <s v="Standard Class"/>
    <s v="ON-18715"/>
    <s v="Odella Nelson"/>
    <x v="1"/>
    <s v="United States"/>
    <s v="Denver"/>
    <s v="Colorado"/>
    <n v="80219"/>
    <x v="1"/>
    <s v="TEC-PH-10003535"/>
    <s v="Technology"/>
    <x v="7"/>
    <s v="RCA ViSYS 25423RE1 Corded phone"/>
    <n v="159.98400000000001"/>
    <n v="2"/>
    <n v="0.2"/>
    <n v="13.998599999999989"/>
  </r>
  <r>
    <n v="3954"/>
    <s v="CA-2014-152961"/>
    <x v="3"/>
    <x v="787"/>
    <d v="2014-01-20T00:00:00"/>
    <s v="Standard Class"/>
    <s v="SC-20095"/>
    <s v="Sanjit Chand"/>
    <x v="0"/>
    <s v="United States"/>
    <s v="Quincy"/>
    <s v="Massachusetts"/>
    <n v="2169"/>
    <x v="3"/>
    <s v="OFF-PA-10004675"/>
    <s v="Office Supplies"/>
    <x v="10"/>
    <s v="Telephone Message Books with Fax/Mobile Section, 5 1/2&quot; x 3 3/16&quot;"/>
    <n v="12.7"/>
    <n v="2"/>
    <n v="0"/>
    <n v="5.8419999999999996"/>
  </r>
  <r>
    <n v="3955"/>
    <s v="CA-2011-133228"/>
    <x v="2"/>
    <x v="527"/>
    <d v="2011-04-09T00:00:00"/>
    <s v="Standard Class"/>
    <s v="MS-17710"/>
    <s v="Maurice Satty"/>
    <x v="0"/>
    <s v="United States"/>
    <s v="Detroit"/>
    <s v="Michigan"/>
    <n v="48205"/>
    <x v="2"/>
    <s v="FUR-FU-10004020"/>
    <s v="Furniture"/>
    <x v="5"/>
    <s v="Advantus Panel Wall Acrylic Frame"/>
    <n v="5.47"/>
    <n v="1"/>
    <n v="0"/>
    <n v="2.3521000000000001"/>
  </r>
  <r>
    <n v="3956"/>
    <s v="CA-2011-133228"/>
    <x v="2"/>
    <x v="527"/>
    <d v="2011-04-09T00:00:00"/>
    <s v="Standard Class"/>
    <s v="MS-17710"/>
    <s v="Maurice Satty"/>
    <x v="0"/>
    <s v="United States"/>
    <s v="Detroit"/>
    <s v="Michigan"/>
    <n v="48205"/>
    <x v="2"/>
    <s v="OFF-AR-10001955"/>
    <s v="Office Supplies"/>
    <x v="6"/>
    <s v="Newell 319"/>
    <n v="79.36"/>
    <n v="4"/>
    <n v="0"/>
    <n v="23.807999999999993"/>
  </r>
  <r>
    <n v="3957"/>
    <s v="CA-2013-114951"/>
    <x v="0"/>
    <x v="190"/>
    <d v="2013-07-04T00:00:00"/>
    <s v="Standard Class"/>
    <s v="DN-13690"/>
    <s v="Duane Noonan"/>
    <x v="0"/>
    <s v="United States"/>
    <s v="San Francisco"/>
    <s v="California"/>
    <n v="94109"/>
    <x v="1"/>
    <s v="FUR-FU-10002364"/>
    <s v="Furniture"/>
    <x v="5"/>
    <s v="Eldon Expressions Wood Desk Accessories, Oak"/>
    <n v="22.14"/>
    <n v="3"/>
    <n v="0"/>
    <n v="6.4205999999999976"/>
  </r>
  <r>
    <n v="3958"/>
    <s v="CA-2013-156573"/>
    <x v="0"/>
    <x v="211"/>
    <d v="2013-06-03T00:00:00"/>
    <s v="Standard Class"/>
    <s v="RB-19360"/>
    <s v="Raymond Buch"/>
    <x v="0"/>
    <s v="United States"/>
    <s v="Nashville"/>
    <s v="Tennessee"/>
    <n v="37211"/>
    <x v="0"/>
    <s v="OFF-BI-10002414"/>
    <s v="Office Supplies"/>
    <x v="8"/>
    <s v="GBC ProClick Spines for 32-Hole Punch"/>
    <n v="11.277000000000001"/>
    <n v="3"/>
    <n v="0.7"/>
    <n v="-8.6456999999999979"/>
  </r>
  <r>
    <n v="3959"/>
    <s v="CA-2013-156573"/>
    <x v="0"/>
    <x v="211"/>
    <d v="2013-06-03T00:00:00"/>
    <s v="Standard Class"/>
    <s v="RB-19360"/>
    <s v="Raymond Buch"/>
    <x v="0"/>
    <s v="United States"/>
    <s v="Nashville"/>
    <s v="Tennessee"/>
    <n v="37211"/>
    <x v="0"/>
    <s v="OFF-AR-10003732"/>
    <s v="Office Supplies"/>
    <x v="6"/>
    <s v="Newell 333"/>
    <n v="4.4479999999999995"/>
    <n v="2"/>
    <n v="0.2"/>
    <n v="0.3335999999999999"/>
  </r>
  <r>
    <n v="3960"/>
    <s v="CA-2013-156573"/>
    <x v="0"/>
    <x v="211"/>
    <d v="2013-06-03T00:00:00"/>
    <s v="Standard Class"/>
    <s v="RB-19360"/>
    <s v="Raymond Buch"/>
    <x v="0"/>
    <s v="United States"/>
    <s v="Nashville"/>
    <s v="Tennessee"/>
    <n v="37211"/>
    <x v="0"/>
    <s v="FUR-FU-10001085"/>
    <s v="Furniture"/>
    <x v="5"/>
    <s v="3M Polarizing Light Filter Sleeves"/>
    <n v="44.76"/>
    <n v="3"/>
    <n v="0.2"/>
    <n v="14.546999999999995"/>
  </r>
  <r>
    <n v="3961"/>
    <s v="CA-2012-113901"/>
    <x v="1"/>
    <x v="324"/>
    <d v="2012-10-24T00:00:00"/>
    <s v="Standard Class"/>
    <s v="NH-18610"/>
    <s v="Nicole Hansen"/>
    <x v="1"/>
    <s v="United States"/>
    <s v="Detroit"/>
    <s v="Michigan"/>
    <n v="48227"/>
    <x v="2"/>
    <s v="OFF-BI-10001249"/>
    <s v="Office Supplies"/>
    <x v="8"/>
    <s v="Avery Heavy-Duty EZD View Binder with Locking Rings"/>
    <n v="38.28"/>
    <n v="6"/>
    <n v="0"/>
    <n v="17.608799999999999"/>
  </r>
  <r>
    <n v="3962"/>
    <s v="CA-2012-113901"/>
    <x v="1"/>
    <x v="324"/>
    <d v="2012-10-24T00:00:00"/>
    <s v="Standard Class"/>
    <s v="NH-18610"/>
    <s v="Nicole Hansen"/>
    <x v="1"/>
    <s v="United States"/>
    <s v="Detroit"/>
    <s v="Michigan"/>
    <n v="48227"/>
    <x v="2"/>
    <s v="TEC-PH-10002564"/>
    <s v="Technology"/>
    <x v="7"/>
    <s v="OtterBox Defender Series Case - Samsung Galaxy S4"/>
    <n v="149.94999999999999"/>
    <n v="5"/>
    <n v="0"/>
    <n v="44.984999999999985"/>
  </r>
  <r>
    <n v="3963"/>
    <s v="CA-2014-134838"/>
    <x v="3"/>
    <x v="600"/>
    <d v="2014-02-21T00:00:00"/>
    <s v="First Class"/>
    <s v="ED-13885"/>
    <s v="Emily Ducich"/>
    <x v="2"/>
    <s v="United States"/>
    <s v="Los Angeles"/>
    <s v="California"/>
    <n v="90045"/>
    <x v="1"/>
    <s v="OFF-AR-10000634"/>
    <s v="Office Supplies"/>
    <x v="6"/>
    <s v="Newell 320"/>
    <n v="12.84"/>
    <n v="3"/>
    <n v="0"/>
    <n v="3.4668000000000005"/>
  </r>
  <r>
    <n v="3964"/>
    <s v="CA-2014-134838"/>
    <x v="3"/>
    <x v="600"/>
    <d v="2014-02-21T00:00:00"/>
    <s v="First Class"/>
    <s v="ED-13885"/>
    <s v="Emily Ducich"/>
    <x v="2"/>
    <s v="United States"/>
    <s v="Los Angeles"/>
    <s v="California"/>
    <n v="90045"/>
    <x v="1"/>
    <s v="FUR-FU-10004018"/>
    <s v="Furniture"/>
    <x v="5"/>
    <s v="Tensor Computer Mounted Lamp"/>
    <n v="44.67"/>
    <n v="3"/>
    <n v="0"/>
    <n v="12.060900000000002"/>
  </r>
  <r>
    <n v="3965"/>
    <s v="CA-2013-120257"/>
    <x v="0"/>
    <x v="897"/>
    <d v="2013-09-29T00:00:00"/>
    <s v="Standard Class"/>
    <s v="PW-19240"/>
    <s v="Pierre Wener"/>
    <x v="0"/>
    <s v="United States"/>
    <s v="Philadelphia"/>
    <s v="Pennsylvania"/>
    <n v="19140"/>
    <x v="3"/>
    <s v="OFF-AR-10003481"/>
    <s v="Office Supplies"/>
    <x v="6"/>
    <s v="Newell 348"/>
    <n v="7.8719999999999999"/>
    <n v="3"/>
    <n v="0.2"/>
    <n v="0.88559999999999883"/>
  </r>
  <r>
    <n v="3966"/>
    <s v="CA-2011-164910"/>
    <x v="2"/>
    <x v="607"/>
    <d v="2011-11-17T00:00:00"/>
    <s v="Second Class"/>
    <s v="DM-13345"/>
    <s v="Denise Monton"/>
    <x v="1"/>
    <s v="United States"/>
    <s v="Asheville"/>
    <s v="North Carolina"/>
    <n v="28806"/>
    <x v="0"/>
    <s v="OFF-AR-10003651"/>
    <s v="Office Supplies"/>
    <x v="6"/>
    <s v="Newell 350"/>
    <n v="7.8719999999999999"/>
    <n v="3"/>
    <n v="0.2"/>
    <n v="0.88559999999999883"/>
  </r>
  <r>
    <n v="3967"/>
    <s v="CA-2013-149902"/>
    <x v="0"/>
    <x v="178"/>
    <d v="2013-04-07T00:00:00"/>
    <s v="Standard Class"/>
    <s v="DW-13540"/>
    <s v="Don Weiss"/>
    <x v="0"/>
    <s v="United States"/>
    <s v="New York City"/>
    <s v="New York"/>
    <n v="10024"/>
    <x v="3"/>
    <s v="OFF-AR-10002956"/>
    <s v="Office Supplies"/>
    <x v="6"/>
    <s v="Boston 16801 Nautilus Battery Pencil Sharpener"/>
    <n v="88.04"/>
    <n v="4"/>
    <n v="0"/>
    <n v="22.8904"/>
  </r>
  <r>
    <n v="3968"/>
    <s v="CA-2013-146010"/>
    <x v="0"/>
    <x v="244"/>
    <d v="2013-05-24T00:00:00"/>
    <s v="First Class"/>
    <s v="EH-14125"/>
    <s v="Eugene Hildebrand"/>
    <x v="2"/>
    <s v="United States"/>
    <s v="Colorado Springs"/>
    <s v="Colorado"/>
    <n v="80906"/>
    <x v="1"/>
    <s v="OFF-BI-10003638"/>
    <s v="Office Supplies"/>
    <x v="8"/>
    <s v="GBC Durable Plastic Covers"/>
    <n v="40.635000000000012"/>
    <n v="7"/>
    <n v="0.7"/>
    <n v="-32.507999999999996"/>
  </r>
  <r>
    <n v="3969"/>
    <s v="US-2012-163685"/>
    <x v="1"/>
    <x v="932"/>
    <d v="2012-06-05T00:00:00"/>
    <s v="Standard Class"/>
    <s v="KE-16420"/>
    <s v="Katrina Edelman"/>
    <x v="1"/>
    <s v="United States"/>
    <s v="San Antonio"/>
    <s v="Texas"/>
    <n v="78207"/>
    <x v="2"/>
    <s v="OFF-BI-10001890"/>
    <s v="Office Supplies"/>
    <x v="8"/>
    <s v="Avery Poly Binder Pockets"/>
    <n v="5.7279999999999989"/>
    <n v="8"/>
    <n v="0.8"/>
    <n v="-9.1648000000000032"/>
  </r>
  <r>
    <n v="3970"/>
    <s v="US-2012-163685"/>
    <x v="1"/>
    <x v="932"/>
    <d v="2012-06-05T00:00:00"/>
    <s v="Standard Class"/>
    <s v="KE-16420"/>
    <s v="Katrina Edelman"/>
    <x v="1"/>
    <s v="United States"/>
    <s v="San Antonio"/>
    <s v="Texas"/>
    <n v="78207"/>
    <x v="2"/>
    <s v="OFF-PA-10002606"/>
    <s v="Office Supplies"/>
    <x v="10"/>
    <s v="Xerox 1928"/>
    <n v="42.24"/>
    <n v="10"/>
    <n v="0.2"/>
    <n v="13.199999999999998"/>
  </r>
  <r>
    <n v="3971"/>
    <s v="CA-2011-135090"/>
    <x v="2"/>
    <x v="754"/>
    <d v="2011-11-26T00:00:00"/>
    <s v="Standard Class"/>
    <s v="SP-20920"/>
    <s v="Susan Pistek"/>
    <x v="0"/>
    <s v="United States"/>
    <s v="Los Angeles"/>
    <s v="California"/>
    <n v="90036"/>
    <x v="1"/>
    <s v="OFF-PA-10002245"/>
    <s v="Office Supplies"/>
    <x v="10"/>
    <s v="Xerox 1895"/>
    <n v="53.820000000000007"/>
    <n v="9"/>
    <n v="0"/>
    <n v="24.218999999999998"/>
  </r>
  <r>
    <n v="3972"/>
    <s v="CA-2012-132374"/>
    <x v="1"/>
    <x v="933"/>
    <d v="2012-02-24T00:00:00"/>
    <s v="Second Class"/>
    <s v="PS-19045"/>
    <s v="Penelope Sewall"/>
    <x v="2"/>
    <s v="United States"/>
    <s v="Sterling Heights"/>
    <s v="Michigan"/>
    <n v="48310"/>
    <x v="2"/>
    <s v="OFF-AR-10001615"/>
    <s v="Office Supplies"/>
    <x v="6"/>
    <s v="Newell 34"/>
    <n v="79.36"/>
    <n v="4"/>
    <n v="0"/>
    <n v="20.633600000000001"/>
  </r>
  <r>
    <n v="3973"/>
    <s v="CA-2013-167556"/>
    <x v="0"/>
    <x v="892"/>
    <d v="2013-04-03T00:00:00"/>
    <s v="Standard Class"/>
    <s v="JM-15250"/>
    <s v="Janet Martin"/>
    <x v="0"/>
    <s v="United States"/>
    <s v="New York City"/>
    <s v="New York"/>
    <n v="10009"/>
    <x v="3"/>
    <s v="OFF-PA-10000466"/>
    <s v="Office Supplies"/>
    <x v="10"/>
    <s v="Memo Book, 100 Message Capacity, 5 3/8” x 11”"/>
    <n v="13.48"/>
    <n v="2"/>
    <n v="0"/>
    <n v="6.74"/>
  </r>
  <r>
    <n v="3974"/>
    <s v="CA-2013-167556"/>
    <x v="0"/>
    <x v="892"/>
    <d v="2013-04-03T00:00:00"/>
    <s v="Standard Class"/>
    <s v="JM-15250"/>
    <s v="Janet Martin"/>
    <x v="0"/>
    <s v="United States"/>
    <s v="New York City"/>
    <s v="New York"/>
    <n v="10009"/>
    <x v="3"/>
    <s v="OFF-BI-10003708"/>
    <s v="Office Supplies"/>
    <x v="8"/>
    <s v="Acco Four Pocket Poly Ring Binder with Label Holder, Smoke, 1&quot;"/>
    <n v="29.800000000000004"/>
    <n v="5"/>
    <n v="0.2"/>
    <n v="9.3124999999999982"/>
  </r>
  <r>
    <n v="3975"/>
    <s v="CA-2013-167556"/>
    <x v="0"/>
    <x v="892"/>
    <d v="2013-04-03T00:00:00"/>
    <s v="Standard Class"/>
    <s v="JM-15250"/>
    <s v="Janet Martin"/>
    <x v="0"/>
    <s v="United States"/>
    <s v="New York City"/>
    <s v="New York"/>
    <n v="10009"/>
    <x v="3"/>
    <s v="FUR-FU-10004848"/>
    <s v="Furniture"/>
    <x v="5"/>
    <s v="Howard Miller 13-3/4&quot; Diameter Brushed Chrome Round Wall Clock"/>
    <n v="414"/>
    <n v="8"/>
    <n v="0"/>
    <n v="124.19999999999999"/>
  </r>
  <r>
    <n v="3976"/>
    <s v="CA-2013-167556"/>
    <x v="0"/>
    <x v="892"/>
    <d v="2013-04-03T00:00:00"/>
    <s v="Standard Class"/>
    <s v="JM-15250"/>
    <s v="Janet Martin"/>
    <x v="0"/>
    <s v="United States"/>
    <s v="New York City"/>
    <s v="New York"/>
    <n v="10009"/>
    <x v="3"/>
    <s v="OFF-BI-10000320"/>
    <s v="Office Supplies"/>
    <x v="8"/>
    <s v="GBC Plastic Binding Combs"/>
    <n v="41.328000000000003"/>
    <n v="7"/>
    <n v="0.2"/>
    <n v="14.981400000000001"/>
  </r>
  <r>
    <n v="3977"/>
    <s v="US-2013-116400"/>
    <x v="0"/>
    <x v="332"/>
    <d v="2013-10-25T00:00:00"/>
    <s v="First Class"/>
    <s v="EB-13930"/>
    <s v="Eric Barreto"/>
    <x v="0"/>
    <s v="United States"/>
    <s v="Richmond"/>
    <s v="Virginia"/>
    <n v="23223"/>
    <x v="0"/>
    <s v="FUR-FU-10003731"/>
    <s v="Furniture"/>
    <x v="5"/>
    <s v="Eldon Expressions Wood and Plastic Desk Accessories, Oak"/>
    <n v="39.92"/>
    <n v="4"/>
    <n v="0"/>
    <n v="11.177600000000002"/>
  </r>
  <r>
    <n v="3978"/>
    <s v="CA-2014-101308"/>
    <x v="3"/>
    <x v="280"/>
    <d v="2014-10-08T00:00:00"/>
    <s v="Standard Class"/>
    <s v="FG-14260"/>
    <s v="Frank Gastineau"/>
    <x v="2"/>
    <s v="United States"/>
    <s v="Seattle"/>
    <s v="Washington"/>
    <n v="98105"/>
    <x v="1"/>
    <s v="OFF-FA-10002780"/>
    <s v="Office Supplies"/>
    <x v="13"/>
    <s v="Staples"/>
    <n v="8.94"/>
    <n v="3"/>
    <n v="0"/>
    <n v="4.1123999999999992"/>
  </r>
  <r>
    <n v="3979"/>
    <s v="CA-2014-101308"/>
    <x v="3"/>
    <x v="280"/>
    <d v="2014-10-08T00:00:00"/>
    <s v="Standard Class"/>
    <s v="FG-14260"/>
    <s v="Frank Gastineau"/>
    <x v="2"/>
    <s v="United States"/>
    <s v="Seattle"/>
    <s v="Washington"/>
    <n v="98105"/>
    <x v="1"/>
    <s v="TEC-PH-10003800"/>
    <s v="Technology"/>
    <x v="7"/>
    <s v="i.Sound Portable Power - 8000 mAh"/>
    <n v="84.784000000000006"/>
    <n v="2"/>
    <n v="0.2"/>
    <n v="-20.136200000000006"/>
  </r>
  <r>
    <n v="3980"/>
    <s v="CA-2011-114517"/>
    <x v="2"/>
    <x v="851"/>
    <d v="2011-12-27T00:00:00"/>
    <s v="Standard Class"/>
    <s v="TH-21235"/>
    <s v="Tiffany House"/>
    <x v="1"/>
    <s v="United States"/>
    <s v="New York City"/>
    <s v="New York"/>
    <n v="10024"/>
    <x v="3"/>
    <s v="FUR-TA-10001676"/>
    <s v="Furniture"/>
    <x v="3"/>
    <s v="Hon 61000 Series Interactive Training Tables"/>
    <n v="53.315999999999995"/>
    <n v="2"/>
    <n v="0.4"/>
    <n v="-19.549200000000006"/>
  </r>
  <r>
    <n v="3981"/>
    <s v="CA-2011-114517"/>
    <x v="2"/>
    <x v="851"/>
    <d v="2011-12-27T00:00:00"/>
    <s v="Standard Class"/>
    <s v="TH-21235"/>
    <s v="Tiffany House"/>
    <x v="1"/>
    <s v="United States"/>
    <s v="New York City"/>
    <s v="New York"/>
    <n v="10024"/>
    <x v="3"/>
    <s v="OFF-AP-10002350"/>
    <s v="Office Supplies"/>
    <x v="9"/>
    <s v="Belkin F9H710-06 7 Outlet SurgeMaster Surge Protector"/>
    <n v="56.519999999999996"/>
    <n v="3"/>
    <n v="0"/>
    <n v="15.8256"/>
  </r>
  <r>
    <n v="3982"/>
    <s v="CA-2014-119564"/>
    <x v="3"/>
    <x v="934"/>
    <d v="2014-12-21T00:00:00"/>
    <s v="Standard Class"/>
    <s v="PL-18925"/>
    <s v="Paul Lucas"/>
    <x v="2"/>
    <s v="United States"/>
    <s v="Seattle"/>
    <s v="Washington"/>
    <n v="98115"/>
    <x v="1"/>
    <s v="FUR-FU-10003096"/>
    <s v="Furniture"/>
    <x v="5"/>
    <s v="Master Giant Foot Doorstop, Safety Yellow"/>
    <n v="22.77"/>
    <n v="3"/>
    <n v="0"/>
    <n v="9.7911000000000001"/>
  </r>
  <r>
    <n v="3983"/>
    <s v="CA-2013-135265"/>
    <x v="0"/>
    <x v="274"/>
    <d v="2013-07-10T00:00:00"/>
    <s v="Second Class"/>
    <s v="CC-12370"/>
    <s v="Christopher Conant"/>
    <x v="0"/>
    <s v="United States"/>
    <s v="Los Angeles"/>
    <s v="California"/>
    <n v="90045"/>
    <x v="1"/>
    <s v="FUR-CH-10003061"/>
    <s v="Furniture"/>
    <x v="1"/>
    <s v="Global Leather Task Chair, Black"/>
    <n v="287.96800000000002"/>
    <n v="4"/>
    <n v="0.2"/>
    <n v="-3.5996000000000521"/>
  </r>
  <r>
    <n v="3984"/>
    <s v="CA-2013-135265"/>
    <x v="0"/>
    <x v="274"/>
    <d v="2013-07-10T00:00:00"/>
    <s v="Second Class"/>
    <s v="CC-12370"/>
    <s v="Christopher Conant"/>
    <x v="0"/>
    <s v="United States"/>
    <s v="Los Angeles"/>
    <s v="California"/>
    <n v="90045"/>
    <x v="1"/>
    <s v="TEC-CO-10003763"/>
    <s v="Technology"/>
    <x v="16"/>
    <s v="Canon PC1060 Personal Laser Copier"/>
    <n v="2799.9600000000005"/>
    <n v="5"/>
    <n v="0.2"/>
    <n v="944.98649999999986"/>
  </r>
  <r>
    <n v="3985"/>
    <s v="CA-2013-135265"/>
    <x v="0"/>
    <x v="274"/>
    <d v="2013-07-10T00:00:00"/>
    <s v="Second Class"/>
    <s v="CC-12370"/>
    <s v="Christopher Conant"/>
    <x v="0"/>
    <s v="United States"/>
    <s v="Los Angeles"/>
    <s v="California"/>
    <n v="90045"/>
    <x v="1"/>
    <s v="OFF-PA-10002923"/>
    <s v="Office Supplies"/>
    <x v="10"/>
    <s v="Xerox 1942"/>
    <n v="48.94"/>
    <n v="1"/>
    <n v="0"/>
    <n v="24.47"/>
  </r>
  <r>
    <n v="3986"/>
    <s v="CA-2013-108735"/>
    <x v="0"/>
    <x v="764"/>
    <d v="2013-04-22T00:00:00"/>
    <s v="Standard Class"/>
    <s v="JM-15535"/>
    <s v="Jessica Myrick"/>
    <x v="0"/>
    <s v="United States"/>
    <s v="Lakewood"/>
    <s v="California"/>
    <n v="90712"/>
    <x v="1"/>
    <s v="FUR-BO-10003441"/>
    <s v="Furniture"/>
    <x v="0"/>
    <s v="Bush Westfield Collection Bookcases, Fully Assembled"/>
    <n v="257.49900000000002"/>
    <n v="3"/>
    <n v="0.15"/>
    <n v="24.235199999999978"/>
  </r>
  <r>
    <n v="3987"/>
    <s v="CA-2014-112333"/>
    <x v="3"/>
    <x v="798"/>
    <d v="2014-04-15T00:00:00"/>
    <s v="Standard Class"/>
    <s v="KF-16285"/>
    <s v="Karen Ferguson"/>
    <x v="2"/>
    <s v="United States"/>
    <s v="Plainfield"/>
    <s v="New Jersey"/>
    <n v="7060"/>
    <x v="3"/>
    <s v="OFF-ST-10001780"/>
    <s v="Office Supplies"/>
    <x v="4"/>
    <s v="Tennsco 16-Compartment Lockers with Coat Rack"/>
    <n v="2591.56"/>
    <n v="4"/>
    <n v="0"/>
    <n v="621.97440000000006"/>
  </r>
  <r>
    <n v="3988"/>
    <s v="CA-2014-112333"/>
    <x v="3"/>
    <x v="798"/>
    <d v="2014-04-15T00:00:00"/>
    <s v="Standard Class"/>
    <s v="KF-16285"/>
    <s v="Karen Ferguson"/>
    <x v="2"/>
    <s v="United States"/>
    <s v="Plainfield"/>
    <s v="New Jersey"/>
    <n v="7060"/>
    <x v="3"/>
    <s v="OFF-AP-10001962"/>
    <s v="Office Supplies"/>
    <x v="9"/>
    <s v="Black &amp; Decker Filter for Double Action Dustbuster Cordless Vac BLDV7210"/>
    <n v="41.95"/>
    <n v="5"/>
    <n v="0"/>
    <n v="10.487500000000001"/>
  </r>
  <r>
    <n v="3989"/>
    <s v="US-2013-159415"/>
    <x v="0"/>
    <x v="764"/>
    <d v="2013-04-23T00:00:00"/>
    <s v="Standard Class"/>
    <s v="CS-12175"/>
    <s v="Charles Sheldon"/>
    <x v="1"/>
    <s v="United States"/>
    <s v="Columbia"/>
    <s v="Tennessee"/>
    <n v="38401"/>
    <x v="0"/>
    <s v="FUR-FU-10003798"/>
    <s v="Furniture"/>
    <x v="5"/>
    <s v="Ultra Door Kickplate, 8&quot;H x 34&quot;W"/>
    <n v="79.12"/>
    <n v="5"/>
    <n v="0.2"/>
    <n v="13.845999999999997"/>
  </r>
  <r>
    <n v="3990"/>
    <s v="CA-2011-122588"/>
    <x v="2"/>
    <x v="641"/>
    <d v="2011-11-27T00:00:00"/>
    <s v="Second Class"/>
    <s v="AR-10540"/>
    <s v="Andy Reiter"/>
    <x v="0"/>
    <s v="United States"/>
    <s v="Woonsocket"/>
    <s v="Rhode Island"/>
    <n v="2895"/>
    <x v="3"/>
    <s v="FUR-FU-10001095"/>
    <s v="Furniture"/>
    <x v="5"/>
    <s v="DAX Black Cherry Wood-Tone Poster Frame"/>
    <n v="52.96"/>
    <n v="2"/>
    <n v="0"/>
    <n v="20.1248"/>
  </r>
  <r>
    <n v="3991"/>
    <s v="CA-2011-137589"/>
    <x v="2"/>
    <x v="935"/>
    <d v="2011-11-08T00:00:00"/>
    <s v="Standard Class"/>
    <s v="MS-17770"/>
    <s v="Maxwell Schwartz"/>
    <x v="0"/>
    <s v="United States"/>
    <s v="Lancaster"/>
    <s v="Pennsylvania"/>
    <n v="17602"/>
    <x v="3"/>
    <s v="OFF-SU-10000157"/>
    <s v="Office Supplies"/>
    <x v="14"/>
    <s v="Compact Automatic Electric Letter Opener"/>
    <n v="286.34400000000005"/>
    <n v="3"/>
    <n v="0.2"/>
    <n v="-64.427400000000006"/>
  </r>
  <r>
    <n v="3992"/>
    <s v="CA-2012-161998"/>
    <x v="1"/>
    <x v="489"/>
    <d v="2012-05-05T00:00:00"/>
    <s v="Standard Class"/>
    <s v="DB-13120"/>
    <s v="David Bremer"/>
    <x v="1"/>
    <s v="United States"/>
    <s v="Tampa"/>
    <s v="Florida"/>
    <n v="33614"/>
    <x v="0"/>
    <s v="FUR-FU-10001095"/>
    <s v="Furniture"/>
    <x v="5"/>
    <s v="DAX Black Cherry Wood-Tone Poster Frame"/>
    <n v="63.552000000000007"/>
    <n v="3"/>
    <n v="0.2"/>
    <n v="14.299199999999999"/>
  </r>
  <r>
    <n v="3993"/>
    <s v="CA-2012-161998"/>
    <x v="1"/>
    <x v="489"/>
    <d v="2012-05-05T00:00:00"/>
    <s v="Standard Class"/>
    <s v="DB-13120"/>
    <s v="David Bremer"/>
    <x v="1"/>
    <s v="United States"/>
    <s v="Tampa"/>
    <s v="Florida"/>
    <n v="33614"/>
    <x v="0"/>
    <s v="OFF-SU-10004261"/>
    <s v="Office Supplies"/>
    <x v="14"/>
    <s v="Fiskars 8&quot; Scissors, 2/Pack"/>
    <n v="41.375999999999998"/>
    <n v="3"/>
    <n v="0.2"/>
    <n v="4.6547999999999927"/>
  </r>
  <r>
    <n v="3994"/>
    <s v="CA-2012-161998"/>
    <x v="1"/>
    <x v="489"/>
    <d v="2012-05-05T00:00:00"/>
    <s v="Standard Class"/>
    <s v="DB-13120"/>
    <s v="David Bremer"/>
    <x v="1"/>
    <s v="United States"/>
    <s v="Tampa"/>
    <s v="Florida"/>
    <n v="33614"/>
    <x v="0"/>
    <s v="OFF-AR-10004022"/>
    <s v="Office Supplies"/>
    <x v="6"/>
    <s v="Panasonic KP-380BK Classic Electric Pencil Sharpener"/>
    <n v="172.70400000000001"/>
    <n v="6"/>
    <n v="0.2"/>
    <n v="10.793999999999983"/>
  </r>
  <r>
    <n v="3995"/>
    <s v="CA-2012-105627"/>
    <x v="1"/>
    <x v="936"/>
    <d v="2012-03-12T00:00:00"/>
    <s v="Standard Class"/>
    <s v="DK-12895"/>
    <s v="Dana Kaydos"/>
    <x v="0"/>
    <s v="United States"/>
    <s v="Kenosha"/>
    <s v="Wisconsin"/>
    <n v="53142"/>
    <x v="2"/>
    <s v="FUR-BO-10002916"/>
    <s v="Furniture"/>
    <x v="0"/>
    <s v="Rush Hierlooms Collection 1&quot; Thick Stackable Bookcases"/>
    <n v="512.93999999999994"/>
    <n v="3"/>
    <n v="0"/>
    <n v="97.45859999999999"/>
  </r>
  <r>
    <n v="3996"/>
    <s v="CA-2012-105627"/>
    <x v="1"/>
    <x v="936"/>
    <d v="2012-03-12T00:00:00"/>
    <s v="Standard Class"/>
    <s v="DK-12895"/>
    <s v="Dana Kaydos"/>
    <x v="0"/>
    <s v="United States"/>
    <s v="Kenosha"/>
    <s v="Wisconsin"/>
    <n v="53142"/>
    <x v="2"/>
    <s v="FUR-CH-10002084"/>
    <s v="Furniture"/>
    <x v="1"/>
    <s v="Hon Mobius Operator's Chair"/>
    <n v="860.93"/>
    <n v="7"/>
    <n v="0"/>
    <n v="189.40460000000002"/>
  </r>
  <r>
    <n v="3997"/>
    <s v="CA-2012-105627"/>
    <x v="1"/>
    <x v="936"/>
    <d v="2012-03-12T00:00:00"/>
    <s v="Standard Class"/>
    <s v="DK-12895"/>
    <s v="Dana Kaydos"/>
    <x v="0"/>
    <s v="United States"/>
    <s v="Kenosha"/>
    <s v="Wisconsin"/>
    <n v="53142"/>
    <x v="2"/>
    <s v="TEC-PH-10003012"/>
    <s v="Technology"/>
    <x v="7"/>
    <s v="Nortel Meridian M3904 Professional Digital phone"/>
    <n v="769.95"/>
    <n v="5"/>
    <n v="0"/>
    <n v="223.28549999999993"/>
  </r>
  <r>
    <n v="3998"/>
    <s v="CA-2012-105627"/>
    <x v="1"/>
    <x v="936"/>
    <d v="2012-03-12T00:00:00"/>
    <s v="Standard Class"/>
    <s v="DK-12895"/>
    <s v="Dana Kaydos"/>
    <x v="0"/>
    <s v="United States"/>
    <s v="Kenosha"/>
    <s v="Wisconsin"/>
    <n v="53142"/>
    <x v="2"/>
    <s v="OFF-AR-10002704"/>
    <s v="Office Supplies"/>
    <x v="6"/>
    <s v="Boston 1900 Electric Pencil Sharpener"/>
    <n v="14.98"/>
    <n v="1"/>
    <n v="0"/>
    <n v="4.4939999999999998"/>
  </r>
  <r>
    <n v="3999"/>
    <s v="CA-2012-105627"/>
    <x v="1"/>
    <x v="936"/>
    <d v="2012-03-12T00:00:00"/>
    <s v="Standard Class"/>
    <s v="DK-12895"/>
    <s v="Dana Kaydos"/>
    <x v="0"/>
    <s v="United States"/>
    <s v="Kenosha"/>
    <s v="Wisconsin"/>
    <n v="53142"/>
    <x v="2"/>
    <s v="FUR-FU-10000308"/>
    <s v="Furniture"/>
    <x v="5"/>
    <s v="Deflect-o Glass Clear Studded Chair Mats"/>
    <n v="373.08"/>
    <n v="6"/>
    <n v="0"/>
    <n v="82.077600000000004"/>
  </r>
  <r>
    <n v="4000"/>
    <s v="US-2012-149629"/>
    <x v="1"/>
    <x v="789"/>
    <d v="2012-07-20T00:00:00"/>
    <s v="Second Class"/>
    <s v="MP-17965"/>
    <s v="Michael Paige"/>
    <x v="1"/>
    <s v="United States"/>
    <s v="Port Saint Lucie"/>
    <s v="Florida"/>
    <n v="34952"/>
    <x v="0"/>
    <s v="FUR-BO-10004709"/>
    <s v="Furniture"/>
    <x v="0"/>
    <s v="Bush Westfield Collection Bookcases, Medium Cherry Finish"/>
    <n v="231.92000000000002"/>
    <n v="5"/>
    <n v="0.2"/>
    <n v="5.7980000000000018"/>
  </r>
  <r>
    <n v="4001"/>
    <s v="CA-2011-116834"/>
    <x v="2"/>
    <x v="856"/>
    <d v="2011-10-16T00:00:00"/>
    <s v="Standard Class"/>
    <s v="Dp-13240"/>
    <s v="Dean percer"/>
    <x v="2"/>
    <s v="United States"/>
    <s v="Seattle"/>
    <s v="Washington"/>
    <n v="98115"/>
    <x v="1"/>
    <s v="FUR-FU-10001196"/>
    <s v="Furniture"/>
    <x v="5"/>
    <s v="DAX Cubicle Frames - 8x10"/>
    <n v="63.47"/>
    <n v="11"/>
    <n v="0"/>
    <n v="19.040999999999997"/>
  </r>
  <r>
    <n v="4002"/>
    <s v="CA-2011-116834"/>
    <x v="2"/>
    <x v="856"/>
    <d v="2011-10-16T00:00:00"/>
    <s v="Standard Class"/>
    <s v="Dp-13240"/>
    <s v="Dean percer"/>
    <x v="2"/>
    <s v="United States"/>
    <s v="Seattle"/>
    <s v="Washington"/>
    <n v="98115"/>
    <x v="1"/>
    <s v="TEC-AC-10002942"/>
    <s v="Technology"/>
    <x v="11"/>
    <s v="WD My Passport Ultra 1TB Portable External Hard Drive"/>
    <n v="345"/>
    <n v="5"/>
    <n v="0"/>
    <n v="58.649999999999984"/>
  </r>
  <r>
    <n v="4003"/>
    <s v="CA-2013-145730"/>
    <x v="0"/>
    <x v="840"/>
    <d v="2013-03-09T00:00:00"/>
    <s v="Standard Class"/>
    <s v="CC-12220"/>
    <s v="Chris Cortes"/>
    <x v="0"/>
    <s v="United States"/>
    <s v="San Antonio"/>
    <s v="Texas"/>
    <n v="78207"/>
    <x v="2"/>
    <s v="FUR-TA-10004915"/>
    <s v="Furniture"/>
    <x v="3"/>
    <s v="Office Impressions End Table, 20-1/2&quot;H x 24&quot;W x 20&quot;D"/>
    <n v="637.89599999999996"/>
    <n v="3"/>
    <n v="0.3"/>
    <n v="-127.57919999999996"/>
  </r>
  <r>
    <n v="4004"/>
    <s v="CA-2013-145730"/>
    <x v="0"/>
    <x v="840"/>
    <d v="2013-03-09T00:00:00"/>
    <s v="Standard Class"/>
    <s v="CC-12220"/>
    <s v="Chris Cortes"/>
    <x v="0"/>
    <s v="United States"/>
    <s v="San Antonio"/>
    <s v="Texas"/>
    <n v="78207"/>
    <x v="2"/>
    <s v="TEC-MA-10001016"/>
    <s v="Technology"/>
    <x v="15"/>
    <s v="Canon PC170 Desktop Personal Copier"/>
    <n v="287.90999999999997"/>
    <n v="3"/>
    <n v="0.4"/>
    <n v="33.589499999999987"/>
  </r>
  <r>
    <n v="4005"/>
    <s v="CA-2013-145730"/>
    <x v="0"/>
    <x v="840"/>
    <d v="2013-03-09T00:00:00"/>
    <s v="Standard Class"/>
    <s v="CC-12220"/>
    <s v="Chris Cortes"/>
    <x v="0"/>
    <s v="United States"/>
    <s v="San Antonio"/>
    <s v="Texas"/>
    <n v="78207"/>
    <x v="2"/>
    <s v="OFF-EN-10000483"/>
    <s v="Office Supplies"/>
    <x v="12"/>
    <s v="White Envelopes, White Envelopes with Clear Poly Window"/>
    <n v="36.6"/>
    <n v="3"/>
    <n v="0.2"/>
    <n v="11.894999999999994"/>
  </r>
  <r>
    <n v="4006"/>
    <s v="US-2012-168732"/>
    <x v="1"/>
    <x v="895"/>
    <d v="2012-12-16T00:00:00"/>
    <s v="Standard Class"/>
    <s v="KM-16660"/>
    <s v="Khloe Miller"/>
    <x v="0"/>
    <s v="United States"/>
    <s v="Roswell"/>
    <s v="Georgia"/>
    <n v="30076"/>
    <x v="0"/>
    <s v="OFF-AR-10003087"/>
    <s v="Office Supplies"/>
    <x v="6"/>
    <s v="Staples"/>
    <n v="1.78"/>
    <n v="1"/>
    <n v="0"/>
    <n v="0.49839999999999995"/>
  </r>
  <r>
    <n v="4007"/>
    <s v="US-2012-168732"/>
    <x v="1"/>
    <x v="895"/>
    <d v="2012-12-16T00:00:00"/>
    <s v="Standard Class"/>
    <s v="KM-16660"/>
    <s v="Khloe Miller"/>
    <x v="0"/>
    <s v="United States"/>
    <s v="Roswell"/>
    <s v="Georgia"/>
    <n v="30076"/>
    <x v="0"/>
    <s v="OFF-PA-10000520"/>
    <s v="Office Supplies"/>
    <x v="10"/>
    <s v="Xerox 201"/>
    <n v="25.92"/>
    <n v="4"/>
    <n v="0"/>
    <n v="12.441600000000001"/>
  </r>
  <r>
    <n v="4008"/>
    <s v="US-2012-168732"/>
    <x v="1"/>
    <x v="895"/>
    <d v="2012-12-16T00:00:00"/>
    <s v="Standard Class"/>
    <s v="KM-16660"/>
    <s v="Khloe Miller"/>
    <x v="0"/>
    <s v="United States"/>
    <s v="Roswell"/>
    <s v="Georgia"/>
    <n v="30076"/>
    <x v="0"/>
    <s v="TEC-AC-10001553"/>
    <s v="Technology"/>
    <x v="11"/>
    <s v="Memorex 25GB 6X Branded Blu-Ray Recordable Disc, 15/Pack"/>
    <n v="101.94"/>
    <n v="6"/>
    <n v="0"/>
    <n v="21.407399999999999"/>
  </r>
  <r>
    <n v="4009"/>
    <s v="CA-2012-107468"/>
    <x v="1"/>
    <x v="217"/>
    <d v="2012-12-22T00:00:00"/>
    <s v="Standard Class"/>
    <s v="MK-17905"/>
    <s v="Michael Kennedy"/>
    <x v="1"/>
    <s v="United States"/>
    <s v="Louisville"/>
    <s v="Colorado"/>
    <n v="80027"/>
    <x v="1"/>
    <s v="OFF-AR-10000634"/>
    <s v="Office Supplies"/>
    <x v="6"/>
    <s v="Newell 320"/>
    <n v="6.8480000000000008"/>
    <n v="2"/>
    <n v="0.2"/>
    <n v="0.59920000000000018"/>
  </r>
  <r>
    <n v="4010"/>
    <s v="CA-2014-144463"/>
    <x v="3"/>
    <x v="314"/>
    <d v="2014-01-06T00:00:00"/>
    <s v="Standard Class"/>
    <s v="SC-20725"/>
    <s v="Steven Cartwright"/>
    <x v="0"/>
    <s v="United States"/>
    <s v="Los Angeles"/>
    <s v="California"/>
    <n v="90036"/>
    <x v="1"/>
    <s v="FUR-FU-10001215"/>
    <s v="Furniture"/>
    <x v="5"/>
    <s v="Howard Miller 11-1/2&quot; Diameter Brentwood Wall Clock"/>
    <n v="474.43"/>
    <n v="11"/>
    <n v="0"/>
    <n v="199.26060000000004"/>
  </r>
  <r>
    <n v="4011"/>
    <s v="CA-2014-100811"/>
    <x v="3"/>
    <x v="610"/>
    <d v="2014-11-25T00:00:00"/>
    <s v="First Class"/>
    <s v="CC-12475"/>
    <s v="Cindy Chapman"/>
    <x v="0"/>
    <s v="United States"/>
    <s v="Philadelphia"/>
    <s v="Pennsylvania"/>
    <n v="19143"/>
    <x v="3"/>
    <s v="OFF-PA-10001204"/>
    <s v="Office Supplies"/>
    <x v="10"/>
    <s v="Xerox 1972"/>
    <n v="8.4480000000000004"/>
    <n v="2"/>
    <n v="0.2"/>
    <n v="2.6399999999999997"/>
  </r>
  <r>
    <n v="4012"/>
    <s v="CA-2014-100811"/>
    <x v="3"/>
    <x v="610"/>
    <d v="2014-11-25T00:00:00"/>
    <s v="First Class"/>
    <s v="CC-12475"/>
    <s v="Cindy Chapman"/>
    <x v="0"/>
    <s v="United States"/>
    <s v="Philadelphia"/>
    <s v="Pennsylvania"/>
    <n v="19143"/>
    <x v="3"/>
    <s v="OFF-ST-10002444"/>
    <s v="Office Supplies"/>
    <x v="4"/>
    <s v="Recycled Eldon Regeneration Jumbo File"/>
    <n v="39.295999999999999"/>
    <n v="4"/>
    <n v="0.2"/>
    <n v="3.9295999999999989"/>
  </r>
  <r>
    <n v="4013"/>
    <s v="CA-2012-153612"/>
    <x v="1"/>
    <x v="937"/>
    <d v="2012-12-27T00:00:00"/>
    <s v="Standard Class"/>
    <s v="BT-11305"/>
    <s v="Beth Thompson"/>
    <x v="2"/>
    <s v="United States"/>
    <s v="Superior"/>
    <s v="Wisconsin"/>
    <n v="54880"/>
    <x v="2"/>
    <s v="OFF-AR-10000203"/>
    <s v="Office Supplies"/>
    <x v="6"/>
    <s v="Newell 336"/>
    <n v="17.12"/>
    <n v="4"/>
    <n v="0"/>
    <n v="4.9647999999999985"/>
  </r>
  <r>
    <n v="4014"/>
    <s v="CA-2012-165624"/>
    <x v="1"/>
    <x v="841"/>
    <d v="2012-08-28T00:00:00"/>
    <s v="Standard Class"/>
    <s v="FH-14350"/>
    <s v="Fred Harton"/>
    <x v="0"/>
    <s v="United States"/>
    <s v="Atlanta"/>
    <s v="Georgia"/>
    <n v="30318"/>
    <x v="0"/>
    <s v="OFF-AP-10000828"/>
    <s v="Office Supplies"/>
    <x v="9"/>
    <s v="Avanti 4.4 Cu. Ft. Refrigerator"/>
    <n v="542.93999999999994"/>
    <n v="3"/>
    <n v="0"/>
    <n v="152.02319999999997"/>
  </r>
  <r>
    <n v="4015"/>
    <s v="CA-2012-165624"/>
    <x v="1"/>
    <x v="841"/>
    <d v="2012-08-28T00:00:00"/>
    <s v="Standard Class"/>
    <s v="FH-14350"/>
    <s v="Fred Harton"/>
    <x v="0"/>
    <s v="United States"/>
    <s v="Atlanta"/>
    <s v="Georgia"/>
    <n v="30318"/>
    <x v="0"/>
    <s v="OFF-LA-10003190"/>
    <s v="Office Supplies"/>
    <x v="2"/>
    <s v="Avery 474"/>
    <n v="8.64"/>
    <n v="3"/>
    <n v="0"/>
    <n v="4.2336"/>
  </r>
  <r>
    <n v="4016"/>
    <s v="CA-2012-165624"/>
    <x v="1"/>
    <x v="841"/>
    <d v="2012-08-28T00:00:00"/>
    <s v="Standard Class"/>
    <s v="FH-14350"/>
    <s v="Fred Harton"/>
    <x v="0"/>
    <s v="United States"/>
    <s v="Atlanta"/>
    <s v="Georgia"/>
    <n v="30318"/>
    <x v="0"/>
    <s v="OFF-PA-10002319"/>
    <s v="Office Supplies"/>
    <x v="10"/>
    <s v="Xerox 1944"/>
    <n v="193.79999999999998"/>
    <n v="5"/>
    <n v="0"/>
    <n v="94.962000000000003"/>
  </r>
  <r>
    <n v="4017"/>
    <s v="CA-2012-165624"/>
    <x v="1"/>
    <x v="841"/>
    <d v="2012-08-28T00:00:00"/>
    <s v="Standard Class"/>
    <s v="FH-14350"/>
    <s v="Fred Harton"/>
    <x v="0"/>
    <s v="United States"/>
    <s v="Atlanta"/>
    <s v="Georgia"/>
    <n v="30318"/>
    <x v="0"/>
    <s v="OFF-PA-10003893"/>
    <s v="Office Supplies"/>
    <x v="10"/>
    <s v="Xerox 1962"/>
    <n v="21.400000000000002"/>
    <n v="5"/>
    <n v="0"/>
    <n v="9.629999999999999"/>
  </r>
  <r>
    <n v="4018"/>
    <s v="CA-2012-165624"/>
    <x v="1"/>
    <x v="841"/>
    <d v="2012-08-28T00:00:00"/>
    <s v="Standard Class"/>
    <s v="FH-14350"/>
    <s v="Fred Harton"/>
    <x v="0"/>
    <s v="United States"/>
    <s v="Atlanta"/>
    <s v="Georgia"/>
    <n v="30318"/>
    <x v="0"/>
    <s v="OFF-PA-10002499"/>
    <s v="Office Supplies"/>
    <x v="10"/>
    <s v="Xerox 1890"/>
    <n v="97.88"/>
    <n v="2"/>
    <n v="0"/>
    <n v="48.94"/>
  </r>
  <r>
    <n v="4019"/>
    <s v="CA-2012-165624"/>
    <x v="1"/>
    <x v="841"/>
    <d v="2012-08-28T00:00:00"/>
    <s v="Standard Class"/>
    <s v="FH-14350"/>
    <s v="Fred Harton"/>
    <x v="0"/>
    <s v="United States"/>
    <s v="Atlanta"/>
    <s v="Georgia"/>
    <n v="30318"/>
    <x v="0"/>
    <s v="TEC-AC-10004568"/>
    <s v="Technology"/>
    <x v="11"/>
    <s v="Maxell LTO Ultrium - 800 GB"/>
    <n v="251.91"/>
    <n v="9"/>
    <n v="0"/>
    <n v="47.862899999999982"/>
  </r>
  <r>
    <n v="4020"/>
    <s v="CA-2012-165624"/>
    <x v="1"/>
    <x v="841"/>
    <d v="2012-08-28T00:00:00"/>
    <s v="Standard Class"/>
    <s v="FH-14350"/>
    <s v="Fred Harton"/>
    <x v="0"/>
    <s v="United States"/>
    <s v="Atlanta"/>
    <s v="Georgia"/>
    <n v="30318"/>
    <x v="0"/>
    <s v="OFF-AP-10001492"/>
    <s v="Office Supplies"/>
    <x v="9"/>
    <s v="Acco Six-Outlet Power Strip, 4' Cord Length"/>
    <n v="25.86"/>
    <n v="3"/>
    <n v="0"/>
    <n v="6.7236000000000002"/>
  </r>
  <r>
    <n v="4021"/>
    <s v="CA-2011-154963"/>
    <x v="2"/>
    <x v="169"/>
    <d v="2011-06-27T00:00:00"/>
    <s v="Standard Class"/>
    <s v="AA-10645"/>
    <s v="Anna Andreadi"/>
    <x v="0"/>
    <s v="United States"/>
    <s v="Chester"/>
    <s v="Pennsylvania"/>
    <n v="19013"/>
    <x v="3"/>
    <s v="FUR-CH-10004698"/>
    <s v="Furniture"/>
    <x v="1"/>
    <s v="Padded Folding Chairs, Black, 4/Carton"/>
    <n v="170.05799999999999"/>
    <n v="3"/>
    <n v="0.3"/>
    <n v="-4.858799999999988"/>
  </r>
  <r>
    <n v="4022"/>
    <s v="CA-2011-154963"/>
    <x v="2"/>
    <x v="169"/>
    <d v="2011-06-27T00:00:00"/>
    <s v="Standard Class"/>
    <s v="AA-10645"/>
    <s v="Anna Andreadi"/>
    <x v="0"/>
    <s v="United States"/>
    <s v="Chester"/>
    <s v="Pennsylvania"/>
    <n v="19013"/>
    <x v="3"/>
    <s v="TEC-PH-10004093"/>
    <s v="Technology"/>
    <x v="7"/>
    <s v="Panasonic Kx-TS550"/>
    <n v="82.782000000000011"/>
    <n v="3"/>
    <n v="0.4"/>
    <n v="-15.176700000000004"/>
  </r>
  <r>
    <n v="4023"/>
    <s v="CA-2011-154963"/>
    <x v="2"/>
    <x v="169"/>
    <d v="2011-06-27T00:00:00"/>
    <s v="Standard Class"/>
    <s v="AA-10645"/>
    <s v="Anna Andreadi"/>
    <x v="0"/>
    <s v="United States"/>
    <s v="Chester"/>
    <s v="Pennsylvania"/>
    <n v="19013"/>
    <x v="3"/>
    <s v="FUR-CH-10000454"/>
    <s v="Furniture"/>
    <x v="1"/>
    <s v="Hon Deluxe Fabric Upholstered Stacking Chairs, Rounded Back"/>
    <n v="853.92999999999984"/>
    <n v="5"/>
    <n v="0.3"/>
    <n v="0"/>
  </r>
  <r>
    <n v="4024"/>
    <s v="CA-2014-130764"/>
    <x v="3"/>
    <x v="855"/>
    <d v="2014-10-29T00:00:00"/>
    <s v="First Class"/>
    <s v="JO-15145"/>
    <s v="Jack O'Briant"/>
    <x v="1"/>
    <s v="United States"/>
    <s v="San Francisco"/>
    <s v="California"/>
    <n v="94110"/>
    <x v="1"/>
    <s v="FUR-BO-10003034"/>
    <s v="Furniture"/>
    <x v="0"/>
    <s v="O'Sullivan Elevations Bookcase, Cherry Finish"/>
    <n v="556.66499999999996"/>
    <n v="5"/>
    <n v="0.15"/>
    <n v="6.5490000000000208"/>
  </r>
  <r>
    <n v="4025"/>
    <s v="CA-2014-130764"/>
    <x v="3"/>
    <x v="855"/>
    <d v="2014-10-29T00:00:00"/>
    <s v="First Class"/>
    <s v="JO-15145"/>
    <s v="Jack O'Briant"/>
    <x v="1"/>
    <s v="United States"/>
    <s v="San Francisco"/>
    <s v="California"/>
    <n v="94110"/>
    <x v="1"/>
    <s v="TEC-PH-10003215"/>
    <s v="Technology"/>
    <x v="7"/>
    <s v="Jackery Bar Premium Fast-charging Portable Charger"/>
    <n v="95.84"/>
    <n v="4"/>
    <n v="0.2"/>
    <n v="34.741999999999997"/>
  </r>
  <r>
    <n v="4026"/>
    <s v="CA-2014-139311"/>
    <x v="3"/>
    <x v="938"/>
    <d v="2014-08-14T00:00:00"/>
    <s v="First Class"/>
    <s v="SF-20965"/>
    <s v="Sylvia Foulston"/>
    <x v="1"/>
    <s v="United States"/>
    <s v="Bedford"/>
    <s v="Texas"/>
    <n v="76021"/>
    <x v="2"/>
    <s v="OFF-PA-10001776"/>
    <s v="Office Supplies"/>
    <x v="10"/>
    <s v="Wirebound Message Books, Four 2 3/4&quot; x 5&quot; Forms per Page, 600 Sets per Book"/>
    <n v="29.664000000000001"/>
    <n v="4"/>
    <n v="0.2"/>
    <n v="10.011599999999998"/>
  </r>
  <r>
    <n v="4027"/>
    <s v="CA-2014-139311"/>
    <x v="3"/>
    <x v="938"/>
    <d v="2014-08-14T00:00:00"/>
    <s v="First Class"/>
    <s v="SF-20965"/>
    <s v="Sylvia Foulston"/>
    <x v="1"/>
    <s v="United States"/>
    <s v="Bedford"/>
    <s v="Texas"/>
    <n v="76021"/>
    <x v="2"/>
    <s v="OFF-AR-10004582"/>
    <s v="Office Supplies"/>
    <x v="6"/>
    <s v="BIC Brite Liner Grip Highlighters"/>
    <n v="9.1840000000000011"/>
    <n v="7"/>
    <n v="0.2"/>
    <n v="2.8699999999999992"/>
  </r>
  <r>
    <n v="4028"/>
    <s v="CA-2014-139311"/>
    <x v="3"/>
    <x v="938"/>
    <d v="2014-08-14T00:00:00"/>
    <s v="First Class"/>
    <s v="SF-20965"/>
    <s v="Sylvia Foulston"/>
    <x v="1"/>
    <s v="United States"/>
    <s v="Bedford"/>
    <s v="Texas"/>
    <n v="76021"/>
    <x v="2"/>
    <s v="TEC-PH-10001557"/>
    <s v="Technology"/>
    <x v="7"/>
    <s v="Pyle PMP37LED"/>
    <n v="153.584"/>
    <n v="2"/>
    <n v="0.2"/>
    <n v="13.438599999999994"/>
  </r>
  <r>
    <n v="4029"/>
    <s v="CA-2014-139311"/>
    <x v="3"/>
    <x v="938"/>
    <d v="2014-08-14T00:00:00"/>
    <s v="First Class"/>
    <s v="SF-20965"/>
    <s v="Sylvia Foulston"/>
    <x v="1"/>
    <s v="United States"/>
    <s v="Bedford"/>
    <s v="Texas"/>
    <n v="76021"/>
    <x v="2"/>
    <s v="OFF-BI-10004209"/>
    <s v="Office Supplies"/>
    <x v="8"/>
    <s v="Fellowes Twister Kit, Gray/Clear, 3/pkg"/>
    <n v="12.863999999999995"/>
    <n v="8"/>
    <n v="0.8"/>
    <n v="-22.512"/>
  </r>
  <r>
    <n v="4030"/>
    <s v="CA-2014-124296"/>
    <x v="3"/>
    <x v="165"/>
    <d v="2014-12-29T00:00:00"/>
    <s v="Standard Class"/>
    <s v="CS-12355"/>
    <s v="Christine Sundaresam"/>
    <x v="0"/>
    <s v="United States"/>
    <s v="Lafayette"/>
    <s v="Louisiana"/>
    <n v="70506"/>
    <x v="0"/>
    <s v="TEC-MA-10003183"/>
    <s v="Technology"/>
    <x v="15"/>
    <s v="DYMO CardScan Personal V9 Business Card Scanner"/>
    <n v="479.97"/>
    <n v="3"/>
    <n v="0"/>
    <n v="239.98500000000001"/>
  </r>
  <r>
    <n v="4031"/>
    <s v="CA-2014-124296"/>
    <x v="3"/>
    <x v="165"/>
    <d v="2014-12-29T00:00:00"/>
    <s v="Standard Class"/>
    <s v="CS-12355"/>
    <s v="Christine Sundaresam"/>
    <x v="0"/>
    <s v="United States"/>
    <s v="Lafayette"/>
    <s v="Louisiana"/>
    <n v="70506"/>
    <x v="0"/>
    <s v="FUR-CH-10002439"/>
    <s v="Furniture"/>
    <x v="1"/>
    <s v="Iceberg Nesting Folding Chair, 19w x 6d x 43h"/>
    <n v="232.88"/>
    <n v="4"/>
    <n v="0"/>
    <n v="60.5488"/>
  </r>
  <r>
    <n v="4032"/>
    <s v="CA-2013-169957"/>
    <x v="0"/>
    <x v="182"/>
    <d v="2013-10-01T00:00:00"/>
    <s v="Standard Class"/>
    <s v="SN-20710"/>
    <s v="Steve Nguyen"/>
    <x v="2"/>
    <s v="United States"/>
    <s v="Covington"/>
    <s v="Washington"/>
    <n v="98042"/>
    <x v="1"/>
    <s v="OFF-AP-10000576"/>
    <s v="Office Supplies"/>
    <x v="9"/>
    <s v="Belkin 7 Outlet SurgeMaster II"/>
    <n v="236.88"/>
    <n v="6"/>
    <n v="0"/>
    <n v="66.326400000000007"/>
  </r>
  <r>
    <n v="4033"/>
    <s v="CA-2013-169957"/>
    <x v="0"/>
    <x v="182"/>
    <d v="2013-10-01T00:00:00"/>
    <s v="Standard Class"/>
    <s v="SN-20710"/>
    <s v="Steve Nguyen"/>
    <x v="2"/>
    <s v="United States"/>
    <s v="Covington"/>
    <s v="Washington"/>
    <n v="98042"/>
    <x v="1"/>
    <s v="OFF-PA-10004040"/>
    <s v="Office Supplies"/>
    <x v="10"/>
    <s v="Universal Premium White Copier/Laser Paper (20Lb. and 87 Bright)"/>
    <n v="29.900000000000002"/>
    <n v="5"/>
    <n v="0"/>
    <n v="14.651"/>
  </r>
  <r>
    <n v="4034"/>
    <s v="CA-2013-169957"/>
    <x v="0"/>
    <x v="182"/>
    <d v="2013-10-01T00:00:00"/>
    <s v="Standard Class"/>
    <s v="SN-20710"/>
    <s v="Steve Nguyen"/>
    <x v="2"/>
    <s v="United States"/>
    <s v="Covington"/>
    <s v="Washington"/>
    <n v="98042"/>
    <x v="1"/>
    <s v="TEC-AC-10003063"/>
    <s v="Technology"/>
    <x v="11"/>
    <s v="Micro Innovations USB RF Wireless Keyboard with Mouse"/>
    <n v="100"/>
    <n v="4"/>
    <n v="0"/>
    <n v="21"/>
  </r>
  <r>
    <n v="4035"/>
    <s v="US-2013-108777"/>
    <x v="0"/>
    <x v="939"/>
    <d v="2013-12-13T00:00:00"/>
    <s v="Same Day"/>
    <s v="JM-15655"/>
    <s v="Jim Mitchum"/>
    <x v="1"/>
    <s v="United States"/>
    <s v="Lorain"/>
    <s v="Ohio"/>
    <n v="44052"/>
    <x v="3"/>
    <s v="OFF-BI-10003982"/>
    <s v="Office Supplies"/>
    <x v="8"/>
    <s v="Wilson Jones Century Plastic Molded Ring Binders"/>
    <n v="18.693000000000001"/>
    <n v="3"/>
    <n v="0.7"/>
    <n v="-14.331299999999992"/>
  </r>
  <r>
    <n v="4036"/>
    <s v="US-2013-108777"/>
    <x v="0"/>
    <x v="939"/>
    <d v="2013-12-13T00:00:00"/>
    <s v="Same Day"/>
    <s v="JM-15655"/>
    <s v="Jim Mitchum"/>
    <x v="1"/>
    <s v="United States"/>
    <s v="Lorain"/>
    <s v="Ohio"/>
    <n v="44052"/>
    <x v="3"/>
    <s v="TEC-AC-10002567"/>
    <s v="Technology"/>
    <x v="11"/>
    <s v="Logitech G602 Wireless Gaming Mouse"/>
    <n v="383.952"/>
    <n v="6"/>
    <n v="0.2"/>
    <n v="76.790399999999977"/>
  </r>
  <r>
    <n v="4037"/>
    <s v="CA-2012-148859"/>
    <x v="1"/>
    <x v="75"/>
    <d v="2013-01-01T00:00:00"/>
    <s v="Standard Class"/>
    <s v="FH-14350"/>
    <s v="Fred Harton"/>
    <x v="0"/>
    <s v="United States"/>
    <s v="Chicago"/>
    <s v="Illinois"/>
    <n v="60623"/>
    <x v="2"/>
    <s v="OFF-ST-10004950"/>
    <s v="Office Supplies"/>
    <x v="4"/>
    <s v="Tenex Personal Filing Tote With Secure Closure Lid, Black/Frost"/>
    <n v="24.816000000000003"/>
    <n v="2"/>
    <n v="0.2"/>
    <n v="1.5509999999999984"/>
  </r>
  <r>
    <n v="4038"/>
    <s v="CA-2011-110786"/>
    <x v="2"/>
    <x v="282"/>
    <d v="2012-01-02T00:00:00"/>
    <s v="Standard Class"/>
    <s v="AJ-10795"/>
    <s v="Anthony Johnson"/>
    <x v="1"/>
    <s v="United States"/>
    <s v="San Francisco"/>
    <s v="California"/>
    <n v="94110"/>
    <x v="1"/>
    <s v="FUR-FU-10000550"/>
    <s v="Furniture"/>
    <x v="5"/>
    <s v="Stacking Trays by OIC"/>
    <n v="24.900000000000002"/>
    <n v="5"/>
    <n v="0"/>
    <n v="8.2169999999999987"/>
  </r>
  <r>
    <n v="4039"/>
    <s v="CA-2011-110786"/>
    <x v="2"/>
    <x v="282"/>
    <d v="2012-01-02T00:00:00"/>
    <s v="Standard Class"/>
    <s v="AJ-10795"/>
    <s v="Anthony Johnson"/>
    <x v="1"/>
    <s v="United States"/>
    <s v="San Francisco"/>
    <s v="California"/>
    <n v="94110"/>
    <x v="1"/>
    <s v="OFF-PA-10000528"/>
    <s v="Office Supplies"/>
    <x v="10"/>
    <s v="Xerox 1981"/>
    <n v="21.12"/>
    <n v="4"/>
    <n v="0"/>
    <n v="9.5039999999999996"/>
  </r>
  <r>
    <n v="4040"/>
    <s v="CA-2011-110786"/>
    <x v="2"/>
    <x v="282"/>
    <d v="2012-01-02T00:00:00"/>
    <s v="Standard Class"/>
    <s v="AJ-10795"/>
    <s v="Anthony Johnson"/>
    <x v="1"/>
    <s v="United States"/>
    <s v="San Francisco"/>
    <s v="California"/>
    <n v="94110"/>
    <x v="1"/>
    <s v="TEC-MA-10003183"/>
    <s v="Technology"/>
    <x v="15"/>
    <s v="DYMO CardScan Personal V9 Business Card Scanner"/>
    <n v="767.95200000000011"/>
    <n v="6"/>
    <n v="0.2"/>
    <n v="287.98199999999997"/>
  </r>
  <r>
    <n v="4041"/>
    <s v="CA-2011-110786"/>
    <x v="2"/>
    <x v="282"/>
    <d v="2012-01-02T00:00:00"/>
    <s v="Standard Class"/>
    <s v="AJ-10795"/>
    <s v="Anthony Johnson"/>
    <x v="1"/>
    <s v="United States"/>
    <s v="San Francisco"/>
    <s v="California"/>
    <n v="94110"/>
    <x v="1"/>
    <s v="OFF-BI-10003305"/>
    <s v="Office Supplies"/>
    <x v="8"/>
    <s v="Avery Hanging File Binders"/>
    <n v="14.352000000000002"/>
    <n v="3"/>
    <n v="0.2"/>
    <n v="4.6643999999999988"/>
  </r>
  <r>
    <n v="4042"/>
    <s v="CA-2011-110786"/>
    <x v="2"/>
    <x v="282"/>
    <d v="2012-01-02T00:00:00"/>
    <s v="Standard Class"/>
    <s v="AJ-10795"/>
    <s v="Anthony Johnson"/>
    <x v="1"/>
    <s v="United States"/>
    <s v="San Francisco"/>
    <s v="California"/>
    <n v="94110"/>
    <x v="1"/>
    <s v="TEC-PH-10001425"/>
    <s v="Technology"/>
    <x v="7"/>
    <s v="Mophie Juice Pack Helium for iPhone"/>
    <n v="191.976"/>
    <n v="3"/>
    <n v="0.2"/>
    <n v="19.197599999999994"/>
  </r>
  <r>
    <n v="4043"/>
    <s v="CA-2011-110786"/>
    <x v="2"/>
    <x v="282"/>
    <d v="2012-01-02T00:00:00"/>
    <s v="Standard Class"/>
    <s v="AJ-10795"/>
    <s v="Anthony Johnson"/>
    <x v="1"/>
    <s v="United States"/>
    <s v="San Francisco"/>
    <s v="California"/>
    <n v="94110"/>
    <x v="1"/>
    <s v="OFF-LA-10001474"/>
    <s v="Office Supplies"/>
    <x v="2"/>
    <s v="Avery 477"/>
    <n v="274.77"/>
    <n v="9"/>
    <n v="0"/>
    <n v="126.39420000000001"/>
  </r>
  <r>
    <n v="4044"/>
    <s v="CA-2011-110786"/>
    <x v="2"/>
    <x v="282"/>
    <d v="2012-01-02T00:00:00"/>
    <s v="Standard Class"/>
    <s v="AJ-10795"/>
    <s v="Anthony Johnson"/>
    <x v="1"/>
    <s v="United States"/>
    <s v="San Francisco"/>
    <s v="California"/>
    <n v="94110"/>
    <x v="1"/>
    <s v="FUR-FU-10000672"/>
    <s v="Furniture"/>
    <x v="5"/>
    <s v="Executive Impressions 10&quot; Spectator Wall Clock"/>
    <n v="70.56"/>
    <n v="6"/>
    <n v="0"/>
    <n v="23.990399999999994"/>
  </r>
  <r>
    <n v="4045"/>
    <s v="CA-2012-137750"/>
    <x v="1"/>
    <x v="608"/>
    <d v="2012-06-30T00:00:00"/>
    <s v="Standard Class"/>
    <s v="JF-15565"/>
    <s v="Jill Fjeld"/>
    <x v="0"/>
    <s v="United States"/>
    <s v="San Francisco"/>
    <s v="California"/>
    <n v="94110"/>
    <x v="1"/>
    <s v="FUR-FU-10001979"/>
    <s v="Furniture"/>
    <x v="5"/>
    <s v="Dana Halogen Swing-Arm Architect Lamp"/>
    <n v="204.85"/>
    <n v="5"/>
    <n v="0"/>
    <n v="57.358000000000011"/>
  </r>
  <r>
    <n v="4046"/>
    <s v="CA-2012-136378"/>
    <x v="1"/>
    <x v="788"/>
    <d v="2012-04-07T00:00:00"/>
    <s v="Standard Class"/>
    <s v="CS-11845"/>
    <s v="Cari Sayre"/>
    <x v="1"/>
    <s v="United States"/>
    <s v="Houston"/>
    <s v="Texas"/>
    <n v="77070"/>
    <x v="2"/>
    <s v="OFF-BI-10003707"/>
    <s v="Office Supplies"/>
    <x v="8"/>
    <s v="Aluminum Screw Posts"/>
    <n v="9.155999999999997"/>
    <n v="3"/>
    <n v="0.8"/>
    <n v="-13.734000000000002"/>
  </r>
  <r>
    <n v="4047"/>
    <s v="CA-2014-100356"/>
    <x v="3"/>
    <x v="208"/>
    <d v="2014-10-26T00:00:00"/>
    <s v="Standard Class"/>
    <s v="SP-20920"/>
    <s v="Susan Pistek"/>
    <x v="0"/>
    <s v="United States"/>
    <s v="Chicago"/>
    <s v="Illinois"/>
    <n v="60653"/>
    <x v="2"/>
    <s v="OFF-AP-10002191"/>
    <s v="Office Supplies"/>
    <x v="9"/>
    <s v="Belkin 8 Outlet SurgeMaster II Gold Surge Protector"/>
    <n v="23.991999999999994"/>
    <n v="2"/>
    <n v="0.8"/>
    <n v="-62.379199999999997"/>
  </r>
  <r>
    <n v="4048"/>
    <s v="US-2012-166520"/>
    <x v="1"/>
    <x v="747"/>
    <d v="2012-07-19T00:00:00"/>
    <s v="First Class"/>
    <s v="KE-16420"/>
    <s v="Katrina Edelman"/>
    <x v="1"/>
    <s v="United States"/>
    <s v="New York City"/>
    <s v="New York"/>
    <n v="10035"/>
    <x v="3"/>
    <s v="OFF-PA-10000501"/>
    <s v="Office Supplies"/>
    <x v="10"/>
    <s v="Petty Cash Envelope"/>
    <n v="80.88"/>
    <n v="3"/>
    <n v="0"/>
    <n v="39.6312"/>
  </r>
  <r>
    <n v="4049"/>
    <s v="US-2012-166520"/>
    <x v="1"/>
    <x v="747"/>
    <d v="2012-07-19T00:00:00"/>
    <s v="First Class"/>
    <s v="KE-16420"/>
    <s v="Katrina Edelman"/>
    <x v="1"/>
    <s v="United States"/>
    <s v="New York City"/>
    <s v="New York"/>
    <n v="10035"/>
    <x v="3"/>
    <s v="TEC-AC-10001990"/>
    <s v="Technology"/>
    <x v="11"/>
    <s v="Kensington Orbit Wireless Mobile Trackball for PC and Mac"/>
    <n v="599.9"/>
    <n v="10"/>
    <n v="0"/>
    <n v="191.96799999999996"/>
  </r>
  <r>
    <n v="4050"/>
    <s v="CA-2014-136350"/>
    <x v="3"/>
    <x v="92"/>
    <d v="2014-06-27T00:00:00"/>
    <s v="Second Class"/>
    <s v="GA-14515"/>
    <s v="George Ashbrook"/>
    <x v="0"/>
    <s v="United States"/>
    <s v="New York City"/>
    <s v="New York"/>
    <n v="10011"/>
    <x v="3"/>
    <s v="FUR-FU-10003601"/>
    <s v="Furniture"/>
    <x v="5"/>
    <s v="Deflect-o RollaMat Studded, Beveled Mat for Medium Pile Carpeting"/>
    <n v="276.69"/>
    <n v="3"/>
    <n v="0"/>
    <n v="49.804199999999994"/>
  </r>
  <r>
    <n v="4051"/>
    <s v="CA-2014-136350"/>
    <x v="3"/>
    <x v="92"/>
    <d v="2014-06-27T00:00:00"/>
    <s v="Second Class"/>
    <s v="GA-14515"/>
    <s v="George Ashbrook"/>
    <x v="0"/>
    <s v="United States"/>
    <s v="New York City"/>
    <s v="New York"/>
    <n v="10011"/>
    <x v="3"/>
    <s v="FUR-CH-10001891"/>
    <s v="Furniture"/>
    <x v="1"/>
    <s v="Global Deluxe Office Fabric Chairs"/>
    <n v="172.76400000000001"/>
    <n v="2"/>
    <n v="0.1"/>
    <n v="32.633200000000016"/>
  </r>
  <r>
    <n v="4052"/>
    <s v="CA-2011-122931"/>
    <x v="2"/>
    <x v="411"/>
    <d v="2011-10-03T00:00:00"/>
    <s v="Standard Class"/>
    <s v="SM-20950"/>
    <s v="Suzanne McNair"/>
    <x v="1"/>
    <s v="United States"/>
    <s v="Philadelphia"/>
    <s v="Pennsylvania"/>
    <n v="19134"/>
    <x v="3"/>
    <s v="OFF-AR-10003469"/>
    <s v="Office Supplies"/>
    <x v="6"/>
    <s v="Nontoxic Chalk"/>
    <n v="4.2240000000000002"/>
    <n v="3"/>
    <n v="0.2"/>
    <n v="1.4783999999999997"/>
  </r>
  <r>
    <n v="4053"/>
    <s v="CA-2011-122931"/>
    <x v="2"/>
    <x v="411"/>
    <d v="2011-10-03T00:00:00"/>
    <s v="Standard Class"/>
    <s v="SM-20950"/>
    <s v="Suzanne McNair"/>
    <x v="1"/>
    <s v="United States"/>
    <s v="Philadelphia"/>
    <s v="Pennsylvania"/>
    <n v="19134"/>
    <x v="3"/>
    <s v="FUR-TA-10004175"/>
    <s v="Furniture"/>
    <x v="3"/>
    <s v="Hon 30&quot; x 60&quot; Table with Locking Drawer"/>
    <n v="409.27199999999999"/>
    <n v="2"/>
    <n v="0.4"/>
    <n v="-81.854399999999998"/>
  </r>
  <r>
    <n v="4054"/>
    <s v="CA-2011-122931"/>
    <x v="2"/>
    <x v="411"/>
    <d v="2011-10-03T00:00:00"/>
    <s v="Standard Class"/>
    <s v="SM-20950"/>
    <s v="Suzanne McNair"/>
    <x v="1"/>
    <s v="United States"/>
    <s v="Philadelphia"/>
    <s v="Pennsylvania"/>
    <n v="19134"/>
    <x v="3"/>
    <s v="OFF-LA-10002945"/>
    <s v="Office Supplies"/>
    <x v="2"/>
    <s v="Permanent Self-Adhesive File Folder Labels for Typewriters, 1 1/8 x 3 1/2, White"/>
    <n v="55.44"/>
    <n v="11"/>
    <n v="0.2"/>
    <n v="18.017999999999997"/>
  </r>
  <r>
    <n v="4055"/>
    <s v="CA-2011-122931"/>
    <x v="2"/>
    <x v="411"/>
    <d v="2011-10-03T00:00:00"/>
    <s v="Standard Class"/>
    <s v="SM-20950"/>
    <s v="Suzanne McNair"/>
    <x v="1"/>
    <s v="United States"/>
    <s v="Philadelphia"/>
    <s v="Pennsylvania"/>
    <n v="19134"/>
    <x v="3"/>
    <s v="OFF-PA-10000533"/>
    <s v="Office Supplies"/>
    <x v="10"/>
    <s v="Southworth Parchment Paper &amp; Envelopes"/>
    <n v="20.928000000000001"/>
    <n v="4"/>
    <n v="0.2"/>
    <n v="6.8015999999999996"/>
  </r>
  <r>
    <n v="4056"/>
    <s v="CA-2011-122931"/>
    <x v="2"/>
    <x v="411"/>
    <d v="2011-10-03T00:00:00"/>
    <s v="Standard Class"/>
    <s v="SM-20950"/>
    <s v="Suzanne McNair"/>
    <x v="1"/>
    <s v="United States"/>
    <s v="Philadelphia"/>
    <s v="Pennsylvania"/>
    <n v="19134"/>
    <x v="3"/>
    <s v="OFF-ST-10004459"/>
    <s v="Office Supplies"/>
    <x v="4"/>
    <s v="Tennsco Single-Tier Lockers"/>
    <n v="1801.6320000000001"/>
    <n v="6"/>
    <n v="0.2"/>
    <n v="-337.80600000000004"/>
  </r>
  <r>
    <n v="4057"/>
    <s v="CA-2011-122931"/>
    <x v="2"/>
    <x v="411"/>
    <d v="2011-10-03T00:00:00"/>
    <s v="Standard Class"/>
    <s v="SM-20950"/>
    <s v="Suzanne McNair"/>
    <x v="1"/>
    <s v="United States"/>
    <s v="Philadelphia"/>
    <s v="Pennsylvania"/>
    <n v="19134"/>
    <x v="3"/>
    <s v="FUR-TA-10004147"/>
    <s v="Furniture"/>
    <x v="3"/>
    <s v="Hon 4060 Series Tables"/>
    <n v="67.175999999999988"/>
    <n v="1"/>
    <n v="0.4"/>
    <n v="-20.152800000000006"/>
  </r>
  <r>
    <n v="4058"/>
    <s v="CA-2011-163034"/>
    <x v="2"/>
    <x v="156"/>
    <d v="2011-11-28T00:00:00"/>
    <s v="Standard Class"/>
    <s v="DK-12985"/>
    <s v="Darren Koutras"/>
    <x v="0"/>
    <s v="United States"/>
    <s v="Chicago"/>
    <s v="Illinois"/>
    <n v="60610"/>
    <x v="2"/>
    <s v="OFF-ST-10000046"/>
    <s v="Office Supplies"/>
    <x v="4"/>
    <s v="Fellowes Super Stor/Drawer Files"/>
    <n v="646.20000000000005"/>
    <n v="5"/>
    <n v="0.2"/>
    <n v="-8.0774999999999864"/>
  </r>
  <r>
    <n v="4059"/>
    <s v="CA-2012-124058"/>
    <x v="1"/>
    <x v="312"/>
    <d v="2012-11-24T00:00:00"/>
    <s v="Standard Class"/>
    <s v="LC-16885"/>
    <s v="Lena Creighton"/>
    <x v="0"/>
    <s v="United States"/>
    <s v="Oakland"/>
    <s v="California"/>
    <n v="94601"/>
    <x v="1"/>
    <s v="TEC-PH-10004774"/>
    <s v="Technology"/>
    <x v="7"/>
    <s v="Gear Head AU3700S Headset"/>
    <n v="72.744000000000014"/>
    <n v="7"/>
    <n v="0.2"/>
    <n v="-15.458100000000007"/>
  </r>
  <r>
    <n v="4060"/>
    <s v="CA-2012-124058"/>
    <x v="1"/>
    <x v="312"/>
    <d v="2012-11-24T00:00:00"/>
    <s v="Standard Class"/>
    <s v="LC-16885"/>
    <s v="Lena Creighton"/>
    <x v="0"/>
    <s v="United States"/>
    <s v="Oakland"/>
    <s v="California"/>
    <n v="94601"/>
    <x v="1"/>
    <s v="FUR-CH-10000595"/>
    <s v="Furniture"/>
    <x v="1"/>
    <s v="Safco Contoured Stacking Chairs"/>
    <n v="572.16000000000008"/>
    <n v="3"/>
    <n v="0.2"/>
    <n v="35.759999999999962"/>
  </r>
  <r>
    <n v="4061"/>
    <s v="CA-2013-129196"/>
    <x v="0"/>
    <x v="474"/>
    <d v="2013-11-08T00:00:00"/>
    <s v="Standard Class"/>
    <s v="XP-21865"/>
    <s v="Xylona Preis"/>
    <x v="0"/>
    <s v="United States"/>
    <s v="Chicago"/>
    <s v="Illinois"/>
    <n v="60610"/>
    <x v="2"/>
    <s v="TEC-AC-10002473"/>
    <s v="Technology"/>
    <x v="11"/>
    <s v="Maxell 4.7GB DVD-R"/>
    <n v="68.111999999999995"/>
    <n v="3"/>
    <n v="0.2"/>
    <n v="17.879399999999997"/>
  </r>
  <r>
    <n v="4062"/>
    <s v="US-2012-138716"/>
    <x v="1"/>
    <x v="14"/>
    <d v="2012-09-20T00:00:00"/>
    <s v="First Class"/>
    <s v="CS-11845"/>
    <s v="Cari Sayre"/>
    <x v="1"/>
    <s v="United States"/>
    <s v="Seattle"/>
    <s v="Washington"/>
    <n v="98105"/>
    <x v="1"/>
    <s v="OFF-BI-10001628"/>
    <s v="Office Supplies"/>
    <x v="8"/>
    <s v="Acco Data Flex Cable Posts For Top &amp; Bottom Load Binders, 6&quot; Capacity"/>
    <n v="25.031999999999996"/>
    <n v="3"/>
    <n v="0.2"/>
    <n v="7.822499999999998"/>
  </r>
  <r>
    <n v="4063"/>
    <s v="US-2013-122182"/>
    <x v="0"/>
    <x v="612"/>
    <d v="2013-03-15T00:00:00"/>
    <s v="Standard Class"/>
    <s v="BD-11770"/>
    <s v="Bryan Davis"/>
    <x v="0"/>
    <s v="United States"/>
    <s v="Philadelphia"/>
    <s v="Pennsylvania"/>
    <n v="19143"/>
    <x v="3"/>
    <s v="TEC-AC-10002800"/>
    <s v="Technology"/>
    <x v="11"/>
    <s v="Plantronics Audio 478 Stereo USB Headset"/>
    <n v="39.992000000000004"/>
    <n v="1"/>
    <n v="0.2"/>
    <n v="7.4984999999999964"/>
  </r>
  <r>
    <n v="4064"/>
    <s v="US-2011-130358"/>
    <x v="2"/>
    <x v="670"/>
    <d v="2011-06-26T00:00:00"/>
    <s v="First Class"/>
    <s v="DL-13330"/>
    <s v="Denise Leinenbach"/>
    <x v="0"/>
    <s v="United States"/>
    <s v="Concord"/>
    <s v="North Carolina"/>
    <n v="28027"/>
    <x v="0"/>
    <s v="OFF-AR-10002766"/>
    <s v="Office Supplies"/>
    <x v="6"/>
    <s v="Prang Drawing Pencil Set"/>
    <n v="20.015999999999998"/>
    <n v="9"/>
    <n v="0.2"/>
    <n v="1.7514000000000003"/>
  </r>
  <r>
    <n v="4065"/>
    <s v="US-2011-130358"/>
    <x v="2"/>
    <x v="670"/>
    <d v="2011-06-26T00:00:00"/>
    <s v="First Class"/>
    <s v="DL-13330"/>
    <s v="Denise Leinenbach"/>
    <x v="0"/>
    <s v="United States"/>
    <s v="Concord"/>
    <s v="North Carolina"/>
    <n v="28027"/>
    <x v="0"/>
    <s v="OFF-SU-10002522"/>
    <s v="Office Supplies"/>
    <x v="14"/>
    <s v="Acme Kleen Earth Office Shears"/>
    <n v="3.1040000000000001"/>
    <n v="1"/>
    <n v="0.2"/>
    <n v="0.34919999999999951"/>
  </r>
  <r>
    <n v="4066"/>
    <s v="CA-2011-102673"/>
    <x v="2"/>
    <x v="301"/>
    <d v="2011-11-05T00:00:00"/>
    <s v="Standard Class"/>
    <s v="KH-16630"/>
    <s v="Ken Heidel"/>
    <x v="1"/>
    <s v="United States"/>
    <s v="Charlotte"/>
    <s v="North Carolina"/>
    <n v="28205"/>
    <x v="0"/>
    <s v="OFF-FA-10003021"/>
    <s v="Office Supplies"/>
    <x v="13"/>
    <s v="Staples"/>
    <n v="7.52"/>
    <n v="5"/>
    <n v="0.2"/>
    <n v="1.4099999999999997"/>
  </r>
  <r>
    <n v="4067"/>
    <s v="CA-2011-102673"/>
    <x v="2"/>
    <x v="301"/>
    <d v="2011-11-05T00:00:00"/>
    <s v="Standard Class"/>
    <s v="KH-16630"/>
    <s v="Ken Heidel"/>
    <x v="1"/>
    <s v="United States"/>
    <s v="Charlotte"/>
    <s v="North Carolina"/>
    <n v="28205"/>
    <x v="0"/>
    <s v="OFF-AR-10000634"/>
    <s v="Office Supplies"/>
    <x v="6"/>
    <s v="Newell 320"/>
    <n v="10.272000000000002"/>
    <n v="3"/>
    <n v="0.2"/>
    <n v="0.89880000000000004"/>
  </r>
  <r>
    <n v="4068"/>
    <s v="CA-2011-102673"/>
    <x v="2"/>
    <x v="301"/>
    <d v="2011-11-05T00:00:00"/>
    <s v="Standard Class"/>
    <s v="KH-16630"/>
    <s v="Ken Heidel"/>
    <x v="1"/>
    <s v="United States"/>
    <s v="Charlotte"/>
    <s v="North Carolina"/>
    <n v="28205"/>
    <x v="0"/>
    <s v="OFF-LA-10001771"/>
    <s v="Office Supplies"/>
    <x v="2"/>
    <s v="Avery 513"/>
    <n v="47.808000000000007"/>
    <n v="12"/>
    <n v="0.2"/>
    <n v="15.537599999999998"/>
  </r>
  <r>
    <n v="4069"/>
    <s v="CA-2011-102673"/>
    <x v="2"/>
    <x v="301"/>
    <d v="2011-11-05T00:00:00"/>
    <s v="Standard Class"/>
    <s v="KH-16630"/>
    <s v="Ken Heidel"/>
    <x v="1"/>
    <s v="United States"/>
    <s v="Charlotte"/>
    <s v="North Carolina"/>
    <n v="28205"/>
    <x v="0"/>
    <s v="TEC-PH-10004434"/>
    <s v="Technology"/>
    <x v="7"/>
    <s v="Cisco IP Phone 7961G VoIP phone - Dark gray"/>
    <n v="978.83999999999992"/>
    <n v="9"/>
    <n v="0.2"/>
    <n v="110.1194999999999"/>
  </r>
  <r>
    <n v="4070"/>
    <s v="CA-2013-145303"/>
    <x v="0"/>
    <x v="770"/>
    <d v="2013-09-01T00:00:00"/>
    <s v="First Class"/>
    <s v="TP-21415"/>
    <s v="Tom Prescott"/>
    <x v="0"/>
    <s v="United States"/>
    <s v="Dallas"/>
    <s v="Texas"/>
    <n v="75081"/>
    <x v="2"/>
    <s v="OFF-BI-10000050"/>
    <s v="Office Supplies"/>
    <x v="8"/>
    <s v="Angle-D Binders with Locking Rings, Label Holders"/>
    <n v="13.139999999999997"/>
    <n v="9"/>
    <n v="0.8"/>
    <n v="-21.681000000000004"/>
  </r>
  <r>
    <n v="4071"/>
    <s v="CA-2013-145303"/>
    <x v="0"/>
    <x v="770"/>
    <d v="2013-09-01T00:00:00"/>
    <s v="First Class"/>
    <s v="TP-21415"/>
    <s v="Tom Prescott"/>
    <x v="0"/>
    <s v="United States"/>
    <s v="Dallas"/>
    <s v="Texas"/>
    <n v="75081"/>
    <x v="2"/>
    <s v="OFF-BI-10002414"/>
    <s v="Office Supplies"/>
    <x v="8"/>
    <s v="GBC ProClick Spines for 32-Hole Punch"/>
    <n v="10.023999999999997"/>
    <n v="4"/>
    <n v="0.8"/>
    <n v="-16.539600000000007"/>
  </r>
  <r>
    <n v="4072"/>
    <s v="CA-2013-145303"/>
    <x v="0"/>
    <x v="770"/>
    <d v="2013-09-01T00:00:00"/>
    <s v="First Class"/>
    <s v="TP-21415"/>
    <s v="Tom Prescott"/>
    <x v="0"/>
    <s v="United States"/>
    <s v="Dallas"/>
    <s v="Texas"/>
    <n v="75081"/>
    <x v="2"/>
    <s v="FUR-BO-10003159"/>
    <s v="Furniture"/>
    <x v="0"/>
    <s v="Sauder Camden County Collection Libraries, Planked Cherry Finish"/>
    <n v="156.37279999999998"/>
    <n v="2"/>
    <n v="0.32"/>
    <n v="-52.890800000000027"/>
  </r>
  <r>
    <n v="4073"/>
    <s v="CA-2012-156104"/>
    <x v="1"/>
    <x v="401"/>
    <d v="2012-12-08T00:00:00"/>
    <s v="Second Class"/>
    <s v="NP-18685"/>
    <s v="Nora Pelletier"/>
    <x v="2"/>
    <s v="United States"/>
    <s v="Indianapolis"/>
    <s v="Indiana"/>
    <n v="46203"/>
    <x v="2"/>
    <s v="TEC-CO-10002095"/>
    <s v="Technology"/>
    <x v="16"/>
    <s v="Hewlett Packard 610 Color Digital Copier / Printer"/>
    <n v="999.98"/>
    <n v="2"/>
    <n v="0"/>
    <n v="449.99099999999999"/>
  </r>
  <r>
    <n v="4074"/>
    <s v="US-2012-164308"/>
    <x v="1"/>
    <x v="496"/>
    <d v="2012-09-27T00:00:00"/>
    <s v="First Class"/>
    <s v="SC-20680"/>
    <s v="Steve Carroll"/>
    <x v="2"/>
    <s v="United States"/>
    <s v="Broken Arrow"/>
    <s v="Oklahoma"/>
    <n v="74012"/>
    <x v="2"/>
    <s v="TEC-PH-10004120"/>
    <s v="Technology"/>
    <x v="7"/>
    <s v="AT&amp;T 1080 Phone"/>
    <n v="821.94"/>
    <n v="6"/>
    <n v="0"/>
    <n v="213.70440000000002"/>
  </r>
  <r>
    <n v="4075"/>
    <s v="CA-2014-108112"/>
    <x v="3"/>
    <x v="940"/>
    <d v="2014-11-21T00:00:00"/>
    <s v="Standard Class"/>
    <s v="DK-12895"/>
    <s v="Dana Kaydos"/>
    <x v="0"/>
    <s v="United States"/>
    <s v="Miramar"/>
    <s v="Florida"/>
    <n v="33023"/>
    <x v="0"/>
    <s v="FUR-FU-10003553"/>
    <s v="Furniture"/>
    <x v="5"/>
    <s v="Howard Miller 13-1/2&quot; Diameter Rosebrook Wall Clock"/>
    <n v="220.06399999999999"/>
    <n v="4"/>
    <n v="0.2"/>
    <n v="55.016000000000012"/>
  </r>
  <r>
    <n v="4076"/>
    <s v="CA-2014-108112"/>
    <x v="3"/>
    <x v="940"/>
    <d v="2014-11-21T00:00:00"/>
    <s v="Standard Class"/>
    <s v="DK-12895"/>
    <s v="Dana Kaydos"/>
    <x v="0"/>
    <s v="United States"/>
    <s v="Miramar"/>
    <s v="Florida"/>
    <n v="33023"/>
    <x v="0"/>
    <s v="FUR-FU-10001488"/>
    <s v="Furniture"/>
    <x v="5"/>
    <s v="Tenex 46&quot; x 60&quot; Computer Anti-Static Chairmat, Rectangular Shaped"/>
    <n v="339.13600000000002"/>
    <n v="4"/>
    <n v="0.2"/>
    <n v="0"/>
  </r>
  <r>
    <n v="4077"/>
    <s v="CA-2012-100685"/>
    <x v="1"/>
    <x v="546"/>
    <d v="2012-12-21T00:00:00"/>
    <s v="Second Class"/>
    <s v="SM-20950"/>
    <s v="Suzanne McNair"/>
    <x v="1"/>
    <s v="United States"/>
    <s v="Omaha"/>
    <s v="Nebraska"/>
    <n v="68104"/>
    <x v="2"/>
    <s v="OFF-BI-10003094"/>
    <s v="Office Supplies"/>
    <x v="8"/>
    <s v="Self-Adhesive Ring Binder Labels"/>
    <n v="7.04"/>
    <n v="2"/>
    <n v="0"/>
    <n v="3.3087999999999997"/>
  </r>
  <r>
    <n v="4078"/>
    <s v="CA-2012-100685"/>
    <x v="1"/>
    <x v="546"/>
    <d v="2012-12-21T00:00:00"/>
    <s v="Second Class"/>
    <s v="SM-20950"/>
    <s v="Suzanne McNair"/>
    <x v="1"/>
    <s v="United States"/>
    <s v="Omaha"/>
    <s v="Nebraska"/>
    <n v="68104"/>
    <x v="2"/>
    <s v="OFF-FA-10003472"/>
    <s v="Office Supplies"/>
    <x v="13"/>
    <s v="Bagged Rubber Bands"/>
    <n v="5.04"/>
    <n v="4"/>
    <n v="0"/>
    <n v="0.2016"/>
  </r>
  <r>
    <n v="4079"/>
    <s v="CA-2012-100685"/>
    <x v="1"/>
    <x v="546"/>
    <d v="2012-12-21T00:00:00"/>
    <s v="Second Class"/>
    <s v="SM-20950"/>
    <s v="Suzanne McNair"/>
    <x v="1"/>
    <s v="United States"/>
    <s v="Omaha"/>
    <s v="Nebraska"/>
    <n v="68104"/>
    <x v="2"/>
    <s v="OFF-PA-10001289"/>
    <s v="Office Supplies"/>
    <x v="10"/>
    <s v="White Computer Printout Paper by Universal"/>
    <n v="116.28"/>
    <n v="3"/>
    <n v="0"/>
    <n v="56.977199999999996"/>
  </r>
  <r>
    <n v="4080"/>
    <s v="CA-2012-165414"/>
    <x v="1"/>
    <x v="379"/>
    <d v="2012-12-24T00:00:00"/>
    <s v="First Class"/>
    <s v="LS-17245"/>
    <s v="Lynn Smith"/>
    <x v="0"/>
    <s v="United States"/>
    <s v="Jacksonville"/>
    <s v="North Carolina"/>
    <n v="28540"/>
    <x v="0"/>
    <s v="TEC-PH-10002293"/>
    <s v="Technology"/>
    <x v="7"/>
    <s v="Anker 36W 4-Port USB Wall Charger Travel Power Adapter for iPhone 5s 5c 5"/>
    <n v="47.975999999999999"/>
    <n v="3"/>
    <n v="0.2"/>
    <n v="4.7976000000000028"/>
  </r>
  <r>
    <n v="4081"/>
    <s v="CA-2013-140417"/>
    <x v="0"/>
    <x v="477"/>
    <d v="2013-09-30T00:00:00"/>
    <s v="Standard Class"/>
    <s v="KE-16420"/>
    <s v="Katrina Edelman"/>
    <x v="1"/>
    <s v="United States"/>
    <s v="Tigard"/>
    <s v="Oregon"/>
    <n v="97224"/>
    <x v="1"/>
    <s v="OFF-PA-10000380"/>
    <s v="Office Supplies"/>
    <x v="10"/>
    <s v="REDIFORM Incoming/Outgoing Call Register, 11&quot; X 8 1/2&quot;, 100 Messages"/>
    <n v="60.048000000000002"/>
    <n v="9"/>
    <n v="0.2"/>
    <n v="22.518000000000001"/>
  </r>
  <r>
    <n v="4082"/>
    <s v="CA-2013-140417"/>
    <x v="0"/>
    <x v="477"/>
    <d v="2013-09-30T00:00:00"/>
    <s v="Standard Class"/>
    <s v="KE-16420"/>
    <s v="Katrina Edelman"/>
    <x v="1"/>
    <s v="United States"/>
    <s v="Tigard"/>
    <s v="Oregon"/>
    <n v="97224"/>
    <x v="1"/>
    <s v="OFF-BI-10004828"/>
    <s v="Office Supplies"/>
    <x v="8"/>
    <s v="GBC Poly Designer Binding Covers"/>
    <n v="5.0220000000000002"/>
    <n v="1"/>
    <n v="0.7"/>
    <n v="-3.5153999999999996"/>
  </r>
  <r>
    <n v="4083"/>
    <s v="US-2014-151316"/>
    <x v="3"/>
    <x v="92"/>
    <d v="2014-07-01T00:00:00"/>
    <s v="Standard Class"/>
    <s v="MC-17635"/>
    <s v="Matthew Clasen"/>
    <x v="1"/>
    <s v="United States"/>
    <s v="Decatur"/>
    <s v="Illinois"/>
    <n v="62521"/>
    <x v="2"/>
    <s v="OFF-BI-10004632"/>
    <s v="Office Supplies"/>
    <x v="8"/>
    <s v="Ibico Hi-Tech Manual Binding System"/>
    <n v="182.99399999999997"/>
    <n v="3"/>
    <n v="0.8"/>
    <n v="-320.23950000000013"/>
  </r>
  <r>
    <n v="4084"/>
    <s v="US-2014-151316"/>
    <x v="3"/>
    <x v="92"/>
    <d v="2014-07-01T00:00:00"/>
    <s v="Standard Class"/>
    <s v="MC-17635"/>
    <s v="Matthew Clasen"/>
    <x v="1"/>
    <s v="United States"/>
    <s v="Decatur"/>
    <s v="Illinois"/>
    <n v="62521"/>
    <x v="2"/>
    <s v="OFF-PA-10000327"/>
    <s v="Office Supplies"/>
    <x v="10"/>
    <s v="Xerox 1971"/>
    <n v="10.272000000000002"/>
    <n v="3"/>
    <n v="0.2"/>
    <n v="3.2099999999999982"/>
  </r>
  <r>
    <n v="4085"/>
    <s v="CA-2014-163692"/>
    <x v="3"/>
    <x v="210"/>
    <d v="2014-09-10T00:00:00"/>
    <s v="First Class"/>
    <s v="Dp-13240"/>
    <s v="Dean percer"/>
    <x v="2"/>
    <s v="United States"/>
    <s v="Phoenix"/>
    <s v="Arizona"/>
    <n v="85023"/>
    <x v="1"/>
    <s v="OFF-BI-10003291"/>
    <s v="Office Supplies"/>
    <x v="8"/>
    <s v="Wilson Jones Leather-Like Binders with DublLock Round Rings"/>
    <n v="7.857000000000002"/>
    <n v="3"/>
    <n v="0.7"/>
    <n v="-6.0236999999999998"/>
  </r>
  <r>
    <n v="4086"/>
    <s v="CA-2013-111913"/>
    <x v="0"/>
    <x v="578"/>
    <d v="2013-08-07T00:00:00"/>
    <s v="Second Class"/>
    <s v="LC-16930"/>
    <s v="Linda Cazamias"/>
    <x v="1"/>
    <s v="United States"/>
    <s v="Sacramento"/>
    <s v="California"/>
    <n v="95823"/>
    <x v="1"/>
    <s v="TEC-PH-10002275"/>
    <s v="Technology"/>
    <x v="7"/>
    <s v="Mitel 5320 IP Phone VoIP phone"/>
    <n v="302.38400000000001"/>
    <n v="2"/>
    <n v="0.2"/>
    <n v="30.238400000000013"/>
  </r>
  <r>
    <n v="4087"/>
    <s v="CA-2013-111913"/>
    <x v="0"/>
    <x v="578"/>
    <d v="2013-08-07T00:00:00"/>
    <s v="Second Class"/>
    <s v="LC-16930"/>
    <s v="Linda Cazamias"/>
    <x v="1"/>
    <s v="United States"/>
    <s v="Sacramento"/>
    <s v="California"/>
    <n v="95823"/>
    <x v="1"/>
    <s v="OFF-BI-10003291"/>
    <s v="Office Supplies"/>
    <x v="8"/>
    <s v="Wilson Jones Leather-Like Binders with DublLock Round Rings"/>
    <n v="20.952000000000002"/>
    <n v="3"/>
    <n v="0.2"/>
    <n v="7.0712999999999981"/>
  </r>
  <r>
    <n v="4088"/>
    <s v="CA-2013-111913"/>
    <x v="0"/>
    <x v="578"/>
    <d v="2013-08-07T00:00:00"/>
    <s v="Second Class"/>
    <s v="LC-16930"/>
    <s v="Linda Cazamias"/>
    <x v="1"/>
    <s v="United States"/>
    <s v="Sacramento"/>
    <s v="California"/>
    <n v="95823"/>
    <x v="1"/>
    <s v="OFF-BI-10000343"/>
    <s v="Office Supplies"/>
    <x v="8"/>
    <s v="Pressboard Covers with Storage Hooks, 9 1/2&quot; x 11&quot;, Light Blue"/>
    <n v="11.784000000000001"/>
    <n v="3"/>
    <n v="0.2"/>
    <n v="3.9770999999999996"/>
  </r>
  <r>
    <n v="4089"/>
    <s v="US-2011-156559"/>
    <x v="2"/>
    <x v="710"/>
    <d v="2011-08-26T00:00:00"/>
    <s v="Standard Class"/>
    <s v="LH-16900"/>
    <s v="Lena Hernandez"/>
    <x v="0"/>
    <s v="United States"/>
    <s v="Jonesboro"/>
    <s v="Arkansas"/>
    <n v="72401"/>
    <x v="0"/>
    <s v="FUR-BO-10000711"/>
    <s v="Furniture"/>
    <x v="0"/>
    <s v="Hon Metal Bookcases, Gray"/>
    <n v="638.82000000000005"/>
    <n v="9"/>
    <n v="0"/>
    <n v="172.48140000000001"/>
  </r>
  <r>
    <n v="4090"/>
    <s v="CA-2013-161473"/>
    <x v="0"/>
    <x v="178"/>
    <d v="2013-04-06T00:00:00"/>
    <s v="Standard Class"/>
    <s v="TB-21175"/>
    <s v="Thomas Boland"/>
    <x v="1"/>
    <s v="United States"/>
    <s v="New York City"/>
    <s v="New York"/>
    <n v="10035"/>
    <x v="3"/>
    <s v="OFF-LA-10001297"/>
    <s v="Office Supplies"/>
    <x v="2"/>
    <s v="Avery 473"/>
    <n v="20.7"/>
    <n v="2"/>
    <n v="0"/>
    <n v="9.9359999999999999"/>
  </r>
  <r>
    <n v="4091"/>
    <s v="CA-2013-161473"/>
    <x v="0"/>
    <x v="178"/>
    <d v="2013-04-06T00:00:00"/>
    <s v="Standard Class"/>
    <s v="TB-21175"/>
    <s v="Thomas Boland"/>
    <x v="1"/>
    <s v="United States"/>
    <s v="New York City"/>
    <s v="New York"/>
    <n v="10035"/>
    <x v="3"/>
    <s v="OFF-SU-10001574"/>
    <s v="Office Supplies"/>
    <x v="14"/>
    <s v="Acme Value Line Scissors"/>
    <n v="10.95"/>
    <n v="3"/>
    <n v="0"/>
    <n v="3.2849999999999993"/>
  </r>
  <r>
    <n v="4092"/>
    <s v="CA-2013-161473"/>
    <x v="0"/>
    <x v="178"/>
    <d v="2013-04-06T00:00:00"/>
    <s v="Standard Class"/>
    <s v="TB-21175"/>
    <s v="Thomas Boland"/>
    <x v="1"/>
    <s v="United States"/>
    <s v="New York City"/>
    <s v="New York"/>
    <n v="10035"/>
    <x v="3"/>
    <s v="OFF-BI-10003305"/>
    <s v="Office Supplies"/>
    <x v="8"/>
    <s v="Avery Hanging File Binders"/>
    <n v="14.352000000000002"/>
    <n v="3"/>
    <n v="0.2"/>
    <n v="4.6643999999999988"/>
  </r>
  <r>
    <n v="4093"/>
    <s v="CA-2014-166576"/>
    <x v="3"/>
    <x v="941"/>
    <d v="2014-05-19T00:00:00"/>
    <s v="First Class"/>
    <s v="JM-15865"/>
    <s v="John Murray"/>
    <x v="0"/>
    <s v="United States"/>
    <s v="Akron"/>
    <s v="Ohio"/>
    <n v="44312"/>
    <x v="3"/>
    <s v="OFF-ST-10002574"/>
    <s v="Office Supplies"/>
    <x v="4"/>
    <s v="SAFCO Commercial Wire Shelving, Black"/>
    <n v="221.024"/>
    <n v="2"/>
    <n v="0.2"/>
    <n v="-55.256"/>
  </r>
  <r>
    <n v="4094"/>
    <s v="CA-2012-102491"/>
    <x v="1"/>
    <x v="252"/>
    <d v="2012-08-28T00:00:00"/>
    <s v="Standard Class"/>
    <s v="KW-16435"/>
    <s v="Katrina Willman"/>
    <x v="0"/>
    <s v="United States"/>
    <s v="Florence"/>
    <s v="Kentucky"/>
    <n v="41042"/>
    <x v="0"/>
    <s v="TEC-MA-10000864"/>
    <s v="Technology"/>
    <x v="15"/>
    <s v="Cisco 9971 IP Video Phone Charcoal"/>
    <n v="3080"/>
    <n v="7"/>
    <n v="0"/>
    <n v="1416.7999999999997"/>
  </r>
  <r>
    <n v="4095"/>
    <s v="CA-2012-102491"/>
    <x v="1"/>
    <x v="252"/>
    <d v="2012-08-28T00:00:00"/>
    <s v="Standard Class"/>
    <s v="KW-16435"/>
    <s v="Katrina Willman"/>
    <x v="0"/>
    <s v="United States"/>
    <s v="Florence"/>
    <s v="Kentucky"/>
    <n v="41042"/>
    <x v="0"/>
    <s v="TEC-AC-10003289"/>
    <s v="Technology"/>
    <x v="11"/>
    <s v="Anker Ultra-Slim Mini Bluetooth 3.0 Wireless Keyboard"/>
    <n v="79.959999999999994"/>
    <n v="4"/>
    <n v="0"/>
    <n v="18.390799999999999"/>
  </r>
  <r>
    <n v="4096"/>
    <s v="CA-2012-102491"/>
    <x v="1"/>
    <x v="252"/>
    <d v="2012-08-28T00:00:00"/>
    <s v="Standard Class"/>
    <s v="KW-16435"/>
    <s v="Katrina Willman"/>
    <x v="0"/>
    <s v="United States"/>
    <s v="Florence"/>
    <s v="Kentucky"/>
    <n v="41042"/>
    <x v="0"/>
    <s v="TEC-PH-10001619"/>
    <s v="Technology"/>
    <x v="7"/>
    <s v="LG G3"/>
    <n v="587.97"/>
    <n v="3"/>
    <n v="0"/>
    <n v="170.51129999999998"/>
  </r>
  <r>
    <n v="4097"/>
    <s v="CA-2011-116904"/>
    <x v="2"/>
    <x v="865"/>
    <d v="2011-09-28T00:00:00"/>
    <s v="Standard Class"/>
    <s v="SC-20095"/>
    <s v="Sanjit Chand"/>
    <x v="0"/>
    <s v="United States"/>
    <s v="Minneapolis"/>
    <s v="Minnesota"/>
    <n v="55407"/>
    <x v="2"/>
    <s v="OFF-PA-10004888"/>
    <s v="Office Supplies"/>
    <x v="10"/>
    <s v="Xerox 217"/>
    <n v="32.400000000000006"/>
    <n v="5"/>
    <n v="0"/>
    <n v="15.552000000000001"/>
  </r>
  <r>
    <n v="4098"/>
    <s v="CA-2011-116904"/>
    <x v="2"/>
    <x v="865"/>
    <d v="2011-09-28T00:00:00"/>
    <s v="Standard Class"/>
    <s v="SC-20095"/>
    <s v="Sanjit Chand"/>
    <x v="0"/>
    <s v="United States"/>
    <s v="Minneapolis"/>
    <s v="Minnesota"/>
    <n v="55407"/>
    <x v="2"/>
    <s v="OFF-ST-10000736"/>
    <s v="Office Supplies"/>
    <x v="4"/>
    <s v="Carina Double Wide Media Storage Towers in Natural &amp; Black"/>
    <n v="404.90000000000003"/>
    <n v="5"/>
    <n v="0"/>
    <n v="16.195999999999984"/>
  </r>
  <r>
    <n v="4099"/>
    <s v="CA-2011-116904"/>
    <x v="2"/>
    <x v="865"/>
    <d v="2011-09-28T00:00:00"/>
    <s v="Standard Class"/>
    <s v="SC-20095"/>
    <s v="Sanjit Chand"/>
    <x v="0"/>
    <s v="United States"/>
    <s v="Minneapolis"/>
    <s v="Minnesota"/>
    <n v="55407"/>
    <x v="2"/>
    <s v="OFF-BI-10001120"/>
    <s v="Office Supplies"/>
    <x v="8"/>
    <s v="Ibico EPK-21 Electric Binding System"/>
    <n v="9449.9500000000007"/>
    <n v="5"/>
    <n v="0"/>
    <n v="4630.4755000000005"/>
  </r>
  <r>
    <n v="4100"/>
    <s v="CA-2011-116904"/>
    <x v="2"/>
    <x v="865"/>
    <d v="2011-09-28T00:00:00"/>
    <s v="Standard Class"/>
    <s v="SC-20095"/>
    <s v="Sanjit Chand"/>
    <x v="0"/>
    <s v="United States"/>
    <s v="Minneapolis"/>
    <s v="Minnesota"/>
    <n v="55407"/>
    <x v="2"/>
    <s v="OFF-BI-10000301"/>
    <s v="Office Supplies"/>
    <x v="8"/>
    <s v="GBC Instant Report Kit"/>
    <n v="12.94"/>
    <n v="2"/>
    <n v="0"/>
    <n v="6.47"/>
  </r>
  <r>
    <n v="4101"/>
    <s v="US-2014-102288"/>
    <x v="3"/>
    <x v="249"/>
    <d v="2014-06-24T00:00:00"/>
    <s v="Standard Class"/>
    <s v="ZC-21910"/>
    <s v="Zuschuss Carroll"/>
    <x v="0"/>
    <s v="United States"/>
    <s v="Houston"/>
    <s v="Texas"/>
    <n v="77095"/>
    <x v="2"/>
    <s v="OFF-AP-10004655"/>
    <s v="Office Supplies"/>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s v="Texas"/>
    <n v="77095"/>
    <x v="2"/>
    <s v="OFF-AP-10002906"/>
    <s v="Office Supplies"/>
    <x v="9"/>
    <s v="Hoover Replacement Belt for Commercial Guardsman Heavy-Duty Upright Vacuum"/>
    <n v="0.44399999999999995"/>
    <n v="1"/>
    <n v="0.8"/>
    <n v="-1.1100000000000003"/>
  </r>
  <r>
    <n v="4103"/>
    <s v="US-2014-102288"/>
    <x v="3"/>
    <x v="249"/>
    <d v="2014-06-24T00:00:00"/>
    <s v="Standard Class"/>
    <s v="ZC-21910"/>
    <s v="Zuschuss Carroll"/>
    <x v="0"/>
    <s v="United States"/>
    <s v="Houston"/>
    <s v="Texas"/>
    <n v="77095"/>
    <x v="2"/>
    <s v="OFF-PA-10000740"/>
    <s v="Office Supplies"/>
    <x v="10"/>
    <s v="Xerox 1982"/>
    <n v="146.17600000000002"/>
    <n v="8"/>
    <n v="0.2"/>
    <n v="47.50719999999999"/>
  </r>
  <r>
    <n v="4104"/>
    <s v="CA-2014-137456"/>
    <x v="3"/>
    <x v="202"/>
    <d v="2014-12-22T00:00:00"/>
    <s v="Same Day"/>
    <s v="RB-19465"/>
    <s v="Rick Bensley"/>
    <x v="2"/>
    <s v="United States"/>
    <s v="Fremont"/>
    <s v="Nebraska"/>
    <n v="68025"/>
    <x v="2"/>
    <s v="FUR-FU-10001940"/>
    <s v="Furniture"/>
    <x v="5"/>
    <s v="Staples"/>
    <n v="15.92"/>
    <n v="2"/>
    <n v="0"/>
    <n v="7.0048000000000012"/>
  </r>
  <r>
    <n v="4105"/>
    <s v="US-2014-155999"/>
    <x v="3"/>
    <x v="783"/>
    <d v="2014-08-14T00:00:00"/>
    <s v="Standard Class"/>
    <s v="JK-15370"/>
    <s v="Jay Kimmel"/>
    <x v="0"/>
    <s v="United States"/>
    <s v="San Diego"/>
    <s v="California"/>
    <n v="92105"/>
    <x v="1"/>
    <s v="TEC-PH-10000439"/>
    <s v="Technology"/>
    <x v="7"/>
    <s v="GE DSL Phone Line Filter"/>
    <n v="159.96000000000004"/>
    <n v="5"/>
    <n v="0.2"/>
    <n v="17.995499999999979"/>
  </r>
  <r>
    <n v="4106"/>
    <s v="US-2014-155999"/>
    <x v="3"/>
    <x v="783"/>
    <d v="2014-08-14T00:00:00"/>
    <s v="Standard Class"/>
    <s v="JK-15370"/>
    <s v="Jay Kimmel"/>
    <x v="0"/>
    <s v="United States"/>
    <s v="San Diego"/>
    <s v="California"/>
    <n v="92105"/>
    <x v="1"/>
    <s v="OFF-BI-10000404"/>
    <s v="Office Supplies"/>
    <x v="8"/>
    <s v="Avery Printable Repositionable Plastic Tabs"/>
    <n v="13.76"/>
    <n v="2"/>
    <n v="0.2"/>
    <n v="4.6440000000000001"/>
  </r>
  <r>
    <n v="4107"/>
    <s v="US-2013-148334"/>
    <x v="0"/>
    <x v="250"/>
    <d v="2013-08-27T00:00:00"/>
    <s v="Standard Class"/>
    <s v="DD-13570"/>
    <s v="Dorothy Dickinson"/>
    <x v="0"/>
    <s v="United States"/>
    <s v="Houston"/>
    <s v="Texas"/>
    <n v="77041"/>
    <x v="2"/>
    <s v="OFF-BI-10003676"/>
    <s v="Office Supplies"/>
    <x v="8"/>
    <s v="GBC Standard Recycled Report Covers, Clear Plastic Sheets"/>
    <n v="4.3119999999999985"/>
    <n v="2"/>
    <n v="0.8"/>
    <n v="-6.8992000000000022"/>
  </r>
  <r>
    <n v="4108"/>
    <s v="CA-2012-105599"/>
    <x v="1"/>
    <x v="67"/>
    <d v="2012-09-07T00:00:00"/>
    <s v="Same Day"/>
    <s v="MC-17275"/>
    <s v="Marc Crier"/>
    <x v="0"/>
    <s v="United States"/>
    <s v="New York City"/>
    <s v="New York"/>
    <n v="10011"/>
    <x v="3"/>
    <s v="OFF-ST-10002486"/>
    <s v="Office Supplies"/>
    <x v="4"/>
    <s v="Eldon Shelf Savers Cubes and Bins"/>
    <n v="13.96"/>
    <n v="2"/>
    <n v="0"/>
    <n v="0.27919999999999945"/>
  </r>
  <r>
    <n v="4109"/>
    <s v="CA-2012-105599"/>
    <x v="1"/>
    <x v="67"/>
    <d v="2012-09-07T00:00:00"/>
    <s v="Same Day"/>
    <s v="MC-17275"/>
    <s v="Marc Crier"/>
    <x v="0"/>
    <s v="United States"/>
    <s v="New York City"/>
    <s v="New York"/>
    <n v="10011"/>
    <x v="3"/>
    <s v="FUR-TA-10003837"/>
    <s v="Furniture"/>
    <x v="3"/>
    <s v="Anderson Hickey Conga Table Tops &amp; Accessories"/>
    <n v="27.414000000000001"/>
    <n v="3"/>
    <n v="0.4"/>
    <n v="-14.163900000000005"/>
  </r>
  <r>
    <n v="4110"/>
    <s v="CA-2012-153717"/>
    <x v="1"/>
    <x v="707"/>
    <d v="2013-01-01T00:00:00"/>
    <s v="Standard Class"/>
    <s v="DL-13495"/>
    <s v="Dionis Lloyd"/>
    <x v="1"/>
    <s v="United States"/>
    <s v="Detroit"/>
    <s v="Michigan"/>
    <n v="48227"/>
    <x v="2"/>
    <s v="TEC-PH-10002923"/>
    <s v="Technology"/>
    <x v="7"/>
    <s v="Logitech B530 USB Headset - headset - Full size, Binaural"/>
    <n v="73.98"/>
    <n v="2"/>
    <n v="0"/>
    <n v="19.974600000000002"/>
  </r>
  <r>
    <n v="4111"/>
    <s v="CA-2012-153717"/>
    <x v="1"/>
    <x v="707"/>
    <d v="2013-01-01T00:00:00"/>
    <s v="Standard Class"/>
    <s v="DL-13495"/>
    <s v="Dionis Lloyd"/>
    <x v="1"/>
    <s v="United States"/>
    <s v="Detroit"/>
    <s v="Michigan"/>
    <n v="48227"/>
    <x v="2"/>
    <s v="FUR-BO-10004360"/>
    <s v="Furniture"/>
    <x v="0"/>
    <s v="Rush Hierlooms Collection Rich Wood Bookcases"/>
    <n v="160.97999999999999"/>
    <n v="1"/>
    <n v="0"/>
    <n v="20.927400000000006"/>
  </r>
  <r>
    <n v="4112"/>
    <s v="CA-2012-153717"/>
    <x v="1"/>
    <x v="707"/>
    <d v="2013-01-01T00:00:00"/>
    <s v="Standard Class"/>
    <s v="DL-13495"/>
    <s v="Dionis Lloyd"/>
    <x v="1"/>
    <s v="United States"/>
    <s v="Detroit"/>
    <s v="Michigan"/>
    <n v="48227"/>
    <x v="2"/>
    <s v="OFF-PA-10002160"/>
    <s v="Office Supplies"/>
    <x v="10"/>
    <s v="Xerox 1978"/>
    <n v="17.34"/>
    <n v="3"/>
    <n v="0"/>
    <n v="8.4966000000000008"/>
  </r>
  <r>
    <n v="4113"/>
    <s v="CA-2012-153717"/>
    <x v="1"/>
    <x v="707"/>
    <d v="2013-01-01T00:00:00"/>
    <s v="Standard Class"/>
    <s v="DL-13495"/>
    <s v="Dionis Lloyd"/>
    <x v="1"/>
    <s v="United States"/>
    <s v="Detroit"/>
    <s v="Michigan"/>
    <n v="48227"/>
    <x v="2"/>
    <s v="OFF-AR-10002375"/>
    <s v="Office Supplies"/>
    <x v="6"/>
    <s v="Newell 351"/>
    <n v="3.28"/>
    <n v="1"/>
    <n v="0"/>
    <n v="0.9511999999999996"/>
  </r>
  <r>
    <n v="4114"/>
    <s v="CA-2012-116687"/>
    <x v="1"/>
    <x v="942"/>
    <d v="2012-05-07T00:00:00"/>
    <s v="Standard Class"/>
    <s v="NC-18625"/>
    <s v="Noah Childs"/>
    <x v="1"/>
    <s v="United States"/>
    <s v="Houston"/>
    <s v="Texas"/>
    <n v="77095"/>
    <x v="2"/>
    <s v="OFF-LA-10000443"/>
    <s v="Office Supplies"/>
    <x v="2"/>
    <s v="Avery 501"/>
    <n v="8.8559999999999999"/>
    <n v="3"/>
    <n v="0.2"/>
    <n v="2.9888999999999997"/>
  </r>
  <r>
    <n v="4115"/>
    <s v="CA-2012-116687"/>
    <x v="1"/>
    <x v="942"/>
    <d v="2012-05-07T00:00:00"/>
    <s v="Standard Class"/>
    <s v="NC-18625"/>
    <s v="Noah Childs"/>
    <x v="1"/>
    <s v="United States"/>
    <s v="Houston"/>
    <s v="Texas"/>
    <n v="77095"/>
    <x v="2"/>
    <s v="TEC-PH-10001750"/>
    <s v="Technology"/>
    <x v="7"/>
    <s v="Samsung Rugby III"/>
    <n v="158.376"/>
    <n v="3"/>
    <n v="0.2"/>
    <n v="13.857900000000008"/>
  </r>
  <r>
    <n v="4116"/>
    <s v="CA-2013-163573"/>
    <x v="0"/>
    <x v="390"/>
    <d v="2013-11-28T00:00:00"/>
    <s v="First Class"/>
    <s v="AC-10450"/>
    <s v="Amy Cox"/>
    <x v="0"/>
    <s v="United States"/>
    <s v="Seattle"/>
    <s v="Washington"/>
    <n v="98105"/>
    <x v="1"/>
    <s v="OFF-BI-10004632"/>
    <s v="Office Supplies"/>
    <x v="8"/>
    <s v="Ibico Hi-Tech Manual Binding System"/>
    <n v="1219.96"/>
    <n v="5"/>
    <n v="0.2"/>
    <n v="381.23749999999995"/>
  </r>
  <r>
    <n v="4117"/>
    <s v="CA-2012-153416"/>
    <x v="1"/>
    <x v="27"/>
    <d v="2012-11-29T00:00:00"/>
    <s v="Standard Class"/>
    <s v="TS-21340"/>
    <s v="Toby Swindell"/>
    <x v="0"/>
    <s v="United States"/>
    <s v="Los Angeles"/>
    <s v="California"/>
    <n v="90036"/>
    <x v="1"/>
    <s v="OFF-BI-10002813"/>
    <s v="Office Supplies"/>
    <x v="8"/>
    <s v="Avery Reinforcements for Hole-Punch Pages"/>
    <n v="3.1680000000000001"/>
    <n v="2"/>
    <n v="0.2"/>
    <n v="0.99"/>
  </r>
  <r>
    <n v="4118"/>
    <s v="CA-2012-153416"/>
    <x v="1"/>
    <x v="27"/>
    <d v="2012-11-29T00:00:00"/>
    <s v="Standard Class"/>
    <s v="TS-21340"/>
    <s v="Toby Swindell"/>
    <x v="0"/>
    <s v="United States"/>
    <s v="Los Angeles"/>
    <s v="California"/>
    <n v="90036"/>
    <x v="1"/>
    <s v="OFF-PA-10002005"/>
    <s v="Office Supplies"/>
    <x v="10"/>
    <s v="Xerox 225"/>
    <n v="19.440000000000001"/>
    <n v="3"/>
    <n v="0"/>
    <n v="9.3312000000000008"/>
  </r>
  <r>
    <n v="4119"/>
    <s v="CA-2012-153416"/>
    <x v="1"/>
    <x v="27"/>
    <d v="2012-11-29T00:00:00"/>
    <s v="Standard Class"/>
    <s v="TS-21340"/>
    <s v="Toby Swindell"/>
    <x v="0"/>
    <s v="United States"/>
    <s v="Los Angeles"/>
    <s v="California"/>
    <n v="90036"/>
    <x v="1"/>
    <s v="OFF-ST-10000060"/>
    <s v="Office Supplies"/>
    <x v="4"/>
    <s v="Fellowes Bankers Box Staxonsteel Drawer File/Stacking System"/>
    <n v="454.86"/>
    <n v="7"/>
    <n v="0"/>
    <n v="54.583200000000019"/>
  </r>
  <r>
    <n v="4120"/>
    <s v="CA-2012-153416"/>
    <x v="1"/>
    <x v="27"/>
    <d v="2012-11-29T00:00:00"/>
    <s v="Standard Class"/>
    <s v="TS-21340"/>
    <s v="Toby Swindell"/>
    <x v="0"/>
    <s v="United States"/>
    <s v="Los Angeles"/>
    <s v="California"/>
    <n v="90036"/>
    <x v="1"/>
    <s v="OFF-BI-10002706"/>
    <s v="Office Supplies"/>
    <x v="8"/>
    <s v="Avery Premier Heavy-Duty Binder with Round Locking Rings"/>
    <n v="91.391999999999996"/>
    <n v="8"/>
    <n v="0.2"/>
    <n v="29.702399999999997"/>
  </r>
  <r>
    <n v="4121"/>
    <s v="CA-2014-117394"/>
    <x v="3"/>
    <x v="507"/>
    <d v="2014-09-11T00:00:00"/>
    <s v="Standard Class"/>
    <s v="MM-17920"/>
    <s v="Michael Moore"/>
    <x v="0"/>
    <s v="United States"/>
    <s v="Philadelphia"/>
    <s v="Pennsylvania"/>
    <n v="19120"/>
    <x v="3"/>
    <s v="TEC-AC-10000199"/>
    <s v="Technology"/>
    <x v="11"/>
    <s v="Kingston Digital DataTraveler 8GB USB 2.0"/>
    <n v="19.040000000000003"/>
    <n v="4"/>
    <n v="0.2"/>
    <n v="-1.4279999999999999"/>
  </r>
  <r>
    <n v="4122"/>
    <s v="CA-2014-133823"/>
    <x v="3"/>
    <x v="943"/>
    <d v="2014-05-13T00:00:00"/>
    <s v="Same Day"/>
    <s v="LP-17080"/>
    <s v="Liz Pelletier"/>
    <x v="0"/>
    <s v="United States"/>
    <s v="Seattle"/>
    <s v="Washington"/>
    <n v="98103"/>
    <x v="1"/>
    <s v="OFF-PA-10002870"/>
    <s v="Office Supplies"/>
    <x v="10"/>
    <s v="Ampad Phone Message Book, Recycled, 400 Message Capacity, 5 ¾” x 11”"/>
    <n v="37.44"/>
    <n v="6"/>
    <n v="0"/>
    <n v="16.847999999999999"/>
  </r>
  <r>
    <n v="4123"/>
    <s v="CA-2014-133823"/>
    <x v="3"/>
    <x v="943"/>
    <d v="2014-05-13T00:00:00"/>
    <s v="Same Day"/>
    <s v="LP-17080"/>
    <s v="Liz Pelletier"/>
    <x v="0"/>
    <s v="United States"/>
    <s v="Seattle"/>
    <s v="Washington"/>
    <n v="98103"/>
    <x v="1"/>
    <s v="OFF-LA-10004545"/>
    <s v="Office Supplies"/>
    <x v="2"/>
    <s v="Avery 50"/>
    <n v="37.589999999999996"/>
    <n v="3"/>
    <n v="0"/>
    <n v="17.667299999999997"/>
  </r>
  <r>
    <n v="4124"/>
    <s v="CA-2014-133823"/>
    <x v="3"/>
    <x v="943"/>
    <d v="2014-05-13T00:00:00"/>
    <s v="Same Day"/>
    <s v="LP-17080"/>
    <s v="Liz Pelletier"/>
    <x v="0"/>
    <s v="United States"/>
    <s v="Seattle"/>
    <s v="Washington"/>
    <n v="98103"/>
    <x v="1"/>
    <s v="OFF-BI-10000962"/>
    <s v="Office Supplies"/>
    <x v="8"/>
    <s v="Acco Flexible ACCOHIDE Square Ring Data Binder, Dark Blue, 11 1/2&quot; X 14&quot; 7/8&quot;"/>
    <n v="26.032"/>
    <n v="2"/>
    <n v="0.2"/>
    <n v="9.4365999999999985"/>
  </r>
  <r>
    <n v="4125"/>
    <s v="CA-2011-127523"/>
    <x v="2"/>
    <x v="218"/>
    <d v="2011-05-18T00:00:00"/>
    <s v="Standard Class"/>
    <s v="BG-11695"/>
    <s v="Brooke Gillingham"/>
    <x v="1"/>
    <s v="United States"/>
    <s v="Watertown"/>
    <s v="New York"/>
    <n v="13601"/>
    <x v="3"/>
    <s v="OFF-AP-10004249"/>
    <s v="Office Supplies"/>
    <x v="9"/>
    <s v="Staples"/>
    <n v="35.910000000000004"/>
    <n v="3"/>
    <n v="0"/>
    <n v="9.6956999999999987"/>
  </r>
  <r>
    <n v="4126"/>
    <s v="CA-2014-123239"/>
    <x v="3"/>
    <x v="944"/>
    <d v="2014-08-01T00:00:00"/>
    <s v="Second Class"/>
    <s v="MG-18145"/>
    <s v="Mike Gockenbach"/>
    <x v="0"/>
    <s v="United States"/>
    <s v="Jacksonville"/>
    <s v="Florida"/>
    <n v="32216"/>
    <x v="0"/>
    <s v="FUR-FU-10001602"/>
    <s v="Furniture"/>
    <x v="5"/>
    <s v="Eldon Delta Triangular Chair Mat, 52&quot; x 58&quot;, Clear"/>
    <n v="91.032000000000011"/>
    <n v="3"/>
    <n v="0.2"/>
    <n v="-2.2758000000000109"/>
  </r>
  <r>
    <n v="4127"/>
    <s v="CA-2014-156769"/>
    <x v="3"/>
    <x v="636"/>
    <d v="2014-05-10T00:00:00"/>
    <s v="First Class"/>
    <s v="GZ-14470"/>
    <s v="Gary Zandusky"/>
    <x v="0"/>
    <s v="United States"/>
    <s v="Arlington"/>
    <s v="Virginia"/>
    <n v="22204"/>
    <x v="0"/>
    <s v="OFF-AR-10003179"/>
    <s v="Office Supplies"/>
    <x v="6"/>
    <s v="Dixon Ticonderoga Core-Lock Colored Pencils"/>
    <n v="54.66"/>
    <n v="6"/>
    <n v="0"/>
    <n v="18.037799999999997"/>
  </r>
  <r>
    <n v="4128"/>
    <s v="CA-2011-127299"/>
    <x v="2"/>
    <x v="111"/>
    <d v="2011-09-24T00:00:00"/>
    <s v="Standard Class"/>
    <s v="JL-15835"/>
    <s v="John Lee"/>
    <x v="0"/>
    <s v="United States"/>
    <s v="Charlotte"/>
    <s v="North Carolina"/>
    <n v="28205"/>
    <x v="0"/>
    <s v="OFF-ST-10003722"/>
    <s v="Office Supplies"/>
    <x v="4"/>
    <s v="Project Tote Personal File"/>
    <n v="67.343999999999994"/>
    <n v="6"/>
    <n v="0.2"/>
    <n v="7.5761999999999894"/>
  </r>
  <r>
    <n v="4129"/>
    <s v="CA-2011-127299"/>
    <x v="2"/>
    <x v="111"/>
    <d v="2011-09-24T00:00:00"/>
    <s v="Standard Class"/>
    <s v="JL-15835"/>
    <s v="John Lee"/>
    <x v="0"/>
    <s v="United States"/>
    <s v="Charlotte"/>
    <s v="North Carolina"/>
    <n v="28205"/>
    <x v="0"/>
    <s v="TEC-MA-10001127"/>
    <s v="Technology"/>
    <x v="15"/>
    <s v="HP Designjet T520 Inkjet Large Format Printer - 24&quot; Color"/>
    <n v="2624.9850000000001"/>
    <n v="3"/>
    <n v="0.5"/>
    <n v="-944.99460000000045"/>
  </r>
  <r>
    <n v="4130"/>
    <s v="CA-2012-121272"/>
    <x v="1"/>
    <x v="368"/>
    <d v="2012-04-04T00:00:00"/>
    <s v="Standard Class"/>
    <s v="DO-13435"/>
    <s v="Denny Ordway"/>
    <x v="0"/>
    <s v="United States"/>
    <s v="Seattle"/>
    <s v="Washington"/>
    <n v="98103"/>
    <x v="1"/>
    <s v="OFF-AP-10001947"/>
    <s v="Office Supplies"/>
    <x v="9"/>
    <s v="Acco 6 Outlet Guardian Premium Plus Surge Suppressor"/>
    <n v="73.28"/>
    <n v="4"/>
    <n v="0"/>
    <n v="21.251199999999997"/>
  </r>
  <r>
    <n v="4131"/>
    <s v="CA-2011-115336"/>
    <x v="2"/>
    <x v="728"/>
    <d v="2011-11-25T00:00:00"/>
    <s v="Standard Class"/>
    <s v="AB-10600"/>
    <s v="Ann Blume"/>
    <x v="1"/>
    <s v="United States"/>
    <s v="Chicago"/>
    <s v="Illinois"/>
    <n v="60623"/>
    <x v="2"/>
    <s v="OFF-BI-10001107"/>
    <s v="Office Supplies"/>
    <x v="8"/>
    <s v="GBC White Gloss Covers, Plain Front"/>
    <n v="14.479999999999997"/>
    <n v="5"/>
    <n v="0.8"/>
    <n v="-23.89200000000001"/>
  </r>
  <r>
    <n v="4132"/>
    <s v="CA-2012-111703"/>
    <x v="1"/>
    <x v="740"/>
    <d v="2012-07-09T00:00:00"/>
    <s v="Standard Class"/>
    <s v="KB-16315"/>
    <s v="Karl Braun"/>
    <x v="0"/>
    <s v="United States"/>
    <s v="Hollywood"/>
    <s v="Florida"/>
    <n v="33021"/>
    <x v="0"/>
    <s v="OFF-PA-10000349"/>
    <s v="Office Supplies"/>
    <x v="10"/>
    <s v="Staples"/>
    <n v="11.952000000000002"/>
    <n v="3"/>
    <n v="0.2"/>
    <n v="4.0338000000000003"/>
  </r>
  <r>
    <n v="4133"/>
    <s v="CA-2012-111703"/>
    <x v="1"/>
    <x v="740"/>
    <d v="2012-07-09T00:00:00"/>
    <s v="Standard Class"/>
    <s v="KB-16315"/>
    <s v="Karl Braun"/>
    <x v="0"/>
    <s v="United States"/>
    <s v="Hollywood"/>
    <s v="Florida"/>
    <n v="33021"/>
    <x v="0"/>
    <s v="OFF-PA-10003349"/>
    <s v="Office Supplies"/>
    <x v="10"/>
    <s v="Xerox 1957"/>
    <n v="15.552000000000003"/>
    <n v="3"/>
    <n v="0.2"/>
    <n v="5.6375999999999999"/>
  </r>
  <r>
    <n v="4134"/>
    <s v="CA-2011-128839"/>
    <x v="2"/>
    <x v="78"/>
    <d v="2011-09-13T00:00:00"/>
    <s v="Standard Class"/>
    <s v="TT-21070"/>
    <s v="Ted Trevino"/>
    <x v="0"/>
    <s v="United States"/>
    <s v="Chesapeake"/>
    <s v="Virginia"/>
    <n v="23320"/>
    <x v="0"/>
    <s v="OFF-FA-10002280"/>
    <s v="Office Supplies"/>
    <x v="13"/>
    <s v="Advantus Plastic Paper Clips"/>
    <n v="45"/>
    <n v="9"/>
    <n v="0"/>
    <n v="21.599999999999998"/>
  </r>
  <r>
    <n v="4135"/>
    <s v="CA-2011-128839"/>
    <x v="2"/>
    <x v="78"/>
    <d v="2011-09-13T00:00:00"/>
    <s v="Standard Class"/>
    <s v="TT-21070"/>
    <s v="Ted Trevino"/>
    <x v="0"/>
    <s v="United States"/>
    <s v="Chesapeake"/>
    <s v="Virginia"/>
    <n v="23320"/>
    <x v="0"/>
    <s v="TEC-MA-10000029"/>
    <s v="Technology"/>
    <x v="15"/>
    <s v="Epson WorkForce WF-2530 All-in-One Printer, Copier Scanner"/>
    <n v="209.96999999999997"/>
    <n v="3"/>
    <n v="0"/>
    <n v="90.287100000000009"/>
  </r>
  <r>
    <n v="4136"/>
    <s v="CA-2014-105914"/>
    <x v="3"/>
    <x v="280"/>
    <d v="2014-10-09T00:00:00"/>
    <s v="Standard Class"/>
    <s v="PV-18985"/>
    <s v="Paul Van Hugh"/>
    <x v="2"/>
    <s v="United States"/>
    <s v="Los Angeles"/>
    <s v="California"/>
    <n v="90036"/>
    <x v="1"/>
    <s v="OFF-BI-10002854"/>
    <s v="Office Supplies"/>
    <x v="8"/>
    <s v="Performers Binder/Pad Holder, Black"/>
    <n v="112.12000000000002"/>
    <n v="5"/>
    <n v="0.2"/>
    <n v="42.045000000000002"/>
  </r>
  <r>
    <n v="4137"/>
    <s v="CA-2014-105914"/>
    <x v="3"/>
    <x v="280"/>
    <d v="2014-10-09T00:00:00"/>
    <s v="Standard Class"/>
    <s v="PV-18985"/>
    <s v="Paul Van Hugh"/>
    <x v="2"/>
    <s v="United States"/>
    <s v="Los Angeles"/>
    <s v="California"/>
    <n v="90036"/>
    <x v="1"/>
    <s v="OFF-ST-10003716"/>
    <s v="Office Supplies"/>
    <x v="4"/>
    <s v="Tennsco Double-Tier Lockers"/>
    <n v="1575.14"/>
    <n v="7"/>
    <n v="0"/>
    <n v="204.76820000000001"/>
  </r>
  <r>
    <n v="4138"/>
    <s v="CA-2014-110926"/>
    <x v="3"/>
    <x v="123"/>
    <d v="2014-11-24T00:00:00"/>
    <s v="Standard Class"/>
    <s v="DD-13570"/>
    <s v="Dorothy Dickinson"/>
    <x v="0"/>
    <s v="United States"/>
    <s v="Alexandria"/>
    <s v="Virginia"/>
    <n v="22304"/>
    <x v="0"/>
    <s v="OFF-FA-10000624"/>
    <s v="Office Supplies"/>
    <x v="13"/>
    <s v="OIC Binder Clips"/>
    <n v="25.060000000000002"/>
    <n v="7"/>
    <n v="0"/>
    <n v="12.530000000000001"/>
  </r>
  <r>
    <n v="4139"/>
    <s v="CA-2013-117226"/>
    <x v="0"/>
    <x v="945"/>
    <d v="2014-01-02T00:00:00"/>
    <s v="First Class"/>
    <s v="KD-16495"/>
    <s v="Keith Dawkins"/>
    <x v="1"/>
    <s v="United States"/>
    <s v="Deer Park"/>
    <s v="Texas"/>
    <n v="77536"/>
    <x v="2"/>
    <s v="OFF-BI-10004654"/>
    <s v="Office Supplies"/>
    <x v="8"/>
    <s v="Avery Binding System Hidden Tab Executive Style Index Sets"/>
    <n v="6.9239999999999977"/>
    <n v="6"/>
    <n v="0.8"/>
    <n v="-10.385999999999999"/>
  </r>
  <r>
    <n v="4140"/>
    <s v="CA-2014-127313"/>
    <x v="3"/>
    <x v="96"/>
    <d v="2014-12-05T00:00:00"/>
    <s v="First Class"/>
    <s v="RA-19285"/>
    <s v="Ralph Arnett"/>
    <x v="0"/>
    <s v="United States"/>
    <s v="Philadelphia"/>
    <s v="Pennsylvania"/>
    <n v="19120"/>
    <x v="3"/>
    <s v="OFF-ST-10001228"/>
    <s v="Office Supplies"/>
    <x v="4"/>
    <s v="Personal File Boxes with Fold-Down Carry Handle"/>
    <n v="37.392000000000003"/>
    <n v="3"/>
    <n v="0.2"/>
    <n v="2.336999999999998"/>
  </r>
  <r>
    <n v="4141"/>
    <s v="CA-2014-127313"/>
    <x v="3"/>
    <x v="96"/>
    <d v="2014-12-05T00:00:00"/>
    <s v="First Class"/>
    <s v="RA-19285"/>
    <s v="Ralph Arnett"/>
    <x v="0"/>
    <s v="United States"/>
    <s v="Philadelphia"/>
    <s v="Pennsylvania"/>
    <n v="19120"/>
    <x v="3"/>
    <s v="FUR-FU-10003798"/>
    <s v="Furniture"/>
    <x v="5"/>
    <s v="Ultra Door Kickplate, 8&quot;H x 34&quot;W"/>
    <n v="79.12"/>
    <n v="5"/>
    <n v="0.2"/>
    <n v="13.845999999999997"/>
  </r>
  <r>
    <n v="4142"/>
    <s v="CA-2013-136287"/>
    <x v="0"/>
    <x v="900"/>
    <d v="2013-06-18T00:00:00"/>
    <s v="Standard Class"/>
    <s v="SS-20590"/>
    <s v="Sonia Sunley"/>
    <x v="0"/>
    <s v="United States"/>
    <s v="Wichita"/>
    <s v="Kansas"/>
    <n v="67212"/>
    <x v="2"/>
    <s v="OFF-LA-10003148"/>
    <s v="Office Supplies"/>
    <x v="2"/>
    <s v="Avery 51"/>
    <n v="18.899999999999999"/>
    <n v="3"/>
    <n v="0"/>
    <n v="8.6939999999999991"/>
  </r>
  <r>
    <n v="4143"/>
    <s v="US-2011-107699"/>
    <x v="2"/>
    <x v="946"/>
    <d v="2011-05-23T00:00:00"/>
    <s v="Standard Class"/>
    <s v="JH-15820"/>
    <s v="John Huston"/>
    <x v="0"/>
    <s v="United States"/>
    <s v="Midland"/>
    <s v="Michigan"/>
    <n v="48640"/>
    <x v="2"/>
    <s v="OFF-BI-10001249"/>
    <s v="Office Supplies"/>
    <x v="8"/>
    <s v="Avery Heavy-Duty EZD View Binder with Locking Rings"/>
    <n v="57.42"/>
    <n v="9"/>
    <n v="0"/>
    <n v="26.413199999999996"/>
  </r>
  <r>
    <n v="4144"/>
    <s v="CA-2014-112725"/>
    <x v="3"/>
    <x v="289"/>
    <d v="2014-02-07T00:00:00"/>
    <s v="Standard Class"/>
    <s v="EH-14125"/>
    <s v="Eugene Hildebrand"/>
    <x v="2"/>
    <s v="United States"/>
    <s v="San Francisco"/>
    <s v="California"/>
    <n v="94110"/>
    <x v="1"/>
    <s v="OFF-AR-10003759"/>
    <s v="Office Supplies"/>
    <x v="6"/>
    <s v="Crayola Anti Dust Chalk, 12/Pack"/>
    <n v="12.74"/>
    <n v="7"/>
    <n v="0"/>
    <n v="5.7329999999999997"/>
  </r>
  <r>
    <n v="4145"/>
    <s v="CA-2014-112725"/>
    <x v="3"/>
    <x v="289"/>
    <d v="2014-02-07T00:00:00"/>
    <s v="Standard Class"/>
    <s v="EH-14125"/>
    <s v="Eugene Hildebrand"/>
    <x v="2"/>
    <s v="United States"/>
    <s v="San Francisco"/>
    <s v="California"/>
    <n v="94110"/>
    <x v="1"/>
    <s v="OFF-AR-10001227"/>
    <s v="Office Supplies"/>
    <x v="6"/>
    <s v="Newell 338"/>
    <n v="8.82"/>
    <n v="3"/>
    <n v="0"/>
    <n v="2.3814000000000002"/>
  </r>
  <r>
    <n v="4146"/>
    <s v="CA-2014-112725"/>
    <x v="3"/>
    <x v="289"/>
    <d v="2014-02-07T00:00:00"/>
    <s v="Standard Class"/>
    <s v="EH-14125"/>
    <s v="Eugene Hildebrand"/>
    <x v="2"/>
    <s v="United States"/>
    <s v="San Francisco"/>
    <s v="California"/>
    <n v="94110"/>
    <x v="1"/>
    <s v="FUR-CH-10000863"/>
    <s v="Furniture"/>
    <x v="1"/>
    <s v="Novimex Swivel Fabric Task Chair"/>
    <n v="120.78399999999999"/>
    <n v="1"/>
    <n v="0.2"/>
    <n v="-13.588200000000001"/>
  </r>
  <r>
    <n v="4147"/>
    <s v="CA-2012-136196"/>
    <x v="1"/>
    <x v="109"/>
    <d v="2012-12-04T00:00:00"/>
    <s v="Standard Class"/>
    <s v="TP-21415"/>
    <s v="Tom Prescott"/>
    <x v="0"/>
    <s v="United States"/>
    <s v="Freeport"/>
    <s v="New York"/>
    <n v="11520"/>
    <x v="3"/>
    <s v="FUR-FU-10004017"/>
    <s v="Furniture"/>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s v="Texas"/>
    <n v="78745"/>
    <x v="2"/>
    <s v="OFF-BI-10000962"/>
    <s v="Office Supplies"/>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s v="Texas"/>
    <n v="78745"/>
    <x v="2"/>
    <s v="OFF-ST-10004507"/>
    <s v="Office Supplies"/>
    <x v="4"/>
    <s v="Advantus Rolling Storage Box"/>
    <n v="13.719999999999999"/>
    <n v="1"/>
    <n v="0.2"/>
    <n v="1.2004999999999999"/>
  </r>
  <r>
    <n v="4150"/>
    <s v="CA-2014-106068"/>
    <x v="3"/>
    <x v="436"/>
    <d v="2014-10-29T00:00:00"/>
    <s v="Standard Class"/>
    <s v="RB-19330"/>
    <s v="Randy Bradley"/>
    <x v="0"/>
    <s v="United States"/>
    <s v="Austin"/>
    <s v="Texas"/>
    <n v="78745"/>
    <x v="2"/>
    <s v="TEC-AC-10002942"/>
    <s v="Technology"/>
    <x v="11"/>
    <s v="WD My Passport Ultra 1TB Portable External Hard Drive"/>
    <n v="55.2"/>
    <n v="1"/>
    <n v="0.2"/>
    <n v="-2.0700000000000038"/>
  </r>
  <r>
    <n v="4151"/>
    <s v="CA-2014-106068"/>
    <x v="3"/>
    <x v="436"/>
    <d v="2014-10-29T00:00:00"/>
    <s v="Standard Class"/>
    <s v="RB-19330"/>
    <s v="Randy Bradley"/>
    <x v="0"/>
    <s v="United States"/>
    <s v="Austin"/>
    <s v="Texas"/>
    <n v="78745"/>
    <x v="2"/>
    <s v="OFF-ST-10002344"/>
    <s v="Office Supplies"/>
    <x v="4"/>
    <s v="Carina 42&quot;Hx23 3/4&quot;W Media Storage Unit"/>
    <n v="259.13600000000002"/>
    <n v="4"/>
    <n v="0.2"/>
    <n v="-58.305599999999984"/>
  </r>
  <r>
    <n v="4152"/>
    <s v="CA-2014-100160"/>
    <x v="3"/>
    <x v="210"/>
    <d v="2014-09-12T00:00:00"/>
    <s v="Standard Class"/>
    <s v="CB-12025"/>
    <s v="Cassandra Brandow"/>
    <x v="0"/>
    <s v="United States"/>
    <s v="Philadelphia"/>
    <s v="Pennsylvania"/>
    <n v="19134"/>
    <x v="3"/>
    <s v="OFF-LA-10002475"/>
    <s v="Office Supplies"/>
    <x v="2"/>
    <s v="Avery 519"/>
    <n v="29.24"/>
    <n v="5"/>
    <n v="0.2"/>
    <n v="9.8685000000000009"/>
  </r>
  <r>
    <n v="4153"/>
    <s v="CA-2014-100160"/>
    <x v="3"/>
    <x v="210"/>
    <d v="2014-09-12T00:00:00"/>
    <s v="Standard Class"/>
    <s v="CB-12025"/>
    <s v="Cassandra Brandow"/>
    <x v="0"/>
    <s v="United States"/>
    <s v="Philadelphia"/>
    <s v="Pennsylvania"/>
    <n v="19134"/>
    <x v="3"/>
    <s v="OFF-PA-10003072"/>
    <s v="Office Supplies"/>
    <x v="10"/>
    <s v="Eureka Recycled Copy Paper 8 1/2&quot; x 11&quot;, Ream"/>
    <n v="15.552000000000003"/>
    <n v="3"/>
    <n v="0.2"/>
    <n v="5.4432"/>
  </r>
  <r>
    <n v="4154"/>
    <s v="CA-2014-100160"/>
    <x v="3"/>
    <x v="210"/>
    <d v="2014-09-12T00:00:00"/>
    <s v="Standard Class"/>
    <s v="CB-12025"/>
    <s v="Cassandra Brandow"/>
    <x v="0"/>
    <s v="United States"/>
    <s v="Philadelphia"/>
    <s v="Pennsylvania"/>
    <n v="19134"/>
    <x v="3"/>
    <s v="OFF-EN-10001509"/>
    <s v="Office Supplies"/>
    <x v="12"/>
    <s v="Poly String Tie Envelopes"/>
    <n v="4.8960000000000008"/>
    <n v="3"/>
    <n v="0.2"/>
    <n v="1.6523999999999992"/>
  </r>
  <r>
    <n v="4155"/>
    <s v="CA-2013-139689"/>
    <x v="0"/>
    <x v="723"/>
    <d v="2014-01-04T00:00:00"/>
    <s v="Standard Class"/>
    <s v="MP-17965"/>
    <s v="Michael Paige"/>
    <x v="1"/>
    <s v="United States"/>
    <s v="Bristol"/>
    <s v="Tennessee"/>
    <n v="37620"/>
    <x v="0"/>
    <s v="OFF-BI-10004781"/>
    <s v="Office Supplies"/>
    <x v="8"/>
    <s v="GBC Wire Binding Strips"/>
    <n v="38.088000000000001"/>
    <n v="4"/>
    <n v="0.7"/>
    <n v="-27.93119999999999"/>
  </r>
  <r>
    <n v="4156"/>
    <s v="CA-2013-139689"/>
    <x v="0"/>
    <x v="723"/>
    <d v="2014-01-04T00:00:00"/>
    <s v="Standard Class"/>
    <s v="MP-17965"/>
    <s v="Michael Paige"/>
    <x v="1"/>
    <s v="United States"/>
    <s v="Bristol"/>
    <s v="Tennessee"/>
    <n v="37620"/>
    <x v="0"/>
    <s v="OFF-BI-10000145"/>
    <s v="Office Supplies"/>
    <x v="8"/>
    <s v="Zipper Ring Binder Pockets"/>
    <n v="2.8080000000000007"/>
    <n v="3"/>
    <n v="0.7"/>
    <n v="-1.9656000000000002"/>
  </r>
  <r>
    <n v="4157"/>
    <s v="CA-2012-101091"/>
    <x v="1"/>
    <x v="901"/>
    <d v="2012-12-09T00:00:00"/>
    <s v="Second Class"/>
    <s v="SW-20245"/>
    <s v="Scot Wooten"/>
    <x v="0"/>
    <s v="United States"/>
    <s v="Philadelphia"/>
    <s v="Pennsylvania"/>
    <n v="19140"/>
    <x v="3"/>
    <s v="TEC-AC-10003280"/>
    <s v="Technology"/>
    <x v="11"/>
    <s v="Belkin F8E887 USB Wired Ergonomic Keyboard"/>
    <n v="47.984000000000002"/>
    <n v="2"/>
    <n v="0.2"/>
    <n v="0.59979999999999656"/>
  </r>
  <r>
    <n v="4158"/>
    <s v="CA-2012-101091"/>
    <x v="1"/>
    <x v="901"/>
    <d v="2012-12-09T00:00:00"/>
    <s v="Second Class"/>
    <s v="SW-20245"/>
    <s v="Scot Wooten"/>
    <x v="0"/>
    <s v="United States"/>
    <s v="Philadelphia"/>
    <s v="Pennsylvania"/>
    <n v="19140"/>
    <x v="3"/>
    <s v="OFF-BI-10001107"/>
    <s v="Office Supplies"/>
    <x v="8"/>
    <s v="GBC White Gloss Covers, Plain Front"/>
    <n v="26.064000000000007"/>
    <n v="6"/>
    <n v="0.7"/>
    <n v="-19.982399999999991"/>
  </r>
  <r>
    <n v="4159"/>
    <s v="CA-2011-126907"/>
    <x v="2"/>
    <x v="301"/>
    <d v="2011-11-08T00:00:00"/>
    <s v="Standard Class"/>
    <s v="SM-20950"/>
    <s v="Suzanne McNair"/>
    <x v="1"/>
    <s v="United States"/>
    <s v="Chicago"/>
    <s v="Illinois"/>
    <n v="60610"/>
    <x v="2"/>
    <s v="OFF-PA-10000533"/>
    <s v="Office Supplies"/>
    <x v="10"/>
    <s v="Southworth Parchment Paper &amp; Envelopes"/>
    <n v="15.696000000000002"/>
    <n v="3"/>
    <n v="0.2"/>
    <n v="5.1011999999999995"/>
  </r>
  <r>
    <n v="4160"/>
    <s v="US-2013-164588"/>
    <x v="0"/>
    <x v="947"/>
    <d v="2013-04-24T00:00:00"/>
    <s v="Standard Class"/>
    <s v="AP-10915"/>
    <s v="Arthur Prichep"/>
    <x v="0"/>
    <s v="United States"/>
    <s v="Columbus"/>
    <s v="Georgia"/>
    <n v="31907"/>
    <x v="0"/>
    <s v="OFF-AR-10003056"/>
    <s v="Office Supplies"/>
    <x v="6"/>
    <s v="Newell 341"/>
    <n v="12.84"/>
    <n v="3"/>
    <n v="0"/>
    <n v="3.7235999999999989"/>
  </r>
  <r>
    <n v="4161"/>
    <s v="CA-2014-115546"/>
    <x v="3"/>
    <x v="304"/>
    <d v="2014-05-19T00:00:00"/>
    <s v="Standard Class"/>
    <s v="AH-10465"/>
    <s v="Amy Hunt"/>
    <x v="0"/>
    <s v="United States"/>
    <s v="New York City"/>
    <s v="New York"/>
    <n v="10035"/>
    <x v="3"/>
    <s v="TEC-PH-10002834"/>
    <s v="Technology"/>
    <x v="7"/>
    <s v="Google Nexus 5"/>
    <n v="539.97"/>
    <n v="3"/>
    <n v="0"/>
    <n v="134.99250000000001"/>
  </r>
  <r>
    <n v="4162"/>
    <s v="CA-2014-115546"/>
    <x v="3"/>
    <x v="304"/>
    <d v="2014-05-19T00:00:00"/>
    <s v="Standard Class"/>
    <s v="AH-10465"/>
    <s v="Amy Hunt"/>
    <x v="0"/>
    <s v="United States"/>
    <s v="New York City"/>
    <s v="New York"/>
    <n v="10035"/>
    <x v="3"/>
    <s v="OFF-ST-10002214"/>
    <s v="Office Supplies"/>
    <x v="4"/>
    <s v="X-Rack File for Hanging Folders"/>
    <n v="22.58"/>
    <n v="2"/>
    <n v="0"/>
    <n v="5.8707999999999991"/>
  </r>
  <r>
    <n v="4163"/>
    <s v="CA-2012-163587"/>
    <x v="1"/>
    <x v="948"/>
    <d v="2012-03-18T00:00:00"/>
    <s v="Standard Class"/>
    <s v="EP-13915"/>
    <s v="Emily Phan"/>
    <x v="0"/>
    <s v="United States"/>
    <s v="Dover"/>
    <s v="New Hampshire"/>
    <n v="3820"/>
    <x v="3"/>
    <s v="OFF-LA-10004484"/>
    <s v="Office Supplies"/>
    <x v="2"/>
    <s v="Avery 476"/>
    <n v="16.52"/>
    <n v="4"/>
    <n v="0"/>
    <n v="7.5991999999999997"/>
  </r>
  <r>
    <n v="4164"/>
    <s v="CA-2012-163587"/>
    <x v="1"/>
    <x v="948"/>
    <d v="2012-03-18T00:00:00"/>
    <s v="Standard Class"/>
    <s v="EP-13915"/>
    <s v="Emily Phan"/>
    <x v="0"/>
    <s v="United States"/>
    <s v="Dover"/>
    <s v="New Hampshire"/>
    <n v="3820"/>
    <x v="3"/>
    <s v="OFF-BI-10003091"/>
    <s v="Office Supplies"/>
    <x v="8"/>
    <s v="GBC DocuBind TL200 Manual Binding Machine"/>
    <n v="671.93999999999994"/>
    <n v="3"/>
    <n v="0"/>
    <n v="315.81179999999995"/>
  </r>
  <r>
    <n v="4165"/>
    <s v="US-2014-106131"/>
    <x v="3"/>
    <x v="424"/>
    <d v="2014-01-17T00:00:00"/>
    <s v="First Class"/>
    <s v="TP-21565"/>
    <s v="Tracy Poddar"/>
    <x v="1"/>
    <s v="United States"/>
    <s v="Aurora"/>
    <s v="Colorado"/>
    <n v="80013"/>
    <x v="1"/>
    <s v="TEC-AC-10003027"/>
    <s v="Technology"/>
    <x v="11"/>
    <s v="Imation 8GB Mini TravelDrive USB 2.0 Flash Drive"/>
    <n v="169.06400000000002"/>
    <n v="7"/>
    <n v="0.2"/>
    <n v="-14.793099999999995"/>
  </r>
  <r>
    <n v="4166"/>
    <s v="US-2014-106131"/>
    <x v="3"/>
    <x v="424"/>
    <d v="2014-01-17T00:00:00"/>
    <s v="First Class"/>
    <s v="TP-21565"/>
    <s v="Tracy Poddar"/>
    <x v="1"/>
    <s v="United States"/>
    <s v="Aurora"/>
    <s v="Colorado"/>
    <n v="80013"/>
    <x v="1"/>
    <s v="OFF-ST-10003638"/>
    <s v="Office Supplies"/>
    <x v="4"/>
    <s v="Mobile Personal File Cube"/>
    <n v="168.624"/>
    <n v="9"/>
    <n v="0.2"/>
    <n v="14.754599999999996"/>
  </r>
  <r>
    <n v="4167"/>
    <s v="CA-2012-160213"/>
    <x v="1"/>
    <x v="936"/>
    <d v="2012-03-13T00:00:00"/>
    <s v="Standard Class"/>
    <s v="AR-10825"/>
    <s v="Anthony Rawles"/>
    <x v="1"/>
    <s v="United States"/>
    <s v="Long Beach"/>
    <s v="New York"/>
    <n v="11561"/>
    <x v="3"/>
    <s v="OFF-PA-10003848"/>
    <s v="Office Supplies"/>
    <x v="10"/>
    <s v="Xerox 1997"/>
    <n v="19.440000000000001"/>
    <n v="3"/>
    <n v="0"/>
    <n v="9.3312000000000008"/>
  </r>
  <r>
    <n v="4168"/>
    <s v="CA-2011-157924"/>
    <x v="2"/>
    <x v="856"/>
    <d v="2011-10-13T00:00:00"/>
    <s v="First Class"/>
    <s v="HA-14920"/>
    <s v="Helen Andreada"/>
    <x v="0"/>
    <s v="United States"/>
    <s v="Pasadena"/>
    <s v="California"/>
    <n v="91104"/>
    <x v="1"/>
    <s v="OFF-ST-10002352"/>
    <s v="Office Supplies"/>
    <x v="4"/>
    <s v="Iris Project Case"/>
    <n v="31.92"/>
    <n v="4"/>
    <n v="0"/>
    <n v="8.299199999999999"/>
  </r>
  <r>
    <n v="4169"/>
    <s v="CA-2011-157924"/>
    <x v="2"/>
    <x v="856"/>
    <d v="2011-10-13T00:00:00"/>
    <s v="First Class"/>
    <s v="HA-14920"/>
    <s v="Helen Andreada"/>
    <x v="0"/>
    <s v="United States"/>
    <s v="Pasadena"/>
    <s v="California"/>
    <n v="91104"/>
    <x v="1"/>
    <s v="FUR-CH-10000229"/>
    <s v="Furniture"/>
    <x v="1"/>
    <s v="Global Enterprise Series Seating High-Back Swivel/Tilt Chairs"/>
    <n v="433.56800000000004"/>
    <n v="2"/>
    <n v="0.2"/>
    <n v="-65.035200000000046"/>
  </r>
  <r>
    <n v="4170"/>
    <s v="CA-2012-100216"/>
    <x v="1"/>
    <x v="657"/>
    <d v="2012-04-14T00:00:00"/>
    <s v="First Class"/>
    <s v="HJ-14875"/>
    <s v="Heather Jas"/>
    <x v="2"/>
    <s v="United States"/>
    <s v="Mesa"/>
    <s v="Arizona"/>
    <n v="85204"/>
    <x v="1"/>
    <s v="OFF-PA-10000788"/>
    <s v="Office Supplies"/>
    <x v="10"/>
    <s v="Xerox 210"/>
    <n v="31.104000000000006"/>
    <n v="6"/>
    <n v="0.2"/>
    <n v="10.8864"/>
  </r>
  <r>
    <n v="4171"/>
    <s v="CA-2012-100216"/>
    <x v="1"/>
    <x v="657"/>
    <d v="2012-04-14T00:00:00"/>
    <s v="First Class"/>
    <s v="HJ-14875"/>
    <s v="Heather Jas"/>
    <x v="2"/>
    <s v="United States"/>
    <s v="Mesa"/>
    <s v="Arizona"/>
    <n v="85204"/>
    <x v="1"/>
    <s v="OFF-PA-10002968"/>
    <s v="Office Supplies"/>
    <x v="10"/>
    <s v="Xerox 1973"/>
    <n v="54.816000000000003"/>
    <n v="3"/>
    <n v="0.2"/>
    <n v="17.815199999999997"/>
  </r>
  <r>
    <n v="4172"/>
    <s v="CA-2014-100601"/>
    <x v="3"/>
    <x v="673"/>
    <d v="2014-11-21T00:00:00"/>
    <s v="Standard Class"/>
    <s v="JK-15370"/>
    <s v="Jay Kimmel"/>
    <x v="0"/>
    <s v="United States"/>
    <s v="Fresno"/>
    <s v="California"/>
    <n v="93727"/>
    <x v="1"/>
    <s v="OFF-ST-10002486"/>
    <s v="Office Supplies"/>
    <x v="4"/>
    <s v="Eldon Shelf Savers Cubes and Bins"/>
    <n v="48.86"/>
    <n v="7"/>
    <n v="0"/>
    <n v="0.97719999999999807"/>
  </r>
  <r>
    <n v="4173"/>
    <s v="CA-2013-152163"/>
    <x v="0"/>
    <x v="949"/>
    <d v="2013-07-02T00:00:00"/>
    <s v="Same Day"/>
    <s v="JF-15355"/>
    <s v="Jay Fein"/>
    <x v="0"/>
    <s v="United States"/>
    <s v="Columbia"/>
    <s v="South Carolina"/>
    <n v="29203"/>
    <x v="0"/>
    <s v="OFF-BI-10002215"/>
    <s v="Office Supplies"/>
    <x v="8"/>
    <s v="Wilson Jones Hanging View Binder, White, 1&quot;"/>
    <n v="14.2"/>
    <n v="2"/>
    <n v="0"/>
    <n v="6.5319999999999991"/>
  </r>
  <r>
    <n v="4174"/>
    <s v="CA-2013-152163"/>
    <x v="0"/>
    <x v="949"/>
    <d v="2013-07-02T00:00:00"/>
    <s v="Same Day"/>
    <s v="JF-15355"/>
    <s v="Jay Fein"/>
    <x v="0"/>
    <s v="United States"/>
    <s v="Columbia"/>
    <s v="South Carolina"/>
    <n v="29203"/>
    <x v="0"/>
    <s v="OFF-PA-10000788"/>
    <s v="Office Supplies"/>
    <x v="10"/>
    <s v="Xerox 210"/>
    <n v="12.96"/>
    <n v="2"/>
    <n v="0"/>
    <n v="6.2208000000000006"/>
  </r>
  <r>
    <n v="4175"/>
    <s v="CA-2013-152163"/>
    <x v="0"/>
    <x v="949"/>
    <d v="2013-07-02T00:00:00"/>
    <s v="Same Day"/>
    <s v="JF-15355"/>
    <s v="Jay Fein"/>
    <x v="0"/>
    <s v="United States"/>
    <s v="Columbia"/>
    <s v="South Carolina"/>
    <n v="29203"/>
    <x v="0"/>
    <s v="OFF-BI-10003364"/>
    <s v="Office Supplies"/>
    <x v="8"/>
    <s v="Binding Machine Supplies"/>
    <n v="58.34"/>
    <n v="2"/>
    <n v="0"/>
    <n v="28.0032"/>
  </r>
  <r>
    <n v="4176"/>
    <s v="CA-2012-154340"/>
    <x v="1"/>
    <x v="239"/>
    <d v="2012-11-30T00:00:00"/>
    <s v="First Class"/>
    <s v="EK-13795"/>
    <s v="Eileen Kiefer"/>
    <x v="2"/>
    <s v="United States"/>
    <s v="Santa Ana"/>
    <s v="California"/>
    <n v="92704"/>
    <x v="1"/>
    <s v="OFF-AR-10003582"/>
    <s v="Office Supplies"/>
    <x v="6"/>
    <s v="Boston Electric Pencil Sharpener, Model 1818, Charcoal Black"/>
    <n v="56.3"/>
    <n v="2"/>
    <n v="0"/>
    <n v="15.764000000000003"/>
  </r>
  <r>
    <n v="4177"/>
    <s v="CA-2011-128846"/>
    <x v="2"/>
    <x v="884"/>
    <d v="2011-04-12T00:00:00"/>
    <s v="Standard Class"/>
    <s v="RS-19765"/>
    <s v="Roland Schwarz"/>
    <x v="1"/>
    <s v="United States"/>
    <s v="Columbia"/>
    <s v="South Carolina"/>
    <n v="29203"/>
    <x v="0"/>
    <s v="TEC-PH-10003273"/>
    <s v="Technology"/>
    <x v="7"/>
    <s v="AT&amp;T TR1909W"/>
    <n v="629.94999999999993"/>
    <n v="5"/>
    <n v="0"/>
    <n v="163.78700000000003"/>
  </r>
  <r>
    <n v="4178"/>
    <s v="CA-2011-128846"/>
    <x v="2"/>
    <x v="884"/>
    <d v="2011-04-12T00:00:00"/>
    <s v="Standard Class"/>
    <s v="RS-19765"/>
    <s v="Roland Schwarz"/>
    <x v="1"/>
    <s v="United States"/>
    <s v="Columbia"/>
    <s v="South Carolina"/>
    <n v="29203"/>
    <x v="0"/>
    <s v="OFF-PA-10000100"/>
    <s v="Office Supplies"/>
    <x v="10"/>
    <s v="Xerox 1945"/>
    <n v="122.97"/>
    <n v="3"/>
    <n v="0"/>
    <n v="60.255300000000005"/>
  </r>
  <r>
    <n v="4179"/>
    <s v="CA-2013-148593"/>
    <x v="0"/>
    <x v="950"/>
    <d v="2013-06-19T00:00:00"/>
    <s v="Second Class"/>
    <s v="BD-11320"/>
    <s v="Bill Donatelli"/>
    <x v="0"/>
    <s v="United States"/>
    <s v="Los Angeles"/>
    <s v="California"/>
    <n v="90045"/>
    <x v="1"/>
    <s v="OFF-PA-10001776"/>
    <s v="Office Supplies"/>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s v="California"/>
    <n v="94109"/>
    <x v="1"/>
    <s v="OFF-BI-10004182"/>
    <s v="Office Supplies"/>
    <x v="8"/>
    <s v="Economy Binders"/>
    <n v="14.976000000000001"/>
    <n v="9"/>
    <n v="0.2"/>
    <n v="5.4288000000000007"/>
  </r>
  <r>
    <n v="4181"/>
    <s v="CA-2014-128426"/>
    <x v="3"/>
    <x v="566"/>
    <d v="2014-10-12T00:00:00"/>
    <s v="Standard Class"/>
    <s v="JK-15730"/>
    <s v="Joe Kamberova"/>
    <x v="0"/>
    <s v="United States"/>
    <s v="Houston"/>
    <s v="Texas"/>
    <n v="77036"/>
    <x v="2"/>
    <s v="OFF-BI-10000756"/>
    <s v="Office Supplies"/>
    <x v="8"/>
    <s v="Storex DuraTech Recycled Plastic Frosted Binders"/>
    <n v="4.2399999999999993"/>
    <n v="5"/>
    <n v="0.8"/>
    <n v="-6.3599999999999994"/>
  </r>
  <r>
    <n v="4182"/>
    <s v="US-2014-136868"/>
    <x v="3"/>
    <x v="833"/>
    <d v="2014-10-13T00:00:00"/>
    <s v="Standard Class"/>
    <s v="CR-12820"/>
    <s v="Cyra Reiten"/>
    <x v="2"/>
    <s v="United States"/>
    <s v="New York City"/>
    <s v="New York"/>
    <n v="10035"/>
    <x v="3"/>
    <s v="TEC-AC-10001539"/>
    <s v="Technology"/>
    <x v="11"/>
    <s v="Logitech G430 Surround Sound Gaming Headset with Dolby 7.1 Technology"/>
    <n v="319.95999999999998"/>
    <n v="4"/>
    <n v="0"/>
    <n v="115.18559999999999"/>
  </r>
  <r>
    <n v="4183"/>
    <s v="US-2014-136868"/>
    <x v="3"/>
    <x v="833"/>
    <d v="2014-10-13T00:00:00"/>
    <s v="Standard Class"/>
    <s v="CR-12820"/>
    <s v="Cyra Reiten"/>
    <x v="2"/>
    <s v="United States"/>
    <s v="New York City"/>
    <s v="New York"/>
    <n v="10035"/>
    <x v="3"/>
    <s v="OFF-PA-10002377"/>
    <s v="Office Supplies"/>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s v="New York"/>
    <n v="10035"/>
    <x v="3"/>
    <s v="OFF-ST-10000991"/>
    <s v="Office Supplies"/>
    <x v="4"/>
    <s v="Space Solutions HD Industrial Steel Shelving."/>
    <n v="344.90999999999997"/>
    <n v="3"/>
    <n v="0"/>
    <n v="10.347300000000004"/>
  </r>
  <r>
    <n v="4185"/>
    <s v="CA-2013-143749"/>
    <x v="0"/>
    <x v="5"/>
    <d v="2013-12-08T00:00:00"/>
    <s v="First Class"/>
    <s v="AG-10300"/>
    <s v="Aleksandra Gannaway"/>
    <x v="1"/>
    <s v="United States"/>
    <s v="Franklin"/>
    <s v="Massachusetts"/>
    <n v="2038"/>
    <x v="3"/>
    <s v="FUR-BO-10002853"/>
    <s v="Furniture"/>
    <x v="0"/>
    <s v="O'Sullivan 5-Shelf Heavy-Duty Bookcases"/>
    <n v="81.94"/>
    <n v="1"/>
    <n v="0"/>
    <n v="20.484999999999999"/>
  </r>
  <r>
    <n v="4186"/>
    <s v="CA-2013-111493"/>
    <x v="0"/>
    <x v="147"/>
    <d v="2013-10-23T00:00:00"/>
    <s v="First Class"/>
    <s v="CM-12160"/>
    <s v="Charles McCrossin"/>
    <x v="0"/>
    <s v="United States"/>
    <s v="Baltimore"/>
    <s v="Maryland"/>
    <n v="21215"/>
    <x v="3"/>
    <s v="TEC-AC-10004510"/>
    <s v="Technology"/>
    <x v="11"/>
    <s v="Logitech Desktop MK120 Mouse and keyboard Combo"/>
    <n v="98.16"/>
    <n v="6"/>
    <n v="0"/>
    <n v="9.8159999999999954"/>
  </r>
  <r>
    <n v="4187"/>
    <s v="CA-2014-112536"/>
    <x v="3"/>
    <x v="796"/>
    <d v="2014-05-24T00:00:00"/>
    <s v="Standard Class"/>
    <s v="SG-20890"/>
    <s v="Susan Gilcrest"/>
    <x v="1"/>
    <s v="United States"/>
    <s v="Mcallen"/>
    <s v="Texas"/>
    <n v="78501"/>
    <x v="2"/>
    <s v="OFF-BI-10003712"/>
    <s v="Office Supplies"/>
    <x v="8"/>
    <s v="Acco Pressboard Covers with Storage Hooks, 14 7/8&quot; x 11&quot;, Light Blue"/>
    <n v="6.8739999999999988"/>
    <n v="7"/>
    <n v="0.8"/>
    <n v="-10.654700000000002"/>
  </r>
  <r>
    <n v="4188"/>
    <s v="CA-2014-112536"/>
    <x v="3"/>
    <x v="796"/>
    <d v="2014-05-24T00:00:00"/>
    <s v="Standard Class"/>
    <s v="SG-20890"/>
    <s v="Susan Gilcrest"/>
    <x v="1"/>
    <s v="United States"/>
    <s v="Mcallen"/>
    <s v="Texas"/>
    <n v="78501"/>
    <x v="2"/>
    <s v="OFF-BI-10002571"/>
    <s v="Office Supplies"/>
    <x v="8"/>
    <s v="Avery Framed View Binder, EZD Ring (Locking), Navy, 1 1/2&quot;"/>
    <n v="1.9959999999999996"/>
    <n v="1"/>
    <n v="0.8"/>
    <n v="-3.293400000000001"/>
  </r>
  <r>
    <n v="4189"/>
    <s v="CA-2014-112536"/>
    <x v="3"/>
    <x v="796"/>
    <d v="2014-05-24T00:00:00"/>
    <s v="Standard Class"/>
    <s v="SG-20890"/>
    <s v="Susan Gilcrest"/>
    <x v="1"/>
    <s v="United States"/>
    <s v="Mcallen"/>
    <s v="Texas"/>
    <n v="78501"/>
    <x v="2"/>
    <s v="OFF-ST-10004835"/>
    <s v="Office Supplies"/>
    <x v="4"/>
    <s v="Plastic Stacking Crates &amp; Casters"/>
    <n v="8.9280000000000008"/>
    <n v="2"/>
    <n v="0.2"/>
    <n v="0.66959999999999997"/>
  </r>
  <r>
    <n v="4190"/>
    <s v="CA-2013-157714"/>
    <x v="0"/>
    <x v="182"/>
    <d v="2013-10-02T00:00:00"/>
    <s v="Second Class"/>
    <s v="CS-12175"/>
    <s v="Charles Sheldon"/>
    <x v="1"/>
    <s v="United States"/>
    <s v="Iowa City"/>
    <s v="Iowa"/>
    <n v="52240"/>
    <x v="2"/>
    <s v="OFF-PA-10004022"/>
    <s v="Office Supplies"/>
    <x v="10"/>
    <s v="Hammermill Color Copier Paper (28Lb. and 96 Bright)"/>
    <n v="9.99"/>
    <n v="1"/>
    <n v="0"/>
    <n v="4.4954999999999998"/>
  </r>
  <r>
    <n v="4191"/>
    <s v="CA-2014-166709"/>
    <x v="3"/>
    <x v="701"/>
    <d v="2014-11-23T00:00:00"/>
    <s v="Standard Class"/>
    <s v="HL-15040"/>
    <s v="Hunter Lopez"/>
    <x v="0"/>
    <s v="United States"/>
    <s v="Newark"/>
    <s v="Delaware"/>
    <n v="19711"/>
    <x v="3"/>
    <s v="TEC-CO-10004722"/>
    <s v="Technology"/>
    <x v="16"/>
    <s v="Canon imageCLASS 2200 Advanced Copier"/>
    <n v="10499.97"/>
    <n v="3"/>
    <n v="0"/>
    <n v="5039.9856"/>
  </r>
  <r>
    <n v="4192"/>
    <s v="CA-2012-129392"/>
    <x v="1"/>
    <x v="951"/>
    <d v="2012-07-08T00:00:00"/>
    <s v="Same Day"/>
    <s v="DM-13015"/>
    <s v="Darrin Martin"/>
    <x v="0"/>
    <s v="United States"/>
    <s v="Houston"/>
    <s v="Texas"/>
    <n v="77070"/>
    <x v="2"/>
    <s v="OFF-PA-10004248"/>
    <s v="Office Supplies"/>
    <x v="10"/>
    <s v="Xerox 1990"/>
    <n v="21.12"/>
    <n v="5"/>
    <n v="0.2"/>
    <n v="6.5999999999999988"/>
  </r>
  <r>
    <n v="4193"/>
    <s v="CA-2012-150875"/>
    <x v="1"/>
    <x v="547"/>
    <d v="2012-11-20T00:00:00"/>
    <s v="Standard Class"/>
    <s v="HK-14890"/>
    <s v="Heather Kirkland"/>
    <x v="1"/>
    <s v="United States"/>
    <s v="Boise"/>
    <s v="Idaho"/>
    <n v="83704"/>
    <x v="1"/>
    <s v="FUR-TA-10000577"/>
    <s v="Furniture"/>
    <x v="3"/>
    <s v="Bretford CR4500 Series Slim Rectangular Table"/>
    <n v="696.42"/>
    <n v="2"/>
    <n v="0"/>
    <n v="160.17660000000001"/>
  </r>
  <r>
    <n v="4194"/>
    <s v="CA-2012-150875"/>
    <x v="1"/>
    <x v="547"/>
    <d v="2012-11-20T00:00:00"/>
    <s v="Standard Class"/>
    <s v="HK-14890"/>
    <s v="Heather Kirkland"/>
    <x v="1"/>
    <s v="United States"/>
    <s v="Boise"/>
    <s v="Idaho"/>
    <n v="83704"/>
    <x v="1"/>
    <s v="TEC-PH-10001254"/>
    <s v="Technology"/>
    <x v="7"/>
    <s v="Jabra BIZ 2300 Duo QD Duo Corded Headset"/>
    <n v="304.77600000000001"/>
    <n v="3"/>
    <n v="0.2"/>
    <n v="22.858199999999982"/>
  </r>
  <r>
    <n v="4195"/>
    <s v="CA-2012-154200"/>
    <x v="1"/>
    <x v="652"/>
    <d v="2012-06-22T00:00:00"/>
    <s v="Standard Class"/>
    <s v="BG-11740"/>
    <s v="Bruce Geld"/>
    <x v="0"/>
    <s v="United States"/>
    <s v="San Diego"/>
    <s v="California"/>
    <n v="92105"/>
    <x v="1"/>
    <s v="OFF-AR-10001044"/>
    <s v="Office Supplies"/>
    <x v="6"/>
    <s v="BOSTON Ranger #55 Pencil Sharpener, Black"/>
    <n v="51.98"/>
    <n v="2"/>
    <n v="0"/>
    <n v="15.074199999999998"/>
  </r>
  <r>
    <n v="4196"/>
    <s v="CA-2013-124233"/>
    <x v="0"/>
    <x v="143"/>
    <d v="2013-04-15T00:00:00"/>
    <s v="Standard Class"/>
    <s v="CK-12595"/>
    <s v="Clytie Kelty"/>
    <x v="0"/>
    <s v="United States"/>
    <s v="Los Angeles"/>
    <s v="California"/>
    <n v="90032"/>
    <x v="1"/>
    <s v="FUR-FU-10002597"/>
    <s v="Furniture"/>
    <x v="5"/>
    <s v="C-Line Magnetic Cubicle Keepers, Clear Polypropylene"/>
    <n v="24.700000000000003"/>
    <n v="5"/>
    <n v="0"/>
    <n v="10.374000000000001"/>
  </r>
  <r>
    <n v="4197"/>
    <s v="US-2012-134271"/>
    <x v="1"/>
    <x v="24"/>
    <d v="2012-04-23T00:00:00"/>
    <s v="Second Class"/>
    <s v="RF-19735"/>
    <s v="Roland Fjeld"/>
    <x v="0"/>
    <s v="United States"/>
    <s v="New York City"/>
    <s v="New York"/>
    <n v="10024"/>
    <x v="3"/>
    <s v="OFF-LA-10004093"/>
    <s v="Office Supplies"/>
    <x v="2"/>
    <s v="Avery 486"/>
    <n v="21.93"/>
    <n v="3"/>
    <n v="0"/>
    <n v="10.307099999999998"/>
  </r>
  <r>
    <n v="4198"/>
    <s v="US-2013-161683"/>
    <x v="0"/>
    <x v="275"/>
    <d v="2013-12-09T00:00:00"/>
    <s v="Standard Class"/>
    <s v="CJ-12010"/>
    <s v="Caroline Jumper"/>
    <x v="0"/>
    <s v="United States"/>
    <s v="Philadelphia"/>
    <s v="Pennsylvania"/>
    <n v="19134"/>
    <x v="3"/>
    <s v="OFF-AP-10000179"/>
    <s v="Office Supplies"/>
    <x v="9"/>
    <s v="Honeywell Enviracaire Portable HEPA Air Cleaner for up to 10 x 16 Room"/>
    <n v="394.81600000000003"/>
    <n v="4"/>
    <n v="0.2"/>
    <n v="93.768799999999999"/>
  </r>
  <r>
    <n v="4199"/>
    <s v="US-2013-161683"/>
    <x v="0"/>
    <x v="275"/>
    <d v="2013-12-09T00:00:00"/>
    <s v="Standard Class"/>
    <s v="CJ-12010"/>
    <s v="Caroline Jumper"/>
    <x v="0"/>
    <s v="United States"/>
    <s v="Philadelphia"/>
    <s v="Pennsylvania"/>
    <n v="19134"/>
    <x v="3"/>
    <s v="OFF-BI-10001072"/>
    <s v="Office Supplies"/>
    <x v="8"/>
    <s v="GBC Clear Cover, 8-1/2 x 11, unpunched, 25 covers per pack"/>
    <n v="18.192000000000004"/>
    <n v="4"/>
    <n v="0.7"/>
    <n v="-14.553600000000003"/>
  </r>
  <r>
    <n v="4200"/>
    <s v="CA-2012-143105"/>
    <x v="1"/>
    <x v="895"/>
    <d v="2012-12-10T00:00:00"/>
    <s v="Same Day"/>
    <s v="MA-17560"/>
    <s v="Matt Abelman"/>
    <x v="2"/>
    <s v="United States"/>
    <s v="New York City"/>
    <s v="New York"/>
    <n v="10024"/>
    <x v="3"/>
    <s v="OFF-LA-10004093"/>
    <s v="Office Supplies"/>
    <x v="2"/>
    <s v="Avery 486"/>
    <n v="7.31"/>
    <n v="1"/>
    <n v="0"/>
    <n v="3.4356999999999998"/>
  </r>
  <r>
    <n v="4201"/>
    <s v="CA-2012-143105"/>
    <x v="1"/>
    <x v="895"/>
    <d v="2012-12-10T00:00:00"/>
    <s v="Same Day"/>
    <s v="MA-17560"/>
    <s v="Matt Abelman"/>
    <x v="2"/>
    <s v="United States"/>
    <s v="New York City"/>
    <s v="New York"/>
    <n v="10024"/>
    <x v="3"/>
    <s v="TEC-CO-10002095"/>
    <s v="Technology"/>
    <x v="16"/>
    <s v="Hewlett Packard 610 Color Digital Copier / Printer"/>
    <n v="799.98400000000004"/>
    <n v="2"/>
    <n v="0.2"/>
    <n v="249.99499999999998"/>
  </r>
  <r>
    <n v="4202"/>
    <s v="CA-2012-143105"/>
    <x v="1"/>
    <x v="895"/>
    <d v="2012-12-10T00:00:00"/>
    <s v="Same Day"/>
    <s v="MA-17560"/>
    <s v="Matt Abelman"/>
    <x v="2"/>
    <s v="United States"/>
    <s v="New York City"/>
    <s v="New York"/>
    <n v="10024"/>
    <x v="3"/>
    <s v="OFF-PA-10002713"/>
    <s v="Office Supplies"/>
    <x v="10"/>
    <s v="Adams Phone Message Book, 200 Message Capacity, 8 1/16” x 11”"/>
    <n v="41.28"/>
    <n v="6"/>
    <n v="0"/>
    <n v="18.988799999999998"/>
  </r>
  <r>
    <n v="4203"/>
    <s v="CA-2012-143105"/>
    <x v="1"/>
    <x v="895"/>
    <d v="2012-12-10T00:00:00"/>
    <s v="Same Day"/>
    <s v="MA-17560"/>
    <s v="Matt Abelman"/>
    <x v="2"/>
    <s v="United States"/>
    <s v="New York City"/>
    <s v="New York"/>
    <n v="10024"/>
    <x v="3"/>
    <s v="OFF-PA-10002254"/>
    <s v="Office Supplies"/>
    <x v="10"/>
    <s v="Xerox 1883"/>
    <n v="184.66"/>
    <n v="7"/>
    <n v="0"/>
    <n v="84.943599999999989"/>
  </r>
  <r>
    <n v="4204"/>
    <s v="CA-2011-145387"/>
    <x v="2"/>
    <x v="656"/>
    <d v="2011-11-02T00:00:00"/>
    <s v="Second Class"/>
    <s v="AM-10705"/>
    <s v="Anne McFarland"/>
    <x v="0"/>
    <s v="United States"/>
    <s v="Cranston"/>
    <s v="Rhode Island"/>
    <n v="2920"/>
    <x v="3"/>
    <s v="OFF-AR-10001683"/>
    <s v="Office Supplies"/>
    <x v="6"/>
    <s v="Lumber Crayons"/>
    <n v="49.25"/>
    <n v="5"/>
    <n v="0"/>
    <n v="18.715000000000003"/>
  </r>
  <r>
    <n v="4205"/>
    <s v="CA-2011-145387"/>
    <x v="2"/>
    <x v="656"/>
    <d v="2011-11-02T00:00:00"/>
    <s v="Second Class"/>
    <s v="AM-10705"/>
    <s v="Anne McFarland"/>
    <x v="0"/>
    <s v="United States"/>
    <s v="Cranston"/>
    <s v="Rhode Island"/>
    <n v="2920"/>
    <x v="3"/>
    <s v="OFF-PA-10002195"/>
    <s v="Office Supplies"/>
    <x v="10"/>
    <s v="RSVP Cards &amp; Envelopes, Blank White, 8-1/2&quot; X 11&quot;, 24 Cards/25 Envelopes/Set"/>
    <n v="10.16"/>
    <n v="2"/>
    <n v="0"/>
    <n v="4.7751999999999999"/>
  </r>
  <r>
    <n v="4206"/>
    <s v="CA-2011-145387"/>
    <x v="2"/>
    <x v="656"/>
    <d v="2011-11-02T00:00:00"/>
    <s v="Second Class"/>
    <s v="AM-10705"/>
    <s v="Anne McFarland"/>
    <x v="0"/>
    <s v="United States"/>
    <s v="Cranston"/>
    <s v="Rhode Island"/>
    <n v="2920"/>
    <x v="3"/>
    <s v="FUR-FU-10002364"/>
    <s v="Furniture"/>
    <x v="5"/>
    <s v="Eldon Expressions Wood Desk Accessories, Oak"/>
    <n v="14.76"/>
    <n v="2"/>
    <n v="0"/>
    <n v="4.2803999999999984"/>
  </r>
  <r>
    <n v="4207"/>
    <s v="CA-2011-145387"/>
    <x v="2"/>
    <x v="656"/>
    <d v="2011-11-02T00:00:00"/>
    <s v="Second Class"/>
    <s v="AM-10705"/>
    <s v="Anne McFarland"/>
    <x v="0"/>
    <s v="United States"/>
    <s v="Cranston"/>
    <s v="Rhode Island"/>
    <n v="2920"/>
    <x v="3"/>
    <s v="OFF-BI-10004001"/>
    <s v="Office Supplies"/>
    <x v="8"/>
    <s v="GBC Recycled VeloBinder Covers"/>
    <n v="34.08"/>
    <n v="2"/>
    <n v="0"/>
    <n v="15.676799999999997"/>
  </r>
  <r>
    <n v="4208"/>
    <s v="CA-2011-145387"/>
    <x v="2"/>
    <x v="656"/>
    <d v="2011-11-02T00:00:00"/>
    <s v="Second Class"/>
    <s v="AM-10705"/>
    <s v="Anne McFarland"/>
    <x v="0"/>
    <s v="United States"/>
    <s v="Cranston"/>
    <s v="Rhode Island"/>
    <n v="2920"/>
    <x v="3"/>
    <s v="FUR-FU-10000023"/>
    <s v="Furniture"/>
    <x v="5"/>
    <s v="Eldon Wave Desk Accessories"/>
    <n v="17.669999999999998"/>
    <n v="3"/>
    <n v="0"/>
    <n v="7.7748000000000008"/>
  </r>
  <r>
    <n v="4209"/>
    <s v="CA-2011-145387"/>
    <x v="2"/>
    <x v="656"/>
    <d v="2011-11-02T00:00:00"/>
    <s v="Second Class"/>
    <s v="AM-10705"/>
    <s v="Anne McFarland"/>
    <x v="0"/>
    <s v="United States"/>
    <s v="Cranston"/>
    <s v="Rhode Island"/>
    <n v="2920"/>
    <x v="3"/>
    <s v="FUR-CH-10002320"/>
    <s v="Furniture"/>
    <x v="1"/>
    <s v="Hon Pagoda Stacking Chairs"/>
    <n v="1604.9"/>
    <n v="5"/>
    <n v="0"/>
    <n v="481.46999999999991"/>
  </r>
  <r>
    <n v="4210"/>
    <s v="CA-2011-145387"/>
    <x v="2"/>
    <x v="656"/>
    <d v="2011-11-02T00:00:00"/>
    <s v="Second Class"/>
    <s v="AM-10705"/>
    <s v="Anne McFarland"/>
    <x v="0"/>
    <s v="United States"/>
    <s v="Cranston"/>
    <s v="Rhode Island"/>
    <n v="2920"/>
    <x v="3"/>
    <s v="FUR-TA-10003238"/>
    <s v="Furniture"/>
    <x v="3"/>
    <s v="Chromcraft Bull-Nose Wood 48&quot; x 96&quot; Rectangular Conference Tables"/>
    <n v="385.68599999999998"/>
    <n v="1"/>
    <n v="0.3"/>
    <n v="-60.607800000000026"/>
  </r>
  <r>
    <n v="4211"/>
    <s v="CA-2014-109715"/>
    <x v="3"/>
    <x v="34"/>
    <d v="2014-12-15T00:00:00"/>
    <s v="Standard Class"/>
    <s v="AH-10585"/>
    <s v="Angele Hood"/>
    <x v="0"/>
    <s v="United States"/>
    <s v="Chicago"/>
    <s v="Illinois"/>
    <n v="60623"/>
    <x v="2"/>
    <s v="OFF-PA-10004965"/>
    <s v="Office Supplies"/>
    <x v="10"/>
    <s v="Xerox 1921"/>
    <n v="15.984000000000002"/>
    <n v="2"/>
    <n v="0.2"/>
    <n v="4.9949999999999992"/>
  </r>
  <r>
    <n v="4212"/>
    <s v="CA-2011-166457"/>
    <x v="2"/>
    <x v="952"/>
    <d v="2011-05-09T00:00:00"/>
    <s v="Second Class"/>
    <s v="PF-19120"/>
    <s v="Peter Fuller"/>
    <x v="0"/>
    <s v="United States"/>
    <s v="Richmond"/>
    <s v="Kentucky"/>
    <n v="40475"/>
    <x v="0"/>
    <s v="OFF-PA-10003016"/>
    <s v="Office Supplies"/>
    <x v="10"/>
    <s v="Adams &quot;While You Were Out&quot; Message Pads"/>
    <n v="9.42"/>
    <n v="3"/>
    <n v="0"/>
    <n v="4.238999999999999"/>
  </r>
  <r>
    <n v="4213"/>
    <s v="CA-2011-166457"/>
    <x v="2"/>
    <x v="952"/>
    <d v="2011-05-09T00:00:00"/>
    <s v="Second Class"/>
    <s v="PF-19120"/>
    <s v="Peter Fuller"/>
    <x v="0"/>
    <s v="United States"/>
    <s v="Richmond"/>
    <s v="Kentucky"/>
    <n v="40475"/>
    <x v="0"/>
    <s v="OFF-AR-10003651"/>
    <s v="Office Supplies"/>
    <x v="6"/>
    <s v="Newell 350"/>
    <n v="6.56"/>
    <n v="2"/>
    <n v="0"/>
    <n v="1.9023999999999992"/>
  </r>
  <r>
    <n v="4214"/>
    <s v="CA-2011-166457"/>
    <x v="2"/>
    <x v="952"/>
    <d v="2011-05-09T00:00:00"/>
    <s v="Second Class"/>
    <s v="PF-19120"/>
    <s v="Peter Fuller"/>
    <x v="0"/>
    <s v="United States"/>
    <s v="Richmond"/>
    <s v="Kentucky"/>
    <n v="40475"/>
    <x v="0"/>
    <s v="OFF-PA-10001363"/>
    <s v="Office Supplies"/>
    <x v="10"/>
    <s v="Xerox 1933"/>
    <n v="24.56"/>
    <n v="2"/>
    <n v="0"/>
    <n v="11.543199999999999"/>
  </r>
  <r>
    <n v="4215"/>
    <s v="CA-2013-164637"/>
    <x v="0"/>
    <x v="758"/>
    <d v="2013-03-09T00:00:00"/>
    <s v="Standard Class"/>
    <s v="RD-19480"/>
    <s v="Rick Duston"/>
    <x v="0"/>
    <s v="United States"/>
    <s v="Mishawaka"/>
    <s v="Indiana"/>
    <n v="46544"/>
    <x v="2"/>
    <s v="OFF-BI-10003876"/>
    <s v="Office Supplies"/>
    <x v="8"/>
    <s v="Green Canvas Binder for 8-1/2&quot; x 14&quot; Sheets"/>
    <n v="128.39999999999998"/>
    <n v="3"/>
    <n v="0"/>
    <n v="64.199999999999989"/>
  </r>
  <r>
    <n v="4216"/>
    <s v="CA-2011-103590"/>
    <x v="2"/>
    <x v="953"/>
    <d v="2011-12-04T00:00:00"/>
    <s v="Standard Class"/>
    <s v="JL-15505"/>
    <s v="Jeremy Lonsdale"/>
    <x v="0"/>
    <s v="United States"/>
    <s v="Mount Vernon"/>
    <s v="New York"/>
    <n v="10550"/>
    <x v="3"/>
    <s v="OFF-EN-10004007"/>
    <s v="Office Supplies"/>
    <x v="12"/>
    <s v="Park Ridge Embossed Executive Business Envelopes"/>
    <n v="62.28"/>
    <n v="4"/>
    <n v="0"/>
    <n v="29.271599999999999"/>
  </r>
  <r>
    <n v="4217"/>
    <s v="CA-2012-111234"/>
    <x v="1"/>
    <x v="954"/>
    <d v="2012-02-22T00:00:00"/>
    <s v="Standard Class"/>
    <s v="AB-10600"/>
    <s v="Ann Blume"/>
    <x v="1"/>
    <s v="United States"/>
    <s v="Los Angeles"/>
    <s v="California"/>
    <n v="90004"/>
    <x v="1"/>
    <s v="OFF-LA-10002271"/>
    <s v="Office Supplies"/>
    <x v="2"/>
    <s v="Smead Alpha-Z Color-Coded Second Alphabetical Labels and Starter Set"/>
    <n v="9.24"/>
    <n v="3"/>
    <n v="0"/>
    <n v="4.4352"/>
  </r>
  <r>
    <n v="4218"/>
    <s v="CA-2014-149881"/>
    <x v="3"/>
    <x v="719"/>
    <d v="2014-04-04T00:00:00"/>
    <s v="First Class"/>
    <s v="NC-18535"/>
    <s v="Nick Crebassa"/>
    <x v="1"/>
    <s v="United States"/>
    <s v="San Francisco"/>
    <s v="California"/>
    <n v="94110"/>
    <x v="1"/>
    <s v="FUR-BO-10003894"/>
    <s v="Furniture"/>
    <x v="0"/>
    <s v="Safco Value Mate Steel Bookcase, Baked Enamel Finish on Steel, Black"/>
    <n v="482.66399999999999"/>
    <n v="8"/>
    <n v="0.15"/>
    <n v="85.175999999999974"/>
  </r>
  <r>
    <n v="4219"/>
    <s v="CA-2014-149881"/>
    <x v="3"/>
    <x v="719"/>
    <d v="2014-04-04T00:00:00"/>
    <s v="First Class"/>
    <s v="NC-18535"/>
    <s v="Nick Crebassa"/>
    <x v="1"/>
    <s v="United States"/>
    <s v="San Francisco"/>
    <s v="California"/>
    <n v="94110"/>
    <x v="1"/>
    <s v="TEC-MA-10000418"/>
    <s v="Technology"/>
    <x v="15"/>
    <s v="Cubify CubeX 3D Printer Double Head Print"/>
    <n v="4799.9839999999995"/>
    <n v="2"/>
    <n v="0.2"/>
    <n v="359.99879999999962"/>
  </r>
  <r>
    <n v="4220"/>
    <s v="CA-2014-134565"/>
    <x v="3"/>
    <x v="532"/>
    <d v="2014-06-14T00:00:00"/>
    <s v="Second Class"/>
    <s v="TB-21400"/>
    <s v="Tom Boeckenhauer"/>
    <x v="0"/>
    <s v="United States"/>
    <s v="Seattle"/>
    <s v="Washington"/>
    <n v="98103"/>
    <x v="1"/>
    <s v="OFF-PA-10004243"/>
    <s v="Office Supplies"/>
    <x v="10"/>
    <s v="Xerox 1939"/>
    <n v="37.94"/>
    <n v="2"/>
    <n v="0"/>
    <n v="18.211199999999998"/>
  </r>
  <r>
    <n v="4221"/>
    <s v="CA-2014-134565"/>
    <x v="3"/>
    <x v="532"/>
    <d v="2014-06-14T00:00:00"/>
    <s v="Second Class"/>
    <s v="TB-21400"/>
    <s v="Tom Boeckenhauer"/>
    <x v="0"/>
    <s v="United States"/>
    <s v="Seattle"/>
    <s v="Washington"/>
    <n v="98103"/>
    <x v="1"/>
    <s v="OFF-BI-10001759"/>
    <s v="Office Supplies"/>
    <x v="8"/>
    <s v="Acco Pressboard Covers with Storage Hooks, 14 7/8&quot; x 11&quot;, Dark Blue"/>
    <n v="18.288"/>
    <n v="6"/>
    <n v="0.2"/>
    <n v="6.6293999999999995"/>
  </r>
  <r>
    <n v="4222"/>
    <s v="CA-2014-134565"/>
    <x v="3"/>
    <x v="532"/>
    <d v="2014-06-14T00:00:00"/>
    <s v="Second Class"/>
    <s v="TB-21400"/>
    <s v="Tom Boeckenhauer"/>
    <x v="0"/>
    <s v="United States"/>
    <s v="Seattle"/>
    <s v="Washington"/>
    <n v="98103"/>
    <x v="1"/>
    <s v="TEC-MA-10001570"/>
    <s v="Technology"/>
    <x v="15"/>
    <s v="Cisco Desktop Collaboration Experience DX650 IP Video Phone"/>
    <n v="385.80000000000007"/>
    <n v="5"/>
    <n v="0.2"/>
    <n v="130.20749999999998"/>
  </r>
  <r>
    <n v="4223"/>
    <s v="CA-2014-134565"/>
    <x v="3"/>
    <x v="532"/>
    <d v="2014-06-14T00:00:00"/>
    <s v="Second Class"/>
    <s v="TB-21400"/>
    <s v="Tom Boeckenhauer"/>
    <x v="0"/>
    <s v="United States"/>
    <s v="Seattle"/>
    <s v="Washington"/>
    <n v="98103"/>
    <x v="1"/>
    <s v="OFF-ST-10004804"/>
    <s v="Office Supplies"/>
    <x v="4"/>
    <s v="Belkin 19&quot; Vented Equipment Shelf, Black"/>
    <n v="102.96"/>
    <n v="2"/>
    <n v="0"/>
    <n v="1.0296000000000021"/>
  </r>
  <r>
    <n v="4224"/>
    <s v="CA-2014-134565"/>
    <x v="3"/>
    <x v="532"/>
    <d v="2014-06-14T00:00:00"/>
    <s v="Second Class"/>
    <s v="TB-21400"/>
    <s v="Tom Boeckenhauer"/>
    <x v="0"/>
    <s v="United States"/>
    <s v="Seattle"/>
    <s v="Washington"/>
    <n v="98103"/>
    <x v="1"/>
    <s v="FUR-BO-10001519"/>
    <s v="Furniture"/>
    <x v="0"/>
    <s v="O'Sullivan 3-Shelf Heavy-Duty Bookcases"/>
    <n v="174.42000000000002"/>
    <n v="3"/>
    <n v="0"/>
    <n v="41.860800000000005"/>
  </r>
  <r>
    <n v="4225"/>
    <s v="CA-2013-108644"/>
    <x v="0"/>
    <x v="955"/>
    <d v="2013-10-04T00:00:00"/>
    <s v="First Class"/>
    <s v="SJ-20215"/>
    <s v="Sarah Jordon"/>
    <x v="0"/>
    <s v="United States"/>
    <s v="Quincy"/>
    <s v="Illinois"/>
    <n v="62301"/>
    <x v="2"/>
    <s v="OFF-BI-10000343"/>
    <s v="Office Supplies"/>
    <x v="8"/>
    <s v="Pressboard Covers with Storage Hooks, 9 1/2&quot; x 11&quot;, Light Blue"/>
    <n v="1.9639999999999995"/>
    <n v="2"/>
    <n v="0.8"/>
    <n v="-3.2406000000000006"/>
  </r>
  <r>
    <n v="4226"/>
    <s v="US-2011-102631"/>
    <x v="2"/>
    <x v="736"/>
    <d v="2011-12-17T00:00:00"/>
    <s v="Standard Class"/>
    <s v="EB-13840"/>
    <s v="Ellis Ballard"/>
    <x v="1"/>
    <s v="United States"/>
    <s v="Chicago"/>
    <s v="Illinois"/>
    <n v="60623"/>
    <x v="2"/>
    <s v="FUR-FU-10003930"/>
    <s v="Furniture"/>
    <x v="5"/>
    <s v="Howard Miller 12-3/4 Diameter Accuwave DS  Wall Clock"/>
    <n v="94.427999999999997"/>
    <n v="3"/>
    <n v="0.6"/>
    <n v="-42.492599999999982"/>
  </r>
  <r>
    <n v="4227"/>
    <s v="CA-2014-120327"/>
    <x v="3"/>
    <x v="343"/>
    <d v="2014-11-17T00:00:00"/>
    <s v="Standard Class"/>
    <s v="WB-21850"/>
    <s v="William Brown"/>
    <x v="0"/>
    <s v="United States"/>
    <s v="Urbandale"/>
    <s v="Iowa"/>
    <n v="50322"/>
    <x v="2"/>
    <s v="OFF-FA-10004854"/>
    <s v="Office Supplies"/>
    <x v="13"/>
    <s v="Vinyl Coated Wire Paper Clips in Organizer Box, 800/Box"/>
    <n v="45.92"/>
    <n v="4"/>
    <n v="0"/>
    <n v="21.5824"/>
  </r>
  <r>
    <n v="4228"/>
    <s v="CA-2012-154970"/>
    <x v="1"/>
    <x v="956"/>
    <d v="2012-01-10T00:00:00"/>
    <s v="Standard Class"/>
    <s v="SR-20740"/>
    <s v="Steven Roelle"/>
    <x v="2"/>
    <s v="United States"/>
    <s v="Seattle"/>
    <s v="Washington"/>
    <n v="98103"/>
    <x v="1"/>
    <s v="FUR-CH-10003396"/>
    <s v="Furniture"/>
    <x v="1"/>
    <s v="Global Deluxe Steno Chair"/>
    <n v="61.584000000000003"/>
    <n v="1"/>
    <n v="0.2"/>
    <n v="-6.9282000000000039"/>
  </r>
  <r>
    <n v="4229"/>
    <s v="CA-2013-113803"/>
    <x v="0"/>
    <x v="830"/>
    <d v="2013-03-27T00:00:00"/>
    <s v="First Class"/>
    <s v="VG-21805"/>
    <s v="Vivek Grady"/>
    <x v="1"/>
    <s v="United States"/>
    <s v="Richmond"/>
    <s v="Indiana"/>
    <n v="47374"/>
    <x v="2"/>
    <s v="OFF-PA-10001994"/>
    <s v="Office Supplies"/>
    <x v="10"/>
    <s v="Ink Jet Note and Greeting Cards, 8-1/2&quot; x 5-1/2&quot; Card Size"/>
    <n v="22.48"/>
    <n v="1"/>
    <n v="0"/>
    <n v="10.3408"/>
  </r>
  <r>
    <n v="4230"/>
    <s v="CA-2014-100223"/>
    <x v="3"/>
    <x v="957"/>
    <d v="2014-07-11T00:00:00"/>
    <s v="Standard Class"/>
    <s v="LS-16945"/>
    <s v="Linda Southworth"/>
    <x v="1"/>
    <s v="United States"/>
    <s v="Dallas"/>
    <s v="Texas"/>
    <n v="75220"/>
    <x v="2"/>
    <s v="FUR-FU-10003601"/>
    <s v="Furniture"/>
    <x v="5"/>
    <s v="Deflect-o RollaMat Studded, Beveled Mat for Medium Pile Carpeting"/>
    <n v="332.02800000000002"/>
    <n v="9"/>
    <n v="0.6"/>
    <n v="-348.62940000000003"/>
  </r>
  <r>
    <n v="4231"/>
    <s v="CA-2014-100223"/>
    <x v="3"/>
    <x v="957"/>
    <d v="2014-07-11T00:00:00"/>
    <s v="Standard Class"/>
    <s v="LS-16945"/>
    <s v="Linda Southworth"/>
    <x v="1"/>
    <s v="United States"/>
    <s v="Dallas"/>
    <s v="Texas"/>
    <n v="75220"/>
    <x v="2"/>
    <s v="OFF-BI-10003429"/>
    <s v="Office Supplies"/>
    <x v="8"/>
    <s v="Cardinal HOLDit! Binder Insert Strips,Extra Strips"/>
    <n v="11.393999999999998"/>
    <n v="9"/>
    <n v="0.8"/>
    <n v="-17.660699999999999"/>
  </r>
  <r>
    <n v="4232"/>
    <s v="CA-2014-100223"/>
    <x v="3"/>
    <x v="957"/>
    <d v="2014-07-11T00:00:00"/>
    <s v="Standard Class"/>
    <s v="LS-16945"/>
    <s v="Linda Southworth"/>
    <x v="1"/>
    <s v="United States"/>
    <s v="Dallas"/>
    <s v="Texas"/>
    <n v="75220"/>
    <x v="2"/>
    <s v="OFF-PA-10000232"/>
    <s v="Office Supplies"/>
    <x v="10"/>
    <s v="Xerox 1975"/>
    <n v="15.552000000000003"/>
    <n v="3"/>
    <n v="0.2"/>
    <n v="5.6375999999999999"/>
  </r>
  <r>
    <n v="4233"/>
    <s v="CA-2014-100223"/>
    <x v="3"/>
    <x v="957"/>
    <d v="2014-07-11T00:00:00"/>
    <s v="Standard Class"/>
    <s v="LS-16945"/>
    <s v="Linda Southworth"/>
    <x v="1"/>
    <s v="United States"/>
    <s v="Dallas"/>
    <s v="Texas"/>
    <n v="75220"/>
    <x v="2"/>
    <s v="OFF-PA-10002195"/>
    <s v="Office Supplies"/>
    <x v="10"/>
    <s v="Xerox 1966"/>
    <n v="31.104000000000006"/>
    <n v="6"/>
    <n v="0.2"/>
    <n v="11.2752"/>
  </r>
  <r>
    <n v="4234"/>
    <s v="CA-2014-100223"/>
    <x v="3"/>
    <x v="957"/>
    <d v="2014-07-11T00:00:00"/>
    <s v="Standard Class"/>
    <s v="LS-16945"/>
    <s v="Linda Southworth"/>
    <x v="1"/>
    <s v="United States"/>
    <s v="Dallas"/>
    <s v="Texas"/>
    <n v="75220"/>
    <x v="2"/>
    <s v="OFF-BI-10004492"/>
    <s v="Office Supplies"/>
    <x v="8"/>
    <s v="Tuf-Vin Binders"/>
    <n v="6.3159999999999981"/>
    <n v="1"/>
    <n v="0.8"/>
    <n v="-10.421400000000002"/>
  </r>
  <r>
    <n v="4235"/>
    <s v="CA-2011-168823"/>
    <x v="2"/>
    <x v="158"/>
    <d v="2011-09-24T00:00:00"/>
    <s v="First Class"/>
    <s v="MA-17560"/>
    <s v="Matt Abelman"/>
    <x v="2"/>
    <s v="United States"/>
    <s v="Philadelphia"/>
    <s v="Pennsylvania"/>
    <n v="19143"/>
    <x v="3"/>
    <s v="OFF-PA-10004000"/>
    <s v="Office Supplies"/>
    <x v="10"/>
    <s v="While You Were Out Pads, 50 per Pad, 4 x 5 1/4, Green Cycle"/>
    <n v="11.352000000000002"/>
    <n v="3"/>
    <n v="0.2"/>
    <n v="4.1151"/>
  </r>
  <r>
    <n v="4236"/>
    <s v="CA-2011-168823"/>
    <x v="2"/>
    <x v="158"/>
    <d v="2011-09-24T00:00:00"/>
    <s v="First Class"/>
    <s v="MA-17560"/>
    <s v="Matt Abelman"/>
    <x v="2"/>
    <s v="United States"/>
    <s v="Philadelphia"/>
    <s v="Pennsylvania"/>
    <n v="19143"/>
    <x v="3"/>
    <s v="OFF-LA-10004425"/>
    <s v="Office Supplies"/>
    <x v="2"/>
    <s v="Staples"/>
    <n v="20.808000000000003"/>
    <n v="9"/>
    <n v="0.2"/>
    <n v="7.0226999999999995"/>
  </r>
  <r>
    <n v="4237"/>
    <s v="CA-2013-162404"/>
    <x v="0"/>
    <x v="310"/>
    <d v="2013-07-28T00:00:00"/>
    <s v="Standard Class"/>
    <s v="NF-18475"/>
    <s v="Neil Französisch"/>
    <x v="2"/>
    <s v="United States"/>
    <s v="Rockford"/>
    <s v="Illinois"/>
    <n v="61107"/>
    <x v="2"/>
    <s v="OFF-BI-10000948"/>
    <s v="Office Supplies"/>
    <x v="8"/>
    <s v="GBC Laser Imprintable Binding System Covers, Desert Sand"/>
    <n v="11.415999999999997"/>
    <n v="4"/>
    <n v="0.8"/>
    <n v="-18.836400000000005"/>
  </r>
  <r>
    <n v="4238"/>
    <s v="CA-2014-104024"/>
    <x v="3"/>
    <x v="635"/>
    <d v="2014-09-04T00:00:00"/>
    <s v="Second Class"/>
    <s v="MD-17860"/>
    <s v="Michael Dominguez"/>
    <x v="1"/>
    <s v="United States"/>
    <s v="Philadelphia"/>
    <s v="Pennsylvania"/>
    <n v="19134"/>
    <x v="3"/>
    <s v="OFF-AR-10001972"/>
    <s v="Office Supplies"/>
    <x v="6"/>
    <s v="Newell 323"/>
    <n v="9.4080000000000013"/>
    <n v="7"/>
    <n v="0.2"/>
    <n v="0.70560000000000045"/>
  </r>
  <r>
    <n v="4239"/>
    <s v="CA-2014-147144"/>
    <x v="3"/>
    <x v="606"/>
    <d v="2014-03-29T00:00:00"/>
    <s v="First Class"/>
    <s v="MZ-17335"/>
    <s v="Maria Zettner"/>
    <x v="2"/>
    <s v="United States"/>
    <s v="Seattle"/>
    <s v="Washington"/>
    <n v="98105"/>
    <x v="1"/>
    <s v="OFF-AR-10004587"/>
    <s v="Office Supplies"/>
    <x v="6"/>
    <s v="Boston 1827 Commercial Additional Cutter, Drive Gear &amp; Gear Rack for 1606"/>
    <n v="19.829999999999998"/>
    <n v="1"/>
    <n v="0"/>
    <n v="5.9489999999999981"/>
  </r>
  <r>
    <n v="4240"/>
    <s v="CA-2014-158673"/>
    <x v="3"/>
    <x v="614"/>
    <d v="2015-01-05T00:00:00"/>
    <s v="Standard Class"/>
    <s v="KB-16600"/>
    <s v="Ken Brennan"/>
    <x v="1"/>
    <s v="United States"/>
    <s v="Grand Rapids"/>
    <s v="Michigan"/>
    <n v="49505"/>
    <x v="2"/>
    <s v="OFF-PA-10000994"/>
    <s v="Office Supplies"/>
    <x v="10"/>
    <s v="Xerox 1915"/>
    <n v="209.7"/>
    <n v="2"/>
    <n v="0"/>
    <n v="100.65599999999999"/>
  </r>
  <r>
    <n v="4241"/>
    <s v="CA-2011-133704"/>
    <x v="2"/>
    <x v="59"/>
    <d v="2011-09-26T00:00:00"/>
    <s v="Standard Class"/>
    <s v="MA-17995"/>
    <s v="Michelle Arnett"/>
    <x v="2"/>
    <s v="United States"/>
    <s v="Los Angeles"/>
    <s v="California"/>
    <n v="90004"/>
    <x v="1"/>
    <s v="OFF-AP-10001366"/>
    <s v="Office Supplies"/>
    <x v="9"/>
    <s v="Staples"/>
    <n v="43.92"/>
    <n v="4"/>
    <n v="0"/>
    <n v="11.858400000000003"/>
  </r>
  <r>
    <n v="4242"/>
    <s v="CA-2011-133704"/>
    <x v="2"/>
    <x v="59"/>
    <d v="2011-09-26T00:00:00"/>
    <s v="Standard Class"/>
    <s v="MA-17995"/>
    <s v="Michelle Arnett"/>
    <x v="2"/>
    <s v="United States"/>
    <s v="Los Angeles"/>
    <s v="California"/>
    <n v="90004"/>
    <x v="1"/>
    <s v="OFF-BI-10001636"/>
    <s v="Office Supplies"/>
    <x v="8"/>
    <s v="Ibico Plastic and Wire Spiral Binding Combs"/>
    <n v="20.231999999999999"/>
    <n v="3"/>
    <n v="0.2"/>
    <n v="6.5753999999999984"/>
  </r>
  <r>
    <n v="4243"/>
    <s v="CA-2013-159142"/>
    <x v="0"/>
    <x v="958"/>
    <d v="2013-04-06T00:00:00"/>
    <s v="First Class"/>
    <s v="ME-17320"/>
    <s v="Maria Etezadi"/>
    <x v="2"/>
    <s v="United States"/>
    <s v="Springfield"/>
    <s v="Virginia"/>
    <n v="22153"/>
    <x v="0"/>
    <s v="TEC-PH-10001448"/>
    <s v="Technology"/>
    <x v="7"/>
    <s v="Anker Astro 15000mAh USB Portable Charger"/>
    <n v="149.97"/>
    <n v="3"/>
    <n v="0"/>
    <n v="5.9987999999999815"/>
  </r>
  <r>
    <n v="4244"/>
    <s v="CA-2013-159142"/>
    <x v="0"/>
    <x v="958"/>
    <d v="2013-04-06T00:00:00"/>
    <s v="First Class"/>
    <s v="ME-17320"/>
    <s v="Maria Etezadi"/>
    <x v="2"/>
    <s v="United States"/>
    <s v="Springfield"/>
    <s v="Virginia"/>
    <n v="22153"/>
    <x v="0"/>
    <s v="OFF-PA-10001776"/>
    <s v="Office Supplies"/>
    <x v="10"/>
    <s v="Wirebound Message Books, Four 2 3/4&quot; x 5&quot; Forms per Page, 600 Sets per Book"/>
    <n v="27.81"/>
    <n v="3"/>
    <n v="0"/>
    <n v="13.070699999999999"/>
  </r>
  <r>
    <n v="4245"/>
    <s v="CA-2011-138436"/>
    <x v="2"/>
    <x v="959"/>
    <d v="2011-03-30T00:00:00"/>
    <s v="Standard Class"/>
    <s v="JD-15895"/>
    <s v="Jonathan Doherty"/>
    <x v="1"/>
    <s v="United States"/>
    <s v="Los Angeles"/>
    <s v="California"/>
    <n v="90036"/>
    <x v="1"/>
    <s v="TEC-AC-10002323"/>
    <s v="Technology"/>
    <x v="11"/>
    <s v="SanDisk Ultra 32 GB MicroSDHC Class 10 Memory Card"/>
    <n v="66.300000000000011"/>
    <n v="3"/>
    <n v="0"/>
    <n v="8.6190000000000033"/>
  </r>
  <r>
    <n v="4246"/>
    <s v="CA-2014-117702"/>
    <x v="3"/>
    <x v="354"/>
    <d v="2014-12-05T00:00:00"/>
    <s v="Standard Class"/>
    <s v="LS-16975"/>
    <s v="Lindsay Shagiari"/>
    <x v="2"/>
    <s v="United States"/>
    <s v="Baltimore"/>
    <s v="Maryland"/>
    <n v="21215"/>
    <x v="3"/>
    <s v="OFF-AR-10004582"/>
    <s v="Office Supplies"/>
    <x v="6"/>
    <s v="BIC Brite Liner Grip Highlighters"/>
    <n v="1.64"/>
    <n v="1"/>
    <n v="0"/>
    <n v="0.73799999999999988"/>
  </r>
  <r>
    <n v="4247"/>
    <s v="CA-2014-117702"/>
    <x v="3"/>
    <x v="354"/>
    <d v="2014-12-05T00:00:00"/>
    <s v="Standard Class"/>
    <s v="LS-16975"/>
    <s v="Lindsay Shagiari"/>
    <x v="2"/>
    <s v="United States"/>
    <s v="Baltimore"/>
    <s v="Maryland"/>
    <n v="21215"/>
    <x v="3"/>
    <s v="FUR-FU-10000576"/>
    <s v="Furniture"/>
    <x v="5"/>
    <s v="Luxo Professional Fluorescent Magnifier Lamp with Clamp-Mount Base"/>
    <n v="1049.2"/>
    <n v="5"/>
    <n v="0"/>
    <n v="272.79200000000003"/>
  </r>
  <r>
    <n v="4248"/>
    <s v="CA-2014-117702"/>
    <x v="3"/>
    <x v="354"/>
    <d v="2014-12-05T00:00:00"/>
    <s v="Standard Class"/>
    <s v="LS-16975"/>
    <s v="Lindsay Shagiari"/>
    <x v="2"/>
    <s v="United States"/>
    <s v="Baltimore"/>
    <s v="Maryland"/>
    <n v="21215"/>
    <x v="3"/>
    <s v="FUR-FU-10004270"/>
    <s v="Furniture"/>
    <x v="5"/>
    <s v="Eldon Image Series Desk Accessories, Burgundy"/>
    <n v="20.9"/>
    <n v="5"/>
    <n v="0"/>
    <n v="7.5239999999999991"/>
  </r>
  <r>
    <n v="4249"/>
    <s v="CA-2013-157336"/>
    <x v="0"/>
    <x v="49"/>
    <d v="2013-12-06T00:00:00"/>
    <s v="Second Class"/>
    <s v="SJ-20500"/>
    <s v="Shirley Jackson"/>
    <x v="0"/>
    <s v="United States"/>
    <s v="Fairfield"/>
    <s v="Connecticut"/>
    <n v="6824"/>
    <x v="3"/>
    <s v="OFF-BI-10004236"/>
    <s v="Office Supplies"/>
    <x v="8"/>
    <s v="XtraLife ClearVue Slant-D Ring Binder, White, 3&quot;"/>
    <n v="88.08"/>
    <n v="6"/>
    <n v="0"/>
    <n v="40.516799999999996"/>
  </r>
  <r>
    <n v="4250"/>
    <s v="CA-2013-157336"/>
    <x v="0"/>
    <x v="49"/>
    <d v="2013-12-06T00:00:00"/>
    <s v="Second Class"/>
    <s v="SJ-20500"/>
    <s v="Shirley Jackson"/>
    <x v="0"/>
    <s v="United States"/>
    <s v="Fairfield"/>
    <s v="Connecticut"/>
    <n v="6824"/>
    <x v="3"/>
    <s v="FUR-CH-10004997"/>
    <s v="Furniture"/>
    <x v="1"/>
    <s v="Hon Every-Day Series Multi-Task Chairs"/>
    <n v="751.92"/>
    <n v="4"/>
    <n v="0"/>
    <n v="150.38400000000001"/>
  </r>
  <r>
    <n v="4251"/>
    <s v="CA-2011-168130"/>
    <x v="2"/>
    <x v="111"/>
    <d v="2011-09-19T00:00:00"/>
    <s v="Same Day"/>
    <s v="BS-11365"/>
    <s v="Bill Shonely"/>
    <x v="1"/>
    <s v="United States"/>
    <s v="New York City"/>
    <s v="New York"/>
    <n v="10011"/>
    <x v="3"/>
    <s v="FUR-CH-10000988"/>
    <s v="Furniture"/>
    <x v="1"/>
    <s v="Hon Olson Stacker Stools"/>
    <n v="887.10299999999995"/>
    <n v="7"/>
    <n v="0.1"/>
    <n v="177.42059999999998"/>
  </r>
  <r>
    <n v="4252"/>
    <s v="CA-2012-155068"/>
    <x v="1"/>
    <x v="924"/>
    <d v="2012-10-23T00:00:00"/>
    <s v="Same Day"/>
    <s v="RA-19285"/>
    <s v="Ralph Arnett"/>
    <x v="0"/>
    <s v="United States"/>
    <s v="Lakeland"/>
    <s v="Florida"/>
    <n v="33801"/>
    <x v="0"/>
    <s v="TEC-PH-10004897"/>
    <s v="Technology"/>
    <x v="7"/>
    <s v="Mediabridge Sport Armband iPhone 5s"/>
    <n v="55.944000000000003"/>
    <n v="7"/>
    <n v="0.2"/>
    <n v="-13.286700000000002"/>
  </r>
  <r>
    <n v="4253"/>
    <s v="CA-2012-155068"/>
    <x v="1"/>
    <x v="924"/>
    <d v="2012-10-23T00:00:00"/>
    <s v="Same Day"/>
    <s v="RA-19285"/>
    <s v="Ralph Arnett"/>
    <x v="0"/>
    <s v="United States"/>
    <s v="Lakeland"/>
    <s v="Florida"/>
    <n v="33801"/>
    <x v="0"/>
    <s v="OFF-AR-10002656"/>
    <s v="Office Supplies"/>
    <x v="6"/>
    <s v="Sanford Liquid Accent Highlighters"/>
    <n v="10.688000000000001"/>
    <n v="2"/>
    <n v="0.2"/>
    <n v="2.271199999999999"/>
  </r>
  <r>
    <n v="4254"/>
    <s v="CA-2012-155068"/>
    <x v="1"/>
    <x v="924"/>
    <d v="2012-10-23T00:00:00"/>
    <s v="Same Day"/>
    <s v="RA-19285"/>
    <s v="Ralph Arnett"/>
    <x v="0"/>
    <s v="United States"/>
    <s v="Lakeland"/>
    <s v="Florida"/>
    <n v="33801"/>
    <x v="0"/>
    <s v="TEC-PH-10004924"/>
    <s v="Technology"/>
    <x v="7"/>
    <s v="SKILCRAFT Telephone Shoulder Rest, 2&quot; x 6.5&quot; x 2.5&quot;, Black"/>
    <n v="11.824"/>
    <n v="2"/>
    <n v="0.2"/>
    <n v="1.0346000000000006"/>
  </r>
  <r>
    <n v="4255"/>
    <s v="CA-2014-163160"/>
    <x v="3"/>
    <x v="119"/>
    <d v="2014-10-17T00:00:00"/>
    <s v="First Class"/>
    <s v="TS-21610"/>
    <s v="Troy Staebel"/>
    <x v="0"/>
    <s v="United States"/>
    <s v="Freeport"/>
    <s v="Illinois"/>
    <n v="61032"/>
    <x v="2"/>
    <s v="OFF-PA-10003127"/>
    <s v="Office Supplies"/>
    <x v="10"/>
    <s v="Staples"/>
    <n v="63.311999999999998"/>
    <n v="3"/>
    <n v="0.2"/>
    <n v="20.576399999999996"/>
  </r>
  <r>
    <n v="4256"/>
    <s v="CA-2014-163160"/>
    <x v="3"/>
    <x v="119"/>
    <d v="2014-10-17T00:00:00"/>
    <s v="First Class"/>
    <s v="TS-21610"/>
    <s v="Troy Staebel"/>
    <x v="0"/>
    <s v="United States"/>
    <s v="Freeport"/>
    <s v="Illinois"/>
    <n v="61032"/>
    <x v="2"/>
    <s v="OFF-BI-10000778"/>
    <s v="Office Supplies"/>
    <x v="8"/>
    <s v="GBC VeloBinder Electric Binding Machine"/>
    <n v="96.783999999999978"/>
    <n v="4"/>
    <n v="0.8"/>
    <n v="-145.17600000000002"/>
  </r>
  <r>
    <n v="4257"/>
    <s v="CA-2014-163160"/>
    <x v="3"/>
    <x v="119"/>
    <d v="2014-10-17T00:00:00"/>
    <s v="First Class"/>
    <s v="TS-21610"/>
    <s v="Troy Staebel"/>
    <x v="0"/>
    <s v="United States"/>
    <s v="Freeport"/>
    <s v="Illinois"/>
    <n v="61032"/>
    <x v="2"/>
    <s v="FUR-FU-10001424"/>
    <s v="Furniture"/>
    <x v="5"/>
    <s v="Dax Clear Box Frame"/>
    <n v="10.476000000000001"/>
    <n v="3"/>
    <n v="0.6"/>
    <n v="-6.8094000000000037"/>
  </r>
  <r>
    <n v="4258"/>
    <s v="CA-2012-101924"/>
    <x v="1"/>
    <x v="406"/>
    <d v="2012-09-09T00:00:00"/>
    <s v="Standard Class"/>
    <s v="KB-16585"/>
    <s v="Ken Black"/>
    <x v="1"/>
    <s v="United States"/>
    <s v="Medford"/>
    <s v="Oregon"/>
    <n v="97504"/>
    <x v="1"/>
    <s v="OFF-BI-10000962"/>
    <s v="Office Supplies"/>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s v="Washington"/>
    <n v="98103"/>
    <x v="1"/>
    <s v="FUR-CH-10002880"/>
    <s v="Furniture"/>
    <x v="1"/>
    <s v="Global High-Back Leather Tilter, Burgundy"/>
    <n v="196.78399999999999"/>
    <n v="2"/>
    <n v="0.2"/>
    <n v="-22.138200000000012"/>
  </r>
  <r>
    <n v="4260"/>
    <s v="CA-2014-118367"/>
    <x v="3"/>
    <x v="960"/>
    <d v="2014-11-03T00:00:00"/>
    <s v="Second Class"/>
    <s v="LO-17170"/>
    <s v="Lori Olson"/>
    <x v="1"/>
    <s v="United States"/>
    <s v="New York City"/>
    <s v="New York"/>
    <n v="10035"/>
    <x v="3"/>
    <s v="OFF-EN-10004386"/>
    <s v="Office Supplies"/>
    <x v="12"/>
    <s v="Recycled Interoffice Envelopes with String and Button Closure, 10 x 13"/>
    <n v="47.98"/>
    <n v="2"/>
    <n v="0"/>
    <n v="23.99"/>
  </r>
  <r>
    <n v="4261"/>
    <s v="CA-2014-164819"/>
    <x v="3"/>
    <x v="453"/>
    <d v="2014-10-20T00:00:00"/>
    <s v="Second Class"/>
    <s v="RS-19420"/>
    <s v="Ricardo Sperren"/>
    <x v="1"/>
    <s v="United States"/>
    <s v="Fairfield"/>
    <s v="Connecticut"/>
    <n v="6824"/>
    <x v="3"/>
    <s v="OFF-LA-10001045"/>
    <s v="Office Supplies"/>
    <x v="2"/>
    <s v="Permanent Self-Adhesive File Folder Labels for Typewriters by Universal"/>
    <n v="13.049999999999999"/>
    <n v="5"/>
    <n v="0"/>
    <n v="6.0029999999999992"/>
  </r>
  <r>
    <n v="4262"/>
    <s v="CA-2014-158344"/>
    <x v="3"/>
    <x v="783"/>
    <d v="2014-08-12T00:00:00"/>
    <s v="Standard Class"/>
    <s v="CC-12475"/>
    <s v="Cindy Chapman"/>
    <x v="0"/>
    <s v="United States"/>
    <s v="Moorhead"/>
    <s v="Minnesota"/>
    <n v="56560"/>
    <x v="2"/>
    <s v="TEC-AC-10002006"/>
    <s v="Technology"/>
    <x v="11"/>
    <s v="Memorex Micro Travel Drive 16 GB"/>
    <n v="63.96"/>
    <n v="4"/>
    <n v="0"/>
    <n v="19.827599999999997"/>
  </r>
  <r>
    <n v="4263"/>
    <s v="CA-2014-123351"/>
    <x v="3"/>
    <x v="296"/>
    <d v="2014-09-26T00:00:00"/>
    <s v="Standard Class"/>
    <s v="KT-16480"/>
    <s v="Kean Thornton"/>
    <x v="0"/>
    <s v="United States"/>
    <s v="Columbus"/>
    <s v="Georgia"/>
    <n v="31907"/>
    <x v="0"/>
    <s v="OFF-AP-10001242"/>
    <s v="Office Supplies"/>
    <x v="9"/>
    <s v="APC 7 Outlet Network SurgeArrest Surge Protector"/>
    <n v="80.48"/>
    <n v="1"/>
    <n v="0"/>
    <n v="24.143999999999998"/>
  </r>
  <r>
    <n v="4264"/>
    <s v="CA-2014-110429"/>
    <x v="3"/>
    <x v="132"/>
    <d v="2014-11-09T00:00:00"/>
    <s v="Standard Class"/>
    <s v="DM-13015"/>
    <s v="Darrin Martin"/>
    <x v="0"/>
    <s v="United States"/>
    <s v="Philadelphia"/>
    <s v="Pennsylvania"/>
    <n v="19143"/>
    <x v="3"/>
    <s v="OFF-BI-10000216"/>
    <s v="Office Supplies"/>
    <x v="8"/>
    <s v="Mead 1st Gear 2&quot; Zipper Binder, Asst. Colors"/>
    <n v="11.673000000000002"/>
    <n v="3"/>
    <n v="0.7"/>
    <n v="-7.782"/>
  </r>
  <r>
    <n v="4265"/>
    <s v="US-2013-131611"/>
    <x v="0"/>
    <x v="732"/>
    <d v="2013-11-10T00:00:00"/>
    <s v="Standard Class"/>
    <s v="EP-13915"/>
    <s v="Emily Phan"/>
    <x v="0"/>
    <s v="United States"/>
    <s v="Houston"/>
    <s v="Texas"/>
    <n v="77036"/>
    <x v="2"/>
    <s v="FUR-TA-10002774"/>
    <s v="Furniture"/>
    <x v="3"/>
    <s v="Laminate Occasional Tables"/>
    <n v="863.12799999999993"/>
    <n v="8"/>
    <n v="0.3"/>
    <n v="-160.29520000000008"/>
  </r>
  <r>
    <n v="4266"/>
    <s v="US-2013-131611"/>
    <x v="0"/>
    <x v="732"/>
    <d v="2013-11-10T00:00:00"/>
    <s v="Standard Class"/>
    <s v="EP-13915"/>
    <s v="Emily Phan"/>
    <x v="0"/>
    <s v="United States"/>
    <s v="Houston"/>
    <s v="Texas"/>
    <n v="77036"/>
    <x v="2"/>
    <s v="OFF-BI-10004364"/>
    <s v="Office Supplies"/>
    <x v="8"/>
    <s v="Storex Dura Pro Binders"/>
    <n v="3.5639999999999992"/>
    <n v="3"/>
    <n v="0.8"/>
    <n v="-6.2370000000000019"/>
  </r>
  <r>
    <n v="4267"/>
    <s v="US-2013-131611"/>
    <x v="0"/>
    <x v="732"/>
    <d v="2013-11-10T00:00:00"/>
    <s v="Standard Class"/>
    <s v="EP-13915"/>
    <s v="Emily Phan"/>
    <x v="0"/>
    <s v="United States"/>
    <s v="Houston"/>
    <s v="Texas"/>
    <n v="77036"/>
    <x v="2"/>
    <s v="FUR-BO-10000780"/>
    <s v="Furniture"/>
    <x v="0"/>
    <s v="O'Sullivan Plantations 2-Door Library in Landvery Oak"/>
    <n v="956.6647999999999"/>
    <n v="7"/>
    <n v="0.32"/>
    <n v="-225.09759999999991"/>
  </r>
  <r>
    <n v="4268"/>
    <s v="US-2013-131611"/>
    <x v="0"/>
    <x v="732"/>
    <d v="2013-11-10T00:00:00"/>
    <s v="Standard Class"/>
    <s v="EP-13915"/>
    <s v="Emily Phan"/>
    <x v="0"/>
    <s v="United States"/>
    <s v="Houston"/>
    <s v="Texas"/>
    <n v="77036"/>
    <x v="2"/>
    <s v="OFF-BI-10001989"/>
    <s v="Office Supplies"/>
    <x v="8"/>
    <s v="Premium Transparent Presentation Covers by GBC"/>
    <n v="12.587999999999997"/>
    <n v="3"/>
    <n v="0.8"/>
    <n v="-20.140800000000006"/>
  </r>
  <r>
    <n v="4269"/>
    <s v="US-2013-131611"/>
    <x v="0"/>
    <x v="732"/>
    <d v="2013-11-10T00:00:00"/>
    <s v="Standard Class"/>
    <s v="EP-13915"/>
    <s v="Emily Phan"/>
    <x v="0"/>
    <s v="United States"/>
    <s v="Houston"/>
    <s v="Texas"/>
    <n v="77036"/>
    <x v="2"/>
    <s v="TEC-AC-10004001"/>
    <s v="Technology"/>
    <x v="11"/>
    <s v="Logitech Wireless Headset H600 Over-The-Head Design"/>
    <n v="171.96"/>
    <n v="5"/>
    <n v="0.2"/>
    <n v="45.139500000000005"/>
  </r>
  <r>
    <n v="4270"/>
    <s v="US-2014-124821"/>
    <x v="3"/>
    <x v="643"/>
    <d v="2014-06-30T00:00:00"/>
    <s v="Second Class"/>
    <s v="AM-10705"/>
    <s v="Anne McFarland"/>
    <x v="0"/>
    <s v="United States"/>
    <s v="Seattle"/>
    <s v="Washington"/>
    <n v="98115"/>
    <x v="1"/>
    <s v="FUR-TA-10000688"/>
    <s v="Furniture"/>
    <x v="3"/>
    <s v="Chromcraft Bull-Nose Wood Round Conference Table Top, Wood Base"/>
    <n v="871.4"/>
    <n v="4"/>
    <n v="0"/>
    <n v="148.13799999999992"/>
  </r>
  <r>
    <n v="4271"/>
    <s v="CA-2012-166975"/>
    <x v="1"/>
    <x v="650"/>
    <d v="2012-11-30T00:00:00"/>
    <s v="Standard Class"/>
    <s v="SH-20635"/>
    <s v="Stefanie Holloman"/>
    <x v="1"/>
    <s v="United States"/>
    <s v="Jackson"/>
    <s v="Tennessee"/>
    <n v="38301"/>
    <x v="0"/>
    <s v="FUR-FU-10003930"/>
    <s v="Furniture"/>
    <x v="5"/>
    <s v="Howard Miller 12-3/4 Diameter Accuwave DS  Wall Clock"/>
    <n v="692.47199999999998"/>
    <n v="11"/>
    <n v="0.2"/>
    <n v="190.42980000000006"/>
  </r>
  <r>
    <n v="4272"/>
    <s v="CA-2013-123806"/>
    <x v="0"/>
    <x v="390"/>
    <d v="2013-11-28T00:00:00"/>
    <s v="Second Class"/>
    <s v="LA-16780"/>
    <s v="Laura Armstrong"/>
    <x v="1"/>
    <s v="United States"/>
    <s v="Baltimore"/>
    <s v="Maryland"/>
    <n v="21215"/>
    <x v="3"/>
    <s v="FUR-FU-10000965"/>
    <s v="Furniture"/>
    <x v="5"/>
    <s v="Howard Miller 11-1/2&quot; Diameter Ridgewood Wall Clock"/>
    <n v="207.76"/>
    <n v="4"/>
    <n v="0"/>
    <n v="85.181600000000003"/>
  </r>
  <r>
    <n v="4273"/>
    <s v="US-2014-158505"/>
    <x v="3"/>
    <x v="246"/>
    <d v="2014-07-22T00:00:00"/>
    <s v="Same Day"/>
    <s v="SF-20200"/>
    <s v="Sarah Foster"/>
    <x v="0"/>
    <s v="United States"/>
    <s v="Murray"/>
    <s v="Utah"/>
    <n v="84107"/>
    <x v="1"/>
    <s v="TEC-PH-10004071"/>
    <s v="Technology"/>
    <x v="7"/>
    <s v="PayAnywhere Card Reader"/>
    <n v="71.928000000000011"/>
    <n v="9"/>
    <n v="0.2"/>
    <n v="6.2936999999999976"/>
  </r>
  <r>
    <n v="4274"/>
    <s v="US-2014-158505"/>
    <x v="3"/>
    <x v="246"/>
    <d v="2014-07-22T00:00:00"/>
    <s v="Same Day"/>
    <s v="SF-20200"/>
    <s v="Sarah Foster"/>
    <x v="0"/>
    <s v="United States"/>
    <s v="Murray"/>
    <s v="Utah"/>
    <n v="84107"/>
    <x v="1"/>
    <s v="OFF-AR-10001044"/>
    <s v="Office Supplies"/>
    <x v="6"/>
    <s v="BOSTON Ranger #55 Pencil Sharpener, Black"/>
    <n v="25.99"/>
    <n v="1"/>
    <n v="0"/>
    <n v="7.5370999999999988"/>
  </r>
  <r>
    <n v="4275"/>
    <s v="CA-2012-142692"/>
    <x v="1"/>
    <x v="924"/>
    <d v="2012-10-28T00:00:00"/>
    <s v="Standard Class"/>
    <s v="AG-10495"/>
    <s v="Andrew Gjertsen"/>
    <x v="1"/>
    <s v="United States"/>
    <s v="Seattle"/>
    <s v="Washington"/>
    <n v="98105"/>
    <x v="1"/>
    <s v="OFF-BI-10004140"/>
    <s v="Office Supplies"/>
    <x v="8"/>
    <s v="Avery Non-Stick Binders"/>
    <n v="3.5920000000000005"/>
    <n v="1"/>
    <n v="0.2"/>
    <n v="1.1224999999999996"/>
  </r>
  <r>
    <n v="4276"/>
    <s v="CA-2012-123456"/>
    <x v="1"/>
    <x v="584"/>
    <d v="2012-07-13T00:00:00"/>
    <s v="Standard Class"/>
    <s v="KN-16450"/>
    <s v="Kean Nguyen"/>
    <x v="1"/>
    <s v="United States"/>
    <s v="Dallas"/>
    <s v="Texas"/>
    <n v="75220"/>
    <x v="2"/>
    <s v="OFF-AP-10002684"/>
    <s v="Office Supplies"/>
    <x v="9"/>
    <s v="Acco 7-Outlet Masterpiece Power Center, Wihtout Fax/Phone Line Protection"/>
    <n v="48.631999999999991"/>
    <n v="2"/>
    <n v="0.8"/>
    <n v="-121.58000000000004"/>
  </r>
  <r>
    <n v="4277"/>
    <s v="CA-2014-151358"/>
    <x v="3"/>
    <x v="238"/>
    <d v="2014-08-23T00:00:00"/>
    <s v="Standard Class"/>
    <s v="NF-18595"/>
    <s v="Nicole Fjeld"/>
    <x v="2"/>
    <s v="United States"/>
    <s v="Seattle"/>
    <s v="Washington"/>
    <n v="98105"/>
    <x v="1"/>
    <s v="OFF-ST-10000046"/>
    <s v="Office Supplies"/>
    <x v="4"/>
    <s v="Fellowes Super Stor/Drawer Files"/>
    <n v="323.10000000000002"/>
    <n v="2"/>
    <n v="0"/>
    <n v="61.38900000000001"/>
  </r>
  <r>
    <n v="4278"/>
    <s v="US-2013-107440"/>
    <x v="0"/>
    <x v="947"/>
    <d v="2013-04-21T00:00:00"/>
    <s v="Standard Class"/>
    <s v="BS-11365"/>
    <s v="Bill Shonely"/>
    <x v="1"/>
    <s v="United States"/>
    <s v="Lakewood"/>
    <s v="New Jersey"/>
    <n v="8701"/>
    <x v="3"/>
    <s v="TEC-MA-10001047"/>
    <s v="Technology"/>
    <x v="15"/>
    <s v="3D Systems Cube Printer, 2nd Generation, Magenta"/>
    <n v="9099.93"/>
    <n v="7"/>
    <n v="0"/>
    <n v="2365.9817999999996"/>
  </r>
  <r>
    <n v="4279"/>
    <s v="US-2013-107440"/>
    <x v="0"/>
    <x v="947"/>
    <d v="2013-04-21T00:00:00"/>
    <s v="Standard Class"/>
    <s v="BS-11365"/>
    <s v="Bill Shonely"/>
    <x v="1"/>
    <s v="United States"/>
    <s v="Lakewood"/>
    <s v="New Jersey"/>
    <n v="8701"/>
    <x v="3"/>
    <s v="FUR-FU-10000550"/>
    <s v="Furniture"/>
    <x v="5"/>
    <s v="Stacking Trays by OIC"/>
    <n v="9.9600000000000009"/>
    <n v="2"/>
    <n v="0"/>
    <n v="3.2867999999999995"/>
  </r>
  <r>
    <n v="4280"/>
    <s v="US-2013-107440"/>
    <x v="0"/>
    <x v="947"/>
    <d v="2013-04-21T00:00:00"/>
    <s v="Standard Class"/>
    <s v="BS-11365"/>
    <s v="Bill Shonely"/>
    <x v="1"/>
    <s v="United States"/>
    <s v="Lakewood"/>
    <s v="New Jersey"/>
    <n v="8701"/>
    <x v="3"/>
    <s v="OFF-BI-10002432"/>
    <s v="Office Supplies"/>
    <x v="8"/>
    <s v="Wilson Jones Standard D-Ring Binders"/>
    <n v="25.299999999999997"/>
    <n v="5"/>
    <n v="0"/>
    <n v="11.890999999999998"/>
  </r>
  <r>
    <n v="4281"/>
    <s v="CA-2011-166989"/>
    <x v="2"/>
    <x v="687"/>
    <d v="2011-11-18T00:00:00"/>
    <s v="Standard Class"/>
    <s v="RM-19675"/>
    <s v="Robert Marley"/>
    <x v="2"/>
    <s v="United States"/>
    <s v="New York City"/>
    <s v="New York"/>
    <n v="10011"/>
    <x v="3"/>
    <s v="OFF-PA-10004470"/>
    <s v="Office Supplies"/>
    <x v="10"/>
    <s v="Adams Write n' Stick Phone Message Book, 11&quot; X 5 1/4&quot;, 200 Messages"/>
    <n v="11.36"/>
    <n v="2"/>
    <n v="0"/>
    <n v="5.2255999999999991"/>
  </r>
  <r>
    <n v="4282"/>
    <s v="CA-2011-166989"/>
    <x v="2"/>
    <x v="687"/>
    <d v="2011-11-18T00:00:00"/>
    <s v="Standard Class"/>
    <s v="RM-19675"/>
    <s v="Robert Marley"/>
    <x v="2"/>
    <s v="United States"/>
    <s v="New York City"/>
    <s v="New York"/>
    <n v="10011"/>
    <x v="3"/>
    <s v="FUR-CH-10001797"/>
    <s v="Furniture"/>
    <x v="1"/>
    <s v="Safco Chair Connectors, 6/Carton"/>
    <n v="69.263999999999996"/>
    <n v="2"/>
    <n v="0.1"/>
    <n v="14.62239999999999"/>
  </r>
  <r>
    <n v="4283"/>
    <s v="CA-2011-103100"/>
    <x v="2"/>
    <x v="414"/>
    <d v="2011-12-23T00:00:00"/>
    <s v="First Class"/>
    <s v="AB-10105"/>
    <s v="Adrian Barton"/>
    <x v="0"/>
    <s v="United States"/>
    <s v="Indianapolis"/>
    <s v="Indiana"/>
    <n v="46203"/>
    <x v="2"/>
    <s v="OFF-LA-10003720"/>
    <s v="Office Supplies"/>
    <x v="2"/>
    <s v="Avery 487"/>
    <n v="3.69"/>
    <n v="1"/>
    <n v="0"/>
    <n v="1.7343"/>
  </r>
  <r>
    <n v="4284"/>
    <s v="CA-2011-103100"/>
    <x v="2"/>
    <x v="414"/>
    <d v="2011-12-23T00:00:00"/>
    <s v="First Class"/>
    <s v="AB-10105"/>
    <s v="Adrian Barton"/>
    <x v="0"/>
    <s v="United States"/>
    <s v="Indianapolis"/>
    <s v="Indiana"/>
    <n v="46203"/>
    <x v="2"/>
    <s v="OFF-BI-10004600"/>
    <s v="Office Supplies"/>
    <x v="8"/>
    <s v="Ibico Ibimaster 300 Manual Binding System"/>
    <n v="1103.97"/>
    <n v="3"/>
    <n v="0"/>
    <n v="496.78649999999993"/>
  </r>
  <r>
    <n v="4285"/>
    <s v="CA-2012-105690"/>
    <x v="1"/>
    <x v="82"/>
    <d v="2012-11-26T00:00:00"/>
    <s v="Second Class"/>
    <s v="CA-11965"/>
    <s v="Carol Adams"/>
    <x v="1"/>
    <s v="United States"/>
    <s v="Port Arthur"/>
    <s v="Texas"/>
    <n v="77642"/>
    <x v="2"/>
    <s v="FUR-BO-10003965"/>
    <s v="Furniture"/>
    <x v="0"/>
    <s v="O'Sullivan Manor Hill 2-Door Library in Brianna Oak"/>
    <n v="246.13279999999997"/>
    <n v="2"/>
    <n v="0.32"/>
    <n v="-76.011599999999973"/>
  </r>
  <r>
    <n v="4286"/>
    <s v="CA-2012-105690"/>
    <x v="1"/>
    <x v="82"/>
    <d v="2012-11-26T00:00:00"/>
    <s v="Second Class"/>
    <s v="CA-11965"/>
    <s v="Carol Adams"/>
    <x v="1"/>
    <s v="United States"/>
    <s v="Port Arthur"/>
    <s v="Texas"/>
    <n v="77642"/>
    <x v="2"/>
    <s v="OFF-LA-10000240"/>
    <s v="Office Supplies"/>
    <x v="2"/>
    <s v="Self-Adhesive Address Labels for Typewriters by Universal"/>
    <n v="11.696"/>
    <n v="2"/>
    <n v="0.2"/>
    <n v="3.9473999999999996"/>
  </r>
  <r>
    <n v="4287"/>
    <s v="CA-2012-105690"/>
    <x v="1"/>
    <x v="82"/>
    <d v="2012-11-26T00:00:00"/>
    <s v="Second Class"/>
    <s v="CA-11965"/>
    <s v="Carol Adams"/>
    <x v="1"/>
    <s v="United States"/>
    <s v="Port Arthur"/>
    <s v="Texas"/>
    <n v="77642"/>
    <x v="2"/>
    <s v="TEC-CO-10001571"/>
    <s v="Technology"/>
    <x v="16"/>
    <s v="Sharp 1540cs Digital Laser Copier"/>
    <n v="439.99200000000002"/>
    <n v="1"/>
    <n v="0.2"/>
    <n v="164.99700000000001"/>
  </r>
  <r>
    <n v="4288"/>
    <s v="CA-2014-127516"/>
    <x v="3"/>
    <x v="116"/>
    <d v="2015-01-04T00:00:00"/>
    <s v="Standard Class"/>
    <s v="EH-14005"/>
    <s v="Erica Hernandez"/>
    <x v="2"/>
    <s v="United States"/>
    <s v="Nashville"/>
    <s v="Tennessee"/>
    <n v="37211"/>
    <x v="0"/>
    <s v="OFF-ST-10000736"/>
    <s v="Office Supplies"/>
    <x v="4"/>
    <s v="Carina Double Wide Media Storage Towers in Natural &amp; Black"/>
    <n v="64.784000000000006"/>
    <n v="1"/>
    <n v="0.2"/>
    <n v="-12.956800000000005"/>
  </r>
  <r>
    <n v="4289"/>
    <s v="US-2012-117184"/>
    <x v="1"/>
    <x v="961"/>
    <d v="2012-05-21T00:00:00"/>
    <s v="Standard Class"/>
    <s v="ON-18715"/>
    <s v="Odella Nelson"/>
    <x v="1"/>
    <s v="United States"/>
    <s v="Houston"/>
    <s v="Texas"/>
    <n v="77095"/>
    <x v="2"/>
    <s v="OFF-BI-10002082"/>
    <s v="Office Supplies"/>
    <x v="8"/>
    <s v="GBC Twin Loop Wire Binding Elements"/>
    <n v="33.279999999999994"/>
    <n v="5"/>
    <n v="0.8"/>
    <n v="-49.92"/>
  </r>
  <r>
    <n v="4290"/>
    <s v="US-2012-117184"/>
    <x v="1"/>
    <x v="961"/>
    <d v="2012-05-21T00:00:00"/>
    <s v="Standard Class"/>
    <s v="ON-18715"/>
    <s v="Odella Nelson"/>
    <x v="1"/>
    <s v="United States"/>
    <s v="Houston"/>
    <s v="Texas"/>
    <n v="77095"/>
    <x v="2"/>
    <s v="OFF-PA-10002250"/>
    <s v="Office Supplies"/>
    <x v="10"/>
    <s v="Things To Do Today Pad"/>
    <n v="14.088000000000001"/>
    <n v="3"/>
    <n v="0.2"/>
    <n v="4.9307999999999996"/>
  </r>
  <r>
    <n v="4291"/>
    <s v="CA-2014-102407"/>
    <x v="3"/>
    <x v="34"/>
    <d v="2014-12-14T00:00:00"/>
    <s v="Second Class"/>
    <s v="AT-10435"/>
    <s v="Alyssa Tate"/>
    <x v="2"/>
    <s v="United States"/>
    <s v="Los Angeles"/>
    <s v="California"/>
    <n v="90004"/>
    <x v="1"/>
    <s v="OFF-AR-10000122"/>
    <s v="Office Supplies"/>
    <x v="6"/>
    <s v="Newell 314"/>
    <n v="11.16"/>
    <n v="2"/>
    <n v="0"/>
    <n v="2.7899999999999991"/>
  </r>
  <r>
    <n v="4292"/>
    <s v="CA-2014-102407"/>
    <x v="3"/>
    <x v="34"/>
    <d v="2014-12-14T00:00:00"/>
    <s v="Second Class"/>
    <s v="AT-10435"/>
    <s v="Alyssa Tate"/>
    <x v="2"/>
    <s v="United States"/>
    <s v="Los Angeles"/>
    <s v="California"/>
    <n v="90004"/>
    <x v="1"/>
    <s v="FUR-TA-10003748"/>
    <s v="Furniture"/>
    <x v="3"/>
    <s v="Bevis 36 x 72 Conference Tables"/>
    <n v="896.32799999999997"/>
    <n v="9"/>
    <n v="0.2"/>
    <n v="22.408199999999994"/>
  </r>
  <r>
    <n v="4293"/>
    <s v="CA-2014-102407"/>
    <x v="3"/>
    <x v="34"/>
    <d v="2014-12-14T00:00:00"/>
    <s v="Second Class"/>
    <s v="AT-10435"/>
    <s v="Alyssa Tate"/>
    <x v="2"/>
    <s v="United States"/>
    <s v="Los Angeles"/>
    <s v="California"/>
    <n v="90004"/>
    <x v="1"/>
    <s v="OFF-AP-10001394"/>
    <s v="Office Supplies"/>
    <x v="9"/>
    <s v="Harmony Air Purifier"/>
    <n v="189"/>
    <n v="1"/>
    <n v="0"/>
    <n v="68.039999999999992"/>
  </r>
  <r>
    <n v="4294"/>
    <s v="CA-2014-130967"/>
    <x v="3"/>
    <x v="434"/>
    <d v="2014-03-17T00:00:00"/>
    <s v="Standard Class"/>
    <s v="EB-13870"/>
    <s v="Emily Burns"/>
    <x v="0"/>
    <s v="United States"/>
    <s v="Philadelphia"/>
    <s v="Pennsylvania"/>
    <n v="19140"/>
    <x v="3"/>
    <s v="TEC-PH-10004896"/>
    <s v="Technology"/>
    <x v="7"/>
    <s v="Nokia Lumia 521 (T-Mobile)"/>
    <n v="53.981999999999999"/>
    <n v="3"/>
    <n v="0.4"/>
    <n v="-10.796399999999995"/>
  </r>
  <r>
    <n v="4295"/>
    <s v="CA-2014-101581"/>
    <x v="3"/>
    <x v="760"/>
    <d v="2014-10-28T00:00:00"/>
    <s v="Standard Class"/>
    <s v="DW-13195"/>
    <s v="David Wiener"/>
    <x v="1"/>
    <s v="United States"/>
    <s v="Redmond"/>
    <s v="Oregon"/>
    <n v="97756"/>
    <x v="1"/>
    <s v="FUR-TA-10002607"/>
    <s v="Furniture"/>
    <x v="3"/>
    <s v="KI Conference Tables"/>
    <n v="177.22499999999999"/>
    <n v="5"/>
    <n v="0.5"/>
    <n v="-120.51299999999998"/>
  </r>
  <r>
    <n v="4296"/>
    <s v="CA-2014-169124"/>
    <x v="3"/>
    <x v="445"/>
    <d v="2014-07-11T00:00:00"/>
    <s v="Standard Class"/>
    <s v="MB-17305"/>
    <s v="Maria Bertelson"/>
    <x v="0"/>
    <s v="United States"/>
    <s v="Citrus Heights"/>
    <s v="California"/>
    <n v="95610"/>
    <x v="1"/>
    <s v="FUR-FU-10001215"/>
    <s v="Furniture"/>
    <x v="5"/>
    <s v="Howard Miller 11-1/2&quot; Diameter Brentwood Wall Clock"/>
    <n v="129.39000000000001"/>
    <n v="3"/>
    <n v="0"/>
    <n v="54.343800000000009"/>
  </r>
  <r>
    <n v="4297"/>
    <s v="CA-2014-117261"/>
    <x v="3"/>
    <x v="507"/>
    <d v="2014-09-11T00:00:00"/>
    <s v="Standard Class"/>
    <s v="TH-21235"/>
    <s v="Tiffany House"/>
    <x v="1"/>
    <s v="United States"/>
    <s v="Los Angeles"/>
    <s v="California"/>
    <n v="90032"/>
    <x v="1"/>
    <s v="OFF-ST-10000419"/>
    <s v="Office Supplies"/>
    <x v="4"/>
    <s v="Rogers Jumbo File, Granite"/>
    <n v="54.32"/>
    <n v="4"/>
    <n v="0"/>
    <n v="0.54319999999999879"/>
  </r>
  <r>
    <n v="4298"/>
    <s v="CA-2014-129021"/>
    <x v="3"/>
    <x v="962"/>
    <d v="2014-08-27T00:00:00"/>
    <s v="Second Class"/>
    <s v="PO-18850"/>
    <s v="Patrick O'Brill"/>
    <x v="0"/>
    <s v="United States"/>
    <s v="Tallahassee"/>
    <s v="Florida"/>
    <n v="32303"/>
    <x v="0"/>
    <s v="TEC-PH-10001459"/>
    <s v="Technology"/>
    <x v="7"/>
    <s v="Samsung Galaxy Mega 6.3"/>
    <n v="4367.8960000000006"/>
    <n v="13"/>
    <n v="0.2"/>
    <n v="327.59220000000005"/>
  </r>
  <r>
    <n v="4299"/>
    <s v="CA-2014-129021"/>
    <x v="3"/>
    <x v="962"/>
    <d v="2014-08-27T00:00:00"/>
    <s v="Second Class"/>
    <s v="PO-18850"/>
    <s v="Patrick O'Brill"/>
    <x v="0"/>
    <s v="United States"/>
    <s v="Tallahassee"/>
    <s v="Florida"/>
    <n v="32303"/>
    <x v="0"/>
    <s v="OFF-PA-10000241"/>
    <s v="Office Supplies"/>
    <x v="10"/>
    <s v="IBM Multi-Purpose Copy Paper, 8 1/2 x 11&quot;, Case"/>
    <n v="49.568000000000005"/>
    <n v="2"/>
    <n v="0.2"/>
    <n v="15.489999999999997"/>
  </r>
  <r>
    <n v="4300"/>
    <s v="CA-2014-129021"/>
    <x v="3"/>
    <x v="962"/>
    <d v="2014-08-27T00:00:00"/>
    <s v="Second Class"/>
    <s v="PO-18850"/>
    <s v="Patrick O'Brill"/>
    <x v="0"/>
    <s v="United States"/>
    <s v="Tallahassee"/>
    <s v="Florida"/>
    <n v="32303"/>
    <x v="0"/>
    <s v="OFF-AP-10003040"/>
    <s v="Office Supplies"/>
    <x v="9"/>
    <s v="Fellowes 8 Outlet Superior Workstation Surge Protector w/o Phone/Fax/Modem Protection"/>
    <n v="161.376"/>
    <n v="6"/>
    <n v="0.2"/>
    <n v="12.103199999999994"/>
  </r>
  <r>
    <n v="4301"/>
    <s v="CA-2014-129021"/>
    <x v="3"/>
    <x v="962"/>
    <d v="2014-08-27T00:00:00"/>
    <s v="Second Class"/>
    <s v="PO-18850"/>
    <s v="Patrick O'Brill"/>
    <x v="0"/>
    <s v="United States"/>
    <s v="Tallahassee"/>
    <s v="Florida"/>
    <n v="32303"/>
    <x v="0"/>
    <s v="FUR-FU-10001852"/>
    <s v="Furniture"/>
    <x v="5"/>
    <s v="Eldon Regeneration Recycled Desk Accessories, Smoke"/>
    <n v="2.7840000000000003"/>
    <n v="2"/>
    <n v="0.2"/>
    <n v="0.41759999999999986"/>
  </r>
  <r>
    <n v="4302"/>
    <s v="CA-2014-129021"/>
    <x v="3"/>
    <x v="962"/>
    <d v="2014-08-27T00:00:00"/>
    <s v="Second Class"/>
    <s v="PO-18850"/>
    <s v="Patrick O'Brill"/>
    <x v="0"/>
    <s v="United States"/>
    <s v="Tallahassee"/>
    <s v="Florida"/>
    <n v="32303"/>
    <x v="0"/>
    <s v="OFF-PA-10000141"/>
    <s v="Office Supplies"/>
    <x v="10"/>
    <s v="Ampad Evidence Wirebond Steno Books, 6&quot; x 9&quot;"/>
    <n v="8.7200000000000006"/>
    <n v="5"/>
    <n v="0.2"/>
    <n v="2.9429999999999992"/>
  </r>
  <r>
    <n v="4303"/>
    <s v="CA-2011-123253"/>
    <x v="2"/>
    <x v="963"/>
    <d v="2011-08-25T00:00:00"/>
    <s v="Second Class"/>
    <s v="DE-13255"/>
    <s v="Deanra Eno"/>
    <x v="2"/>
    <s v="United States"/>
    <s v="Lakewood"/>
    <s v="Ohio"/>
    <n v="44107"/>
    <x v="3"/>
    <s v="OFF-AR-10002804"/>
    <s v="Office Supplies"/>
    <x v="6"/>
    <s v="Faber Castell Col-Erase Pencils"/>
    <n v="3.9119999999999999"/>
    <n v="1"/>
    <n v="0.2"/>
    <n v="1.0269000000000001"/>
  </r>
  <r>
    <n v="4304"/>
    <s v="CA-2013-121601"/>
    <x v="0"/>
    <x v="964"/>
    <d v="2013-10-05T00:00:00"/>
    <s v="Same Day"/>
    <s v="MO-17500"/>
    <s v="Mary O'Rourke"/>
    <x v="0"/>
    <s v="United States"/>
    <s v="The Colony"/>
    <s v="Texas"/>
    <n v="75056"/>
    <x v="2"/>
    <s v="OFF-EN-10003862"/>
    <s v="Office Supplies"/>
    <x v="12"/>
    <s v="Laser &amp; Ink Jet Business Envelopes"/>
    <n v="59.751999999999995"/>
    <n v="7"/>
    <n v="0.2"/>
    <n v="19.4194"/>
  </r>
  <r>
    <n v="4305"/>
    <s v="CA-2011-162278"/>
    <x v="2"/>
    <x v="965"/>
    <d v="2011-10-30T00:00:00"/>
    <s v="Second Class"/>
    <s v="AH-10585"/>
    <s v="Angele Hood"/>
    <x v="0"/>
    <s v="United States"/>
    <s v="Seattle"/>
    <s v="Washington"/>
    <n v="98105"/>
    <x v="1"/>
    <s v="FUR-FU-10000448"/>
    <s v="Furniture"/>
    <x v="5"/>
    <s v="Tenex Chairmats For Use With Carpeted Floors"/>
    <n v="63.92"/>
    <n v="4"/>
    <n v="0"/>
    <n v="3.195999999999998"/>
  </r>
  <r>
    <n v="4306"/>
    <s v="CA-2011-162278"/>
    <x v="2"/>
    <x v="965"/>
    <d v="2011-10-30T00:00:00"/>
    <s v="Second Class"/>
    <s v="AH-10585"/>
    <s v="Angele Hood"/>
    <x v="0"/>
    <s v="United States"/>
    <s v="Seattle"/>
    <s v="Washington"/>
    <n v="98105"/>
    <x v="1"/>
    <s v="TEC-PH-10000526"/>
    <s v="Technology"/>
    <x v="7"/>
    <s v="Vtech CS6719"/>
    <n v="383.96000000000004"/>
    <n v="5"/>
    <n v="0.2"/>
    <n v="38.396000000000015"/>
  </r>
  <r>
    <n v="4307"/>
    <s v="CA-2013-161095"/>
    <x v="0"/>
    <x v="931"/>
    <d v="2013-06-29T00:00:00"/>
    <s v="Same Day"/>
    <s v="CS-12250"/>
    <s v="Chris Selesnick"/>
    <x v="1"/>
    <s v="United States"/>
    <s v="Los Angeles"/>
    <s v="California"/>
    <n v="90032"/>
    <x v="1"/>
    <s v="OFF-BI-10002764"/>
    <s v="Office Supplies"/>
    <x v="8"/>
    <s v="Recycled Pressboard Report Cover with Reinforced Top Hinge"/>
    <n v="7.7520000000000007"/>
    <n v="3"/>
    <n v="0.2"/>
    <n v="2.8100999999999998"/>
  </r>
  <r>
    <n v="4308"/>
    <s v="CA-2013-161095"/>
    <x v="0"/>
    <x v="931"/>
    <d v="2013-06-29T00:00:00"/>
    <s v="Same Day"/>
    <s v="CS-12250"/>
    <s v="Chris Selesnick"/>
    <x v="1"/>
    <s v="United States"/>
    <s v="Los Angeles"/>
    <s v="California"/>
    <n v="90032"/>
    <x v="1"/>
    <s v="OFF-BI-10001524"/>
    <s v="Office Supplies"/>
    <x v="8"/>
    <s v="GBC Premium Transparent Covers with Diagonal Lined Pattern"/>
    <n v="33.568000000000005"/>
    <n v="2"/>
    <n v="0.2"/>
    <n v="11.748799999999997"/>
  </r>
  <r>
    <n v="4309"/>
    <s v="CA-2011-125829"/>
    <x v="2"/>
    <x v="130"/>
    <d v="2011-11-11T00:00:00"/>
    <s v="Standard Class"/>
    <s v="WB-21850"/>
    <s v="William Brown"/>
    <x v="0"/>
    <s v="United States"/>
    <s v="Los Angeles"/>
    <s v="California"/>
    <n v="90045"/>
    <x v="1"/>
    <s v="TEC-PH-10001079"/>
    <s v="Technology"/>
    <x v="7"/>
    <s v="Polycom SoundPoint Pro SE-225 Corded phone"/>
    <n v="666.34400000000005"/>
    <n v="7"/>
    <n v="0.2"/>
    <n v="66.634399999999971"/>
  </r>
  <r>
    <n v="4310"/>
    <s v="CA-2011-125829"/>
    <x v="2"/>
    <x v="130"/>
    <d v="2011-11-11T00:00:00"/>
    <s v="Standard Class"/>
    <s v="WB-21850"/>
    <s v="William Brown"/>
    <x v="0"/>
    <s v="United States"/>
    <s v="Los Angeles"/>
    <s v="California"/>
    <n v="90045"/>
    <x v="1"/>
    <s v="FUR-TA-10002041"/>
    <s v="Furniture"/>
    <x v="3"/>
    <s v="Bevis Round Conference Table Top, X-Base"/>
    <n v="573.72799999999995"/>
    <n v="4"/>
    <n v="0.2"/>
    <n v="-64.544399999999968"/>
  </r>
  <r>
    <n v="4311"/>
    <s v="CA-2011-125829"/>
    <x v="2"/>
    <x v="130"/>
    <d v="2011-11-11T00:00:00"/>
    <s v="Standard Class"/>
    <s v="WB-21850"/>
    <s v="William Brown"/>
    <x v="0"/>
    <s v="United States"/>
    <s v="Los Angeles"/>
    <s v="California"/>
    <n v="90045"/>
    <x v="1"/>
    <s v="OFF-BI-10001036"/>
    <s v="Office Supplies"/>
    <x v="8"/>
    <s v="Cardinal EasyOpen D-Ring Binders"/>
    <n v="21.936000000000003"/>
    <n v="3"/>
    <n v="0.2"/>
    <n v="8.2259999999999991"/>
  </r>
  <r>
    <n v="4312"/>
    <s v="CA-2011-125829"/>
    <x v="2"/>
    <x v="130"/>
    <d v="2011-11-11T00:00:00"/>
    <s v="Standard Class"/>
    <s v="WB-21850"/>
    <s v="William Brown"/>
    <x v="0"/>
    <s v="United States"/>
    <s v="Los Angeles"/>
    <s v="California"/>
    <n v="90045"/>
    <x v="1"/>
    <s v="OFF-PA-10000223"/>
    <s v="Office Supplies"/>
    <x v="10"/>
    <s v="Xerox 2000"/>
    <n v="19.440000000000001"/>
    <n v="3"/>
    <n v="0"/>
    <n v="9.3312000000000008"/>
  </r>
  <r>
    <n v="4313"/>
    <s v="CA-2011-125829"/>
    <x v="2"/>
    <x v="130"/>
    <d v="2011-11-11T00:00:00"/>
    <s v="Standard Class"/>
    <s v="WB-21850"/>
    <s v="William Brown"/>
    <x v="0"/>
    <s v="United States"/>
    <s v="Los Angeles"/>
    <s v="California"/>
    <n v="90045"/>
    <x v="1"/>
    <s v="TEC-MA-10003246"/>
    <s v="Technology"/>
    <x v="15"/>
    <s v="Hewlett-Packard Deskjet D4360 Printer"/>
    <n v="447.96800000000007"/>
    <n v="4"/>
    <n v="0.2"/>
    <n v="139.98999999999995"/>
  </r>
  <r>
    <n v="4314"/>
    <s v="CA-2011-123127"/>
    <x v="2"/>
    <x v="78"/>
    <d v="2011-09-12T00:00:00"/>
    <s v="Standard Class"/>
    <s v="SP-20620"/>
    <s v="Stefania Perrino"/>
    <x v="1"/>
    <s v="United States"/>
    <s v="Long Beach"/>
    <s v="New York"/>
    <n v="11561"/>
    <x v="3"/>
    <s v="OFF-AP-10001962"/>
    <s v="Office Supplies"/>
    <x v="9"/>
    <s v="Black &amp; Decker Filter for Double Action Dustbuster Cordless Vac BLDV7210"/>
    <n v="16.78"/>
    <n v="2"/>
    <n v="0"/>
    <n v="4.1950000000000003"/>
  </r>
  <r>
    <n v="4315"/>
    <s v="CA-2012-115945"/>
    <x v="1"/>
    <x v="608"/>
    <d v="2012-07-01T00:00:00"/>
    <s v="Standard Class"/>
    <s v="AB-10165"/>
    <s v="Alan Barnes"/>
    <x v="0"/>
    <s v="United States"/>
    <s v="Los Angeles"/>
    <s v="California"/>
    <n v="90045"/>
    <x v="1"/>
    <s v="OFF-AR-10004062"/>
    <s v="Office Supplies"/>
    <x v="6"/>
    <s v="Staples"/>
    <n v="20.96"/>
    <n v="2"/>
    <n v="0"/>
    <n v="5.24"/>
  </r>
  <r>
    <n v="4316"/>
    <s v="CA-2012-115945"/>
    <x v="1"/>
    <x v="608"/>
    <d v="2012-07-01T00:00:00"/>
    <s v="Standard Class"/>
    <s v="AB-10165"/>
    <s v="Alan Barnes"/>
    <x v="0"/>
    <s v="United States"/>
    <s v="Los Angeles"/>
    <s v="California"/>
    <n v="90045"/>
    <x v="1"/>
    <s v="OFF-BI-10004330"/>
    <s v="Office Supplies"/>
    <x v="8"/>
    <s v="GBC Velobind Prepunched Cover Sets, Regency Series"/>
    <n v="88.751999999999995"/>
    <n v="3"/>
    <n v="0.2"/>
    <n v="27.734999999999996"/>
  </r>
  <r>
    <n v="4317"/>
    <s v="CA-2012-115945"/>
    <x v="1"/>
    <x v="608"/>
    <d v="2012-07-01T00:00:00"/>
    <s v="Standard Class"/>
    <s v="AB-10165"/>
    <s v="Alan Barnes"/>
    <x v="0"/>
    <s v="United States"/>
    <s v="Los Angeles"/>
    <s v="California"/>
    <n v="90045"/>
    <x v="1"/>
    <s v="OFF-ST-10001963"/>
    <s v="Office Supplies"/>
    <x v="4"/>
    <s v="Tennsco Regal Shelving Units"/>
    <n v="304.23"/>
    <n v="3"/>
    <n v="0"/>
    <n v="9.126899999999992"/>
  </r>
  <r>
    <n v="4318"/>
    <s v="CA-2012-136735"/>
    <x v="1"/>
    <x v="353"/>
    <d v="2012-08-02T00:00:00"/>
    <s v="Standard Class"/>
    <s v="HA-14920"/>
    <s v="Helen Andreada"/>
    <x v="0"/>
    <s v="United States"/>
    <s v="San Francisco"/>
    <s v="California"/>
    <n v="94110"/>
    <x v="1"/>
    <s v="OFF-EN-10002230"/>
    <s v="Office Supplies"/>
    <x v="12"/>
    <s v="Airmail Envelopes"/>
    <n v="167.86"/>
    <n v="2"/>
    <n v="0"/>
    <n v="78.894199999999998"/>
  </r>
  <r>
    <n v="4319"/>
    <s v="US-2014-136189"/>
    <x v="3"/>
    <x v="226"/>
    <d v="2014-12-12T00:00:00"/>
    <s v="Standard Class"/>
    <s v="DC-13285"/>
    <s v="Debra Catini"/>
    <x v="0"/>
    <s v="United States"/>
    <s v="Richmond"/>
    <s v="Virginia"/>
    <n v="23223"/>
    <x v="0"/>
    <s v="FUR-FU-10000175"/>
    <s v="Furniture"/>
    <x v="5"/>
    <s v="DAX Wood Document Frame."/>
    <n v="82.38"/>
    <n v="6"/>
    <n v="0"/>
    <n v="25.537799999999997"/>
  </r>
  <r>
    <n v="4320"/>
    <s v="CA-2011-152345"/>
    <x v="2"/>
    <x v="282"/>
    <d v="2012-01-03T00:00:00"/>
    <s v="Second Class"/>
    <s v="ST-20530"/>
    <s v="Shui Tom"/>
    <x v="0"/>
    <s v="United States"/>
    <s v="Albuquerque"/>
    <s v="New Mexico"/>
    <n v="87105"/>
    <x v="1"/>
    <s v="TEC-PH-10004897"/>
    <s v="Technology"/>
    <x v="7"/>
    <s v="Mediabridge Sport Armband iPhone 5s"/>
    <n v="23.976000000000003"/>
    <n v="3"/>
    <n v="0.2"/>
    <n v="-5.694300000000001"/>
  </r>
  <r>
    <n v="4321"/>
    <s v="CA-2011-152345"/>
    <x v="2"/>
    <x v="282"/>
    <d v="2012-01-03T00:00:00"/>
    <s v="Second Class"/>
    <s v="ST-20530"/>
    <s v="Shui Tom"/>
    <x v="0"/>
    <s v="United States"/>
    <s v="Albuquerque"/>
    <s v="New Mexico"/>
    <n v="87105"/>
    <x v="1"/>
    <s v="OFF-ST-10003123"/>
    <s v="Office Supplies"/>
    <x v="4"/>
    <s v="Fellowes Bases and Tops For Staxonsteel/High-Stak Systems"/>
    <n v="33.29"/>
    <n v="1"/>
    <n v="0"/>
    <n v="7.9895999999999994"/>
  </r>
  <r>
    <n v="4322"/>
    <s v="US-2012-147662"/>
    <x v="1"/>
    <x v="966"/>
    <d v="2012-02-19T00:00:00"/>
    <s v="Standard Class"/>
    <s v="KB-16315"/>
    <s v="Karl Braun"/>
    <x v="0"/>
    <s v="United States"/>
    <s v="Akron"/>
    <s v="Ohio"/>
    <n v="44312"/>
    <x v="3"/>
    <s v="OFF-BI-10001658"/>
    <s v="Office Supplies"/>
    <x v="8"/>
    <s v="GBC Standard Therm-A-Bind Covers"/>
    <n v="14.952000000000004"/>
    <n v="2"/>
    <n v="0.7"/>
    <n v="-11.961599999999997"/>
  </r>
  <r>
    <n v="4323"/>
    <s v="US-2012-147662"/>
    <x v="1"/>
    <x v="966"/>
    <d v="2012-02-19T00:00:00"/>
    <s v="Standard Class"/>
    <s v="KB-16315"/>
    <s v="Karl Braun"/>
    <x v="0"/>
    <s v="United States"/>
    <s v="Akron"/>
    <s v="Ohio"/>
    <n v="44312"/>
    <x v="3"/>
    <s v="TEC-PH-10002834"/>
    <s v="Technology"/>
    <x v="7"/>
    <s v="Google Nexus 5"/>
    <n v="323.98199999999997"/>
    <n v="3"/>
    <n v="0.4"/>
    <n v="-80.995500000000021"/>
  </r>
  <r>
    <n v="4324"/>
    <s v="US-2012-147662"/>
    <x v="1"/>
    <x v="966"/>
    <d v="2012-02-19T00:00:00"/>
    <s v="Standard Class"/>
    <s v="KB-16315"/>
    <s v="Karl Braun"/>
    <x v="0"/>
    <s v="United States"/>
    <s v="Akron"/>
    <s v="Ohio"/>
    <n v="44312"/>
    <x v="3"/>
    <s v="OFF-BI-10002160"/>
    <s v="Office Supplies"/>
    <x v="8"/>
    <s v="Acco Hanging Data Binders"/>
    <n v="2.2860000000000005"/>
    <n v="2"/>
    <n v="0.7"/>
    <n v="-1.6763999999999997"/>
  </r>
  <r>
    <n v="4325"/>
    <s v="US-2012-147662"/>
    <x v="1"/>
    <x v="966"/>
    <d v="2012-02-19T00:00:00"/>
    <s v="Standard Class"/>
    <s v="KB-16315"/>
    <s v="Karl Braun"/>
    <x v="0"/>
    <s v="United States"/>
    <s v="Akron"/>
    <s v="Ohio"/>
    <n v="44312"/>
    <x v="3"/>
    <s v="OFF-AR-10004999"/>
    <s v="Office Supplies"/>
    <x v="6"/>
    <s v="Newell 315"/>
    <n v="14.352000000000002"/>
    <n v="3"/>
    <n v="0.2"/>
    <n v="0.8969999999999998"/>
  </r>
  <r>
    <n v="4326"/>
    <s v="US-2012-147662"/>
    <x v="1"/>
    <x v="966"/>
    <d v="2012-02-19T00:00:00"/>
    <s v="Standard Class"/>
    <s v="KB-16315"/>
    <s v="Karl Braun"/>
    <x v="0"/>
    <s v="United States"/>
    <s v="Akron"/>
    <s v="Ohio"/>
    <n v="44312"/>
    <x v="3"/>
    <s v="TEC-AC-10003280"/>
    <s v="Technology"/>
    <x v="11"/>
    <s v="Belkin F8E887 USB Wired Ergonomic Keyboard"/>
    <n v="71.975999999999999"/>
    <n v="3"/>
    <n v="0.2"/>
    <n v="0.89969999999999573"/>
  </r>
  <r>
    <n v="4327"/>
    <s v="CA-2013-153346"/>
    <x v="0"/>
    <x v="967"/>
    <d v="2013-01-27T00:00:00"/>
    <s v="First Class"/>
    <s v="TB-21355"/>
    <s v="Todd Boyes"/>
    <x v="1"/>
    <s v="United States"/>
    <s v="Plainfield"/>
    <s v="New Jersey"/>
    <n v="7060"/>
    <x v="3"/>
    <s v="OFF-AR-10000315"/>
    <s v="Office Supplies"/>
    <x v="6"/>
    <s v="Dixon Ticonderoga Maple Cedar Pencil, #2"/>
    <n v="9.2099999999999991"/>
    <n v="3"/>
    <n v="0"/>
    <n v="2.3025000000000002"/>
  </r>
  <r>
    <n v="4328"/>
    <s v="CA-2013-153346"/>
    <x v="0"/>
    <x v="967"/>
    <d v="2013-01-27T00:00:00"/>
    <s v="First Class"/>
    <s v="TB-21355"/>
    <s v="Todd Boyes"/>
    <x v="1"/>
    <s v="United States"/>
    <s v="Plainfield"/>
    <s v="New Jersey"/>
    <n v="7060"/>
    <x v="3"/>
    <s v="OFF-PA-10000007"/>
    <s v="Office Supplies"/>
    <x v="10"/>
    <s v="Telephone Message Books with Fax/Mobile Section, 4 1/4&quot; x 6&quot;"/>
    <n v="18"/>
    <n v="5"/>
    <n v="0"/>
    <n v="8.2799999999999994"/>
  </r>
  <r>
    <n v="4329"/>
    <s v="CA-2014-118360"/>
    <x v="3"/>
    <x v="719"/>
    <d v="2014-04-08T00:00:00"/>
    <s v="Standard Class"/>
    <s v="JC-15775"/>
    <s v="John Castell"/>
    <x v="0"/>
    <s v="United States"/>
    <s v="New York City"/>
    <s v="New York"/>
    <n v="10011"/>
    <x v="3"/>
    <s v="OFF-PA-10000791"/>
    <s v="Office Supplies"/>
    <x v="10"/>
    <s v="Wirebound Message Books, Four 2 3/4 x 5 Forms per Page, 200 Sets per Book"/>
    <n v="42.929999999999993"/>
    <n v="9"/>
    <n v="0"/>
    <n v="19.318499999999997"/>
  </r>
  <r>
    <n v="4330"/>
    <s v="CA-2014-149853"/>
    <x v="3"/>
    <x v="621"/>
    <d v="2014-10-10T00:00:00"/>
    <s v="Standard Class"/>
    <s v="PO-18850"/>
    <s v="Patrick O'Brill"/>
    <x v="0"/>
    <s v="United States"/>
    <s v="Hialeah"/>
    <s v="Florida"/>
    <n v="33012"/>
    <x v="0"/>
    <s v="OFF-PA-10000556"/>
    <s v="Office Supplies"/>
    <x v="10"/>
    <s v="Xerox 208"/>
    <n v="15.552000000000003"/>
    <n v="3"/>
    <n v="0.2"/>
    <n v="5.4432"/>
  </r>
  <r>
    <n v="4331"/>
    <s v="CA-2014-149853"/>
    <x v="3"/>
    <x v="621"/>
    <d v="2014-10-10T00:00:00"/>
    <s v="Standard Class"/>
    <s v="PO-18850"/>
    <s v="Patrick O'Brill"/>
    <x v="0"/>
    <s v="United States"/>
    <s v="Hialeah"/>
    <s v="Florida"/>
    <n v="33012"/>
    <x v="0"/>
    <s v="OFF-AP-10000804"/>
    <s v="Office Supplies"/>
    <x v="9"/>
    <s v="Hoover Portapower Portable Vacuum"/>
    <n v="17.920000000000002"/>
    <n v="5"/>
    <n v="0.2"/>
    <n v="1.1200000000000001"/>
  </r>
  <r>
    <n v="4332"/>
    <s v="CA-2014-107909"/>
    <x v="3"/>
    <x v="853"/>
    <d v="2014-09-07T00:00:00"/>
    <s v="Standard Class"/>
    <s v="SS-20875"/>
    <s v="Sung Shariari"/>
    <x v="0"/>
    <s v="United States"/>
    <s v="Redmond"/>
    <s v="Washington"/>
    <n v="98052"/>
    <x v="1"/>
    <s v="TEC-AC-10001998"/>
    <s v="Technology"/>
    <x v="11"/>
    <s v="Logitech LS21 Speaker System - PC Multimedia - 2.1-CH - Wired"/>
    <n v="19.989999999999998"/>
    <n v="1"/>
    <n v="0"/>
    <n v="6.796599999999998"/>
  </r>
  <r>
    <n v="4333"/>
    <s v="CA-2014-107909"/>
    <x v="3"/>
    <x v="853"/>
    <d v="2014-09-07T00:00:00"/>
    <s v="Standard Class"/>
    <s v="SS-20875"/>
    <s v="Sung Shariari"/>
    <x v="0"/>
    <s v="United States"/>
    <s v="Redmond"/>
    <s v="Washington"/>
    <n v="98052"/>
    <x v="1"/>
    <s v="OFF-BI-10003476"/>
    <s v="Office Supplies"/>
    <x v="8"/>
    <s v="Avery Metallic Poly Binders"/>
    <n v="22.92"/>
    <n v="5"/>
    <n v="0.2"/>
    <n v="8.0219999999999985"/>
  </r>
  <r>
    <n v="4334"/>
    <s v="CA-2012-112375"/>
    <x v="1"/>
    <x v="379"/>
    <d v="2012-12-27T00:00:00"/>
    <s v="Standard Class"/>
    <s v="RD-19720"/>
    <s v="Roger Demir"/>
    <x v="0"/>
    <s v="United States"/>
    <s v="Daytona Beach"/>
    <s v="Florida"/>
    <n v="32114"/>
    <x v="0"/>
    <s v="TEC-AC-10003237"/>
    <s v="Technology"/>
    <x v="11"/>
    <s v="Memorex Micro Travel Drive 4 GB"/>
    <n v="50.88"/>
    <n v="6"/>
    <n v="0.2"/>
    <n v="14.628000000000005"/>
  </r>
  <r>
    <n v="4335"/>
    <s v="CA-2012-112375"/>
    <x v="1"/>
    <x v="379"/>
    <d v="2012-12-27T00:00:00"/>
    <s v="Standard Class"/>
    <s v="RD-19720"/>
    <s v="Roger Demir"/>
    <x v="0"/>
    <s v="United States"/>
    <s v="Daytona Beach"/>
    <s v="Florida"/>
    <n v="32114"/>
    <x v="0"/>
    <s v="OFF-EN-10003798"/>
    <s v="Office Supplies"/>
    <x v="12"/>
    <s v="Recycled Interoffice Envelopes with Re-Use-A-Seal Closure, 10 x 13"/>
    <n v="27.312000000000001"/>
    <n v="2"/>
    <n v="0.2"/>
    <n v="9.2178000000000004"/>
  </r>
  <r>
    <n v="4336"/>
    <s v="CA-2012-154795"/>
    <x v="1"/>
    <x v="139"/>
    <d v="2012-12-24T00:00:00"/>
    <s v="Standard Class"/>
    <s v="GZ-14470"/>
    <s v="Gary Zandusky"/>
    <x v="0"/>
    <s v="United States"/>
    <s v="Bullhead City"/>
    <s v="Arizona"/>
    <n v="86442"/>
    <x v="1"/>
    <s v="OFF-EN-10003068"/>
    <s v="Office Supplies"/>
    <x v="12"/>
    <s v="#6 3/4 Gummed Flap White Envelopes"/>
    <n v="7.9200000000000008"/>
    <n v="1"/>
    <n v="0.2"/>
    <n v="2.7719999999999994"/>
  </r>
  <r>
    <n v="4337"/>
    <s v="CA-2012-154795"/>
    <x v="1"/>
    <x v="139"/>
    <d v="2012-12-24T00:00:00"/>
    <s v="Standard Class"/>
    <s v="GZ-14470"/>
    <s v="Gary Zandusky"/>
    <x v="0"/>
    <s v="United States"/>
    <s v="Bullhead City"/>
    <s v="Arizona"/>
    <n v="86442"/>
    <x v="1"/>
    <s v="FUR-FU-10002088"/>
    <s v="Furniture"/>
    <x v="5"/>
    <s v="Nu-Dell Float Frame 11 x 14 1/2"/>
    <n v="14.368000000000002"/>
    <n v="2"/>
    <n v="0.2"/>
    <n v="3.9512"/>
  </r>
  <r>
    <n v="4338"/>
    <s v="CA-2012-125234"/>
    <x v="1"/>
    <x v="154"/>
    <d v="2012-12-01T00:00:00"/>
    <s v="Standard Class"/>
    <s v="SN-20710"/>
    <s v="Steve Nguyen"/>
    <x v="2"/>
    <s v="United States"/>
    <s v="Los Angeles"/>
    <s v="California"/>
    <n v="90049"/>
    <x v="1"/>
    <s v="TEC-AC-10000158"/>
    <s v="Technology"/>
    <x v="11"/>
    <s v="Sony 64GB Class 10 Micro SDHC R40 Memory Card"/>
    <n v="107.97"/>
    <n v="3"/>
    <n v="0"/>
    <n v="22.6737"/>
  </r>
  <r>
    <n v="4339"/>
    <s v="CA-2012-125234"/>
    <x v="1"/>
    <x v="154"/>
    <d v="2012-12-01T00:00:00"/>
    <s v="Standard Class"/>
    <s v="SN-20710"/>
    <s v="Steve Nguyen"/>
    <x v="2"/>
    <s v="United States"/>
    <s v="Los Angeles"/>
    <s v="California"/>
    <n v="90049"/>
    <x v="1"/>
    <s v="OFF-PA-10000482"/>
    <s v="Office Supplies"/>
    <x v="10"/>
    <s v="Snap-A-Way Black Print Carbonless Ruled Speed Letter, Triplicate"/>
    <n v="113.82"/>
    <n v="3"/>
    <n v="0"/>
    <n v="53.495399999999989"/>
  </r>
  <r>
    <n v="4340"/>
    <s v="CA-2014-133501"/>
    <x v="3"/>
    <x v="151"/>
    <d v="2014-09-02T00:00:00"/>
    <s v="Standard Class"/>
    <s v="DK-12895"/>
    <s v="Dana Kaydos"/>
    <x v="0"/>
    <s v="United States"/>
    <s v="Franklin"/>
    <s v="Tennessee"/>
    <n v="37064"/>
    <x v="0"/>
    <s v="OFF-PA-10004888"/>
    <s v="Office Supplies"/>
    <x v="10"/>
    <s v="Xerox 217"/>
    <n v="5.1840000000000011"/>
    <n v="1"/>
    <n v="0.2"/>
    <n v="1.8144"/>
  </r>
  <r>
    <n v="4341"/>
    <s v="US-2011-129609"/>
    <x v="2"/>
    <x v="579"/>
    <d v="2011-03-22T00:00:00"/>
    <s v="Same Day"/>
    <s v="VM-21835"/>
    <s v="Vivian Mathis"/>
    <x v="0"/>
    <s v="United States"/>
    <s v="Portage"/>
    <s v="Indiana"/>
    <n v="46368"/>
    <x v="2"/>
    <s v="OFF-AR-10003478"/>
    <s v="Office Supplies"/>
    <x v="6"/>
    <s v="Avery Hi-Liter EverBold Pen Style Fluorescent Highlighters, 4/Pack"/>
    <n v="16.28"/>
    <n v="2"/>
    <n v="0"/>
    <n v="6.5120000000000005"/>
  </r>
  <r>
    <n v="4342"/>
    <s v="CA-2014-130309"/>
    <x v="3"/>
    <x v="94"/>
    <d v="2014-12-22T00:00:00"/>
    <s v="Standard Class"/>
    <s v="GB-14575"/>
    <s v="Giulietta Baptist"/>
    <x v="0"/>
    <s v="United States"/>
    <s v="Arlington"/>
    <s v="Virginia"/>
    <n v="22204"/>
    <x v="0"/>
    <s v="OFF-ST-10003208"/>
    <s v="Office Supplies"/>
    <x v="4"/>
    <s v="Adjustable Depth Letter/Legal Cart"/>
    <n v="544.38"/>
    <n v="3"/>
    <n v="0"/>
    <n v="157.87019999999993"/>
  </r>
  <r>
    <n v="4343"/>
    <s v="CA-2014-105410"/>
    <x v="3"/>
    <x v="498"/>
    <d v="2014-03-23T00:00:00"/>
    <s v="First Class"/>
    <s v="ND-18370"/>
    <s v="Natalie DeCherney"/>
    <x v="0"/>
    <s v="United States"/>
    <s v="San Francisco"/>
    <s v="California"/>
    <n v="94110"/>
    <x v="1"/>
    <s v="OFF-BI-10004970"/>
    <s v="Office Supplies"/>
    <x v="8"/>
    <s v="ACCOHIDE 3-Ring Binder, Blue, 1&quot;"/>
    <n v="19.824000000000002"/>
    <n v="6"/>
    <n v="0.2"/>
    <n v="6.690599999999999"/>
  </r>
  <r>
    <n v="4344"/>
    <s v="CA-2014-105410"/>
    <x v="3"/>
    <x v="498"/>
    <d v="2014-03-23T00:00:00"/>
    <s v="First Class"/>
    <s v="ND-18370"/>
    <s v="Natalie DeCherney"/>
    <x v="0"/>
    <s v="United States"/>
    <s v="San Francisco"/>
    <s v="California"/>
    <n v="94110"/>
    <x v="1"/>
    <s v="TEC-PH-10000038"/>
    <s v="Technology"/>
    <x v="7"/>
    <s v="Jawbone MINI JAMBOX Wireless Bluetooth Speaker"/>
    <n v="657.50400000000002"/>
    <n v="6"/>
    <n v="0.2"/>
    <n v="-131.50080000000005"/>
  </r>
  <r>
    <n v="4345"/>
    <s v="CA-2014-105410"/>
    <x v="3"/>
    <x v="498"/>
    <d v="2014-03-23T00:00:00"/>
    <s v="First Class"/>
    <s v="ND-18370"/>
    <s v="Natalie DeCherney"/>
    <x v="0"/>
    <s v="United States"/>
    <s v="San Francisco"/>
    <s v="California"/>
    <n v="94110"/>
    <x v="1"/>
    <s v="TEC-AC-10001552"/>
    <s v="Technology"/>
    <x v="11"/>
    <s v="Logitech K350 2.4Ghz Wireless Keyboard"/>
    <n v="99.54"/>
    <n v="2"/>
    <n v="0"/>
    <n v="10.949399999999997"/>
  </r>
  <r>
    <n v="4346"/>
    <s v="CA-2014-105410"/>
    <x v="3"/>
    <x v="498"/>
    <d v="2014-03-23T00:00:00"/>
    <s v="First Class"/>
    <s v="ND-18370"/>
    <s v="Natalie DeCherney"/>
    <x v="0"/>
    <s v="United States"/>
    <s v="San Francisco"/>
    <s v="California"/>
    <n v="94110"/>
    <x v="1"/>
    <s v="TEC-AC-10002926"/>
    <s v="Technology"/>
    <x v="11"/>
    <s v="Logitech Wireless Marathon Mouse M705"/>
    <n v="199.96"/>
    <n v="4"/>
    <n v="0"/>
    <n v="85.982800000000012"/>
  </r>
  <r>
    <n v="4347"/>
    <s v="CA-2013-120355"/>
    <x v="0"/>
    <x v="31"/>
    <d v="2013-09-26T00:00:00"/>
    <s v="Standard Class"/>
    <s v="MM-17260"/>
    <s v="Magdelene Morse"/>
    <x v="0"/>
    <s v="United States"/>
    <s v="New Rochelle"/>
    <s v="New York"/>
    <n v="10801"/>
    <x v="3"/>
    <s v="FUR-CH-10001394"/>
    <s v="Furniture"/>
    <x v="1"/>
    <s v="Global Leather Executive Chair"/>
    <n v="631.78200000000004"/>
    <n v="2"/>
    <n v="0.1"/>
    <n v="140.39599999999993"/>
  </r>
  <r>
    <n v="4348"/>
    <s v="CA-2013-120355"/>
    <x v="0"/>
    <x v="31"/>
    <d v="2013-09-26T00:00:00"/>
    <s v="Standard Class"/>
    <s v="MM-17260"/>
    <s v="Magdelene Morse"/>
    <x v="0"/>
    <s v="United States"/>
    <s v="New Rochelle"/>
    <s v="New York"/>
    <n v="10801"/>
    <x v="3"/>
    <s v="FUR-FU-10004053"/>
    <s v="Furniture"/>
    <x v="5"/>
    <s v="DAX Two-Tone Silver Metal Document Frame"/>
    <n v="60.72"/>
    <n v="3"/>
    <n v="0"/>
    <n v="26.1096"/>
  </r>
  <r>
    <n v="4349"/>
    <s v="CA-2014-169894"/>
    <x v="3"/>
    <x v="221"/>
    <d v="2014-11-30T00:00:00"/>
    <s v="Second Class"/>
    <s v="MV-17485"/>
    <s v="Mark Van Huff"/>
    <x v="0"/>
    <s v="United States"/>
    <s v="Mesa"/>
    <s v="Arizona"/>
    <n v="85204"/>
    <x v="1"/>
    <s v="OFF-BI-10004230"/>
    <s v="Office Supplies"/>
    <x v="8"/>
    <s v="GBC Recycled Grain Textured Covers"/>
    <n v="20.724000000000004"/>
    <n v="2"/>
    <n v="0.7"/>
    <n v="-15.197599999999994"/>
  </r>
  <r>
    <n v="4350"/>
    <s v="CA-2014-169894"/>
    <x v="3"/>
    <x v="221"/>
    <d v="2014-11-30T00:00:00"/>
    <s v="Second Class"/>
    <s v="MV-17485"/>
    <s v="Mark Van Huff"/>
    <x v="0"/>
    <s v="United States"/>
    <s v="Mesa"/>
    <s v="Arizona"/>
    <n v="85204"/>
    <x v="1"/>
    <s v="OFF-ST-10000060"/>
    <s v="Office Supplies"/>
    <x v="4"/>
    <s v="Fellowes Bankers Box Staxonsteel Drawer File/Stacking System"/>
    <n v="415.87200000000007"/>
    <n v="8"/>
    <n v="0.2"/>
    <n v="-41.587199999999996"/>
  </r>
  <r>
    <n v="4351"/>
    <s v="US-2014-100482"/>
    <x v="3"/>
    <x v="645"/>
    <d v="2014-04-16T00:00:00"/>
    <s v="Standard Class"/>
    <s v="JL-15130"/>
    <s v="Jack Lebron"/>
    <x v="0"/>
    <s v="United States"/>
    <s v="Lancaster"/>
    <s v="Ohio"/>
    <n v="43130"/>
    <x v="3"/>
    <s v="OFF-ST-10001325"/>
    <s v="Office Supplies"/>
    <x v="4"/>
    <s v="Sterilite Officeware Hinged File Box"/>
    <n v="16.768000000000001"/>
    <n v="2"/>
    <n v="0.2"/>
    <n v="1.4672000000000001"/>
  </r>
  <r>
    <n v="4352"/>
    <s v="US-2014-100482"/>
    <x v="3"/>
    <x v="645"/>
    <d v="2014-04-16T00:00:00"/>
    <s v="Standard Class"/>
    <s v="JL-15130"/>
    <s v="Jack Lebron"/>
    <x v="0"/>
    <s v="United States"/>
    <s v="Lancaster"/>
    <s v="Ohio"/>
    <n v="43130"/>
    <x v="3"/>
    <s v="TEC-AC-10003441"/>
    <s v="Technology"/>
    <x v="11"/>
    <s v="Kingston Digital DataTraveler 32GB USB 2.0"/>
    <n v="27.12"/>
    <n v="2"/>
    <n v="0.2"/>
    <n v="-4.7460000000000013"/>
  </r>
  <r>
    <n v="4353"/>
    <s v="CA-2014-107748"/>
    <x v="3"/>
    <x v="389"/>
    <d v="2014-12-13T00:00:00"/>
    <s v="Second Class"/>
    <s v="AG-10330"/>
    <s v="Alex Grayson"/>
    <x v="0"/>
    <s v="United States"/>
    <s v="Stockton"/>
    <s v="California"/>
    <n v="95207"/>
    <x v="1"/>
    <s v="TEC-PH-10003215"/>
    <s v="Technology"/>
    <x v="7"/>
    <s v="Jackery Bar Premium Fast-charging Portable Charger"/>
    <n v="95.84"/>
    <n v="4"/>
    <n v="0.2"/>
    <n v="34.741999999999997"/>
  </r>
  <r>
    <n v="4354"/>
    <s v="CA-2014-107748"/>
    <x v="3"/>
    <x v="389"/>
    <d v="2014-12-13T00:00:00"/>
    <s v="Second Class"/>
    <s v="AG-10330"/>
    <s v="Alex Grayson"/>
    <x v="0"/>
    <s v="United States"/>
    <s v="Stockton"/>
    <s v="California"/>
    <n v="95207"/>
    <x v="1"/>
    <s v="OFF-PA-10002005"/>
    <s v="Office Supplies"/>
    <x v="10"/>
    <s v="Xerox 225"/>
    <n v="12.96"/>
    <n v="2"/>
    <n v="0"/>
    <n v="6.2208000000000006"/>
  </r>
  <r>
    <n v="4355"/>
    <s v="CA-2014-153654"/>
    <x v="3"/>
    <x v="221"/>
    <d v="2014-11-27T00:00:00"/>
    <s v="Second Class"/>
    <s v="MD-17860"/>
    <s v="Michael Dominguez"/>
    <x v="1"/>
    <s v="United States"/>
    <s v="Asheville"/>
    <s v="North Carolina"/>
    <n v="28806"/>
    <x v="0"/>
    <s v="OFF-BI-10004465"/>
    <s v="Office Supplies"/>
    <x v="8"/>
    <s v="Avery Durable Slant Ring Binders"/>
    <n v="19.008000000000003"/>
    <n v="8"/>
    <n v="0.7"/>
    <n v="-12.671999999999997"/>
  </r>
  <r>
    <n v="4356"/>
    <s v="CA-2012-155600"/>
    <x v="1"/>
    <x v="784"/>
    <d v="2012-12-07T00:00:00"/>
    <s v="Second Class"/>
    <s v="RO-19780"/>
    <s v="Rose O'Brian"/>
    <x v="0"/>
    <s v="United States"/>
    <s v="Clarksville"/>
    <s v="Tennessee"/>
    <n v="37042"/>
    <x v="0"/>
    <s v="OFF-BI-10000545"/>
    <s v="Office Supplies"/>
    <x v="8"/>
    <s v="GBC Ibimaster 500 Manual ProClick Binding System"/>
    <n v="1598.0580000000002"/>
    <n v="7"/>
    <n v="0.7"/>
    <n v="-1065.3719999999998"/>
  </r>
  <r>
    <n v="4357"/>
    <s v="CA-2012-155600"/>
    <x v="1"/>
    <x v="784"/>
    <d v="2012-12-07T00:00:00"/>
    <s v="Second Class"/>
    <s v="RO-19780"/>
    <s v="Rose O'Brian"/>
    <x v="0"/>
    <s v="United States"/>
    <s v="Clarksville"/>
    <s v="Tennessee"/>
    <n v="37042"/>
    <x v="0"/>
    <s v="OFF-AR-10003752"/>
    <s v="Office Supplies"/>
    <x v="6"/>
    <s v="Deluxe Chalkboard Eraser Cleaner"/>
    <n v="36.96"/>
    <n v="4"/>
    <n v="0.2"/>
    <n v="12.011999999999999"/>
  </r>
  <r>
    <n v="4358"/>
    <s v="CA-2014-162565"/>
    <x v="3"/>
    <x v="157"/>
    <d v="2014-12-12T00:00:00"/>
    <s v="Same Day"/>
    <s v="RR-19315"/>
    <s v="Ralph Ritter"/>
    <x v="0"/>
    <s v="United States"/>
    <s v="Aurora"/>
    <s v="Illinois"/>
    <n v="60505"/>
    <x v="2"/>
    <s v="OFF-PA-10001937"/>
    <s v="Office Supplies"/>
    <x v="10"/>
    <s v="Xerox 21"/>
    <n v="10.368000000000002"/>
    <n v="2"/>
    <n v="0.2"/>
    <n v="3.6288"/>
  </r>
  <r>
    <n v="4359"/>
    <s v="CA-2014-162565"/>
    <x v="3"/>
    <x v="157"/>
    <d v="2014-12-12T00:00:00"/>
    <s v="Same Day"/>
    <s v="RR-19315"/>
    <s v="Ralph Ritter"/>
    <x v="0"/>
    <s v="United States"/>
    <s v="Aurora"/>
    <s v="Illinois"/>
    <n v="60505"/>
    <x v="2"/>
    <s v="FUR-FU-10004306"/>
    <s v="Furniture"/>
    <x v="5"/>
    <s v="Electrix Halogen Magnifier Lamp"/>
    <n v="77.720000000000013"/>
    <n v="1"/>
    <n v="0.6"/>
    <n v="-66.061999999999998"/>
  </r>
  <r>
    <n v="4360"/>
    <s v="CA-2014-162565"/>
    <x v="3"/>
    <x v="157"/>
    <d v="2014-12-12T00:00:00"/>
    <s v="Same Day"/>
    <s v="RR-19315"/>
    <s v="Ralph Ritter"/>
    <x v="0"/>
    <s v="United States"/>
    <s v="Aurora"/>
    <s v="Illinois"/>
    <n v="60505"/>
    <x v="2"/>
    <s v="FUR-CH-10003973"/>
    <s v="Furniture"/>
    <x v="1"/>
    <s v="GuestStacker Chair with Chrome Finish Legs"/>
    <n v="520.46399999999994"/>
    <n v="2"/>
    <n v="0.3"/>
    <n v="-14.870399999999961"/>
  </r>
  <r>
    <n v="4361"/>
    <s v="CA-2013-127642"/>
    <x v="0"/>
    <x v="206"/>
    <d v="2013-05-24T00:00:00"/>
    <s v="First Class"/>
    <s v="CP-12340"/>
    <s v="Christine Phan"/>
    <x v="1"/>
    <s v="United States"/>
    <s v="Warwick"/>
    <s v="Rhode Island"/>
    <n v="2886"/>
    <x v="3"/>
    <s v="OFF-PA-10000565"/>
    <s v="Office Supplies"/>
    <x v="10"/>
    <s v="Staples"/>
    <n v="111.96"/>
    <n v="2"/>
    <n v="0"/>
    <n v="54.860399999999998"/>
  </r>
  <r>
    <n v="4362"/>
    <s v="US-2014-163195"/>
    <x v="3"/>
    <x v="922"/>
    <d v="2014-02-22T00:00:00"/>
    <s v="Second Class"/>
    <s v="LL-16840"/>
    <s v="Lauren Leatherbury"/>
    <x v="0"/>
    <s v="United States"/>
    <s v="Lafayette"/>
    <s v="Louisiana"/>
    <n v="70506"/>
    <x v="0"/>
    <s v="TEC-PH-10003875"/>
    <s v="Technology"/>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s v="North Dakota"/>
    <n v="58103"/>
    <x v="2"/>
    <s v="OFF-AR-10001953"/>
    <s v="Office Supplies"/>
    <x v="6"/>
    <s v="Boston 1645 Deluxe Heavier-Duty Electric Pencil Sharpener"/>
    <n v="131.94"/>
    <n v="3"/>
    <n v="0"/>
    <n v="35.623800000000003"/>
  </r>
  <r>
    <n v="4364"/>
    <s v="CA-2014-111332"/>
    <x v="3"/>
    <x v="968"/>
    <d v="2014-05-23T00:00:00"/>
    <s v="Second Class"/>
    <s v="NC-18340"/>
    <s v="Nat Carroll"/>
    <x v="0"/>
    <s v="United States"/>
    <s v="Fargo"/>
    <s v="North Dakota"/>
    <n v="58103"/>
    <x v="2"/>
    <s v="OFF-AR-10001374"/>
    <s v="Office Supplies"/>
    <x v="6"/>
    <s v="BIC Brite Liner Highlighters, Chisel Tip"/>
    <n v="25.92"/>
    <n v="4"/>
    <n v="0"/>
    <n v="8.2943999999999996"/>
  </r>
  <r>
    <n v="4365"/>
    <s v="CA-2014-111332"/>
    <x v="3"/>
    <x v="968"/>
    <d v="2014-05-23T00:00:00"/>
    <s v="Second Class"/>
    <s v="NC-18340"/>
    <s v="Nat Carroll"/>
    <x v="0"/>
    <s v="United States"/>
    <s v="Fargo"/>
    <s v="North Dakota"/>
    <n v="58103"/>
    <x v="2"/>
    <s v="OFF-ST-10003816"/>
    <s v="Office Supplies"/>
    <x v="4"/>
    <s v="Fellowes High-Stak Drawer Files"/>
    <n v="704.76"/>
    <n v="4"/>
    <n v="0"/>
    <n v="162.09479999999996"/>
  </r>
  <r>
    <n v="4366"/>
    <s v="CA-2014-111332"/>
    <x v="3"/>
    <x v="968"/>
    <d v="2014-05-23T00:00:00"/>
    <s v="Second Class"/>
    <s v="NC-18340"/>
    <s v="Nat Carroll"/>
    <x v="0"/>
    <s v="United States"/>
    <s v="Fargo"/>
    <s v="North Dakota"/>
    <n v="58103"/>
    <x v="2"/>
    <s v="OFF-FA-10001843"/>
    <s v="Office Supplies"/>
    <x v="13"/>
    <s v="Staples"/>
    <n v="7.41"/>
    <n v="3"/>
    <n v="0"/>
    <n v="3.4827000000000004"/>
  </r>
  <r>
    <n v="4367"/>
    <s v="CA-2014-111332"/>
    <x v="3"/>
    <x v="968"/>
    <d v="2014-05-23T00:00:00"/>
    <s v="Second Class"/>
    <s v="NC-18340"/>
    <s v="Nat Carroll"/>
    <x v="0"/>
    <s v="United States"/>
    <s v="Fargo"/>
    <s v="North Dakota"/>
    <n v="58103"/>
    <x v="2"/>
    <s v="OFF-AR-10000657"/>
    <s v="Office Supplies"/>
    <x v="6"/>
    <s v="Binney &amp; Smith inkTank Desk Highlighter, Chisel Tip, Yellow, 12/Box"/>
    <n v="21.5"/>
    <n v="10"/>
    <n v="0"/>
    <n v="7.094999999999998"/>
  </r>
  <r>
    <n v="4368"/>
    <s v="CA-2014-117044"/>
    <x v="3"/>
    <x v="220"/>
    <d v="2014-09-14T00:00:00"/>
    <s v="Second Class"/>
    <s v="HA-14920"/>
    <s v="Helen Andreada"/>
    <x v="0"/>
    <s v="United States"/>
    <s v="Chicago"/>
    <s v="Illinois"/>
    <n v="60623"/>
    <x v="2"/>
    <s v="OFF-FA-10000936"/>
    <s v="Office Supplies"/>
    <x v="13"/>
    <s v="Acco Hot Clips Clips to Go"/>
    <n v="10.528"/>
    <n v="4"/>
    <n v="0.2"/>
    <n v="3.2899999999999996"/>
  </r>
  <r>
    <n v="4369"/>
    <s v="CA-2014-117044"/>
    <x v="3"/>
    <x v="220"/>
    <d v="2014-09-14T00:00:00"/>
    <s v="Second Class"/>
    <s v="HA-14920"/>
    <s v="Helen Andreada"/>
    <x v="0"/>
    <s v="United States"/>
    <s v="Chicago"/>
    <s v="Illinois"/>
    <n v="60623"/>
    <x v="2"/>
    <s v="OFF-PA-10003657"/>
    <s v="Office Supplies"/>
    <x v="10"/>
    <s v="Xerox 1927"/>
    <n v="20.544000000000004"/>
    <n v="6"/>
    <n v="0.2"/>
    <n v="6.4199999999999964"/>
  </r>
  <r>
    <n v="4370"/>
    <s v="US-2013-165078"/>
    <x v="0"/>
    <x v="732"/>
    <d v="2013-11-11T00:00:00"/>
    <s v="Standard Class"/>
    <s v="MA-17995"/>
    <s v="Michelle Arnett"/>
    <x v="2"/>
    <s v="United States"/>
    <s v="Lawrence"/>
    <s v="Indiana"/>
    <n v="46226"/>
    <x v="2"/>
    <s v="OFF-BI-10001989"/>
    <s v="Office Supplies"/>
    <x v="8"/>
    <s v="Premium Transparent Presentation Covers by GBC"/>
    <n v="104.9"/>
    <n v="5"/>
    <n v="0"/>
    <n v="50.351999999999997"/>
  </r>
  <r>
    <n v="4371"/>
    <s v="US-2013-165078"/>
    <x v="0"/>
    <x v="732"/>
    <d v="2013-11-11T00:00:00"/>
    <s v="Standard Class"/>
    <s v="MA-17995"/>
    <s v="Michelle Arnett"/>
    <x v="2"/>
    <s v="United States"/>
    <s v="Lawrence"/>
    <s v="Indiana"/>
    <n v="46226"/>
    <x v="2"/>
    <s v="OFF-AR-10002987"/>
    <s v="Office Supplies"/>
    <x v="6"/>
    <s v="Prismacolor Color Pencil Set"/>
    <n v="39.68"/>
    <n v="2"/>
    <n v="0"/>
    <n v="16.268800000000002"/>
  </r>
  <r>
    <n v="4372"/>
    <s v="US-2013-165078"/>
    <x v="0"/>
    <x v="732"/>
    <d v="2013-11-11T00:00:00"/>
    <s v="Standard Class"/>
    <s v="MA-17995"/>
    <s v="Michelle Arnett"/>
    <x v="2"/>
    <s v="United States"/>
    <s v="Lawrence"/>
    <s v="Indiana"/>
    <n v="46226"/>
    <x v="2"/>
    <s v="OFF-LA-10000414"/>
    <s v="Office Supplies"/>
    <x v="2"/>
    <s v="Avery 503"/>
    <n v="51.75"/>
    <n v="5"/>
    <n v="0"/>
    <n v="24.84"/>
  </r>
  <r>
    <n v="4373"/>
    <s v="US-2014-169320"/>
    <x v="3"/>
    <x v="283"/>
    <d v="2014-07-26T00:00:00"/>
    <s v="Second Class"/>
    <s v="LH-16900"/>
    <s v="Lena Hernandez"/>
    <x v="0"/>
    <s v="United States"/>
    <s v="Elkhart"/>
    <s v="Indiana"/>
    <n v="46514"/>
    <x v="2"/>
    <s v="OFF-AR-10003602"/>
    <s v="Office Supplies"/>
    <x v="6"/>
    <s v="Quartet Omega Colored Chalk, 12/Pack"/>
    <n v="11.68"/>
    <n v="2"/>
    <n v="0"/>
    <n v="5.4895999999999994"/>
  </r>
  <r>
    <n v="4374"/>
    <s v="US-2014-169320"/>
    <x v="3"/>
    <x v="283"/>
    <d v="2014-07-26T00:00:00"/>
    <s v="Second Class"/>
    <s v="LH-16900"/>
    <s v="Lena Hernandez"/>
    <x v="0"/>
    <s v="United States"/>
    <s v="Elkhart"/>
    <s v="Indiana"/>
    <n v="46514"/>
    <x v="2"/>
    <s v="TEC-AC-10002550"/>
    <s v="Technology"/>
    <x v="11"/>
    <s v="Memorex 25GB 6X Branded Blu-Ray Recordable Disc, 30/Pack"/>
    <n v="159.75"/>
    <n v="5"/>
    <n v="0"/>
    <n v="11.182499999999997"/>
  </r>
  <r>
    <n v="4375"/>
    <s v="CA-2013-158575"/>
    <x v="0"/>
    <x v="741"/>
    <d v="2013-11-25T00:00:00"/>
    <s v="Standard Class"/>
    <s v="SB-20290"/>
    <s v="Sean Braxton"/>
    <x v="1"/>
    <s v="United States"/>
    <s v="Kent"/>
    <s v="Ohio"/>
    <n v="44240"/>
    <x v="3"/>
    <s v="OFF-AP-10002998"/>
    <s v="Office Supplies"/>
    <x v="9"/>
    <s v="Holmes 99% HEPA Air Purifier"/>
    <n v="103.96799999999999"/>
    <n v="6"/>
    <n v="0.2"/>
    <n v="16.894799999999996"/>
  </r>
  <r>
    <n v="4376"/>
    <s v="CA-2011-166954"/>
    <x v="2"/>
    <x v="573"/>
    <d v="2011-04-30T00:00:00"/>
    <s v="Standard Class"/>
    <s v="BT-11305"/>
    <s v="Beth Thompson"/>
    <x v="2"/>
    <s v="United States"/>
    <s v="San Gabriel"/>
    <s v="California"/>
    <n v="91776"/>
    <x v="1"/>
    <s v="FUR-FU-10003708"/>
    <s v="Furniture"/>
    <x v="5"/>
    <s v="Tenex Traditional Chairmats for Medium Pile Carpet, Standard Lip, 36&quot; x 48&quot;"/>
    <n v="303.25"/>
    <n v="5"/>
    <n v="0"/>
    <n v="63.682499999999997"/>
  </r>
  <r>
    <n v="4377"/>
    <s v="CA-2011-166954"/>
    <x v="2"/>
    <x v="573"/>
    <d v="2011-04-30T00:00:00"/>
    <s v="Standard Class"/>
    <s v="BT-11305"/>
    <s v="Beth Thompson"/>
    <x v="2"/>
    <s v="United States"/>
    <s v="San Gabriel"/>
    <s v="California"/>
    <n v="91776"/>
    <x v="1"/>
    <s v="OFF-AP-10001391"/>
    <s v="Office Supplies"/>
    <x v="9"/>
    <s v="Kensington 6 Outlet MasterPiece HOMEOFFICE Power Control Center"/>
    <n v="270.71999999999997"/>
    <n v="3"/>
    <n v="0"/>
    <n v="78.508799999999965"/>
  </r>
  <r>
    <n v="4378"/>
    <s v="CA-2011-166954"/>
    <x v="2"/>
    <x v="573"/>
    <d v="2011-04-30T00:00:00"/>
    <s v="Standard Class"/>
    <s v="BT-11305"/>
    <s v="Beth Thompson"/>
    <x v="2"/>
    <s v="United States"/>
    <s v="San Gabriel"/>
    <s v="California"/>
    <n v="91776"/>
    <x v="1"/>
    <s v="FUR-CH-10003973"/>
    <s v="Furniture"/>
    <x v="1"/>
    <s v="GuestStacker Chair with Chrome Finish Legs"/>
    <n v="1487.04"/>
    <n v="5"/>
    <n v="0.2"/>
    <n v="148.70400000000006"/>
  </r>
  <r>
    <n v="4379"/>
    <s v="CA-2012-140830"/>
    <x v="1"/>
    <x v="672"/>
    <d v="2012-12-02T00:00:00"/>
    <s v="Second Class"/>
    <s v="PS-18970"/>
    <s v="Paul Stevenson"/>
    <x v="2"/>
    <s v="United States"/>
    <s v="Henderson"/>
    <s v="Kentucky"/>
    <n v="42420"/>
    <x v="0"/>
    <s v="OFF-EN-10000461"/>
    <s v="Office Supplies"/>
    <x v="12"/>
    <s v="#10- 4 1/8&quot; x 9 1/2&quot; Recycled Envelopes"/>
    <n v="17.48"/>
    <n v="2"/>
    <n v="0"/>
    <n v="8.2156000000000002"/>
  </r>
  <r>
    <n v="4380"/>
    <s v="CA-2012-140830"/>
    <x v="1"/>
    <x v="672"/>
    <d v="2012-12-02T00:00:00"/>
    <s v="Second Class"/>
    <s v="PS-18970"/>
    <s v="Paul Stevenson"/>
    <x v="2"/>
    <s v="United States"/>
    <s v="Henderson"/>
    <s v="Kentucky"/>
    <n v="42420"/>
    <x v="0"/>
    <s v="OFF-EN-10002831"/>
    <s v="Office Supplies"/>
    <x v="12"/>
    <s v="Tyvek  Top-Opening Peel &amp; Seel  Envelopes, Gray"/>
    <n v="71.88"/>
    <n v="2"/>
    <n v="0"/>
    <n v="32.345999999999997"/>
  </r>
  <r>
    <n v="4381"/>
    <s v="CA-2012-152891"/>
    <x v="1"/>
    <x v="969"/>
    <d v="2012-10-30T00:00:00"/>
    <s v="Standard Class"/>
    <s v="TB-21625"/>
    <s v="Trudy Brown"/>
    <x v="0"/>
    <s v="United States"/>
    <s v="San Francisco"/>
    <s v="California"/>
    <n v="94110"/>
    <x v="1"/>
    <s v="OFF-AR-10004648"/>
    <s v="Office Supplies"/>
    <x v="6"/>
    <s v="Boston 19500 Mighty Mite Electric Pencil Sharpener"/>
    <n v="60.449999999999996"/>
    <n v="3"/>
    <n v="0"/>
    <n v="16.3215"/>
  </r>
  <r>
    <n v="4382"/>
    <s v="CA-2012-152891"/>
    <x v="1"/>
    <x v="969"/>
    <d v="2012-10-30T00:00:00"/>
    <s v="Standard Class"/>
    <s v="TB-21625"/>
    <s v="Trudy Brown"/>
    <x v="0"/>
    <s v="United States"/>
    <s v="San Francisco"/>
    <s v="California"/>
    <n v="94110"/>
    <x v="1"/>
    <s v="FUR-TA-10001857"/>
    <s v="Furniture"/>
    <x v="3"/>
    <s v="Balt Solid Wood Rectangular Table"/>
    <n v="253.17599999999999"/>
    <n v="3"/>
    <n v="0.2"/>
    <n v="-31.64700000000002"/>
  </r>
  <r>
    <n v="4383"/>
    <s v="US-2012-122784"/>
    <x v="1"/>
    <x v="603"/>
    <d v="2012-07-27T00:00:00"/>
    <s v="Standard Class"/>
    <s v="RA-19915"/>
    <s v="Russell Applegate"/>
    <x v="0"/>
    <s v="United States"/>
    <s v="Highland Park"/>
    <s v="Illinois"/>
    <n v="60035"/>
    <x v="2"/>
    <s v="OFF-BI-10000546"/>
    <s v="Office Supplies"/>
    <x v="8"/>
    <s v="Avery Durable Binders"/>
    <n v="2.879999999999999"/>
    <n v="5"/>
    <n v="0.8"/>
    <n v="-4.4639999999999995"/>
  </r>
  <r>
    <n v="4384"/>
    <s v="US-2012-122784"/>
    <x v="1"/>
    <x v="603"/>
    <d v="2012-07-27T00:00:00"/>
    <s v="Standard Class"/>
    <s v="RA-19915"/>
    <s v="Russell Applegate"/>
    <x v="0"/>
    <s v="United States"/>
    <s v="Highland Park"/>
    <s v="Illinois"/>
    <n v="60035"/>
    <x v="2"/>
    <s v="FUR-BO-10004690"/>
    <s v="Furniture"/>
    <x v="0"/>
    <s v="O'Sullivan Cherrywood Estates Traditional Barrister Bookcase"/>
    <n v="384.94399999999996"/>
    <n v="4"/>
    <n v="0.3"/>
    <n v="-126.48159999999999"/>
  </r>
  <r>
    <n v="4385"/>
    <s v="US-2012-122784"/>
    <x v="1"/>
    <x v="603"/>
    <d v="2012-07-27T00:00:00"/>
    <s v="Standard Class"/>
    <s v="RA-19915"/>
    <s v="Russell Applegate"/>
    <x v="0"/>
    <s v="United States"/>
    <s v="Highland Park"/>
    <s v="Illinois"/>
    <n v="60035"/>
    <x v="2"/>
    <s v="TEC-PH-10001557"/>
    <s v="Technology"/>
    <x v="7"/>
    <s v="Pyle PMP37LED"/>
    <n v="153.584"/>
    <n v="2"/>
    <n v="0.2"/>
    <n v="13.438599999999994"/>
  </r>
  <r>
    <n v="4386"/>
    <s v="US-2012-122784"/>
    <x v="1"/>
    <x v="603"/>
    <d v="2012-07-27T00:00:00"/>
    <s v="Standard Class"/>
    <s v="RA-19915"/>
    <s v="Russell Applegate"/>
    <x v="0"/>
    <s v="United States"/>
    <s v="Highland Park"/>
    <s v="Illinois"/>
    <n v="60035"/>
    <x v="2"/>
    <s v="FUR-BO-10002545"/>
    <s v="Furniture"/>
    <x v="0"/>
    <s v="Atlantic Metals Mobile 3-Shelf Bookcases, Custom Colors"/>
    <n v="913.43000000000006"/>
    <n v="5"/>
    <n v="0.3"/>
    <n v="-52.195999999999913"/>
  </r>
  <r>
    <n v="4387"/>
    <s v="CA-2013-156811"/>
    <x v="0"/>
    <x v="189"/>
    <d v="2013-11-03T00:00:00"/>
    <s v="Standard Class"/>
    <s v="BP-11095"/>
    <s v="Bart Pistole"/>
    <x v="1"/>
    <s v="United States"/>
    <s v="San Francisco"/>
    <s v="California"/>
    <n v="94122"/>
    <x v="1"/>
    <s v="OFF-AP-10001366"/>
    <s v="Office Supplies"/>
    <x v="9"/>
    <s v="Staples"/>
    <n v="43.92"/>
    <n v="4"/>
    <n v="0"/>
    <n v="11.858400000000003"/>
  </r>
  <r>
    <n v="4388"/>
    <s v="CA-2013-156811"/>
    <x v="0"/>
    <x v="189"/>
    <d v="2013-11-03T00:00:00"/>
    <s v="Standard Class"/>
    <s v="BP-11095"/>
    <s v="Bart Pistole"/>
    <x v="1"/>
    <s v="United States"/>
    <s v="San Francisco"/>
    <s v="California"/>
    <n v="94122"/>
    <x v="1"/>
    <s v="OFF-BI-10001628"/>
    <s v="Office Supplies"/>
    <x v="8"/>
    <s v="Acco Data Flex Cable Posts For Top &amp; Bottom Load Binders, 6&quot; Capacity"/>
    <n v="25.031999999999996"/>
    <n v="3"/>
    <n v="0.2"/>
    <n v="7.822499999999998"/>
  </r>
  <r>
    <n v="4389"/>
    <s v="CA-2014-111556"/>
    <x v="3"/>
    <x v="225"/>
    <d v="2014-11-23T00:00:00"/>
    <s v="First Class"/>
    <s v="CD-11920"/>
    <s v="Carlos Daly"/>
    <x v="0"/>
    <s v="United States"/>
    <s v="New York City"/>
    <s v="New York"/>
    <n v="10035"/>
    <x v="3"/>
    <s v="OFF-PA-10003651"/>
    <s v="Office Supplies"/>
    <x v="10"/>
    <s v="Xerox 1968"/>
    <n v="46.76"/>
    <n v="7"/>
    <n v="0"/>
    <n v="22.444800000000001"/>
  </r>
  <r>
    <n v="4390"/>
    <s v="CA-2014-111556"/>
    <x v="3"/>
    <x v="225"/>
    <d v="2014-11-23T00:00:00"/>
    <s v="First Class"/>
    <s v="CD-11920"/>
    <s v="Carlos Daly"/>
    <x v="0"/>
    <s v="United States"/>
    <s v="New York City"/>
    <s v="New York"/>
    <n v="10035"/>
    <x v="3"/>
    <s v="FUR-BO-10003159"/>
    <s v="Furniture"/>
    <x v="0"/>
    <s v="Sauder Camden County Collection Libraries, Planked Cherry Finish"/>
    <n v="183.96800000000002"/>
    <n v="2"/>
    <n v="0.2"/>
    <n v="-25.295600000000022"/>
  </r>
  <r>
    <n v="4391"/>
    <s v="CA-2014-111556"/>
    <x v="3"/>
    <x v="225"/>
    <d v="2014-11-23T00:00:00"/>
    <s v="First Class"/>
    <s v="CD-11920"/>
    <s v="Carlos Daly"/>
    <x v="0"/>
    <s v="United States"/>
    <s v="New York City"/>
    <s v="New York"/>
    <n v="10035"/>
    <x v="3"/>
    <s v="TEC-PH-10001459"/>
    <s v="Technology"/>
    <x v="7"/>
    <s v="Samsung Galaxy Mega 6.3"/>
    <n v="1259.97"/>
    <n v="3"/>
    <n v="0"/>
    <n v="327.59220000000005"/>
  </r>
  <r>
    <n v="4392"/>
    <s v="CA-2014-111556"/>
    <x v="3"/>
    <x v="225"/>
    <d v="2014-11-23T00:00:00"/>
    <s v="First Class"/>
    <s v="CD-11920"/>
    <s v="Carlos Daly"/>
    <x v="0"/>
    <s v="United States"/>
    <s v="New York City"/>
    <s v="New York"/>
    <n v="10035"/>
    <x v="3"/>
    <s v="OFF-AR-10004602"/>
    <s v="Office Supplies"/>
    <x v="6"/>
    <s v="Boston KS Multi-Size Manual Pencil Sharpener"/>
    <n v="68.97"/>
    <n v="3"/>
    <n v="0"/>
    <n v="19.311600000000002"/>
  </r>
  <r>
    <n v="4393"/>
    <s v="CA-2013-108868"/>
    <x v="0"/>
    <x v="162"/>
    <d v="2013-09-13T00:00:00"/>
    <s v="Standard Class"/>
    <s v="KB-16585"/>
    <s v="Ken Black"/>
    <x v="1"/>
    <s v="United States"/>
    <s v="Dallas"/>
    <s v="Texas"/>
    <n v="75081"/>
    <x v="2"/>
    <s v="OFF-AR-10001953"/>
    <s v="Office Supplies"/>
    <x v="6"/>
    <s v="Boston 1645 Deluxe Heavier-Duty Electric Pencil Sharpener"/>
    <n v="70.367999999999995"/>
    <n v="2"/>
    <n v="0.2"/>
    <n v="6.1572000000000031"/>
  </r>
  <r>
    <n v="4394"/>
    <s v="CA-2013-108868"/>
    <x v="0"/>
    <x v="162"/>
    <d v="2013-09-13T00:00:00"/>
    <s v="Standard Class"/>
    <s v="KB-16585"/>
    <s v="Ken Black"/>
    <x v="1"/>
    <s v="United States"/>
    <s v="Dallas"/>
    <s v="Texas"/>
    <n v="75081"/>
    <x v="2"/>
    <s v="TEC-PH-10000923"/>
    <s v="Technology"/>
    <x v="7"/>
    <s v="Belkin SportFit Armband For iPhone 5s/5c, Fuchsia"/>
    <n v="59.960000000000008"/>
    <n v="5"/>
    <n v="0.2"/>
    <n v="21.735500000000002"/>
  </r>
  <r>
    <n v="4395"/>
    <s v="CA-2011-142965"/>
    <x v="2"/>
    <x v="836"/>
    <d v="2011-07-20T00:00:00"/>
    <s v="Same Day"/>
    <s v="SW-20245"/>
    <s v="Scot Wooten"/>
    <x v="0"/>
    <s v="United States"/>
    <s v="Springfield"/>
    <s v="Ohio"/>
    <n v="45503"/>
    <x v="3"/>
    <s v="OFF-ST-10002583"/>
    <s v="Office Supplies"/>
    <x v="4"/>
    <s v="Fellowes Neat Ideas Storage Cubes"/>
    <n v="25.983999999999998"/>
    <n v="1"/>
    <n v="0.2"/>
    <n v="-5.1968000000000005"/>
  </r>
  <r>
    <n v="4396"/>
    <s v="CA-2011-142965"/>
    <x v="2"/>
    <x v="836"/>
    <d v="2011-07-20T00:00:00"/>
    <s v="Same Day"/>
    <s v="SW-20245"/>
    <s v="Scot Wooten"/>
    <x v="0"/>
    <s v="United States"/>
    <s v="Springfield"/>
    <s v="Ohio"/>
    <n v="45503"/>
    <x v="3"/>
    <s v="OFF-BI-10000977"/>
    <s v="Office Supplies"/>
    <x v="8"/>
    <s v="Ibico Plastic Spiral Binding Combs"/>
    <n v="27.360000000000003"/>
    <n v="3"/>
    <n v="0.7"/>
    <n v="-21.887999999999991"/>
  </r>
  <r>
    <n v="4397"/>
    <s v="CA-2013-148740"/>
    <x v="0"/>
    <x v="625"/>
    <d v="2013-11-20T00:00:00"/>
    <s v="Standard Class"/>
    <s v="AH-10690"/>
    <s v="Anna Häberlin"/>
    <x v="1"/>
    <s v="United States"/>
    <s v="San Diego"/>
    <s v="California"/>
    <n v="92024"/>
    <x v="1"/>
    <s v="TEC-PH-10002549"/>
    <s v="Technology"/>
    <x v="7"/>
    <s v="Polycom SoundPoint IP 450 VoIP phone"/>
    <n v="361.37600000000003"/>
    <n v="2"/>
    <n v="0.2"/>
    <n v="27.103200000000001"/>
  </r>
  <r>
    <n v="4398"/>
    <s v="US-2011-138758"/>
    <x v="2"/>
    <x v="970"/>
    <d v="2011-07-11T00:00:00"/>
    <s v="Standard Class"/>
    <s v="JL-15835"/>
    <s v="John Lee"/>
    <x v="0"/>
    <s v="United States"/>
    <s v="Philadelphia"/>
    <s v="Pennsylvania"/>
    <n v="19120"/>
    <x v="3"/>
    <s v="FUR-CH-10002880"/>
    <s v="Furniture"/>
    <x v="1"/>
    <s v="Global High-Back Leather Tilter, Burgundy"/>
    <n v="172.18599999999998"/>
    <n v="2"/>
    <n v="0.3"/>
    <n v="-46.736200000000011"/>
  </r>
  <r>
    <n v="4399"/>
    <s v="US-2011-138758"/>
    <x v="2"/>
    <x v="970"/>
    <d v="2011-07-11T00:00:00"/>
    <s v="Standard Class"/>
    <s v="JL-15835"/>
    <s v="John Lee"/>
    <x v="0"/>
    <s v="United States"/>
    <s v="Philadelphia"/>
    <s v="Pennsylvania"/>
    <n v="19120"/>
    <x v="3"/>
    <s v="FUR-FU-10003039"/>
    <s v="Furniture"/>
    <x v="5"/>
    <s v="Howard Miller 11-1/2&quot; Diameter Grantwood Wall Clock"/>
    <n v="69.00800000000001"/>
    <n v="2"/>
    <n v="0.2"/>
    <n v="12.0764"/>
  </r>
  <r>
    <n v="4400"/>
    <s v="CA-2013-131737"/>
    <x v="0"/>
    <x v="716"/>
    <d v="2013-03-18T00:00:00"/>
    <s v="Same Day"/>
    <s v="GZ-14470"/>
    <s v="Gary Zandusky"/>
    <x v="0"/>
    <s v="United States"/>
    <s v="Columbia"/>
    <s v="Maryland"/>
    <n v="21044"/>
    <x v="3"/>
    <s v="OFF-EN-10003055"/>
    <s v="Office Supplies"/>
    <x v="12"/>
    <s v="Blue String-Tie &amp; Button Interoffice Envelopes, 10 x 13"/>
    <n v="199.89999999999998"/>
    <n v="5"/>
    <n v="0"/>
    <n v="89.954999999999984"/>
  </r>
  <r>
    <n v="4401"/>
    <s v="CA-2013-131737"/>
    <x v="0"/>
    <x v="716"/>
    <d v="2013-03-18T00:00:00"/>
    <s v="Same Day"/>
    <s v="GZ-14470"/>
    <s v="Gary Zandusky"/>
    <x v="0"/>
    <s v="United States"/>
    <s v="Columbia"/>
    <s v="Maryland"/>
    <n v="21044"/>
    <x v="3"/>
    <s v="OFF-AP-10002945"/>
    <s v="Office Supplies"/>
    <x v="9"/>
    <s v="Honeywell Enviracaire Portable HEPA Air Cleaner for 17' x 22' Room"/>
    <n v="901.94999999999993"/>
    <n v="3"/>
    <n v="0"/>
    <n v="297.64349999999996"/>
  </r>
  <r>
    <n v="4402"/>
    <s v="CA-2013-131737"/>
    <x v="0"/>
    <x v="716"/>
    <d v="2013-03-18T00:00:00"/>
    <s v="Same Day"/>
    <s v="GZ-14470"/>
    <s v="Gary Zandusky"/>
    <x v="0"/>
    <s v="United States"/>
    <s v="Columbia"/>
    <s v="Maryland"/>
    <n v="21044"/>
    <x v="3"/>
    <s v="FUR-FU-10004306"/>
    <s v="Furniture"/>
    <x v="5"/>
    <s v="Electrix Halogen Magnifier Lamp"/>
    <n v="971.5"/>
    <n v="5"/>
    <n v="0"/>
    <n v="252.59"/>
  </r>
  <r>
    <n v="4403"/>
    <s v="CA-2013-114538"/>
    <x v="0"/>
    <x v="482"/>
    <d v="2013-12-28T00:00:00"/>
    <s v="First Class"/>
    <s v="RC-19825"/>
    <s v="Roy Collins"/>
    <x v="0"/>
    <s v="United States"/>
    <s v="Colorado Springs"/>
    <s v="Colorado"/>
    <n v="80906"/>
    <x v="1"/>
    <s v="OFF-AR-10002445"/>
    <s v="Office Supplies"/>
    <x v="6"/>
    <s v="SANFORD Major Accent Highlighters"/>
    <n v="11.328000000000001"/>
    <n v="2"/>
    <n v="0.2"/>
    <n v="2.5488000000000004"/>
  </r>
  <r>
    <n v="4404"/>
    <s v="CA-2011-127936"/>
    <x v="2"/>
    <x v="814"/>
    <d v="2011-09-04T00:00:00"/>
    <s v="First Class"/>
    <s v="CL-12565"/>
    <s v="Clay Ludtke"/>
    <x v="0"/>
    <s v="United States"/>
    <s v="New York City"/>
    <s v="New York"/>
    <n v="10009"/>
    <x v="3"/>
    <s v="OFF-AR-10002445"/>
    <s v="Office Supplies"/>
    <x v="6"/>
    <s v="SANFORD Major Accent Highlighters"/>
    <n v="21.240000000000002"/>
    <n v="3"/>
    <n v="0"/>
    <n v="8.071200000000001"/>
  </r>
  <r>
    <n v="4405"/>
    <s v="CA-2012-164336"/>
    <x v="1"/>
    <x v="761"/>
    <d v="2012-07-10T00:00:00"/>
    <s v="Standard Class"/>
    <s v="MW-18220"/>
    <s v="Mitch Webber"/>
    <x v="0"/>
    <s v="United States"/>
    <s v="Philadelphia"/>
    <s v="Pennsylvania"/>
    <n v="19140"/>
    <x v="3"/>
    <s v="TEC-AC-10002345"/>
    <s v="Technology"/>
    <x v="11"/>
    <s v="HP Standard 104 key PS/2 Keyboard"/>
    <n v="34.800000000000004"/>
    <n v="3"/>
    <n v="0.2"/>
    <n v="2.1749999999999989"/>
  </r>
  <r>
    <n v="4406"/>
    <s v="CA-2012-164336"/>
    <x v="1"/>
    <x v="761"/>
    <d v="2012-07-10T00:00:00"/>
    <s v="Standard Class"/>
    <s v="MW-18220"/>
    <s v="Mitch Webber"/>
    <x v="0"/>
    <s v="United States"/>
    <s v="Philadelphia"/>
    <s v="Pennsylvania"/>
    <n v="19140"/>
    <x v="3"/>
    <s v="OFF-ST-10001558"/>
    <s v="Office Supplies"/>
    <x v="4"/>
    <s v="Acco Perma 4000 Stacking Storage Drawers"/>
    <n v="38.975999999999999"/>
    <n v="3"/>
    <n v="0.2"/>
    <n v="-2.4359999999999999"/>
  </r>
  <r>
    <n v="4407"/>
    <s v="CA-2013-100041"/>
    <x v="0"/>
    <x v="73"/>
    <d v="2013-11-26T00:00:00"/>
    <s v="Standard Class"/>
    <s v="BF-10975"/>
    <s v="Barbara Fisher"/>
    <x v="1"/>
    <s v="United States"/>
    <s v="Columbus"/>
    <s v="Indiana"/>
    <n v="47201"/>
    <x v="2"/>
    <s v="OFF-PA-10001622"/>
    <s v="Office Supplies"/>
    <x v="10"/>
    <s v="Ampad Poly Cover Wirebound Steno Book, 6&quot; x 9&quot; Assorted Colors, Gregg Ruled"/>
    <n v="9.08"/>
    <n v="2"/>
    <n v="0"/>
    <n v="4.0859999999999994"/>
  </r>
  <r>
    <n v="4408"/>
    <s v="CA-2013-100041"/>
    <x v="0"/>
    <x v="73"/>
    <d v="2013-11-26T00:00:00"/>
    <s v="Standard Class"/>
    <s v="BF-10975"/>
    <s v="Barbara Fisher"/>
    <x v="1"/>
    <s v="United States"/>
    <s v="Columbus"/>
    <s v="Indiana"/>
    <n v="47201"/>
    <x v="2"/>
    <s v="OFF-PA-10000418"/>
    <s v="Office Supplies"/>
    <x v="10"/>
    <s v="Xerox 189"/>
    <n v="314.54999999999995"/>
    <n v="3"/>
    <n v="0"/>
    <n v="150.98399999999998"/>
  </r>
  <r>
    <n v="4409"/>
    <s v="CA-2013-100041"/>
    <x v="0"/>
    <x v="73"/>
    <d v="2013-11-26T00:00:00"/>
    <s v="Standard Class"/>
    <s v="BF-10975"/>
    <s v="Barbara Fisher"/>
    <x v="1"/>
    <s v="United States"/>
    <s v="Columbus"/>
    <s v="Indiana"/>
    <n v="47201"/>
    <x v="2"/>
    <s v="OFF-BI-10000343"/>
    <s v="Office Supplies"/>
    <x v="8"/>
    <s v="Pressboard Covers with Storage Hooks, 9 1/2&quot; x 11&quot;, Light Blue"/>
    <n v="4.91"/>
    <n v="1"/>
    <n v="0"/>
    <n v="2.3077000000000001"/>
  </r>
  <r>
    <n v="4410"/>
    <s v="US-2011-154879"/>
    <x v="2"/>
    <x v="457"/>
    <d v="2011-05-11T00:00:00"/>
    <s v="Standard Class"/>
    <s v="SN-20710"/>
    <s v="Steve Nguyen"/>
    <x v="2"/>
    <s v="United States"/>
    <s v="Los Angeles"/>
    <s v="California"/>
    <n v="90004"/>
    <x v="1"/>
    <s v="OFF-LA-10004425"/>
    <s v="Office Supplies"/>
    <x v="2"/>
    <s v="Staples"/>
    <n v="5.78"/>
    <n v="2"/>
    <n v="0"/>
    <n v="2.7166000000000001"/>
  </r>
  <r>
    <n v="4411"/>
    <s v="US-2011-154879"/>
    <x v="2"/>
    <x v="457"/>
    <d v="2011-05-11T00:00:00"/>
    <s v="Standard Class"/>
    <s v="SN-20710"/>
    <s v="Steve Nguyen"/>
    <x v="2"/>
    <s v="United States"/>
    <s v="Los Angeles"/>
    <s v="California"/>
    <n v="90004"/>
    <x v="1"/>
    <s v="OFF-AR-10001897"/>
    <s v="Office Supplies"/>
    <x v="6"/>
    <s v="Model L Table or Wall-Mount Pencil Sharpener"/>
    <n v="107.94"/>
    <n v="6"/>
    <n v="0"/>
    <n v="30.223200000000002"/>
  </r>
  <r>
    <n v="4412"/>
    <s v="CA-2011-130624"/>
    <x v="2"/>
    <x v="261"/>
    <d v="2011-06-24T00:00:00"/>
    <s v="First Class"/>
    <s v="TB-21280"/>
    <s v="Toby Braunhardt"/>
    <x v="0"/>
    <s v="United States"/>
    <s v="New York City"/>
    <s v="New York"/>
    <n v="10024"/>
    <x v="3"/>
    <s v="OFF-PA-10003883"/>
    <s v="Office Supplies"/>
    <x v="10"/>
    <s v="Message Book, Phone, Wirebound Standard Line Memo, 2 3/4&quot; X 5&quot;"/>
    <n v="19.649999999999999"/>
    <n v="3"/>
    <n v="0"/>
    <n v="9.0389999999999997"/>
  </r>
  <r>
    <n v="4413"/>
    <s v="CA-2011-130624"/>
    <x v="2"/>
    <x v="261"/>
    <d v="2011-06-24T00:00:00"/>
    <s v="First Class"/>
    <s v="TB-21280"/>
    <s v="Toby Braunhardt"/>
    <x v="0"/>
    <s v="United States"/>
    <s v="New York City"/>
    <s v="New York"/>
    <n v="10024"/>
    <x v="3"/>
    <s v="TEC-PH-10003963"/>
    <s v="Technology"/>
    <x v="7"/>
    <s v="GE 2-Jack Phone Line Splitter"/>
    <n v="617.97"/>
    <n v="3"/>
    <n v="0"/>
    <n v="160.6722"/>
  </r>
  <r>
    <n v="4414"/>
    <s v="CA-2011-130624"/>
    <x v="2"/>
    <x v="261"/>
    <d v="2011-06-24T00:00:00"/>
    <s v="First Class"/>
    <s v="TB-21280"/>
    <s v="Toby Braunhardt"/>
    <x v="0"/>
    <s v="United States"/>
    <s v="New York City"/>
    <s v="New York"/>
    <n v="10024"/>
    <x v="3"/>
    <s v="OFF-AP-10001303"/>
    <s v="Office Supplies"/>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s v="Massachusetts"/>
    <n v="1841"/>
    <x v="3"/>
    <s v="OFF-BI-10003925"/>
    <s v="Office Supplies"/>
    <x v="8"/>
    <s v="Fellowes PB300 Plastic Comb Binding Machine"/>
    <n v="387.99"/>
    <n v="1"/>
    <n v="0"/>
    <n v="182.3553"/>
  </r>
  <r>
    <n v="4416"/>
    <s v="CA-2011-153983"/>
    <x v="2"/>
    <x v="503"/>
    <d v="2011-12-06T00:00:00"/>
    <s v="Standard Class"/>
    <s v="AH-10210"/>
    <s v="Alan Hwang"/>
    <x v="0"/>
    <s v="United States"/>
    <s v="San Francisco"/>
    <s v="California"/>
    <n v="94122"/>
    <x v="1"/>
    <s v="TEC-PH-10004586"/>
    <s v="Technology"/>
    <x v="7"/>
    <s v="Wilson SignalBoost 841262 DB PRO Amplifier Kit"/>
    <n v="575.91999999999996"/>
    <n v="2"/>
    <n v="0.2"/>
    <n v="71.989999999999981"/>
  </r>
  <r>
    <n v="4417"/>
    <s v="CA-2011-153983"/>
    <x v="2"/>
    <x v="503"/>
    <d v="2011-12-06T00:00:00"/>
    <s v="Standard Class"/>
    <s v="AH-10210"/>
    <s v="Alan Hwang"/>
    <x v="0"/>
    <s v="United States"/>
    <s v="San Francisco"/>
    <s v="California"/>
    <n v="94122"/>
    <x v="1"/>
    <s v="OFF-FA-10003495"/>
    <s v="Office Supplies"/>
    <x v="13"/>
    <s v="Staples"/>
    <n v="30.4"/>
    <n v="5"/>
    <n v="0"/>
    <n v="15.2"/>
  </r>
  <r>
    <n v="4418"/>
    <s v="CA-2014-112900"/>
    <x v="3"/>
    <x v="359"/>
    <d v="2014-04-13T00:00:00"/>
    <s v="Second Class"/>
    <s v="KL-16645"/>
    <s v="Ken Lonsdale"/>
    <x v="0"/>
    <s v="United States"/>
    <s v="Detroit"/>
    <s v="Michigan"/>
    <n v="48205"/>
    <x v="2"/>
    <s v="OFF-BI-10002867"/>
    <s v="Office Supplies"/>
    <x v="8"/>
    <s v="GBC Recycled Regency Composition Covers"/>
    <n v="478.24"/>
    <n v="8"/>
    <n v="0"/>
    <n v="219.99039999999997"/>
  </r>
  <r>
    <n v="4419"/>
    <s v="CA-2011-160157"/>
    <x v="2"/>
    <x v="414"/>
    <d v="2011-12-27T00:00:00"/>
    <s v="Standard Class"/>
    <s v="MH-17455"/>
    <s v="Mark Hamilton"/>
    <x v="0"/>
    <s v="United States"/>
    <s v="Hamilton"/>
    <s v="Ohio"/>
    <n v="45011"/>
    <x v="3"/>
    <s v="FUR-FU-10003773"/>
    <s v="Furniture"/>
    <x v="5"/>
    <s v="Eldon Cleatmat Plus Chair Mats for High Pile Carpets"/>
    <n v="190.84800000000001"/>
    <n v="3"/>
    <n v="0.2"/>
    <n v="-21.470400000000026"/>
  </r>
  <r>
    <n v="4420"/>
    <s v="CA-2011-139633"/>
    <x v="2"/>
    <x v="506"/>
    <d v="2011-12-24T00:00:00"/>
    <s v="Standard Class"/>
    <s v="EC-14050"/>
    <s v="Erin Creighton"/>
    <x v="0"/>
    <s v="United States"/>
    <s v="Columbus"/>
    <s v="Ohio"/>
    <n v="43229"/>
    <x v="3"/>
    <s v="OFF-BI-10002954"/>
    <s v="Office Supplies"/>
    <x v="8"/>
    <s v="Newell 3-Hole Punched Plastic Slotted Magazine Holders for Binders"/>
    <n v="5.4840000000000009"/>
    <n v="4"/>
    <n v="0.7"/>
    <n v="-4.0215999999999994"/>
  </r>
  <r>
    <n v="4421"/>
    <s v="CA-2012-163090"/>
    <x v="1"/>
    <x v="972"/>
    <d v="2012-11-21T00:00:00"/>
    <s v="Second Class"/>
    <s v="GH-14665"/>
    <s v="Greg Hansen"/>
    <x v="0"/>
    <s v="United States"/>
    <s v="Chicago"/>
    <s v="Illinois"/>
    <n v="60610"/>
    <x v="2"/>
    <s v="OFF-SU-10002537"/>
    <s v="Office Supplies"/>
    <x v="14"/>
    <s v="Acme Box Cutter Scissors"/>
    <n v="40.92"/>
    <n v="5"/>
    <n v="0.2"/>
    <n v="3.0690000000000026"/>
  </r>
  <r>
    <n v="4422"/>
    <s v="CA-2011-117016"/>
    <x v="2"/>
    <x v="530"/>
    <d v="2011-03-09T00:00:00"/>
    <s v="Standard Class"/>
    <s v="SC-20095"/>
    <s v="Sanjit Chand"/>
    <x v="0"/>
    <s v="United States"/>
    <s v="Margate"/>
    <s v="Florida"/>
    <n v="33063"/>
    <x v="0"/>
    <s v="OFF-AR-10001374"/>
    <s v="Office Supplies"/>
    <x v="6"/>
    <s v="BIC Brite Liner Highlighters, Chisel Tip"/>
    <n v="15.552000000000003"/>
    <n v="3"/>
    <n v="0.2"/>
    <n v="2.3327999999999989"/>
  </r>
  <r>
    <n v="4423"/>
    <s v="CA-2014-159464"/>
    <x v="3"/>
    <x v="796"/>
    <d v="2014-05-20T00:00:00"/>
    <s v="First Class"/>
    <s v="TB-21355"/>
    <s v="Todd Boyes"/>
    <x v="1"/>
    <s v="United States"/>
    <s v="Sandy Springs"/>
    <s v="Georgia"/>
    <n v="30328"/>
    <x v="0"/>
    <s v="OFF-AP-10001492"/>
    <s v="Office Supplies"/>
    <x v="9"/>
    <s v="Acco Six-Outlet Power Strip, 4' Cord Length"/>
    <n v="17.239999999999998"/>
    <n v="2"/>
    <n v="0"/>
    <n v="4.4824000000000002"/>
  </r>
  <r>
    <n v="4424"/>
    <s v="CA-2014-159464"/>
    <x v="3"/>
    <x v="796"/>
    <d v="2014-05-20T00:00:00"/>
    <s v="First Class"/>
    <s v="TB-21355"/>
    <s v="Todd Boyes"/>
    <x v="1"/>
    <s v="United States"/>
    <s v="Sandy Springs"/>
    <s v="Georgia"/>
    <n v="30328"/>
    <x v="0"/>
    <s v="FUR-BO-10003546"/>
    <s v="Furniture"/>
    <x v="0"/>
    <s v="Hon 4-Shelf Metal Bookcases"/>
    <n v="302.94"/>
    <n v="3"/>
    <n v="0"/>
    <n v="75.735000000000014"/>
  </r>
  <r>
    <n v="4425"/>
    <s v="CA-2014-159464"/>
    <x v="3"/>
    <x v="796"/>
    <d v="2014-05-20T00:00:00"/>
    <s v="First Class"/>
    <s v="TB-21355"/>
    <s v="Todd Boyes"/>
    <x v="1"/>
    <s v="United States"/>
    <s v="Sandy Springs"/>
    <s v="Georgia"/>
    <n v="30328"/>
    <x v="0"/>
    <s v="TEC-PH-10002185"/>
    <s v="Technology"/>
    <x v="7"/>
    <s v="QVS USB Car Charger 2-Port 2.1Amp for iPod/iPhone/iPad/iPad 2/iPad 3"/>
    <n v="34.75"/>
    <n v="5"/>
    <n v="0"/>
    <n v="15.637499999999999"/>
  </r>
  <r>
    <n v="4426"/>
    <s v="CA-2014-159464"/>
    <x v="3"/>
    <x v="796"/>
    <d v="2014-05-20T00:00:00"/>
    <s v="First Class"/>
    <s v="TB-21355"/>
    <s v="Todd Boyes"/>
    <x v="1"/>
    <s v="United States"/>
    <s v="Sandy Springs"/>
    <s v="Georgia"/>
    <n v="30328"/>
    <x v="0"/>
    <s v="OFF-BI-10000315"/>
    <s v="Office Supplies"/>
    <x v="8"/>
    <s v="Poly Designer Cover &amp; Back"/>
    <n v="113.94"/>
    <n v="6"/>
    <n v="0"/>
    <n v="54.691199999999995"/>
  </r>
  <r>
    <n v="4427"/>
    <s v="CA-2014-159464"/>
    <x v="3"/>
    <x v="796"/>
    <d v="2014-05-20T00:00:00"/>
    <s v="First Class"/>
    <s v="TB-21355"/>
    <s v="Todd Boyes"/>
    <x v="1"/>
    <s v="United States"/>
    <s v="Sandy Springs"/>
    <s v="Georgia"/>
    <n v="30328"/>
    <x v="0"/>
    <s v="TEC-PH-10002350"/>
    <s v="Technology"/>
    <x v="7"/>
    <s v="Apple EarPods with Remote and Mic"/>
    <n v="55.98"/>
    <n v="2"/>
    <n v="0"/>
    <n v="15.674399999999999"/>
  </r>
  <r>
    <n v="4428"/>
    <s v="US-2014-103226"/>
    <x v="3"/>
    <x v="585"/>
    <d v="2014-09-29T00:00:00"/>
    <s v="Standard Class"/>
    <s v="DW-13195"/>
    <s v="David Wiener"/>
    <x v="1"/>
    <s v="United States"/>
    <s v="Albuquerque"/>
    <s v="New Mexico"/>
    <n v="87105"/>
    <x v="1"/>
    <s v="OFF-PA-10002666"/>
    <s v="Office Supplies"/>
    <x v="10"/>
    <s v="Southworth 25% Cotton Linen-Finish Paper &amp; Envelopes"/>
    <n v="27.18"/>
    <n v="3"/>
    <n v="0"/>
    <n v="12.231"/>
  </r>
  <r>
    <n v="4429"/>
    <s v="CA-2014-119452"/>
    <x v="3"/>
    <x v="708"/>
    <d v="2014-03-28T00:00:00"/>
    <s v="Standard Class"/>
    <s v="CL-12565"/>
    <s v="Clay Ludtke"/>
    <x v="0"/>
    <s v="United States"/>
    <s v="Tulsa"/>
    <s v="Oklahoma"/>
    <n v="74133"/>
    <x v="2"/>
    <s v="FUR-CH-10004495"/>
    <s v="Furniture"/>
    <x v="1"/>
    <s v="Global Leather and Oak Executive Chair, Black"/>
    <n v="1805.88"/>
    <n v="6"/>
    <n v="0"/>
    <n v="523.70519999999988"/>
  </r>
  <r>
    <n v="4430"/>
    <s v="CA-2014-147725"/>
    <x v="3"/>
    <x v="32"/>
    <d v="2014-09-15T00:00:00"/>
    <s v="Same Day"/>
    <s v="LT-17110"/>
    <s v="Liz Thompson"/>
    <x v="0"/>
    <s v="United States"/>
    <s v="Orange"/>
    <s v="New Jersey"/>
    <n v="7050"/>
    <x v="3"/>
    <s v="OFF-AR-10001725"/>
    <s v="Office Supplies"/>
    <x v="6"/>
    <s v="Boston Home &amp; Office Model 2000 Electric Pencil Sharpeners"/>
    <n v="70.949999999999989"/>
    <n v="3"/>
    <n v="0"/>
    <n v="18.447000000000003"/>
  </r>
  <r>
    <n v="4431"/>
    <s v="CA-2013-168893"/>
    <x v="0"/>
    <x v="54"/>
    <d v="2013-11-09T00:00:00"/>
    <s v="Second Class"/>
    <s v="AP-10915"/>
    <s v="Arthur Prichep"/>
    <x v="0"/>
    <s v="United States"/>
    <s v="Henderson"/>
    <s v="Kentucky"/>
    <n v="42420"/>
    <x v="0"/>
    <s v="OFF-FA-10002280"/>
    <s v="Office Supplies"/>
    <x v="13"/>
    <s v="Advantus Plastic Paper Clips"/>
    <n v="20"/>
    <n v="4"/>
    <n v="0"/>
    <n v="9.6"/>
  </r>
  <r>
    <n v="4432"/>
    <s v="CA-2013-168893"/>
    <x v="0"/>
    <x v="54"/>
    <d v="2013-11-09T00:00:00"/>
    <s v="Second Class"/>
    <s v="AP-10915"/>
    <s v="Arthur Prichep"/>
    <x v="0"/>
    <s v="United States"/>
    <s v="Henderson"/>
    <s v="Kentucky"/>
    <n v="42420"/>
    <x v="0"/>
    <s v="OFF-AR-10001770"/>
    <s v="Office Supplies"/>
    <x v="6"/>
    <s v="Economy #2 Pencils"/>
    <n v="7.98"/>
    <n v="3"/>
    <n v="0"/>
    <n v="2.0747999999999998"/>
  </r>
  <r>
    <n v="4433"/>
    <s v="CA-2013-168893"/>
    <x v="0"/>
    <x v="54"/>
    <d v="2013-11-09T00:00:00"/>
    <s v="Second Class"/>
    <s v="AP-10915"/>
    <s v="Arthur Prichep"/>
    <x v="0"/>
    <s v="United States"/>
    <s v="Henderson"/>
    <s v="Kentucky"/>
    <n v="42420"/>
    <x v="0"/>
    <s v="FUR-FU-10002885"/>
    <s v="Furniture"/>
    <x v="5"/>
    <s v="Magna Visual Magnetic Picture Hangers"/>
    <n v="24.1"/>
    <n v="5"/>
    <n v="0"/>
    <n v="9.1580000000000013"/>
  </r>
  <r>
    <n v="4434"/>
    <s v="CA-2013-168893"/>
    <x v="0"/>
    <x v="54"/>
    <d v="2013-11-09T00:00:00"/>
    <s v="Second Class"/>
    <s v="AP-10915"/>
    <s v="Arthur Prichep"/>
    <x v="0"/>
    <s v="United States"/>
    <s v="Henderson"/>
    <s v="Kentucky"/>
    <n v="42420"/>
    <x v="0"/>
    <s v="OFF-AR-10003772"/>
    <s v="Office Supplies"/>
    <x v="6"/>
    <s v="Boston 16750 Black Compact Battery Pencil Sharpener"/>
    <n v="8.75"/>
    <n v="1"/>
    <n v="0"/>
    <n v="2.6249999999999991"/>
  </r>
  <r>
    <n v="4435"/>
    <s v="CA-2013-168893"/>
    <x v="0"/>
    <x v="54"/>
    <d v="2013-11-09T00:00:00"/>
    <s v="Second Class"/>
    <s v="AP-10915"/>
    <s v="Arthur Prichep"/>
    <x v="0"/>
    <s v="United States"/>
    <s v="Henderson"/>
    <s v="Kentucky"/>
    <n v="42420"/>
    <x v="0"/>
    <s v="FUR-TA-10003392"/>
    <s v="Furniture"/>
    <x v="3"/>
    <s v="Global Adaptabilities Conference Tables"/>
    <n v="842.94"/>
    <n v="3"/>
    <n v="0"/>
    <n v="160.15860000000001"/>
  </r>
  <r>
    <n v="4436"/>
    <s v="CA-2013-163398"/>
    <x v="0"/>
    <x v="973"/>
    <d v="2013-05-09T00:00:00"/>
    <s v="Standard Class"/>
    <s v="CB-12415"/>
    <s v="Christy Brittain"/>
    <x v="0"/>
    <s v="United States"/>
    <s v="Chicago"/>
    <s v="Illinois"/>
    <n v="60653"/>
    <x v="2"/>
    <s v="OFF-BI-10000014"/>
    <s v="Office Supplies"/>
    <x v="8"/>
    <s v="Heavy-Duty E-Z-D Binders"/>
    <n v="2.1819999999999995"/>
    <n v="1"/>
    <n v="0.8"/>
    <n v="-3.6002999999999998"/>
  </r>
  <r>
    <n v="4437"/>
    <s v="CA-2013-163398"/>
    <x v="0"/>
    <x v="973"/>
    <d v="2013-05-09T00:00:00"/>
    <s v="Standard Class"/>
    <s v="CB-12415"/>
    <s v="Christy Brittain"/>
    <x v="0"/>
    <s v="United States"/>
    <s v="Chicago"/>
    <s v="Illinois"/>
    <n v="60653"/>
    <x v="2"/>
    <s v="OFF-AR-10003217"/>
    <s v="Office Supplies"/>
    <x v="6"/>
    <s v="Newell 316"/>
    <n v="27.384"/>
    <n v="7"/>
    <n v="0.2"/>
    <n v="2.7384000000000022"/>
  </r>
  <r>
    <n v="4438"/>
    <s v="CA-2013-163398"/>
    <x v="0"/>
    <x v="973"/>
    <d v="2013-05-09T00:00:00"/>
    <s v="Standard Class"/>
    <s v="CB-12415"/>
    <s v="Christy Brittain"/>
    <x v="0"/>
    <s v="United States"/>
    <s v="Chicago"/>
    <s v="Illinois"/>
    <n v="60653"/>
    <x v="2"/>
    <s v="OFF-AP-10002403"/>
    <s v="Office Supplies"/>
    <x v="9"/>
    <s v="Acco Smartsocket Color-Coded Six-Outlet AC Adapter Model Surge Protectors"/>
    <n v="26.405999999999992"/>
    <n v="3"/>
    <n v="0.8"/>
    <n v="-71.296199999999999"/>
  </r>
  <r>
    <n v="4439"/>
    <s v="CA-2013-162726"/>
    <x v="0"/>
    <x v="797"/>
    <d v="2014-01-03T00:00:00"/>
    <s v="Standard Class"/>
    <s v="MT-17815"/>
    <s v="Meg Tillman"/>
    <x v="0"/>
    <s v="United States"/>
    <s v="Port Arthur"/>
    <s v="Texas"/>
    <n v="77642"/>
    <x v="2"/>
    <s v="OFF-PA-10001972"/>
    <s v="Office Supplies"/>
    <x v="10"/>
    <s v="Xerox 214"/>
    <n v="10.368000000000002"/>
    <n v="2"/>
    <n v="0.2"/>
    <n v="3.6288"/>
  </r>
  <r>
    <n v="4440"/>
    <s v="CA-2013-162726"/>
    <x v="0"/>
    <x v="797"/>
    <d v="2014-01-03T00:00:00"/>
    <s v="Standard Class"/>
    <s v="MT-17815"/>
    <s v="Meg Tillman"/>
    <x v="0"/>
    <s v="United States"/>
    <s v="Port Arthur"/>
    <s v="Texas"/>
    <n v="77642"/>
    <x v="2"/>
    <s v="OFF-PA-10004041"/>
    <s v="Office Supplies"/>
    <x v="10"/>
    <s v="It's Hot Message Books with Stickers, 2 3/4&quot; x 5&quot;"/>
    <n v="23.680000000000003"/>
    <n v="4"/>
    <n v="0.2"/>
    <n v="7.3999999999999995"/>
  </r>
  <r>
    <n v="4441"/>
    <s v="US-2013-111290"/>
    <x v="0"/>
    <x v="405"/>
    <d v="2013-07-27T00:00:00"/>
    <s v="Standard Class"/>
    <s v="DK-13375"/>
    <s v="Dennis Kane"/>
    <x v="0"/>
    <s v="United States"/>
    <s v="Westland"/>
    <s v="Michigan"/>
    <n v="48185"/>
    <x v="2"/>
    <s v="TEC-AC-10004975"/>
    <s v="Technology"/>
    <x v="11"/>
    <s v="Plantronics Audio 995 Wireless Stereo Headset"/>
    <n v="109.95"/>
    <n v="1"/>
    <n v="0"/>
    <n v="36.283500000000004"/>
  </r>
  <r>
    <n v="4442"/>
    <s v="US-2013-111290"/>
    <x v="0"/>
    <x v="405"/>
    <d v="2013-07-27T00:00:00"/>
    <s v="Standard Class"/>
    <s v="DK-13375"/>
    <s v="Dennis Kane"/>
    <x v="0"/>
    <s v="United States"/>
    <s v="Westland"/>
    <s v="Michigan"/>
    <n v="48185"/>
    <x v="2"/>
    <s v="OFF-ST-10001932"/>
    <s v="Office Supplies"/>
    <x v="4"/>
    <s v="Fellowes Staxonsteel Drawer Files"/>
    <n v="965.84999999999991"/>
    <n v="5"/>
    <n v="0"/>
    <n v="135.21900000000002"/>
  </r>
  <r>
    <n v="4443"/>
    <s v="US-2013-111290"/>
    <x v="0"/>
    <x v="405"/>
    <d v="2013-07-27T00:00:00"/>
    <s v="Standard Class"/>
    <s v="DK-13375"/>
    <s v="Dennis Kane"/>
    <x v="0"/>
    <s v="United States"/>
    <s v="Westland"/>
    <s v="Michigan"/>
    <n v="48185"/>
    <x v="2"/>
    <s v="OFF-AR-10001761"/>
    <s v="Office Supplies"/>
    <x v="6"/>
    <s v="Avery Hi-Liter Smear-Safe Highlighters"/>
    <n v="29.2"/>
    <n v="5"/>
    <n v="0"/>
    <n v="10.511999999999999"/>
  </r>
  <r>
    <n v="4444"/>
    <s v="US-2013-111290"/>
    <x v="0"/>
    <x v="405"/>
    <d v="2013-07-27T00:00:00"/>
    <s v="Standard Class"/>
    <s v="DK-13375"/>
    <s v="Dennis Kane"/>
    <x v="0"/>
    <s v="United States"/>
    <s v="Westland"/>
    <s v="Michigan"/>
    <n v="48185"/>
    <x v="2"/>
    <s v="OFF-PA-10002262"/>
    <s v="Office Supplies"/>
    <x v="10"/>
    <s v="Xerox 192"/>
    <n v="32.400000000000006"/>
    <n v="5"/>
    <n v="0"/>
    <n v="15.552000000000001"/>
  </r>
  <r>
    <n v="4445"/>
    <s v="US-2011-147704"/>
    <x v="2"/>
    <x v="912"/>
    <d v="2011-11-21T00:00:00"/>
    <s v="Standard Class"/>
    <s v="SR-20740"/>
    <s v="Steven Roelle"/>
    <x v="2"/>
    <s v="United States"/>
    <s v="Bloomington"/>
    <s v="Indiana"/>
    <n v="47401"/>
    <x v="2"/>
    <s v="OFF-EN-10004483"/>
    <s v="Office Supplies"/>
    <x v="12"/>
    <s v="#10 White Business Envelopes,4 1/8 x 9 1/2"/>
    <n v="78.349999999999994"/>
    <n v="5"/>
    <n v="0"/>
    <n v="36.824499999999993"/>
  </r>
  <r>
    <n v="4446"/>
    <s v="US-2011-147704"/>
    <x v="2"/>
    <x v="912"/>
    <d v="2011-11-21T00:00:00"/>
    <s v="Standard Class"/>
    <s v="SR-20740"/>
    <s v="Steven Roelle"/>
    <x v="2"/>
    <s v="United States"/>
    <s v="Bloomington"/>
    <s v="Indiana"/>
    <n v="47401"/>
    <x v="2"/>
    <s v="OFF-PA-10003270"/>
    <s v="Office Supplies"/>
    <x v="10"/>
    <s v="Xerox 1954"/>
    <n v="31.68"/>
    <n v="6"/>
    <n v="0"/>
    <n v="14.256"/>
  </r>
  <r>
    <n v="4447"/>
    <s v="US-2011-147704"/>
    <x v="2"/>
    <x v="912"/>
    <d v="2011-11-21T00:00:00"/>
    <s v="Standard Class"/>
    <s v="SR-20740"/>
    <s v="Steven Roelle"/>
    <x v="2"/>
    <s v="United States"/>
    <s v="Bloomington"/>
    <s v="Indiana"/>
    <n v="47401"/>
    <x v="2"/>
    <s v="OFF-BI-10001634"/>
    <s v="Office Supplies"/>
    <x v="8"/>
    <s v="Wilson Jones Active Use Binders"/>
    <n v="29.12"/>
    <n v="4"/>
    <n v="0"/>
    <n v="14.268800000000001"/>
  </r>
  <r>
    <n v="4448"/>
    <s v="US-2011-147704"/>
    <x v="2"/>
    <x v="912"/>
    <d v="2011-11-21T00:00:00"/>
    <s v="Standard Class"/>
    <s v="SR-20740"/>
    <s v="Steven Roelle"/>
    <x v="2"/>
    <s v="United States"/>
    <s v="Bloomington"/>
    <s v="Indiana"/>
    <n v="47401"/>
    <x v="2"/>
    <s v="OFF-ST-10000675"/>
    <s v="Office Supplies"/>
    <x v="4"/>
    <s v="File Shuttle II and Handi-File, Black"/>
    <n v="169.45"/>
    <n v="5"/>
    <n v="0"/>
    <n v="42.362499999999997"/>
  </r>
  <r>
    <n v="4449"/>
    <s v="CA-2012-121965"/>
    <x v="1"/>
    <x v="974"/>
    <d v="2012-06-23T00:00:00"/>
    <s v="Standard Class"/>
    <s v="LH-17155"/>
    <s v="Logan Haushalter"/>
    <x v="0"/>
    <s v="United States"/>
    <s v="Los Angeles"/>
    <s v="California"/>
    <n v="90032"/>
    <x v="1"/>
    <s v="FUR-FU-10000732"/>
    <s v="Furniture"/>
    <x v="5"/>
    <s v="Eldon 200 Class Desk Accessories"/>
    <n v="12.56"/>
    <n v="2"/>
    <n v="0"/>
    <n v="4.0191999999999997"/>
  </r>
  <r>
    <n v="4450"/>
    <s v="CA-2012-121965"/>
    <x v="1"/>
    <x v="974"/>
    <d v="2012-06-23T00:00:00"/>
    <s v="Standard Class"/>
    <s v="LH-17155"/>
    <s v="Logan Haushalter"/>
    <x v="0"/>
    <s v="United States"/>
    <s v="Los Angeles"/>
    <s v="California"/>
    <n v="90032"/>
    <x v="1"/>
    <s v="OFF-PA-10004355"/>
    <s v="Office Supplies"/>
    <x v="10"/>
    <s v="Xerox 231"/>
    <n v="6.48"/>
    <n v="1"/>
    <n v="0"/>
    <n v="3.1104000000000003"/>
  </r>
  <r>
    <n v="4451"/>
    <s v="CA-2012-121965"/>
    <x v="1"/>
    <x v="974"/>
    <d v="2012-06-23T00:00:00"/>
    <s v="Standard Class"/>
    <s v="LH-17155"/>
    <s v="Logan Haushalter"/>
    <x v="0"/>
    <s v="United States"/>
    <s v="Los Angeles"/>
    <s v="California"/>
    <n v="90032"/>
    <x v="1"/>
    <s v="OFF-EN-10000056"/>
    <s v="Office Supplies"/>
    <x v="12"/>
    <s v="Cameo Buff Policy Envelopes"/>
    <n v="186.69"/>
    <n v="3"/>
    <n v="0"/>
    <n v="87.744299999999981"/>
  </r>
  <r>
    <n v="4452"/>
    <s v="CA-2013-147137"/>
    <x v="0"/>
    <x v="975"/>
    <d v="2013-07-07T00:00:00"/>
    <s v="First Class"/>
    <s v="AA-10645"/>
    <s v="Anna Andreadi"/>
    <x v="0"/>
    <s v="United States"/>
    <s v="San Francisco"/>
    <s v="California"/>
    <n v="94109"/>
    <x v="1"/>
    <s v="FUR-FU-10000221"/>
    <s v="Furniture"/>
    <x v="5"/>
    <s v="Master Caster Door Stop, Brown"/>
    <n v="25.4"/>
    <n v="5"/>
    <n v="0"/>
    <n v="8.6359999999999992"/>
  </r>
  <r>
    <n v="4453"/>
    <s v="CA-2013-147137"/>
    <x v="0"/>
    <x v="975"/>
    <d v="2013-07-07T00:00:00"/>
    <s v="First Class"/>
    <s v="AA-10645"/>
    <s v="Anna Andreadi"/>
    <x v="0"/>
    <s v="United States"/>
    <s v="San Francisco"/>
    <s v="California"/>
    <n v="94109"/>
    <x v="1"/>
    <s v="OFF-EN-10003567"/>
    <s v="Office Supplies"/>
    <x v="12"/>
    <s v="Inter-Office Recycled Envelopes, Brown Kraft, Button-String,10&quot; x 13&quot; , 100/Box"/>
    <n v="43.96"/>
    <n v="2"/>
    <n v="0"/>
    <n v="20.661200000000001"/>
  </r>
  <r>
    <n v="4454"/>
    <s v="CA-2013-147137"/>
    <x v="0"/>
    <x v="975"/>
    <d v="2013-07-07T00:00:00"/>
    <s v="First Class"/>
    <s v="AA-10645"/>
    <s v="Anna Andreadi"/>
    <x v="0"/>
    <s v="United States"/>
    <s v="San Francisco"/>
    <s v="California"/>
    <n v="94109"/>
    <x v="1"/>
    <s v="FUR-BO-10001811"/>
    <s v="Furniture"/>
    <x v="0"/>
    <s v="Atlantic Metals Mobile 5-Shelf Bookcases, Custom Colors"/>
    <n v="1279.165"/>
    <n v="5"/>
    <n v="0.15"/>
    <n v="225.73499999999993"/>
  </r>
  <r>
    <n v="4455"/>
    <s v="CA-2013-147137"/>
    <x v="0"/>
    <x v="975"/>
    <d v="2013-07-07T00:00:00"/>
    <s v="First Class"/>
    <s v="AA-10645"/>
    <s v="Anna Andreadi"/>
    <x v="0"/>
    <s v="United States"/>
    <s v="San Francisco"/>
    <s v="California"/>
    <n v="94109"/>
    <x v="1"/>
    <s v="OFF-ST-10002486"/>
    <s v="Office Supplies"/>
    <x v="4"/>
    <s v="Eldon Shelf Savers Cubes and Bins"/>
    <n v="27.92"/>
    <n v="4"/>
    <n v="0"/>
    <n v="0.5583999999999989"/>
  </r>
  <r>
    <n v="4456"/>
    <s v="US-2012-146745"/>
    <x v="1"/>
    <x v="37"/>
    <d v="2012-09-08T00:00:00"/>
    <s v="Standard Class"/>
    <s v="AS-10630"/>
    <s v="Ann Steele"/>
    <x v="2"/>
    <s v="United States"/>
    <s v="San Francisco"/>
    <s v="California"/>
    <n v="94110"/>
    <x v="1"/>
    <s v="FUR-CH-10002372"/>
    <s v="Furniture"/>
    <x v="1"/>
    <s v="Office Star - Ergonomically Designed Knee Chair"/>
    <n v="129.56800000000001"/>
    <n v="2"/>
    <n v="0.2"/>
    <n v="-12.956799999999994"/>
  </r>
  <r>
    <n v="4457"/>
    <s v="US-2012-146745"/>
    <x v="1"/>
    <x v="37"/>
    <d v="2012-09-08T00:00:00"/>
    <s v="Standard Class"/>
    <s v="AS-10630"/>
    <s v="Ann Steele"/>
    <x v="2"/>
    <s v="United States"/>
    <s v="San Francisco"/>
    <s v="California"/>
    <n v="94110"/>
    <x v="1"/>
    <s v="OFF-BI-10003274"/>
    <s v="Office Supplies"/>
    <x v="8"/>
    <s v="Avery Durable Slant Ring Binders, No Labels"/>
    <n v="6.3680000000000003"/>
    <n v="2"/>
    <n v="0.2"/>
    <n v="2.1492"/>
  </r>
  <r>
    <n v="4458"/>
    <s v="CA-2014-115175"/>
    <x v="3"/>
    <x v="783"/>
    <d v="2014-08-13T00:00:00"/>
    <s v="Standard Class"/>
    <s v="MC-17575"/>
    <s v="Matt Collins"/>
    <x v="0"/>
    <s v="United States"/>
    <s v="San Jose"/>
    <s v="California"/>
    <n v="95123"/>
    <x v="1"/>
    <s v="OFF-PA-10001878"/>
    <s v="Office Supplies"/>
    <x v="10"/>
    <s v="Xerox 1891"/>
    <n v="244.54999999999998"/>
    <n v="5"/>
    <n v="0"/>
    <n v="114.93849999999998"/>
  </r>
  <r>
    <n v="4459"/>
    <s v="CA-2014-105851"/>
    <x v="3"/>
    <x v="677"/>
    <d v="2014-03-21T00:00:00"/>
    <s v="Standard Class"/>
    <s v="SE-20110"/>
    <s v="Sanjit Engle"/>
    <x v="0"/>
    <s v="United States"/>
    <s v="Denver"/>
    <s v="Colorado"/>
    <n v="80219"/>
    <x v="1"/>
    <s v="OFF-SU-10002881"/>
    <s v="Office Supplies"/>
    <x v="14"/>
    <s v="Martin Yale Chadless Opener Electric Letter Opener"/>
    <n v="1332.4960000000001"/>
    <n v="2"/>
    <n v="0.2"/>
    <n v="-299.8116"/>
  </r>
  <r>
    <n v="4460"/>
    <s v="US-2014-125717"/>
    <x v="3"/>
    <x v="394"/>
    <d v="2014-10-02T00:00:00"/>
    <s v="First Class"/>
    <s v="DS-13030"/>
    <s v="Darrin Sayre"/>
    <x v="2"/>
    <s v="United States"/>
    <s v="Aurora"/>
    <s v="Colorado"/>
    <n v="80013"/>
    <x v="1"/>
    <s v="FUR-FU-10001979"/>
    <s v="Furniture"/>
    <x v="5"/>
    <s v="Dana Halogen Swing-Arm Architect Lamp"/>
    <n v="32.776000000000003"/>
    <n v="1"/>
    <n v="0.2"/>
    <n v="3.2776000000000014"/>
  </r>
  <r>
    <n v="4461"/>
    <s v="US-2014-125717"/>
    <x v="3"/>
    <x v="394"/>
    <d v="2014-10-02T00:00:00"/>
    <s v="First Class"/>
    <s v="DS-13030"/>
    <s v="Darrin Sayre"/>
    <x v="2"/>
    <s v="United States"/>
    <s v="Aurora"/>
    <s v="Colorado"/>
    <n v="80013"/>
    <x v="1"/>
    <s v="OFF-ST-10001522"/>
    <s v="Office Supplies"/>
    <x v="4"/>
    <s v="Gould Plastics 18-Pocket Panel Bin, 34w x 5-1/4d x 20-1/2h"/>
    <n v="147.184"/>
    <n v="2"/>
    <n v="0.2"/>
    <n v="-29.436800000000012"/>
  </r>
  <r>
    <n v="4462"/>
    <s v="US-2014-125717"/>
    <x v="3"/>
    <x v="394"/>
    <d v="2014-10-02T00:00:00"/>
    <s v="First Class"/>
    <s v="DS-13030"/>
    <s v="Darrin Sayre"/>
    <x v="2"/>
    <s v="United States"/>
    <s v="Aurora"/>
    <s v="Colorado"/>
    <n v="80013"/>
    <x v="1"/>
    <s v="TEC-AC-10003657"/>
    <s v="Technology"/>
    <x v="11"/>
    <s v="Lenovo 17-Key USB Numeric Keypad"/>
    <n v="54.384000000000007"/>
    <n v="2"/>
    <n v="0.2"/>
    <n v="1.359599999999995"/>
  </r>
  <r>
    <n v="4463"/>
    <s v="US-2014-125717"/>
    <x v="3"/>
    <x v="394"/>
    <d v="2014-10-02T00:00:00"/>
    <s v="First Class"/>
    <s v="DS-13030"/>
    <s v="Darrin Sayre"/>
    <x v="2"/>
    <s v="United States"/>
    <s v="Aurora"/>
    <s v="Colorado"/>
    <n v="80013"/>
    <x v="1"/>
    <s v="OFF-BI-10001718"/>
    <s v="Office Supplies"/>
    <x v="8"/>
    <s v="GBC DocuBind P50 Personal Binding Machine"/>
    <n v="76.77600000000001"/>
    <n v="4"/>
    <n v="0.7"/>
    <n v="-58.861599999999981"/>
  </r>
  <r>
    <n v="4464"/>
    <s v="US-2014-125717"/>
    <x v="3"/>
    <x v="394"/>
    <d v="2014-10-02T00:00:00"/>
    <s v="First Class"/>
    <s v="DS-13030"/>
    <s v="Darrin Sayre"/>
    <x v="2"/>
    <s v="United States"/>
    <s v="Aurora"/>
    <s v="Colorado"/>
    <n v="80013"/>
    <x v="1"/>
    <s v="OFF-PA-10003022"/>
    <s v="Office Supplies"/>
    <x v="10"/>
    <s v="Xerox 1992"/>
    <n v="14.352000000000002"/>
    <n v="3"/>
    <n v="0.2"/>
    <n v="5.2026000000000003"/>
  </r>
  <r>
    <n v="4465"/>
    <s v="US-2014-125717"/>
    <x v="3"/>
    <x v="394"/>
    <d v="2014-10-02T00:00:00"/>
    <s v="First Class"/>
    <s v="DS-13030"/>
    <s v="Darrin Sayre"/>
    <x v="2"/>
    <s v="United States"/>
    <s v="Aurora"/>
    <s v="Colorado"/>
    <n v="80013"/>
    <x v="1"/>
    <s v="OFF-AP-10000891"/>
    <s v="Office Supplies"/>
    <x v="9"/>
    <s v="Kensington 7 Outlet MasterPiece HOMEOFFICE Power Control Center"/>
    <n v="209.79200000000003"/>
    <n v="2"/>
    <n v="0.2"/>
    <n v="26.22399999999999"/>
  </r>
  <r>
    <n v="4466"/>
    <s v="CA-2012-163895"/>
    <x v="1"/>
    <x v="976"/>
    <d v="2012-08-11T00:00:00"/>
    <s v="Standard Class"/>
    <s v="NS-18640"/>
    <s v="Noel Staavos"/>
    <x v="1"/>
    <s v="United States"/>
    <s v="Boise"/>
    <s v="Idaho"/>
    <n v="83704"/>
    <x v="1"/>
    <s v="OFF-BI-10004970"/>
    <s v="Office Supplies"/>
    <x v="8"/>
    <s v="ACCOHIDE 3-Ring Binder, Blue, 1&quot;"/>
    <n v="3.3040000000000003"/>
    <n v="1"/>
    <n v="0.2"/>
    <n v="1.1151"/>
  </r>
  <r>
    <n v="4467"/>
    <s v="CA-2014-168641"/>
    <x v="3"/>
    <x v="221"/>
    <d v="2014-12-02T00:00:00"/>
    <s v="Standard Class"/>
    <s v="KA-16525"/>
    <s v="Kelly Andreada"/>
    <x v="0"/>
    <s v="United States"/>
    <s v="New York City"/>
    <s v="New York"/>
    <n v="10035"/>
    <x v="3"/>
    <s v="OFF-AR-10003759"/>
    <s v="Office Supplies"/>
    <x v="6"/>
    <s v="Crayola Anti Dust Chalk, 12/Pack"/>
    <n v="16.38"/>
    <n v="9"/>
    <n v="0"/>
    <n v="7.3709999999999996"/>
  </r>
  <r>
    <n v="4468"/>
    <s v="CA-2014-168641"/>
    <x v="3"/>
    <x v="221"/>
    <d v="2014-12-02T00:00:00"/>
    <s v="Standard Class"/>
    <s v="KA-16525"/>
    <s v="Kelly Andreada"/>
    <x v="0"/>
    <s v="United States"/>
    <s v="New York City"/>
    <s v="New York"/>
    <n v="10035"/>
    <x v="3"/>
    <s v="OFF-EN-10003001"/>
    <s v="Office Supplies"/>
    <x v="12"/>
    <s v="Ames Color-File Green Diamond Border X-ray Mailers"/>
    <n v="167.96"/>
    <n v="2"/>
    <n v="0"/>
    <n v="78.941199999999995"/>
  </r>
  <r>
    <n v="4469"/>
    <s v="CA-2014-168641"/>
    <x v="3"/>
    <x v="221"/>
    <d v="2014-12-02T00:00:00"/>
    <s v="Standard Class"/>
    <s v="KA-16525"/>
    <s v="Kelly Andreada"/>
    <x v="0"/>
    <s v="United States"/>
    <s v="New York City"/>
    <s v="New York"/>
    <n v="10035"/>
    <x v="3"/>
    <s v="FUR-BO-10000780"/>
    <s v="Furniture"/>
    <x v="0"/>
    <s v="O'Sullivan Plantations 2-Door Library in Landvery Oak"/>
    <n v="321.56799999999998"/>
    <n v="2"/>
    <n v="0.2"/>
    <n v="-16.078399999999988"/>
  </r>
  <r>
    <n v="4470"/>
    <s v="CA-2014-168641"/>
    <x v="3"/>
    <x v="221"/>
    <d v="2014-12-02T00:00:00"/>
    <s v="Standard Class"/>
    <s v="KA-16525"/>
    <s v="Kelly Andreada"/>
    <x v="0"/>
    <s v="United States"/>
    <s v="New York City"/>
    <s v="New York"/>
    <n v="10035"/>
    <x v="3"/>
    <s v="OFF-PA-10001972"/>
    <s v="Office Supplies"/>
    <x v="10"/>
    <s v="Xerox 214"/>
    <n v="12.96"/>
    <n v="2"/>
    <n v="0"/>
    <n v="6.2208000000000006"/>
  </r>
  <r>
    <n v="4471"/>
    <s v="CA-2014-156895"/>
    <x v="3"/>
    <x v="540"/>
    <d v="2014-05-13T00:00:00"/>
    <s v="Standard Class"/>
    <s v="DJ-13510"/>
    <s v="Don Jones"/>
    <x v="1"/>
    <s v="United States"/>
    <s v="Philadelphia"/>
    <s v="Pennsylvania"/>
    <n v="19140"/>
    <x v="3"/>
    <s v="FUR-CH-10003535"/>
    <s v="Furniture"/>
    <x v="1"/>
    <s v="Global Armless Task Chair, Royal Blue"/>
    <n v="128.05799999999999"/>
    <n v="3"/>
    <n v="0.3"/>
    <n v="-23.782199999999996"/>
  </r>
  <r>
    <n v="4472"/>
    <s v="CA-2014-121300"/>
    <x v="3"/>
    <x v="365"/>
    <d v="2014-09-30T00:00:00"/>
    <s v="Same Day"/>
    <s v="MG-17680"/>
    <s v="Maureen Gastineau"/>
    <x v="2"/>
    <s v="United States"/>
    <s v="Mentor"/>
    <s v="Ohio"/>
    <n v="44060"/>
    <x v="3"/>
    <s v="FUR-CH-10003774"/>
    <s v="Furniture"/>
    <x v="1"/>
    <s v="Global Wood Trimmed Manager's Task Chair, Khaki"/>
    <n v="63.686"/>
    <n v="1"/>
    <n v="0.3"/>
    <n v="-15.466600000000003"/>
  </r>
  <r>
    <n v="4473"/>
    <s v="CA-2014-121300"/>
    <x v="3"/>
    <x v="365"/>
    <d v="2014-09-30T00:00:00"/>
    <s v="Same Day"/>
    <s v="MG-17680"/>
    <s v="Maureen Gastineau"/>
    <x v="2"/>
    <s v="United States"/>
    <s v="Mentor"/>
    <s v="Ohio"/>
    <n v="44060"/>
    <x v="3"/>
    <s v="TEC-AC-10004571"/>
    <s v="Technology"/>
    <x v="11"/>
    <s v="Logitech G700s Rechargeable Gaming Mouse"/>
    <n v="239.976"/>
    <n v="3"/>
    <n v="0.2"/>
    <n v="65.993400000000008"/>
  </r>
  <r>
    <n v="4474"/>
    <s v="CA-2014-121300"/>
    <x v="3"/>
    <x v="365"/>
    <d v="2014-09-30T00:00:00"/>
    <s v="Same Day"/>
    <s v="MG-17680"/>
    <s v="Maureen Gastineau"/>
    <x v="2"/>
    <s v="United States"/>
    <s v="Mentor"/>
    <s v="Ohio"/>
    <n v="44060"/>
    <x v="3"/>
    <s v="FUR-TA-10004442"/>
    <s v="Furniture"/>
    <x v="3"/>
    <s v="Riverside Furniture Stanwyck Manor Table Series"/>
    <n v="344.22"/>
    <n v="2"/>
    <n v="0.4"/>
    <n v="-189.32100000000003"/>
  </r>
  <r>
    <n v="4475"/>
    <s v="CA-2014-121300"/>
    <x v="3"/>
    <x v="365"/>
    <d v="2014-09-30T00:00:00"/>
    <s v="Same Day"/>
    <s v="MG-17680"/>
    <s v="Maureen Gastineau"/>
    <x v="2"/>
    <s v="United States"/>
    <s v="Mentor"/>
    <s v="Ohio"/>
    <n v="44060"/>
    <x v="3"/>
    <s v="OFF-PA-10002787"/>
    <s v="Office Supplies"/>
    <x v="10"/>
    <s v="Xerox 227"/>
    <n v="15.552000000000003"/>
    <n v="3"/>
    <n v="0.2"/>
    <n v="5.4432"/>
  </r>
  <r>
    <n v="4476"/>
    <s v="CA-2014-121300"/>
    <x v="3"/>
    <x v="365"/>
    <d v="2014-09-30T00:00:00"/>
    <s v="Same Day"/>
    <s v="MG-17680"/>
    <s v="Maureen Gastineau"/>
    <x v="2"/>
    <s v="United States"/>
    <s v="Mentor"/>
    <s v="Ohio"/>
    <n v="44060"/>
    <x v="3"/>
    <s v="FUR-FU-10004586"/>
    <s v="Furniture"/>
    <x v="5"/>
    <s v="G.E. Longer-Life Indoor Recessed Floodlight Bulbs"/>
    <n v="21.248000000000001"/>
    <n v="4"/>
    <n v="0.2"/>
    <n v="7.436799999999999"/>
  </r>
  <r>
    <n v="4477"/>
    <s v="CA-2014-121300"/>
    <x v="3"/>
    <x v="365"/>
    <d v="2014-09-30T00:00:00"/>
    <s v="Same Day"/>
    <s v="MG-17680"/>
    <s v="Maureen Gastineau"/>
    <x v="2"/>
    <s v="United States"/>
    <s v="Mentor"/>
    <s v="Ohio"/>
    <n v="44060"/>
    <x v="3"/>
    <s v="OFF-PA-10002606"/>
    <s v="Office Supplies"/>
    <x v="10"/>
    <s v="Xerox 1928"/>
    <n v="8.4480000000000004"/>
    <n v="2"/>
    <n v="0.2"/>
    <n v="2.6399999999999997"/>
  </r>
  <r>
    <n v="4478"/>
    <s v="CA-2014-130211"/>
    <x v="3"/>
    <x v="760"/>
    <d v="2014-10-23T00:00:00"/>
    <s v="Same Day"/>
    <s v="BD-11620"/>
    <s v="Brian DeCherney"/>
    <x v="0"/>
    <s v="United States"/>
    <s v="Lawton"/>
    <s v="Oklahoma"/>
    <n v="73505"/>
    <x v="2"/>
    <s v="OFF-ST-10000129"/>
    <s v="Office Supplies"/>
    <x v="4"/>
    <s v="Fellowes Recycled Storage Drawers"/>
    <n v="333.09000000000003"/>
    <n v="3"/>
    <n v="0"/>
    <n v="23.316299999999984"/>
  </r>
  <r>
    <n v="4479"/>
    <s v="CA-2014-130211"/>
    <x v="3"/>
    <x v="760"/>
    <d v="2014-10-23T00:00:00"/>
    <s v="Same Day"/>
    <s v="BD-11620"/>
    <s v="Brian DeCherney"/>
    <x v="0"/>
    <s v="United States"/>
    <s v="Lawton"/>
    <s v="Oklahoma"/>
    <n v="73505"/>
    <x v="2"/>
    <s v="FUR-TA-10003748"/>
    <s v="Furniture"/>
    <x v="3"/>
    <s v="Bevis 36 x 72 Conference Tables"/>
    <n v="248.98"/>
    <n v="2"/>
    <n v="0"/>
    <n v="54.775599999999997"/>
  </r>
  <r>
    <n v="4480"/>
    <s v="CA-2011-147235"/>
    <x v="2"/>
    <x v="977"/>
    <d v="2011-03-28T00:00:00"/>
    <s v="Standard Class"/>
    <s v="CD-11920"/>
    <s v="Carlos Daly"/>
    <x v="0"/>
    <s v="United States"/>
    <s v="New York City"/>
    <s v="New York"/>
    <n v="10024"/>
    <x v="3"/>
    <s v="OFF-PA-10004948"/>
    <s v="Office Supplies"/>
    <x v="10"/>
    <s v="Xerox 190"/>
    <n v="24.900000000000002"/>
    <n v="5"/>
    <n v="0"/>
    <n v="11.703000000000001"/>
  </r>
  <r>
    <n v="4481"/>
    <s v="CA-2013-109365"/>
    <x v="0"/>
    <x v="54"/>
    <d v="2013-11-09T00:00:00"/>
    <s v="Standard Class"/>
    <s v="XP-21865"/>
    <s v="Xylona Preis"/>
    <x v="0"/>
    <s v="United States"/>
    <s v="Los Angeles"/>
    <s v="California"/>
    <n v="90049"/>
    <x v="1"/>
    <s v="OFF-FA-10001561"/>
    <s v="Office Supplies"/>
    <x v="13"/>
    <s v="Stockwell Push Pins"/>
    <n v="15.260000000000002"/>
    <n v="7"/>
    <n v="0"/>
    <n v="5.0358000000000001"/>
  </r>
  <r>
    <n v="4482"/>
    <s v="CA-2013-109365"/>
    <x v="0"/>
    <x v="54"/>
    <d v="2013-11-09T00:00:00"/>
    <s v="Standard Class"/>
    <s v="XP-21865"/>
    <s v="Xylona Preis"/>
    <x v="0"/>
    <s v="United States"/>
    <s v="Los Angeles"/>
    <s v="California"/>
    <n v="90049"/>
    <x v="1"/>
    <s v="OFF-AP-10002998"/>
    <s v="Office Supplies"/>
    <x v="9"/>
    <s v="Holmes 99% HEPA Air Purifier"/>
    <n v="43.32"/>
    <n v="2"/>
    <n v="0"/>
    <n v="14.295599999999997"/>
  </r>
  <r>
    <n v="4483"/>
    <s v="CA-2013-109365"/>
    <x v="0"/>
    <x v="54"/>
    <d v="2013-11-09T00:00:00"/>
    <s v="Standard Class"/>
    <s v="XP-21865"/>
    <s v="Xylona Preis"/>
    <x v="0"/>
    <s v="United States"/>
    <s v="Los Angeles"/>
    <s v="California"/>
    <n v="90049"/>
    <x v="1"/>
    <s v="OFF-BI-10003981"/>
    <s v="Office Supplies"/>
    <x v="8"/>
    <s v="Avery Durable Plastic 1&quot; Binders"/>
    <n v="43.584000000000003"/>
    <n v="12"/>
    <n v="0.2"/>
    <n v="15.799199999999999"/>
  </r>
  <r>
    <n v="4484"/>
    <s v="CA-2013-109365"/>
    <x v="0"/>
    <x v="54"/>
    <d v="2013-11-09T00:00:00"/>
    <s v="Standard Class"/>
    <s v="XP-21865"/>
    <s v="Xylona Preis"/>
    <x v="0"/>
    <s v="United States"/>
    <s v="Los Angeles"/>
    <s v="California"/>
    <n v="90049"/>
    <x v="1"/>
    <s v="OFF-PA-10001725"/>
    <s v="Office Supplies"/>
    <x v="10"/>
    <s v="Xerox 1892"/>
    <n v="116.28"/>
    <n v="3"/>
    <n v="0"/>
    <n v="56.977199999999996"/>
  </r>
  <r>
    <n v="4485"/>
    <s v="CA-2013-109365"/>
    <x v="0"/>
    <x v="54"/>
    <d v="2013-11-09T00:00:00"/>
    <s v="Standard Class"/>
    <s v="XP-21865"/>
    <s v="Xylona Preis"/>
    <x v="0"/>
    <s v="United States"/>
    <s v="Los Angeles"/>
    <s v="California"/>
    <n v="90049"/>
    <x v="1"/>
    <s v="OFF-BI-10002071"/>
    <s v="Office Supplies"/>
    <x v="8"/>
    <s v="Fellowes Black Plastic Comb Bindings"/>
    <n v="9.2959999999999994"/>
    <n v="2"/>
    <n v="0.2"/>
    <n v="3.0211999999999994"/>
  </r>
  <r>
    <n v="4486"/>
    <s v="CA-2013-109365"/>
    <x v="0"/>
    <x v="54"/>
    <d v="2013-11-09T00:00:00"/>
    <s v="Standard Class"/>
    <s v="XP-21865"/>
    <s v="Xylona Preis"/>
    <x v="0"/>
    <s v="United States"/>
    <s v="Los Angeles"/>
    <s v="California"/>
    <n v="90049"/>
    <x v="1"/>
    <s v="OFF-PA-10000477"/>
    <s v="Office Supplies"/>
    <x v="10"/>
    <s v="Xerox 22"/>
    <n v="19.440000000000001"/>
    <n v="3"/>
    <n v="0"/>
    <n v="9.3312000000000008"/>
  </r>
  <r>
    <n v="4487"/>
    <s v="CA-2013-109365"/>
    <x v="0"/>
    <x v="54"/>
    <d v="2013-11-09T00:00:00"/>
    <s v="Standard Class"/>
    <s v="XP-21865"/>
    <s v="Xylona Preis"/>
    <x v="0"/>
    <s v="United States"/>
    <s v="Los Angeles"/>
    <s v="California"/>
    <n v="90049"/>
    <x v="1"/>
    <s v="OFF-PA-10004359"/>
    <s v="Office Supplies"/>
    <x v="10"/>
    <s v="Multicolor Computer Printout Paper"/>
    <n v="314.54999999999995"/>
    <n v="3"/>
    <n v="0"/>
    <n v="150.98399999999998"/>
  </r>
  <r>
    <n v="4488"/>
    <s v="CA-2012-162621"/>
    <x v="1"/>
    <x v="577"/>
    <d v="2012-09-11T00:00:00"/>
    <s v="Standard Class"/>
    <s v="CA-12055"/>
    <s v="Cathy Armstrong"/>
    <x v="2"/>
    <s v="United States"/>
    <s v="Houston"/>
    <s v="Texas"/>
    <n v="77036"/>
    <x v="2"/>
    <s v="OFF-BI-10000962"/>
    <s v="Office Supplies"/>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s v="Texas"/>
    <n v="77036"/>
    <x v="2"/>
    <s v="OFF-SU-10003567"/>
    <s v="Office Supplies"/>
    <x v="14"/>
    <s v="Stiletto Hand Letter Openers"/>
    <n v="69.12"/>
    <n v="9"/>
    <n v="0.2"/>
    <n v="-14.687999999999999"/>
  </r>
  <r>
    <n v="4490"/>
    <s v="CA-2012-162621"/>
    <x v="1"/>
    <x v="577"/>
    <d v="2012-09-11T00:00:00"/>
    <s v="Standard Class"/>
    <s v="CA-12055"/>
    <s v="Cathy Armstrong"/>
    <x v="2"/>
    <s v="United States"/>
    <s v="Houston"/>
    <s v="Texas"/>
    <n v="77036"/>
    <x v="2"/>
    <s v="OFF-BI-10003708"/>
    <s v="Office Supplies"/>
    <x v="8"/>
    <s v="Acco Four Pocket Poly Ring Binder with Label Holder, Smoke, 1&quot;"/>
    <n v="4.4699999999999989"/>
    <n v="3"/>
    <n v="0.8"/>
    <n v="-7.8225000000000016"/>
  </r>
  <r>
    <n v="4491"/>
    <s v="CA-2014-105921"/>
    <x v="3"/>
    <x v="718"/>
    <d v="2014-08-22T00:00:00"/>
    <s v="Standard Class"/>
    <s v="JM-15250"/>
    <s v="Janet Martin"/>
    <x v="0"/>
    <s v="United States"/>
    <s v="Los Angeles"/>
    <s v="California"/>
    <n v="90032"/>
    <x v="1"/>
    <s v="FUR-TA-10001095"/>
    <s v="Furniture"/>
    <x v="3"/>
    <s v="Chromcraft Round Conference Tables"/>
    <n v="418.29599999999994"/>
    <n v="3"/>
    <n v="0.2"/>
    <n v="5.2287000000000035"/>
  </r>
  <r>
    <n v="4492"/>
    <s v="CA-2011-150798"/>
    <x v="2"/>
    <x v="588"/>
    <d v="2011-12-03T00:00:00"/>
    <s v="Second Class"/>
    <s v="JK-15730"/>
    <s v="Joe Kamberova"/>
    <x v="0"/>
    <s v="United States"/>
    <s v="Columbus"/>
    <s v="Ohio"/>
    <n v="43229"/>
    <x v="3"/>
    <s v="TEC-CO-10001571"/>
    <s v="Technology"/>
    <x v="16"/>
    <s v="Sharp 1540cs Digital Laser Copier"/>
    <n v="659.98799999999994"/>
    <n v="2"/>
    <n v="0.4"/>
    <n v="109.99799999999999"/>
  </r>
  <r>
    <n v="4493"/>
    <s v="CA-2011-150798"/>
    <x v="2"/>
    <x v="588"/>
    <d v="2011-12-03T00:00:00"/>
    <s v="Second Class"/>
    <s v="JK-15730"/>
    <s v="Joe Kamberova"/>
    <x v="0"/>
    <s v="United States"/>
    <s v="Columbus"/>
    <s v="Ohio"/>
    <n v="43229"/>
    <x v="3"/>
    <s v="FUR-FU-10000221"/>
    <s v="Furniture"/>
    <x v="5"/>
    <s v="Master Caster Door Stop, Brown"/>
    <n v="8.1280000000000001"/>
    <n v="2"/>
    <n v="0.2"/>
    <n v="1.4223999999999997"/>
  </r>
  <r>
    <n v="4494"/>
    <s v="CA-2011-150798"/>
    <x v="2"/>
    <x v="588"/>
    <d v="2011-12-03T00:00:00"/>
    <s v="Second Class"/>
    <s v="JK-15730"/>
    <s v="Joe Kamberova"/>
    <x v="0"/>
    <s v="United States"/>
    <s v="Columbus"/>
    <s v="Ohio"/>
    <n v="43229"/>
    <x v="3"/>
    <s v="OFF-PA-10001972"/>
    <s v="Office Supplies"/>
    <x v="10"/>
    <s v="Xerox 214"/>
    <n v="36.288000000000011"/>
    <n v="7"/>
    <n v="0.2"/>
    <n v="12.700800000000001"/>
  </r>
  <r>
    <n v="4495"/>
    <s v="CA-2011-150798"/>
    <x v="2"/>
    <x v="588"/>
    <d v="2011-12-03T00:00:00"/>
    <s v="Second Class"/>
    <s v="JK-15730"/>
    <s v="Joe Kamberova"/>
    <x v="0"/>
    <s v="United States"/>
    <s v="Columbus"/>
    <s v="Ohio"/>
    <n v="43229"/>
    <x v="3"/>
    <s v="FUR-CH-10000015"/>
    <s v="Furniture"/>
    <x v="1"/>
    <s v="Hon Multipurpose Stacking Arm Chairs"/>
    <n v="909.7199999999998"/>
    <n v="6"/>
    <n v="0.3"/>
    <n v="-51.983999999999924"/>
  </r>
  <r>
    <n v="4496"/>
    <s v="CA-2014-112753"/>
    <x v="3"/>
    <x v="978"/>
    <d v="2014-06-24T00:00:00"/>
    <s v="Standard Class"/>
    <s v="CC-12670"/>
    <s v="Craig Carreira"/>
    <x v="0"/>
    <s v="United States"/>
    <s v="Los Angeles"/>
    <s v="California"/>
    <n v="90032"/>
    <x v="1"/>
    <s v="FUR-BO-10004015"/>
    <s v="Furniture"/>
    <x v="0"/>
    <s v="Bush Andora Bookcase, Maple/Graphite Gray Finish"/>
    <n v="917.92349999999988"/>
    <n v="9"/>
    <n v="0.15"/>
    <n v="75.593699999999899"/>
  </r>
  <r>
    <n v="4497"/>
    <s v="CA-2014-112753"/>
    <x v="3"/>
    <x v="978"/>
    <d v="2014-06-24T00:00:00"/>
    <s v="Standard Class"/>
    <s v="CC-12670"/>
    <s v="Craig Carreira"/>
    <x v="0"/>
    <s v="United States"/>
    <s v="Los Angeles"/>
    <s v="California"/>
    <n v="90032"/>
    <x v="1"/>
    <s v="OFF-PA-10002036"/>
    <s v="Office Supplies"/>
    <x v="10"/>
    <s v="Xerox 1930"/>
    <n v="38.880000000000003"/>
    <n v="6"/>
    <n v="0"/>
    <n v="19.051200000000001"/>
  </r>
  <r>
    <n v="4498"/>
    <s v="CA-2014-155075"/>
    <x v="3"/>
    <x v="574"/>
    <d v="2014-12-10T00:00:00"/>
    <s v="Standard Class"/>
    <s v="GW-14605"/>
    <s v="Giulietta Weimer"/>
    <x v="0"/>
    <s v="United States"/>
    <s v="Philadelphia"/>
    <s v="Pennsylvania"/>
    <n v="19140"/>
    <x v="3"/>
    <s v="OFF-BI-10003650"/>
    <s v="Office Supplies"/>
    <x v="8"/>
    <s v="GBC DocuBind 300 Electric Binding Machine"/>
    <n v="631.17600000000016"/>
    <n v="4"/>
    <n v="0.7"/>
    <n v="-462.86239999999998"/>
  </r>
  <r>
    <n v="4499"/>
    <s v="CA-2011-103401"/>
    <x v="2"/>
    <x v="871"/>
    <d v="2011-11-26T00:00:00"/>
    <s v="Standard Class"/>
    <s v="GR-14560"/>
    <s v="Georgia Rosenberg"/>
    <x v="1"/>
    <s v="United States"/>
    <s v="San Francisco"/>
    <s v="California"/>
    <n v="94110"/>
    <x v="1"/>
    <s v="OFF-PA-10003309"/>
    <s v="Office Supplies"/>
    <x v="10"/>
    <s v="Xerox 211"/>
    <n v="12.96"/>
    <n v="2"/>
    <n v="0"/>
    <n v="6.2208000000000006"/>
  </r>
  <r>
    <n v="4500"/>
    <s v="CA-2013-124814"/>
    <x v="0"/>
    <x v="342"/>
    <d v="2013-04-17T00:00:00"/>
    <s v="Standard Class"/>
    <s v="FM-14215"/>
    <s v="Filia McAdams"/>
    <x v="1"/>
    <s v="United States"/>
    <s v="Bakersfield"/>
    <s v="California"/>
    <n v="93309"/>
    <x v="1"/>
    <s v="OFF-PA-10002787"/>
    <s v="Office Supplies"/>
    <x v="10"/>
    <s v="Xerox 227"/>
    <n v="12.96"/>
    <n v="2"/>
    <n v="0"/>
    <n v="6.2208000000000006"/>
  </r>
  <r>
    <n v="4501"/>
    <s v="CA-2013-124814"/>
    <x v="0"/>
    <x v="342"/>
    <d v="2013-04-17T00:00:00"/>
    <s v="Standard Class"/>
    <s v="FM-14215"/>
    <s v="Filia McAdams"/>
    <x v="1"/>
    <s v="United States"/>
    <s v="Bakersfield"/>
    <s v="California"/>
    <n v="93309"/>
    <x v="1"/>
    <s v="OFF-BI-10000174"/>
    <s v="Office Supplies"/>
    <x v="8"/>
    <s v="Wilson Jones Clip &amp; Carry Folder Binder Tool for Ring Binders, Clear"/>
    <n v="23.2"/>
    <n v="5"/>
    <n v="0.2"/>
    <n v="8.1199999999999974"/>
  </r>
  <r>
    <n v="4502"/>
    <s v="CA-2011-116757"/>
    <x v="2"/>
    <x v="479"/>
    <d v="2011-07-04T00:00:00"/>
    <s v="Standard Class"/>
    <s v="MS-17980"/>
    <s v="Michael Stewart"/>
    <x v="1"/>
    <s v="United States"/>
    <s v="Houston"/>
    <s v="Texas"/>
    <n v="77095"/>
    <x v="2"/>
    <s v="OFF-PA-10002005"/>
    <s v="Office Supplies"/>
    <x v="10"/>
    <s v="Xerox 225"/>
    <n v="25.920000000000005"/>
    <n v="5"/>
    <n v="0.2"/>
    <n v="9.0719999999999992"/>
  </r>
  <r>
    <n v="4503"/>
    <s v="CA-2011-116757"/>
    <x v="2"/>
    <x v="479"/>
    <d v="2011-07-04T00:00:00"/>
    <s v="Standard Class"/>
    <s v="MS-17980"/>
    <s v="Michael Stewart"/>
    <x v="1"/>
    <s v="United States"/>
    <s v="Houston"/>
    <s v="Texas"/>
    <n v="77095"/>
    <x v="2"/>
    <s v="OFF-FA-10002815"/>
    <s v="Office Supplies"/>
    <x v="13"/>
    <s v="Staples"/>
    <n v="21.312000000000005"/>
    <n v="6"/>
    <n v="0.2"/>
    <n v="7.1928000000000001"/>
  </r>
  <r>
    <n v="4504"/>
    <s v="US-2011-138247"/>
    <x v="2"/>
    <x v="163"/>
    <d v="2011-12-29T00:00:00"/>
    <s v="Standard Class"/>
    <s v="BF-11170"/>
    <s v="Ben Ferrer"/>
    <x v="2"/>
    <s v="United States"/>
    <s v="Los Angeles"/>
    <s v="California"/>
    <n v="90045"/>
    <x v="1"/>
    <s v="TEC-PH-10000213"/>
    <s v="Technology"/>
    <x v="7"/>
    <s v="Seidio BD2-HK3IPH5-BK DILEX Case and Holster Combo for Apple iPhone 5/5s - Black"/>
    <n v="173.65600000000003"/>
    <n v="7"/>
    <n v="0.2"/>
    <n v="17.365599999999993"/>
  </r>
  <r>
    <n v="4505"/>
    <s v="US-2011-138247"/>
    <x v="2"/>
    <x v="163"/>
    <d v="2011-12-29T00:00:00"/>
    <s v="Standard Class"/>
    <s v="BF-11170"/>
    <s v="Ben Ferrer"/>
    <x v="2"/>
    <s v="United States"/>
    <s v="Los Angeles"/>
    <s v="California"/>
    <n v="90045"/>
    <x v="1"/>
    <s v="OFF-AP-10000828"/>
    <s v="Office Supplies"/>
    <x v="9"/>
    <s v="Avanti 4.4 Cu. Ft. Refrigerator"/>
    <n v="361.96"/>
    <n v="2"/>
    <n v="0"/>
    <n v="101.34879999999998"/>
  </r>
  <r>
    <n v="4506"/>
    <s v="US-2011-138247"/>
    <x v="2"/>
    <x v="163"/>
    <d v="2011-12-29T00:00:00"/>
    <s v="Standard Class"/>
    <s v="BF-11170"/>
    <s v="Ben Ferrer"/>
    <x v="2"/>
    <s v="United States"/>
    <s v="Los Angeles"/>
    <s v="California"/>
    <n v="90045"/>
    <x v="1"/>
    <s v="TEC-AC-10004708"/>
    <s v="Technology"/>
    <x v="11"/>
    <s v="Sony 32GB Class 10 Micro SDHC R40 Memory Card"/>
    <n v="62.849999999999994"/>
    <n v="3"/>
    <n v="0"/>
    <n v="13.198499999999999"/>
  </r>
  <r>
    <n v="4507"/>
    <s v="US-2011-138247"/>
    <x v="2"/>
    <x v="163"/>
    <d v="2011-12-29T00:00:00"/>
    <s v="Standard Class"/>
    <s v="BF-11170"/>
    <s v="Ben Ferrer"/>
    <x v="2"/>
    <s v="United States"/>
    <s v="Los Angeles"/>
    <s v="California"/>
    <n v="90045"/>
    <x v="1"/>
    <s v="TEC-PH-10001530"/>
    <s v="Technology"/>
    <x v="7"/>
    <s v="Cisco Unified IP Phone 7945G VoIP phone"/>
    <n v="818.37600000000009"/>
    <n v="3"/>
    <n v="0.2"/>
    <n v="51.148499999999984"/>
  </r>
  <r>
    <n v="4508"/>
    <s v="US-2011-138247"/>
    <x v="2"/>
    <x v="163"/>
    <d v="2011-12-29T00:00:00"/>
    <s v="Standard Class"/>
    <s v="BF-11170"/>
    <s v="Ben Ferrer"/>
    <x v="2"/>
    <s v="United States"/>
    <s v="Los Angeles"/>
    <s v="California"/>
    <n v="90045"/>
    <x v="1"/>
    <s v="OFF-ST-10002301"/>
    <s v="Office Supplies"/>
    <x v="4"/>
    <s v="Tennsco Commercial Shelving"/>
    <n v="20.34"/>
    <n v="1"/>
    <n v="0"/>
    <n v="0.20339999999999847"/>
  </r>
  <r>
    <n v="4509"/>
    <s v="US-2011-138247"/>
    <x v="2"/>
    <x v="163"/>
    <d v="2011-12-29T00:00:00"/>
    <s v="Standard Class"/>
    <s v="BF-11170"/>
    <s v="Ben Ferrer"/>
    <x v="2"/>
    <s v="United States"/>
    <s v="Los Angeles"/>
    <s v="California"/>
    <n v="90045"/>
    <x v="1"/>
    <s v="FUR-FU-10002554"/>
    <s v="Furniture"/>
    <x v="5"/>
    <s v="Westinghouse Floor Lamp with Metal Mesh Shade, Black"/>
    <n v="23.99"/>
    <n v="1"/>
    <n v="0"/>
    <n v="5.5176999999999978"/>
  </r>
  <r>
    <n v="4510"/>
    <s v="CA-2014-167003"/>
    <x v="3"/>
    <x v="979"/>
    <d v="2014-05-30T00:00:00"/>
    <s v="Standard Class"/>
    <s v="VS-21820"/>
    <s v="Vivek Sundaresam"/>
    <x v="0"/>
    <s v="United States"/>
    <s v="Los Angeles"/>
    <s v="California"/>
    <n v="90036"/>
    <x v="1"/>
    <s v="FUR-TA-10001520"/>
    <s v="Furniture"/>
    <x v="3"/>
    <s v="Lesro Sheffield Collection Coffee Table, End Table, Center Table, Corner Table"/>
    <n v="171.28800000000001"/>
    <n v="3"/>
    <n v="0.2"/>
    <n v="-6.423300000000026"/>
  </r>
  <r>
    <n v="4511"/>
    <s v="CA-2013-119935"/>
    <x v="0"/>
    <x v="338"/>
    <d v="2013-11-15T00:00:00"/>
    <s v="Standard Class"/>
    <s v="KM-16225"/>
    <s v="Kalyca Meade"/>
    <x v="1"/>
    <s v="United States"/>
    <s v="Springfield"/>
    <s v="Missouri"/>
    <n v="65807"/>
    <x v="2"/>
    <s v="FUR-FU-10001085"/>
    <s v="Furniture"/>
    <x v="5"/>
    <s v="3M Polarizing Light Filter Sleeves"/>
    <n v="37.299999999999997"/>
    <n v="2"/>
    <n v="0"/>
    <n v="17.157999999999998"/>
  </r>
  <r>
    <n v="4512"/>
    <s v="CA-2013-119935"/>
    <x v="0"/>
    <x v="338"/>
    <d v="2013-11-15T00:00:00"/>
    <s v="Standard Class"/>
    <s v="KM-16225"/>
    <s v="Kalyca Meade"/>
    <x v="1"/>
    <s v="United States"/>
    <s v="Springfield"/>
    <s v="Missouri"/>
    <n v="65807"/>
    <x v="2"/>
    <s v="OFF-BI-10001597"/>
    <s v="Office Supplies"/>
    <x v="8"/>
    <s v="Wilson Jones Ledger-Size, Piano-Hinge Binder, 2&quot;, Blue"/>
    <n v="81.96"/>
    <n v="2"/>
    <n v="0"/>
    <n v="39.340799999999994"/>
  </r>
  <r>
    <n v="4513"/>
    <s v="CA-2013-118969"/>
    <x v="0"/>
    <x v="824"/>
    <d v="2013-10-04T00:00:00"/>
    <s v="First Class"/>
    <s v="LP-17095"/>
    <s v="Liz Preis"/>
    <x v="0"/>
    <s v="United States"/>
    <s v="Phoenix"/>
    <s v="Arizona"/>
    <n v="85023"/>
    <x v="1"/>
    <s v="OFF-BI-10002429"/>
    <s v="Office Supplies"/>
    <x v="8"/>
    <s v="Premier Elliptical Ring Binder, Black"/>
    <n v="54.792000000000009"/>
    <n v="6"/>
    <n v="0.7"/>
    <n v="-40.180799999999991"/>
  </r>
  <r>
    <n v="4514"/>
    <s v="CA-2013-145240"/>
    <x v="0"/>
    <x v="47"/>
    <d v="2013-09-09T00:00:00"/>
    <s v="First Class"/>
    <s v="BG-11740"/>
    <s v="Bruce Geld"/>
    <x v="0"/>
    <s v="United States"/>
    <s v="Houston"/>
    <s v="Texas"/>
    <n v="77070"/>
    <x v="2"/>
    <s v="OFF-ST-10001590"/>
    <s v="Office Supplies"/>
    <x v="4"/>
    <s v="Tenex Personal Project File with Scoop Front Design, Black"/>
    <n v="10.784000000000001"/>
    <n v="1"/>
    <n v="0.2"/>
    <n v="0.8087999999999993"/>
  </r>
  <r>
    <n v="4515"/>
    <s v="CA-2013-120873"/>
    <x v="0"/>
    <x v="189"/>
    <d v="2013-11-02T00:00:00"/>
    <s v="Second Class"/>
    <s v="BW-11200"/>
    <s v="Ben Wallace"/>
    <x v="0"/>
    <s v="United States"/>
    <s v="Hampton"/>
    <s v="Virginia"/>
    <n v="23666"/>
    <x v="0"/>
    <s v="FUR-CH-10000847"/>
    <s v="Furniture"/>
    <x v="1"/>
    <s v="Global Executive Mid-Back Manager's Chair"/>
    <n v="290.98"/>
    <n v="1"/>
    <n v="0"/>
    <n v="75.654799999999994"/>
  </r>
  <r>
    <n v="4516"/>
    <s v="US-2014-111920"/>
    <x v="3"/>
    <x v="760"/>
    <d v="2014-10-27T00:00:00"/>
    <s v="Standard Class"/>
    <s v="PS-18970"/>
    <s v="Paul Stevenson"/>
    <x v="2"/>
    <s v="United States"/>
    <s v="Tulsa"/>
    <s v="Oklahoma"/>
    <n v="74133"/>
    <x v="2"/>
    <s v="OFF-AR-10003179"/>
    <s v="Office Supplies"/>
    <x v="6"/>
    <s v="Dixon Ticonderoga Core-Lock Colored Pencils"/>
    <n v="36.44"/>
    <n v="4"/>
    <n v="0"/>
    <n v="12.025199999999998"/>
  </r>
  <r>
    <n v="4517"/>
    <s v="US-2013-128678"/>
    <x v="0"/>
    <x v="306"/>
    <d v="2013-09-21T00:00:00"/>
    <s v="Standard Class"/>
    <s v="RB-19570"/>
    <s v="Rob Beeghly"/>
    <x v="0"/>
    <s v="United States"/>
    <s v="Seattle"/>
    <s v="Washington"/>
    <n v="98105"/>
    <x v="1"/>
    <s v="OFF-PA-10000807"/>
    <s v="Office Supplies"/>
    <x v="10"/>
    <s v="TOPS &quot;Important Message&quot; Pads, Canary, 4-1/4 x 5-1/2, 50 Sheets per Pad"/>
    <n v="21.400000000000002"/>
    <n v="5"/>
    <n v="0"/>
    <n v="10.058"/>
  </r>
  <r>
    <n v="4518"/>
    <s v="US-2013-128678"/>
    <x v="0"/>
    <x v="306"/>
    <d v="2013-09-21T00:00:00"/>
    <s v="Standard Class"/>
    <s v="RB-19570"/>
    <s v="Rob Beeghly"/>
    <x v="0"/>
    <s v="United States"/>
    <s v="Seattle"/>
    <s v="Washington"/>
    <n v="98105"/>
    <x v="1"/>
    <s v="OFF-BI-10002103"/>
    <s v="Office Supplies"/>
    <x v="8"/>
    <s v="Cardinal Slant-D Ring Binder, Heavy Gauge Vinyl"/>
    <n v="48.664000000000001"/>
    <n v="7"/>
    <n v="0.2"/>
    <n v="15.815799999999999"/>
  </r>
  <r>
    <n v="4519"/>
    <s v="CA-2013-101385"/>
    <x v="0"/>
    <x v="477"/>
    <d v="2013-10-02T00:00:00"/>
    <s v="Standard Class"/>
    <s v="JW-16075"/>
    <s v="Julia West"/>
    <x v="0"/>
    <s v="United States"/>
    <s v="San Francisco"/>
    <s v="California"/>
    <n v="94109"/>
    <x v="1"/>
    <s v="OFF-AR-10004441"/>
    <s v="Office Supplies"/>
    <x v="6"/>
    <s v="BIC Brite Liner Highlighters"/>
    <n v="16.559999999999999"/>
    <n v="4"/>
    <n v="0"/>
    <n v="6.9551999999999996"/>
  </r>
  <r>
    <n v="4520"/>
    <s v="CA-2014-107167"/>
    <x v="3"/>
    <x v="193"/>
    <d v="2014-06-15T00:00:00"/>
    <s v="Standard Class"/>
    <s v="ND-18460"/>
    <s v="Neil Ducich"/>
    <x v="1"/>
    <s v="United States"/>
    <s v="Jacksonville"/>
    <s v="Florida"/>
    <n v="32216"/>
    <x v="0"/>
    <s v="OFF-ST-10003805"/>
    <s v="Office Supplies"/>
    <x v="4"/>
    <s v="24 Capacity Maxi Data Binder Racks, Pearl"/>
    <n v="1347.5200000000002"/>
    <n v="8"/>
    <n v="0.2"/>
    <n v="84.219999999999857"/>
  </r>
  <r>
    <n v="4521"/>
    <s v="CA-2011-109491"/>
    <x v="2"/>
    <x v="980"/>
    <d v="2011-02-27T00:00:00"/>
    <s v="Standard Class"/>
    <s v="LC-16930"/>
    <s v="Linda Cazamias"/>
    <x v="1"/>
    <s v="United States"/>
    <s v="Richmond"/>
    <s v="Indiana"/>
    <n v="47374"/>
    <x v="2"/>
    <s v="TEC-AC-10001284"/>
    <s v="Technology"/>
    <x v="11"/>
    <s v="Enermax Briskie RF Wireless Keyboard and Mouse Combo"/>
    <n v="62.31"/>
    <n v="3"/>
    <n v="0"/>
    <n v="22.4316"/>
  </r>
  <r>
    <n v="4522"/>
    <s v="CA-2011-109491"/>
    <x v="2"/>
    <x v="980"/>
    <d v="2011-02-27T00:00:00"/>
    <s v="Standard Class"/>
    <s v="LC-16930"/>
    <s v="Linda Cazamias"/>
    <x v="1"/>
    <s v="United States"/>
    <s v="Richmond"/>
    <s v="Indiana"/>
    <n v="47374"/>
    <x v="2"/>
    <s v="FUR-FU-10000221"/>
    <s v="Furniture"/>
    <x v="5"/>
    <s v="Master Caster Door Stop, Brown"/>
    <n v="20.32"/>
    <n v="4"/>
    <n v="0"/>
    <n v="6.9087999999999994"/>
  </r>
  <r>
    <n v="4523"/>
    <s v="CA-2014-105445"/>
    <x v="3"/>
    <x v="297"/>
    <d v="2014-02-26T00:00:00"/>
    <s v="Second Class"/>
    <s v="BP-11095"/>
    <s v="Bart Pistole"/>
    <x v="1"/>
    <s v="United States"/>
    <s v="Louisville"/>
    <s v="Colorado"/>
    <n v="80027"/>
    <x v="1"/>
    <s v="OFF-FA-10001229"/>
    <s v="Office Supplies"/>
    <x v="13"/>
    <s v="Staples"/>
    <n v="9.4320000000000004"/>
    <n v="3"/>
    <n v="0.2"/>
    <n v="3.065399999999999"/>
  </r>
  <r>
    <n v="4524"/>
    <s v="CA-2011-107454"/>
    <x v="2"/>
    <x v="981"/>
    <d v="2011-11-06T00:00:00"/>
    <s v="Standard Class"/>
    <s v="RD-19720"/>
    <s v="Roger Demir"/>
    <x v="0"/>
    <s v="United States"/>
    <s v="New York City"/>
    <s v="New York"/>
    <n v="10024"/>
    <x v="3"/>
    <s v="OFF-LA-10001569"/>
    <s v="Office Supplies"/>
    <x v="2"/>
    <s v="Avery 499"/>
    <n v="34.86"/>
    <n v="7"/>
    <n v="0"/>
    <n v="16.035599999999999"/>
  </r>
  <r>
    <n v="4525"/>
    <s v="CA-2011-107454"/>
    <x v="2"/>
    <x v="981"/>
    <d v="2011-11-06T00:00:00"/>
    <s v="Standard Class"/>
    <s v="RD-19720"/>
    <s v="Roger Demir"/>
    <x v="0"/>
    <s v="United States"/>
    <s v="New York City"/>
    <s v="New York"/>
    <n v="10024"/>
    <x v="3"/>
    <s v="FUR-FU-10004018"/>
    <s v="Furniture"/>
    <x v="5"/>
    <s v="Tensor Computer Mounted Lamp"/>
    <n v="89.34"/>
    <n v="6"/>
    <n v="0"/>
    <n v="24.121800000000004"/>
  </r>
  <r>
    <n v="4526"/>
    <s v="US-2014-105046"/>
    <x v="3"/>
    <x v="729"/>
    <d v="2014-07-24T00:00:00"/>
    <s v="Standard Class"/>
    <s v="BE-11335"/>
    <s v="Bill Eplett"/>
    <x v="2"/>
    <s v="United States"/>
    <s v="Rome"/>
    <s v="New York"/>
    <n v="13440"/>
    <x v="3"/>
    <s v="TEC-PH-10004536"/>
    <s v="Technology"/>
    <x v="7"/>
    <s v="Avaya 5420 Digital phone"/>
    <n v="269.98"/>
    <n v="2"/>
    <n v="0"/>
    <n v="67.495000000000005"/>
  </r>
  <r>
    <n v="4527"/>
    <s v="US-2014-105046"/>
    <x v="3"/>
    <x v="729"/>
    <d v="2014-07-24T00:00:00"/>
    <s v="Standard Class"/>
    <s v="BE-11335"/>
    <s v="Bill Eplett"/>
    <x v="2"/>
    <s v="United States"/>
    <s v="Rome"/>
    <s v="New York"/>
    <n v="13440"/>
    <x v="3"/>
    <s v="OFF-PA-10004353"/>
    <s v="Office Supplies"/>
    <x v="10"/>
    <s v="Southworth 25% Cotton Premium Laser Paper and Envelopes"/>
    <n v="99.9"/>
    <n v="5"/>
    <n v="0"/>
    <n v="47.952000000000005"/>
  </r>
  <r>
    <n v="4528"/>
    <s v="US-2014-105046"/>
    <x v="3"/>
    <x v="729"/>
    <d v="2014-07-24T00:00:00"/>
    <s v="Standard Class"/>
    <s v="BE-11335"/>
    <s v="Bill Eplett"/>
    <x v="2"/>
    <s v="United States"/>
    <s v="Rome"/>
    <s v="New York"/>
    <n v="13440"/>
    <x v="3"/>
    <s v="FUR-FU-10004848"/>
    <s v="Furniture"/>
    <x v="5"/>
    <s v="DAX Solid Wood Frames"/>
    <n v="39.08"/>
    <n v="4"/>
    <n v="0"/>
    <n v="14.459599999999998"/>
  </r>
  <r>
    <n v="4529"/>
    <s v="CA-2014-152856"/>
    <x v="3"/>
    <x v="565"/>
    <d v="2014-09-11T00:00:00"/>
    <s v="Second Class"/>
    <s v="RS-19765"/>
    <s v="Roland Schwarz"/>
    <x v="1"/>
    <s v="United States"/>
    <s v="Marion"/>
    <s v="Ohio"/>
    <n v="43302"/>
    <x v="3"/>
    <s v="TEC-AC-10004864"/>
    <s v="Technology"/>
    <x v="11"/>
    <s v="Memorex Micro Travel Drive 32 GB"/>
    <n v="116.83199999999999"/>
    <n v="4"/>
    <n v="0.2"/>
    <n v="33.589200000000005"/>
  </r>
  <r>
    <n v="4530"/>
    <s v="CA-2013-134691"/>
    <x v="0"/>
    <x v="696"/>
    <d v="2013-11-19T00:00:00"/>
    <s v="Standard Class"/>
    <s v="KC-16540"/>
    <s v="Kelly Collister"/>
    <x v="0"/>
    <s v="United States"/>
    <s v="Houston"/>
    <s v="Texas"/>
    <n v="77041"/>
    <x v="2"/>
    <s v="OFF-BI-10002393"/>
    <s v="Office Supplies"/>
    <x v="8"/>
    <s v="Binder Posts"/>
    <n v="2.2959999999999994"/>
    <n v="2"/>
    <n v="0.8"/>
    <n v="-3.9032000000000009"/>
  </r>
  <r>
    <n v="4531"/>
    <s v="CA-2013-118759"/>
    <x v="0"/>
    <x v="696"/>
    <d v="2013-11-18T00:00:00"/>
    <s v="First Class"/>
    <s v="MB-17305"/>
    <s v="Maria Bertelson"/>
    <x v="0"/>
    <s v="United States"/>
    <s v="New York City"/>
    <s v="New York"/>
    <n v="10009"/>
    <x v="3"/>
    <s v="FUR-CH-10002335"/>
    <s v="Furniture"/>
    <x v="1"/>
    <s v="Hon GuestStacker Chair"/>
    <n v="408.00599999999997"/>
    <n v="2"/>
    <n v="0.1"/>
    <n v="72.534400000000005"/>
  </r>
  <r>
    <n v="4532"/>
    <s v="CA-2013-118759"/>
    <x v="0"/>
    <x v="696"/>
    <d v="2013-11-18T00:00:00"/>
    <s v="First Class"/>
    <s v="MB-17305"/>
    <s v="Maria Bertelson"/>
    <x v="0"/>
    <s v="United States"/>
    <s v="New York City"/>
    <s v="New York"/>
    <n v="10009"/>
    <x v="3"/>
    <s v="OFF-ST-10001590"/>
    <s v="Office Supplies"/>
    <x v="4"/>
    <s v="Tenex Personal Project File with Scoop Front Design, Black"/>
    <n v="40.44"/>
    <n v="3"/>
    <n v="0"/>
    <n v="10.514399999999998"/>
  </r>
  <r>
    <n v="4533"/>
    <s v="CA-2011-140403"/>
    <x v="2"/>
    <x v="982"/>
    <d v="2011-10-10T00:00:00"/>
    <s v="Same Day"/>
    <s v="TN-21040"/>
    <s v="Tanja Norvell"/>
    <x v="2"/>
    <s v="United States"/>
    <s v="Manteca"/>
    <s v="California"/>
    <n v="95336"/>
    <x v="1"/>
    <s v="FUR-CH-10002774"/>
    <s v="Furniture"/>
    <x v="1"/>
    <s v="Global Deluxe Stacking Chair, Gray"/>
    <n v="122.352"/>
    <n v="3"/>
    <n v="0.2"/>
    <n v="13.764599999999994"/>
  </r>
  <r>
    <n v="4534"/>
    <s v="CA-2011-140403"/>
    <x v="2"/>
    <x v="982"/>
    <d v="2011-10-10T00:00:00"/>
    <s v="Same Day"/>
    <s v="TN-21040"/>
    <s v="Tanja Norvell"/>
    <x v="2"/>
    <s v="United States"/>
    <s v="Manteca"/>
    <s v="California"/>
    <n v="95336"/>
    <x v="1"/>
    <s v="OFF-EN-10001219"/>
    <s v="Office Supplies"/>
    <x v="12"/>
    <s v="#10- 4 1/8&quot; x 9 1/2&quot; Security-Tint Envelopes"/>
    <n v="15.28"/>
    <n v="2"/>
    <n v="0"/>
    <n v="7.4871999999999996"/>
  </r>
  <r>
    <n v="4535"/>
    <s v="CA-2012-163104"/>
    <x v="1"/>
    <x v="531"/>
    <d v="2012-03-26T00:00:00"/>
    <s v="Standard Class"/>
    <s v="MC-18130"/>
    <s v="Mike Caudle"/>
    <x v="1"/>
    <s v="United States"/>
    <s v="Los Angeles"/>
    <s v="California"/>
    <n v="90004"/>
    <x v="1"/>
    <s v="OFF-PA-10001947"/>
    <s v="Office Supplies"/>
    <x v="10"/>
    <s v="Xerox 1974"/>
    <n v="11.96"/>
    <n v="2"/>
    <n v="0"/>
    <n v="5.8604000000000003"/>
  </r>
  <r>
    <n v="4536"/>
    <s v="CA-2014-138464"/>
    <x v="3"/>
    <x v="141"/>
    <d v="2014-07-13T00:00:00"/>
    <s v="Standard Class"/>
    <s v="VF-21715"/>
    <s v="Vicky Freymann"/>
    <x v="2"/>
    <s v="United States"/>
    <s v="Seattle"/>
    <s v="Washington"/>
    <n v="98115"/>
    <x v="1"/>
    <s v="FUR-FU-10003142"/>
    <s v="Furniture"/>
    <x v="5"/>
    <s v="Master Big Foot Doorstop, Beige"/>
    <n v="15.84"/>
    <n v="3"/>
    <n v="0"/>
    <n v="4.9103999999999992"/>
  </r>
  <r>
    <n v="4537"/>
    <s v="CA-2014-138464"/>
    <x v="3"/>
    <x v="141"/>
    <d v="2014-07-13T00:00:00"/>
    <s v="Standard Class"/>
    <s v="VF-21715"/>
    <s v="Vicky Freymann"/>
    <x v="2"/>
    <s v="United States"/>
    <s v="Seattle"/>
    <s v="Washington"/>
    <n v="98115"/>
    <x v="1"/>
    <s v="OFF-BI-10001543"/>
    <s v="Office Supplies"/>
    <x v="8"/>
    <s v="GBC VeloBinder Manual Binding System"/>
    <n v="86.376000000000005"/>
    <n v="3"/>
    <n v="0.2"/>
    <n v="30.231600000000007"/>
  </r>
  <r>
    <n v="4538"/>
    <s v="CA-2014-138464"/>
    <x v="3"/>
    <x v="141"/>
    <d v="2014-07-13T00:00:00"/>
    <s v="Standard Class"/>
    <s v="VF-21715"/>
    <s v="Vicky Freymann"/>
    <x v="2"/>
    <s v="United States"/>
    <s v="Seattle"/>
    <s v="Washington"/>
    <n v="98115"/>
    <x v="1"/>
    <s v="OFF-AR-10003560"/>
    <s v="Office Supplies"/>
    <x v="6"/>
    <s v="Zebra Zazzle Fluorescent Highlighters"/>
    <n v="18.240000000000002"/>
    <n v="3"/>
    <n v="0"/>
    <n v="6.2015999999999991"/>
  </r>
  <r>
    <n v="4539"/>
    <s v="CA-2014-138464"/>
    <x v="3"/>
    <x v="141"/>
    <d v="2014-07-13T00:00:00"/>
    <s v="Standard Class"/>
    <s v="VF-21715"/>
    <s v="Vicky Freymann"/>
    <x v="2"/>
    <s v="United States"/>
    <s v="Seattle"/>
    <s v="Washington"/>
    <n v="98115"/>
    <x v="1"/>
    <s v="OFF-AR-10004757"/>
    <s v="Office Supplies"/>
    <x v="6"/>
    <s v="Crayola Colored Pencils"/>
    <n v="13.12"/>
    <n v="4"/>
    <n v="0"/>
    <n v="4.3295999999999992"/>
  </r>
  <r>
    <n v="4540"/>
    <s v="CA-2012-104129"/>
    <x v="1"/>
    <x v="914"/>
    <d v="2012-03-02T00:00:00"/>
    <s v="Standard Class"/>
    <s v="ES-14080"/>
    <s v="Erin Smith"/>
    <x v="1"/>
    <s v="United States"/>
    <s v="Providence"/>
    <s v="Rhode Island"/>
    <n v="2908"/>
    <x v="3"/>
    <s v="TEC-PH-10003800"/>
    <s v="Technology"/>
    <x v="7"/>
    <s v="i.Sound Portable Power - 8000 mAh"/>
    <n v="105.98"/>
    <n v="2"/>
    <n v="0"/>
    <n v="1.0597999999999956"/>
  </r>
  <r>
    <n v="4541"/>
    <s v="CA-2012-104129"/>
    <x v="1"/>
    <x v="914"/>
    <d v="2012-03-02T00:00:00"/>
    <s v="Standard Class"/>
    <s v="ES-14080"/>
    <s v="Erin Smith"/>
    <x v="1"/>
    <s v="United States"/>
    <s v="Providence"/>
    <s v="Rhode Island"/>
    <n v="2908"/>
    <x v="3"/>
    <s v="FUR-TA-10004152"/>
    <s v="Furniture"/>
    <x v="3"/>
    <s v="Barricks 18&quot; x 48&quot; Non-Folding Utility Table with Bottom Storage Shelf"/>
    <n v="493.9199999999999"/>
    <n v="7"/>
    <n v="0.3"/>
    <n v="-28.22399999999999"/>
  </r>
  <r>
    <n v="4542"/>
    <s v="US-2014-132206"/>
    <x v="3"/>
    <x v="114"/>
    <d v="2014-06-22T00:00:00"/>
    <s v="Standard Class"/>
    <s v="MK-17905"/>
    <s v="Michael Kennedy"/>
    <x v="1"/>
    <s v="United States"/>
    <s v="Chicago"/>
    <s v="Illinois"/>
    <n v="60653"/>
    <x v="2"/>
    <s v="OFF-BI-10000756"/>
    <s v="Office Supplies"/>
    <x v="8"/>
    <s v="Storex DuraTech Recycled Plastic Frosted Binders"/>
    <n v="5.9359999999999991"/>
    <n v="7"/>
    <n v="0.8"/>
    <n v="-8.9040000000000035"/>
  </r>
  <r>
    <n v="4543"/>
    <s v="CA-2014-113474"/>
    <x v="3"/>
    <x v="983"/>
    <d v="2014-04-01T00:00:00"/>
    <s v="First Class"/>
    <s v="TM-21490"/>
    <s v="Tony Molinari"/>
    <x v="0"/>
    <s v="United States"/>
    <s v="Oklahoma City"/>
    <s v="Oklahoma"/>
    <n v="73120"/>
    <x v="2"/>
    <s v="OFF-EN-10004206"/>
    <s v="Office Supplies"/>
    <x v="12"/>
    <s v="Multimedia Mailers"/>
    <n v="325.86"/>
    <n v="2"/>
    <n v="0"/>
    <n v="149.8956"/>
  </r>
  <r>
    <n v="4544"/>
    <s v="CA-2012-126557"/>
    <x v="1"/>
    <x v="984"/>
    <d v="2012-07-17T00:00:00"/>
    <s v="Second Class"/>
    <s v="RL-19615"/>
    <s v="Rob Lucas"/>
    <x v="0"/>
    <s v="United States"/>
    <s v="Chicago"/>
    <s v="Illinois"/>
    <n v="60610"/>
    <x v="2"/>
    <s v="FUR-CH-10004477"/>
    <s v="Furniture"/>
    <x v="1"/>
    <s v="Global Push Button Manager's Chair, Indigo"/>
    <n v="383.60699999999997"/>
    <n v="9"/>
    <n v="0.3"/>
    <n v="-5.4801000000000215"/>
  </r>
  <r>
    <n v="4545"/>
    <s v="CA-2012-126557"/>
    <x v="1"/>
    <x v="984"/>
    <d v="2012-07-17T00:00:00"/>
    <s v="Second Class"/>
    <s v="RL-19615"/>
    <s v="Rob Lucas"/>
    <x v="0"/>
    <s v="United States"/>
    <s v="Chicago"/>
    <s v="Illinois"/>
    <n v="60610"/>
    <x v="2"/>
    <s v="TEC-PH-10003505"/>
    <s v="Technology"/>
    <x v="7"/>
    <s v="Geemarc AmpliPOWER60"/>
    <n v="148.47999999999999"/>
    <n v="2"/>
    <n v="0.2"/>
    <n v="16.703999999999986"/>
  </r>
  <r>
    <n v="4546"/>
    <s v="CA-2012-126557"/>
    <x v="1"/>
    <x v="984"/>
    <d v="2012-07-17T00:00:00"/>
    <s v="Second Class"/>
    <s v="RL-19615"/>
    <s v="Rob Lucas"/>
    <x v="0"/>
    <s v="United States"/>
    <s v="Chicago"/>
    <s v="Illinois"/>
    <n v="60610"/>
    <x v="2"/>
    <s v="TEC-PH-10000526"/>
    <s v="Technology"/>
    <x v="7"/>
    <s v="Vtech CS6719"/>
    <n v="537.54399999999998"/>
    <n v="7"/>
    <n v="0.2"/>
    <n v="53.754400000000004"/>
  </r>
  <r>
    <n v="4547"/>
    <s v="CA-2012-126557"/>
    <x v="1"/>
    <x v="984"/>
    <d v="2012-07-17T00:00:00"/>
    <s v="Second Class"/>
    <s v="RL-19615"/>
    <s v="Rob Lucas"/>
    <x v="0"/>
    <s v="United States"/>
    <s v="Chicago"/>
    <s v="Illinois"/>
    <n v="60610"/>
    <x v="2"/>
    <s v="OFF-BI-10003314"/>
    <s v="Office Supplies"/>
    <x v="8"/>
    <s v="Tuff Stuff Recycled Round Ring Binders"/>
    <n v="1.9279999999999997"/>
    <n v="2"/>
    <n v="0.8"/>
    <n v="-2.9884000000000004"/>
  </r>
  <r>
    <n v="4548"/>
    <s v="CA-2012-126557"/>
    <x v="1"/>
    <x v="984"/>
    <d v="2012-07-17T00:00:00"/>
    <s v="Second Class"/>
    <s v="RL-19615"/>
    <s v="Rob Lucas"/>
    <x v="0"/>
    <s v="United States"/>
    <s v="Chicago"/>
    <s v="Illinois"/>
    <n v="60610"/>
    <x v="2"/>
    <s v="OFF-AR-10003190"/>
    <s v="Office Supplies"/>
    <x v="6"/>
    <s v="Newell 32"/>
    <n v="6.911999999999999"/>
    <n v="3"/>
    <n v="0.2"/>
    <n v="0.69120000000000026"/>
  </r>
  <r>
    <n v="4549"/>
    <s v="CA-2012-126557"/>
    <x v="1"/>
    <x v="984"/>
    <d v="2012-07-17T00:00:00"/>
    <s v="Second Class"/>
    <s v="RL-19615"/>
    <s v="Rob Lucas"/>
    <x v="0"/>
    <s v="United States"/>
    <s v="Chicago"/>
    <s v="Illinois"/>
    <n v="60610"/>
    <x v="2"/>
    <s v="FUR-FU-10001861"/>
    <s v="Furniture"/>
    <x v="5"/>
    <s v="Floodlight Indoor Halogen Bulbs, 1 Bulb per Pack, 60 Watts"/>
    <n v="7.76"/>
    <n v="1"/>
    <n v="0.6"/>
    <n v="-2.1340000000000003"/>
  </r>
  <r>
    <n v="4550"/>
    <s v="CA-2012-126557"/>
    <x v="1"/>
    <x v="984"/>
    <d v="2012-07-17T00:00:00"/>
    <s v="Second Class"/>
    <s v="RL-19615"/>
    <s v="Rob Lucas"/>
    <x v="0"/>
    <s v="United States"/>
    <s v="Chicago"/>
    <s v="Illinois"/>
    <n v="60610"/>
    <x v="2"/>
    <s v="TEC-PH-10003963"/>
    <s v="Technology"/>
    <x v="7"/>
    <s v="GE 2-Jack Phone Line Splitter"/>
    <n v="659.16800000000012"/>
    <n v="4"/>
    <n v="0.2"/>
    <n v="49.437599999999975"/>
  </r>
  <r>
    <n v="4551"/>
    <s v="US-2014-107636"/>
    <x v="3"/>
    <x v="504"/>
    <d v="2014-05-03T00:00:00"/>
    <s v="First Class"/>
    <s v="NM-18520"/>
    <s v="Neoma Murray"/>
    <x v="0"/>
    <s v="United States"/>
    <s v="Manchester"/>
    <s v="Connecticut"/>
    <n v="6040"/>
    <x v="3"/>
    <s v="OFF-LA-10003388"/>
    <s v="Office Supplies"/>
    <x v="2"/>
    <s v="Avery 5"/>
    <n v="5.76"/>
    <n v="2"/>
    <n v="0"/>
    <n v="2.8224"/>
  </r>
  <r>
    <n v="4552"/>
    <s v="US-2011-165862"/>
    <x v="2"/>
    <x v="985"/>
    <d v="2011-07-17T00:00:00"/>
    <s v="Standard Class"/>
    <s v="GK-14620"/>
    <s v="Grace Kelly"/>
    <x v="1"/>
    <s v="United States"/>
    <s v="Los Angeles"/>
    <s v="California"/>
    <n v="90049"/>
    <x v="1"/>
    <s v="FUR-TA-10002855"/>
    <s v="Furniture"/>
    <x v="3"/>
    <s v="Bevis Round Conference Table Top &amp; Single Column Base"/>
    <n v="351.21600000000001"/>
    <n v="3"/>
    <n v="0.2"/>
    <n v="4.3901999999999788"/>
  </r>
  <r>
    <n v="4553"/>
    <s v="US-2011-106334"/>
    <x v="2"/>
    <x v="422"/>
    <d v="2012-01-02T00:00:00"/>
    <s v="Standard Class"/>
    <s v="JF-15490"/>
    <s v="Jeremy Farry"/>
    <x v="0"/>
    <s v="United States"/>
    <s v="San Francisco"/>
    <s v="California"/>
    <n v="94122"/>
    <x v="1"/>
    <s v="FUR-CH-10004886"/>
    <s v="Furniture"/>
    <x v="1"/>
    <s v="Bevis Steel Folding Chairs"/>
    <n v="230.28000000000003"/>
    <n v="3"/>
    <n v="0.2"/>
    <n v="23.027999999999992"/>
  </r>
  <r>
    <n v="4554"/>
    <s v="US-2011-106334"/>
    <x v="2"/>
    <x v="422"/>
    <d v="2012-01-02T00:00:00"/>
    <s v="Standard Class"/>
    <s v="JF-15490"/>
    <s v="Jeremy Farry"/>
    <x v="0"/>
    <s v="United States"/>
    <s v="San Francisco"/>
    <s v="California"/>
    <n v="94122"/>
    <x v="1"/>
    <s v="OFF-PA-10003657"/>
    <s v="Office Supplies"/>
    <x v="10"/>
    <s v="Xerox 1927"/>
    <n v="12.84"/>
    <n v="3"/>
    <n v="0"/>
    <n v="5.7779999999999987"/>
  </r>
  <r>
    <n v="4555"/>
    <s v="CA-2013-101448"/>
    <x v="0"/>
    <x v="535"/>
    <d v="2013-03-02T00:00:00"/>
    <s v="Second Class"/>
    <s v="EB-13930"/>
    <s v="Eric Barreto"/>
    <x v="0"/>
    <s v="United States"/>
    <s v="La Crosse"/>
    <s v="Wisconsin"/>
    <n v="54601"/>
    <x v="2"/>
    <s v="OFF-BI-10004738"/>
    <s v="Office Supplies"/>
    <x v="8"/>
    <s v="Flexible Leather- Look Classic Collection Ring Binder"/>
    <n v="56.820000000000007"/>
    <n v="3"/>
    <n v="0"/>
    <n v="28.410000000000004"/>
  </r>
  <r>
    <n v="4556"/>
    <s v="CA-2012-130218"/>
    <x v="1"/>
    <x v="391"/>
    <d v="2012-03-26T00:00:00"/>
    <s v="First Class"/>
    <s v="SG-20470"/>
    <s v="Sheri Gordon"/>
    <x v="0"/>
    <s v="United States"/>
    <s v="Florence"/>
    <s v="South Carolina"/>
    <n v="29501"/>
    <x v="0"/>
    <s v="OFF-FA-10003112"/>
    <s v="Office Supplies"/>
    <x v="13"/>
    <s v="Staples"/>
    <n v="31.56"/>
    <n v="4"/>
    <n v="0"/>
    <n v="14.201999999999998"/>
  </r>
  <r>
    <n v="4557"/>
    <s v="CA-2012-130218"/>
    <x v="1"/>
    <x v="391"/>
    <d v="2012-03-26T00:00:00"/>
    <s v="First Class"/>
    <s v="SG-20470"/>
    <s v="Sheri Gordon"/>
    <x v="0"/>
    <s v="United States"/>
    <s v="Florence"/>
    <s v="South Carolina"/>
    <n v="29501"/>
    <x v="0"/>
    <s v="OFF-ST-10002486"/>
    <s v="Office Supplies"/>
    <x v="4"/>
    <s v="Eldon Shelf Savers Cubes and Bins"/>
    <n v="27.92"/>
    <n v="4"/>
    <n v="0"/>
    <n v="0.5583999999999989"/>
  </r>
  <r>
    <n v="4558"/>
    <s v="US-2014-117331"/>
    <x v="3"/>
    <x v="208"/>
    <d v="2014-10-29T00:00:00"/>
    <s v="Standard Class"/>
    <s v="ND-18370"/>
    <s v="Natalie DeCherney"/>
    <x v="0"/>
    <s v="United States"/>
    <s v="Glendale"/>
    <s v="Arizona"/>
    <n v="85301"/>
    <x v="1"/>
    <s v="OFF-BI-10003984"/>
    <s v="Office Supplies"/>
    <x v="8"/>
    <s v="Lock-Up Easel 'Spel-Binder'"/>
    <n v="8.5590000000000011"/>
    <n v="1"/>
    <n v="0.7"/>
    <n v="-6.5618999999999996"/>
  </r>
  <r>
    <n v="4559"/>
    <s v="CA-2011-127383"/>
    <x v="2"/>
    <x v="520"/>
    <d v="2012-01-05T00:00:00"/>
    <s v="Standard Class"/>
    <s v="CM-11815"/>
    <s v="Candace McMahon"/>
    <x v="1"/>
    <s v="United States"/>
    <s v="El Paso"/>
    <s v="Texas"/>
    <n v="79907"/>
    <x v="2"/>
    <s v="OFF-EN-10004773"/>
    <s v="Office Supplies"/>
    <x v="12"/>
    <s v="Staples"/>
    <n v="49.568000000000005"/>
    <n v="2"/>
    <n v="0.2"/>
    <n v="17.968399999999995"/>
  </r>
  <r>
    <n v="4560"/>
    <s v="CA-2011-110219"/>
    <x v="2"/>
    <x v="952"/>
    <d v="2011-05-08T00:00:00"/>
    <s v="First Class"/>
    <s v="EB-13870"/>
    <s v="Emily Burns"/>
    <x v="0"/>
    <s v="United States"/>
    <s v="San Antonio"/>
    <s v="Texas"/>
    <n v="78207"/>
    <x v="2"/>
    <s v="FUR-CH-10001146"/>
    <s v="Furniture"/>
    <x v="1"/>
    <s v="Global Value Mid-Back Manager's Chair, Gray"/>
    <n v="127.869"/>
    <n v="3"/>
    <n v="0.3"/>
    <n v="-9.1335000000000122"/>
  </r>
  <r>
    <n v="4561"/>
    <s v="CA-2012-118871"/>
    <x v="1"/>
    <x v="784"/>
    <d v="2012-12-09T00:00:00"/>
    <s v="Second Class"/>
    <s v="HM-14860"/>
    <s v="Harry Marie"/>
    <x v="1"/>
    <s v="United States"/>
    <s v="Los Angeles"/>
    <s v="California"/>
    <n v="90049"/>
    <x v="1"/>
    <s v="OFF-EN-10003296"/>
    <s v="Office Supplies"/>
    <x v="12"/>
    <s v="Tyvek Side-Opening Peel &amp; Seel Expanding Envelopes"/>
    <n v="271.44"/>
    <n v="3"/>
    <n v="0"/>
    <n v="122.148"/>
  </r>
  <r>
    <n v="4562"/>
    <s v="CA-2012-118871"/>
    <x v="1"/>
    <x v="784"/>
    <d v="2012-12-09T00:00:00"/>
    <s v="Second Class"/>
    <s v="HM-14860"/>
    <s v="Harry Marie"/>
    <x v="1"/>
    <s v="United States"/>
    <s v="Los Angeles"/>
    <s v="California"/>
    <n v="90049"/>
    <x v="1"/>
    <s v="TEC-PH-10000193"/>
    <s v="Technology"/>
    <x v="7"/>
    <s v="Jensen SMPS-640 - speaker phone"/>
    <n v="110.352"/>
    <n v="3"/>
    <n v="0.2"/>
    <n v="8.2763999999999953"/>
  </r>
  <r>
    <n v="4563"/>
    <s v="CA-2012-118871"/>
    <x v="1"/>
    <x v="784"/>
    <d v="2012-12-09T00:00:00"/>
    <s v="Second Class"/>
    <s v="HM-14860"/>
    <s v="Harry Marie"/>
    <x v="1"/>
    <s v="United States"/>
    <s v="Los Angeles"/>
    <s v="California"/>
    <n v="90049"/>
    <x v="1"/>
    <s v="FUR-FU-10002111"/>
    <s v="Furniture"/>
    <x v="5"/>
    <s v="Master Caster Door Stop, Large Brown"/>
    <n v="36.4"/>
    <n v="5"/>
    <n v="0"/>
    <n v="13.832000000000001"/>
  </r>
  <r>
    <n v="4564"/>
    <s v="CA-2014-129490"/>
    <x v="3"/>
    <x v="986"/>
    <d v="2014-10-01T00:00:00"/>
    <s v="Standard Class"/>
    <s v="SJ-20125"/>
    <s v="Sanjit Jacobs"/>
    <x v="2"/>
    <s v="United States"/>
    <s v="Miramar"/>
    <s v="Florida"/>
    <n v="33023"/>
    <x v="0"/>
    <s v="FUR-CH-10003298"/>
    <s v="Furniture"/>
    <x v="1"/>
    <s v="Office Star - Contemporary Task Swivel chair with Loop Arms, Charcoal"/>
    <n v="419.13599999999997"/>
    <n v="4"/>
    <n v="0.2"/>
    <n v="-57.631200000000035"/>
  </r>
  <r>
    <n v="4565"/>
    <s v="CA-2011-101175"/>
    <x v="2"/>
    <x v="337"/>
    <d v="2011-12-14T00:00:00"/>
    <s v="Standard Class"/>
    <s v="DM-12955"/>
    <s v="Dario Medina"/>
    <x v="1"/>
    <s v="United States"/>
    <s v="Mesa"/>
    <s v="Arizona"/>
    <n v="85204"/>
    <x v="1"/>
    <s v="OFF-ST-10004950"/>
    <s v="Office Supplies"/>
    <x v="4"/>
    <s v="Acco Perma 3000 Stacking Storage Drawers"/>
    <n v="100.70400000000001"/>
    <n v="6"/>
    <n v="0.2"/>
    <n v="-1.2588000000000008"/>
  </r>
  <r>
    <n v="4566"/>
    <s v="US-2014-149510"/>
    <x v="3"/>
    <x v="734"/>
    <d v="2014-12-11T00:00:00"/>
    <s v="Standard Class"/>
    <s v="MC-17575"/>
    <s v="Matt Collins"/>
    <x v="0"/>
    <s v="United States"/>
    <s v="Fayetteville"/>
    <s v="North Carolina"/>
    <n v="28314"/>
    <x v="0"/>
    <s v="OFF-AP-10002350"/>
    <s v="Office Supplies"/>
    <x v="9"/>
    <s v="Belkin F9H710-06 7 Outlet SurgeMaster Surge Protector"/>
    <n v="45.216000000000001"/>
    <n v="3"/>
    <n v="0.2"/>
    <n v="4.5215999999999994"/>
  </r>
  <r>
    <n v="4567"/>
    <s v="US-2014-149510"/>
    <x v="3"/>
    <x v="734"/>
    <d v="2014-12-11T00:00:00"/>
    <s v="Standard Class"/>
    <s v="MC-17575"/>
    <s v="Matt Collins"/>
    <x v="0"/>
    <s v="United States"/>
    <s v="Fayetteville"/>
    <s v="North Carolina"/>
    <n v="28314"/>
    <x v="0"/>
    <s v="OFF-BI-10004233"/>
    <s v="Office Supplies"/>
    <x v="8"/>
    <s v="GBC Pre-Punched Binding Paper, Plastic, White, 8-1/2&quot; x 11&quot;"/>
    <n v="28.782000000000004"/>
    <n v="6"/>
    <n v="0.7"/>
    <n v="-21.1068"/>
  </r>
  <r>
    <n v="4568"/>
    <s v="US-2014-149510"/>
    <x v="3"/>
    <x v="734"/>
    <d v="2014-12-11T00:00:00"/>
    <s v="Standard Class"/>
    <s v="MC-17575"/>
    <s v="Matt Collins"/>
    <x v="0"/>
    <s v="United States"/>
    <s v="Fayetteville"/>
    <s v="North Carolina"/>
    <n v="28314"/>
    <x v="0"/>
    <s v="OFF-PA-10001892"/>
    <s v="Office Supplies"/>
    <x v="10"/>
    <s v="Rediform Wirebound &quot;Phone Memo&quot; Message Book, 11 x 5-3/4"/>
    <n v="24.448"/>
    <n v="4"/>
    <n v="0.2"/>
    <n v="8.8623999999999992"/>
  </r>
  <r>
    <n v="4569"/>
    <s v="CA-2012-111990"/>
    <x v="1"/>
    <x v="627"/>
    <d v="2012-11-13T00:00:00"/>
    <s v="Standard Class"/>
    <s v="DB-13660"/>
    <s v="Duane Benoit"/>
    <x v="0"/>
    <s v="United States"/>
    <s v="Houston"/>
    <s v="Texas"/>
    <n v="77095"/>
    <x v="2"/>
    <s v="OFF-BI-10003291"/>
    <s v="Office Supplies"/>
    <x v="8"/>
    <s v="Wilson Jones Leather-Like Binders with DublLock Round Rings"/>
    <n v="10.475999999999999"/>
    <n v="6"/>
    <n v="0.8"/>
    <n v="-17.285400000000006"/>
  </r>
  <r>
    <n v="4570"/>
    <s v="CA-2011-169460"/>
    <x v="2"/>
    <x v="987"/>
    <d v="2011-04-21T00:00:00"/>
    <s v="Second Class"/>
    <s v="NF-18595"/>
    <s v="Nicole Fjeld"/>
    <x v="2"/>
    <s v="United States"/>
    <s v="San Jose"/>
    <s v="California"/>
    <n v="95123"/>
    <x v="1"/>
    <s v="FUR-FU-10004017"/>
    <s v="Furniture"/>
    <x v="5"/>
    <s v="Executive Impressions 13&quot; Chairman Wall Clock"/>
    <n v="76.14"/>
    <n v="3"/>
    <n v="0"/>
    <n v="26.648999999999997"/>
  </r>
  <r>
    <n v="4571"/>
    <s v="US-2012-152128"/>
    <x v="1"/>
    <x v="442"/>
    <d v="2012-05-27T00:00:00"/>
    <s v="Second Class"/>
    <s v="NM-18445"/>
    <s v="Nathan Mautz"/>
    <x v="2"/>
    <s v="United States"/>
    <s v="Wichita"/>
    <s v="Kansas"/>
    <n v="67212"/>
    <x v="2"/>
    <s v="OFF-AR-10002445"/>
    <s v="Office Supplies"/>
    <x v="6"/>
    <s v="SANFORD Major Accent Highlighters"/>
    <n v="21.240000000000002"/>
    <n v="3"/>
    <n v="0"/>
    <n v="8.071200000000001"/>
  </r>
  <r>
    <n v="4572"/>
    <s v="US-2012-152128"/>
    <x v="1"/>
    <x v="442"/>
    <d v="2012-05-27T00:00:00"/>
    <s v="Second Class"/>
    <s v="NM-18445"/>
    <s v="Nathan Mautz"/>
    <x v="2"/>
    <s v="United States"/>
    <s v="Wichita"/>
    <s v="Kansas"/>
    <n v="67212"/>
    <x v="2"/>
    <s v="OFF-BI-10001718"/>
    <s v="Office Supplies"/>
    <x v="8"/>
    <s v="GBC DocuBind P50 Personal Binding Machine"/>
    <n v="127.96"/>
    <n v="2"/>
    <n v="0"/>
    <n v="60.141199999999998"/>
  </r>
  <r>
    <n v="4573"/>
    <s v="CA-2014-126662"/>
    <x v="3"/>
    <x v="729"/>
    <d v="2014-07-22T00:00:00"/>
    <s v="Standard Class"/>
    <s v="AB-10255"/>
    <s v="Alejandro Ballentine"/>
    <x v="2"/>
    <s v="United States"/>
    <s v="Los Angeles"/>
    <s v="California"/>
    <n v="90036"/>
    <x v="1"/>
    <s v="TEC-CO-10004202"/>
    <s v="Technology"/>
    <x v="16"/>
    <s v="Brother DCP1000 Digital 3 in 1 Multifunction Machine"/>
    <n v="479.98400000000004"/>
    <n v="2"/>
    <n v="0.2"/>
    <n v="89.996999999999986"/>
  </r>
  <r>
    <n v="4574"/>
    <s v="CA-2013-139395"/>
    <x v="0"/>
    <x v="939"/>
    <d v="2013-12-19T00:00:00"/>
    <s v="Standard Class"/>
    <s v="MG-17650"/>
    <s v="Matthew Grinstein"/>
    <x v="2"/>
    <s v="United States"/>
    <s v="Jackson"/>
    <s v="Michigan"/>
    <n v="49201"/>
    <x v="2"/>
    <s v="TEC-PH-10002103"/>
    <s v="Technology"/>
    <x v="7"/>
    <s v="Jabra SPEAK 410"/>
    <n v="657.93"/>
    <n v="7"/>
    <n v="0"/>
    <n v="184.22039999999998"/>
  </r>
  <r>
    <n v="4575"/>
    <s v="CA-2013-139395"/>
    <x v="0"/>
    <x v="939"/>
    <d v="2013-12-19T00:00:00"/>
    <s v="Standard Class"/>
    <s v="MG-17650"/>
    <s v="Matthew Grinstein"/>
    <x v="2"/>
    <s v="United States"/>
    <s v="Jackson"/>
    <s v="Michigan"/>
    <n v="49201"/>
    <x v="2"/>
    <s v="FUR-FU-10003724"/>
    <s v="Furniture"/>
    <x v="5"/>
    <s v="Westinghouse Clip-On Gooseneck Lamps"/>
    <n v="33.479999999999997"/>
    <n v="4"/>
    <n v="0"/>
    <n v="8.7047999999999988"/>
  </r>
  <r>
    <n v="4576"/>
    <s v="CA-2013-139395"/>
    <x v="0"/>
    <x v="939"/>
    <d v="2013-12-19T00:00:00"/>
    <s v="Standard Class"/>
    <s v="MG-17650"/>
    <s v="Matthew Grinstein"/>
    <x v="2"/>
    <s v="United States"/>
    <s v="Jackson"/>
    <s v="Michigan"/>
    <n v="49201"/>
    <x v="2"/>
    <s v="OFF-AR-10003732"/>
    <s v="Office Supplies"/>
    <x v="6"/>
    <s v="Newell 333"/>
    <n v="13.899999999999999"/>
    <n v="5"/>
    <n v="0"/>
    <n v="3.6139999999999994"/>
  </r>
  <r>
    <n v="4577"/>
    <s v="CA-2013-139395"/>
    <x v="0"/>
    <x v="939"/>
    <d v="2013-12-19T00:00:00"/>
    <s v="Standard Class"/>
    <s v="MG-17650"/>
    <s v="Matthew Grinstein"/>
    <x v="2"/>
    <s v="United States"/>
    <s v="Jackson"/>
    <s v="Michigan"/>
    <n v="49201"/>
    <x v="2"/>
    <s v="OFF-ST-10000885"/>
    <s v="Office Supplies"/>
    <x v="4"/>
    <s v="Fellowes Desktop Hanging File Manager"/>
    <n v="26.86"/>
    <n v="2"/>
    <n v="0"/>
    <n v="6.7149999999999999"/>
  </r>
  <r>
    <n v="4578"/>
    <s v="US-2011-121734"/>
    <x v="2"/>
    <x v="909"/>
    <d v="2011-04-16T00:00:00"/>
    <s v="Standard Class"/>
    <s v="SE-20110"/>
    <s v="Sanjit Engle"/>
    <x v="0"/>
    <s v="United States"/>
    <s v="Lewiston"/>
    <s v="Idaho"/>
    <n v="83501"/>
    <x v="1"/>
    <s v="OFF-BI-10004817"/>
    <s v="Office Supplies"/>
    <x v="8"/>
    <s v="GBC Personal VeloBind Strips"/>
    <n v="9.5840000000000014"/>
    <n v="1"/>
    <n v="0.2"/>
    <n v="3.3543999999999996"/>
  </r>
  <r>
    <n v="4579"/>
    <s v="CA-2012-110947"/>
    <x v="1"/>
    <x v="988"/>
    <d v="2012-06-15T00:00:00"/>
    <s v="Standard Class"/>
    <s v="AG-10765"/>
    <s v="Anthony Garverick"/>
    <x v="2"/>
    <s v="United States"/>
    <s v="Hampton"/>
    <s v="Virginia"/>
    <n v="23666"/>
    <x v="0"/>
    <s v="OFF-BI-10001670"/>
    <s v="Office Supplies"/>
    <x v="8"/>
    <s v="Vinyl Sectional Post Binders"/>
    <n v="113.10000000000001"/>
    <n v="3"/>
    <n v="0"/>
    <n v="56.550000000000004"/>
  </r>
  <r>
    <n v="4580"/>
    <s v="US-2011-150126"/>
    <x v="2"/>
    <x v="923"/>
    <d v="2011-08-02T00:00:00"/>
    <s v="Standard Class"/>
    <s v="AS-10045"/>
    <s v="Aaron Smayling"/>
    <x v="1"/>
    <s v="United States"/>
    <s v="New York City"/>
    <s v="New York"/>
    <n v="10035"/>
    <x v="3"/>
    <s v="OFF-PA-10002709"/>
    <s v="Office Supplies"/>
    <x v="10"/>
    <s v="Xerox 1956"/>
    <n v="65.78"/>
    <n v="11"/>
    <n v="0"/>
    <n v="32.232199999999999"/>
  </r>
  <r>
    <n v="4581"/>
    <s v="CA-2012-164427"/>
    <x v="1"/>
    <x v="374"/>
    <d v="2012-08-06T00:00:00"/>
    <s v="Standard Class"/>
    <s v="AR-10405"/>
    <s v="Allen Rosenblatt"/>
    <x v="1"/>
    <s v="United States"/>
    <s v="Hattiesburg"/>
    <s v="Mississippi"/>
    <n v="39401"/>
    <x v="0"/>
    <s v="TEC-AC-10004469"/>
    <s v="Technology"/>
    <x v="11"/>
    <s v="Microsoft Sculpt Comfort Mouse"/>
    <n v="239.70000000000002"/>
    <n v="6"/>
    <n v="0"/>
    <n v="105.46800000000002"/>
  </r>
  <r>
    <n v="4582"/>
    <s v="CA-2013-120250"/>
    <x v="0"/>
    <x v="251"/>
    <d v="2013-09-23T00:00:00"/>
    <s v="First Class"/>
    <s v="AP-10720"/>
    <s v="Anne Pryor"/>
    <x v="2"/>
    <s v="United States"/>
    <s v="Philadelphia"/>
    <s v="Pennsylvania"/>
    <n v="19140"/>
    <x v="3"/>
    <s v="FUR-FU-10003424"/>
    <s v="Furniture"/>
    <x v="5"/>
    <s v="Nu-Dell Oak Frame"/>
    <n v="25.632000000000001"/>
    <n v="3"/>
    <n v="0.2"/>
    <n v="3.8447999999999967"/>
  </r>
  <r>
    <n v="4583"/>
    <s v="CA-2013-121993"/>
    <x v="0"/>
    <x v="224"/>
    <d v="2013-06-13T00:00:00"/>
    <s v="First Class"/>
    <s v="JB-16000"/>
    <s v="Joy Bell-"/>
    <x v="0"/>
    <s v="United States"/>
    <s v="Philadelphia"/>
    <s v="Pennsylvania"/>
    <n v="19140"/>
    <x v="3"/>
    <s v="OFF-LA-10003720"/>
    <s v="Office Supplies"/>
    <x v="2"/>
    <s v="Avery 487"/>
    <n v="23.616"/>
    <n v="8"/>
    <n v="0.2"/>
    <n v="7.9703999999999997"/>
  </r>
  <r>
    <n v="4584"/>
    <s v="US-2013-100405"/>
    <x v="0"/>
    <x v="370"/>
    <d v="2013-08-29T00:00:00"/>
    <s v="Second Class"/>
    <s v="TS-21430"/>
    <s v="Tom Stivers"/>
    <x v="1"/>
    <s v="United States"/>
    <s v="Los Angeles"/>
    <s v="California"/>
    <n v="90045"/>
    <x v="1"/>
    <s v="OFF-AR-10000390"/>
    <s v="Office Supplies"/>
    <x v="6"/>
    <s v="Newell Chalk Holder"/>
    <n v="8.26"/>
    <n v="2"/>
    <n v="0"/>
    <n v="3.7995999999999999"/>
  </r>
  <r>
    <n v="4585"/>
    <s v="US-2014-163790"/>
    <x v="3"/>
    <x v="808"/>
    <d v="2014-11-05T00:00:00"/>
    <s v="Second Class"/>
    <s v="NL-18310"/>
    <s v="Nancy Lomonaco"/>
    <x v="2"/>
    <s v="United States"/>
    <s v="Danville"/>
    <s v="California"/>
    <n v="94526"/>
    <x v="1"/>
    <s v="OFF-EN-10001335"/>
    <s v="Office Supplies"/>
    <x v="12"/>
    <s v="White Business Envelopes with Contemporary Seam, Recycled White Business Envelopes"/>
    <n v="76.58"/>
    <n v="7"/>
    <n v="0"/>
    <n v="38.29"/>
  </r>
  <r>
    <n v="4586"/>
    <s v="US-2014-163790"/>
    <x v="3"/>
    <x v="808"/>
    <d v="2014-11-05T00:00:00"/>
    <s v="Second Class"/>
    <s v="NL-18310"/>
    <s v="Nancy Lomonaco"/>
    <x v="2"/>
    <s v="United States"/>
    <s v="Danville"/>
    <s v="California"/>
    <n v="94526"/>
    <x v="1"/>
    <s v="OFF-AR-10003469"/>
    <s v="Office Supplies"/>
    <x v="6"/>
    <s v="Nontoxic Chalk"/>
    <n v="8.8000000000000007"/>
    <n v="5"/>
    <n v="0"/>
    <n v="4.2240000000000002"/>
  </r>
  <r>
    <n v="4587"/>
    <s v="US-2014-163790"/>
    <x v="3"/>
    <x v="808"/>
    <d v="2014-11-05T00:00:00"/>
    <s v="Second Class"/>
    <s v="NL-18310"/>
    <s v="Nancy Lomonaco"/>
    <x v="2"/>
    <s v="United States"/>
    <s v="Danville"/>
    <s v="California"/>
    <n v="94526"/>
    <x v="1"/>
    <s v="OFF-BI-10003718"/>
    <s v="Office Supplies"/>
    <x v="8"/>
    <s v="GBC Therma-A-Bind 250T Electric Binding System"/>
    <n v="590.35199999999998"/>
    <n v="6"/>
    <n v="0.2"/>
    <n v="206.62319999999997"/>
  </r>
  <r>
    <n v="4588"/>
    <s v="US-2014-163790"/>
    <x v="3"/>
    <x v="808"/>
    <d v="2014-11-05T00:00:00"/>
    <s v="Second Class"/>
    <s v="NL-18310"/>
    <s v="Nancy Lomonaco"/>
    <x v="2"/>
    <s v="United States"/>
    <s v="Danville"/>
    <s v="California"/>
    <n v="94526"/>
    <x v="1"/>
    <s v="OFF-FA-10004838"/>
    <s v="Office Supplies"/>
    <x v="13"/>
    <s v="Super Bands, 12/Pack"/>
    <n v="5.58"/>
    <n v="3"/>
    <n v="0"/>
    <n v="0.16740000000000022"/>
  </r>
  <r>
    <n v="4589"/>
    <s v="US-2014-163790"/>
    <x v="3"/>
    <x v="808"/>
    <d v="2014-11-05T00:00:00"/>
    <s v="Second Class"/>
    <s v="NL-18310"/>
    <s v="Nancy Lomonaco"/>
    <x v="2"/>
    <s v="United States"/>
    <s v="Danville"/>
    <s v="California"/>
    <n v="94526"/>
    <x v="1"/>
    <s v="FUR-FU-10002508"/>
    <s v="Furniture"/>
    <x v="5"/>
    <s v="Document Clip Frames"/>
    <n v="25.02"/>
    <n v="3"/>
    <n v="0"/>
    <n v="10.508400000000002"/>
  </r>
  <r>
    <n v="4590"/>
    <s v="US-2014-163790"/>
    <x v="3"/>
    <x v="808"/>
    <d v="2014-11-05T00:00:00"/>
    <s v="Second Class"/>
    <s v="NL-18310"/>
    <s v="Nancy Lomonaco"/>
    <x v="2"/>
    <s v="United States"/>
    <s v="Danville"/>
    <s v="California"/>
    <n v="94526"/>
    <x v="1"/>
    <s v="OFF-ST-10001511"/>
    <s v="Office Supplies"/>
    <x v="4"/>
    <s v="Space Solutions Commercial Steel Shelving"/>
    <n v="452.55000000000007"/>
    <n v="7"/>
    <n v="0"/>
    <n v="22.627499999999962"/>
  </r>
  <r>
    <n v="4591"/>
    <s v="CA-2013-129868"/>
    <x v="0"/>
    <x v="482"/>
    <d v="2014-01-01T00:00:00"/>
    <s v="Standard Class"/>
    <s v="MC-18130"/>
    <s v="Mike Caudle"/>
    <x v="1"/>
    <s v="United States"/>
    <s v="Los Angeles"/>
    <s v="California"/>
    <n v="90004"/>
    <x v="1"/>
    <s v="OFF-SU-10000952"/>
    <s v="Office Supplies"/>
    <x v="14"/>
    <s v="Fiskars Home &amp; Office Scissors"/>
    <n v="17.760000000000002"/>
    <n v="2"/>
    <n v="0"/>
    <n v="4.9728000000000012"/>
  </r>
  <r>
    <n v="4592"/>
    <s v="CA-2013-129868"/>
    <x v="0"/>
    <x v="482"/>
    <d v="2014-01-01T00:00:00"/>
    <s v="Standard Class"/>
    <s v="MC-18130"/>
    <s v="Mike Caudle"/>
    <x v="1"/>
    <s v="United States"/>
    <s v="Los Angeles"/>
    <s v="California"/>
    <n v="90004"/>
    <x v="1"/>
    <s v="TEC-PH-10002275"/>
    <s v="Technology"/>
    <x v="7"/>
    <s v="Mitel 5320 IP Phone VoIP phone"/>
    <n v="302.38400000000001"/>
    <n v="2"/>
    <n v="0.2"/>
    <n v="30.238400000000013"/>
  </r>
  <r>
    <n v="4593"/>
    <s v="CA-2013-129868"/>
    <x v="0"/>
    <x v="482"/>
    <d v="2014-01-01T00:00:00"/>
    <s v="Standard Class"/>
    <s v="MC-18130"/>
    <s v="Mike Caudle"/>
    <x v="1"/>
    <s v="United States"/>
    <s v="Los Angeles"/>
    <s v="California"/>
    <n v="90004"/>
    <x v="1"/>
    <s v="FUR-CH-10003535"/>
    <s v="Furniture"/>
    <x v="1"/>
    <s v="Global Armless Task Chair, Royal Blue"/>
    <n v="146.352"/>
    <n v="3"/>
    <n v="0.2"/>
    <n v="-5.4882000000000062"/>
  </r>
  <r>
    <n v="4594"/>
    <s v="CA-2013-129868"/>
    <x v="0"/>
    <x v="482"/>
    <d v="2014-01-01T00:00:00"/>
    <s v="Standard Class"/>
    <s v="MC-18130"/>
    <s v="Mike Caudle"/>
    <x v="1"/>
    <s v="United States"/>
    <s v="Los Angeles"/>
    <s v="California"/>
    <n v="90004"/>
    <x v="1"/>
    <s v="OFF-AP-10004052"/>
    <s v="Office Supplies"/>
    <x v="9"/>
    <s v="Hoover Replacement Belts For Soft Guard &amp; Commercial Ltweight Upright Vacs, 2/Pk"/>
    <n v="7.9"/>
    <n v="2"/>
    <n v="0"/>
    <n v="2.0540000000000003"/>
  </r>
  <r>
    <n v="4595"/>
    <s v="CA-2013-129868"/>
    <x v="0"/>
    <x v="482"/>
    <d v="2014-01-01T00:00:00"/>
    <s v="Standard Class"/>
    <s v="MC-18130"/>
    <s v="Mike Caudle"/>
    <x v="1"/>
    <s v="United States"/>
    <s v="Los Angeles"/>
    <s v="California"/>
    <n v="90004"/>
    <x v="1"/>
    <s v="FUR-TA-10003473"/>
    <s v="Furniture"/>
    <x v="3"/>
    <s v="Bretford Rectangular Conference Table Tops"/>
    <n v="902.71199999999999"/>
    <n v="3"/>
    <n v="0.2"/>
    <n v="33.851700000000051"/>
  </r>
  <r>
    <n v="4596"/>
    <s v="CA-2013-129868"/>
    <x v="0"/>
    <x v="482"/>
    <d v="2014-01-01T00:00:00"/>
    <s v="Standard Class"/>
    <s v="MC-18130"/>
    <s v="Mike Caudle"/>
    <x v="1"/>
    <s v="United States"/>
    <s v="Los Angeles"/>
    <s v="California"/>
    <n v="90004"/>
    <x v="1"/>
    <s v="OFF-AR-10001897"/>
    <s v="Office Supplies"/>
    <x v="6"/>
    <s v="Model L Table or Wall-Mount Pencil Sharpener"/>
    <n v="53.97"/>
    <n v="3"/>
    <n v="0"/>
    <n v="15.111600000000001"/>
  </r>
  <r>
    <n v="4597"/>
    <s v="CA-2013-140564"/>
    <x v="0"/>
    <x v="5"/>
    <d v="2013-12-11T00:00:00"/>
    <s v="Second Class"/>
    <s v="TC-21475"/>
    <s v="Tony Chapman"/>
    <x v="2"/>
    <s v="United States"/>
    <s v="Washington"/>
    <s v="District of Columbia"/>
    <n v="20016"/>
    <x v="3"/>
    <s v="OFF-AR-10000034"/>
    <s v="Office Supplies"/>
    <x v="6"/>
    <s v="BIC Brite Liner Grip Highlighters, Assorted, 5/Pack"/>
    <n v="33.92"/>
    <n v="8"/>
    <n v="0"/>
    <n v="13.2288"/>
  </r>
  <r>
    <n v="4598"/>
    <s v="US-2014-169502"/>
    <x v="3"/>
    <x v="735"/>
    <d v="2014-09-02T00:00:00"/>
    <s v="Standard Class"/>
    <s v="MG-17650"/>
    <s v="Matthew Grinstein"/>
    <x v="2"/>
    <s v="United States"/>
    <s v="Milwaukee"/>
    <s v="Wisconsin"/>
    <n v="53209"/>
    <x v="2"/>
    <s v="OFF-SU-10004115"/>
    <s v="Office Supplies"/>
    <x v="14"/>
    <s v="Acme Stainless Steel Office Snips"/>
    <n v="21.81"/>
    <n v="3"/>
    <n v="0"/>
    <n v="5.8887000000000009"/>
  </r>
  <r>
    <n v="4599"/>
    <s v="US-2014-169502"/>
    <x v="3"/>
    <x v="735"/>
    <d v="2014-09-02T00:00:00"/>
    <s v="Standard Class"/>
    <s v="MG-17650"/>
    <s v="Matthew Grinstein"/>
    <x v="2"/>
    <s v="United States"/>
    <s v="Milwaukee"/>
    <s v="Wisconsin"/>
    <n v="53209"/>
    <x v="2"/>
    <s v="OFF-AP-10001947"/>
    <s v="Office Supplies"/>
    <x v="9"/>
    <s v="Acco 6 Outlet Guardian Premium Plus Surge Suppressor"/>
    <n v="91.6"/>
    <n v="5"/>
    <n v="0"/>
    <n v="26.563999999999997"/>
  </r>
  <r>
    <n v="4600"/>
    <s v="CA-2012-146948"/>
    <x v="1"/>
    <x v="747"/>
    <d v="2012-07-20T00:00:00"/>
    <s v="Standard Class"/>
    <s v="MG-17890"/>
    <s v="Michael Granlund"/>
    <x v="2"/>
    <s v="United States"/>
    <s v="Baltimore"/>
    <s v="Maryland"/>
    <n v="21215"/>
    <x v="3"/>
    <s v="FUR-CH-10004853"/>
    <s v="Furniture"/>
    <x v="1"/>
    <s v="Global Manager's Adjustable Task Chair, Storm"/>
    <n v="150.97999999999999"/>
    <n v="1"/>
    <n v="0"/>
    <n v="43.784199999999984"/>
  </r>
  <r>
    <n v="4601"/>
    <s v="CA-2012-146948"/>
    <x v="1"/>
    <x v="747"/>
    <d v="2012-07-20T00:00:00"/>
    <s v="Standard Class"/>
    <s v="MG-17890"/>
    <s v="Michael Granlund"/>
    <x v="2"/>
    <s v="United States"/>
    <s v="Baltimore"/>
    <s v="Maryland"/>
    <n v="21215"/>
    <x v="3"/>
    <s v="OFF-EN-10000483"/>
    <s v="Office Supplies"/>
    <x v="12"/>
    <s v="White Envelopes, White Envelopes with Clear Poly Window"/>
    <n v="137.25"/>
    <n v="9"/>
    <n v="0"/>
    <n v="63.134999999999991"/>
  </r>
  <r>
    <n v="4602"/>
    <s v="CA-2012-146948"/>
    <x v="1"/>
    <x v="747"/>
    <d v="2012-07-20T00:00:00"/>
    <s v="Standard Class"/>
    <s v="MG-17890"/>
    <s v="Michael Granlund"/>
    <x v="2"/>
    <s v="United States"/>
    <s v="Baltimore"/>
    <s v="Maryland"/>
    <n v="21215"/>
    <x v="3"/>
    <s v="OFF-FA-10001332"/>
    <s v="Office Supplies"/>
    <x v="13"/>
    <s v="Acco Banker's Clasps, 5 3/4&quot;-Long"/>
    <n v="11.52"/>
    <n v="4"/>
    <n v="0"/>
    <n v="5.4143999999999997"/>
  </r>
  <r>
    <n v="4603"/>
    <s v="US-2012-113327"/>
    <x v="1"/>
    <x v="989"/>
    <d v="2012-05-29T00:00:00"/>
    <s v="Second Class"/>
    <s v="BF-11170"/>
    <s v="Ben Ferrer"/>
    <x v="2"/>
    <s v="United States"/>
    <s v="Jacksonville"/>
    <s v="North Carolina"/>
    <n v="28540"/>
    <x v="0"/>
    <s v="OFF-PA-10003790"/>
    <s v="Office Supplies"/>
    <x v="10"/>
    <s v="Xerox 1991"/>
    <n v="18.272000000000002"/>
    <n v="1"/>
    <n v="0.2"/>
    <n v="5.9383999999999988"/>
  </r>
  <r>
    <n v="4604"/>
    <s v="US-2012-113327"/>
    <x v="1"/>
    <x v="989"/>
    <d v="2012-05-29T00:00:00"/>
    <s v="Second Class"/>
    <s v="BF-11170"/>
    <s v="Ben Ferrer"/>
    <x v="2"/>
    <s v="United States"/>
    <s v="Jacksonville"/>
    <s v="North Carolina"/>
    <n v="28540"/>
    <x v="0"/>
    <s v="OFF-PA-10003134"/>
    <s v="Office Supplies"/>
    <x v="10"/>
    <s v="Xerox 1937"/>
    <n v="153.72800000000001"/>
    <n v="4"/>
    <n v="0.2"/>
    <n v="53.804799999999986"/>
  </r>
  <r>
    <n v="4605"/>
    <s v="US-2012-113327"/>
    <x v="1"/>
    <x v="989"/>
    <d v="2012-05-29T00:00:00"/>
    <s v="Second Class"/>
    <s v="BF-11170"/>
    <s v="Ben Ferrer"/>
    <x v="2"/>
    <s v="United States"/>
    <s v="Jacksonville"/>
    <s v="North Carolina"/>
    <n v="28540"/>
    <x v="0"/>
    <s v="OFF-EN-10004459"/>
    <s v="Office Supplies"/>
    <x v="12"/>
    <s v="Security-Tint Envelopes"/>
    <n v="12.224"/>
    <n v="2"/>
    <n v="0.2"/>
    <n v="4.4311999999999996"/>
  </r>
  <r>
    <n v="4606"/>
    <s v="US-2012-113327"/>
    <x v="1"/>
    <x v="989"/>
    <d v="2012-05-29T00:00:00"/>
    <s v="Second Class"/>
    <s v="BF-11170"/>
    <s v="Ben Ferrer"/>
    <x v="2"/>
    <s v="United States"/>
    <s v="Jacksonville"/>
    <s v="North Carolina"/>
    <n v="28540"/>
    <x v="0"/>
    <s v="TEC-AC-10003628"/>
    <s v="Technology"/>
    <x v="11"/>
    <s v="Logitech 910-002974 M325 Wireless Mouse for Web Scrolling"/>
    <n v="167.94400000000002"/>
    <n v="7"/>
    <n v="0.2"/>
    <n v="50.383200000000016"/>
  </r>
  <r>
    <n v="4607"/>
    <s v="CA-2012-135020"/>
    <x v="1"/>
    <x v="71"/>
    <d v="2012-06-02T00:00:00"/>
    <s v="Standard Class"/>
    <s v="MS-17770"/>
    <s v="Maxwell Schwartz"/>
    <x v="0"/>
    <s v="United States"/>
    <s v="Rochester"/>
    <s v="New York"/>
    <n v="14609"/>
    <x v="3"/>
    <s v="TEC-PH-10004093"/>
    <s v="Technology"/>
    <x v="7"/>
    <s v="Panasonic Kx-TS550"/>
    <n v="45.99"/>
    <n v="1"/>
    <n v="0"/>
    <n v="13.3371"/>
  </r>
  <r>
    <n v="4608"/>
    <s v="CA-2012-135020"/>
    <x v="1"/>
    <x v="71"/>
    <d v="2012-06-02T00:00:00"/>
    <s v="Standard Class"/>
    <s v="MS-17770"/>
    <s v="Maxwell Schwartz"/>
    <x v="0"/>
    <s v="United States"/>
    <s v="Rochester"/>
    <s v="New York"/>
    <n v="14609"/>
    <x v="3"/>
    <s v="OFF-ST-10001490"/>
    <s v="Office Supplies"/>
    <x v="4"/>
    <s v="Hot File 7-Pocket, Floor Stand"/>
    <n v="535.41"/>
    <n v="3"/>
    <n v="0"/>
    <n v="160.62299999999993"/>
  </r>
  <r>
    <n v="4609"/>
    <s v="CA-2012-135020"/>
    <x v="1"/>
    <x v="71"/>
    <d v="2012-06-02T00:00:00"/>
    <s v="Standard Class"/>
    <s v="MS-17770"/>
    <s v="Maxwell Schwartz"/>
    <x v="0"/>
    <s v="United States"/>
    <s v="Rochester"/>
    <s v="New York"/>
    <n v="14609"/>
    <x v="3"/>
    <s v="OFF-BI-10000605"/>
    <s v="Office Supplies"/>
    <x v="8"/>
    <s v="Acco Pressboard Covers with Storage Hooks, 9 1/2&quot; x 11&quot;, Executive Red"/>
    <n v="6.0960000000000001"/>
    <n v="2"/>
    <n v="0.2"/>
    <n v="2.0573999999999995"/>
  </r>
  <r>
    <n v="4610"/>
    <s v="CA-2012-135020"/>
    <x v="1"/>
    <x v="71"/>
    <d v="2012-06-02T00:00:00"/>
    <s v="Standard Class"/>
    <s v="MS-17770"/>
    <s v="Maxwell Schwartz"/>
    <x v="0"/>
    <s v="United States"/>
    <s v="Rochester"/>
    <s v="New York"/>
    <n v="14609"/>
    <x v="3"/>
    <s v="OFF-PA-10004255"/>
    <s v="Office Supplies"/>
    <x v="10"/>
    <s v="Xerox 219"/>
    <n v="45.36"/>
    <n v="7"/>
    <n v="0"/>
    <n v="21.772800000000004"/>
  </r>
  <r>
    <n v="4611"/>
    <s v="US-2014-141852"/>
    <x v="3"/>
    <x v="45"/>
    <d v="2014-11-15T00:00:00"/>
    <s v="Standard Class"/>
    <s v="JE-15745"/>
    <s v="Joel Eaton"/>
    <x v="0"/>
    <s v="United States"/>
    <s v="Oceanside"/>
    <s v="California"/>
    <n v="92054"/>
    <x v="1"/>
    <s v="FUR-FU-10000023"/>
    <s v="Furniture"/>
    <x v="5"/>
    <s v="Eldon Wave Desk Accessories"/>
    <n v="47.12"/>
    <n v="8"/>
    <n v="0"/>
    <n v="20.732800000000001"/>
  </r>
  <r>
    <n v="4612"/>
    <s v="CA-2013-109407"/>
    <x v="0"/>
    <x v="990"/>
    <d v="2013-01-26T00:00:00"/>
    <s v="Second Class"/>
    <s v="HG-14965"/>
    <s v="Henry Goldwyn"/>
    <x v="1"/>
    <s v="United States"/>
    <s v="Gulfport"/>
    <s v="Mississippi"/>
    <n v="39503"/>
    <x v="0"/>
    <s v="OFF-BI-10000285"/>
    <s v="Office Supplies"/>
    <x v="8"/>
    <s v="XtraLife ClearVue Slant-D Ring Binders by Cardinal"/>
    <n v="31.36"/>
    <n v="4"/>
    <n v="0"/>
    <n v="15.68"/>
  </r>
  <r>
    <n v="4613"/>
    <s v="US-2014-165953"/>
    <x v="3"/>
    <x v="413"/>
    <d v="2014-01-07T00:00:00"/>
    <s v="Standard Class"/>
    <s v="EP-13915"/>
    <s v="Emily Phan"/>
    <x v="0"/>
    <s v="United States"/>
    <s v="Jacksonville"/>
    <s v="Florida"/>
    <n v="32216"/>
    <x v="0"/>
    <s v="OFF-AR-10000588"/>
    <s v="Office Supplies"/>
    <x v="6"/>
    <s v="Newell 345"/>
    <n v="47.616"/>
    <n v="3"/>
    <n v="0.2"/>
    <n v="3.571200000000001"/>
  </r>
  <r>
    <n v="4614"/>
    <s v="US-2014-165953"/>
    <x v="3"/>
    <x v="413"/>
    <d v="2014-01-07T00:00:00"/>
    <s v="Standard Class"/>
    <s v="EP-13915"/>
    <s v="Emily Phan"/>
    <x v="0"/>
    <s v="United States"/>
    <s v="Jacksonville"/>
    <s v="Florida"/>
    <n v="32216"/>
    <x v="0"/>
    <s v="OFF-PA-10002250"/>
    <s v="Office Supplies"/>
    <x v="10"/>
    <s v="Things To Do Today Pad"/>
    <n v="23.480000000000004"/>
    <n v="5"/>
    <n v="0.2"/>
    <n v="8.218"/>
  </r>
  <r>
    <n v="4615"/>
    <s v="CA-2013-144540"/>
    <x v="0"/>
    <x v="64"/>
    <d v="2013-09-11T00:00:00"/>
    <s v="Standard Class"/>
    <s v="GH-14410"/>
    <s v="Gary Hansen"/>
    <x v="2"/>
    <s v="United States"/>
    <s v="Houston"/>
    <s v="Texas"/>
    <n v="77070"/>
    <x v="2"/>
    <s v="OFF-AP-10002457"/>
    <s v="Office Supplies"/>
    <x v="9"/>
    <s v="Eureka The Boss Plus 12-Amp Hard Box Upright Vacuum, Red"/>
    <n v="62.789999999999992"/>
    <n v="3"/>
    <n v="0.8"/>
    <n v="-166.39350000000002"/>
  </r>
  <r>
    <n v="4616"/>
    <s v="CA-2013-144540"/>
    <x v="0"/>
    <x v="64"/>
    <d v="2013-09-11T00:00:00"/>
    <s v="Standard Class"/>
    <s v="GH-14410"/>
    <s v="Gary Hansen"/>
    <x v="2"/>
    <s v="United States"/>
    <s v="Houston"/>
    <s v="Texas"/>
    <n v="77070"/>
    <x v="2"/>
    <s v="OFF-FA-10002763"/>
    <s v="Office Supplies"/>
    <x v="13"/>
    <s v="Advantus Map Pennant Flags and Round Head Tacks"/>
    <n v="28.44"/>
    <n v="9"/>
    <n v="0.2"/>
    <n v="4.2659999999999973"/>
  </r>
  <r>
    <n v="4617"/>
    <s v="CA-2012-159863"/>
    <x v="1"/>
    <x v="406"/>
    <d v="2012-09-07T00:00:00"/>
    <s v="Second Class"/>
    <s v="DS-13180"/>
    <s v="David Smith"/>
    <x v="1"/>
    <s v="United States"/>
    <s v="Houston"/>
    <s v="Texas"/>
    <n v="77095"/>
    <x v="2"/>
    <s v="TEC-AC-10000109"/>
    <s v="Technology"/>
    <x v="11"/>
    <s v="Sony Micro Vault Click 16 GB USB 2.0 Flash Drive"/>
    <n v="134.376"/>
    <n v="3"/>
    <n v="0.2"/>
    <n v="6.7188000000000088"/>
  </r>
  <r>
    <n v="4618"/>
    <s v="CA-2012-117800"/>
    <x v="1"/>
    <x v="481"/>
    <d v="2012-09-26T00:00:00"/>
    <s v="Standard Class"/>
    <s v="TH-21550"/>
    <s v="Tracy Hopkins"/>
    <x v="2"/>
    <s v="United States"/>
    <s v="Everett"/>
    <s v="Massachusetts"/>
    <n v="2149"/>
    <x v="3"/>
    <s v="TEC-PH-10002415"/>
    <s v="Technology"/>
    <x v="7"/>
    <s v="Polycom VoiceStation 500 Conference phone"/>
    <n v="589.9"/>
    <n v="2"/>
    <n v="0"/>
    <n v="147.47500000000002"/>
  </r>
  <r>
    <n v="4619"/>
    <s v="CA-2012-117800"/>
    <x v="1"/>
    <x v="481"/>
    <d v="2012-09-26T00:00:00"/>
    <s v="Standard Class"/>
    <s v="TH-21550"/>
    <s v="Tracy Hopkins"/>
    <x v="2"/>
    <s v="United States"/>
    <s v="Everett"/>
    <s v="Massachusetts"/>
    <n v="2149"/>
    <x v="3"/>
    <s v="FUR-CH-10000785"/>
    <s v="Furniture"/>
    <x v="1"/>
    <s v="Global Ergonomic Managers Chair"/>
    <n v="542.93999999999994"/>
    <n v="3"/>
    <n v="0"/>
    <n v="141.1644"/>
  </r>
  <r>
    <n v="4620"/>
    <s v="CA-2014-145219"/>
    <x v="3"/>
    <x v="165"/>
    <d v="2014-12-26T00:00:00"/>
    <s v="First Class"/>
    <s v="RM-19675"/>
    <s v="Robert Marley"/>
    <x v="2"/>
    <s v="United States"/>
    <s v="Los Angeles"/>
    <s v="California"/>
    <n v="90049"/>
    <x v="1"/>
    <s v="TEC-CO-10001449"/>
    <s v="Technology"/>
    <x v="16"/>
    <s v="Hewlett Packard LaserJet 3310 Copier"/>
    <n v="2879.9520000000002"/>
    <n v="6"/>
    <n v="0.2"/>
    <n v="1007.9831999999999"/>
  </r>
  <r>
    <n v="4621"/>
    <s v="CA-2014-145219"/>
    <x v="3"/>
    <x v="165"/>
    <d v="2014-12-26T00:00:00"/>
    <s v="First Class"/>
    <s v="RM-19675"/>
    <s v="Robert Marley"/>
    <x v="2"/>
    <s v="United States"/>
    <s v="Los Angeles"/>
    <s v="California"/>
    <n v="90049"/>
    <x v="1"/>
    <s v="OFF-BI-10001670"/>
    <s v="Office Supplies"/>
    <x v="8"/>
    <s v="Vinyl Sectional Post Binders"/>
    <n v="90.480000000000018"/>
    <n v="3"/>
    <n v="0.2"/>
    <n v="33.93"/>
  </r>
  <r>
    <n v="4622"/>
    <s v="CA-2012-161214"/>
    <x v="1"/>
    <x v="348"/>
    <d v="2012-10-08T00:00:00"/>
    <s v="Second Class"/>
    <s v="SF-20965"/>
    <s v="Sylvia Foulston"/>
    <x v="1"/>
    <s v="United States"/>
    <s v="Wilmington"/>
    <s v="Delaware"/>
    <n v="19805"/>
    <x v="3"/>
    <s v="OFF-ST-10001328"/>
    <s v="Office Supplies"/>
    <x v="4"/>
    <s v="Personal Filing Tote with Lid, Black/Gray"/>
    <n v="77.55"/>
    <n v="5"/>
    <n v="0"/>
    <n v="21.714000000000002"/>
  </r>
  <r>
    <n v="4623"/>
    <s v="CA-2014-147228"/>
    <x v="3"/>
    <x v="428"/>
    <d v="2014-09-15T00:00:00"/>
    <s v="Standard Class"/>
    <s v="SO-20335"/>
    <s v="Sean O'Donnell"/>
    <x v="0"/>
    <s v="United States"/>
    <s v="Columbia"/>
    <s v="Tennessee"/>
    <n v="38401"/>
    <x v="0"/>
    <s v="OFF-SU-10001225"/>
    <s v="Office Supplies"/>
    <x v="14"/>
    <s v="Staples"/>
    <n v="8.8320000000000007"/>
    <n v="3"/>
    <n v="0.2"/>
    <n v="-1.9872000000000005"/>
  </r>
  <r>
    <n v="4624"/>
    <s v="CA-2014-147228"/>
    <x v="3"/>
    <x v="428"/>
    <d v="2014-09-15T00:00:00"/>
    <s v="Standard Class"/>
    <s v="SO-20335"/>
    <s v="Sean O'Donnell"/>
    <x v="0"/>
    <s v="United States"/>
    <s v="Columbia"/>
    <s v="Tennessee"/>
    <n v="38401"/>
    <x v="0"/>
    <s v="OFF-PA-10000357"/>
    <s v="Office Supplies"/>
    <x v="10"/>
    <s v="Xerox 1888"/>
    <n v="177.536"/>
    <n v="4"/>
    <n v="0.2"/>
    <n v="62.137599999999992"/>
  </r>
  <r>
    <n v="4625"/>
    <s v="CA-2014-147228"/>
    <x v="3"/>
    <x v="428"/>
    <d v="2014-09-15T00:00:00"/>
    <s v="Standard Class"/>
    <s v="SO-20335"/>
    <s v="Sean O'Donnell"/>
    <x v="0"/>
    <s v="United States"/>
    <s v="Columbia"/>
    <s v="Tennessee"/>
    <n v="38401"/>
    <x v="0"/>
    <s v="OFF-ST-10000046"/>
    <s v="Office Supplies"/>
    <x v="4"/>
    <s v="Fellowes Super Stor/Drawer Files"/>
    <n v="258.48"/>
    <n v="2"/>
    <n v="0.2"/>
    <n v="-3.2309999999999945"/>
  </r>
  <r>
    <n v="4626"/>
    <s v="CA-2014-147228"/>
    <x v="3"/>
    <x v="428"/>
    <d v="2014-09-15T00:00:00"/>
    <s v="Standard Class"/>
    <s v="SO-20335"/>
    <s v="Sean O'Donnell"/>
    <x v="0"/>
    <s v="United States"/>
    <s v="Columbia"/>
    <s v="Tennessee"/>
    <n v="38401"/>
    <x v="0"/>
    <s v="FUR-FU-10000023"/>
    <s v="Furniture"/>
    <x v="5"/>
    <s v="Eldon Wave Desk Accessories"/>
    <n v="14.135999999999999"/>
    <n v="3"/>
    <n v="0.2"/>
    <n v="4.240800000000001"/>
  </r>
  <r>
    <n v="4627"/>
    <s v="CA-2013-101336"/>
    <x v="0"/>
    <x v="373"/>
    <d v="2013-11-19T00:00:00"/>
    <s v="Standard Class"/>
    <s v="CK-12760"/>
    <s v="Cyma Kinney"/>
    <x v="1"/>
    <s v="United States"/>
    <s v="New York City"/>
    <s v="New York"/>
    <n v="10011"/>
    <x v="3"/>
    <s v="OFF-ST-10003455"/>
    <s v="Office Supplies"/>
    <x v="4"/>
    <s v="Tenex File Box, Personal Filing Tote with Lid, Black"/>
    <n v="77.55"/>
    <n v="5"/>
    <n v="0"/>
    <n v="20.163000000000004"/>
  </r>
  <r>
    <n v="4628"/>
    <s v="CA-2013-101336"/>
    <x v="0"/>
    <x v="373"/>
    <d v="2013-11-19T00:00:00"/>
    <s v="Standard Class"/>
    <s v="CK-12760"/>
    <s v="Cyma Kinney"/>
    <x v="1"/>
    <s v="United States"/>
    <s v="New York City"/>
    <s v="New York"/>
    <n v="10011"/>
    <x v="3"/>
    <s v="OFF-ST-10000876"/>
    <s v="Office Supplies"/>
    <x v="4"/>
    <s v="Eldon Simplefile Box Office"/>
    <n v="24.88"/>
    <n v="2"/>
    <n v="0"/>
    <n v="6.9664000000000001"/>
  </r>
  <r>
    <n v="4629"/>
    <s v="CA-2013-101336"/>
    <x v="0"/>
    <x v="373"/>
    <d v="2013-11-19T00:00:00"/>
    <s v="Standard Class"/>
    <s v="CK-12760"/>
    <s v="Cyma Kinney"/>
    <x v="1"/>
    <s v="United States"/>
    <s v="New York City"/>
    <s v="New York"/>
    <n v="10011"/>
    <x v="3"/>
    <s v="OFF-AR-10003582"/>
    <s v="Office Supplies"/>
    <x v="6"/>
    <s v="Boston Electric Pencil Sharpener, Model 1818, Charcoal Black"/>
    <n v="140.75"/>
    <n v="5"/>
    <n v="0"/>
    <n v="39.410000000000011"/>
  </r>
  <r>
    <n v="4630"/>
    <s v="CA-2013-101336"/>
    <x v="0"/>
    <x v="373"/>
    <d v="2013-11-19T00:00:00"/>
    <s v="Standard Class"/>
    <s v="CK-12760"/>
    <s v="Cyma Kinney"/>
    <x v="1"/>
    <s v="United States"/>
    <s v="New York City"/>
    <s v="New York"/>
    <n v="10011"/>
    <x v="3"/>
    <s v="OFF-ST-10004258"/>
    <s v="Office Supplies"/>
    <x v="4"/>
    <s v="Portable Personal File Box"/>
    <n v="36.630000000000003"/>
    <n v="3"/>
    <n v="0"/>
    <n v="9.8901000000000039"/>
  </r>
  <r>
    <n v="4631"/>
    <s v="US-2012-126235"/>
    <x v="1"/>
    <x v="52"/>
    <d v="2012-10-15T00:00:00"/>
    <s v="Same Day"/>
    <s v="GA-14725"/>
    <s v="Guy Armstrong"/>
    <x v="0"/>
    <s v="United States"/>
    <s v="Mount Pleasant"/>
    <s v="Michigan"/>
    <n v="48858"/>
    <x v="2"/>
    <s v="FUR-FU-10000719"/>
    <s v="Furniture"/>
    <x v="5"/>
    <s v="DAX Cubicle Frames, 8-1/2 x 11"/>
    <n v="17.14"/>
    <n v="2"/>
    <n v="0"/>
    <n v="6.1704000000000008"/>
  </r>
  <r>
    <n v="4632"/>
    <s v="CA-2014-168396"/>
    <x v="3"/>
    <x v="646"/>
    <d v="2014-08-09T00:00:00"/>
    <s v="Second Class"/>
    <s v="BD-11725"/>
    <s v="Bruce Degenhardt"/>
    <x v="0"/>
    <s v="United States"/>
    <s v="San Francisco"/>
    <s v="California"/>
    <n v="94122"/>
    <x v="1"/>
    <s v="OFF-LA-10001297"/>
    <s v="Office Supplies"/>
    <x v="2"/>
    <s v="Avery 473"/>
    <n v="51.75"/>
    <n v="5"/>
    <n v="0"/>
    <n v="24.84"/>
  </r>
  <r>
    <n v="4633"/>
    <s v="CA-2014-168396"/>
    <x v="3"/>
    <x v="646"/>
    <d v="2014-08-09T00:00:00"/>
    <s v="Second Class"/>
    <s v="BD-11725"/>
    <s v="Bruce Degenhardt"/>
    <x v="0"/>
    <s v="United States"/>
    <s v="San Francisco"/>
    <s v="California"/>
    <n v="94122"/>
    <x v="1"/>
    <s v="FUR-FU-10000723"/>
    <s v="Furniture"/>
    <x v="5"/>
    <s v="Deflect-o EconoMat Studded, No Bevel Mat for Low Pile Carpeting"/>
    <n v="123.96000000000001"/>
    <n v="3"/>
    <n v="0"/>
    <n v="11.156400000000005"/>
  </r>
  <r>
    <n v="4634"/>
    <s v="CA-2012-130456"/>
    <x v="1"/>
    <x v="291"/>
    <d v="2012-08-26T00:00:00"/>
    <s v="Standard Class"/>
    <s v="DS-13180"/>
    <s v="David Smith"/>
    <x v="1"/>
    <s v="United States"/>
    <s v="San Francisco"/>
    <s v="California"/>
    <n v="94122"/>
    <x v="1"/>
    <s v="FUR-BO-10003893"/>
    <s v="Furniture"/>
    <x v="0"/>
    <s v="Sauder Camden County Collection Library"/>
    <n v="586.39800000000002"/>
    <n v="6"/>
    <n v="0.15"/>
    <n v="34.493999999999971"/>
  </r>
  <r>
    <n v="4635"/>
    <s v="CA-2012-130456"/>
    <x v="1"/>
    <x v="291"/>
    <d v="2012-08-26T00:00:00"/>
    <s v="Standard Class"/>
    <s v="DS-13180"/>
    <s v="David Smith"/>
    <x v="1"/>
    <s v="United States"/>
    <s v="San Francisco"/>
    <s v="California"/>
    <n v="94122"/>
    <x v="1"/>
    <s v="OFF-ST-10000736"/>
    <s v="Office Supplies"/>
    <x v="4"/>
    <s v="Carina Double Wide Media Storage Towers in Natural &amp; Black"/>
    <n v="80.98"/>
    <n v="1"/>
    <n v="0"/>
    <n v="3.2391999999999967"/>
  </r>
  <r>
    <n v="4636"/>
    <s v="CA-2014-116288"/>
    <x v="3"/>
    <x v="846"/>
    <d v="2014-03-18T00:00:00"/>
    <s v="Standard Class"/>
    <s v="BS-11380"/>
    <s v="Bill Stewart"/>
    <x v="1"/>
    <s v="United States"/>
    <s v="San Francisco"/>
    <s v="California"/>
    <n v="94122"/>
    <x v="1"/>
    <s v="OFF-ST-10000736"/>
    <s v="Office Supplies"/>
    <x v="4"/>
    <s v="Carina Double Wide Media Storage Towers in Natural &amp; Black"/>
    <n v="242.94"/>
    <n v="3"/>
    <n v="0"/>
    <n v="9.7175999999999902"/>
  </r>
  <r>
    <n v="4637"/>
    <s v="CA-2014-168228"/>
    <x v="3"/>
    <x v="842"/>
    <d v="2014-04-30T00:00:00"/>
    <s v="First Class"/>
    <s v="AP-10915"/>
    <s v="Arthur Prichep"/>
    <x v="0"/>
    <s v="United States"/>
    <s v="Los Angeles"/>
    <s v="California"/>
    <n v="90045"/>
    <x v="1"/>
    <s v="OFF-AR-10003373"/>
    <s v="Office Supplies"/>
    <x v="6"/>
    <s v="Boston School Pro Electric Pencil Sharpener, 1670"/>
    <n v="123.92"/>
    <n v="4"/>
    <n v="0"/>
    <n v="33.458399999999997"/>
  </r>
  <r>
    <n v="4638"/>
    <s v="CA-2014-168228"/>
    <x v="3"/>
    <x v="842"/>
    <d v="2014-04-30T00:00:00"/>
    <s v="First Class"/>
    <s v="AP-10915"/>
    <s v="Arthur Prichep"/>
    <x v="0"/>
    <s v="United States"/>
    <s v="Los Angeles"/>
    <s v="California"/>
    <n v="90045"/>
    <x v="1"/>
    <s v="OFF-AR-10000390"/>
    <s v="Office Supplies"/>
    <x v="6"/>
    <s v="Newell Chalk Holder"/>
    <n v="12.39"/>
    <n v="3"/>
    <n v="0"/>
    <n v="5.6993999999999998"/>
  </r>
  <r>
    <n v="4639"/>
    <s v="CA-2014-168228"/>
    <x v="3"/>
    <x v="842"/>
    <d v="2014-04-30T00:00:00"/>
    <s v="First Class"/>
    <s v="AP-10915"/>
    <s v="Arthur Prichep"/>
    <x v="0"/>
    <s v="United States"/>
    <s v="Los Angeles"/>
    <s v="California"/>
    <n v="90045"/>
    <x v="1"/>
    <s v="OFF-AR-10001725"/>
    <s v="Office Supplies"/>
    <x v="6"/>
    <s v="Boston Home &amp; Office Model 2000 Electric Pencil Sharpeners"/>
    <n v="47.3"/>
    <n v="2"/>
    <n v="0"/>
    <n v="12.298000000000002"/>
  </r>
  <r>
    <n v="4640"/>
    <s v="CA-2013-102162"/>
    <x v="0"/>
    <x v="108"/>
    <d v="2013-09-17T00:00:00"/>
    <s v="Standard Class"/>
    <s v="JF-15565"/>
    <s v="Jill Fjeld"/>
    <x v="0"/>
    <s v="United States"/>
    <s v="Newport News"/>
    <s v="Virginia"/>
    <n v="23602"/>
    <x v="0"/>
    <s v="TEC-CO-10001943"/>
    <s v="Technology"/>
    <x v="16"/>
    <s v="Canon PC-428 Personal Copier"/>
    <n v="1599.92"/>
    <n v="8"/>
    <n v="0"/>
    <n v="751.9624"/>
  </r>
  <r>
    <n v="4641"/>
    <s v="CA-2013-102162"/>
    <x v="0"/>
    <x v="108"/>
    <d v="2013-09-17T00:00:00"/>
    <s v="Standard Class"/>
    <s v="JF-15565"/>
    <s v="Jill Fjeld"/>
    <x v="0"/>
    <s v="United States"/>
    <s v="Newport News"/>
    <s v="Virginia"/>
    <n v="23602"/>
    <x v="0"/>
    <s v="OFF-EN-10002312"/>
    <s v="Office Supplies"/>
    <x v="12"/>
    <s v="#10 Self-Seal White Envelopes"/>
    <n v="11.09"/>
    <n v="1"/>
    <n v="0"/>
    <n v="5.4340999999999999"/>
  </r>
  <r>
    <n v="4642"/>
    <s v="CA-2014-130141"/>
    <x v="3"/>
    <x v="760"/>
    <d v="2014-10-25T00:00:00"/>
    <s v="Second Class"/>
    <s v="HA-14905"/>
    <s v="Helen Abelman"/>
    <x v="0"/>
    <s v="United States"/>
    <s v="Fort Collins"/>
    <s v="Colorado"/>
    <n v="80525"/>
    <x v="1"/>
    <s v="OFF-BI-10000831"/>
    <s v="Office Supplies"/>
    <x v="8"/>
    <s v="Storex Flexible Poly Binders with Double Pockets"/>
    <n v="3.1680000000000006"/>
    <n v="4"/>
    <n v="0.7"/>
    <n v="-2.5343999999999998"/>
  </r>
  <r>
    <n v="4643"/>
    <s v="CA-2014-130141"/>
    <x v="3"/>
    <x v="760"/>
    <d v="2014-10-25T00:00:00"/>
    <s v="Second Class"/>
    <s v="HA-14905"/>
    <s v="Helen Abelman"/>
    <x v="0"/>
    <s v="United States"/>
    <s v="Fort Collins"/>
    <s v="Colorado"/>
    <n v="80525"/>
    <x v="1"/>
    <s v="FUR-CH-10000749"/>
    <s v="Furniture"/>
    <x v="1"/>
    <s v="Office Star - Ergonomic Mid Back Chair with 2-Way Adjustable Arms"/>
    <n v="579.13599999999997"/>
    <n v="4"/>
    <n v="0.2"/>
    <n v="-28.95679999999993"/>
  </r>
  <r>
    <n v="4644"/>
    <s v="CA-2012-147501"/>
    <x v="1"/>
    <x v="991"/>
    <d v="2012-08-06T00:00:00"/>
    <s v="Standard Class"/>
    <s v="Co-12640"/>
    <s v="Corey-Lock"/>
    <x v="0"/>
    <s v="United States"/>
    <s v="Seattle"/>
    <s v="Washington"/>
    <n v="98105"/>
    <x v="1"/>
    <s v="OFF-BI-10002003"/>
    <s v="Office Supplies"/>
    <x v="8"/>
    <s v="Ibico Presentation Index for Binding Systems"/>
    <n v="6.3680000000000003"/>
    <n v="2"/>
    <n v="0.2"/>
    <n v="2.1492"/>
  </r>
  <r>
    <n v="4645"/>
    <s v="CA-2012-147501"/>
    <x v="1"/>
    <x v="991"/>
    <d v="2012-08-06T00:00:00"/>
    <s v="Standard Class"/>
    <s v="Co-12640"/>
    <s v="Corey-Lock"/>
    <x v="0"/>
    <s v="United States"/>
    <s v="Seattle"/>
    <s v="Washington"/>
    <n v="98105"/>
    <x v="1"/>
    <s v="TEC-MA-10001972"/>
    <s v="Technology"/>
    <x v="15"/>
    <s v="Okidata C331dn Printer"/>
    <n v="558.4"/>
    <n v="2"/>
    <n v="0.2"/>
    <n v="41.880000000000024"/>
  </r>
  <r>
    <n v="4646"/>
    <s v="CA-2013-143910"/>
    <x v="0"/>
    <x v="399"/>
    <d v="2013-08-17T00:00:00"/>
    <s v="Standard Class"/>
    <s v="BC-11125"/>
    <s v="Becky Castell"/>
    <x v="2"/>
    <s v="United States"/>
    <s v="New York City"/>
    <s v="New York"/>
    <n v="10011"/>
    <x v="3"/>
    <s v="FUR-CH-10000225"/>
    <s v="Furniture"/>
    <x v="1"/>
    <s v="Global Geo Office Task Chair, Gray"/>
    <n v="145.76400000000001"/>
    <n v="2"/>
    <n v="0.1"/>
    <n v="-8.0980000000000167"/>
  </r>
  <r>
    <n v="4647"/>
    <s v="CA-2011-146885"/>
    <x v="2"/>
    <x v="992"/>
    <d v="2011-06-05T00:00:00"/>
    <s v="Standard Class"/>
    <s v="EB-13840"/>
    <s v="Ellis Ballard"/>
    <x v="1"/>
    <s v="United States"/>
    <s v="Richmond"/>
    <s v="Virginia"/>
    <n v="23223"/>
    <x v="0"/>
    <s v="OFF-PA-10001622"/>
    <s v="Office Supplies"/>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s v="New York"/>
    <n v="10009"/>
    <x v="3"/>
    <s v="FUR-CH-10004983"/>
    <s v="Furniture"/>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s v="Washington"/>
    <n v="98103"/>
    <x v="1"/>
    <s v="OFF-PA-10003228"/>
    <s v="Office Supplies"/>
    <x v="10"/>
    <s v="Xerox 1917"/>
    <n v="440.18999999999994"/>
    <n v="9"/>
    <n v="0"/>
    <n v="206.88929999999996"/>
  </r>
  <r>
    <n v="4650"/>
    <s v="CA-2014-129357"/>
    <x v="3"/>
    <x v="304"/>
    <d v="2014-05-20T00:00:00"/>
    <s v="Standard Class"/>
    <s v="KB-16585"/>
    <s v="Ken Black"/>
    <x v="1"/>
    <s v="United States"/>
    <s v="Seattle"/>
    <s v="Washington"/>
    <n v="98103"/>
    <x v="1"/>
    <s v="OFF-SU-10004498"/>
    <s v="Office Supplies"/>
    <x v="14"/>
    <s v="Martin-Yale Premier Letter Opener"/>
    <n v="64.400000000000006"/>
    <n v="5"/>
    <n v="0"/>
    <n v="1.9320000000000004"/>
  </r>
  <r>
    <n v="4651"/>
    <s v="CA-2014-150987"/>
    <x v="3"/>
    <x v="798"/>
    <d v="2014-04-13T00:00:00"/>
    <s v="Standard Class"/>
    <s v="AH-10120"/>
    <s v="Adrian Hane"/>
    <x v="2"/>
    <s v="United States"/>
    <s v="San Francisco"/>
    <s v="California"/>
    <n v="94110"/>
    <x v="1"/>
    <s v="OFF-PA-10001878"/>
    <s v="Office Supplies"/>
    <x v="10"/>
    <s v="Xerox 1891"/>
    <n v="244.54999999999998"/>
    <n v="5"/>
    <n v="0"/>
    <n v="114.93849999999998"/>
  </r>
  <r>
    <n v="4652"/>
    <s v="CA-2014-150987"/>
    <x v="3"/>
    <x v="798"/>
    <d v="2014-04-13T00:00:00"/>
    <s v="Standard Class"/>
    <s v="AH-10120"/>
    <s v="Adrian Hane"/>
    <x v="2"/>
    <s v="United States"/>
    <s v="San Francisco"/>
    <s v="California"/>
    <n v="94110"/>
    <x v="1"/>
    <s v="OFF-PA-10002923"/>
    <s v="Office Supplies"/>
    <x v="10"/>
    <s v="Xerox 1942"/>
    <n v="195.76"/>
    <n v="4"/>
    <n v="0"/>
    <n v="97.88"/>
  </r>
  <r>
    <n v="4653"/>
    <s v="CA-2014-132647"/>
    <x v="3"/>
    <x v="922"/>
    <d v="2014-02-24T00:00:00"/>
    <s v="Standard Class"/>
    <s v="GH-14410"/>
    <s v="Gary Hansen"/>
    <x v="2"/>
    <s v="United States"/>
    <s v="Perth Amboy"/>
    <s v="New Jersey"/>
    <n v="8861"/>
    <x v="3"/>
    <s v="OFF-PA-10001838"/>
    <s v="Office Supplies"/>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s v="New Jersey"/>
    <n v="8861"/>
    <x v="3"/>
    <s v="OFF-ST-10003123"/>
    <s v="Office Supplies"/>
    <x v="4"/>
    <s v="Fellowes Bases and Tops For Staxonsteel/High-Stak Systems"/>
    <n v="166.45"/>
    <n v="5"/>
    <n v="0"/>
    <n v="39.947999999999993"/>
  </r>
  <r>
    <n v="4655"/>
    <s v="CA-2014-159107"/>
    <x v="3"/>
    <x v="92"/>
    <d v="2014-06-27T00:00:00"/>
    <s v="Second Class"/>
    <s v="KT-16480"/>
    <s v="Kean Thornton"/>
    <x v="0"/>
    <s v="United States"/>
    <s v="San Francisco"/>
    <s v="California"/>
    <n v="94110"/>
    <x v="1"/>
    <s v="OFF-FA-10001332"/>
    <s v="Office Supplies"/>
    <x v="13"/>
    <s v="Acco Banker's Clasps, 5 3/4&quot;-Long"/>
    <n v="2.88"/>
    <n v="1"/>
    <n v="0"/>
    <n v="1.3535999999999999"/>
  </r>
  <r>
    <n v="4656"/>
    <s v="CA-2011-160738"/>
    <x v="2"/>
    <x v="952"/>
    <d v="2011-05-10T00:00:00"/>
    <s v="Standard Class"/>
    <s v="KH-16330"/>
    <s v="Katharine Harms"/>
    <x v="1"/>
    <s v="United States"/>
    <s v="Freeport"/>
    <s v="Illinois"/>
    <n v="61032"/>
    <x v="2"/>
    <s v="OFF-ST-10003442"/>
    <s v="Office Supplies"/>
    <x v="4"/>
    <s v="Eldon Portable Mobile Manager"/>
    <n v="45.248000000000005"/>
    <n v="2"/>
    <n v="0.2"/>
    <n v="3.9591999999999992"/>
  </r>
  <r>
    <n v="4657"/>
    <s v="CA-2012-112130"/>
    <x v="1"/>
    <x v="910"/>
    <d v="2012-05-07T00:00:00"/>
    <s v="Standard Class"/>
    <s v="SV-20785"/>
    <s v="Stewart Visinsky"/>
    <x v="0"/>
    <s v="United States"/>
    <s v="Philadelphia"/>
    <s v="Pennsylvania"/>
    <n v="19140"/>
    <x v="3"/>
    <s v="OFF-AR-10001468"/>
    <s v="Office Supplies"/>
    <x v="6"/>
    <s v="Sanford Prismacolor Professional Thick Lead Art Pencils, 36-Color Set"/>
    <n v="59.903999999999996"/>
    <n v="2"/>
    <n v="0.2"/>
    <n v="14.227200000000003"/>
  </r>
  <r>
    <n v="4658"/>
    <s v="CA-2012-112130"/>
    <x v="1"/>
    <x v="910"/>
    <d v="2012-05-07T00:00:00"/>
    <s v="Standard Class"/>
    <s v="SV-20785"/>
    <s v="Stewart Visinsky"/>
    <x v="0"/>
    <s v="United States"/>
    <s v="Philadelphia"/>
    <s v="Pennsylvania"/>
    <n v="19140"/>
    <x v="3"/>
    <s v="OFF-AP-10003266"/>
    <s v="Office Supplies"/>
    <x v="9"/>
    <s v="Holmes Replacement Filter for HEPA Air Cleaner, Large Room"/>
    <n v="23.696000000000002"/>
    <n v="2"/>
    <n v="0.2"/>
    <n v="6.5164"/>
  </r>
  <r>
    <n v="4659"/>
    <s v="CA-2012-112130"/>
    <x v="1"/>
    <x v="910"/>
    <d v="2012-05-07T00:00:00"/>
    <s v="Standard Class"/>
    <s v="SV-20785"/>
    <s v="Stewart Visinsky"/>
    <x v="0"/>
    <s v="United States"/>
    <s v="Philadelphia"/>
    <s v="Pennsylvania"/>
    <n v="19140"/>
    <x v="3"/>
    <s v="OFF-PA-10002230"/>
    <s v="Office Supplies"/>
    <x v="10"/>
    <s v="Xerox 1897"/>
    <n v="7.9680000000000009"/>
    <n v="2"/>
    <n v="0.2"/>
    <n v="2.8884000000000007"/>
  </r>
  <r>
    <n v="4660"/>
    <s v="CA-2012-112130"/>
    <x v="1"/>
    <x v="910"/>
    <d v="2012-05-07T00:00:00"/>
    <s v="Standard Class"/>
    <s v="SV-20785"/>
    <s v="Stewart Visinsky"/>
    <x v="0"/>
    <s v="United States"/>
    <s v="Philadelphia"/>
    <s v="Pennsylvania"/>
    <n v="19140"/>
    <x v="3"/>
    <s v="OFF-AP-10003622"/>
    <s v="Office Supplies"/>
    <x v="9"/>
    <s v="Bravo II Megaboss 12-Amp Hard Body Upright, Replacement Belts, 2 Belts per Pack"/>
    <n v="18.2"/>
    <n v="7"/>
    <n v="0.2"/>
    <n v="2.0474999999999994"/>
  </r>
  <r>
    <n v="4661"/>
    <s v="CA-2012-112130"/>
    <x v="1"/>
    <x v="910"/>
    <d v="2012-05-07T00:00:00"/>
    <s v="Standard Class"/>
    <s v="SV-20785"/>
    <s v="Stewart Visinsky"/>
    <x v="0"/>
    <s v="United States"/>
    <s v="Philadelphia"/>
    <s v="Pennsylvania"/>
    <n v="19140"/>
    <x v="3"/>
    <s v="TEC-AC-10001542"/>
    <s v="Technology"/>
    <x v="11"/>
    <s v="SanDisk Cruzer 16 GB USB Flash Drive"/>
    <n v="27.552000000000003"/>
    <n v="3"/>
    <n v="0.2"/>
    <n v="-0.3444000000000047"/>
  </r>
  <r>
    <n v="4662"/>
    <s v="CA-2012-112130"/>
    <x v="1"/>
    <x v="910"/>
    <d v="2012-05-07T00:00:00"/>
    <s v="Standard Class"/>
    <s v="SV-20785"/>
    <s v="Stewart Visinsky"/>
    <x v="0"/>
    <s v="United States"/>
    <s v="Philadelphia"/>
    <s v="Pennsylvania"/>
    <n v="19140"/>
    <x v="3"/>
    <s v="FUR-CH-10002965"/>
    <s v="Furniture"/>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s v="Pennsylvania"/>
    <n v="19140"/>
    <x v="3"/>
    <s v="OFF-ST-10000563"/>
    <s v="Office Supplies"/>
    <x v="4"/>
    <s v="Fellowes Bankers Box Stor/Drawer Steel Plus"/>
    <n v="76.75200000000001"/>
    <n v="3"/>
    <n v="0.2"/>
    <n v="-9.5940000000000012"/>
  </r>
  <r>
    <n v="4664"/>
    <s v="CA-2013-111409"/>
    <x v="0"/>
    <x v="31"/>
    <d v="2013-09-23T00:00:00"/>
    <s v="Standard Class"/>
    <s v="PO-18850"/>
    <s v="Patrick O'Brill"/>
    <x v="0"/>
    <s v="United States"/>
    <s v="Jacksonville"/>
    <s v="Florida"/>
    <n v="32216"/>
    <x v="0"/>
    <s v="OFF-LA-10002787"/>
    <s v="Office Supplies"/>
    <x v="2"/>
    <s v="Avery 480"/>
    <n v="3"/>
    <n v="1"/>
    <n v="0.2"/>
    <n v="1.0499999999999998"/>
  </r>
  <r>
    <n v="4665"/>
    <s v="CA-2013-116232"/>
    <x v="0"/>
    <x v="897"/>
    <d v="2013-09-27T00:00:00"/>
    <s v="Standard Class"/>
    <s v="AC-10450"/>
    <s v="Amy Cox"/>
    <x v="0"/>
    <s v="United States"/>
    <s v="Pembroke Pines"/>
    <s v="Florida"/>
    <n v="33024"/>
    <x v="0"/>
    <s v="OFF-BI-10004022"/>
    <s v="Office Supplies"/>
    <x v="8"/>
    <s v="Acco Suede Grain Vinyl Round Ring Binder"/>
    <n v="7.5060000000000002"/>
    <n v="9"/>
    <n v="0.7"/>
    <n v="-6.0047999999999977"/>
  </r>
  <r>
    <n v="4666"/>
    <s v="CA-2013-116232"/>
    <x v="0"/>
    <x v="897"/>
    <d v="2013-09-27T00:00:00"/>
    <s v="Standard Class"/>
    <s v="AC-10450"/>
    <s v="Amy Cox"/>
    <x v="0"/>
    <s v="United States"/>
    <s v="Pembroke Pines"/>
    <s v="Florida"/>
    <n v="33024"/>
    <x v="0"/>
    <s v="OFF-LA-10001158"/>
    <s v="Office Supplies"/>
    <x v="2"/>
    <s v="Avery Address/Shipping Labels for Typewriters, 4&quot; x 2&quot;"/>
    <n v="16.559999999999999"/>
    <n v="2"/>
    <n v="0.2"/>
    <n v="5.7960000000000003"/>
  </r>
  <r>
    <n v="4667"/>
    <s v="CA-2013-116547"/>
    <x v="0"/>
    <x v="994"/>
    <d v="2013-01-17T00:00:00"/>
    <s v="Standard Class"/>
    <s v="KB-16585"/>
    <s v="Ken Black"/>
    <x v="1"/>
    <s v="United States"/>
    <s v="Seattle"/>
    <s v="Washington"/>
    <n v="98115"/>
    <x v="1"/>
    <s v="FUR-FU-10000076"/>
    <s v="Furniture"/>
    <x v="5"/>
    <s v="24-Hour Round Wall Clock"/>
    <n v="79.92"/>
    <n v="4"/>
    <n v="0"/>
    <n v="34.365600000000008"/>
  </r>
  <r>
    <n v="4668"/>
    <s v="CA-2013-116547"/>
    <x v="0"/>
    <x v="994"/>
    <d v="2013-01-17T00:00:00"/>
    <s v="Standard Class"/>
    <s v="KB-16585"/>
    <s v="Ken Black"/>
    <x v="1"/>
    <s v="United States"/>
    <s v="Seattle"/>
    <s v="Washington"/>
    <n v="98115"/>
    <x v="1"/>
    <s v="TEC-AC-10002335"/>
    <s v="Technology"/>
    <x v="11"/>
    <s v="Logitech Media Keyboard K200"/>
    <n v="69.98"/>
    <n v="2"/>
    <n v="0"/>
    <n v="13.296199999999999"/>
  </r>
  <r>
    <n v="4669"/>
    <s v="US-2014-133200"/>
    <x v="3"/>
    <x v="636"/>
    <d v="2014-05-12T00:00:00"/>
    <s v="Standard Class"/>
    <s v="DB-13555"/>
    <s v="Dorothy Badders"/>
    <x v="1"/>
    <s v="United States"/>
    <s v="Fort Worth"/>
    <s v="Texas"/>
    <n v="76106"/>
    <x v="2"/>
    <s v="OFF-BI-10002827"/>
    <s v="Office Supplies"/>
    <x v="8"/>
    <s v="Avery Durable Poly Binders"/>
    <n v="11.059999999999999"/>
    <n v="10"/>
    <n v="0.8"/>
    <n v="-18.802"/>
  </r>
  <r>
    <n v="4670"/>
    <s v="US-2014-133200"/>
    <x v="3"/>
    <x v="636"/>
    <d v="2014-05-12T00:00:00"/>
    <s v="Standard Class"/>
    <s v="DB-13555"/>
    <s v="Dorothy Badders"/>
    <x v="1"/>
    <s v="United States"/>
    <s v="Fort Worth"/>
    <s v="Texas"/>
    <n v="76106"/>
    <x v="2"/>
    <s v="FUR-BO-10001601"/>
    <s v="Furniture"/>
    <x v="0"/>
    <s v="Sauder Mission Library with Doors, Fruitwood Finish"/>
    <n v="623.46479999999997"/>
    <n v="7"/>
    <n v="0.32"/>
    <n v="-119.19180000000006"/>
  </r>
  <r>
    <n v="4671"/>
    <s v="US-2014-133200"/>
    <x v="3"/>
    <x v="636"/>
    <d v="2014-05-12T00:00:00"/>
    <s v="Standard Class"/>
    <s v="DB-13555"/>
    <s v="Dorothy Badders"/>
    <x v="1"/>
    <s v="United States"/>
    <s v="Fort Worth"/>
    <s v="Texas"/>
    <n v="76106"/>
    <x v="2"/>
    <s v="OFF-ST-10001932"/>
    <s v="Office Supplies"/>
    <x v="4"/>
    <s v="Fellowes Staxonsteel Drawer Files"/>
    <n v="772.68000000000006"/>
    <n v="5"/>
    <n v="0.2"/>
    <n v="-57.950999999999993"/>
  </r>
  <r>
    <n v="4672"/>
    <s v="CA-2013-133550"/>
    <x v="0"/>
    <x v="995"/>
    <d v="2013-08-07T00:00:00"/>
    <s v="Standard Class"/>
    <s v="KL-16645"/>
    <s v="Ken Lonsdale"/>
    <x v="0"/>
    <s v="United States"/>
    <s v="Detroit"/>
    <s v="Michigan"/>
    <n v="48205"/>
    <x v="2"/>
    <s v="OFF-AP-10001005"/>
    <s v="Office Supplies"/>
    <x v="9"/>
    <s v="Honeywell Quietcare HEPA Air Cleaner"/>
    <n v="283.14000000000004"/>
    <n v="4"/>
    <n v="0.1"/>
    <n v="72.357999999999976"/>
  </r>
  <r>
    <n v="4673"/>
    <s v="CA-2013-133550"/>
    <x v="0"/>
    <x v="995"/>
    <d v="2013-08-07T00:00:00"/>
    <s v="Standard Class"/>
    <s v="KL-16645"/>
    <s v="Ken Lonsdale"/>
    <x v="0"/>
    <s v="United States"/>
    <s v="Detroit"/>
    <s v="Michigan"/>
    <n v="48205"/>
    <x v="2"/>
    <s v="TEC-PH-10004042"/>
    <s v="Technology"/>
    <x v="7"/>
    <s v="ClearOne Communications CHAT 70 OC Speaker Phone"/>
    <n v="635.96"/>
    <n v="4"/>
    <n v="0"/>
    <n v="165.34960000000001"/>
  </r>
  <r>
    <n v="4674"/>
    <s v="CA-2013-133550"/>
    <x v="0"/>
    <x v="995"/>
    <d v="2013-08-07T00:00:00"/>
    <s v="Standard Class"/>
    <s v="KL-16645"/>
    <s v="Ken Lonsdale"/>
    <x v="0"/>
    <s v="United States"/>
    <s v="Detroit"/>
    <s v="Michigan"/>
    <n v="48205"/>
    <x v="2"/>
    <s v="TEC-PH-10001079"/>
    <s v="Technology"/>
    <x v="7"/>
    <s v="Polycom SoundPoint Pro SE-225 Corded phone"/>
    <n v="118.99"/>
    <n v="1"/>
    <n v="0"/>
    <n v="33.3172"/>
  </r>
  <r>
    <n v="4675"/>
    <s v="CA-2013-133550"/>
    <x v="0"/>
    <x v="995"/>
    <d v="2013-08-07T00:00:00"/>
    <s v="Standard Class"/>
    <s v="KL-16645"/>
    <s v="Ken Lonsdale"/>
    <x v="0"/>
    <s v="United States"/>
    <s v="Detroit"/>
    <s v="Michigan"/>
    <n v="48205"/>
    <x v="2"/>
    <s v="FUR-FU-10002918"/>
    <s v="Furniture"/>
    <x v="5"/>
    <s v="Eldon ClusterMat Chair Mat with Cordless Antistatic Protection"/>
    <n v="272.94"/>
    <n v="3"/>
    <n v="0"/>
    <n v="30.023400000000009"/>
  </r>
  <r>
    <n v="4676"/>
    <s v="CA-2014-139416"/>
    <x v="3"/>
    <x v="996"/>
    <d v="2014-03-30T00:00:00"/>
    <s v="Second Class"/>
    <s v="AG-10270"/>
    <s v="Alejandro Grove"/>
    <x v="0"/>
    <s v="United States"/>
    <s v="Philadelphia"/>
    <s v="Pennsylvania"/>
    <n v="19120"/>
    <x v="3"/>
    <s v="FUR-FU-10003832"/>
    <s v="Furniture"/>
    <x v="5"/>
    <s v="Eldon Expressions Punched Metal &amp; Wood Desk Accessories, Black &amp; Cherry"/>
    <n v="15.008000000000003"/>
    <n v="2"/>
    <n v="0.2"/>
    <n v="1.5007999999999999"/>
  </r>
  <r>
    <n v="4677"/>
    <s v="CA-2011-114510"/>
    <x v="2"/>
    <x v="619"/>
    <d v="2011-03-19T00:00:00"/>
    <s v="Standard Class"/>
    <s v="JF-15295"/>
    <s v="Jason Fortune-"/>
    <x v="0"/>
    <s v="United States"/>
    <s v="Logan"/>
    <s v="Utah"/>
    <n v="84321"/>
    <x v="1"/>
    <s v="OFF-BI-10001617"/>
    <s v="Office Supplies"/>
    <x v="8"/>
    <s v="GBC Wire Binding Combs"/>
    <n v="33.088000000000001"/>
    <n v="4"/>
    <n v="0.2"/>
    <n v="11.167199999999999"/>
  </r>
  <r>
    <n v="4678"/>
    <s v="CA-2011-114510"/>
    <x v="2"/>
    <x v="619"/>
    <d v="2011-03-19T00:00:00"/>
    <s v="Standard Class"/>
    <s v="JF-15295"/>
    <s v="Jason Fortune-"/>
    <x v="0"/>
    <s v="United States"/>
    <s v="Logan"/>
    <s v="Utah"/>
    <n v="84321"/>
    <x v="1"/>
    <s v="OFF-ST-10000736"/>
    <s v="Office Supplies"/>
    <x v="4"/>
    <s v="Carina Double Wide Media Storage Towers in Natural &amp; Black"/>
    <n v="80.98"/>
    <n v="1"/>
    <n v="0"/>
    <n v="3.2391999999999967"/>
  </r>
  <r>
    <n v="4679"/>
    <s v="CA-2011-114510"/>
    <x v="2"/>
    <x v="619"/>
    <d v="2011-03-19T00:00:00"/>
    <s v="Standard Class"/>
    <s v="JF-15295"/>
    <s v="Jason Fortune-"/>
    <x v="0"/>
    <s v="United States"/>
    <s v="Logan"/>
    <s v="Utah"/>
    <n v="84321"/>
    <x v="1"/>
    <s v="TEC-AC-10004877"/>
    <s v="Technology"/>
    <x v="11"/>
    <s v="Imation 30456 USB Flash Drive 8GB"/>
    <n v="82.800000000000011"/>
    <n v="12"/>
    <n v="0"/>
    <n v="6.6239999999999952"/>
  </r>
  <r>
    <n v="4680"/>
    <s v="CA-2011-114510"/>
    <x v="2"/>
    <x v="619"/>
    <d v="2011-03-19T00:00:00"/>
    <s v="Standard Class"/>
    <s v="JF-15295"/>
    <s v="Jason Fortune-"/>
    <x v="0"/>
    <s v="United States"/>
    <s v="Logan"/>
    <s v="Utah"/>
    <n v="84321"/>
    <x v="1"/>
    <s v="OFF-ST-10003221"/>
    <s v="Office Supplies"/>
    <x v="4"/>
    <s v="Staples"/>
    <n v="21.36"/>
    <n v="2"/>
    <n v="0"/>
    <n v="5.7672000000000008"/>
  </r>
  <r>
    <n v="4681"/>
    <s v="CA-2011-114510"/>
    <x v="2"/>
    <x v="619"/>
    <d v="2011-03-19T00:00:00"/>
    <s v="Standard Class"/>
    <s v="JF-15295"/>
    <s v="Jason Fortune-"/>
    <x v="0"/>
    <s v="United States"/>
    <s v="Logan"/>
    <s v="Utah"/>
    <n v="84321"/>
    <x v="1"/>
    <s v="OFF-BI-10003007"/>
    <s v="Office Supplies"/>
    <x v="8"/>
    <s v="Premium Transparent Presentation Covers, No Pattern/Clear, 8 1/2&quot; x 11&quot;"/>
    <n v="62.048000000000002"/>
    <n v="2"/>
    <n v="0.2"/>
    <n v="20.165599999999998"/>
  </r>
  <r>
    <n v="4682"/>
    <s v="CA-2013-169215"/>
    <x v="0"/>
    <x v="216"/>
    <d v="2013-07-19T00:00:00"/>
    <s v="Second Class"/>
    <s v="RE-19450"/>
    <s v="Richard Eichhorn"/>
    <x v="0"/>
    <s v="United States"/>
    <s v="Auburn"/>
    <s v="New York"/>
    <n v="13021"/>
    <x v="3"/>
    <s v="OFF-FA-10000936"/>
    <s v="Office Supplies"/>
    <x v="13"/>
    <s v="Acco Hot Clips Clips to Go"/>
    <n v="29.61"/>
    <n v="9"/>
    <n v="0"/>
    <n v="13.324499999999999"/>
  </r>
  <r>
    <n v="4683"/>
    <s v="CA-2013-127698"/>
    <x v="0"/>
    <x v="49"/>
    <d v="2013-12-02T00:00:00"/>
    <s v="Same Day"/>
    <s v="MV-18190"/>
    <s v="Mike Vittorini"/>
    <x v="0"/>
    <s v="United States"/>
    <s v="Raleigh"/>
    <s v="North Carolina"/>
    <n v="27604"/>
    <x v="0"/>
    <s v="TEC-PH-10003811"/>
    <s v="Technology"/>
    <x v="7"/>
    <s v="Jabra Supreme Plus Driver Edition Headset"/>
    <n v="863.928"/>
    <n v="9"/>
    <n v="0.2"/>
    <n v="86.392799999999994"/>
  </r>
  <r>
    <n v="4684"/>
    <s v="CA-2013-159912"/>
    <x v="0"/>
    <x v="48"/>
    <d v="2013-09-04T00:00:00"/>
    <s v="Standard Class"/>
    <s v="GB-14530"/>
    <s v="George Bell"/>
    <x v="1"/>
    <s v="United States"/>
    <s v="Philadelphia"/>
    <s v="Pennsylvania"/>
    <n v="19120"/>
    <x v="3"/>
    <s v="FUR-TA-10004152"/>
    <s v="Furniture"/>
    <x v="3"/>
    <s v="Barricks 18&quot; x 48&quot; Non-Folding Utility Table with Bottom Storage Shelf"/>
    <n v="241.92"/>
    <n v="4"/>
    <n v="0.4"/>
    <n v="-56.448000000000008"/>
  </r>
  <r>
    <n v="4685"/>
    <s v="CA-2013-159912"/>
    <x v="0"/>
    <x v="48"/>
    <d v="2013-09-04T00:00:00"/>
    <s v="Standard Class"/>
    <s v="GB-14530"/>
    <s v="George Bell"/>
    <x v="1"/>
    <s v="United States"/>
    <s v="Philadelphia"/>
    <s v="Pennsylvania"/>
    <n v="19120"/>
    <x v="3"/>
    <s v="FUR-BO-10002853"/>
    <s v="Furniture"/>
    <x v="0"/>
    <s v="O'Sullivan 5-Shelf Heavy-Duty Bookcases"/>
    <n v="163.88"/>
    <n v="4"/>
    <n v="0.5"/>
    <n v="-81.94"/>
  </r>
  <r>
    <n v="4686"/>
    <s v="CA-2013-159912"/>
    <x v="0"/>
    <x v="48"/>
    <d v="2013-09-04T00:00:00"/>
    <s v="Standard Class"/>
    <s v="GB-14530"/>
    <s v="George Bell"/>
    <x v="1"/>
    <s v="United States"/>
    <s v="Philadelphia"/>
    <s v="Pennsylvania"/>
    <n v="19120"/>
    <x v="3"/>
    <s v="OFF-BI-10002071"/>
    <s v="Office Supplies"/>
    <x v="8"/>
    <s v="Fellowes Black Plastic Comb Bindings"/>
    <n v="3.4860000000000002"/>
    <n v="2"/>
    <n v="0.7"/>
    <n v="-2.7887999999999993"/>
  </r>
  <r>
    <n v="4687"/>
    <s v="CA-2013-159912"/>
    <x v="0"/>
    <x v="48"/>
    <d v="2013-09-04T00:00:00"/>
    <s v="Standard Class"/>
    <s v="GB-14530"/>
    <s v="George Bell"/>
    <x v="1"/>
    <s v="United States"/>
    <s v="Philadelphia"/>
    <s v="Pennsylvania"/>
    <n v="19120"/>
    <x v="3"/>
    <s v="OFF-FA-10000053"/>
    <s v="Office Supplies"/>
    <x v="13"/>
    <s v="Revere Boxed Rubber Bands by Revere"/>
    <n v="10.584"/>
    <n v="7"/>
    <n v="0.2"/>
    <n v="-2.3813999999999993"/>
  </r>
  <r>
    <n v="4688"/>
    <s v="CA-2013-101987"/>
    <x v="0"/>
    <x v="890"/>
    <d v="2013-07-01T00:00:00"/>
    <s v="Standard Class"/>
    <s v="HL-15040"/>
    <s v="Hunter Lopez"/>
    <x v="0"/>
    <s v="United States"/>
    <s v="Richmond"/>
    <s v="Indiana"/>
    <n v="47374"/>
    <x v="2"/>
    <s v="TEC-PH-10001305"/>
    <s v="Technology"/>
    <x v="7"/>
    <s v="Panasonic KX TS208W Corded phone"/>
    <n v="440.91"/>
    <n v="9"/>
    <n v="0"/>
    <n v="123.45480000000005"/>
  </r>
  <r>
    <n v="4689"/>
    <s v="US-2014-154851"/>
    <x v="3"/>
    <x v="983"/>
    <d v="2014-04-04T00:00:00"/>
    <s v="Standard Class"/>
    <s v="BP-11155"/>
    <s v="Becky Pak"/>
    <x v="0"/>
    <s v="United States"/>
    <s v="Lancaster"/>
    <s v="Pennsylvania"/>
    <n v="17602"/>
    <x v="3"/>
    <s v="OFF-BI-10001525"/>
    <s v="Office Supplies"/>
    <x v="8"/>
    <s v="Acco Pressboard Covers with Storage Hooks, 14 7/8&quot; x 11&quot;, Executive Red"/>
    <n v="5.7150000000000016"/>
    <n v="5"/>
    <n v="0.7"/>
    <n v="-4.7625000000000011"/>
  </r>
  <r>
    <n v="4690"/>
    <s v="CA-2011-138681"/>
    <x v="2"/>
    <x v="414"/>
    <d v="2011-12-22T00:00:00"/>
    <s v="First Class"/>
    <s v="CT-11995"/>
    <s v="Carol Triggs"/>
    <x v="0"/>
    <s v="United States"/>
    <s v="Tucson"/>
    <s v="Arizona"/>
    <n v="85705"/>
    <x v="1"/>
    <s v="FUR-FU-10001876"/>
    <s v="Furniture"/>
    <x v="5"/>
    <s v="Computer Room Manger, 14&quot;"/>
    <n v="51.967999999999996"/>
    <n v="2"/>
    <n v="0.2"/>
    <n v="10.393599999999998"/>
  </r>
  <r>
    <n v="4691"/>
    <s v="CA-2011-138681"/>
    <x v="2"/>
    <x v="414"/>
    <d v="2011-12-22T00:00:00"/>
    <s v="First Class"/>
    <s v="CT-11995"/>
    <s v="Carol Triggs"/>
    <x v="0"/>
    <s v="United States"/>
    <s v="Tucson"/>
    <s v="Arizona"/>
    <n v="85705"/>
    <x v="1"/>
    <s v="TEC-AC-10003628"/>
    <s v="Technology"/>
    <x v="11"/>
    <s v="Logitech 910-002974 M325 Wireless Mouse for Web Scrolling"/>
    <n v="71.975999999999999"/>
    <n v="3"/>
    <n v="0.2"/>
    <n v="21.592800000000011"/>
  </r>
  <r>
    <n v="4692"/>
    <s v="CA-2011-138681"/>
    <x v="2"/>
    <x v="414"/>
    <d v="2011-12-22T00:00:00"/>
    <s v="First Class"/>
    <s v="CT-11995"/>
    <s v="Carol Triggs"/>
    <x v="0"/>
    <s v="United States"/>
    <s v="Tucson"/>
    <s v="Arizona"/>
    <n v="85705"/>
    <x v="1"/>
    <s v="FUR-CH-10004860"/>
    <s v="Furniture"/>
    <x v="1"/>
    <s v="Global Low Back Tilter Chair"/>
    <n v="242.35200000000003"/>
    <n v="3"/>
    <n v="0.2"/>
    <n v="-42.411600000000035"/>
  </r>
  <r>
    <n v="4693"/>
    <s v="CA-2011-138681"/>
    <x v="2"/>
    <x v="414"/>
    <d v="2011-12-22T00:00:00"/>
    <s v="First Class"/>
    <s v="CT-11995"/>
    <s v="Carol Triggs"/>
    <x v="0"/>
    <s v="United States"/>
    <s v="Tucson"/>
    <s v="Arizona"/>
    <n v="85705"/>
    <x v="1"/>
    <s v="OFF-PA-10000357"/>
    <s v="Office Supplies"/>
    <x v="10"/>
    <s v="Xerox 1888"/>
    <n v="221.92000000000002"/>
    <n v="5"/>
    <n v="0.2"/>
    <n v="77.671999999999983"/>
  </r>
  <r>
    <n v="4694"/>
    <s v="CA-2011-138681"/>
    <x v="2"/>
    <x v="414"/>
    <d v="2011-12-22T00:00:00"/>
    <s v="First Class"/>
    <s v="CT-11995"/>
    <s v="Carol Triggs"/>
    <x v="0"/>
    <s v="United States"/>
    <s v="Tucson"/>
    <s v="Arizona"/>
    <n v="85705"/>
    <x v="1"/>
    <s v="OFF-PA-10003270"/>
    <s v="Office Supplies"/>
    <x v="10"/>
    <s v="Xerox 1954"/>
    <n v="8.4480000000000004"/>
    <n v="2"/>
    <n v="0.2"/>
    <n v="2.6399999999999997"/>
  </r>
  <r>
    <n v="4695"/>
    <s v="US-2012-138121"/>
    <x v="1"/>
    <x v="997"/>
    <d v="2012-12-17T00:00:00"/>
    <s v="Same Day"/>
    <s v="JL-15835"/>
    <s v="John Lee"/>
    <x v="0"/>
    <s v="United States"/>
    <s v="Detroit"/>
    <s v="Michigan"/>
    <n v="48205"/>
    <x v="2"/>
    <s v="OFF-BI-10000320"/>
    <s v="Office Supplies"/>
    <x v="8"/>
    <s v="GBC Plastic Binding Combs"/>
    <n v="29.52"/>
    <n v="4"/>
    <n v="0"/>
    <n v="14.4648"/>
  </r>
  <r>
    <n v="4696"/>
    <s v="US-2012-138121"/>
    <x v="1"/>
    <x v="997"/>
    <d v="2012-12-17T00:00:00"/>
    <s v="Same Day"/>
    <s v="JL-15835"/>
    <s v="John Lee"/>
    <x v="0"/>
    <s v="United States"/>
    <s v="Detroit"/>
    <s v="Michigan"/>
    <n v="48205"/>
    <x v="2"/>
    <s v="FUR-CH-10003846"/>
    <s v="Furniture"/>
    <x v="1"/>
    <s v="Hon Valutask Swivel Chairs"/>
    <n v="302.94"/>
    <n v="3"/>
    <n v="0"/>
    <n v="48.470400000000012"/>
  </r>
  <r>
    <n v="4697"/>
    <s v="US-2012-138121"/>
    <x v="1"/>
    <x v="997"/>
    <d v="2012-12-17T00:00:00"/>
    <s v="Same Day"/>
    <s v="JL-15835"/>
    <s v="John Lee"/>
    <x v="0"/>
    <s v="United States"/>
    <s v="Detroit"/>
    <s v="Michigan"/>
    <n v="48205"/>
    <x v="2"/>
    <s v="FUR-CH-10004875"/>
    <s v="Furniture"/>
    <x v="1"/>
    <s v="Harbour Creations 67200 Series Stacking Chairs"/>
    <n v="142.36000000000001"/>
    <n v="2"/>
    <n v="0"/>
    <n v="38.437200000000004"/>
  </r>
  <r>
    <n v="4698"/>
    <s v="US-2012-138121"/>
    <x v="1"/>
    <x v="997"/>
    <d v="2012-12-17T00:00:00"/>
    <s v="Same Day"/>
    <s v="JL-15835"/>
    <s v="John Lee"/>
    <x v="0"/>
    <s v="United States"/>
    <s v="Detroit"/>
    <s v="Michigan"/>
    <n v="48205"/>
    <x v="2"/>
    <s v="FUR-CH-10003817"/>
    <s v="Furniture"/>
    <x v="1"/>
    <s v="Global Value Steno Chair, Gray"/>
    <n v="546.66"/>
    <n v="9"/>
    <n v="0"/>
    <n v="136.66500000000002"/>
  </r>
  <r>
    <n v="4699"/>
    <s v="US-2012-138121"/>
    <x v="1"/>
    <x v="997"/>
    <d v="2012-12-17T00:00:00"/>
    <s v="Same Day"/>
    <s v="JL-15835"/>
    <s v="John Lee"/>
    <x v="0"/>
    <s v="United States"/>
    <s v="Detroit"/>
    <s v="Michigan"/>
    <n v="48205"/>
    <x v="2"/>
    <s v="FUR-FU-10002116"/>
    <s v="Furniture"/>
    <x v="5"/>
    <s v="Tenex Carpeted, Granite-Look or Clear Contemporary Contour Shape Chair Mats"/>
    <n v="212.13"/>
    <n v="3"/>
    <n v="0"/>
    <n v="14.849099999999979"/>
  </r>
  <r>
    <n v="4700"/>
    <s v="CA-2014-140298"/>
    <x v="3"/>
    <x v="943"/>
    <d v="2014-05-18T00:00:00"/>
    <s v="Standard Class"/>
    <s v="JK-16120"/>
    <s v="Julie Kriz"/>
    <x v="2"/>
    <s v="United States"/>
    <s v="Austin"/>
    <s v="Texas"/>
    <n v="78745"/>
    <x v="2"/>
    <s v="OFF-AR-10003481"/>
    <s v="Office Supplies"/>
    <x v="6"/>
    <s v="Newell 348"/>
    <n v="5.2480000000000002"/>
    <n v="2"/>
    <n v="0.2"/>
    <n v="0.59039999999999915"/>
  </r>
  <r>
    <n v="4701"/>
    <s v="CA-2014-140298"/>
    <x v="3"/>
    <x v="943"/>
    <d v="2014-05-18T00:00:00"/>
    <s v="Standard Class"/>
    <s v="JK-16120"/>
    <s v="Julie Kriz"/>
    <x v="2"/>
    <s v="United States"/>
    <s v="Austin"/>
    <s v="Texas"/>
    <n v="78745"/>
    <x v="2"/>
    <s v="OFF-ST-10004180"/>
    <s v="Office Supplies"/>
    <x v="4"/>
    <s v="Safco Commercial Shelving"/>
    <n v="74.415999999999997"/>
    <n v="2"/>
    <n v="0.2"/>
    <n v="-14.883200000000002"/>
  </r>
  <r>
    <n v="4702"/>
    <s v="CA-2014-140298"/>
    <x v="3"/>
    <x v="943"/>
    <d v="2014-05-18T00:00:00"/>
    <s v="Standard Class"/>
    <s v="JK-16120"/>
    <s v="Julie Kriz"/>
    <x v="2"/>
    <s v="United States"/>
    <s v="Austin"/>
    <s v="Texas"/>
    <n v="78745"/>
    <x v="2"/>
    <s v="OFF-PA-10003657"/>
    <s v="Office Supplies"/>
    <x v="10"/>
    <s v="Xerox 1927"/>
    <n v="6.8480000000000008"/>
    <n v="2"/>
    <n v="0.2"/>
    <n v="2.1399999999999992"/>
  </r>
  <r>
    <n v="4703"/>
    <s v="CA-2014-140298"/>
    <x v="3"/>
    <x v="943"/>
    <d v="2014-05-18T00:00:00"/>
    <s v="Standard Class"/>
    <s v="JK-16120"/>
    <s v="Julie Kriz"/>
    <x v="2"/>
    <s v="United States"/>
    <s v="Austin"/>
    <s v="Texas"/>
    <n v="78745"/>
    <x v="2"/>
    <s v="FUR-FU-10001967"/>
    <s v="Furniture"/>
    <x v="5"/>
    <s v="Telescoping Adjustable Floor Lamp"/>
    <n v="7.9959999999999996"/>
    <n v="1"/>
    <n v="0.6"/>
    <n v="-6.9964999999999993"/>
  </r>
  <r>
    <n v="4704"/>
    <s v="CA-2013-166240"/>
    <x v="0"/>
    <x v="890"/>
    <d v="2013-06-29T00:00:00"/>
    <s v="Standard Class"/>
    <s v="DH-13075"/>
    <s v="Dave Hallsten"/>
    <x v="1"/>
    <s v="United States"/>
    <s v="Houston"/>
    <s v="Texas"/>
    <n v="77095"/>
    <x v="2"/>
    <s v="OFF-AP-10002082"/>
    <s v="Office Supplies"/>
    <x v="9"/>
    <s v="Holmes HEPA Air Purifier"/>
    <n v="8.711999999999998"/>
    <n v="2"/>
    <n v="0.8"/>
    <n v="-19.602000000000007"/>
  </r>
  <r>
    <n v="4705"/>
    <s v="CA-2013-158435"/>
    <x v="0"/>
    <x v="624"/>
    <d v="2013-05-19T00:00:00"/>
    <s v="First Class"/>
    <s v="AG-10900"/>
    <s v="Arthur Gainer"/>
    <x v="0"/>
    <s v="United States"/>
    <s v="Waterbury"/>
    <s v="Connecticut"/>
    <n v="6708"/>
    <x v="3"/>
    <s v="OFF-SU-10000381"/>
    <s v="Office Supplies"/>
    <x v="14"/>
    <s v="Acme Forged Steel Scissors with Black Enamel Handles"/>
    <n v="65.17"/>
    <n v="7"/>
    <n v="0"/>
    <n v="18.899299999999997"/>
  </r>
  <r>
    <n v="4706"/>
    <s v="CA-2013-158435"/>
    <x v="0"/>
    <x v="624"/>
    <d v="2013-05-19T00:00:00"/>
    <s v="First Class"/>
    <s v="AG-10900"/>
    <s v="Arthur Gainer"/>
    <x v="0"/>
    <s v="United States"/>
    <s v="Waterbury"/>
    <s v="Connecticut"/>
    <n v="6708"/>
    <x v="3"/>
    <s v="OFF-LA-10002475"/>
    <s v="Office Supplies"/>
    <x v="2"/>
    <s v="Avery 519"/>
    <n v="14.62"/>
    <n v="2"/>
    <n v="0"/>
    <n v="6.8713999999999995"/>
  </r>
  <r>
    <n v="4707"/>
    <s v="CA-2013-158435"/>
    <x v="0"/>
    <x v="624"/>
    <d v="2013-05-19T00:00:00"/>
    <s v="First Class"/>
    <s v="AG-10900"/>
    <s v="Arthur Gainer"/>
    <x v="0"/>
    <s v="United States"/>
    <s v="Waterbury"/>
    <s v="Connecticut"/>
    <n v="6708"/>
    <x v="3"/>
    <s v="FUR-FU-10003975"/>
    <s v="Furniture"/>
    <x v="5"/>
    <s v="Eldon Advantage Chair Mats for Low to Medium Pile Carpets"/>
    <n v="173.24"/>
    <n v="4"/>
    <n v="0"/>
    <n v="17.323999999999984"/>
  </r>
  <r>
    <n v="4708"/>
    <s v="CA-2014-138149"/>
    <x v="3"/>
    <x v="222"/>
    <d v="2014-07-01T00:00:00"/>
    <s v="First Class"/>
    <s v="WB-21850"/>
    <s v="William Brown"/>
    <x v="0"/>
    <s v="United States"/>
    <s v="Los Angeles"/>
    <s v="California"/>
    <n v="90049"/>
    <x v="1"/>
    <s v="OFF-BI-10003091"/>
    <s v="Office Supplies"/>
    <x v="8"/>
    <s v="GBC DocuBind TL200 Manual Binding Machine"/>
    <n v="895.92"/>
    <n v="5"/>
    <n v="0.2"/>
    <n v="302.37299999999993"/>
  </r>
  <r>
    <n v="4709"/>
    <s v="CA-2014-138149"/>
    <x v="3"/>
    <x v="222"/>
    <d v="2014-07-01T00:00:00"/>
    <s v="First Class"/>
    <s v="WB-21850"/>
    <s v="William Brown"/>
    <x v="0"/>
    <s v="United States"/>
    <s v="Los Angeles"/>
    <s v="California"/>
    <n v="90049"/>
    <x v="1"/>
    <s v="OFF-ST-10002974"/>
    <s v="Office Supplies"/>
    <x v="4"/>
    <s v="Trav-L-File Heavy-Duty Shuttle II, Black"/>
    <n v="130.71"/>
    <n v="3"/>
    <n v="0"/>
    <n v="39.212999999999994"/>
  </r>
  <r>
    <n v="4710"/>
    <s v="CA-2014-138149"/>
    <x v="3"/>
    <x v="222"/>
    <d v="2014-07-01T00:00:00"/>
    <s v="First Class"/>
    <s v="WB-21850"/>
    <s v="William Brown"/>
    <x v="0"/>
    <s v="United States"/>
    <s v="Los Angeles"/>
    <s v="California"/>
    <n v="90049"/>
    <x v="1"/>
    <s v="OFF-AR-10000255"/>
    <s v="Office Supplies"/>
    <x v="6"/>
    <s v="Newell 328"/>
    <n v="11.68"/>
    <n v="2"/>
    <n v="0"/>
    <n v="3.0367999999999995"/>
  </r>
  <r>
    <n v="4711"/>
    <s v="CA-2014-138149"/>
    <x v="3"/>
    <x v="222"/>
    <d v="2014-07-01T00:00:00"/>
    <s v="First Class"/>
    <s v="WB-21850"/>
    <s v="William Brown"/>
    <x v="0"/>
    <s v="United States"/>
    <s v="Los Angeles"/>
    <s v="California"/>
    <n v="90049"/>
    <x v="1"/>
    <s v="TEC-AC-10001284"/>
    <s v="Technology"/>
    <x v="11"/>
    <s v="Enermax Briskie RF Wireless Keyboard and Mouse Combo"/>
    <n v="62.31"/>
    <n v="3"/>
    <n v="0"/>
    <n v="22.4316"/>
  </r>
  <r>
    <n v="4712"/>
    <s v="CA-2011-112403"/>
    <x v="2"/>
    <x v="691"/>
    <d v="2011-03-31T00:00:00"/>
    <s v="Same Day"/>
    <s v="JO-15280"/>
    <s v="Jas O'Carroll"/>
    <x v="0"/>
    <s v="United States"/>
    <s v="Philadelphia"/>
    <s v="Pennsylvania"/>
    <n v="19120"/>
    <x v="3"/>
    <s v="OFF-BI-10003529"/>
    <s v="Office Supplies"/>
    <x v="8"/>
    <s v="Avery Round Ring Poly Binders"/>
    <n v="0.85200000000000009"/>
    <n v="1"/>
    <n v="0.7"/>
    <n v="-0.59639999999999982"/>
  </r>
  <r>
    <n v="4713"/>
    <s v="CA-2011-108273"/>
    <x v="2"/>
    <x v="757"/>
    <d v="2011-12-21T00:00:00"/>
    <s v="Standard Class"/>
    <s v="EJ-13720"/>
    <s v="Ed Jacobs"/>
    <x v="0"/>
    <s v="United States"/>
    <s v="Huntsville"/>
    <s v="Texas"/>
    <n v="77340"/>
    <x v="2"/>
    <s v="OFF-PA-10000029"/>
    <s v="Office Supplies"/>
    <x v="10"/>
    <s v="Xerox 224"/>
    <n v="36.288000000000011"/>
    <n v="7"/>
    <n v="0.2"/>
    <n v="12.700800000000001"/>
  </r>
  <r>
    <n v="4714"/>
    <s v="CA-2011-108273"/>
    <x v="2"/>
    <x v="757"/>
    <d v="2011-12-21T00:00:00"/>
    <s v="Standard Class"/>
    <s v="EJ-13720"/>
    <s v="Ed Jacobs"/>
    <x v="0"/>
    <s v="United States"/>
    <s v="Huntsville"/>
    <s v="Texas"/>
    <n v="77340"/>
    <x v="2"/>
    <s v="FUR-FU-10002116"/>
    <s v="Furniture"/>
    <x v="5"/>
    <s v="Tenex Carpeted, Granite-Look or Clear Contemporary Contour Shape Chair Mats"/>
    <n v="56.567999999999998"/>
    <n v="2"/>
    <n v="0.6"/>
    <n v="-74.952600000000004"/>
  </r>
  <r>
    <n v="4715"/>
    <s v="CA-2014-121643"/>
    <x v="3"/>
    <x v="796"/>
    <d v="2014-05-21T00:00:00"/>
    <s v="First Class"/>
    <s v="AB-10105"/>
    <s v="Adrian Barton"/>
    <x v="0"/>
    <s v="United States"/>
    <s v="Portland"/>
    <s v="Oregon"/>
    <n v="97206"/>
    <x v="1"/>
    <s v="TEC-PH-10002200"/>
    <s v="Technology"/>
    <x v="7"/>
    <s v="Aastra 6757i CT Wireless VoIP phone"/>
    <n v="344.70400000000001"/>
    <n v="2"/>
    <n v="0.2"/>
    <n v="38.779199999999989"/>
  </r>
  <r>
    <n v="4716"/>
    <s v="US-2012-122910"/>
    <x v="1"/>
    <x v="793"/>
    <d v="2012-05-16T00:00:00"/>
    <s v="Standard Class"/>
    <s v="LT-16765"/>
    <s v="Larry Tron"/>
    <x v="0"/>
    <s v="United States"/>
    <s v="Louisville"/>
    <s v="Colorado"/>
    <n v="80027"/>
    <x v="1"/>
    <s v="TEC-PH-10000441"/>
    <s v="Technology"/>
    <x v="7"/>
    <s v="VTech DS6151"/>
    <n v="201.584"/>
    <n v="2"/>
    <n v="0.2"/>
    <n v="20.158400000000015"/>
  </r>
  <r>
    <n v="4717"/>
    <s v="CA-2014-143126"/>
    <x v="3"/>
    <x v="734"/>
    <d v="2014-12-08T00:00:00"/>
    <s v="Second Class"/>
    <s v="CM-12655"/>
    <s v="Corinna Mitchell"/>
    <x v="2"/>
    <s v="United States"/>
    <s v="Seattle"/>
    <s v="Washington"/>
    <n v="98115"/>
    <x v="1"/>
    <s v="FUR-TA-10002958"/>
    <s v="Furniture"/>
    <x v="3"/>
    <s v="Bevis Oval Conference Table, Walnut"/>
    <n v="521.96"/>
    <n v="2"/>
    <n v="0"/>
    <n v="88.733199999999954"/>
  </r>
  <r>
    <n v="4718"/>
    <s v="CA-2012-129042"/>
    <x v="1"/>
    <x v="295"/>
    <d v="2012-12-17T00:00:00"/>
    <s v="Standard Class"/>
    <s v="EM-13960"/>
    <s v="Eric Murdock"/>
    <x v="0"/>
    <s v="United States"/>
    <s v="Baltimore"/>
    <s v="Maryland"/>
    <n v="21215"/>
    <x v="3"/>
    <s v="OFF-AR-10001662"/>
    <s v="Office Supplies"/>
    <x v="6"/>
    <s v="Rogers Handheld Barrel Pencil Sharpener"/>
    <n v="8.2200000000000006"/>
    <n v="3"/>
    <n v="0"/>
    <n v="2.2194000000000007"/>
  </r>
  <r>
    <n v="4719"/>
    <s v="CA-2012-109736"/>
    <x v="1"/>
    <x v="998"/>
    <d v="2012-10-11T00:00:00"/>
    <s v="First Class"/>
    <s v="DJ-13420"/>
    <s v="Denny Joy"/>
    <x v="1"/>
    <s v="United States"/>
    <s v="San Francisco"/>
    <s v="California"/>
    <n v="94109"/>
    <x v="1"/>
    <s v="OFF-PA-10004101"/>
    <s v="Office Supplies"/>
    <x v="10"/>
    <s v="Xerox 1894"/>
    <n v="45.36"/>
    <n v="7"/>
    <n v="0"/>
    <n v="21.772800000000004"/>
  </r>
  <r>
    <n v="4720"/>
    <s v="CA-2012-142601"/>
    <x v="1"/>
    <x v="24"/>
    <d v="2012-04-20T00:00:00"/>
    <s v="Second Class"/>
    <s v="DE-13255"/>
    <s v="Deanra Eno"/>
    <x v="2"/>
    <s v="United States"/>
    <s v="Los Angeles"/>
    <s v="California"/>
    <n v="90004"/>
    <x v="1"/>
    <s v="OFF-ST-10002756"/>
    <s v="Office Supplies"/>
    <x v="4"/>
    <s v="Tennsco Stur-D-Stor Boltless Shelving, 5 Shelves, 24&quot; Deep, Sand"/>
    <n v="947.17000000000007"/>
    <n v="7"/>
    <n v="0"/>
    <n v="9.4717000000000837"/>
  </r>
  <r>
    <n v="4721"/>
    <s v="CA-2012-142601"/>
    <x v="1"/>
    <x v="24"/>
    <d v="2012-04-20T00:00:00"/>
    <s v="Second Class"/>
    <s v="DE-13255"/>
    <s v="Deanra Eno"/>
    <x v="2"/>
    <s v="United States"/>
    <s v="Los Angeles"/>
    <s v="California"/>
    <n v="90004"/>
    <x v="1"/>
    <s v="OFF-PA-10000483"/>
    <s v="Office Supplies"/>
    <x v="10"/>
    <s v="Xerox 19"/>
    <n v="61.96"/>
    <n v="2"/>
    <n v="0"/>
    <n v="27.881999999999998"/>
  </r>
  <r>
    <n v="4722"/>
    <s v="CA-2011-106229"/>
    <x v="2"/>
    <x v="159"/>
    <d v="2011-06-11T00:00:00"/>
    <s v="Second Class"/>
    <s v="NR-18550"/>
    <s v="Nick Radford"/>
    <x v="0"/>
    <s v="United States"/>
    <s v="Aurora"/>
    <s v="Illinois"/>
    <n v="60505"/>
    <x v="2"/>
    <s v="FUR-TA-10002041"/>
    <s v="Furniture"/>
    <x v="3"/>
    <s v="Bevis Round Conference Table Top, X-Base"/>
    <n v="268.935"/>
    <n v="3"/>
    <n v="0.5"/>
    <n v="-209.76929999999999"/>
  </r>
  <r>
    <n v="4723"/>
    <s v="US-2014-135230"/>
    <x v="3"/>
    <x v="853"/>
    <d v="2014-09-08T00:00:00"/>
    <s v="Standard Class"/>
    <s v="CK-12325"/>
    <s v="Christine Kargatis"/>
    <x v="2"/>
    <s v="United States"/>
    <s v="Seattle"/>
    <s v="Washington"/>
    <n v="98103"/>
    <x v="1"/>
    <s v="OFF-AR-10001166"/>
    <s v="Office Supplies"/>
    <x v="6"/>
    <s v="Staples"/>
    <n v="7.58"/>
    <n v="1"/>
    <n v="0"/>
    <n v="2.9561999999999999"/>
  </r>
  <r>
    <n v="4724"/>
    <s v="CA-2013-159653"/>
    <x v="0"/>
    <x v="730"/>
    <d v="2013-05-23T00:00:00"/>
    <s v="Same Day"/>
    <s v="JF-15490"/>
    <s v="Jeremy Farry"/>
    <x v="0"/>
    <s v="United States"/>
    <s v="Athens"/>
    <s v="Georgia"/>
    <n v="30605"/>
    <x v="0"/>
    <s v="OFF-LA-10004345"/>
    <s v="Office Supplies"/>
    <x v="2"/>
    <s v="Avery 493"/>
    <n v="14.73"/>
    <n v="3"/>
    <n v="0"/>
    <n v="7.2176999999999998"/>
  </r>
  <r>
    <n v="4725"/>
    <s v="CA-2013-131968"/>
    <x v="0"/>
    <x v="583"/>
    <d v="2013-11-16T00:00:00"/>
    <s v="Standard Class"/>
    <s v="LB-16795"/>
    <s v="Laurel Beltran"/>
    <x v="2"/>
    <s v="United States"/>
    <s v="Apopka"/>
    <s v="Florida"/>
    <n v="32712"/>
    <x v="0"/>
    <s v="OFF-BI-10002852"/>
    <s v="Office Supplies"/>
    <x v="8"/>
    <s v="Ibico Standard Transparent Covers"/>
    <n v="9.8880000000000017"/>
    <n v="2"/>
    <n v="0.7"/>
    <n v="-6.921599999999998"/>
  </r>
  <r>
    <n v="4726"/>
    <s v="CA-2013-131968"/>
    <x v="0"/>
    <x v="583"/>
    <d v="2013-11-16T00:00:00"/>
    <s v="Standard Class"/>
    <s v="LB-16795"/>
    <s v="Laurel Beltran"/>
    <x v="2"/>
    <s v="United States"/>
    <s v="Apopka"/>
    <s v="Florida"/>
    <n v="32712"/>
    <x v="0"/>
    <s v="OFF-AP-10001058"/>
    <s v="Office Supplies"/>
    <x v="9"/>
    <s v="Sanyo 2.5 Cubic Foot Mid-Size Office Refrigerators"/>
    <n v="671.5440000000001"/>
    <n v="3"/>
    <n v="0.2"/>
    <n v="50.36579999999995"/>
  </r>
  <r>
    <n v="4727"/>
    <s v="CA-2011-119151"/>
    <x v="2"/>
    <x v="641"/>
    <d v="2011-11-29T00:00:00"/>
    <s v="Second Class"/>
    <s v="MP-18175"/>
    <s v="Mike Pelletier"/>
    <x v="2"/>
    <s v="United States"/>
    <s v="New York City"/>
    <s v="New York"/>
    <n v="10009"/>
    <x v="3"/>
    <s v="OFF-ST-10003470"/>
    <s v="Office Supplies"/>
    <x v="4"/>
    <s v="Tennsco Snap-Together Open Shelving Units, Starter Sets and Add-On Units"/>
    <n v="1117.92"/>
    <n v="4"/>
    <n v="0"/>
    <n v="55.895999999999958"/>
  </r>
  <r>
    <n v="4728"/>
    <s v="CA-2011-119151"/>
    <x v="2"/>
    <x v="641"/>
    <d v="2011-11-29T00:00:00"/>
    <s v="Second Class"/>
    <s v="MP-18175"/>
    <s v="Mike Pelletier"/>
    <x v="2"/>
    <s v="United States"/>
    <s v="New York City"/>
    <s v="New York"/>
    <n v="10009"/>
    <x v="3"/>
    <s v="FUR-BO-10003159"/>
    <s v="Furniture"/>
    <x v="0"/>
    <s v="Sauder Camden County Collection Libraries, Planked Cherry Finish"/>
    <n v="275.952"/>
    <n v="3"/>
    <n v="0.2"/>
    <n v="-37.943400000000025"/>
  </r>
  <r>
    <n v="4729"/>
    <s v="CA-2011-123323"/>
    <x v="2"/>
    <x v="845"/>
    <d v="2011-11-12T00:00:00"/>
    <s v="Standard Class"/>
    <s v="LH-16900"/>
    <s v="Lena Hernandez"/>
    <x v="0"/>
    <s v="United States"/>
    <s v="San Francisco"/>
    <s v="California"/>
    <n v="94110"/>
    <x v="1"/>
    <s v="OFF-BI-10003684"/>
    <s v="Office Supplies"/>
    <x v="8"/>
    <s v="Wilson Jones Legal Size Ring Binders"/>
    <n v="123.14399999999999"/>
    <n v="7"/>
    <n v="0.2"/>
    <n v="46.178999999999988"/>
  </r>
  <r>
    <n v="4730"/>
    <s v="CA-2013-124681"/>
    <x v="0"/>
    <x v="427"/>
    <d v="2013-07-24T00:00:00"/>
    <s v="Second Class"/>
    <s v="SV-20935"/>
    <s v="Susan Vittorini"/>
    <x v="0"/>
    <s v="United States"/>
    <s v="Dallas"/>
    <s v="Texas"/>
    <n v="75217"/>
    <x v="2"/>
    <s v="TEC-AC-10000487"/>
    <s v="Technology"/>
    <x v="11"/>
    <s v="SanDisk Cruzer 4 GB USB Flash Drive"/>
    <n v="15.576000000000001"/>
    <n v="3"/>
    <n v="0.2"/>
    <n v="3.3098999999999998"/>
  </r>
  <r>
    <n v="4731"/>
    <s v="US-2012-103996"/>
    <x v="1"/>
    <x v="368"/>
    <d v="2012-03-31T00:00:00"/>
    <s v="Second Class"/>
    <s v="RB-19435"/>
    <s v="Richard Bierner"/>
    <x v="0"/>
    <s v="United States"/>
    <s v="San Diego"/>
    <s v="California"/>
    <n v="92105"/>
    <x v="1"/>
    <s v="OFF-PA-10001736"/>
    <s v="Office Supplies"/>
    <x v="10"/>
    <s v="Xerox 1880"/>
    <n v="212.64"/>
    <n v="6"/>
    <n v="0"/>
    <n v="99.940799999999982"/>
  </r>
  <r>
    <n v="4732"/>
    <s v="US-2012-103996"/>
    <x v="1"/>
    <x v="368"/>
    <d v="2012-03-31T00:00:00"/>
    <s v="Second Class"/>
    <s v="RB-19435"/>
    <s v="Richard Bierner"/>
    <x v="0"/>
    <s v="United States"/>
    <s v="San Diego"/>
    <s v="California"/>
    <n v="92105"/>
    <x v="1"/>
    <s v="OFF-PA-10001609"/>
    <s v="Office Supplies"/>
    <x v="10"/>
    <s v="Tops Wirebound Message Log Books"/>
    <n v="9.870000000000001"/>
    <n v="3"/>
    <n v="0"/>
    <n v="4.5401999999999996"/>
  </r>
  <r>
    <n v="4733"/>
    <s v="US-2012-103996"/>
    <x v="1"/>
    <x v="368"/>
    <d v="2012-03-31T00:00:00"/>
    <s v="Second Class"/>
    <s v="RB-19435"/>
    <s v="Richard Bierner"/>
    <x v="0"/>
    <s v="United States"/>
    <s v="San Diego"/>
    <s v="California"/>
    <n v="92105"/>
    <x v="1"/>
    <s v="TEC-AC-10003116"/>
    <s v="Technology"/>
    <x v="11"/>
    <s v="Memorex Froggy Flash Drive 8 GB"/>
    <n v="53.25"/>
    <n v="3"/>
    <n v="0"/>
    <n v="20.767499999999998"/>
  </r>
  <r>
    <n v="4734"/>
    <s v="US-2012-103996"/>
    <x v="1"/>
    <x v="368"/>
    <d v="2012-03-31T00:00:00"/>
    <s v="Second Class"/>
    <s v="RB-19435"/>
    <s v="Richard Bierner"/>
    <x v="0"/>
    <s v="United States"/>
    <s v="San Diego"/>
    <s v="California"/>
    <n v="92105"/>
    <x v="1"/>
    <s v="FUR-FU-10004586"/>
    <s v="Furniture"/>
    <x v="5"/>
    <s v="G.E. Longer-Life Indoor Recessed Floodlight Bulbs"/>
    <n v="19.919999999999998"/>
    <n v="3"/>
    <n v="0"/>
    <n v="9.5615999999999985"/>
  </r>
  <r>
    <n v="4735"/>
    <s v="CA-2013-120530"/>
    <x v="0"/>
    <x v="281"/>
    <d v="2013-04-13T00:00:00"/>
    <s v="Standard Class"/>
    <s v="Dl-13600"/>
    <s v="Dorris liebe"/>
    <x v="1"/>
    <s v="United States"/>
    <s v="New York City"/>
    <s v="New York"/>
    <n v="10035"/>
    <x v="3"/>
    <s v="FUR-CH-10000454"/>
    <s v="Furniture"/>
    <x v="1"/>
    <s v="Hon Deluxe Fabric Upholstered Stacking Chairs, Rounded Back"/>
    <n v="658.74599999999998"/>
    <n v="3"/>
    <n v="0.1"/>
    <n v="146.38799999999998"/>
  </r>
  <r>
    <n v="4736"/>
    <s v="CA-2012-155054"/>
    <x v="1"/>
    <x v="385"/>
    <d v="2012-06-19T00:00:00"/>
    <s v="Standard Class"/>
    <s v="PS-19045"/>
    <s v="Penelope Sewall"/>
    <x v="2"/>
    <s v="United States"/>
    <s v="Lewiston"/>
    <s v="Maine"/>
    <n v="4240"/>
    <x v="3"/>
    <s v="OFF-BI-10004970"/>
    <s v="Office Supplies"/>
    <x v="8"/>
    <s v="ACCOHIDE 3-Ring Binder, Blue, 1&quot;"/>
    <n v="8.26"/>
    <n v="2"/>
    <n v="0"/>
    <n v="3.8822000000000001"/>
  </r>
  <r>
    <n v="4737"/>
    <s v="CA-2012-155054"/>
    <x v="1"/>
    <x v="385"/>
    <d v="2012-06-19T00:00:00"/>
    <s v="Standard Class"/>
    <s v="PS-19045"/>
    <s v="Penelope Sewall"/>
    <x v="2"/>
    <s v="United States"/>
    <s v="Lewiston"/>
    <s v="Maine"/>
    <n v="4240"/>
    <x v="3"/>
    <s v="OFF-BI-10002824"/>
    <s v="Office Supplies"/>
    <x v="8"/>
    <s v="Recycled Easel Ring Binders"/>
    <n v="29.84"/>
    <n v="2"/>
    <n v="0"/>
    <n v="13.427999999999997"/>
  </r>
  <r>
    <n v="4738"/>
    <s v="CA-2012-155054"/>
    <x v="1"/>
    <x v="385"/>
    <d v="2012-06-19T00:00:00"/>
    <s v="Standard Class"/>
    <s v="PS-19045"/>
    <s v="Penelope Sewall"/>
    <x v="2"/>
    <s v="United States"/>
    <s v="Lewiston"/>
    <s v="Maine"/>
    <n v="4240"/>
    <x v="3"/>
    <s v="TEC-AC-10003657"/>
    <s v="Technology"/>
    <x v="11"/>
    <s v="Lenovo 17-Key USB Numeric Keypad"/>
    <n v="67.98"/>
    <n v="2"/>
    <n v="0"/>
    <n v="14.955599999999997"/>
  </r>
  <r>
    <n v="4739"/>
    <s v="CA-2012-105725"/>
    <x v="1"/>
    <x v="954"/>
    <d v="2012-02-24T00:00:00"/>
    <s v="Standard Class"/>
    <s v="GT-14755"/>
    <s v="Guy Thornton"/>
    <x v="0"/>
    <s v="United States"/>
    <s v="Long Beach"/>
    <s v="California"/>
    <n v="90805"/>
    <x v="1"/>
    <s v="OFF-LA-10003510"/>
    <s v="Office Supplies"/>
    <x v="2"/>
    <s v="Avery 4027 File Folder Labels for Dot Matrix Printers, 5000 Labels per Box, White"/>
    <n v="61.06"/>
    <n v="2"/>
    <n v="0"/>
    <n v="28.087600000000002"/>
  </r>
  <r>
    <n v="4740"/>
    <s v="CA-2012-105725"/>
    <x v="1"/>
    <x v="954"/>
    <d v="2012-02-24T00:00:00"/>
    <s v="Standard Class"/>
    <s v="GT-14755"/>
    <s v="Guy Thornton"/>
    <x v="0"/>
    <s v="United States"/>
    <s v="Long Beach"/>
    <s v="California"/>
    <n v="90805"/>
    <x v="1"/>
    <s v="FUR-TA-10001676"/>
    <s v="Furniture"/>
    <x v="3"/>
    <s v="Hon 61000 Series Interactive Training Tables"/>
    <n v="35.544000000000004"/>
    <n v="1"/>
    <n v="0.2"/>
    <n v="-0.88860000000000205"/>
  </r>
  <r>
    <n v="4741"/>
    <s v="CA-2014-164364"/>
    <x v="3"/>
    <x v="105"/>
    <d v="2014-11-17T00:00:00"/>
    <s v="Standard Class"/>
    <s v="CS-12355"/>
    <s v="Christine Sundaresam"/>
    <x v="0"/>
    <s v="United States"/>
    <s v="Seattle"/>
    <s v="Washington"/>
    <n v="98115"/>
    <x v="1"/>
    <s v="OFF-LA-10004853"/>
    <s v="Office Supplies"/>
    <x v="2"/>
    <s v="Avery 483"/>
    <n v="9.9600000000000009"/>
    <n v="2"/>
    <n v="0"/>
    <n v="4.5815999999999999"/>
  </r>
  <r>
    <n v="4742"/>
    <s v="CA-2014-164364"/>
    <x v="3"/>
    <x v="105"/>
    <d v="2014-11-17T00:00:00"/>
    <s v="Standard Class"/>
    <s v="CS-12355"/>
    <s v="Christine Sundaresam"/>
    <x v="0"/>
    <s v="United States"/>
    <s v="Seattle"/>
    <s v="Washington"/>
    <n v="98115"/>
    <x v="1"/>
    <s v="OFF-AR-10000315"/>
    <s v="Office Supplies"/>
    <x v="6"/>
    <s v="Dixon Ticonderoga Maple Cedar Pencil, #2"/>
    <n v="9.2099999999999991"/>
    <n v="3"/>
    <n v="0"/>
    <n v="2.3025000000000002"/>
  </r>
  <r>
    <n v="4743"/>
    <s v="CA-2014-164364"/>
    <x v="3"/>
    <x v="105"/>
    <d v="2014-11-17T00:00:00"/>
    <s v="Standard Class"/>
    <s v="CS-12355"/>
    <s v="Christine Sundaresam"/>
    <x v="0"/>
    <s v="United States"/>
    <s v="Seattle"/>
    <s v="Washington"/>
    <n v="98115"/>
    <x v="1"/>
    <s v="OFF-SU-10000381"/>
    <s v="Office Supplies"/>
    <x v="14"/>
    <s v="Acme Forged Steel Scissors with Black Enamel Handles"/>
    <n v="27.93"/>
    <n v="3"/>
    <n v="0"/>
    <n v="8.0996999999999986"/>
  </r>
  <r>
    <n v="4744"/>
    <s v="CA-2014-168123"/>
    <x v="3"/>
    <x v="916"/>
    <d v="2014-03-06T00:00:00"/>
    <s v="Same Day"/>
    <s v="JD-16060"/>
    <s v="Julia Dunbar"/>
    <x v="0"/>
    <s v="United States"/>
    <s v="Rochester"/>
    <s v="Minnesota"/>
    <n v="55901"/>
    <x v="2"/>
    <s v="OFF-FA-10002763"/>
    <s v="Office Supplies"/>
    <x v="13"/>
    <s v="Advantus Map Pennant Flags and Round Head Tacks"/>
    <n v="7.9"/>
    <n v="2"/>
    <n v="0"/>
    <n v="2.5279999999999996"/>
  </r>
  <r>
    <n v="4745"/>
    <s v="CA-2014-168123"/>
    <x v="3"/>
    <x v="916"/>
    <d v="2014-03-06T00:00:00"/>
    <s v="Same Day"/>
    <s v="JD-16060"/>
    <s v="Julia Dunbar"/>
    <x v="0"/>
    <s v="United States"/>
    <s v="Rochester"/>
    <s v="Minnesota"/>
    <n v="55901"/>
    <x v="2"/>
    <s v="OFF-ST-10000877"/>
    <s v="Office Supplies"/>
    <x v="4"/>
    <s v="Recycled Steel Personal File for Standard File Folders"/>
    <n v="221.16"/>
    <n v="4"/>
    <n v="0"/>
    <n v="57.501599999999996"/>
  </r>
  <r>
    <n v="4746"/>
    <s v="CA-2014-168123"/>
    <x v="3"/>
    <x v="916"/>
    <d v="2014-03-06T00:00:00"/>
    <s v="Same Day"/>
    <s v="JD-16060"/>
    <s v="Julia Dunbar"/>
    <x v="0"/>
    <s v="United States"/>
    <s v="Rochester"/>
    <s v="Minnesota"/>
    <n v="55901"/>
    <x v="2"/>
    <s v="OFF-BI-10001071"/>
    <s v="Office Supplies"/>
    <x v="8"/>
    <s v="GBC ProClick Punch Binding System"/>
    <n v="127.96"/>
    <n v="2"/>
    <n v="0"/>
    <n v="62.700400000000002"/>
  </r>
  <r>
    <n v="4747"/>
    <s v="CA-2014-168123"/>
    <x v="3"/>
    <x v="916"/>
    <d v="2014-03-06T00:00:00"/>
    <s v="Same Day"/>
    <s v="JD-16060"/>
    <s v="Julia Dunbar"/>
    <x v="0"/>
    <s v="United States"/>
    <s v="Rochester"/>
    <s v="Minnesota"/>
    <n v="55901"/>
    <x v="2"/>
    <s v="OFF-BI-10001097"/>
    <s v="Office Supplies"/>
    <x v="8"/>
    <s v="Avery Hole Reinforcements"/>
    <n v="18.690000000000001"/>
    <n v="3"/>
    <n v="0"/>
    <n v="9.158100000000001"/>
  </r>
  <r>
    <n v="4748"/>
    <s v="CA-2013-120005"/>
    <x v="0"/>
    <x v="840"/>
    <d v="2013-03-04T00:00:00"/>
    <s v="Same Day"/>
    <s v="TS-21160"/>
    <s v="Theresa Swint"/>
    <x v="1"/>
    <s v="United States"/>
    <s v="San Francisco"/>
    <s v="California"/>
    <n v="94110"/>
    <x v="1"/>
    <s v="OFF-SU-10004782"/>
    <s v="Office Supplies"/>
    <x v="14"/>
    <s v="Elite 5&quot; Scissors"/>
    <n v="25.349999999999998"/>
    <n v="3"/>
    <n v="0"/>
    <n v="7.6049999999999978"/>
  </r>
  <r>
    <n v="4749"/>
    <s v="CA-2013-120005"/>
    <x v="0"/>
    <x v="840"/>
    <d v="2013-03-04T00:00:00"/>
    <s v="Same Day"/>
    <s v="TS-21160"/>
    <s v="Theresa Swint"/>
    <x v="1"/>
    <s v="United States"/>
    <s v="San Francisco"/>
    <s v="California"/>
    <n v="94110"/>
    <x v="1"/>
    <s v="FUR-FU-10000672"/>
    <s v="Furniture"/>
    <x v="5"/>
    <s v="Executive Impressions 10&quot; Spectator Wall Clock"/>
    <n v="35.28"/>
    <n v="3"/>
    <n v="0"/>
    <n v="11.995199999999997"/>
  </r>
  <r>
    <n v="4750"/>
    <s v="CA-2013-123526"/>
    <x v="0"/>
    <x v="435"/>
    <d v="2013-12-26T00:00:00"/>
    <s v="First Class"/>
    <s v="BV-11245"/>
    <s v="Benjamin Venier"/>
    <x v="1"/>
    <s v="United States"/>
    <s v="Seattle"/>
    <s v="Washington"/>
    <n v="98103"/>
    <x v="1"/>
    <s v="OFF-PA-10002986"/>
    <s v="Office Supplies"/>
    <x v="10"/>
    <s v="Xerox 1898"/>
    <n v="33.4"/>
    <n v="5"/>
    <n v="0"/>
    <n v="16.032"/>
  </r>
  <r>
    <n v="4751"/>
    <s v="CA-2013-127649"/>
    <x v="0"/>
    <x v="877"/>
    <d v="2013-10-10T00:00:00"/>
    <s v="First Class"/>
    <s v="DL-13495"/>
    <s v="Dionis Lloyd"/>
    <x v="1"/>
    <s v="United States"/>
    <s v="Spokane"/>
    <s v="Washington"/>
    <n v="99207"/>
    <x v="1"/>
    <s v="TEC-MA-10001972"/>
    <s v="Technology"/>
    <x v="15"/>
    <s v="Okidata C331dn Printer"/>
    <n v="837.59999999999991"/>
    <n v="3"/>
    <n v="0.2"/>
    <n v="62.82000000000005"/>
  </r>
  <r>
    <n v="4752"/>
    <s v="CA-2013-159989"/>
    <x v="0"/>
    <x v="10"/>
    <d v="2013-12-14T00:00:00"/>
    <s v="Standard Class"/>
    <s v="EB-13870"/>
    <s v="Emily Burns"/>
    <x v="0"/>
    <s v="United States"/>
    <s v="Franklin"/>
    <s v="Tennessee"/>
    <n v="37064"/>
    <x v="0"/>
    <s v="TEC-PH-10000169"/>
    <s v="Technology"/>
    <x v="7"/>
    <s v="ARKON Windshield Dashboard Air Vent Car Mount Holder"/>
    <n v="40.68"/>
    <n v="3"/>
    <n v="0.2"/>
    <n v="-9.153000000000004"/>
  </r>
  <r>
    <n v="4753"/>
    <s v="CA-2014-103499"/>
    <x v="3"/>
    <x v="225"/>
    <d v="2014-11-25T00:00:00"/>
    <s v="Standard Class"/>
    <s v="ES-14020"/>
    <s v="Erica Smith"/>
    <x v="0"/>
    <s v="United States"/>
    <s v="Jackson"/>
    <s v="Tennessee"/>
    <n v="38301"/>
    <x v="0"/>
    <s v="FUR-CH-10001482"/>
    <s v="Furniture"/>
    <x v="1"/>
    <s v="Office Star - Mesh Screen back chair with Vinyl seat"/>
    <n v="209.56799999999998"/>
    <n v="2"/>
    <n v="0.2"/>
    <n v="-23.576400000000007"/>
  </r>
  <r>
    <n v="4754"/>
    <s v="US-2012-167220"/>
    <x v="1"/>
    <x v="295"/>
    <d v="2012-12-16T00:00:00"/>
    <s v="Standard Class"/>
    <s v="JB-15925"/>
    <s v="Joni Blumstein"/>
    <x v="0"/>
    <s v="United States"/>
    <s v="Austin"/>
    <s v="Texas"/>
    <n v="78745"/>
    <x v="2"/>
    <s v="TEC-AC-10002018"/>
    <s v="Technology"/>
    <x v="11"/>
    <s v="AmazonBasics 3-Button USB Wired Mouse"/>
    <n v="22.368000000000002"/>
    <n v="4"/>
    <n v="0.2"/>
    <n v="6.4308000000000014"/>
  </r>
  <r>
    <n v="4755"/>
    <s v="CA-2014-126354"/>
    <x v="3"/>
    <x v="447"/>
    <d v="2014-02-09T00:00:00"/>
    <s v="Standard Class"/>
    <s v="SC-20380"/>
    <s v="Shahid Collister"/>
    <x v="0"/>
    <s v="United States"/>
    <s v="Pembroke Pines"/>
    <s v="Florida"/>
    <n v="33024"/>
    <x v="0"/>
    <s v="OFF-BI-10000301"/>
    <s v="Office Supplies"/>
    <x v="8"/>
    <s v="GBC Instant Report Kit"/>
    <n v="3.8820000000000006"/>
    <n v="2"/>
    <n v="0.7"/>
    <n v="-2.5880000000000001"/>
  </r>
  <r>
    <n v="4756"/>
    <s v="CA-2014-126354"/>
    <x v="3"/>
    <x v="447"/>
    <d v="2014-02-09T00:00:00"/>
    <s v="Standard Class"/>
    <s v="SC-20380"/>
    <s v="Shahid Collister"/>
    <x v="0"/>
    <s v="United States"/>
    <s v="Pembroke Pines"/>
    <s v="Florida"/>
    <n v="33024"/>
    <x v="0"/>
    <s v="OFF-PA-10004381"/>
    <s v="Office Supplies"/>
    <x v="10"/>
    <s v="14-7/8 x 11 Blue Bar Computer Printout Paper"/>
    <n v="115.29600000000001"/>
    <n v="3"/>
    <n v="0.2"/>
    <n v="40.353599999999986"/>
  </r>
  <r>
    <n v="4757"/>
    <s v="CA-2014-169817"/>
    <x v="3"/>
    <x v="296"/>
    <d v="2014-09-26T00:00:00"/>
    <s v="Standard Class"/>
    <s v="EB-13870"/>
    <s v="Emily Burns"/>
    <x v="0"/>
    <s v="United States"/>
    <s v="Philadelphia"/>
    <s v="Pennsylvania"/>
    <n v="19143"/>
    <x v="3"/>
    <s v="OFF-BI-10004141"/>
    <s v="Office Supplies"/>
    <x v="8"/>
    <s v="Insertable Tab Indexes For Data Binders"/>
    <n v="1.9080000000000004"/>
    <n v="2"/>
    <n v="0.7"/>
    <n v="-1.5264000000000002"/>
  </r>
  <r>
    <n v="4758"/>
    <s v="US-2014-144582"/>
    <x v="3"/>
    <x v="504"/>
    <d v="2014-05-06T00:00:00"/>
    <s v="Standard Class"/>
    <s v="TC-21475"/>
    <s v="Tony Chapman"/>
    <x v="2"/>
    <s v="United States"/>
    <s v="Danville"/>
    <s v="Illinois"/>
    <n v="61832"/>
    <x v="2"/>
    <s v="OFF-BI-10001575"/>
    <s v="Office Supplies"/>
    <x v="8"/>
    <s v="GBC Linen Binding Covers"/>
    <n v="43.371999999999993"/>
    <n v="7"/>
    <n v="0.8"/>
    <n v="-69.395200000000031"/>
  </r>
  <r>
    <n v="4759"/>
    <s v="CA-2011-121573"/>
    <x v="2"/>
    <x v="935"/>
    <d v="2011-11-07T00:00:00"/>
    <s v="Standard Class"/>
    <s v="SG-20605"/>
    <s v="Speros Goranitis"/>
    <x v="0"/>
    <s v="United States"/>
    <s v="New York City"/>
    <s v="New York"/>
    <n v="10009"/>
    <x v="3"/>
    <s v="TEC-PH-10000984"/>
    <s v="Technology"/>
    <x v="7"/>
    <s v="Panasonic KX-TG9471B"/>
    <n v="783.96"/>
    <n v="4"/>
    <n v="0"/>
    <n v="219.50880000000006"/>
  </r>
  <r>
    <n v="4760"/>
    <s v="CA-2011-121573"/>
    <x v="2"/>
    <x v="935"/>
    <d v="2011-11-07T00:00:00"/>
    <s v="Standard Class"/>
    <s v="SG-20605"/>
    <s v="Speros Goranitis"/>
    <x v="0"/>
    <s v="United States"/>
    <s v="New York City"/>
    <s v="New York"/>
    <n v="10009"/>
    <x v="3"/>
    <s v="OFF-BI-10000666"/>
    <s v="Office Supplies"/>
    <x v="8"/>
    <s v="Surelock Post Binders"/>
    <n v="48.896000000000001"/>
    <n v="2"/>
    <n v="0.2"/>
    <n v="18.335999999999999"/>
  </r>
  <r>
    <n v="4761"/>
    <s v="CA-2011-121573"/>
    <x v="2"/>
    <x v="935"/>
    <d v="2011-11-07T00:00:00"/>
    <s v="Standard Class"/>
    <s v="SG-20605"/>
    <s v="Speros Goranitis"/>
    <x v="0"/>
    <s v="United States"/>
    <s v="New York City"/>
    <s v="New York"/>
    <n v="10009"/>
    <x v="3"/>
    <s v="OFF-BI-10003712"/>
    <s v="Office Supplies"/>
    <x v="8"/>
    <s v="Acco Pressboard Covers with Storage Hooks, 14 7/8&quot; x 11&quot;, Light Blue"/>
    <n v="7.8560000000000008"/>
    <n v="2"/>
    <n v="0.2"/>
    <n v="2.8477999999999994"/>
  </r>
  <r>
    <n v="4762"/>
    <s v="CA-2013-117660"/>
    <x v="0"/>
    <x v="945"/>
    <d v="2014-01-05T00:00:00"/>
    <s v="Standard Class"/>
    <s v="BM-11785"/>
    <s v="Bryan Mills"/>
    <x v="0"/>
    <s v="United States"/>
    <s v="Columbus"/>
    <s v="Ohio"/>
    <n v="43229"/>
    <x v="3"/>
    <s v="OFF-LA-10003720"/>
    <s v="Office Supplies"/>
    <x v="2"/>
    <s v="Avery 487"/>
    <n v="5.9039999999999999"/>
    <n v="2"/>
    <n v="0.2"/>
    <n v="1.9925999999999999"/>
  </r>
  <r>
    <n v="4763"/>
    <s v="CA-2013-117660"/>
    <x v="0"/>
    <x v="945"/>
    <d v="2014-01-05T00:00:00"/>
    <s v="Standard Class"/>
    <s v="BM-11785"/>
    <s v="Bryan Mills"/>
    <x v="0"/>
    <s v="United States"/>
    <s v="Columbus"/>
    <s v="Ohio"/>
    <n v="43229"/>
    <x v="3"/>
    <s v="OFF-SU-10001664"/>
    <s v="Office Supplies"/>
    <x v="14"/>
    <s v="Acme Office Executive Series Stainless Steel Trimmers"/>
    <n v="13.712000000000002"/>
    <n v="2"/>
    <n v="0.2"/>
    <n v="1.0284"/>
  </r>
  <r>
    <n v="4764"/>
    <s v="CA-2011-112851"/>
    <x v="2"/>
    <x v="328"/>
    <d v="2011-09-21T00:00:00"/>
    <s v="Standard Class"/>
    <s v="NR-18550"/>
    <s v="Nick Radford"/>
    <x v="0"/>
    <s v="United States"/>
    <s v="Chula Vista"/>
    <s v="California"/>
    <n v="91911"/>
    <x v="1"/>
    <s v="OFF-EN-10001453"/>
    <s v="Office Supplies"/>
    <x v="12"/>
    <s v="Tyvek Interoffice Envelopes, 9 1/2&quot; x 12 1/2&quot;, 100/Box"/>
    <n v="182.94"/>
    <n v="3"/>
    <n v="0"/>
    <n v="85.981799999999993"/>
  </r>
  <r>
    <n v="4765"/>
    <s v="CA-2014-123701"/>
    <x v="3"/>
    <x v="221"/>
    <d v="2014-11-28T00:00:00"/>
    <s v="First Class"/>
    <s v="PG-18820"/>
    <s v="Patrick Gardner"/>
    <x v="0"/>
    <s v="United States"/>
    <s v="San Francisco"/>
    <s v="California"/>
    <n v="94110"/>
    <x v="1"/>
    <s v="OFF-AR-10001860"/>
    <s v="Office Supplies"/>
    <x v="6"/>
    <s v="BIC Liqua Brite Liner"/>
    <n v="27.76"/>
    <n v="4"/>
    <n v="0"/>
    <n v="9.9936000000000007"/>
  </r>
  <r>
    <n v="4766"/>
    <s v="CA-2012-118227"/>
    <x v="1"/>
    <x v="999"/>
    <d v="2012-04-28T00:00:00"/>
    <s v="Standard Class"/>
    <s v="DB-13270"/>
    <s v="Deborah Brumfield"/>
    <x v="2"/>
    <s v="United States"/>
    <s v="New York City"/>
    <s v="New York"/>
    <n v="10009"/>
    <x v="3"/>
    <s v="OFF-AR-10001044"/>
    <s v="Office Supplies"/>
    <x v="6"/>
    <s v="BOSTON Ranger #55 Pencil Sharpener, Black"/>
    <n v="25.99"/>
    <n v="1"/>
    <n v="0"/>
    <n v="7.5370999999999988"/>
  </r>
  <r>
    <n v="4767"/>
    <s v="CA-2012-123155"/>
    <x v="1"/>
    <x v="1000"/>
    <d v="2012-03-12T00:00:00"/>
    <s v="First Class"/>
    <s v="NS-18640"/>
    <s v="Noel Staavos"/>
    <x v="1"/>
    <s v="United States"/>
    <s v="San Antonio"/>
    <s v="Texas"/>
    <n v="78207"/>
    <x v="2"/>
    <s v="TEC-AC-10002473"/>
    <s v="Technology"/>
    <x v="11"/>
    <s v="Maxell 4.7GB DVD-R"/>
    <n v="113.52000000000001"/>
    <n v="5"/>
    <n v="0.2"/>
    <n v="29.798999999999999"/>
  </r>
  <r>
    <n v="4768"/>
    <s v="CA-2012-123155"/>
    <x v="1"/>
    <x v="1000"/>
    <d v="2012-03-12T00:00:00"/>
    <s v="First Class"/>
    <s v="NS-18640"/>
    <s v="Noel Staavos"/>
    <x v="1"/>
    <s v="United States"/>
    <s v="San Antonio"/>
    <s v="Texas"/>
    <n v="78207"/>
    <x v="2"/>
    <s v="TEC-PH-10001809"/>
    <s v="Technology"/>
    <x v="7"/>
    <s v="Panasonic KX T7736-B Digital phone"/>
    <n v="359.88"/>
    <n v="3"/>
    <n v="0.2"/>
    <n v="22.492499999999993"/>
  </r>
  <r>
    <n v="4769"/>
    <s v="CA-2014-158883"/>
    <x v="3"/>
    <x v="455"/>
    <d v="2014-06-04T00:00:00"/>
    <s v="Same Day"/>
    <s v="CS-11860"/>
    <s v="Cari Schnelling"/>
    <x v="0"/>
    <s v="United States"/>
    <s v="Jacksonville"/>
    <s v="North Carolina"/>
    <n v="28540"/>
    <x v="0"/>
    <s v="OFF-PA-10004733"/>
    <s v="Office Supplies"/>
    <x v="10"/>
    <s v="Things To Do Today Spiral Book"/>
    <n v="25.344000000000001"/>
    <n v="4"/>
    <n v="0.2"/>
    <n v="9.1871999999999989"/>
  </r>
  <r>
    <n v="4770"/>
    <s v="US-2013-114888"/>
    <x v="0"/>
    <x v="251"/>
    <d v="2013-09-25T00:00:00"/>
    <s v="Second Class"/>
    <s v="CC-12430"/>
    <s v="Chuck Clark"/>
    <x v="2"/>
    <s v="United States"/>
    <s v="San Francisco"/>
    <s v="California"/>
    <n v="94109"/>
    <x v="1"/>
    <s v="OFF-BI-10003355"/>
    <s v="Office Supplies"/>
    <x v="8"/>
    <s v="Cardinal Holdit Business Card Pockets"/>
    <n v="11.952000000000002"/>
    <n v="3"/>
    <n v="0.2"/>
    <n v="4.1832000000000003"/>
  </r>
  <r>
    <n v="4771"/>
    <s v="US-2013-114888"/>
    <x v="0"/>
    <x v="251"/>
    <d v="2013-09-25T00:00:00"/>
    <s v="Second Class"/>
    <s v="CC-12430"/>
    <s v="Chuck Clark"/>
    <x v="2"/>
    <s v="United States"/>
    <s v="San Francisco"/>
    <s v="California"/>
    <n v="94109"/>
    <x v="1"/>
    <s v="OFF-SU-10001212"/>
    <s v="Office Supplies"/>
    <x v="14"/>
    <s v="Kleencut Forged Office Shears by Acme United Corporation"/>
    <n v="6.24"/>
    <n v="3"/>
    <n v="0"/>
    <n v="1.8719999999999997"/>
  </r>
  <r>
    <n v="4772"/>
    <s v="US-2011-167262"/>
    <x v="2"/>
    <x v="656"/>
    <d v="2011-11-03T00:00:00"/>
    <s v="Second Class"/>
    <s v="AC-10450"/>
    <s v="Amy Cox"/>
    <x v="0"/>
    <s v="United States"/>
    <s v="Avondale"/>
    <s v="Arizona"/>
    <n v="85323"/>
    <x v="1"/>
    <s v="TEC-PH-10000486"/>
    <s v="Technology"/>
    <x v="7"/>
    <s v="Plantronics HL10 Handset Lifter"/>
    <n v="742.33600000000001"/>
    <n v="8"/>
    <n v="0.2"/>
    <n v="83.512799999999913"/>
  </r>
  <r>
    <n v="4773"/>
    <s v="CA-2014-119746"/>
    <x v="3"/>
    <x v="51"/>
    <d v="2014-11-28T00:00:00"/>
    <s v="Standard Class"/>
    <s v="CM-12385"/>
    <s v="Christopher Martinez"/>
    <x v="0"/>
    <s v="United States"/>
    <s v="Chicago"/>
    <s v="Illinois"/>
    <n v="60610"/>
    <x v="2"/>
    <s v="FUR-FU-10004909"/>
    <s v="Furniture"/>
    <x v="5"/>
    <s v="Contemporary Wood/Metal Frame"/>
    <n v="6.4640000000000004"/>
    <n v="1"/>
    <n v="0.6"/>
    <n v="-4.0400000000000009"/>
  </r>
  <r>
    <n v="4774"/>
    <s v="CA-2014-119746"/>
    <x v="3"/>
    <x v="51"/>
    <d v="2014-11-28T00:00:00"/>
    <s v="Standard Class"/>
    <s v="CM-12385"/>
    <s v="Christopher Martinez"/>
    <x v="0"/>
    <s v="United States"/>
    <s v="Chicago"/>
    <s v="Illinois"/>
    <n v="60610"/>
    <x v="2"/>
    <s v="OFF-LA-10001613"/>
    <s v="Office Supplies"/>
    <x v="2"/>
    <s v="Avery File Folder Labels"/>
    <n v="11.52"/>
    <n v="5"/>
    <n v="0.2"/>
    <n v="4.1760000000000002"/>
  </r>
  <r>
    <n v="4775"/>
    <s v="CA-2014-119746"/>
    <x v="3"/>
    <x v="51"/>
    <d v="2014-11-28T00:00:00"/>
    <s v="Standard Class"/>
    <s v="CM-12385"/>
    <s v="Christopher Martinez"/>
    <x v="0"/>
    <s v="United States"/>
    <s v="Chicago"/>
    <s v="Illinois"/>
    <n v="60610"/>
    <x v="2"/>
    <s v="TEC-PH-10004447"/>
    <s v="Technology"/>
    <x v="7"/>
    <s v="Toshiba IPT2010-SD IP Telephone"/>
    <n v="222.38400000000001"/>
    <n v="2"/>
    <n v="0.2"/>
    <n v="16.678799999999995"/>
  </r>
  <r>
    <n v="4776"/>
    <s v="CA-2014-108091"/>
    <x v="3"/>
    <x v="673"/>
    <d v="2014-11-22T00:00:00"/>
    <s v="Standard Class"/>
    <s v="EK-13795"/>
    <s v="Eileen Kiefer"/>
    <x v="2"/>
    <s v="United States"/>
    <s v="Escondido"/>
    <s v="California"/>
    <n v="92025"/>
    <x v="1"/>
    <s v="OFF-AR-10000255"/>
    <s v="Office Supplies"/>
    <x v="6"/>
    <s v="Newell 328"/>
    <n v="23.36"/>
    <n v="4"/>
    <n v="0"/>
    <n v="6.073599999999999"/>
  </r>
  <r>
    <n v="4777"/>
    <s v="CA-2013-101630"/>
    <x v="0"/>
    <x v="317"/>
    <d v="2013-02-23T00:00:00"/>
    <s v="Second Class"/>
    <s v="CK-12760"/>
    <s v="Cyma Kinney"/>
    <x v="1"/>
    <s v="United States"/>
    <s v="Long Beach"/>
    <s v="New York"/>
    <n v="11561"/>
    <x v="3"/>
    <s v="OFF-LA-10004425"/>
    <s v="Office Supplies"/>
    <x v="2"/>
    <s v="Staples"/>
    <n v="8.67"/>
    <n v="3"/>
    <n v="0"/>
    <n v="4.0749000000000004"/>
  </r>
  <r>
    <n v="4778"/>
    <s v="CA-2013-101630"/>
    <x v="0"/>
    <x v="317"/>
    <d v="2013-02-23T00:00:00"/>
    <s v="Second Class"/>
    <s v="CK-12760"/>
    <s v="Cyma Kinney"/>
    <x v="1"/>
    <s v="United States"/>
    <s v="Long Beach"/>
    <s v="New York"/>
    <n v="11561"/>
    <x v="3"/>
    <s v="OFF-SU-10001664"/>
    <s v="Office Supplies"/>
    <x v="14"/>
    <s v="Acme Office Executive Series Stainless Steel Trimmers"/>
    <n v="25.71"/>
    <n v="3"/>
    <n v="0"/>
    <n v="6.6846000000000005"/>
  </r>
  <r>
    <n v="4779"/>
    <s v="CA-2014-132346"/>
    <x v="3"/>
    <x v="659"/>
    <d v="2014-11-12T00:00:00"/>
    <s v="Standard Class"/>
    <s v="PK-19075"/>
    <s v="Pete Kriz"/>
    <x v="0"/>
    <s v="United States"/>
    <s v="Newark"/>
    <s v="Delaware"/>
    <n v="19711"/>
    <x v="3"/>
    <s v="OFF-AP-10000696"/>
    <s v="Office Supplies"/>
    <x v="9"/>
    <s v="Holmes Odor Grabber"/>
    <n v="100.94"/>
    <n v="7"/>
    <n v="0"/>
    <n v="33.310199999999995"/>
  </r>
  <r>
    <n v="4780"/>
    <s v="CA-2011-150301"/>
    <x v="2"/>
    <x v="1001"/>
    <d v="2011-07-10T00:00:00"/>
    <s v="First Class"/>
    <s v="MH-18025"/>
    <s v="Michelle Huthwaite"/>
    <x v="0"/>
    <s v="United States"/>
    <s v="Buffalo"/>
    <s v="New York"/>
    <n v="14215"/>
    <x v="3"/>
    <s v="FUR-CH-10002647"/>
    <s v="Furniture"/>
    <x v="1"/>
    <s v="Situations Contoured Folding Chairs, 4/Set"/>
    <n v="63.882000000000005"/>
    <n v="1"/>
    <n v="0.1"/>
    <n v="10.647000000000004"/>
  </r>
  <r>
    <n v="4781"/>
    <s v="CA-2011-159310"/>
    <x v="2"/>
    <x v="845"/>
    <d v="2011-11-12T00:00:00"/>
    <s v="Standard Class"/>
    <s v="SC-20725"/>
    <s v="Steven Cartwright"/>
    <x v="0"/>
    <s v="United States"/>
    <s v="Houston"/>
    <s v="Texas"/>
    <n v="77070"/>
    <x v="2"/>
    <s v="FUR-CH-10002758"/>
    <s v="Furniture"/>
    <x v="1"/>
    <s v="Hon Deluxe Fabric Upholstered Stacking Chairs, Squared Back"/>
    <n v="683.14399999999989"/>
    <n v="4"/>
    <n v="0.3"/>
    <n v="0"/>
  </r>
  <r>
    <n v="4782"/>
    <s v="CA-2011-159310"/>
    <x v="2"/>
    <x v="845"/>
    <d v="2011-11-12T00:00:00"/>
    <s v="Standard Class"/>
    <s v="SC-20725"/>
    <s v="Steven Cartwright"/>
    <x v="0"/>
    <s v="United States"/>
    <s v="Houston"/>
    <s v="Texas"/>
    <n v="77070"/>
    <x v="2"/>
    <s v="OFF-BI-10000201"/>
    <s v="Office Supplies"/>
    <x v="8"/>
    <s v="Avery Triangle Shaped Sheet Lifters, Black, 2/Pack"/>
    <n v="1.4759999999999995"/>
    <n v="3"/>
    <n v="0.8"/>
    <n v="-2.214"/>
  </r>
  <r>
    <n v="4783"/>
    <s v="CA-2011-159310"/>
    <x v="2"/>
    <x v="845"/>
    <d v="2011-11-12T00:00:00"/>
    <s v="Standard Class"/>
    <s v="SC-20725"/>
    <s v="Steven Cartwright"/>
    <x v="0"/>
    <s v="United States"/>
    <s v="Houston"/>
    <s v="Texas"/>
    <n v="77070"/>
    <x v="2"/>
    <s v="OFF-SU-10004115"/>
    <s v="Office Supplies"/>
    <x v="14"/>
    <s v="Acme Stainless Steel Office Snips"/>
    <n v="40.711999999999996"/>
    <n v="7"/>
    <n v="0.2"/>
    <n v="3.5623000000000022"/>
  </r>
  <r>
    <n v="4784"/>
    <s v="US-2014-147984"/>
    <x v="3"/>
    <x v="480"/>
    <d v="2014-02-02T00:00:00"/>
    <s v="Standard Class"/>
    <s v="GB-14575"/>
    <s v="Giulietta Baptist"/>
    <x v="0"/>
    <s v="United States"/>
    <s v="Wichita"/>
    <s v="Kansas"/>
    <n v="67212"/>
    <x v="2"/>
    <s v="OFF-PA-10000806"/>
    <s v="Office Supplies"/>
    <x v="10"/>
    <s v="Xerox 1934"/>
    <n v="279.89999999999998"/>
    <n v="5"/>
    <n v="0"/>
    <n v="137.15100000000001"/>
  </r>
  <r>
    <n v="4785"/>
    <s v="CA-2012-104346"/>
    <x v="1"/>
    <x v="555"/>
    <d v="2012-12-16T00:00:00"/>
    <s v="Standard Class"/>
    <s v="IM-15070"/>
    <s v="Irene Maddox"/>
    <x v="0"/>
    <s v="United States"/>
    <s v="Colorado Springs"/>
    <s v="Colorado"/>
    <n v="80906"/>
    <x v="1"/>
    <s v="OFF-AR-10001473"/>
    <s v="Office Supplies"/>
    <x v="6"/>
    <s v="Newell 313"/>
    <n v="13.120000000000001"/>
    <n v="5"/>
    <n v="0.2"/>
    <n v="1.1480000000000006"/>
  </r>
  <r>
    <n v="4786"/>
    <s v="CA-2012-104346"/>
    <x v="1"/>
    <x v="555"/>
    <d v="2012-12-16T00:00:00"/>
    <s v="Standard Class"/>
    <s v="IM-15070"/>
    <s v="Irene Maddox"/>
    <x v="0"/>
    <s v="United States"/>
    <s v="Colorado Springs"/>
    <s v="Colorado"/>
    <n v="80906"/>
    <x v="1"/>
    <s v="FUR-BO-10003450"/>
    <s v="Furniture"/>
    <x v="0"/>
    <s v="Bush Westfield Collection Bookcases, Dark Cherry Finish"/>
    <n v="69.576000000000008"/>
    <n v="4"/>
    <n v="0.7"/>
    <n v="-143.79040000000001"/>
  </r>
  <r>
    <n v="4787"/>
    <s v="CA-2012-104346"/>
    <x v="1"/>
    <x v="555"/>
    <d v="2012-12-16T00:00:00"/>
    <s v="Standard Class"/>
    <s v="IM-15070"/>
    <s v="Irene Maddox"/>
    <x v="0"/>
    <s v="United States"/>
    <s v="Colorado Springs"/>
    <s v="Colorado"/>
    <n v="80906"/>
    <x v="1"/>
    <s v="OFF-AR-10001545"/>
    <s v="Office Supplies"/>
    <x v="6"/>
    <s v="Newell 326"/>
    <n v="4.2240000000000002"/>
    <n v="3"/>
    <n v="0.2"/>
    <n v="0.47519999999999984"/>
  </r>
  <r>
    <n v="4788"/>
    <s v="CA-2012-104346"/>
    <x v="1"/>
    <x v="555"/>
    <d v="2012-12-16T00:00:00"/>
    <s v="Standard Class"/>
    <s v="IM-15070"/>
    <s v="Irene Maddox"/>
    <x v="0"/>
    <s v="United States"/>
    <s v="Colorado Springs"/>
    <s v="Colorado"/>
    <n v="80906"/>
    <x v="1"/>
    <s v="TEC-AC-10004396"/>
    <s v="Technology"/>
    <x v="11"/>
    <s v="Logitech Keyboard K120"/>
    <n v="58.08"/>
    <n v="4"/>
    <n v="0.2"/>
    <n v="-6.5339999999999954"/>
  </r>
  <r>
    <n v="4789"/>
    <s v="CA-2012-104346"/>
    <x v="1"/>
    <x v="555"/>
    <d v="2012-12-16T00:00:00"/>
    <s v="Standard Class"/>
    <s v="IM-15070"/>
    <s v="Irene Maddox"/>
    <x v="0"/>
    <s v="United States"/>
    <s v="Colorado Springs"/>
    <s v="Colorado"/>
    <n v="80906"/>
    <x v="1"/>
    <s v="FUR-FU-10002456"/>
    <s v="Furniture"/>
    <x v="5"/>
    <s v="Master Caster Door Stop, Large Neon Orange"/>
    <n v="52.416000000000004"/>
    <n v="9"/>
    <n v="0.2"/>
    <n v="15.069600000000007"/>
  </r>
  <r>
    <n v="4790"/>
    <s v="CA-2012-104346"/>
    <x v="1"/>
    <x v="555"/>
    <d v="2012-12-16T00:00:00"/>
    <s v="Standard Class"/>
    <s v="IM-15070"/>
    <s v="Irene Maddox"/>
    <x v="0"/>
    <s v="United States"/>
    <s v="Colorado Springs"/>
    <s v="Colorado"/>
    <n v="80906"/>
    <x v="1"/>
    <s v="FUR-FU-10001473"/>
    <s v="Furniture"/>
    <x v="5"/>
    <s v="DAX Wood Document Frame"/>
    <n v="54.920000000000009"/>
    <n v="5"/>
    <n v="0.2"/>
    <n v="10.983999999999996"/>
  </r>
  <r>
    <n v="4791"/>
    <s v="CA-2012-104346"/>
    <x v="1"/>
    <x v="555"/>
    <d v="2012-12-16T00:00:00"/>
    <s v="Standard Class"/>
    <s v="IM-15070"/>
    <s v="Irene Maddox"/>
    <x v="0"/>
    <s v="United States"/>
    <s v="Colorado Springs"/>
    <s v="Colorado"/>
    <n v="80906"/>
    <x v="1"/>
    <s v="FUR-TA-10000849"/>
    <s v="Furniture"/>
    <x v="3"/>
    <s v="Bevis Rectangular Conference Tables"/>
    <n v="364.95"/>
    <n v="5"/>
    <n v="0.5"/>
    <n v="-248.16599999999994"/>
  </r>
  <r>
    <n v="4792"/>
    <s v="CA-2012-104346"/>
    <x v="1"/>
    <x v="555"/>
    <d v="2012-12-16T00:00:00"/>
    <s v="Standard Class"/>
    <s v="IM-15070"/>
    <s v="Irene Maddox"/>
    <x v="0"/>
    <s v="United States"/>
    <s v="Colorado Springs"/>
    <s v="Colorado"/>
    <n v="80906"/>
    <x v="1"/>
    <s v="OFF-PA-10001166"/>
    <s v="Office Supplies"/>
    <x v="10"/>
    <s v="Xerox 1932"/>
    <n v="85.055999999999997"/>
    <n v="3"/>
    <n v="0.2"/>
    <n v="28.706399999999991"/>
  </r>
  <r>
    <n v="4793"/>
    <s v="CA-2012-104346"/>
    <x v="1"/>
    <x v="555"/>
    <d v="2012-12-16T00:00:00"/>
    <s v="Standard Class"/>
    <s v="IM-15070"/>
    <s v="Irene Maddox"/>
    <x v="0"/>
    <s v="United States"/>
    <s v="Colorado Springs"/>
    <s v="Colorado"/>
    <n v="80906"/>
    <x v="1"/>
    <s v="OFF-PA-10003256"/>
    <s v="Office Supplies"/>
    <x v="10"/>
    <s v="Avery Personal Creations Heavyweight Cards"/>
    <n v="27.695999999999998"/>
    <n v="3"/>
    <n v="0.2"/>
    <n v="9.6935999999999964"/>
  </r>
  <r>
    <n v="4794"/>
    <s v="US-2012-141684"/>
    <x v="1"/>
    <x v="685"/>
    <d v="2012-07-04T00:00:00"/>
    <s v="Standard Class"/>
    <s v="MM-18055"/>
    <s v="Michelle Moray"/>
    <x v="0"/>
    <s v="United States"/>
    <s v="New York City"/>
    <s v="New York"/>
    <n v="10011"/>
    <x v="3"/>
    <s v="OFF-PA-10002870"/>
    <s v="Office Supplies"/>
    <x v="10"/>
    <s v="Ampad Phone Message Book, Recycled, 400 Message Capacity, 5 ¾” x 11”"/>
    <n v="24.96"/>
    <n v="4"/>
    <n v="0"/>
    <n v="11.231999999999999"/>
  </r>
  <r>
    <n v="4795"/>
    <s v="CA-2012-144722"/>
    <x v="1"/>
    <x v="199"/>
    <d v="2012-03-23T00:00:00"/>
    <s v="Standard Class"/>
    <s v="MF-18250"/>
    <s v="Monica Federle"/>
    <x v="1"/>
    <s v="United States"/>
    <s v="Los Angeles"/>
    <s v="California"/>
    <n v="90036"/>
    <x v="1"/>
    <s v="FUR-FU-10001215"/>
    <s v="Furniture"/>
    <x v="5"/>
    <s v="Howard Miller 11-1/2&quot; Diameter Brentwood Wall Clock"/>
    <n v="43.13"/>
    <n v="1"/>
    <n v="0"/>
    <n v="18.114600000000003"/>
  </r>
  <r>
    <n v="4796"/>
    <s v="CA-2012-120516"/>
    <x v="1"/>
    <x v="863"/>
    <d v="2012-08-17T00:00:00"/>
    <s v="Standard Class"/>
    <s v="CK-12595"/>
    <s v="Clytie Kelty"/>
    <x v="0"/>
    <s v="United States"/>
    <s v="Marietta"/>
    <s v="Georgia"/>
    <n v="30062"/>
    <x v="0"/>
    <s v="OFF-BI-10004187"/>
    <s v="Office Supplies"/>
    <x v="8"/>
    <s v="Staples"/>
    <n v="5.64"/>
    <n v="3"/>
    <n v="0"/>
    <n v="2.7071999999999994"/>
  </r>
  <r>
    <n v="4797"/>
    <s v="US-2013-148901"/>
    <x v="0"/>
    <x v="675"/>
    <d v="2013-05-20T00:00:00"/>
    <s v="Standard Class"/>
    <s v="MK-17905"/>
    <s v="Michael Kennedy"/>
    <x v="1"/>
    <s v="United States"/>
    <s v="Jacksonville"/>
    <s v="Florida"/>
    <n v="32216"/>
    <x v="0"/>
    <s v="OFF-BI-10001718"/>
    <s v="Office Supplies"/>
    <x v="8"/>
    <s v="GBC DocuBind P50 Personal Binding Machine"/>
    <n v="57.582000000000008"/>
    <n v="3"/>
    <n v="0.7"/>
    <n v="-44.146199999999979"/>
  </r>
  <r>
    <n v="4798"/>
    <s v="US-2013-148901"/>
    <x v="0"/>
    <x v="675"/>
    <d v="2013-05-20T00:00:00"/>
    <s v="Standard Class"/>
    <s v="MK-17905"/>
    <s v="Michael Kennedy"/>
    <x v="1"/>
    <s v="United States"/>
    <s v="Jacksonville"/>
    <s v="Florida"/>
    <n v="32216"/>
    <x v="0"/>
    <s v="OFF-PA-10004983"/>
    <s v="Office Supplies"/>
    <x v="10"/>
    <s v="Xerox 23"/>
    <n v="31.104000000000006"/>
    <n v="6"/>
    <n v="0.2"/>
    <n v="10.8864"/>
  </r>
  <r>
    <n v="4799"/>
    <s v="US-2013-148901"/>
    <x v="0"/>
    <x v="675"/>
    <d v="2013-05-20T00:00:00"/>
    <s v="Standard Class"/>
    <s v="MK-17905"/>
    <s v="Michael Kennedy"/>
    <x v="1"/>
    <s v="United States"/>
    <s v="Jacksonville"/>
    <s v="Florida"/>
    <n v="32216"/>
    <x v="0"/>
    <s v="FUR-FU-10002396"/>
    <s v="Furniture"/>
    <x v="5"/>
    <s v="DAX Copper Panel Document Frame, 5 x 7 Size"/>
    <n v="30.192"/>
    <n v="3"/>
    <n v="0.2"/>
    <n v="8.3028000000000031"/>
  </r>
  <r>
    <n v="4800"/>
    <s v="US-2013-148901"/>
    <x v="0"/>
    <x v="675"/>
    <d v="2013-05-20T00:00:00"/>
    <s v="Standard Class"/>
    <s v="MK-17905"/>
    <s v="Michael Kennedy"/>
    <x v="1"/>
    <s v="United States"/>
    <s v="Jacksonville"/>
    <s v="Florida"/>
    <n v="32216"/>
    <x v="0"/>
    <s v="TEC-PH-10003988"/>
    <s v="Technology"/>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s v="Florida"/>
    <n v="32216"/>
    <x v="0"/>
    <s v="OFF-AR-10002467"/>
    <s v="Office Supplies"/>
    <x v="6"/>
    <s v="Dixon Ticonderoga Pencils"/>
    <n v="4.7679999999999998"/>
    <n v="2"/>
    <n v="0.2"/>
    <n v="0.41720000000000046"/>
  </r>
  <r>
    <n v="4802"/>
    <s v="US-2013-148901"/>
    <x v="0"/>
    <x v="675"/>
    <d v="2013-05-20T00:00:00"/>
    <s v="Standard Class"/>
    <s v="MK-17905"/>
    <s v="Michael Kennedy"/>
    <x v="1"/>
    <s v="United States"/>
    <s v="Jacksonville"/>
    <s v="Florida"/>
    <n v="32216"/>
    <x v="0"/>
    <s v="OFF-BI-10004002"/>
    <s v="Office Supplies"/>
    <x v="8"/>
    <s v="Wilson Jones International Size A4 Ring Binders"/>
    <n v="10.380000000000003"/>
    <n v="2"/>
    <n v="0.7"/>
    <n v="-7.6119999999999983"/>
  </r>
  <r>
    <n v="4803"/>
    <s v="US-2013-148901"/>
    <x v="0"/>
    <x v="675"/>
    <d v="2013-05-20T00:00:00"/>
    <s v="Standard Class"/>
    <s v="MK-17905"/>
    <s v="Michael Kennedy"/>
    <x v="1"/>
    <s v="United States"/>
    <s v="Jacksonville"/>
    <s v="Florida"/>
    <n v="32216"/>
    <x v="0"/>
    <s v="OFF-BI-10002309"/>
    <s v="Office Supplies"/>
    <x v="8"/>
    <s v="Avery Heavy-Duty EZD  Binder With Locking Rings"/>
    <n v="13.392000000000003"/>
    <n v="8"/>
    <n v="0.7"/>
    <n v="-9.8207999999999984"/>
  </r>
  <r>
    <n v="4804"/>
    <s v="CA-2014-136364"/>
    <x v="3"/>
    <x v="1002"/>
    <d v="2014-07-18T00:00:00"/>
    <s v="Second Class"/>
    <s v="MH-17455"/>
    <s v="Mark Hamilton"/>
    <x v="0"/>
    <s v="United States"/>
    <s v="Philadelphia"/>
    <s v="Pennsylvania"/>
    <n v="19140"/>
    <x v="3"/>
    <s v="TEC-PH-10003885"/>
    <s v="Technology"/>
    <x v="7"/>
    <s v="Cisco SPA508G"/>
    <n v="39.593999999999994"/>
    <n v="1"/>
    <n v="0.4"/>
    <n v="-7.2589000000000041"/>
  </r>
  <r>
    <n v="4805"/>
    <s v="CA-2014-136364"/>
    <x v="3"/>
    <x v="1002"/>
    <d v="2014-07-18T00:00:00"/>
    <s v="Second Class"/>
    <s v="MH-17455"/>
    <s v="Mark Hamilton"/>
    <x v="0"/>
    <s v="United States"/>
    <s v="Philadelphia"/>
    <s v="Pennsylvania"/>
    <n v="19140"/>
    <x v="3"/>
    <s v="FUR-FU-10002501"/>
    <s v="Furniture"/>
    <x v="5"/>
    <s v="Nu-Dell Executive Frame"/>
    <n v="91.00800000000001"/>
    <n v="9"/>
    <n v="0.2"/>
    <n v="19.339199999999998"/>
  </r>
  <r>
    <n v="4806"/>
    <s v="CA-2012-137708"/>
    <x v="1"/>
    <x v="6"/>
    <d v="2012-11-25T00:00:00"/>
    <s v="Second Class"/>
    <s v="NG-18430"/>
    <s v="Nathan Gelder"/>
    <x v="0"/>
    <s v="United States"/>
    <s v="Los Angeles"/>
    <s v="California"/>
    <n v="90008"/>
    <x v="1"/>
    <s v="OFF-PA-10000176"/>
    <s v="Office Supplies"/>
    <x v="10"/>
    <s v="Xerox 1887"/>
    <n v="37.94"/>
    <n v="2"/>
    <n v="0"/>
    <n v="18.211199999999998"/>
  </r>
  <r>
    <n v="4807"/>
    <s v="CA-2012-137708"/>
    <x v="1"/>
    <x v="6"/>
    <d v="2012-11-25T00:00:00"/>
    <s v="Second Class"/>
    <s v="NG-18430"/>
    <s v="Nathan Gelder"/>
    <x v="0"/>
    <s v="United States"/>
    <s v="Los Angeles"/>
    <s v="California"/>
    <n v="90008"/>
    <x v="1"/>
    <s v="OFF-PA-10000327"/>
    <s v="Office Supplies"/>
    <x v="10"/>
    <s v="Xerox 1971"/>
    <n v="42.800000000000004"/>
    <n v="10"/>
    <n v="0"/>
    <n v="19.259999999999998"/>
  </r>
  <r>
    <n v="4808"/>
    <s v="CA-2012-137708"/>
    <x v="1"/>
    <x v="6"/>
    <d v="2012-11-25T00:00:00"/>
    <s v="Second Class"/>
    <s v="NG-18430"/>
    <s v="Nathan Gelder"/>
    <x v="0"/>
    <s v="United States"/>
    <s v="Los Angeles"/>
    <s v="California"/>
    <n v="90008"/>
    <x v="1"/>
    <s v="OFF-ST-10004634"/>
    <s v="Office Supplies"/>
    <x v="4"/>
    <s v="Personal Folder Holder, Ebony"/>
    <n v="33.630000000000003"/>
    <n v="3"/>
    <n v="0"/>
    <n v="10.088999999999999"/>
  </r>
  <r>
    <n v="4809"/>
    <s v="CA-2011-149055"/>
    <x v="2"/>
    <x v="533"/>
    <d v="2011-11-28T00:00:00"/>
    <s v="Standard Class"/>
    <s v="PB-19210"/>
    <s v="Phillip Breyer"/>
    <x v="1"/>
    <s v="United States"/>
    <s v="Philadelphia"/>
    <s v="Pennsylvania"/>
    <n v="19134"/>
    <x v="3"/>
    <s v="OFF-EN-10003040"/>
    <s v="Office Supplies"/>
    <x v="12"/>
    <s v="Quality Park Security Envelopes"/>
    <n v="62.808000000000007"/>
    <n v="3"/>
    <n v="0.2"/>
    <n v="21.197700000000001"/>
  </r>
  <r>
    <n v="4810"/>
    <s v="CA-2012-151589"/>
    <x v="1"/>
    <x v="17"/>
    <d v="2012-12-30T00:00:00"/>
    <s v="First Class"/>
    <s v="RE-19450"/>
    <s v="Richard Eichhorn"/>
    <x v="0"/>
    <s v="United States"/>
    <s v="Eau Claire"/>
    <s v="Wisconsin"/>
    <n v="54703"/>
    <x v="2"/>
    <s v="OFF-PA-10003228"/>
    <s v="Office Supplies"/>
    <x v="10"/>
    <s v="Xerox 1917"/>
    <n v="195.64"/>
    <n v="4"/>
    <n v="0"/>
    <n v="91.950799999999987"/>
  </r>
  <r>
    <n v="4811"/>
    <s v="CA-2012-151589"/>
    <x v="1"/>
    <x v="17"/>
    <d v="2012-12-30T00:00:00"/>
    <s v="First Class"/>
    <s v="RE-19450"/>
    <s v="Richard Eichhorn"/>
    <x v="0"/>
    <s v="United States"/>
    <s v="Eau Claire"/>
    <s v="Wisconsin"/>
    <n v="54703"/>
    <x v="2"/>
    <s v="TEC-PH-10004345"/>
    <s v="Technology"/>
    <x v="7"/>
    <s v="Cisco SPA 502G IP Phone"/>
    <n v="239.9"/>
    <n v="2"/>
    <n v="0"/>
    <n v="71.97"/>
  </r>
  <r>
    <n v="4812"/>
    <s v="CA-2013-121370"/>
    <x v="0"/>
    <x v="696"/>
    <d v="2013-11-20T00:00:00"/>
    <s v="Second Class"/>
    <s v="EB-14110"/>
    <s v="Eugene Barchas"/>
    <x v="0"/>
    <s v="United States"/>
    <s v="Philadelphia"/>
    <s v="Pennsylvania"/>
    <n v="19134"/>
    <x v="3"/>
    <s v="FUR-CH-10000785"/>
    <s v="Furniture"/>
    <x v="1"/>
    <s v="Global Ergonomic Managers Chair"/>
    <n v="380.05799999999994"/>
    <n v="3"/>
    <n v="0.3"/>
    <n v="-21.717600000000004"/>
  </r>
  <r>
    <n v="4813"/>
    <s v="CA-2013-121370"/>
    <x v="0"/>
    <x v="696"/>
    <d v="2013-11-20T00:00:00"/>
    <s v="Second Class"/>
    <s v="EB-14110"/>
    <s v="Eugene Barchas"/>
    <x v="0"/>
    <s v="United States"/>
    <s v="Philadelphia"/>
    <s v="Pennsylvania"/>
    <n v="19134"/>
    <x v="3"/>
    <s v="TEC-CO-10004115"/>
    <s v="Technology"/>
    <x v="16"/>
    <s v="Sharp AL-1530CS Digital Copier"/>
    <n v="1199.9759999999999"/>
    <n v="4"/>
    <n v="0.4"/>
    <n v="179.99639999999999"/>
  </r>
  <r>
    <n v="4814"/>
    <s v="CA-2013-121370"/>
    <x v="0"/>
    <x v="696"/>
    <d v="2013-11-20T00:00:00"/>
    <s v="Second Class"/>
    <s v="EB-14110"/>
    <s v="Eugene Barchas"/>
    <x v="0"/>
    <s v="United States"/>
    <s v="Philadelphia"/>
    <s v="Pennsylvania"/>
    <n v="19134"/>
    <x v="3"/>
    <s v="FUR-FU-10002813"/>
    <s v="Furniture"/>
    <x v="5"/>
    <s v="DAX Contemporary Wood Frame with Silver Metal Mat, Desktop, 11 x 14 Size"/>
    <n v="48.576000000000001"/>
    <n v="3"/>
    <n v="0.2"/>
    <n v="9.7151999999999941"/>
  </r>
  <r>
    <n v="4815"/>
    <s v="CA-2013-111696"/>
    <x v="0"/>
    <x v="541"/>
    <d v="2013-05-11T00:00:00"/>
    <s v="First Class"/>
    <s v="TB-21625"/>
    <s v="Trudy Brown"/>
    <x v="0"/>
    <s v="United States"/>
    <s v="Los Angeles"/>
    <s v="California"/>
    <n v="90004"/>
    <x v="1"/>
    <s v="OFF-PA-10002751"/>
    <s v="Office Supplies"/>
    <x v="10"/>
    <s v="Xerox 1920"/>
    <n v="17.940000000000001"/>
    <n v="3"/>
    <n v="0"/>
    <n v="8.0730000000000004"/>
  </r>
  <r>
    <n v="4816"/>
    <s v="CA-2011-139598"/>
    <x v="2"/>
    <x v="58"/>
    <d v="2011-12-31T00:00:00"/>
    <s v="Standard Class"/>
    <s v="MG-17695"/>
    <s v="Maureen Gnade"/>
    <x v="0"/>
    <s v="United States"/>
    <s v="Philadelphia"/>
    <s v="Pennsylvania"/>
    <n v="19134"/>
    <x v="3"/>
    <s v="OFF-PA-10004569"/>
    <s v="Office Supplies"/>
    <x v="10"/>
    <s v="Wirebound Message Books, Two 4 1/4&quot; x 5&quot; Forms per Page"/>
    <n v="18.264000000000003"/>
    <n v="3"/>
    <n v="0.2"/>
    <n v="6.1640999999999995"/>
  </r>
  <r>
    <n v="4817"/>
    <s v="CA-2011-139598"/>
    <x v="2"/>
    <x v="58"/>
    <d v="2011-12-31T00:00:00"/>
    <s v="Standard Class"/>
    <s v="MG-17695"/>
    <s v="Maureen Gnade"/>
    <x v="0"/>
    <s v="United States"/>
    <s v="Philadelphia"/>
    <s v="Pennsylvania"/>
    <n v="19134"/>
    <x v="3"/>
    <s v="OFF-AP-10002998"/>
    <s v="Office Supplies"/>
    <x v="9"/>
    <s v="Holmes 99% HEPA Air Purifier"/>
    <n v="34.655999999999999"/>
    <n v="2"/>
    <n v="0.2"/>
    <n v="5.6315999999999971"/>
  </r>
  <r>
    <n v="4818"/>
    <s v="CA-2011-139598"/>
    <x v="2"/>
    <x v="58"/>
    <d v="2011-12-31T00:00:00"/>
    <s v="Standard Class"/>
    <s v="MG-17695"/>
    <s v="Maureen Gnade"/>
    <x v="0"/>
    <s v="United States"/>
    <s v="Philadelphia"/>
    <s v="Pennsylvania"/>
    <n v="19134"/>
    <x v="3"/>
    <s v="OFF-AP-10003287"/>
    <s v="Office Supplies"/>
    <x v="9"/>
    <s v="Tripp Lite TLP810NET Broadband Surge for Modem/Fax"/>
    <n v="81.552000000000007"/>
    <n v="2"/>
    <n v="0.2"/>
    <n v="8.1551999999999971"/>
  </r>
  <r>
    <n v="4819"/>
    <s v="CA-2011-139598"/>
    <x v="2"/>
    <x v="58"/>
    <d v="2011-12-31T00:00:00"/>
    <s v="Standard Class"/>
    <s v="MG-17695"/>
    <s v="Maureen Gnade"/>
    <x v="0"/>
    <s v="United States"/>
    <s v="Philadelphia"/>
    <s v="Pennsylvania"/>
    <n v="19134"/>
    <x v="3"/>
    <s v="OFF-ST-10001370"/>
    <s v="Office Supplies"/>
    <x v="4"/>
    <s v="Sensible Storage WireTech Storage Systems"/>
    <n v="227.13600000000002"/>
    <n v="4"/>
    <n v="0.2"/>
    <n v="-42.588000000000036"/>
  </r>
  <r>
    <n v="4820"/>
    <s v="CA-2014-117436"/>
    <x v="3"/>
    <x v="110"/>
    <d v="2014-06-15T00:00:00"/>
    <s v="Standard Class"/>
    <s v="LW-17125"/>
    <s v="Liz Willingham"/>
    <x v="0"/>
    <s v="United States"/>
    <s v="Norwich"/>
    <s v="Connecticut"/>
    <n v="6360"/>
    <x v="3"/>
    <s v="OFF-BI-10004040"/>
    <s v="Office Supplies"/>
    <x v="8"/>
    <s v="Wilson Jones Impact Binders"/>
    <n v="10.36"/>
    <n v="2"/>
    <n v="0"/>
    <n v="5.0763999999999996"/>
  </r>
  <r>
    <n v="4821"/>
    <s v="CA-2012-140025"/>
    <x v="1"/>
    <x v="1003"/>
    <d v="2012-04-11T00:00:00"/>
    <s v="Standard Class"/>
    <s v="PF-19120"/>
    <s v="Peter Fuller"/>
    <x v="0"/>
    <s v="United States"/>
    <s v="San Antonio"/>
    <s v="Texas"/>
    <n v="78207"/>
    <x v="2"/>
    <s v="OFF-AP-10002651"/>
    <s v="Office Supplies"/>
    <x v="9"/>
    <s v="Hoover Upright Vacuum With Dirt Cup"/>
    <n v="463.24799999999988"/>
    <n v="8"/>
    <n v="0.8"/>
    <n v="-1181.2824000000003"/>
  </r>
  <r>
    <n v="4822"/>
    <s v="CA-2012-140025"/>
    <x v="1"/>
    <x v="1003"/>
    <d v="2012-04-11T00:00:00"/>
    <s v="Standard Class"/>
    <s v="PF-19120"/>
    <s v="Peter Fuller"/>
    <x v="0"/>
    <s v="United States"/>
    <s v="San Antonio"/>
    <s v="Texas"/>
    <n v="78207"/>
    <x v="2"/>
    <s v="TEC-AC-10002402"/>
    <s v="Technology"/>
    <x v="11"/>
    <s v="Razer Kraken PRO Over Ear PC and Music Headset"/>
    <n v="383.952"/>
    <n v="6"/>
    <n v="0.2"/>
    <n v="47.993999999999971"/>
  </r>
  <r>
    <n v="4823"/>
    <s v="CA-2013-134222"/>
    <x v="0"/>
    <x v="212"/>
    <d v="2013-07-12T00:00:00"/>
    <s v="Same Day"/>
    <s v="NZ-18565"/>
    <s v="Nick Zandusky"/>
    <x v="2"/>
    <s v="United States"/>
    <s v="Yuma"/>
    <s v="Arizona"/>
    <n v="85364"/>
    <x v="1"/>
    <s v="OFF-BI-10001658"/>
    <s v="Office Supplies"/>
    <x v="8"/>
    <s v="GBC Standard Therm-A-Bind Covers"/>
    <n v="44.856000000000009"/>
    <n v="6"/>
    <n v="0.7"/>
    <n v="-35.884799999999984"/>
  </r>
  <r>
    <n v="4824"/>
    <s v="CA-2013-140018"/>
    <x v="0"/>
    <x v="831"/>
    <d v="2013-11-27T00:00:00"/>
    <s v="Standard Class"/>
    <s v="CK-12205"/>
    <s v="Chloris Kastensmidt"/>
    <x v="0"/>
    <s v="United States"/>
    <s v="Columbus"/>
    <s v="Ohio"/>
    <n v="43229"/>
    <x v="3"/>
    <s v="TEC-MA-10000752"/>
    <s v="Technology"/>
    <x v="15"/>
    <s v="Texas Instrument TI-15 Fraction Calculator"/>
    <n v="30.345000000000006"/>
    <n v="7"/>
    <n v="0.7"/>
    <n v="-24.275999999999996"/>
  </r>
  <r>
    <n v="4825"/>
    <s v="CA-2013-140018"/>
    <x v="0"/>
    <x v="831"/>
    <d v="2013-11-27T00:00:00"/>
    <s v="Standard Class"/>
    <s v="CK-12205"/>
    <s v="Chloris Kastensmidt"/>
    <x v="0"/>
    <s v="United States"/>
    <s v="Columbus"/>
    <s v="Ohio"/>
    <n v="43229"/>
    <x v="3"/>
    <s v="FUR-CH-10003817"/>
    <s v="Furniture"/>
    <x v="1"/>
    <s v="Global Value Steno Chair, Gray"/>
    <n v="127.554"/>
    <n v="3"/>
    <n v="0.3"/>
    <n v="-9.1109999999999971"/>
  </r>
  <r>
    <n v="4826"/>
    <s v="CA-2013-140018"/>
    <x v="0"/>
    <x v="831"/>
    <d v="2013-11-27T00:00:00"/>
    <s v="Standard Class"/>
    <s v="CK-12205"/>
    <s v="Chloris Kastensmidt"/>
    <x v="0"/>
    <s v="United States"/>
    <s v="Columbus"/>
    <s v="Ohio"/>
    <n v="43229"/>
    <x v="3"/>
    <s v="FUR-FU-10001876"/>
    <s v="Furniture"/>
    <x v="5"/>
    <s v="Computer Room Manger, 14&quot;"/>
    <n v="77.951999999999998"/>
    <n v="3"/>
    <n v="0.2"/>
    <n v="15.590399999999995"/>
  </r>
  <r>
    <n v="4827"/>
    <s v="US-2014-136707"/>
    <x v="3"/>
    <x v="105"/>
    <d v="2014-11-16T00:00:00"/>
    <s v="First Class"/>
    <s v="JE-15610"/>
    <s v="Jim Epp"/>
    <x v="1"/>
    <s v="United States"/>
    <s v="Los Angeles"/>
    <s v="California"/>
    <n v="90036"/>
    <x v="1"/>
    <s v="OFF-BI-10003460"/>
    <s v="Office Supplies"/>
    <x v="8"/>
    <s v="Acco 3-Hole Punch"/>
    <n v="14.016"/>
    <n v="4"/>
    <n v="0.2"/>
    <n v="4.9055999999999997"/>
  </r>
  <r>
    <n v="4828"/>
    <s v="CA-2011-152562"/>
    <x v="2"/>
    <x v="301"/>
    <d v="2011-11-08T00:00:00"/>
    <s v="Standard Class"/>
    <s v="JO-15145"/>
    <s v="Jack O'Briant"/>
    <x v="1"/>
    <s v="United States"/>
    <s v="Richmond"/>
    <s v="Kentucky"/>
    <n v="40475"/>
    <x v="0"/>
    <s v="OFF-ST-10000464"/>
    <s v="Office Supplies"/>
    <x v="4"/>
    <s v="Multi-Use Personal File Cart and Caster Set, Three Stacking Bins"/>
    <n v="69.52"/>
    <n v="2"/>
    <n v="0"/>
    <n v="19.465600000000002"/>
  </r>
  <r>
    <n v="4829"/>
    <s v="CA-2011-152562"/>
    <x v="2"/>
    <x v="301"/>
    <d v="2011-11-08T00:00:00"/>
    <s v="Standard Class"/>
    <s v="JO-15145"/>
    <s v="Jack O'Briant"/>
    <x v="1"/>
    <s v="United States"/>
    <s v="Richmond"/>
    <s v="Kentucky"/>
    <n v="40475"/>
    <x v="0"/>
    <s v="OFF-AR-10001919"/>
    <s v="Office Supplies"/>
    <x v="6"/>
    <s v="OIC #2 Pencils, Medium Soft"/>
    <n v="5.64"/>
    <n v="3"/>
    <n v="0"/>
    <n v="1.6355999999999997"/>
  </r>
  <r>
    <n v="4830"/>
    <s v="CA-2013-152408"/>
    <x v="0"/>
    <x v="666"/>
    <d v="2013-05-22T00:00:00"/>
    <s v="Standard Class"/>
    <s v="TT-21220"/>
    <s v="Thomas Thornton"/>
    <x v="0"/>
    <s v="United States"/>
    <s v="New York City"/>
    <s v="New York"/>
    <n v="10035"/>
    <x v="3"/>
    <s v="OFF-BI-10002393"/>
    <s v="Office Supplies"/>
    <x v="8"/>
    <s v="Binder Posts"/>
    <n v="13.776000000000002"/>
    <n v="3"/>
    <n v="0.2"/>
    <n v="4.4771999999999998"/>
  </r>
  <r>
    <n v="4831"/>
    <s v="CA-2011-120278"/>
    <x v="2"/>
    <x v="845"/>
    <d v="2011-11-12T00:00:00"/>
    <s v="Standard Class"/>
    <s v="MS-17365"/>
    <s v="Maribeth Schnelling"/>
    <x v="0"/>
    <s v="United States"/>
    <s v="Wausau"/>
    <s v="Wisconsin"/>
    <n v="54401"/>
    <x v="2"/>
    <s v="OFF-AP-10001293"/>
    <s v="Office Supplies"/>
    <x v="9"/>
    <s v="Belkin 8 Outlet Surge Protector"/>
    <n v="245.88"/>
    <n v="6"/>
    <n v="0"/>
    <n v="68.846399999999988"/>
  </r>
  <r>
    <n v="4832"/>
    <s v="CA-2011-120278"/>
    <x v="2"/>
    <x v="845"/>
    <d v="2011-11-12T00:00:00"/>
    <s v="Standard Class"/>
    <s v="MS-17365"/>
    <s v="Maribeth Schnelling"/>
    <x v="0"/>
    <s v="United States"/>
    <s v="Wausau"/>
    <s v="Wisconsin"/>
    <n v="54401"/>
    <x v="2"/>
    <s v="OFF-ST-10004258"/>
    <s v="Office Supplies"/>
    <x v="4"/>
    <s v="Portable Personal File Box"/>
    <n v="36.630000000000003"/>
    <n v="3"/>
    <n v="0"/>
    <n v="9.8901000000000039"/>
  </r>
  <r>
    <n v="4833"/>
    <s v="CA-2011-120278"/>
    <x v="2"/>
    <x v="845"/>
    <d v="2011-11-12T00:00:00"/>
    <s v="Standard Class"/>
    <s v="MS-17365"/>
    <s v="Maribeth Schnelling"/>
    <x v="0"/>
    <s v="United States"/>
    <s v="Wausau"/>
    <s v="Wisconsin"/>
    <n v="54401"/>
    <x v="2"/>
    <s v="OFF-ST-10002214"/>
    <s v="Office Supplies"/>
    <x v="4"/>
    <s v="X-Rack File for Hanging Folders"/>
    <n v="22.58"/>
    <n v="2"/>
    <n v="0"/>
    <n v="5.8707999999999991"/>
  </r>
  <r>
    <n v="4834"/>
    <s v="CA-2011-120278"/>
    <x v="2"/>
    <x v="845"/>
    <d v="2011-11-12T00:00:00"/>
    <s v="Standard Class"/>
    <s v="MS-17365"/>
    <s v="Maribeth Schnelling"/>
    <x v="0"/>
    <s v="United States"/>
    <s v="Wausau"/>
    <s v="Wisconsin"/>
    <n v="54401"/>
    <x v="2"/>
    <s v="OFF-BI-10004970"/>
    <s v="Office Supplies"/>
    <x v="8"/>
    <s v="ACCOHIDE 3-Ring Binder, Blue, 1&quot;"/>
    <n v="12.39"/>
    <n v="3"/>
    <n v="0"/>
    <n v="5.8232999999999997"/>
  </r>
  <r>
    <n v="4835"/>
    <s v="CA-2014-167661"/>
    <x v="3"/>
    <x v="361"/>
    <d v="2014-10-11T00:00:00"/>
    <s v="Standard Class"/>
    <s v="MP-18175"/>
    <s v="Mike Pelletier"/>
    <x v="2"/>
    <s v="United States"/>
    <s v="San Francisco"/>
    <s v="California"/>
    <n v="94110"/>
    <x v="1"/>
    <s v="OFF-BI-10002571"/>
    <s v="Office Supplies"/>
    <x v="8"/>
    <s v="Avery Framed View Binder, EZD Ring (Locking), Navy, 1 1/2&quot;"/>
    <n v="39.92"/>
    <n v="5"/>
    <n v="0.2"/>
    <n v="13.472999999999999"/>
  </r>
  <r>
    <n v="4836"/>
    <s v="CA-2014-167661"/>
    <x v="3"/>
    <x v="361"/>
    <d v="2014-10-11T00:00:00"/>
    <s v="Standard Class"/>
    <s v="MP-18175"/>
    <s v="Mike Pelletier"/>
    <x v="2"/>
    <s v="United States"/>
    <s v="San Francisco"/>
    <s v="California"/>
    <n v="94110"/>
    <x v="1"/>
    <s v="OFF-PA-10002581"/>
    <s v="Office Supplies"/>
    <x v="10"/>
    <s v="Xerox 1951"/>
    <n v="61.96"/>
    <n v="2"/>
    <n v="0"/>
    <n v="27.881999999999998"/>
  </r>
  <r>
    <n v="4837"/>
    <s v="CA-2014-167661"/>
    <x v="3"/>
    <x v="361"/>
    <d v="2014-10-11T00:00:00"/>
    <s v="Standard Class"/>
    <s v="MP-18175"/>
    <s v="Mike Pelletier"/>
    <x v="2"/>
    <s v="United States"/>
    <s v="San Francisco"/>
    <s v="California"/>
    <n v="94110"/>
    <x v="1"/>
    <s v="OFF-BI-10001097"/>
    <s v="Office Supplies"/>
    <x v="8"/>
    <s v="Avery Hole Reinforcements"/>
    <n v="19.936000000000003"/>
    <n v="4"/>
    <n v="0.2"/>
    <n v="7.2267999999999999"/>
  </r>
  <r>
    <n v="4838"/>
    <s v="CA-2014-106831"/>
    <x v="3"/>
    <x v="702"/>
    <d v="2014-06-04T00:00:00"/>
    <s v="First Class"/>
    <s v="FH-14350"/>
    <s v="Fred Harton"/>
    <x v="0"/>
    <s v="United States"/>
    <s v="Dublin"/>
    <s v="Ohio"/>
    <n v="43017"/>
    <x v="3"/>
    <s v="OFF-BI-10003429"/>
    <s v="Office Supplies"/>
    <x v="8"/>
    <s v="Cardinal HOLDit! Binder Insert Strips,Extra Strips"/>
    <n v="3.7980000000000005"/>
    <n v="2"/>
    <n v="0.7"/>
    <n v="-2.6585999999999999"/>
  </r>
  <r>
    <n v="4839"/>
    <s v="CA-2014-106831"/>
    <x v="3"/>
    <x v="702"/>
    <d v="2014-06-04T00:00:00"/>
    <s v="First Class"/>
    <s v="FH-14350"/>
    <s v="Fred Harton"/>
    <x v="0"/>
    <s v="United States"/>
    <s v="Dublin"/>
    <s v="Ohio"/>
    <n v="43017"/>
    <x v="3"/>
    <s v="OFF-PA-10000682"/>
    <s v="Office Supplies"/>
    <x v="10"/>
    <s v="Xerox 1924"/>
    <n v="27.744000000000003"/>
    <n v="6"/>
    <n v="0.2"/>
    <n v="10.057200000000002"/>
  </r>
  <r>
    <n v="4840"/>
    <s v="CA-2014-106831"/>
    <x v="3"/>
    <x v="702"/>
    <d v="2014-06-04T00:00:00"/>
    <s v="First Class"/>
    <s v="FH-14350"/>
    <s v="Fred Harton"/>
    <x v="0"/>
    <s v="United States"/>
    <s v="Dublin"/>
    <s v="Ohio"/>
    <n v="43017"/>
    <x v="3"/>
    <s v="TEC-PH-10001700"/>
    <s v="Technology"/>
    <x v="7"/>
    <s v="Panasonic KX-TG6844B Expandable Digital Cordless Telephone"/>
    <n v="158.37599999999998"/>
    <n v="4"/>
    <n v="0.4"/>
    <n v="-34.314799999999991"/>
  </r>
  <r>
    <n v="4841"/>
    <s v="CA-2014-154123"/>
    <x v="3"/>
    <x v="225"/>
    <d v="2014-11-26T00:00:00"/>
    <s v="Standard Class"/>
    <s v="SC-20050"/>
    <s v="Sample Company A"/>
    <x v="2"/>
    <s v="United States"/>
    <s v="Henderson"/>
    <s v="Kentucky"/>
    <n v="42420"/>
    <x v="0"/>
    <s v="FUR-FU-10000629"/>
    <s v="Furniture"/>
    <x v="5"/>
    <s v="9-3/4 Diameter Round Wall Clock"/>
    <n v="27.58"/>
    <n v="2"/>
    <n v="0"/>
    <n v="11.583600000000001"/>
  </r>
  <r>
    <n v="4842"/>
    <s v="CA-2013-136049"/>
    <x v="0"/>
    <x v="443"/>
    <d v="2013-12-29T00:00:00"/>
    <s v="Standard Class"/>
    <s v="NM-18520"/>
    <s v="Neoma Murray"/>
    <x v="0"/>
    <s v="United States"/>
    <s v="Bowling Green"/>
    <s v="Ohio"/>
    <n v="43402"/>
    <x v="3"/>
    <s v="OFF-BI-10001267"/>
    <s v="Office Supplies"/>
    <x v="8"/>
    <s v="Universal Recycled Hanging Pressboard Report Binders, Letter Size"/>
    <n v="5.5530000000000008"/>
    <n v="3"/>
    <n v="0.7"/>
    <n v="-4.0722000000000023"/>
  </r>
  <r>
    <n v="4843"/>
    <s v="CA-2014-118402"/>
    <x v="3"/>
    <x v="365"/>
    <d v="2014-10-05T00:00:00"/>
    <s v="Standard Class"/>
    <s v="JO-15280"/>
    <s v="Jas O'Carroll"/>
    <x v="0"/>
    <s v="United States"/>
    <s v="Memphis"/>
    <s v="Tennessee"/>
    <n v="38109"/>
    <x v="0"/>
    <s v="OFF-ST-10001418"/>
    <s v="Office Supplies"/>
    <x v="4"/>
    <s v="Carina Media Storage Towers in Natural &amp; Black"/>
    <n v="243.92"/>
    <n v="5"/>
    <n v="0.2"/>
    <n v="-54.881999999999998"/>
  </r>
  <r>
    <n v="4844"/>
    <s v="US-2013-139388"/>
    <x v="0"/>
    <x v="77"/>
    <d v="2013-11-10T00:00:00"/>
    <s v="First Class"/>
    <s v="CC-12475"/>
    <s v="Cindy Chapman"/>
    <x v="0"/>
    <s v="United States"/>
    <s v="Lakewood"/>
    <s v="New Jersey"/>
    <n v="8701"/>
    <x v="3"/>
    <s v="OFF-FA-10004968"/>
    <s v="Office Supplies"/>
    <x v="13"/>
    <s v="Rubber Band Ball"/>
    <n v="14.96"/>
    <n v="4"/>
    <n v="0"/>
    <n v="0.2992000000000008"/>
  </r>
  <r>
    <n v="4845"/>
    <s v="US-2011-128685"/>
    <x v="2"/>
    <x v="527"/>
    <d v="2011-04-05T00:00:00"/>
    <s v="First Class"/>
    <s v="MZ-17515"/>
    <s v="Mary Zewe"/>
    <x v="1"/>
    <s v="United States"/>
    <s v="Los Angeles"/>
    <s v="California"/>
    <n v="90008"/>
    <x v="1"/>
    <s v="OFF-BI-10004140"/>
    <s v="Office Supplies"/>
    <x v="8"/>
    <s v="Avery Non-Stick Binders"/>
    <n v="7.1840000000000011"/>
    <n v="2"/>
    <n v="0.2"/>
    <n v="2.2449999999999992"/>
  </r>
  <r>
    <n v="4846"/>
    <s v="CA-2012-124044"/>
    <x v="1"/>
    <x v="862"/>
    <d v="2012-07-26T00:00:00"/>
    <s v="Second Class"/>
    <s v="MS-17830"/>
    <s v="Melanie Seite"/>
    <x v="0"/>
    <s v="United States"/>
    <s v="Rochester"/>
    <s v="New York"/>
    <n v="14609"/>
    <x v="3"/>
    <s v="OFF-BI-10003460"/>
    <s v="Office Supplies"/>
    <x v="8"/>
    <s v="Acco 3-Hole Punch"/>
    <n v="10.512"/>
    <n v="3"/>
    <n v="0.2"/>
    <n v="3.6791999999999998"/>
  </r>
  <r>
    <n v="4847"/>
    <s v="CA-2011-164469"/>
    <x v="2"/>
    <x v="402"/>
    <d v="2011-06-27T00:00:00"/>
    <s v="Second Class"/>
    <s v="GK-14620"/>
    <s v="Grace Kelly"/>
    <x v="1"/>
    <s v="United States"/>
    <s v="Salem"/>
    <s v="Oregon"/>
    <n v="97301"/>
    <x v="1"/>
    <s v="TEC-PH-10002115"/>
    <s v="Technology"/>
    <x v="7"/>
    <s v="Plantronics 81402"/>
    <n v="263.96000000000004"/>
    <n v="5"/>
    <n v="0.2"/>
    <n v="19.796999999999997"/>
  </r>
  <r>
    <n v="4848"/>
    <s v="CA-2011-164469"/>
    <x v="2"/>
    <x v="402"/>
    <d v="2011-06-27T00:00:00"/>
    <s v="Second Class"/>
    <s v="GK-14620"/>
    <s v="Grace Kelly"/>
    <x v="1"/>
    <s v="United States"/>
    <s v="Salem"/>
    <s v="Oregon"/>
    <n v="97301"/>
    <x v="1"/>
    <s v="OFF-AR-10003478"/>
    <s v="Office Supplies"/>
    <x v="6"/>
    <s v="Avery Hi-Liter EverBold Pen Style Fluorescent Highlighters, 4/Pack"/>
    <n v="71.632000000000005"/>
    <n v="11"/>
    <n v="0.2"/>
    <n v="17.908000000000001"/>
  </r>
  <r>
    <n v="4849"/>
    <s v="CA-2011-164469"/>
    <x v="2"/>
    <x v="402"/>
    <d v="2011-06-27T00:00:00"/>
    <s v="Second Class"/>
    <s v="GK-14620"/>
    <s v="Grace Kelly"/>
    <x v="1"/>
    <s v="United States"/>
    <s v="Salem"/>
    <s v="Oregon"/>
    <n v="97301"/>
    <x v="1"/>
    <s v="OFF-AR-10000475"/>
    <s v="Office Supplies"/>
    <x v="6"/>
    <s v="Hunt BOSTON Vista Battery-Operated Pencil Sharpener, Black"/>
    <n v="9.3280000000000012"/>
    <n v="1"/>
    <n v="0.2"/>
    <n v="0.8162000000000007"/>
  </r>
  <r>
    <n v="4850"/>
    <s v="CA-2011-107818"/>
    <x v="2"/>
    <x v="78"/>
    <d v="2011-09-14T00:00:00"/>
    <s v="Standard Class"/>
    <s v="MC-17275"/>
    <s v="Marc Crier"/>
    <x v="0"/>
    <s v="United States"/>
    <s v="Pasco"/>
    <s v="Washington"/>
    <n v="99301"/>
    <x v="1"/>
    <s v="OFF-AR-10003045"/>
    <s v="Office Supplies"/>
    <x v="6"/>
    <s v="Prang Colored Pencils"/>
    <n v="5.88"/>
    <n v="2"/>
    <n v="0"/>
    <n v="2.6459999999999999"/>
  </r>
  <r>
    <n v="4851"/>
    <s v="CA-2011-107818"/>
    <x v="2"/>
    <x v="78"/>
    <d v="2011-09-14T00:00:00"/>
    <s v="Standard Class"/>
    <s v="MC-17275"/>
    <s v="Marc Crier"/>
    <x v="0"/>
    <s v="United States"/>
    <s v="Pasco"/>
    <s v="Washington"/>
    <n v="99301"/>
    <x v="1"/>
    <s v="FUR-CH-10000454"/>
    <s v="Furniture"/>
    <x v="1"/>
    <s v="Hon Deluxe Fabric Upholstered Stacking Chairs, Rounded Back"/>
    <n v="975.92"/>
    <n v="5"/>
    <n v="0.2"/>
    <n v="121.98999999999992"/>
  </r>
  <r>
    <n v="4852"/>
    <s v="CA-2011-107818"/>
    <x v="2"/>
    <x v="78"/>
    <d v="2011-09-14T00:00:00"/>
    <s v="Standard Class"/>
    <s v="MC-17275"/>
    <s v="Marc Crier"/>
    <x v="0"/>
    <s v="United States"/>
    <s v="Pasco"/>
    <s v="Washington"/>
    <n v="99301"/>
    <x v="1"/>
    <s v="OFF-AR-10000380"/>
    <s v="Office Supplies"/>
    <x v="6"/>
    <s v="Hunt PowerHouse Electric Pencil Sharpener, Blue"/>
    <n v="303.83999999999997"/>
    <n v="8"/>
    <n v="0"/>
    <n v="91.151999999999958"/>
  </r>
  <r>
    <n v="4853"/>
    <s v="CA-2011-107818"/>
    <x v="2"/>
    <x v="78"/>
    <d v="2011-09-14T00:00:00"/>
    <s v="Standard Class"/>
    <s v="MC-17275"/>
    <s v="Marc Crier"/>
    <x v="0"/>
    <s v="United States"/>
    <s v="Pasco"/>
    <s v="Washington"/>
    <n v="99301"/>
    <x v="1"/>
    <s v="OFF-ST-10000736"/>
    <s v="Office Supplies"/>
    <x v="4"/>
    <s v="Carina Double Wide Media Storage Towers in Natural &amp; Black"/>
    <n v="485.88"/>
    <n v="6"/>
    <n v="0"/>
    <n v="19.43519999999998"/>
  </r>
  <r>
    <n v="4854"/>
    <s v="CA-2011-113320"/>
    <x v="2"/>
    <x v="432"/>
    <d v="2011-12-15T00:00:00"/>
    <s v="Second Class"/>
    <s v="LH-17155"/>
    <s v="Logan Haushalter"/>
    <x v="0"/>
    <s v="United States"/>
    <s v="Oakland"/>
    <s v="California"/>
    <n v="94601"/>
    <x v="1"/>
    <s v="FUR-FU-10004270"/>
    <s v="Furniture"/>
    <x v="5"/>
    <s v="Eldon Image Series Desk Accessories, Burgundy"/>
    <n v="12.54"/>
    <n v="3"/>
    <n v="0"/>
    <n v="4.5144000000000002"/>
  </r>
  <r>
    <n v="4855"/>
    <s v="CA-2011-113320"/>
    <x v="2"/>
    <x v="432"/>
    <d v="2011-12-15T00:00:00"/>
    <s v="Second Class"/>
    <s v="LH-17155"/>
    <s v="Logan Haushalter"/>
    <x v="0"/>
    <s v="United States"/>
    <s v="Oakland"/>
    <s v="California"/>
    <n v="94601"/>
    <x v="1"/>
    <s v="OFF-ST-10000617"/>
    <s v="Office Supplies"/>
    <x v="4"/>
    <s v="Woodgrain Magazine Files by Perma"/>
    <n v="8.94"/>
    <n v="3"/>
    <n v="0"/>
    <n v="0.62579999999999902"/>
  </r>
  <r>
    <n v="4856"/>
    <s v="CA-2011-113320"/>
    <x v="2"/>
    <x v="432"/>
    <d v="2011-12-15T00:00:00"/>
    <s v="Second Class"/>
    <s v="LH-17155"/>
    <s v="Logan Haushalter"/>
    <x v="0"/>
    <s v="United States"/>
    <s v="Oakland"/>
    <s v="California"/>
    <n v="94601"/>
    <x v="1"/>
    <s v="FUR-FU-10001706"/>
    <s v="Furniture"/>
    <x v="5"/>
    <s v="Longer-Life Soft White Bulbs"/>
    <n v="9.24"/>
    <n v="3"/>
    <n v="0"/>
    <n v="4.4352"/>
  </r>
  <r>
    <n v="4857"/>
    <s v="CA-2012-137526"/>
    <x v="1"/>
    <x v="1004"/>
    <d v="2012-01-17T00:00:00"/>
    <s v="Standard Class"/>
    <s v="PB-19150"/>
    <s v="Philip Brown"/>
    <x v="0"/>
    <s v="United States"/>
    <s v="Los Angeles"/>
    <s v="California"/>
    <n v="90004"/>
    <x v="1"/>
    <s v="OFF-BI-10003364"/>
    <s v="Office Supplies"/>
    <x v="8"/>
    <s v="Binding Machine Supplies"/>
    <n v="70.00800000000001"/>
    <n v="3"/>
    <n v="0.2"/>
    <n v="24.502800000000001"/>
  </r>
  <r>
    <n v="4858"/>
    <s v="CA-2012-137526"/>
    <x v="1"/>
    <x v="1004"/>
    <d v="2012-01-17T00:00:00"/>
    <s v="Standard Class"/>
    <s v="PB-19150"/>
    <s v="Philip Brown"/>
    <x v="0"/>
    <s v="United States"/>
    <s v="Los Angeles"/>
    <s v="California"/>
    <n v="90004"/>
    <x v="1"/>
    <s v="FUR-FU-10001861"/>
    <s v="Furniture"/>
    <x v="5"/>
    <s v="Floodlight Indoor Halogen Bulbs, 1 Bulb per Pack, 60 Watts"/>
    <n v="77.599999999999994"/>
    <n v="4"/>
    <n v="0"/>
    <n v="38.023999999999994"/>
  </r>
  <r>
    <n v="4859"/>
    <s v="CA-2012-137526"/>
    <x v="1"/>
    <x v="1004"/>
    <d v="2012-01-17T00:00:00"/>
    <s v="Standard Class"/>
    <s v="PB-19150"/>
    <s v="Philip Brown"/>
    <x v="0"/>
    <s v="United States"/>
    <s v="Los Angeles"/>
    <s v="California"/>
    <n v="90004"/>
    <x v="1"/>
    <s v="FUR-FU-10004845"/>
    <s v="Furniture"/>
    <x v="5"/>
    <s v="Deflect-o EconoMat Nonstudded, No Bevel Mat"/>
    <n v="464.84999999999997"/>
    <n v="9"/>
    <n v="0"/>
    <n v="92.969999999999985"/>
  </r>
  <r>
    <n v="4860"/>
    <s v="CA-2014-136063"/>
    <x v="3"/>
    <x v="934"/>
    <d v="2014-12-20T00:00:00"/>
    <s v="Standard Class"/>
    <s v="SS-20140"/>
    <s v="Saphhira Shifley"/>
    <x v="1"/>
    <s v="United States"/>
    <s v="Oak Park"/>
    <s v="Illinois"/>
    <n v="60302"/>
    <x v="2"/>
    <s v="OFF-AR-10000823"/>
    <s v="Office Supplies"/>
    <x v="6"/>
    <s v="Newell 307"/>
    <n v="10.192000000000002"/>
    <n v="7"/>
    <n v="0.2"/>
    <n v="1.0192000000000001"/>
  </r>
  <r>
    <n v="4861"/>
    <s v="CA-2013-101546"/>
    <x v="0"/>
    <x v="122"/>
    <d v="2013-12-25T00:00:00"/>
    <s v="Standard Class"/>
    <s v="GK-14620"/>
    <s v="Grace Kelly"/>
    <x v="1"/>
    <s v="United States"/>
    <s v="Morristown"/>
    <s v="New Jersey"/>
    <n v="7960"/>
    <x v="3"/>
    <s v="OFF-BI-10001359"/>
    <s v="Office Supplies"/>
    <x v="8"/>
    <s v="GBC DocuBind TL300 Electric Binding System"/>
    <n v="1793.98"/>
    <n v="2"/>
    <n v="0"/>
    <n v="843.17059999999992"/>
  </r>
  <r>
    <n v="4862"/>
    <s v="CA-2011-138940"/>
    <x v="2"/>
    <x v="909"/>
    <d v="2011-04-16T00:00:00"/>
    <s v="Second Class"/>
    <s v="GM-14455"/>
    <s v="Gary Mitchum"/>
    <x v="2"/>
    <s v="United States"/>
    <s v="Austin"/>
    <s v="Texas"/>
    <n v="78745"/>
    <x v="2"/>
    <s v="TEC-PH-10001835"/>
    <s v="Technology"/>
    <x v="7"/>
    <s v="Jawbone JAMBOX Wireless Bluetooth Speaker"/>
    <n v="758.35200000000009"/>
    <n v="6"/>
    <n v="0.2"/>
    <n v="265.42320000000001"/>
  </r>
  <r>
    <n v="4863"/>
    <s v="CA-2013-125164"/>
    <x v="0"/>
    <x v="338"/>
    <d v="2013-11-15T00:00:00"/>
    <s v="Standard Class"/>
    <s v="SH-19975"/>
    <s v="Sally Hughsby"/>
    <x v="1"/>
    <s v="United States"/>
    <s v="New York City"/>
    <s v="New York"/>
    <n v="10011"/>
    <x v="3"/>
    <s v="OFF-BI-10001191"/>
    <s v="Office Supplies"/>
    <x v="8"/>
    <s v="Canvas Sectional Post Binders"/>
    <n v="20.368000000000002"/>
    <n v="1"/>
    <n v="0.2"/>
    <n v="7.3834"/>
  </r>
  <r>
    <n v="4864"/>
    <s v="CA-2013-125164"/>
    <x v="0"/>
    <x v="338"/>
    <d v="2013-11-15T00:00:00"/>
    <s v="Standard Class"/>
    <s v="SH-19975"/>
    <s v="Sally Hughsby"/>
    <x v="1"/>
    <s v="United States"/>
    <s v="New York City"/>
    <s v="New York"/>
    <n v="10011"/>
    <x v="3"/>
    <s v="OFF-BI-10003982"/>
    <s v="Office Supplies"/>
    <x v="8"/>
    <s v="Wilson Jones Century Plastic Molded Ring Binders"/>
    <n v="49.847999999999999"/>
    <n v="3"/>
    <n v="0.2"/>
    <n v="16.823699999999999"/>
  </r>
  <r>
    <n v="4865"/>
    <s v="CA-2014-163531"/>
    <x v="3"/>
    <x v="335"/>
    <d v="2014-07-01T00:00:00"/>
    <s v="Standard Class"/>
    <s v="SC-20725"/>
    <s v="Steven Cartwright"/>
    <x v="0"/>
    <s v="United States"/>
    <s v="New York City"/>
    <s v="New York"/>
    <n v="10024"/>
    <x v="3"/>
    <s v="TEC-PH-10001425"/>
    <s v="Technology"/>
    <x v="7"/>
    <s v="Mophie Juice Pack Helium for iPhone"/>
    <n v="239.96999999999997"/>
    <n v="3"/>
    <n v="0"/>
    <n v="67.191599999999994"/>
  </r>
  <r>
    <n v="4866"/>
    <s v="CA-2014-122490"/>
    <x v="3"/>
    <x v="38"/>
    <d v="2014-11-19T00:00:00"/>
    <s v="Standard Class"/>
    <s v="TT-21070"/>
    <s v="Ted Trevino"/>
    <x v="0"/>
    <s v="United States"/>
    <s v="Seattle"/>
    <s v="Washington"/>
    <n v="98103"/>
    <x v="1"/>
    <s v="FUR-CH-10001215"/>
    <s v="Furniture"/>
    <x v="1"/>
    <s v="Global Troy Executive Leather Low-Back Tilter"/>
    <n v="2404.7040000000002"/>
    <n v="6"/>
    <n v="0.2"/>
    <n v="150.29399999999998"/>
  </r>
  <r>
    <n v="4867"/>
    <s v="CA-2014-122490"/>
    <x v="3"/>
    <x v="38"/>
    <d v="2014-11-19T00:00:00"/>
    <s v="Standard Class"/>
    <s v="TT-21070"/>
    <s v="Ted Trevino"/>
    <x v="0"/>
    <s v="United States"/>
    <s v="Seattle"/>
    <s v="Washington"/>
    <n v="98103"/>
    <x v="1"/>
    <s v="OFF-BI-10001718"/>
    <s v="Office Supplies"/>
    <x v="8"/>
    <s v="GBC DocuBind P50 Personal Binding Machine"/>
    <n v="563.024"/>
    <n v="11"/>
    <n v="0.2"/>
    <n v="190.02059999999997"/>
  </r>
  <r>
    <n v="4868"/>
    <s v="CA-2014-122490"/>
    <x v="3"/>
    <x v="38"/>
    <d v="2014-11-19T00:00:00"/>
    <s v="Standard Class"/>
    <s v="TT-21070"/>
    <s v="Ted Trevino"/>
    <x v="0"/>
    <s v="United States"/>
    <s v="Seattle"/>
    <s v="Washington"/>
    <n v="98103"/>
    <x v="1"/>
    <s v="OFF-ST-10000991"/>
    <s v="Office Supplies"/>
    <x v="4"/>
    <s v="Space Solutions HD Industrial Steel Shelving."/>
    <n v="344.90999999999997"/>
    <n v="3"/>
    <n v="0"/>
    <n v="10.347300000000004"/>
  </r>
  <r>
    <n v="4869"/>
    <s v="CA-2014-122490"/>
    <x v="3"/>
    <x v="38"/>
    <d v="2014-11-19T00:00:00"/>
    <s v="Standard Class"/>
    <s v="TT-21070"/>
    <s v="Ted Trevino"/>
    <x v="0"/>
    <s v="United States"/>
    <s v="Seattle"/>
    <s v="Washington"/>
    <n v="98103"/>
    <x v="1"/>
    <s v="OFF-LA-10001613"/>
    <s v="Office Supplies"/>
    <x v="2"/>
    <s v="Avery File Folder Labels"/>
    <n v="8.64"/>
    <n v="3"/>
    <n v="0"/>
    <n v="4.2336"/>
  </r>
  <r>
    <n v="4870"/>
    <s v="CA-2014-131366"/>
    <x v="3"/>
    <x v="221"/>
    <d v="2014-11-30T00:00:00"/>
    <s v="Standard Class"/>
    <s v="SC-20440"/>
    <s v="Shaun Chance"/>
    <x v="1"/>
    <s v="United States"/>
    <s v="Lancaster"/>
    <s v="Pennsylvania"/>
    <n v="17602"/>
    <x v="3"/>
    <s v="TEC-PH-10003437"/>
    <s v="Technology"/>
    <x v="7"/>
    <s v="Blue Parrot B250XT Professional Grade Wireless Bluetooth Headset with"/>
    <n v="89.987999999999985"/>
    <n v="2"/>
    <n v="0.4"/>
    <n v="-14.998000000000012"/>
  </r>
  <r>
    <n v="4871"/>
    <s v="CA-2014-131366"/>
    <x v="3"/>
    <x v="221"/>
    <d v="2014-11-30T00:00:00"/>
    <s v="Standard Class"/>
    <s v="SC-20440"/>
    <s v="Shaun Chance"/>
    <x v="1"/>
    <s v="United States"/>
    <s v="Lancaster"/>
    <s v="Pennsylvania"/>
    <n v="17602"/>
    <x v="3"/>
    <s v="OFF-PA-10000675"/>
    <s v="Office Supplies"/>
    <x v="10"/>
    <s v="Xerox 1919"/>
    <n v="229.54400000000001"/>
    <n v="7"/>
    <n v="0.2"/>
    <n v="83.209699999999998"/>
  </r>
  <r>
    <n v="4872"/>
    <s v="CA-2014-164042"/>
    <x v="3"/>
    <x v="979"/>
    <d v="2014-05-28T00:00:00"/>
    <s v="Standard Class"/>
    <s v="KL-16645"/>
    <s v="Ken Lonsdale"/>
    <x v="0"/>
    <s v="United States"/>
    <s v="Houston"/>
    <s v="Texas"/>
    <n v="77095"/>
    <x v="2"/>
    <s v="OFF-FA-10000840"/>
    <s v="Office Supplies"/>
    <x v="13"/>
    <s v="OIC Thumb-Tacks"/>
    <n v="1.8239999999999998"/>
    <n v="2"/>
    <n v="0.2"/>
    <n v="0.61559999999999993"/>
  </r>
  <r>
    <n v="4873"/>
    <s v="CA-2014-164042"/>
    <x v="3"/>
    <x v="979"/>
    <d v="2014-05-28T00:00:00"/>
    <s v="Standard Class"/>
    <s v="KL-16645"/>
    <s v="Ken Lonsdale"/>
    <x v="0"/>
    <s v="United States"/>
    <s v="Houston"/>
    <s v="Texas"/>
    <n v="77095"/>
    <x v="2"/>
    <s v="OFF-AP-10001947"/>
    <s v="Office Supplies"/>
    <x v="9"/>
    <s v="Acco 6 Outlet Guardian Premium Plus Surge Suppressor"/>
    <n v="18.319999999999997"/>
    <n v="5"/>
    <n v="0.8"/>
    <n v="-46.716000000000008"/>
  </r>
  <r>
    <n v="4874"/>
    <s v="CA-2014-164042"/>
    <x v="3"/>
    <x v="979"/>
    <d v="2014-05-28T00:00:00"/>
    <s v="Standard Class"/>
    <s v="KL-16645"/>
    <s v="Ken Lonsdale"/>
    <x v="0"/>
    <s v="United States"/>
    <s v="Houston"/>
    <s v="Texas"/>
    <n v="77095"/>
    <x v="2"/>
    <s v="OFF-ST-10002301"/>
    <s v="Office Supplies"/>
    <x v="4"/>
    <s v="Tennsco Commercial Shelving"/>
    <n v="48.816000000000003"/>
    <n v="3"/>
    <n v="0.2"/>
    <n v="-11.593800000000005"/>
  </r>
  <r>
    <n v="4875"/>
    <s v="CA-2014-164042"/>
    <x v="3"/>
    <x v="979"/>
    <d v="2014-05-28T00:00:00"/>
    <s v="Standard Class"/>
    <s v="KL-16645"/>
    <s v="Ken Lonsdale"/>
    <x v="0"/>
    <s v="United States"/>
    <s v="Houston"/>
    <s v="Texas"/>
    <n v="77095"/>
    <x v="2"/>
    <s v="OFF-BI-10001922"/>
    <s v="Office Supplies"/>
    <x v="8"/>
    <s v="Storex Dura Pro Binders"/>
    <n v="1.1879999999999997"/>
    <n v="1"/>
    <n v="0.8"/>
    <n v="-1.9602000000000008"/>
  </r>
  <r>
    <n v="4876"/>
    <s v="CA-2011-132864"/>
    <x v="2"/>
    <x v="266"/>
    <d v="2011-12-07T00:00:00"/>
    <s v="Standard Class"/>
    <s v="KN-16390"/>
    <s v="Katherine Nockton"/>
    <x v="1"/>
    <s v="United States"/>
    <s v="Columbus"/>
    <s v="Ohio"/>
    <n v="43229"/>
    <x v="3"/>
    <s v="TEC-AC-10001267"/>
    <s v="Technology"/>
    <x v="11"/>
    <s v="Imation 32GB Pocket Pro USB 3.0 Flash Drive - 32 GB - Black - 1 P ..."/>
    <n v="119.80000000000001"/>
    <n v="5"/>
    <n v="0.2"/>
    <n v="29.950000000000003"/>
  </r>
  <r>
    <n v="4877"/>
    <s v="US-2011-155817"/>
    <x v="2"/>
    <x v="462"/>
    <d v="2011-10-09T00:00:00"/>
    <s v="Standard Class"/>
    <s v="SL-20155"/>
    <s v="Sara Luxemburg"/>
    <x v="2"/>
    <s v="United States"/>
    <s v="Durham"/>
    <s v="North Carolina"/>
    <n v="27707"/>
    <x v="0"/>
    <s v="OFF-ST-10000532"/>
    <s v="Office Supplies"/>
    <x v="4"/>
    <s v="Advantus Rolling Drawer Organizers"/>
    <n v="61.567999999999998"/>
    <n v="2"/>
    <n v="0.2"/>
    <n v="4.6175999999999995"/>
  </r>
  <r>
    <n v="4878"/>
    <s v="US-2011-155817"/>
    <x v="2"/>
    <x v="462"/>
    <d v="2011-10-09T00:00:00"/>
    <s v="Standard Class"/>
    <s v="SL-20155"/>
    <s v="Sara Luxemburg"/>
    <x v="2"/>
    <s v="United States"/>
    <s v="Durham"/>
    <s v="North Carolina"/>
    <n v="27707"/>
    <x v="0"/>
    <s v="OFF-AR-10002335"/>
    <s v="Office Supplies"/>
    <x v="6"/>
    <s v="DIXON Oriole Pencils"/>
    <n v="6.1920000000000002"/>
    <n v="3"/>
    <n v="0.2"/>
    <n v="0.46440000000000037"/>
  </r>
  <r>
    <n v="4879"/>
    <s v="US-2013-131891"/>
    <x v="0"/>
    <x v="875"/>
    <d v="2013-08-01T00:00:00"/>
    <s v="First Class"/>
    <s v="PW-19240"/>
    <s v="Pierre Wener"/>
    <x v="0"/>
    <s v="United States"/>
    <s v="Pensacola"/>
    <s v="Florida"/>
    <n v="32503"/>
    <x v="0"/>
    <s v="OFF-BI-10000201"/>
    <s v="Office Supplies"/>
    <x v="8"/>
    <s v="Avery Triangle Shaped Sheet Lifters, Black, 2/Pack"/>
    <n v="2.2140000000000004"/>
    <n v="3"/>
    <n v="0.7"/>
    <n v="-1.4760000000000004"/>
  </r>
  <r>
    <n v="4880"/>
    <s v="CA-2014-143567"/>
    <x v="3"/>
    <x v="808"/>
    <d v="2014-11-06T00:00:00"/>
    <s v="Second Class"/>
    <s v="TB-21175"/>
    <s v="Thomas Boland"/>
    <x v="1"/>
    <s v="United States"/>
    <s v="Henderson"/>
    <s v="Kentucky"/>
    <n v="42420"/>
    <x v="0"/>
    <s v="OFF-EN-10004846"/>
    <s v="Office Supplies"/>
    <x v="12"/>
    <s v="Letter or Legal Size Expandable Poly String Tie Envelopes"/>
    <n v="5.32"/>
    <n v="2"/>
    <n v="0"/>
    <n v="2.6068000000000002"/>
  </r>
  <r>
    <n v="4881"/>
    <s v="CA-2014-143567"/>
    <x v="3"/>
    <x v="808"/>
    <d v="2014-11-06T00:00:00"/>
    <s v="Second Class"/>
    <s v="TB-21175"/>
    <s v="Thomas Boland"/>
    <x v="1"/>
    <s v="United States"/>
    <s v="Henderson"/>
    <s v="Kentucky"/>
    <n v="42420"/>
    <x v="0"/>
    <s v="FUR-CH-10000454"/>
    <s v="Furniture"/>
    <x v="1"/>
    <s v="Hon Deluxe Fabric Upholstered Stacking Chairs, Rounded Back"/>
    <n v="975.92"/>
    <n v="4"/>
    <n v="0"/>
    <n v="292.77599999999995"/>
  </r>
  <r>
    <n v="4882"/>
    <s v="CA-2014-143567"/>
    <x v="3"/>
    <x v="808"/>
    <d v="2014-11-06T00:00:00"/>
    <s v="Second Class"/>
    <s v="TB-21175"/>
    <s v="Thomas Boland"/>
    <x v="1"/>
    <s v="United States"/>
    <s v="Henderson"/>
    <s v="Kentucky"/>
    <n v="42420"/>
    <x v="0"/>
    <s v="TEC-AC-10004145"/>
    <s v="Technology"/>
    <x v="11"/>
    <s v="Logitech diNovo Edge Keyboard"/>
    <n v="2249.91"/>
    <n v="9"/>
    <n v="0"/>
    <n v="517.47930000000008"/>
  </r>
  <r>
    <n v="4883"/>
    <s v="CA-2014-143567"/>
    <x v="3"/>
    <x v="808"/>
    <d v="2014-11-06T00:00:00"/>
    <s v="Second Class"/>
    <s v="TB-21175"/>
    <s v="Thomas Boland"/>
    <x v="1"/>
    <s v="United States"/>
    <s v="Henderson"/>
    <s v="Kentucky"/>
    <n v="42420"/>
    <x v="0"/>
    <s v="OFF-ST-10001580"/>
    <s v="Office Supplies"/>
    <x v="4"/>
    <s v="Super Decoflex Portable Personal File"/>
    <n v="59.92"/>
    <n v="4"/>
    <n v="0"/>
    <n v="16.7776"/>
  </r>
  <r>
    <n v="4884"/>
    <s v="CA-2014-104080"/>
    <x v="3"/>
    <x v="144"/>
    <d v="2014-03-16T00:00:00"/>
    <s v="Standard Class"/>
    <s v="AH-10210"/>
    <s v="Alan Hwang"/>
    <x v="0"/>
    <s v="United States"/>
    <s v="Anaheim"/>
    <s v="California"/>
    <n v="92804"/>
    <x v="1"/>
    <s v="OFF-BI-10003876"/>
    <s v="Office Supplies"/>
    <x v="8"/>
    <s v="Green Canvas Binder for 8-1/2&quot; x 14&quot; Sheets"/>
    <n v="171.20000000000002"/>
    <n v="5"/>
    <n v="0.2"/>
    <n v="64.199999999999989"/>
  </r>
  <r>
    <n v="4885"/>
    <s v="CA-2014-104080"/>
    <x v="3"/>
    <x v="144"/>
    <d v="2014-03-16T00:00:00"/>
    <s v="Standard Class"/>
    <s v="AH-10210"/>
    <s v="Alan Hwang"/>
    <x v="0"/>
    <s v="United States"/>
    <s v="Anaheim"/>
    <s v="California"/>
    <n v="92804"/>
    <x v="1"/>
    <s v="OFF-AR-10001972"/>
    <s v="Office Supplies"/>
    <x v="6"/>
    <s v="Newell 323"/>
    <n v="3.36"/>
    <n v="2"/>
    <n v="0"/>
    <n v="0.87360000000000015"/>
  </r>
  <r>
    <n v="4886"/>
    <s v="CA-2011-151379"/>
    <x v="2"/>
    <x v="757"/>
    <d v="2011-12-20T00:00:00"/>
    <s v="Standard Class"/>
    <s v="SC-20695"/>
    <s v="Steve Chapman"/>
    <x v="1"/>
    <s v="United States"/>
    <s v="Detroit"/>
    <s v="Michigan"/>
    <n v="48227"/>
    <x v="2"/>
    <s v="OFF-PA-10000595"/>
    <s v="Office Supplies"/>
    <x v="10"/>
    <s v="Xerox 1929"/>
    <n v="114.2"/>
    <n v="5"/>
    <n v="0"/>
    <n v="52.531999999999996"/>
  </r>
  <r>
    <n v="4887"/>
    <s v="CA-2013-163167"/>
    <x v="0"/>
    <x v="85"/>
    <d v="2013-12-02T00:00:00"/>
    <s v="Second Class"/>
    <s v="RF-19345"/>
    <s v="Randy Ferguson"/>
    <x v="1"/>
    <s v="United States"/>
    <s v="Marietta"/>
    <s v="Georgia"/>
    <n v="30062"/>
    <x v="0"/>
    <s v="FUR-CH-10004477"/>
    <s v="Furniture"/>
    <x v="1"/>
    <s v="Global Push Button Manager's Chair, Indigo"/>
    <n v="182.67000000000002"/>
    <n v="3"/>
    <n v="0"/>
    <n v="52.974299999999992"/>
  </r>
  <r>
    <n v="4888"/>
    <s v="CA-2013-163167"/>
    <x v="0"/>
    <x v="85"/>
    <d v="2013-12-02T00:00:00"/>
    <s v="Second Class"/>
    <s v="RF-19345"/>
    <s v="Randy Ferguson"/>
    <x v="1"/>
    <s v="United States"/>
    <s v="Marietta"/>
    <s v="Georgia"/>
    <n v="30062"/>
    <x v="0"/>
    <s v="TEC-AC-10003441"/>
    <s v="Technology"/>
    <x v="11"/>
    <s v="Kingston Digital DataTraveler 32GB USB 2.0"/>
    <n v="101.69999999999999"/>
    <n v="6"/>
    <n v="0"/>
    <n v="6.1019999999999968"/>
  </r>
  <r>
    <n v="4889"/>
    <s v="CA-2013-163167"/>
    <x v="0"/>
    <x v="85"/>
    <d v="2013-12-02T00:00:00"/>
    <s v="Second Class"/>
    <s v="RF-19345"/>
    <s v="Randy Ferguson"/>
    <x v="1"/>
    <s v="United States"/>
    <s v="Marietta"/>
    <s v="Georgia"/>
    <n v="30062"/>
    <x v="0"/>
    <s v="OFF-ST-10004459"/>
    <s v="Office Supplies"/>
    <x v="4"/>
    <s v="Tennsco Single-Tier Lockers"/>
    <n v="1126.02"/>
    <n v="3"/>
    <n v="0"/>
    <n v="56.300999999999988"/>
  </r>
  <r>
    <n v="4890"/>
    <s v="CA-2013-163167"/>
    <x v="0"/>
    <x v="85"/>
    <d v="2013-12-02T00:00:00"/>
    <s v="Second Class"/>
    <s v="RF-19345"/>
    <s v="Randy Ferguson"/>
    <x v="1"/>
    <s v="United States"/>
    <s v="Marietta"/>
    <s v="Georgia"/>
    <n v="30062"/>
    <x v="0"/>
    <s v="OFF-ST-10003805"/>
    <s v="Office Supplies"/>
    <x v="4"/>
    <s v="24 Capacity Maxi Data Binder Racks, Pearl"/>
    <n v="1263.3000000000002"/>
    <n v="6"/>
    <n v="0"/>
    <n v="315.82499999999993"/>
  </r>
  <r>
    <n v="4891"/>
    <s v="CA-2013-135776"/>
    <x v="0"/>
    <x v="443"/>
    <d v="2013-12-31T00:00:00"/>
    <s v="Standard Class"/>
    <s v="EH-13765"/>
    <s v="Edward Hooks"/>
    <x v="1"/>
    <s v="United States"/>
    <s v="Seattle"/>
    <s v="Washington"/>
    <n v="98103"/>
    <x v="1"/>
    <s v="OFF-AR-10001246"/>
    <s v="Office Supplies"/>
    <x v="6"/>
    <s v="Newell 317"/>
    <n v="8.82"/>
    <n v="3"/>
    <n v="0"/>
    <n v="2.5577999999999994"/>
  </r>
  <r>
    <n v="4892"/>
    <s v="CA-2013-135776"/>
    <x v="0"/>
    <x v="443"/>
    <d v="2013-12-31T00:00:00"/>
    <s v="Standard Class"/>
    <s v="EH-13765"/>
    <s v="Edward Hooks"/>
    <x v="1"/>
    <s v="United States"/>
    <s v="Seattle"/>
    <s v="Washington"/>
    <n v="98103"/>
    <x v="1"/>
    <s v="OFF-PA-10001295"/>
    <s v="Office Supplies"/>
    <x v="10"/>
    <s v="Computer Printout Paper with Letter-Trim Perforations"/>
    <n v="37.94"/>
    <n v="2"/>
    <n v="0"/>
    <n v="18.211199999999998"/>
  </r>
  <r>
    <n v="4893"/>
    <s v="CA-2013-135776"/>
    <x v="0"/>
    <x v="443"/>
    <d v="2013-12-31T00:00:00"/>
    <s v="Standard Class"/>
    <s v="EH-13765"/>
    <s v="Edward Hooks"/>
    <x v="1"/>
    <s v="United States"/>
    <s v="Seattle"/>
    <s v="Washington"/>
    <n v="98103"/>
    <x v="1"/>
    <s v="OFF-AR-10001231"/>
    <s v="Office Supplies"/>
    <x v="6"/>
    <s v="Sanford EarthWrite Recycled Pencils, Medium Soft, #2"/>
    <n v="4.2"/>
    <n v="2"/>
    <n v="0"/>
    <n v="1.1760000000000002"/>
  </r>
  <r>
    <n v="4894"/>
    <s v="CA-2013-135776"/>
    <x v="0"/>
    <x v="443"/>
    <d v="2013-12-31T00:00:00"/>
    <s v="Standard Class"/>
    <s v="EH-13765"/>
    <s v="Edward Hooks"/>
    <x v="1"/>
    <s v="United States"/>
    <s v="Seattle"/>
    <s v="Washington"/>
    <n v="98103"/>
    <x v="1"/>
    <s v="OFF-ST-10002743"/>
    <s v="Office Supplies"/>
    <x v="4"/>
    <s v="SAFCO Boltless Steel Shelving"/>
    <n v="227.28"/>
    <n v="2"/>
    <n v="0"/>
    <n v="2.2727999999999895"/>
  </r>
  <r>
    <n v="4895"/>
    <s v="CA-2013-135776"/>
    <x v="0"/>
    <x v="443"/>
    <d v="2013-12-31T00:00:00"/>
    <s v="Standard Class"/>
    <s v="EH-13765"/>
    <s v="Edward Hooks"/>
    <x v="1"/>
    <s v="United States"/>
    <s v="Seattle"/>
    <s v="Washington"/>
    <n v="98103"/>
    <x v="1"/>
    <s v="OFF-PA-10004327"/>
    <s v="Office Supplies"/>
    <x v="10"/>
    <s v="Xerox 1911"/>
    <n v="47.9"/>
    <n v="1"/>
    <n v="0"/>
    <n v="22.991999999999997"/>
  </r>
  <r>
    <n v="4896"/>
    <s v="CA-2013-135776"/>
    <x v="0"/>
    <x v="443"/>
    <d v="2013-12-31T00:00:00"/>
    <s v="Standard Class"/>
    <s v="EH-13765"/>
    <s v="Edward Hooks"/>
    <x v="1"/>
    <s v="United States"/>
    <s v="Seattle"/>
    <s v="Washington"/>
    <n v="98103"/>
    <x v="1"/>
    <s v="OFF-EN-10004773"/>
    <s v="Office Supplies"/>
    <x v="12"/>
    <s v="Staples"/>
    <n v="61.96"/>
    <n v="2"/>
    <n v="0"/>
    <n v="30.360399999999998"/>
  </r>
  <r>
    <n v="4897"/>
    <s v="CA-2013-135776"/>
    <x v="0"/>
    <x v="443"/>
    <d v="2013-12-31T00:00:00"/>
    <s v="Standard Class"/>
    <s v="EH-13765"/>
    <s v="Edward Hooks"/>
    <x v="1"/>
    <s v="United States"/>
    <s v="Seattle"/>
    <s v="Washington"/>
    <n v="98103"/>
    <x v="1"/>
    <s v="OFF-ST-10003470"/>
    <s v="Office Supplies"/>
    <x v="4"/>
    <s v="Tennsco Snap-Together Open Shelving Units, Starter Sets and Add-On Units"/>
    <n v="1117.92"/>
    <n v="4"/>
    <n v="0"/>
    <n v="55.895999999999958"/>
  </r>
  <r>
    <n v="4898"/>
    <s v="US-2011-122021"/>
    <x v="2"/>
    <x v="771"/>
    <d v="2011-10-17T00:00:00"/>
    <s v="First Class"/>
    <s v="AC-10660"/>
    <s v="Anna Chung"/>
    <x v="0"/>
    <s v="United States"/>
    <s v="Parma"/>
    <s v="Ohio"/>
    <n v="44134"/>
    <x v="3"/>
    <s v="FUR-CH-10003761"/>
    <s v="Furniture"/>
    <x v="1"/>
    <s v="Global Italian Leather Office Chair"/>
    <n v="183.37199999999999"/>
    <n v="2"/>
    <n v="0.3"/>
    <n v="-7.8588000000000022"/>
  </r>
  <r>
    <n v="4899"/>
    <s v="US-2011-122021"/>
    <x v="2"/>
    <x v="771"/>
    <d v="2011-10-17T00:00:00"/>
    <s v="First Class"/>
    <s v="AC-10660"/>
    <s v="Anna Chung"/>
    <x v="0"/>
    <s v="United States"/>
    <s v="Parma"/>
    <s v="Ohio"/>
    <n v="44134"/>
    <x v="3"/>
    <s v="OFF-PA-10002230"/>
    <s v="Office Supplies"/>
    <x v="10"/>
    <s v="Xerox 1897"/>
    <n v="7.9680000000000009"/>
    <n v="2"/>
    <n v="0.2"/>
    <n v="2.8884000000000007"/>
  </r>
  <r>
    <n v="4900"/>
    <s v="CA-2013-130484"/>
    <x v="0"/>
    <x v="250"/>
    <d v="2013-08-28T00:00:00"/>
    <s v="Standard Class"/>
    <s v="SG-20470"/>
    <s v="Sheri Gordon"/>
    <x v="0"/>
    <s v="United States"/>
    <s v="Gresham"/>
    <s v="Oregon"/>
    <n v="97030"/>
    <x v="1"/>
    <s v="OFF-BI-10000088"/>
    <s v="Office Supplies"/>
    <x v="8"/>
    <s v="GBC Imprintable Covers"/>
    <n v="26.352000000000004"/>
    <n v="8"/>
    <n v="0.7"/>
    <n v="-18.446399999999997"/>
  </r>
  <r>
    <n v="4901"/>
    <s v="CA-2014-120936"/>
    <x v="3"/>
    <x v="94"/>
    <d v="2014-12-22T00:00:00"/>
    <s v="Standard Class"/>
    <s v="CA-12310"/>
    <s v="Christine Abelman"/>
    <x v="1"/>
    <s v="United States"/>
    <s v="Anaheim"/>
    <s v="California"/>
    <n v="92804"/>
    <x v="1"/>
    <s v="OFF-ST-10001526"/>
    <s v="Office Supplies"/>
    <x v="4"/>
    <s v="Iceberg Mobile Mega Data/Printer Cart "/>
    <n v="481.32"/>
    <n v="4"/>
    <n v="0"/>
    <n v="125.14319999999998"/>
  </r>
  <r>
    <n v="4902"/>
    <s v="CA-2014-120936"/>
    <x v="3"/>
    <x v="94"/>
    <d v="2014-12-22T00:00:00"/>
    <s v="Standard Class"/>
    <s v="CA-12310"/>
    <s v="Christine Abelman"/>
    <x v="1"/>
    <s v="United States"/>
    <s v="Anaheim"/>
    <s v="California"/>
    <n v="92804"/>
    <x v="1"/>
    <s v="OFF-SU-10002557"/>
    <s v="Office Supplies"/>
    <x v="14"/>
    <s v="Fiskars Spring-Action Scissors"/>
    <n v="13.98"/>
    <n v="1"/>
    <n v="0"/>
    <n v="3.6348000000000003"/>
  </r>
  <r>
    <n v="4903"/>
    <s v="CA-2014-110884"/>
    <x v="3"/>
    <x v="469"/>
    <d v="2014-03-13T00:00:00"/>
    <s v="Standard Class"/>
    <s v="SH-20395"/>
    <s v="Shahid Hopkins"/>
    <x v="0"/>
    <s v="United States"/>
    <s v="New York City"/>
    <s v="New York"/>
    <n v="10035"/>
    <x v="3"/>
    <s v="OFF-BI-10003669"/>
    <s v="Office Supplies"/>
    <x v="8"/>
    <s v="3M Organizer Strips"/>
    <n v="25.92"/>
    <n v="6"/>
    <n v="0.2"/>
    <n v="9.0719999999999992"/>
  </r>
  <r>
    <n v="4904"/>
    <s v="CA-2014-110884"/>
    <x v="3"/>
    <x v="469"/>
    <d v="2014-03-13T00:00:00"/>
    <s v="Standard Class"/>
    <s v="SH-20395"/>
    <s v="Shahid Hopkins"/>
    <x v="0"/>
    <s v="United States"/>
    <s v="New York City"/>
    <s v="New York"/>
    <n v="10035"/>
    <x v="3"/>
    <s v="OFF-LA-10003510"/>
    <s v="Office Supplies"/>
    <x v="2"/>
    <s v="Avery 4027 File Folder Labels for Dot Matrix Printers, 5000 Labels per Box, White"/>
    <n v="91.59"/>
    <n v="3"/>
    <n v="0"/>
    <n v="42.131399999999999"/>
  </r>
  <r>
    <n v="4905"/>
    <s v="US-2011-161613"/>
    <x v="2"/>
    <x v="588"/>
    <d v="2011-12-03T00:00:00"/>
    <s v="Second Class"/>
    <s v="MC-17605"/>
    <s v="Matt Connell"/>
    <x v="1"/>
    <s v="United States"/>
    <s v="Houston"/>
    <s v="Texas"/>
    <n v="77070"/>
    <x v="2"/>
    <s v="FUR-CH-10003746"/>
    <s v="Furniture"/>
    <x v="1"/>
    <s v="Hon 4070 Series Pagoda Round Back Stacking Chairs"/>
    <n v="674.05799999999999"/>
    <n v="3"/>
    <n v="0.3"/>
    <n v="-19.258800000000008"/>
  </r>
  <r>
    <n v="4906"/>
    <s v="US-2011-146353"/>
    <x v="2"/>
    <x v="1005"/>
    <d v="2011-10-16T00:00:00"/>
    <s v="Second Class"/>
    <s v="JE-15610"/>
    <s v="Jim Epp"/>
    <x v="1"/>
    <s v="United States"/>
    <s v="Concord"/>
    <s v="New Hampshire"/>
    <n v="3301"/>
    <x v="3"/>
    <s v="OFF-BI-10003476"/>
    <s v="Office Supplies"/>
    <x v="8"/>
    <s v="Avery Metallic Poly Binders"/>
    <n v="22.92"/>
    <n v="4"/>
    <n v="0"/>
    <n v="11.0016"/>
  </r>
  <r>
    <n v="4907"/>
    <s v="US-2011-146353"/>
    <x v="2"/>
    <x v="1005"/>
    <d v="2011-10-16T00:00:00"/>
    <s v="Second Class"/>
    <s v="JE-15610"/>
    <s v="Jim Epp"/>
    <x v="1"/>
    <s v="United States"/>
    <s v="Concord"/>
    <s v="New Hampshire"/>
    <n v="3301"/>
    <x v="3"/>
    <s v="OFF-ST-10001469"/>
    <s v="Office Supplies"/>
    <x v="4"/>
    <s v="Fellowes Bankers Box Recycled Super Stor/Drawer"/>
    <n v="269.89999999999998"/>
    <n v="5"/>
    <n v="0"/>
    <n v="16.193999999999988"/>
  </r>
  <r>
    <n v="4908"/>
    <s v="CA-2011-133809"/>
    <x v="2"/>
    <x v="728"/>
    <d v="2011-11-23T00:00:00"/>
    <s v="Second Class"/>
    <s v="MS-17530"/>
    <s v="MaryBeth Skach"/>
    <x v="0"/>
    <s v="United States"/>
    <s v="Fairfield"/>
    <s v="Ohio"/>
    <n v="45014"/>
    <x v="3"/>
    <s v="OFF-BI-10001757"/>
    <s v="Office Supplies"/>
    <x v="8"/>
    <s v="Pressboard Hanging Data Binders for Unburst Sheets"/>
    <n v="11.808000000000002"/>
    <n v="8"/>
    <n v="0.7"/>
    <n v="-8.659200000000002"/>
  </r>
  <r>
    <n v="4909"/>
    <s v="CA-2011-133809"/>
    <x v="2"/>
    <x v="728"/>
    <d v="2011-11-23T00:00:00"/>
    <s v="Second Class"/>
    <s v="MS-17530"/>
    <s v="MaryBeth Skach"/>
    <x v="0"/>
    <s v="United States"/>
    <s v="Fairfield"/>
    <s v="Ohio"/>
    <n v="45014"/>
    <x v="3"/>
    <s v="TEC-PH-10004875"/>
    <s v="Technology"/>
    <x v="7"/>
    <s v="PNY Rapid USB Car Charger - Black"/>
    <n v="9.5879999999999992"/>
    <n v="2"/>
    <n v="0.4"/>
    <n v="-2.0773999999999999"/>
  </r>
  <r>
    <n v="4910"/>
    <s v="CA-2014-127306"/>
    <x v="3"/>
    <x v="424"/>
    <d v="2014-01-19T00:00:00"/>
    <s v="Standard Class"/>
    <s v="BH-11710"/>
    <s v="Brosina Hoffman"/>
    <x v="0"/>
    <s v="United States"/>
    <s v="Johnson City"/>
    <s v="Tennessee"/>
    <n v="37604"/>
    <x v="0"/>
    <s v="OFF-EN-10001219"/>
    <s v="Office Supplies"/>
    <x v="12"/>
    <s v="#10- 4 1/8&quot; x 9 1/2&quot; Security-Tint Envelopes"/>
    <n v="18.335999999999999"/>
    <n v="3"/>
    <n v="0.2"/>
    <n v="6.6467999999999989"/>
  </r>
  <r>
    <n v="4911"/>
    <s v="CA-2014-127306"/>
    <x v="3"/>
    <x v="424"/>
    <d v="2014-01-19T00:00:00"/>
    <s v="Standard Class"/>
    <s v="BH-11710"/>
    <s v="Brosina Hoffman"/>
    <x v="0"/>
    <s v="United States"/>
    <s v="Johnson City"/>
    <s v="Tennessee"/>
    <n v="37604"/>
    <x v="0"/>
    <s v="OFF-PA-10000019"/>
    <s v="Office Supplies"/>
    <x v="10"/>
    <s v="Xerox 1931"/>
    <n v="36.288000000000011"/>
    <n v="7"/>
    <n v="0.2"/>
    <n v="12.700800000000001"/>
  </r>
  <r>
    <n v="4912"/>
    <s v="CA-2014-127306"/>
    <x v="3"/>
    <x v="424"/>
    <d v="2014-01-19T00:00:00"/>
    <s v="Standard Class"/>
    <s v="BH-11710"/>
    <s v="Brosina Hoffman"/>
    <x v="0"/>
    <s v="United States"/>
    <s v="Johnson City"/>
    <s v="Tennessee"/>
    <n v="37604"/>
    <x v="0"/>
    <s v="TEC-PH-10001924"/>
    <s v="Technology"/>
    <x v="7"/>
    <s v="iHome FM Clock Radio with Lightning Dock"/>
    <n v="111.98399999999999"/>
    <n v="2"/>
    <n v="0.2"/>
    <n v="6.9990000000000059"/>
  </r>
  <r>
    <n v="4913"/>
    <s v="CA-2014-127306"/>
    <x v="3"/>
    <x v="424"/>
    <d v="2014-01-19T00:00:00"/>
    <s v="Standard Class"/>
    <s v="BH-11710"/>
    <s v="Brosina Hoffman"/>
    <x v="0"/>
    <s v="United States"/>
    <s v="Johnson City"/>
    <s v="Tennessee"/>
    <n v="37604"/>
    <x v="0"/>
    <s v="OFF-BI-10002003"/>
    <s v="Office Supplies"/>
    <x v="8"/>
    <s v="Ibico Presentation Index for Binding Systems"/>
    <n v="5.9700000000000006"/>
    <n v="5"/>
    <n v="0.7"/>
    <n v="-4.577"/>
  </r>
  <r>
    <n v="4914"/>
    <s v="CA-2014-127306"/>
    <x v="3"/>
    <x v="424"/>
    <d v="2014-01-19T00:00:00"/>
    <s v="Standard Class"/>
    <s v="BH-11710"/>
    <s v="Brosina Hoffman"/>
    <x v="0"/>
    <s v="United States"/>
    <s v="Johnson City"/>
    <s v="Tennessee"/>
    <n v="37604"/>
    <x v="0"/>
    <s v="OFF-BI-10003727"/>
    <s v="Office Supplies"/>
    <x v="8"/>
    <s v="Avery Durable Slant Ring Binders With Label Holder"/>
    <n v="2.508"/>
    <n v="2"/>
    <n v="0.7"/>
    <n v="-1.8391999999999999"/>
  </r>
  <r>
    <n v="4915"/>
    <s v="CA-2012-161830"/>
    <x v="1"/>
    <x v="496"/>
    <d v="2012-09-26T00:00:00"/>
    <s v="Second Class"/>
    <s v="ME-17725"/>
    <s v="Max Engle"/>
    <x v="0"/>
    <s v="United States"/>
    <s v="Seattle"/>
    <s v="Washington"/>
    <n v="98105"/>
    <x v="1"/>
    <s v="OFF-AR-10004042"/>
    <s v="Office Supplies"/>
    <x v="6"/>
    <s v="BOSTON Model 1800 Electric Pencil Sharpeners, Putty/Woodgrain"/>
    <n v="35.96"/>
    <n v="2"/>
    <n v="0"/>
    <n v="10.428399999999996"/>
  </r>
  <r>
    <n v="4916"/>
    <s v="CA-2012-161830"/>
    <x v="1"/>
    <x v="496"/>
    <d v="2012-09-26T00:00:00"/>
    <s v="Second Class"/>
    <s v="ME-17725"/>
    <s v="Max Engle"/>
    <x v="0"/>
    <s v="United States"/>
    <s v="Seattle"/>
    <s v="Washington"/>
    <n v="98105"/>
    <x v="1"/>
    <s v="OFF-BI-10001097"/>
    <s v="Office Supplies"/>
    <x v="8"/>
    <s v="Avery Hole Reinforcements"/>
    <n v="14.952000000000002"/>
    <n v="3"/>
    <n v="0.2"/>
    <n v="5.4201000000000006"/>
  </r>
  <r>
    <n v="4917"/>
    <s v="CA-2014-163125"/>
    <x v="3"/>
    <x v="449"/>
    <d v="2014-10-12T00:00:00"/>
    <s v="Second Class"/>
    <s v="MB-17305"/>
    <s v="Maria Bertelson"/>
    <x v="0"/>
    <s v="United States"/>
    <s v="League City"/>
    <s v="Texas"/>
    <n v="77573"/>
    <x v="2"/>
    <s v="OFF-AR-10004344"/>
    <s v="Office Supplies"/>
    <x v="6"/>
    <s v="Bulldog Vacuum Base Pencil Sharpener"/>
    <n v="67.144000000000005"/>
    <n v="7"/>
    <n v="0.2"/>
    <n v="5.8750999999999962"/>
  </r>
  <r>
    <n v="4918"/>
    <s v="CA-2014-163125"/>
    <x v="3"/>
    <x v="449"/>
    <d v="2014-10-12T00:00:00"/>
    <s v="Second Class"/>
    <s v="MB-17305"/>
    <s v="Maria Bertelson"/>
    <x v="0"/>
    <s v="United States"/>
    <s v="League City"/>
    <s v="Texas"/>
    <n v="77573"/>
    <x v="2"/>
    <s v="FUR-CH-10001802"/>
    <s v="Furniture"/>
    <x v="1"/>
    <s v="Hon Every-Day Chair Series Swivel Task Chairs"/>
    <n v="254.05799999999999"/>
    <n v="3"/>
    <n v="0.3"/>
    <n v="-32.664599999999993"/>
  </r>
  <r>
    <n v="4919"/>
    <s v="CA-2013-160304"/>
    <x v="0"/>
    <x v="1006"/>
    <d v="2013-01-07T00:00:00"/>
    <s v="Standard Class"/>
    <s v="BM-11575"/>
    <s v="Brendan Murry"/>
    <x v="1"/>
    <s v="United States"/>
    <s v="Gaithersburg"/>
    <s v="Maryland"/>
    <n v="20877"/>
    <x v="3"/>
    <s v="FUR-BO-10004709"/>
    <s v="Furniture"/>
    <x v="0"/>
    <s v="Bush Westfield Collection Bookcases, Medium Cherry Finish"/>
    <n v="173.94"/>
    <n v="3"/>
    <n v="0"/>
    <n v="38.266800000000003"/>
  </r>
  <r>
    <n v="4920"/>
    <s v="CA-2013-160304"/>
    <x v="0"/>
    <x v="1006"/>
    <d v="2013-01-07T00:00:00"/>
    <s v="Standard Class"/>
    <s v="BM-11575"/>
    <s v="Brendan Murry"/>
    <x v="1"/>
    <s v="United States"/>
    <s v="Gaithersburg"/>
    <s v="Maryland"/>
    <n v="20877"/>
    <x v="3"/>
    <s v="TEC-PH-10000455"/>
    <s v="Technology"/>
    <x v="7"/>
    <s v="GE 30522EE2"/>
    <n v="231.98"/>
    <n v="2"/>
    <n v="0"/>
    <n v="67.274199999999979"/>
  </r>
  <r>
    <n v="4921"/>
    <s v="CA-2014-101728"/>
    <x v="3"/>
    <x v="971"/>
    <d v="2014-08-24T00:00:00"/>
    <s v="Standard Class"/>
    <s v="SC-20575"/>
    <s v="Sonia Cooley"/>
    <x v="0"/>
    <s v="United States"/>
    <s v="Chicago"/>
    <s v="Illinois"/>
    <n v="60653"/>
    <x v="2"/>
    <s v="OFF-BI-10002393"/>
    <s v="Office Supplies"/>
    <x v="8"/>
    <s v="Binder Posts"/>
    <n v="2.2959999999999994"/>
    <n v="2"/>
    <n v="0.8"/>
    <n v="-3.9032000000000009"/>
  </r>
  <r>
    <n v="4922"/>
    <s v="CA-2014-114055"/>
    <x v="3"/>
    <x v="53"/>
    <d v="2014-12-30T00:00:00"/>
    <s v="Second Class"/>
    <s v="MH-18115"/>
    <s v="Mick Hernandez"/>
    <x v="2"/>
    <s v="United States"/>
    <s v="Huntsville"/>
    <s v="Alabama"/>
    <n v="35810"/>
    <x v="0"/>
    <s v="OFF-PA-10004381"/>
    <s v="Office Supplies"/>
    <x v="10"/>
    <s v="14-7/8 x 11 Blue Bar Computer Printout Paper"/>
    <n v="96.08"/>
    <n v="2"/>
    <n v="0"/>
    <n v="46.118399999999994"/>
  </r>
  <r>
    <n v="4923"/>
    <s v="CA-2014-114055"/>
    <x v="3"/>
    <x v="53"/>
    <d v="2014-12-30T00:00:00"/>
    <s v="Second Class"/>
    <s v="MH-18115"/>
    <s v="Mick Hernandez"/>
    <x v="2"/>
    <s v="United States"/>
    <s v="Huntsville"/>
    <s v="Alabama"/>
    <n v="35810"/>
    <x v="0"/>
    <s v="OFF-FA-10003059"/>
    <s v="Office Supplies"/>
    <x v="13"/>
    <s v="Assorted Color Push Pins"/>
    <n v="3.62"/>
    <n v="2"/>
    <n v="0"/>
    <n v="1.1945999999999999"/>
  </r>
  <r>
    <n v="4924"/>
    <s v="CA-2014-114055"/>
    <x v="3"/>
    <x v="53"/>
    <d v="2014-12-30T00:00:00"/>
    <s v="Second Class"/>
    <s v="MH-18115"/>
    <s v="Mick Hernandez"/>
    <x v="2"/>
    <s v="United States"/>
    <s v="Huntsville"/>
    <s v="Alabama"/>
    <n v="35810"/>
    <x v="0"/>
    <s v="OFF-PA-10000994"/>
    <s v="Office Supplies"/>
    <x v="10"/>
    <s v="Xerox 1915"/>
    <n v="629.09999999999991"/>
    <n v="6"/>
    <n v="0"/>
    <n v="301.96799999999996"/>
  </r>
  <r>
    <n v="4925"/>
    <s v="CA-2014-114055"/>
    <x v="3"/>
    <x v="53"/>
    <d v="2014-12-30T00:00:00"/>
    <s v="Second Class"/>
    <s v="MH-18115"/>
    <s v="Mick Hernandez"/>
    <x v="2"/>
    <s v="United States"/>
    <s v="Huntsville"/>
    <s v="Alabama"/>
    <n v="35810"/>
    <x v="0"/>
    <s v="TEC-PH-10002890"/>
    <s v="Technology"/>
    <x v="7"/>
    <s v="AT&amp;T 17929 Lendline Telephone"/>
    <n v="90.48"/>
    <n v="2"/>
    <n v="0"/>
    <n v="23.524799999999999"/>
  </r>
  <r>
    <n v="4926"/>
    <s v="CA-2014-126438"/>
    <x v="3"/>
    <x v="18"/>
    <d v="2014-09-14T00:00:00"/>
    <s v="First Class"/>
    <s v="AR-10345"/>
    <s v="Alex Russell"/>
    <x v="1"/>
    <s v="United States"/>
    <s v="Lawrence"/>
    <s v="Massachusetts"/>
    <n v="1841"/>
    <x v="3"/>
    <s v="OFF-AR-10003338"/>
    <s v="Office Supplies"/>
    <x v="6"/>
    <s v="Eberhard Faber 3 1/2&quot; Golf Pencils"/>
    <n v="14.88"/>
    <n v="2"/>
    <n v="0"/>
    <n v="3.7200000000000006"/>
  </r>
  <r>
    <n v="4927"/>
    <s v="CA-2014-117653"/>
    <x v="3"/>
    <x v="15"/>
    <d v="2014-10-24T00:00:00"/>
    <s v="Standard Class"/>
    <s v="MO-17500"/>
    <s v="Mary O'Rourke"/>
    <x v="0"/>
    <s v="United States"/>
    <s v="Chicago"/>
    <s v="Illinois"/>
    <n v="60623"/>
    <x v="2"/>
    <s v="FUR-TA-10003008"/>
    <s v="Furniture"/>
    <x v="3"/>
    <s v="Lesro Round Back Collection Coffee Table, End Table"/>
    <n v="91.275000000000006"/>
    <n v="1"/>
    <n v="0.5"/>
    <n v="-67.543499999999995"/>
  </r>
  <r>
    <n v="4928"/>
    <s v="CA-2014-143245"/>
    <x v="3"/>
    <x v="96"/>
    <d v="2014-12-07T00:00:00"/>
    <s v="Standard Class"/>
    <s v="AD-10180"/>
    <s v="Alan Dominguez"/>
    <x v="2"/>
    <s v="United States"/>
    <s v="Fairfield"/>
    <s v="Connecticut"/>
    <n v="6824"/>
    <x v="3"/>
    <s v="OFF-PA-10001972"/>
    <s v="Office Supplies"/>
    <x v="10"/>
    <s v="Xerox 214"/>
    <n v="19.440000000000001"/>
    <n v="3"/>
    <n v="0"/>
    <n v="9.3312000000000008"/>
  </r>
  <r>
    <n v="4929"/>
    <s v="CA-2014-143245"/>
    <x v="3"/>
    <x v="96"/>
    <d v="2014-12-07T00:00:00"/>
    <s v="Standard Class"/>
    <s v="AD-10180"/>
    <s v="Alan Dominguez"/>
    <x v="2"/>
    <s v="United States"/>
    <s v="Fairfield"/>
    <s v="Connecticut"/>
    <n v="6824"/>
    <x v="3"/>
    <s v="FUR-CH-10000155"/>
    <s v="Furniture"/>
    <x v="1"/>
    <s v="Global Comet Stacking Armless Chair"/>
    <n v="897.15000000000009"/>
    <n v="3"/>
    <n v="0"/>
    <n v="251.20200000000003"/>
  </r>
  <r>
    <n v="4930"/>
    <s v="US-2011-138828"/>
    <x v="2"/>
    <x v="814"/>
    <d v="2011-09-03T00:00:00"/>
    <s v="First Class"/>
    <s v="KD-16345"/>
    <s v="Katherine Ducich"/>
    <x v="0"/>
    <s v="United States"/>
    <s v="New York City"/>
    <s v="New York"/>
    <n v="10009"/>
    <x v="3"/>
    <s v="OFF-AR-10000658"/>
    <s v="Office Supplies"/>
    <x v="6"/>
    <s v="Newell 324"/>
    <n v="57.75"/>
    <n v="5"/>
    <n v="0"/>
    <n v="16.170000000000002"/>
  </r>
  <r>
    <n v="4931"/>
    <s v="US-2011-138828"/>
    <x v="2"/>
    <x v="814"/>
    <d v="2011-09-03T00:00:00"/>
    <s v="First Class"/>
    <s v="KD-16345"/>
    <s v="Katherine Ducich"/>
    <x v="0"/>
    <s v="United States"/>
    <s v="New York City"/>
    <s v="New York"/>
    <n v="10009"/>
    <x v="3"/>
    <s v="OFF-PA-10000349"/>
    <s v="Office Supplies"/>
    <x v="10"/>
    <s v="Staples"/>
    <n v="14.940000000000001"/>
    <n v="3"/>
    <n v="0"/>
    <n v="7.0218000000000007"/>
  </r>
  <r>
    <n v="4932"/>
    <s v="CA-2014-143651"/>
    <x v="3"/>
    <x v="613"/>
    <d v="2014-03-31T00:00:00"/>
    <s v="Standard Class"/>
    <s v="FM-14215"/>
    <s v="Filia McAdams"/>
    <x v="1"/>
    <s v="United States"/>
    <s v="Seattle"/>
    <s v="Washington"/>
    <n v="98103"/>
    <x v="1"/>
    <s v="OFF-AR-10001446"/>
    <s v="Office Supplies"/>
    <x v="6"/>
    <s v="Newell 309"/>
    <n v="23.1"/>
    <n v="2"/>
    <n v="0"/>
    <n v="6.93"/>
  </r>
  <r>
    <n v="4933"/>
    <s v="CA-2012-106978"/>
    <x v="1"/>
    <x v="694"/>
    <d v="2012-10-04T00:00:00"/>
    <s v="Standard Class"/>
    <s v="ZC-21910"/>
    <s v="Zuschuss Carroll"/>
    <x v="0"/>
    <s v="United States"/>
    <s v="Aurora"/>
    <s v="Colorado"/>
    <n v="80013"/>
    <x v="1"/>
    <s v="OFF-EN-10004483"/>
    <s v="Office Supplies"/>
    <x v="12"/>
    <s v="#10 White Business Envelopes,4 1/8 x 9 1/2"/>
    <n v="12.536000000000001"/>
    <n v="1"/>
    <n v="0.2"/>
    <n v="4.2308999999999983"/>
  </r>
  <r>
    <n v="4934"/>
    <s v="CA-2012-106978"/>
    <x v="1"/>
    <x v="694"/>
    <d v="2012-10-04T00:00:00"/>
    <s v="Standard Class"/>
    <s v="ZC-21910"/>
    <s v="Zuschuss Carroll"/>
    <x v="0"/>
    <s v="United States"/>
    <s v="Aurora"/>
    <s v="Colorado"/>
    <n v="80013"/>
    <x v="1"/>
    <s v="OFF-BI-10002012"/>
    <s v="Office Supplies"/>
    <x v="8"/>
    <s v="Wilson Jones Easy Flow II Sheet Lifters"/>
    <n v="1.0800000000000003"/>
    <n v="2"/>
    <n v="0.7"/>
    <n v="-0.79200000000000004"/>
  </r>
  <r>
    <n v="4935"/>
    <s v="CA-2012-106978"/>
    <x v="1"/>
    <x v="694"/>
    <d v="2012-10-04T00:00:00"/>
    <s v="Standard Class"/>
    <s v="ZC-21910"/>
    <s v="Zuschuss Carroll"/>
    <x v="0"/>
    <s v="United States"/>
    <s v="Aurora"/>
    <s v="Colorado"/>
    <n v="80013"/>
    <x v="1"/>
    <s v="OFF-FA-10003021"/>
    <s v="Office Supplies"/>
    <x v="13"/>
    <s v="Staples"/>
    <n v="4.5120000000000005"/>
    <n v="3"/>
    <n v="0.2"/>
    <n v="0.84599999999999964"/>
  </r>
  <r>
    <n v="4936"/>
    <s v="CA-2012-155124"/>
    <x v="1"/>
    <x v="1007"/>
    <d v="2012-03-21T00:00:00"/>
    <s v="Standard Class"/>
    <s v="KS-16300"/>
    <s v="Karen Seio"/>
    <x v="1"/>
    <s v="United States"/>
    <s v="Lehi"/>
    <s v="Utah"/>
    <n v="84043"/>
    <x v="1"/>
    <s v="TEC-PH-10003356"/>
    <s v="Technology"/>
    <x v="7"/>
    <s v="SmartStand Mobile Device Holder, Assorted Colors"/>
    <n v="16.776000000000003"/>
    <n v="3"/>
    <n v="0.2"/>
    <n v="1.6776"/>
  </r>
  <r>
    <n v="4937"/>
    <s v="CA-2014-150931"/>
    <x v="3"/>
    <x v="1008"/>
    <d v="2014-01-14T00:00:00"/>
    <s v="Standard Class"/>
    <s v="DP-13390"/>
    <s v="Dennis Pardue"/>
    <x v="2"/>
    <s v="United States"/>
    <s v="Tuscaloosa"/>
    <s v="Alabama"/>
    <n v="35401"/>
    <x v="0"/>
    <s v="OFF-BI-10004728"/>
    <s v="Office Supplies"/>
    <x v="8"/>
    <s v="Wilson Jones Turn Tabs Binder Tool for Ring Binders"/>
    <n v="33.74"/>
    <n v="7"/>
    <n v="0"/>
    <n v="15.5204"/>
  </r>
  <r>
    <n v="4938"/>
    <s v="CA-2011-157147"/>
    <x v="2"/>
    <x v="286"/>
    <d v="2011-01-19T00:00:00"/>
    <s v="Standard Class"/>
    <s v="BD-11605"/>
    <s v="Brian Dahlen"/>
    <x v="0"/>
    <s v="United States"/>
    <s v="San Francisco"/>
    <s v="California"/>
    <n v="94109"/>
    <x v="1"/>
    <s v="OFF-ST-10000078"/>
    <s v="Office Supplies"/>
    <x v="4"/>
    <s v="Tennsco 6- and 18-Compartment Lockers"/>
    <n v="1325.8500000000001"/>
    <n v="5"/>
    <n v="0"/>
    <n v="238.65299999999991"/>
  </r>
  <r>
    <n v="4939"/>
    <s v="CA-2011-157147"/>
    <x v="2"/>
    <x v="286"/>
    <d v="2011-01-19T00:00:00"/>
    <s v="Standard Class"/>
    <s v="BD-11605"/>
    <s v="Brian Dahlen"/>
    <x v="0"/>
    <s v="United States"/>
    <s v="San Francisco"/>
    <s v="California"/>
    <n v="94109"/>
    <x v="1"/>
    <s v="FUR-BO-10003034"/>
    <s v="Furniture"/>
    <x v="0"/>
    <s v="O'Sullivan Elevations Bookcase, Cherry Finish"/>
    <n v="333.99899999999997"/>
    <n v="3"/>
    <n v="0.15"/>
    <n v="3.9294000000000082"/>
  </r>
  <r>
    <n v="4940"/>
    <s v="CA-2011-157147"/>
    <x v="2"/>
    <x v="286"/>
    <d v="2011-01-19T00:00:00"/>
    <s v="Standard Class"/>
    <s v="BD-11605"/>
    <s v="Brian Dahlen"/>
    <x v="0"/>
    <s v="United States"/>
    <s v="San Francisco"/>
    <s v="California"/>
    <n v="94109"/>
    <x v="1"/>
    <s v="OFF-AR-10003514"/>
    <s v="Office Supplies"/>
    <x v="6"/>
    <s v="4009 Highlighters by Sanford"/>
    <n v="19.899999999999999"/>
    <n v="5"/>
    <n v="0"/>
    <n v="6.5669999999999984"/>
  </r>
  <r>
    <n v="4941"/>
    <s v="CA-2012-156482"/>
    <x v="1"/>
    <x v="525"/>
    <d v="2012-02-13T00:00:00"/>
    <s v="Standard Class"/>
    <s v="IL-15100"/>
    <s v="Ivan Liston"/>
    <x v="0"/>
    <s v="United States"/>
    <s v="Wilmington"/>
    <s v="Delaware"/>
    <n v="19805"/>
    <x v="3"/>
    <s v="FUR-CH-10001708"/>
    <s v="Furniture"/>
    <x v="1"/>
    <s v="Office Star - Contemporary Swivel Chair with Padded Adjustable Arms and Flex Back"/>
    <n v="1268.82"/>
    <n v="9"/>
    <n v="0"/>
    <n v="266.45219999999989"/>
  </r>
  <r>
    <n v="4942"/>
    <s v="CA-2012-156482"/>
    <x v="1"/>
    <x v="525"/>
    <d v="2012-02-13T00:00:00"/>
    <s v="Standard Class"/>
    <s v="IL-15100"/>
    <s v="Ivan Liston"/>
    <x v="0"/>
    <s v="United States"/>
    <s v="Wilmington"/>
    <s v="Delaware"/>
    <n v="19805"/>
    <x v="3"/>
    <s v="FUR-BO-10002598"/>
    <s v="Furniture"/>
    <x v="0"/>
    <s v="Hon Metal Bookcases, Putty"/>
    <n v="283.92"/>
    <n v="4"/>
    <n v="0"/>
    <n v="82.336799999999982"/>
  </r>
  <r>
    <n v="4943"/>
    <s v="CA-2012-156482"/>
    <x v="1"/>
    <x v="525"/>
    <d v="2012-02-13T00:00:00"/>
    <s v="Standard Class"/>
    <s v="IL-15100"/>
    <s v="Ivan Liston"/>
    <x v="0"/>
    <s v="United States"/>
    <s v="Wilmington"/>
    <s v="Delaware"/>
    <n v="19805"/>
    <x v="3"/>
    <s v="OFF-AR-10001022"/>
    <s v="Office Supplies"/>
    <x v="6"/>
    <s v="SANFORD Liquid Accent Tank-Style Highlighters"/>
    <n v="5.68"/>
    <n v="2"/>
    <n v="0"/>
    <n v="1.7607999999999997"/>
  </r>
  <r>
    <n v="4944"/>
    <s v="CA-2014-106782"/>
    <x v="3"/>
    <x v="202"/>
    <d v="2014-12-28T00:00:00"/>
    <s v="Standard Class"/>
    <s v="LP-17095"/>
    <s v="Liz Preis"/>
    <x v="0"/>
    <s v="United States"/>
    <s v="Lafayette"/>
    <s v="Indiana"/>
    <n v="47905"/>
    <x v="2"/>
    <s v="OFF-ST-10004459"/>
    <s v="Office Supplies"/>
    <x v="4"/>
    <s v="Tennsco Single-Tier Lockers"/>
    <n v="375.34"/>
    <n v="1"/>
    <n v="0"/>
    <n v="18.766999999999996"/>
  </r>
  <r>
    <n v="4945"/>
    <s v="CA-2013-151372"/>
    <x v="0"/>
    <x v="64"/>
    <d v="2013-09-07T00:00:00"/>
    <s v="First Class"/>
    <s v="JH-15985"/>
    <s v="Joseph Holt"/>
    <x v="0"/>
    <s v="United States"/>
    <s v="Redondo Beach"/>
    <s v="California"/>
    <n v="90278"/>
    <x v="1"/>
    <s v="OFF-PA-10004381"/>
    <s v="Office Supplies"/>
    <x v="10"/>
    <s v="14-7/8 x 11 Blue Bar Computer Printout Paper"/>
    <n v="96.08"/>
    <n v="2"/>
    <n v="0"/>
    <n v="46.118399999999994"/>
  </r>
  <r>
    <n v="4946"/>
    <s v="CA-2013-151372"/>
    <x v="0"/>
    <x v="64"/>
    <d v="2013-09-07T00:00:00"/>
    <s v="First Class"/>
    <s v="JH-15985"/>
    <s v="Joseph Holt"/>
    <x v="0"/>
    <s v="United States"/>
    <s v="Redondo Beach"/>
    <s v="California"/>
    <n v="90278"/>
    <x v="1"/>
    <s v="OFF-BI-10000050"/>
    <s v="Office Supplies"/>
    <x v="8"/>
    <s v="Angle-D Binders with Locking Rings, Label Holders"/>
    <n v="11.68"/>
    <n v="2"/>
    <n v="0.2"/>
    <n v="3.9419999999999993"/>
  </r>
  <r>
    <n v="4947"/>
    <s v="CA-2013-151372"/>
    <x v="0"/>
    <x v="64"/>
    <d v="2013-09-07T00:00:00"/>
    <s v="First Class"/>
    <s v="JH-15985"/>
    <s v="Joseph Holt"/>
    <x v="0"/>
    <s v="United States"/>
    <s v="Redondo Beach"/>
    <s v="California"/>
    <n v="90278"/>
    <x v="1"/>
    <s v="OFF-FA-10000304"/>
    <s v="Office Supplies"/>
    <x v="13"/>
    <s v="Advantus Push Pins"/>
    <n v="4.3600000000000003"/>
    <n v="2"/>
    <n v="0"/>
    <n v="1.7876000000000003"/>
  </r>
  <r>
    <n v="4948"/>
    <s v="CA-2011-102085"/>
    <x v="2"/>
    <x v="777"/>
    <d v="2011-10-09T00:00:00"/>
    <s v="Standard Class"/>
    <s v="JD-16015"/>
    <s v="Joy Daniels"/>
    <x v="0"/>
    <s v="United States"/>
    <s v="Seattle"/>
    <s v="Washington"/>
    <n v="98115"/>
    <x v="1"/>
    <s v="OFF-LA-10002475"/>
    <s v="Office Supplies"/>
    <x v="2"/>
    <s v="Avery 519"/>
    <n v="29.24"/>
    <n v="4"/>
    <n v="0"/>
    <n v="13.742799999999999"/>
  </r>
  <r>
    <n v="4949"/>
    <s v="CA-2014-107125"/>
    <x v="3"/>
    <x v="344"/>
    <d v="2014-12-03T00:00:00"/>
    <s v="Standard Class"/>
    <s v="BD-11320"/>
    <s v="Bill Donatelli"/>
    <x v="0"/>
    <s v="United States"/>
    <s v="Los Angeles"/>
    <s v="California"/>
    <n v="90045"/>
    <x v="1"/>
    <s v="OFF-BI-10001989"/>
    <s v="Office Supplies"/>
    <x v="8"/>
    <s v="Premium Transparent Presentation Covers by GBC"/>
    <n v="117.48800000000001"/>
    <n v="7"/>
    <n v="0.2"/>
    <n v="41.120799999999988"/>
  </r>
  <r>
    <n v="4950"/>
    <s v="CA-2014-107125"/>
    <x v="3"/>
    <x v="344"/>
    <d v="2014-12-03T00:00:00"/>
    <s v="Standard Class"/>
    <s v="BD-11320"/>
    <s v="Bill Donatelli"/>
    <x v="0"/>
    <s v="United States"/>
    <s v="Los Angeles"/>
    <s v="California"/>
    <n v="90045"/>
    <x v="1"/>
    <s v="FUR-FU-10000732"/>
    <s v="Furniture"/>
    <x v="5"/>
    <s v="Eldon 200 Class Desk Accessories"/>
    <n v="18.84"/>
    <n v="3"/>
    <n v="0"/>
    <n v="6.0287999999999995"/>
  </r>
  <r>
    <n v="4951"/>
    <s v="CA-2013-125815"/>
    <x v="0"/>
    <x v="99"/>
    <d v="2013-11-02T00:00:00"/>
    <s v="Second Class"/>
    <s v="DL-13330"/>
    <s v="Denise Leinenbach"/>
    <x v="0"/>
    <s v="United States"/>
    <s v="New York City"/>
    <s v="New York"/>
    <n v="10009"/>
    <x v="3"/>
    <s v="OFF-AR-10004441"/>
    <s v="Office Supplies"/>
    <x v="6"/>
    <s v="BIC Brite Liner Highlighters"/>
    <n v="12.419999999999998"/>
    <n v="3"/>
    <n v="0"/>
    <n v="5.2164000000000001"/>
  </r>
  <r>
    <n v="4952"/>
    <s v="CA-2012-144190"/>
    <x v="1"/>
    <x v="988"/>
    <d v="2012-06-13T00:00:00"/>
    <s v="Standard Class"/>
    <s v="NC-18415"/>
    <s v="Nathan Cano"/>
    <x v="0"/>
    <s v="United States"/>
    <s v="Royal Oak"/>
    <s v="Michigan"/>
    <n v="48073"/>
    <x v="2"/>
    <s v="OFF-PA-10000304"/>
    <s v="Office Supplies"/>
    <x v="10"/>
    <s v="Xerox 1995"/>
    <n v="12.96"/>
    <n v="2"/>
    <n v="0"/>
    <n v="6.2208000000000006"/>
  </r>
  <r>
    <n v="4953"/>
    <s v="CA-2014-117926"/>
    <x v="3"/>
    <x v="166"/>
    <d v="2014-12-13T00:00:00"/>
    <s v="Second Class"/>
    <s v="AS-10225"/>
    <s v="Alan Schoenberger"/>
    <x v="1"/>
    <s v="United States"/>
    <s v="San Francisco"/>
    <s v="California"/>
    <n v="94109"/>
    <x v="1"/>
    <s v="OFF-AP-10002670"/>
    <s v="Office Supplies"/>
    <x v="9"/>
    <s v="Belkin 8-Outlet Premiere SurgeMaster II Surge Protectors"/>
    <n v="69.48"/>
    <n v="1"/>
    <n v="0"/>
    <n v="20.843999999999994"/>
  </r>
  <r>
    <n v="4954"/>
    <s v="CA-2012-153906"/>
    <x v="1"/>
    <x v="199"/>
    <d v="2012-03-20T00:00:00"/>
    <s v="Standard Class"/>
    <s v="MS-17980"/>
    <s v="Michael Stewart"/>
    <x v="1"/>
    <s v="United States"/>
    <s v="New York City"/>
    <s v="New York"/>
    <n v="10009"/>
    <x v="3"/>
    <s v="TEC-PH-10001527"/>
    <s v="Technology"/>
    <x v="7"/>
    <s v="Plantronics MX500i Earset"/>
    <n v="85.9"/>
    <n v="2"/>
    <n v="0"/>
    <n v="2.5769999999999982"/>
  </r>
  <r>
    <n v="4955"/>
    <s v="CA-2011-160262"/>
    <x v="2"/>
    <x v="3"/>
    <d v="2011-06-13T00:00:00"/>
    <s v="Second Class"/>
    <s v="TS-21205"/>
    <s v="Thomas Seio"/>
    <x v="1"/>
    <s v="United States"/>
    <s v="North Las Vegas"/>
    <s v="Nevada"/>
    <n v="89031"/>
    <x v="1"/>
    <s v="OFF-AR-10002335"/>
    <s v="Office Supplies"/>
    <x v="6"/>
    <s v="DIXON Oriole Pencils"/>
    <n v="18.060000000000002"/>
    <n v="7"/>
    <n v="0"/>
    <n v="4.6956000000000007"/>
  </r>
  <r>
    <n v="4956"/>
    <s v="CA-2011-160262"/>
    <x v="2"/>
    <x v="3"/>
    <d v="2011-06-13T00:00:00"/>
    <s v="Second Class"/>
    <s v="TS-21205"/>
    <s v="Thomas Seio"/>
    <x v="1"/>
    <s v="United States"/>
    <s v="North Las Vegas"/>
    <s v="Nevada"/>
    <n v="89031"/>
    <x v="1"/>
    <s v="OFF-PA-10003641"/>
    <s v="Office Supplies"/>
    <x v="10"/>
    <s v="Xerox 1909"/>
    <n v="79.14"/>
    <n v="3"/>
    <n v="0"/>
    <n v="36.404399999999995"/>
  </r>
  <r>
    <n v="4957"/>
    <s v="CA-2011-160262"/>
    <x v="2"/>
    <x v="3"/>
    <d v="2011-06-13T00:00:00"/>
    <s v="Second Class"/>
    <s v="TS-21205"/>
    <s v="Thomas Seio"/>
    <x v="1"/>
    <s v="United States"/>
    <s v="North Las Vegas"/>
    <s v="Nevada"/>
    <n v="89031"/>
    <x v="1"/>
    <s v="FUR-FU-10002685"/>
    <s v="Furniture"/>
    <x v="5"/>
    <s v="Executive Impressions 13-1/2&quot; Indoor/Outdoor Wall Clock"/>
    <n v="37.4"/>
    <n v="2"/>
    <n v="0"/>
    <n v="14.212"/>
  </r>
  <r>
    <n v="4958"/>
    <s v="CA-2012-127607"/>
    <x v="1"/>
    <x v="305"/>
    <d v="2012-03-26T00:00:00"/>
    <s v="Standard Class"/>
    <s v="JK-15730"/>
    <s v="Joe Kamberova"/>
    <x v="0"/>
    <s v="United States"/>
    <s v="Carrollton"/>
    <s v="Texas"/>
    <n v="75007"/>
    <x v="2"/>
    <s v="OFF-BI-10001308"/>
    <s v="Office Supplies"/>
    <x v="8"/>
    <s v="GBC Standard Plastic Binding Systems' Combs"/>
    <n v="2.5119999999999996"/>
    <n v="2"/>
    <n v="0.8"/>
    <n v="-4.3960000000000026"/>
  </r>
  <r>
    <n v="4959"/>
    <s v="CA-2012-127607"/>
    <x v="1"/>
    <x v="305"/>
    <d v="2012-03-26T00:00:00"/>
    <s v="Standard Class"/>
    <s v="JK-15730"/>
    <s v="Joe Kamberova"/>
    <x v="0"/>
    <s v="United States"/>
    <s v="Carrollton"/>
    <s v="Texas"/>
    <n v="75007"/>
    <x v="2"/>
    <s v="OFF-FA-10003485"/>
    <s v="Office Supplies"/>
    <x v="13"/>
    <s v="Staples"/>
    <n v="18.864000000000001"/>
    <n v="9"/>
    <n v="0.2"/>
    <n v="6.1307999999999998"/>
  </r>
  <r>
    <n v="4960"/>
    <s v="CA-2013-166226"/>
    <x v="0"/>
    <x v="741"/>
    <d v="2013-11-23T00:00:00"/>
    <s v="Standard Class"/>
    <s v="TC-21535"/>
    <s v="Tracy Collins"/>
    <x v="2"/>
    <s v="United States"/>
    <s v="Los Angeles"/>
    <s v="California"/>
    <n v="90008"/>
    <x v="1"/>
    <s v="TEC-PH-10003357"/>
    <s v="Technology"/>
    <x v="7"/>
    <s v="Grandstream GXP2100 Mainstream Business Phone"/>
    <n v="61.192"/>
    <n v="1"/>
    <n v="0.2"/>
    <n v="6.1192000000000011"/>
  </r>
  <r>
    <n v="4961"/>
    <s v="CA-2013-166226"/>
    <x v="0"/>
    <x v="741"/>
    <d v="2013-11-23T00:00:00"/>
    <s v="Standard Class"/>
    <s v="TC-21535"/>
    <s v="Tracy Collins"/>
    <x v="2"/>
    <s v="United States"/>
    <s v="Los Angeles"/>
    <s v="California"/>
    <n v="90008"/>
    <x v="1"/>
    <s v="OFF-AP-10002867"/>
    <s v="Office Supplies"/>
    <x v="9"/>
    <s v="Fellowes Command Center 5-outlet power strip"/>
    <n v="67.84"/>
    <n v="1"/>
    <n v="0"/>
    <n v="18.316800000000001"/>
  </r>
  <r>
    <n v="4962"/>
    <s v="CA-2011-156587"/>
    <x v="2"/>
    <x v="1009"/>
    <d v="2011-03-08T00:00:00"/>
    <s v="First Class"/>
    <s v="AB-10015"/>
    <s v="Aaron Bergman"/>
    <x v="0"/>
    <s v="United States"/>
    <s v="Seattle"/>
    <s v="Washington"/>
    <n v="98103"/>
    <x v="1"/>
    <s v="FUR-CH-10004477"/>
    <s v="Furniture"/>
    <x v="1"/>
    <s v="Global Push Button Manager's Chair, Indigo"/>
    <n v="48.712000000000003"/>
    <n v="1"/>
    <n v="0.2"/>
    <n v="5.4800999999999966"/>
  </r>
  <r>
    <n v="4963"/>
    <s v="CA-2011-156587"/>
    <x v="2"/>
    <x v="1009"/>
    <d v="2011-03-08T00:00:00"/>
    <s v="First Class"/>
    <s v="AB-10015"/>
    <s v="Aaron Bergman"/>
    <x v="0"/>
    <s v="United States"/>
    <s v="Seattle"/>
    <s v="Washington"/>
    <n v="98103"/>
    <x v="1"/>
    <s v="OFF-AR-10001427"/>
    <s v="Office Supplies"/>
    <x v="6"/>
    <s v="Newell 330"/>
    <n v="17.940000000000001"/>
    <n v="3"/>
    <n v="0"/>
    <n v="4.6644000000000005"/>
  </r>
  <r>
    <n v="4964"/>
    <s v="CA-2011-156587"/>
    <x v="2"/>
    <x v="1009"/>
    <d v="2011-03-08T00:00:00"/>
    <s v="First Class"/>
    <s v="AB-10015"/>
    <s v="Aaron Bergman"/>
    <x v="0"/>
    <s v="United States"/>
    <s v="Seattle"/>
    <s v="Washington"/>
    <n v="98103"/>
    <x v="1"/>
    <s v="OFF-ST-10002344"/>
    <s v="Office Supplies"/>
    <x v="4"/>
    <s v="Carina 42&quot;Hx23 3/4&quot;W Media Storage Unit"/>
    <n v="242.94"/>
    <n v="3"/>
    <n v="0"/>
    <n v="4.8588000000000164"/>
  </r>
  <r>
    <n v="4965"/>
    <s v="CA-2013-141180"/>
    <x v="0"/>
    <x v="666"/>
    <d v="2013-05-20T00:00:00"/>
    <s v="Second Class"/>
    <s v="DP-13000"/>
    <s v="Darren Powers"/>
    <x v="0"/>
    <s v="United States"/>
    <s v="Fort Lauderdale"/>
    <s v="Florida"/>
    <n v="33311"/>
    <x v="0"/>
    <s v="OFF-BI-10000301"/>
    <s v="Office Supplies"/>
    <x v="8"/>
    <s v="GBC Instant Report Kit"/>
    <n v="7.7640000000000011"/>
    <n v="4"/>
    <n v="0.7"/>
    <n v="-5.1760000000000002"/>
  </r>
  <r>
    <n v="4966"/>
    <s v="CA-2012-109708"/>
    <x v="1"/>
    <x v="442"/>
    <d v="2012-05-28T00:00:00"/>
    <s v="Second Class"/>
    <s v="CY-12745"/>
    <s v="Craig Yedwab"/>
    <x v="1"/>
    <s v="United States"/>
    <s v="Columbia"/>
    <s v="Tennessee"/>
    <n v="38401"/>
    <x v="0"/>
    <s v="TEC-PH-10001944"/>
    <s v="Technology"/>
    <x v="7"/>
    <s v="Wi-Ex zBoost YX540 Cellular Phone Signal Booster"/>
    <n v="467.03999999999996"/>
    <n v="4"/>
    <n v="0.2"/>
    <n v="58.379999999999939"/>
  </r>
  <r>
    <n v="4967"/>
    <s v="CA-2012-122406"/>
    <x v="1"/>
    <x v="991"/>
    <d v="2012-08-05T00:00:00"/>
    <s v="Second Class"/>
    <s v="BE-11455"/>
    <s v="Brad Eason"/>
    <x v="2"/>
    <s v="United States"/>
    <s v="Providence"/>
    <s v="Rhode Island"/>
    <n v="2908"/>
    <x v="3"/>
    <s v="TEC-PH-10001527"/>
    <s v="Technology"/>
    <x v="7"/>
    <s v="Plantronics MX500i Earset"/>
    <n v="128.85000000000002"/>
    <n v="3"/>
    <n v="0"/>
    <n v="3.8654999999999973"/>
  </r>
  <r>
    <n v="4968"/>
    <s v="CA-2012-122406"/>
    <x v="1"/>
    <x v="991"/>
    <d v="2012-08-05T00:00:00"/>
    <s v="Second Class"/>
    <s v="BE-11455"/>
    <s v="Brad Eason"/>
    <x v="2"/>
    <s v="United States"/>
    <s v="Providence"/>
    <s v="Rhode Island"/>
    <n v="2908"/>
    <x v="3"/>
    <s v="OFF-PA-10001307"/>
    <s v="Office Supplies"/>
    <x v="10"/>
    <s v="Important Message Pads, 50 4-1/4 x 5-1/2 Forms per Pad"/>
    <n v="8.4"/>
    <n v="2"/>
    <n v="0"/>
    <n v="4.1159999999999997"/>
  </r>
  <r>
    <n v="4969"/>
    <s v="CA-2012-122406"/>
    <x v="1"/>
    <x v="991"/>
    <d v="2012-08-05T00:00:00"/>
    <s v="Second Class"/>
    <s v="BE-11455"/>
    <s v="Brad Eason"/>
    <x v="2"/>
    <s v="United States"/>
    <s v="Providence"/>
    <s v="Rhode Island"/>
    <n v="2908"/>
    <x v="3"/>
    <s v="TEC-AC-10004571"/>
    <s v="Technology"/>
    <x v="11"/>
    <s v="Logitech G700s Rechargeable Gaming Mouse"/>
    <n v="199.98"/>
    <n v="2"/>
    <n v="0"/>
    <n v="83.991600000000005"/>
  </r>
  <r>
    <n v="4970"/>
    <s v="CA-2012-122406"/>
    <x v="1"/>
    <x v="991"/>
    <d v="2012-08-05T00:00:00"/>
    <s v="Second Class"/>
    <s v="BE-11455"/>
    <s v="Brad Eason"/>
    <x v="2"/>
    <s v="United States"/>
    <s v="Providence"/>
    <s v="Rhode Island"/>
    <n v="2908"/>
    <x v="3"/>
    <s v="FUR-CH-10001973"/>
    <s v="Furniture"/>
    <x v="1"/>
    <s v="Office Star Flex Back Scooter Chair with White Frame"/>
    <n v="110.98"/>
    <n v="1"/>
    <n v="0"/>
    <n v="15.537199999999999"/>
  </r>
  <r>
    <n v="4971"/>
    <s v="US-2013-153815"/>
    <x v="0"/>
    <x v="61"/>
    <d v="2013-11-10T00:00:00"/>
    <s v="First Class"/>
    <s v="KL-16555"/>
    <s v="Kelly Lampkin"/>
    <x v="1"/>
    <s v="United States"/>
    <s v="Jacksonville"/>
    <s v="Florida"/>
    <n v="32216"/>
    <x v="0"/>
    <s v="FUR-CH-10000513"/>
    <s v="Furniture"/>
    <x v="1"/>
    <s v="High-Back Leather Manager's Chair"/>
    <n v="207.98400000000004"/>
    <n v="2"/>
    <n v="0.2"/>
    <n v="-28.597800000000007"/>
  </r>
  <r>
    <n v="4972"/>
    <s v="US-2013-153815"/>
    <x v="0"/>
    <x v="61"/>
    <d v="2013-11-10T00:00:00"/>
    <s v="First Class"/>
    <s v="KL-16555"/>
    <s v="Kelly Lampkin"/>
    <x v="1"/>
    <s v="United States"/>
    <s v="Jacksonville"/>
    <s v="Florida"/>
    <n v="32216"/>
    <x v="0"/>
    <s v="OFF-PA-10002421"/>
    <s v="Office Supplies"/>
    <x v="10"/>
    <s v="Embossed Ink Jet Note Cards"/>
    <n v="36.112000000000002"/>
    <n v="2"/>
    <n v="0.2"/>
    <n v="12.639200000000001"/>
  </r>
  <r>
    <n v="4973"/>
    <s v="US-2013-153815"/>
    <x v="0"/>
    <x v="61"/>
    <d v="2013-11-10T00:00:00"/>
    <s v="First Class"/>
    <s v="KL-16555"/>
    <s v="Kelly Lampkin"/>
    <x v="1"/>
    <s v="United States"/>
    <s v="Jacksonville"/>
    <s v="Florida"/>
    <n v="32216"/>
    <x v="0"/>
    <s v="FUR-FU-10004090"/>
    <s v="Furniture"/>
    <x v="5"/>
    <s v="Executive Impressions 14&quot; Contract Wall Clock"/>
    <n v="35.568000000000005"/>
    <n v="2"/>
    <n v="0.2"/>
    <n v="5.7797999999999963"/>
  </r>
  <r>
    <n v="4974"/>
    <s v="US-2013-153815"/>
    <x v="0"/>
    <x v="61"/>
    <d v="2013-11-10T00:00:00"/>
    <s v="First Class"/>
    <s v="KL-16555"/>
    <s v="Kelly Lampkin"/>
    <x v="1"/>
    <s v="United States"/>
    <s v="Jacksonville"/>
    <s v="Florida"/>
    <n v="32216"/>
    <x v="0"/>
    <s v="OFF-PA-10004071"/>
    <s v="Office Supplies"/>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s v="California"/>
    <n v="92054"/>
    <x v="1"/>
    <s v="OFF-PA-10002246"/>
    <s v="Office Supplies"/>
    <x v="10"/>
    <s v="Wirebound Four 2-3/4 x 5 Forms per Page, 400 Sets per Book"/>
    <n v="12.9"/>
    <n v="2"/>
    <n v="0"/>
    <n v="6.3209999999999997"/>
  </r>
  <r>
    <n v="4976"/>
    <s v="CA-2012-142202"/>
    <x v="1"/>
    <x v="227"/>
    <d v="2012-09-23T00:00:00"/>
    <s v="Second Class"/>
    <s v="JR-16210"/>
    <s v="Justin Ritter"/>
    <x v="1"/>
    <s v="United States"/>
    <s v="Jacksonville"/>
    <s v="Florida"/>
    <n v="32216"/>
    <x v="0"/>
    <s v="TEC-AC-10003198"/>
    <s v="Technology"/>
    <x v="11"/>
    <s v="Enermax Acrylux Wireless Keyboard"/>
    <n v="717.12000000000012"/>
    <n v="9"/>
    <n v="0.2"/>
    <n v="152.38799999999992"/>
  </r>
  <r>
    <n v="4977"/>
    <s v="CA-2012-165050"/>
    <x v="1"/>
    <x v="214"/>
    <d v="2012-12-09T00:00:00"/>
    <s v="First Class"/>
    <s v="AH-10210"/>
    <s v="Alan Hwang"/>
    <x v="0"/>
    <s v="United States"/>
    <s v="New York City"/>
    <s v="New York"/>
    <n v="10024"/>
    <x v="3"/>
    <s v="OFF-BI-10001031"/>
    <s v="Office Supplies"/>
    <x v="8"/>
    <s v="Pressboard Data Binders by Wilson Jones"/>
    <n v="21.36"/>
    <n v="5"/>
    <n v="0.2"/>
    <n v="7.2089999999999996"/>
  </r>
  <r>
    <n v="4978"/>
    <s v="CA-2012-165050"/>
    <x v="1"/>
    <x v="214"/>
    <d v="2012-12-09T00:00:00"/>
    <s v="First Class"/>
    <s v="AH-10210"/>
    <s v="Alan Hwang"/>
    <x v="0"/>
    <s v="United States"/>
    <s v="New York City"/>
    <s v="New York"/>
    <n v="10024"/>
    <x v="3"/>
    <s v="OFF-BI-10003727"/>
    <s v="Office Supplies"/>
    <x v="8"/>
    <s v="Avery Durable Slant Ring Binders With Label Holder"/>
    <n v="6.6879999999999997"/>
    <n v="2"/>
    <n v="0.2"/>
    <n v="2.3407999999999998"/>
  </r>
  <r>
    <n v="4979"/>
    <s v="CA-2012-165050"/>
    <x v="1"/>
    <x v="214"/>
    <d v="2012-12-09T00:00:00"/>
    <s v="First Class"/>
    <s v="AH-10210"/>
    <s v="Alan Hwang"/>
    <x v="0"/>
    <s v="United States"/>
    <s v="New York City"/>
    <s v="New York"/>
    <n v="10024"/>
    <x v="3"/>
    <s v="TEC-PH-10001336"/>
    <s v="Technology"/>
    <x v="7"/>
    <s v="Digium D40 VoIP phone"/>
    <n v="773.94"/>
    <n v="6"/>
    <n v="0"/>
    <n v="224.4426"/>
  </r>
  <r>
    <n v="4980"/>
    <s v="US-2013-131114"/>
    <x v="0"/>
    <x v="10"/>
    <d v="2013-12-14T00:00:00"/>
    <s v="Second Class"/>
    <s v="RW-19630"/>
    <s v="Rob Williams"/>
    <x v="1"/>
    <s v="United States"/>
    <s v="Chicago"/>
    <s v="Illinois"/>
    <n v="60610"/>
    <x v="2"/>
    <s v="OFF-SU-10001664"/>
    <s v="Office Supplies"/>
    <x v="14"/>
    <s v="Acme Office Executive Series Stainless Steel Trimmers"/>
    <n v="20.568000000000001"/>
    <n v="3"/>
    <n v="0.2"/>
    <n v="1.5426000000000002"/>
  </r>
  <r>
    <n v="4981"/>
    <s v="US-2013-131114"/>
    <x v="0"/>
    <x v="10"/>
    <d v="2013-12-14T00:00:00"/>
    <s v="Second Class"/>
    <s v="RW-19630"/>
    <s v="Rob Williams"/>
    <x v="1"/>
    <s v="United States"/>
    <s v="Chicago"/>
    <s v="Illinois"/>
    <n v="60610"/>
    <x v="2"/>
    <s v="OFF-AP-10003971"/>
    <s v="Office Supplies"/>
    <x v="9"/>
    <s v="Belkin 6 Outlet Metallic Surge Strip"/>
    <n v="4.355999999999999"/>
    <n v="2"/>
    <n v="0.8"/>
    <n v="-11.761200000000002"/>
  </r>
  <r>
    <n v="4982"/>
    <s v="US-2013-131114"/>
    <x v="0"/>
    <x v="10"/>
    <d v="2013-12-14T00:00:00"/>
    <s v="Second Class"/>
    <s v="RW-19630"/>
    <s v="Rob Williams"/>
    <x v="1"/>
    <s v="United States"/>
    <s v="Chicago"/>
    <s v="Illinois"/>
    <n v="60610"/>
    <x v="2"/>
    <s v="TEC-AC-10000199"/>
    <s v="Technology"/>
    <x v="11"/>
    <s v="Kingston Digital DataTraveler 8GB USB 2.0"/>
    <n v="19.040000000000003"/>
    <n v="4"/>
    <n v="0.2"/>
    <n v="-1.4279999999999999"/>
  </r>
  <r>
    <n v="4983"/>
    <s v="CA-2011-160066"/>
    <x v="2"/>
    <x v="912"/>
    <d v="2011-11-22T00:00:00"/>
    <s v="Standard Class"/>
    <s v="AH-10075"/>
    <s v="Adam Hart"/>
    <x v="1"/>
    <s v="United States"/>
    <s v="Huntington Beach"/>
    <s v="California"/>
    <n v="92646"/>
    <x v="1"/>
    <s v="OFF-LA-10001045"/>
    <s v="Office Supplies"/>
    <x v="2"/>
    <s v="Permanent Self-Adhesive File Folder Labels for Typewriters by Universal"/>
    <n v="5.22"/>
    <n v="2"/>
    <n v="0"/>
    <n v="2.4011999999999998"/>
  </r>
  <r>
    <n v="4984"/>
    <s v="CA-2013-109925"/>
    <x v="0"/>
    <x v="61"/>
    <d v="2013-11-11T00:00:00"/>
    <s v="Second Class"/>
    <s v="IM-15070"/>
    <s v="Irene Maddox"/>
    <x v="0"/>
    <s v="United States"/>
    <s v="San Diego"/>
    <s v="California"/>
    <n v="92105"/>
    <x v="1"/>
    <s v="OFF-ST-10003442"/>
    <s v="Office Supplies"/>
    <x v="4"/>
    <s v="Eldon Portable Mobile Manager"/>
    <n v="84.84"/>
    <n v="3"/>
    <n v="0"/>
    <n v="22.9068"/>
  </r>
  <r>
    <n v="4985"/>
    <s v="CA-2012-160696"/>
    <x v="1"/>
    <x v="684"/>
    <d v="2012-09-10T00:00:00"/>
    <s v="Standard Class"/>
    <s v="CK-12760"/>
    <s v="Cyma Kinney"/>
    <x v="1"/>
    <s v="United States"/>
    <s v="Nashville"/>
    <s v="Tennessee"/>
    <n v="37211"/>
    <x v="0"/>
    <s v="OFF-FA-10003059"/>
    <s v="Office Supplies"/>
    <x v="13"/>
    <s v="Assorted Color Push Pins"/>
    <n v="7.2400000000000011"/>
    <n v="5"/>
    <n v="0.2"/>
    <n v="1.1764999999999992"/>
  </r>
  <r>
    <n v="4986"/>
    <s v="CA-2011-125171"/>
    <x v="2"/>
    <x v="1010"/>
    <d v="2011-09-03T00:00:00"/>
    <s v="Same Day"/>
    <s v="AG-10390"/>
    <s v="Allen Goldenen"/>
    <x v="0"/>
    <s v="United States"/>
    <s v="New York City"/>
    <s v="New York"/>
    <n v="10009"/>
    <x v="3"/>
    <s v="OFF-LA-10001175"/>
    <s v="Office Supplies"/>
    <x v="2"/>
    <s v="Avery 514"/>
    <n v="14.399999999999999"/>
    <n v="5"/>
    <n v="0"/>
    <n v="7.056"/>
  </r>
  <r>
    <n v="4987"/>
    <s v="CA-2013-149279"/>
    <x v="0"/>
    <x v="423"/>
    <d v="2013-04-29T00:00:00"/>
    <s v="Standard Class"/>
    <s v="CL-12700"/>
    <s v="Craig Leslie"/>
    <x v="2"/>
    <s v="United States"/>
    <s v="Colorado Springs"/>
    <s v="Colorado"/>
    <n v="80906"/>
    <x v="1"/>
    <s v="OFF-PA-10003441"/>
    <s v="Office Supplies"/>
    <x v="10"/>
    <s v="Xerox 226"/>
    <n v="15.552000000000003"/>
    <n v="3"/>
    <n v="0.2"/>
    <n v="5.4432"/>
  </r>
  <r>
    <n v="4988"/>
    <s v="CA-2013-149279"/>
    <x v="0"/>
    <x v="423"/>
    <d v="2013-04-29T00:00:00"/>
    <s v="Standard Class"/>
    <s v="CL-12700"/>
    <s v="Craig Leslie"/>
    <x v="2"/>
    <s v="United States"/>
    <s v="Colorado Springs"/>
    <s v="Colorado"/>
    <n v="80906"/>
    <x v="1"/>
    <s v="FUR-CH-10004287"/>
    <s v="Furniture"/>
    <x v="1"/>
    <s v="SAFCO Arco Folding Chair"/>
    <n v="1325.76"/>
    <n v="6"/>
    <n v="0.2"/>
    <n v="149.14799999999991"/>
  </r>
  <r>
    <n v="4989"/>
    <s v="CA-2013-149279"/>
    <x v="0"/>
    <x v="423"/>
    <d v="2013-04-29T00:00:00"/>
    <s v="Standard Class"/>
    <s v="CL-12700"/>
    <s v="Craig Leslie"/>
    <x v="2"/>
    <s v="United States"/>
    <s v="Colorado Springs"/>
    <s v="Colorado"/>
    <n v="80906"/>
    <x v="1"/>
    <s v="OFF-BI-10004040"/>
    <s v="Office Supplies"/>
    <x v="8"/>
    <s v="Wilson Jones Impact Binders"/>
    <n v="3.1080000000000001"/>
    <n v="2"/>
    <n v="0.7"/>
    <n v="-2.1755999999999993"/>
  </r>
  <r>
    <n v="4990"/>
    <s v="CA-2014-107321"/>
    <x v="3"/>
    <x v="515"/>
    <d v="2014-09-05T00:00:00"/>
    <s v="Standard Class"/>
    <s v="AW-10930"/>
    <s v="Arthur Wiediger"/>
    <x v="2"/>
    <s v="United States"/>
    <s v="San Francisco"/>
    <s v="California"/>
    <n v="94110"/>
    <x v="1"/>
    <s v="OFF-BI-10004022"/>
    <s v="Office Supplies"/>
    <x v="8"/>
    <s v="Acco Suede Grain Vinyl Round Ring Binder"/>
    <n v="6.6719999999999988"/>
    <n v="3"/>
    <n v="0.2"/>
    <n v="2.1683999999999997"/>
  </r>
  <r>
    <n v="4991"/>
    <s v="CA-2014-107321"/>
    <x v="3"/>
    <x v="515"/>
    <d v="2014-09-05T00:00:00"/>
    <s v="Standard Class"/>
    <s v="AW-10930"/>
    <s v="Arthur Wiediger"/>
    <x v="2"/>
    <s v="United States"/>
    <s v="San Francisco"/>
    <s v="California"/>
    <n v="94110"/>
    <x v="1"/>
    <s v="TEC-PH-10002200"/>
    <s v="Technology"/>
    <x v="7"/>
    <s v="Aastra 6757i CT Wireless VoIP phone"/>
    <n v="689.40800000000002"/>
    <n v="4"/>
    <n v="0.2"/>
    <n v="77.558399999999978"/>
  </r>
  <r>
    <n v="4992"/>
    <s v="US-2014-122714"/>
    <x v="3"/>
    <x v="226"/>
    <d v="2014-12-14T00:00:00"/>
    <s v="Standard Class"/>
    <s v="HG-14965"/>
    <s v="Henry Goldwyn"/>
    <x v="1"/>
    <s v="United States"/>
    <s v="Chicago"/>
    <s v="Illinois"/>
    <n v="60653"/>
    <x v="2"/>
    <s v="OFF-BI-10001120"/>
    <s v="Office Supplies"/>
    <x v="8"/>
    <s v="Ibico EPK-21 Electric Binding System"/>
    <n v="1889.9899999999998"/>
    <n v="5"/>
    <n v="0.8"/>
    <n v="-2929.4845000000005"/>
  </r>
  <r>
    <n v="4993"/>
    <s v="CA-2012-153038"/>
    <x v="1"/>
    <x v="217"/>
    <d v="2012-12-25T00:00:00"/>
    <s v="Standard Class"/>
    <s v="RB-19645"/>
    <s v="Robert Barroso"/>
    <x v="1"/>
    <s v="United States"/>
    <s v="Memphis"/>
    <s v="Tennessee"/>
    <n v="38109"/>
    <x v="0"/>
    <s v="OFF-EN-10000461"/>
    <s v="Office Supplies"/>
    <x v="12"/>
    <s v="#10- 4 1/8&quot; x 9 1/2&quot; Recycled Envelopes"/>
    <n v="55.936000000000007"/>
    <n v="8"/>
    <n v="0.2"/>
    <n v="18.878399999999999"/>
  </r>
  <r>
    <n v="4994"/>
    <s v="CA-2012-153038"/>
    <x v="1"/>
    <x v="217"/>
    <d v="2012-12-25T00:00:00"/>
    <s v="Standard Class"/>
    <s v="RB-19645"/>
    <s v="Robert Barroso"/>
    <x v="1"/>
    <s v="United States"/>
    <s v="Memphis"/>
    <s v="Tennessee"/>
    <n v="38109"/>
    <x v="0"/>
    <s v="OFF-LA-10004008"/>
    <s v="Office Supplies"/>
    <x v="2"/>
    <s v="Avery 507"/>
    <n v="18.431999999999999"/>
    <n v="8"/>
    <n v="0.2"/>
    <n v="5.9903999999999984"/>
  </r>
  <r>
    <n v="4995"/>
    <s v="CA-2012-153038"/>
    <x v="1"/>
    <x v="217"/>
    <d v="2012-12-25T00:00:00"/>
    <s v="Standard Class"/>
    <s v="RB-19645"/>
    <s v="Robert Barroso"/>
    <x v="1"/>
    <s v="United States"/>
    <s v="Memphis"/>
    <s v="Tennessee"/>
    <n v="38109"/>
    <x v="0"/>
    <s v="FUR-FU-10000221"/>
    <s v="Furniture"/>
    <x v="5"/>
    <s v="Master Caster Door Stop, Brown"/>
    <n v="20.32"/>
    <n v="5"/>
    <n v="0.2"/>
    <n v="3.5559999999999992"/>
  </r>
  <r>
    <n v="4996"/>
    <s v="CA-2011-132227"/>
    <x v="2"/>
    <x v="130"/>
    <d v="2011-11-10T00:00:00"/>
    <s v="Standard Class"/>
    <s v="SZ-20035"/>
    <s v="Sam Zeldin"/>
    <x v="2"/>
    <s v="United States"/>
    <s v="New York City"/>
    <s v="New York"/>
    <n v="10011"/>
    <x v="3"/>
    <s v="OFF-BI-10000962"/>
    <s v="Office Supplies"/>
    <x v="8"/>
    <s v="Acco Flexible ACCOHIDE Square Ring Data Binder, Dark Blue, 11 1/2&quot; X 14&quot; 7/8&quot;"/>
    <n v="52.064"/>
    <n v="4"/>
    <n v="0.2"/>
    <n v="18.873199999999997"/>
  </r>
  <r>
    <n v="4997"/>
    <s v="CA-2014-155824"/>
    <x v="3"/>
    <x v="434"/>
    <d v="2014-03-16T00:00:00"/>
    <s v="Standard Class"/>
    <s v="KS-16300"/>
    <s v="Karen Seio"/>
    <x v="1"/>
    <s v="United States"/>
    <s v="Raleigh"/>
    <s v="North Carolina"/>
    <n v="27604"/>
    <x v="0"/>
    <s v="OFF-AP-10000390"/>
    <s v="Office Supplies"/>
    <x v="9"/>
    <s v="Euro Pro Shark Stick Mini Vacuum"/>
    <n v="48.783999999999999"/>
    <n v="1"/>
    <n v="0.2"/>
    <n v="3.6587999999999976"/>
  </r>
  <r>
    <n v="4998"/>
    <s v="CA-2014-155824"/>
    <x v="3"/>
    <x v="434"/>
    <d v="2014-03-16T00:00:00"/>
    <s v="Standard Class"/>
    <s v="KS-16300"/>
    <s v="Karen Seio"/>
    <x v="1"/>
    <s v="United States"/>
    <s v="Raleigh"/>
    <s v="North Carolina"/>
    <n v="27604"/>
    <x v="0"/>
    <s v="OFF-BI-10000014"/>
    <s v="Office Supplies"/>
    <x v="8"/>
    <s v="Heavy-Duty E-Z-D Binders"/>
    <n v="13.092000000000002"/>
    <n v="4"/>
    <n v="0.7"/>
    <n v="-10.037199999999999"/>
  </r>
  <r>
    <n v="4999"/>
    <s v="CA-2013-129238"/>
    <x v="0"/>
    <x v="1011"/>
    <d v="2013-02-04T00:00:00"/>
    <s v="Standard Class"/>
    <s v="SC-20050"/>
    <s v="Sample Company A"/>
    <x v="2"/>
    <s v="United States"/>
    <s v="Los Angeles"/>
    <s v="California"/>
    <n v="90045"/>
    <x v="1"/>
    <s v="TEC-PH-10004120"/>
    <s v="Technology"/>
    <x v="7"/>
    <s v="AT&amp;T 1080 Phone"/>
    <n v="109.59200000000001"/>
    <n v="1"/>
    <n v="0.2"/>
    <n v="8.2194000000000003"/>
  </r>
  <r>
    <n v="5000"/>
    <s v="CA-2013-129238"/>
    <x v="0"/>
    <x v="1011"/>
    <d v="2013-02-04T00:00:00"/>
    <s v="Standard Class"/>
    <s v="SC-20050"/>
    <s v="Sample Company A"/>
    <x v="2"/>
    <s v="United States"/>
    <s v="Los Angeles"/>
    <s v="California"/>
    <n v="90045"/>
    <x v="1"/>
    <s v="OFF-PA-10002764"/>
    <s v="Office Supplies"/>
    <x v="10"/>
    <s v="Staples"/>
    <n v="56.7"/>
    <n v="5"/>
    <n v="0"/>
    <n v="27.782999999999998"/>
  </r>
  <r>
    <n v="5001"/>
    <s v="CA-2014-159688"/>
    <x v="3"/>
    <x v="917"/>
    <d v="2014-05-13T00:00:00"/>
    <s v="Standard Class"/>
    <s v="AB-10060"/>
    <s v="Adam Bellavance"/>
    <x v="2"/>
    <s v="United States"/>
    <s v="Los Angeles"/>
    <s v="California"/>
    <n v="90004"/>
    <x v="1"/>
    <s v="TEC-AC-10000736"/>
    <s v="Technology"/>
    <x v="11"/>
    <s v="Logitech G600 MMO Gaming Mouse"/>
    <n v="79.989999999999995"/>
    <n v="1"/>
    <n v="0"/>
    <n v="28.796399999999998"/>
  </r>
  <r>
    <n v="5002"/>
    <s v="CA-2013-136126"/>
    <x v="0"/>
    <x v="1012"/>
    <d v="2013-05-25T00:00:00"/>
    <s v="Same Day"/>
    <s v="EH-14125"/>
    <s v="Eugene Hildebrand"/>
    <x v="2"/>
    <s v="United States"/>
    <s v="Newport News"/>
    <s v="Virginia"/>
    <n v="23602"/>
    <x v="0"/>
    <s v="OFF-SU-10000898"/>
    <s v="Office Supplies"/>
    <x v="14"/>
    <s v="Acme Hot Forged Carbon Steel Scissors with Nickel-Plated Handles, 3 7/8&quot; Cut, 8&quot;L"/>
    <n v="69.5"/>
    <n v="5"/>
    <n v="0"/>
    <n v="20.154999999999994"/>
  </r>
  <r>
    <n v="5003"/>
    <s v="CA-2013-136126"/>
    <x v="0"/>
    <x v="1012"/>
    <d v="2013-05-25T00:00:00"/>
    <s v="Same Day"/>
    <s v="EH-14125"/>
    <s v="Eugene Hildebrand"/>
    <x v="2"/>
    <s v="United States"/>
    <s v="Newport News"/>
    <s v="Virginia"/>
    <n v="23602"/>
    <x v="0"/>
    <s v="OFF-PA-10004327"/>
    <s v="Office Supplies"/>
    <x v="10"/>
    <s v="Xerox 1911"/>
    <n v="191.6"/>
    <n v="4"/>
    <n v="0"/>
    <n v="91.967999999999989"/>
  </r>
  <r>
    <n v="5004"/>
    <s v="CA-2013-155033"/>
    <x v="0"/>
    <x v="877"/>
    <d v="2013-10-13T00:00:00"/>
    <s v="Standard Class"/>
    <s v="CC-12475"/>
    <s v="Cindy Chapman"/>
    <x v="0"/>
    <s v="United States"/>
    <s v="Los Angeles"/>
    <s v="California"/>
    <n v="90032"/>
    <x v="1"/>
    <s v="OFF-PA-10000143"/>
    <s v="Office Supplies"/>
    <x v="10"/>
    <s v="Astroparche Fine Business Paper"/>
    <n v="10.56"/>
    <n v="2"/>
    <n v="0"/>
    <n v="5.0688000000000004"/>
  </r>
  <r>
    <n v="5005"/>
    <s v="CA-2011-156006"/>
    <x v="2"/>
    <x v="1013"/>
    <d v="2011-05-02T00:00:00"/>
    <s v="Second Class"/>
    <s v="TM-21010"/>
    <s v="Tamara Manning"/>
    <x v="0"/>
    <s v="United States"/>
    <s v="Jackson"/>
    <s v="Mississippi"/>
    <n v="39212"/>
    <x v="0"/>
    <s v="TEC-AC-10002550"/>
    <s v="Technology"/>
    <x v="11"/>
    <s v="Maxell 4.7GB DVD-RW 3/Pack"/>
    <n v="47.79"/>
    <n v="3"/>
    <n v="0"/>
    <n v="16.2486"/>
  </r>
  <r>
    <n v="5006"/>
    <s v="CA-2012-158659"/>
    <x v="1"/>
    <x v="113"/>
    <d v="2012-11-14T00:00:00"/>
    <s v="Second Class"/>
    <s v="SC-20695"/>
    <s v="Steve Chapman"/>
    <x v="1"/>
    <s v="United States"/>
    <s v="Richmond"/>
    <s v="Indiana"/>
    <n v="47374"/>
    <x v="2"/>
    <s v="OFF-ST-10003306"/>
    <s v="Office Supplies"/>
    <x v="4"/>
    <s v="Letter Size Cart"/>
    <n v="714.30000000000007"/>
    <n v="5"/>
    <n v="0"/>
    <n v="207.14699999999993"/>
  </r>
  <r>
    <n v="5007"/>
    <s v="CA-2012-169796"/>
    <x v="1"/>
    <x v="529"/>
    <d v="2012-11-14T00:00:00"/>
    <s v="Standard Class"/>
    <s v="Dp-13240"/>
    <s v="Dean percer"/>
    <x v="2"/>
    <s v="United States"/>
    <s v="New York City"/>
    <s v="New York"/>
    <n v="10035"/>
    <x v="3"/>
    <s v="TEC-MA-10000045"/>
    <s v="Technology"/>
    <x v="15"/>
    <s v="Zebra ZM400 Thermal Label Printer"/>
    <n v="2321.9"/>
    <n v="2"/>
    <n v="0"/>
    <n v="1114.5119999999999"/>
  </r>
  <r>
    <n v="5008"/>
    <s v="CA-2012-169796"/>
    <x v="1"/>
    <x v="529"/>
    <d v="2012-11-14T00:00:00"/>
    <s v="Standard Class"/>
    <s v="Dp-13240"/>
    <s v="Dean percer"/>
    <x v="2"/>
    <s v="United States"/>
    <s v="New York City"/>
    <s v="New York"/>
    <n v="10035"/>
    <x v="3"/>
    <s v="OFF-ST-10001505"/>
    <s v="Office Supplies"/>
    <x v="4"/>
    <s v="Perma STOR-ALL Hanging File Box, 13 1/8&quot;W x 12 1/4&quot;D x 10 1/2&quot;H"/>
    <n v="17.940000000000001"/>
    <n v="3"/>
    <n v="0"/>
    <n v="3.0497999999999985"/>
  </r>
  <r>
    <n v="5009"/>
    <s v="CA-2012-102876"/>
    <x v="1"/>
    <x v="67"/>
    <d v="2012-09-14T00:00:00"/>
    <s v="Standard Class"/>
    <s v="LR-17035"/>
    <s v="Lisa Ryan"/>
    <x v="1"/>
    <s v="United States"/>
    <s v="Philadelphia"/>
    <s v="Pennsylvania"/>
    <n v="19134"/>
    <x v="3"/>
    <s v="OFF-BI-10004781"/>
    <s v="Office Supplies"/>
    <x v="8"/>
    <s v="GBC Wire Binding Strips"/>
    <n v="9.5220000000000002"/>
    <n v="1"/>
    <n v="0.7"/>
    <n v="-6.9827999999999975"/>
  </r>
  <r>
    <n v="5010"/>
    <s v="CA-2012-102876"/>
    <x v="1"/>
    <x v="67"/>
    <d v="2012-09-14T00:00:00"/>
    <s v="Standard Class"/>
    <s v="LR-17035"/>
    <s v="Lisa Ryan"/>
    <x v="1"/>
    <s v="United States"/>
    <s v="Philadelphia"/>
    <s v="Pennsylvania"/>
    <n v="19134"/>
    <x v="3"/>
    <s v="TEC-PH-10002680"/>
    <s v="Technology"/>
    <x v="7"/>
    <s v="Samsung Galaxy Note 3"/>
    <n v="791.96399999999994"/>
    <n v="6"/>
    <n v="0.4"/>
    <n v="-131.9940000000002"/>
  </r>
  <r>
    <n v="5011"/>
    <s v="CA-2012-102876"/>
    <x v="1"/>
    <x v="67"/>
    <d v="2012-09-14T00:00:00"/>
    <s v="Standard Class"/>
    <s v="LR-17035"/>
    <s v="Lisa Ryan"/>
    <x v="1"/>
    <s v="United States"/>
    <s v="Philadelphia"/>
    <s v="Pennsylvania"/>
    <n v="19134"/>
    <x v="3"/>
    <s v="OFF-BI-10000848"/>
    <s v="Office Supplies"/>
    <x v="8"/>
    <s v="Angle-D Ring Binders"/>
    <n v="4.9230000000000009"/>
    <n v="3"/>
    <n v="0.7"/>
    <n v="-3.9383999999999997"/>
  </r>
  <r>
    <n v="5012"/>
    <s v="US-2014-139647"/>
    <x v="3"/>
    <x v="943"/>
    <d v="2014-05-14T00:00:00"/>
    <s v="First Class"/>
    <s v="TS-21370"/>
    <s v="Todd Sumrall"/>
    <x v="1"/>
    <s v="United States"/>
    <s v="Phoenix"/>
    <s v="Arizona"/>
    <n v="85023"/>
    <x v="1"/>
    <s v="FUR-BO-10004467"/>
    <s v="Furniture"/>
    <x v="0"/>
    <s v="Bestar Classic Bookcase"/>
    <n v="209.97900000000001"/>
    <n v="7"/>
    <n v="0.7"/>
    <n v="-356.96429999999998"/>
  </r>
  <r>
    <n v="5013"/>
    <s v="US-2014-160465"/>
    <x v="3"/>
    <x v="246"/>
    <d v="2014-07-27T00:00:00"/>
    <s v="Standard Class"/>
    <s v="SW-20350"/>
    <s v="Sean Wendt"/>
    <x v="2"/>
    <s v="United States"/>
    <s v="Cleveland"/>
    <s v="Ohio"/>
    <n v="44105"/>
    <x v="3"/>
    <s v="OFF-BI-10001670"/>
    <s v="Office Supplies"/>
    <x v="8"/>
    <s v="Vinyl Sectional Post Binders"/>
    <n v="33.930000000000007"/>
    <n v="3"/>
    <n v="0.7"/>
    <n v="-22.619999999999997"/>
  </r>
  <r>
    <n v="5014"/>
    <s v="US-2014-160465"/>
    <x v="3"/>
    <x v="246"/>
    <d v="2014-07-27T00:00:00"/>
    <s v="Standard Class"/>
    <s v="SW-20350"/>
    <s v="Sean Wendt"/>
    <x v="2"/>
    <s v="United States"/>
    <s v="Cleveland"/>
    <s v="Ohio"/>
    <n v="44105"/>
    <x v="3"/>
    <s v="OFF-ST-10000136"/>
    <s v="Office Supplies"/>
    <x v="4"/>
    <s v="Letter Size File"/>
    <n v="222.32000000000005"/>
    <n v="7"/>
    <n v="0.2"/>
    <n v="25.010999999999967"/>
  </r>
  <r>
    <n v="5015"/>
    <s v="US-2014-160465"/>
    <x v="3"/>
    <x v="246"/>
    <d v="2014-07-27T00:00:00"/>
    <s v="Standard Class"/>
    <s v="SW-20350"/>
    <s v="Sean Wendt"/>
    <x v="2"/>
    <s v="United States"/>
    <s v="Cleveland"/>
    <s v="Ohio"/>
    <n v="44105"/>
    <x v="3"/>
    <s v="TEC-PH-10004522"/>
    <s v="Technology"/>
    <x v="7"/>
    <s v="Dexim XPower Skin Super-Thin Power Case for iPhone 5 - Black"/>
    <n v="210.56400000000002"/>
    <n v="6"/>
    <n v="0.4"/>
    <n v="-52.640999999999991"/>
  </r>
  <r>
    <n v="5016"/>
    <s v="CA-2011-153850"/>
    <x v="2"/>
    <x v="156"/>
    <d v="2011-11-29T00:00:00"/>
    <s v="Standard Class"/>
    <s v="TH-21100"/>
    <s v="Thea Hendricks"/>
    <x v="0"/>
    <s v="United States"/>
    <s v="Toledo"/>
    <s v="Ohio"/>
    <n v="43615"/>
    <x v="3"/>
    <s v="FUR-FU-10002960"/>
    <s v="Furniture"/>
    <x v="5"/>
    <s v="Eldon 200 Class Desk Accessories, Burgundy"/>
    <n v="35.168000000000006"/>
    <n v="7"/>
    <n v="0.2"/>
    <n v="9.6712000000000025"/>
  </r>
  <r>
    <n v="5017"/>
    <s v="CA-2011-153850"/>
    <x v="2"/>
    <x v="156"/>
    <d v="2011-11-29T00:00:00"/>
    <s v="Standard Class"/>
    <s v="TH-21100"/>
    <s v="Thea Hendricks"/>
    <x v="0"/>
    <s v="United States"/>
    <s v="Toledo"/>
    <s v="Ohio"/>
    <n v="43615"/>
    <x v="3"/>
    <s v="TEC-PH-10002584"/>
    <s v="Technology"/>
    <x v="7"/>
    <s v="Samsung Galaxy S4"/>
    <n v="1502.376"/>
    <n v="4"/>
    <n v="0.4"/>
    <n v="-250.39600000000019"/>
  </r>
  <r>
    <n v="5018"/>
    <s v="CA-2011-127558"/>
    <x v="2"/>
    <x v="647"/>
    <d v="2011-11-18T00:00:00"/>
    <s v="First Class"/>
    <s v="SS-20410"/>
    <s v="Shahid Shariari"/>
    <x v="0"/>
    <s v="United States"/>
    <s v="Los Angeles"/>
    <s v="California"/>
    <n v="90008"/>
    <x v="1"/>
    <s v="FUR-FU-10002505"/>
    <s v="Furniture"/>
    <x v="5"/>
    <s v="Eldon 100 Class Desk Accessories"/>
    <n v="10.11"/>
    <n v="3"/>
    <n v="0"/>
    <n v="3.2351999999999994"/>
  </r>
  <r>
    <n v="5019"/>
    <s v="CA-2011-127558"/>
    <x v="2"/>
    <x v="647"/>
    <d v="2011-11-18T00:00:00"/>
    <s v="First Class"/>
    <s v="SS-20410"/>
    <s v="Shahid Shariari"/>
    <x v="0"/>
    <s v="United States"/>
    <s v="Los Angeles"/>
    <s v="California"/>
    <n v="90008"/>
    <x v="1"/>
    <s v="TEC-AC-10003832"/>
    <s v="Technology"/>
    <x v="11"/>
    <s v="Logitech P710e Mobile Speakerphone"/>
    <n v="772.47"/>
    <n v="3"/>
    <n v="0"/>
    <n v="146.76929999999993"/>
  </r>
  <r>
    <n v="5020"/>
    <s v="CA-2011-127558"/>
    <x v="2"/>
    <x v="647"/>
    <d v="2011-11-18T00:00:00"/>
    <s v="First Class"/>
    <s v="SS-20410"/>
    <s v="Shahid Shariari"/>
    <x v="0"/>
    <s v="United States"/>
    <s v="Los Angeles"/>
    <s v="California"/>
    <n v="90008"/>
    <x v="1"/>
    <s v="OFF-SU-10002537"/>
    <s v="Office Supplies"/>
    <x v="14"/>
    <s v="Acme Box Cutter Scissors"/>
    <n v="20.46"/>
    <n v="2"/>
    <n v="0"/>
    <n v="5.3196000000000012"/>
  </r>
  <r>
    <n v="5021"/>
    <s v="CA-2014-136511"/>
    <x v="3"/>
    <x v="721"/>
    <d v="2014-03-26T00:00:00"/>
    <s v="Second Class"/>
    <s v="MZ-17515"/>
    <s v="Mary Zewe"/>
    <x v="1"/>
    <s v="United States"/>
    <s v="New York City"/>
    <s v="New York"/>
    <n v="10011"/>
    <x v="3"/>
    <s v="OFF-SU-10003505"/>
    <s v="Office Supplies"/>
    <x v="14"/>
    <s v="Premier Electric Letter Opener"/>
    <n v="347.58"/>
    <n v="3"/>
    <n v="0"/>
    <n v="17.378999999999976"/>
  </r>
  <r>
    <n v="5022"/>
    <s v="CA-2013-133795"/>
    <x v="0"/>
    <x v="122"/>
    <d v="2013-12-25T00:00:00"/>
    <s v="Standard Class"/>
    <s v="JE-15475"/>
    <s v="Jeremy Ellison"/>
    <x v="0"/>
    <s v="United States"/>
    <s v="San Diego"/>
    <s v="California"/>
    <n v="92037"/>
    <x v="1"/>
    <s v="TEC-AC-10001465"/>
    <s v="Technology"/>
    <x v="11"/>
    <s v="SanDisk Cruzer 64 GB USB Flash Drive"/>
    <n v="72.64"/>
    <n v="2"/>
    <n v="0"/>
    <n v="21.791999999999994"/>
  </r>
  <r>
    <n v="5023"/>
    <s v="CA-2013-133795"/>
    <x v="0"/>
    <x v="122"/>
    <d v="2013-12-25T00:00:00"/>
    <s v="Standard Class"/>
    <s v="JE-15475"/>
    <s v="Jeremy Ellison"/>
    <x v="0"/>
    <s v="United States"/>
    <s v="San Diego"/>
    <s v="California"/>
    <n v="92037"/>
    <x v="1"/>
    <s v="TEC-AC-10003832"/>
    <s v="Technology"/>
    <x v="11"/>
    <s v="Logitech P710e Mobile Speakerphone"/>
    <n v="772.47"/>
    <n v="3"/>
    <n v="0"/>
    <n v="146.76929999999993"/>
  </r>
  <r>
    <n v="5024"/>
    <s v="CA-2013-133795"/>
    <x v="0"/>
    <x v="122"/>
    <d v="2013-12-25T00:00:00"/>
    <s v="Standard Class"/>
    <s v="JE-15475"/>
    <s v="Jeremy Ellison"/>
    <x v="0"/>
    <s v="United States"/>
    <s v="San Diego"/>
    <s v="California"/>
    <n v="92037"/>
    <x v="1"/>
    <s v="FUR-FU-10003731"/>
    <s v="Furniture"/>
    <x v="5"/>
    <s v="Eldon Expressions Wood and Plastic Desk Accessories, Oak"/>
    <n v="39.92"/>
    <n v="4"/>
    <n v="0"/>
    <n v="11.177600000000002"/>
  </r>
  <r>
    <n v="5025"/>
    <s v="US-2014-130953"/>
    <x v="3"/>
    <x v="570"/>
    <d v="2014-08-04T00:00:00"/>
    <s v="Standard Class"/>
    <s v="RF-19735"/>
    <s v="Roland Fjeld"/>
    <x v="0"/>
    <s v="United States"/>
    <s v="Oklahoma City"/>
    <s v="Oklahoma"/>
    <n v="73120"/>
    <x v="2"/>
    <s v="OFF-BI-10004828"/>
    <s v="Office Supplies"/>
    <x v="8"/>
    <s v="GBC Poly Designer Binding Covers"/>
    <n v="33.479999999999997"/>
    <n v="2"/>
    <n v="0"/>
    <n v="16.405199999999997"/>
  </r>
  <r>
    <n v="5026"/>
    <s v="US-2014-130953"/>
    <x v="3"/>
    <x v="570"/>
    <d v="2014-08-04T00:00:00"/>
    <s v="Standard Class"/>
    <s v="RF-19735"/>
    <s v="Roland Fjeld"/>
    <x v="0"/>
    <s v="United States"/>
    <s v="Oklahoma City"/>
    <s v="Oklahoma"/>
    <n v="73120"/>
    <x v="2"/>
    <s v="TEC-PH-10003012"/>
    <s v="Technology"/>
    <x v="7"/>
    <s v="Nortel Meridian M3904 Professional Digital phone"/>
    <n v="461.97"/>
    <n v="3"/>
    <n v="0"/>
    <n v="133.97129999999996"/>
  </r>
  <r>
    <n v="5027"/>
    <s v="US-2014-130953"/>
    <x v="3"/>
    <x v="570"/>
    <d v="2014-08-04T00:00:00"/>
    <s v="Standard Class"/>
    <s v="RF-19735"/>
    <s v="Roland Fjeld"/>
    <x v="0"/>
    <s v="United States"/>
    <s v="Oklahoma City"/>
    <s v="Oklahoma"/>
    <n v="73120"/>
    <x v="2"/>
    <s v="OFF-AP-10002311"/>
    <s v="Office Supplies"/>
    <x v="9"/>
    <s v="Holmes Replacement Filter for HEPA Air Cleaner, Very Large Room, HEPA Filter"/>
    <n v="137.62"/>
    <n v="2"/>
    <n v="0"/>
    <n v="60.552800000000005"/>
  </r>
  <r>
    <n v="5028"/>
    <s v="US-2014-130953"/>
    <x v="3"/>
    <x v="570"/>
    <d v="2014-08-04T00:00:00"/>
    <s v="Standard Class"/>
    <s v="RF-19735"/>
    <s v="Roland Fjeld"/>
    <x v="0"/>
    <s v="United States"/>
    <s v="Oklahoma City"/>
    <s v="Oklahoma"/>
    <n v="73120"/>
    <x v="2"/>
    <s v="FUR-CH-10004626"/>
    <s v="Furniture"/>
    <x v="1"/>
    <s v="Office Star Flex Back Scooter Chair with Aluminum Finish Frame"/>
    <n v="302.67"/>
    <n v="3"/>
    <n v="0"/>
    <n v="72.640799999999999"/>
  </r>
  <r>
    <n v="5029"/>
    <s v="CA-2011-151792"/>
    <x v="2"/>
    <x v="814"/>
    <d v="2011-09-07T00:00:00"/>
    <s v="Second Class"/>
    <s v="CV-12295"/>
    <s v="Christina VanderZanden"/>
    <x v="0"/>
    <s v="United States"/>
    <s v="Chicago"/>
    <s v="Illinois"/>
    <n v="60653"/>
    <x v="2"/>
    <s v="TEC-AC-10001606"/>
    <s v="Technology"/>
    <x v="11"/>
    <s v="Logitech Wireless Performance Mouse MX for PC and Mac"/>
    <n v="239.976"/>
    <n v="3"/>
    <n v="0.2"/>
    <n v="53.994600000000005"/>
  </r>
  <r>
    <n v="5030"/>
    <s v="CA-2014-139304"/>
    <x v="3"/>
    <x v="926"/>
    <d v="2014-02-03T00:00:00"/>
    <s v="Standard Class"/>
    <s v="VG-21790"/>
    <s v="Vivek Gonzalez"/>
    <x v="0"/>
    <s v="United States"/>
    <s v="San Francisco"/>
    <s v="California"/>
    <n v="94109"/>
    <x v="1"/>
    <s v="OFF-AR-10001216"/>
    <s v="Office Supplies"/>
    <x v="6"/>
    <s v="Newell 339"/>
    <n v="8.34"/>
    <n v="3"/>
    <n v="0"/>
    <n v="2.1683999999999997"/>
  </r>
  <r>
    <n v="5031"/>
    <s v="CA-2014-139304"/>
    <x v="3"/>
    <x v="926"/>
    <d v="2014-02-03T00:00:00"/>
    <s v="Standard Class"/>
    <s v="VG-21790"/>
    <s v="Vivek Gonzalez"/>
    <x v="0"/>
    <s v="United States"/>
    <s v="San Francisco"/>
    <s v="California"/>
    <n v="94109"/>
    <x v="1"/>
    <s v="OFF-SU-10001664"/>
    <s v="Office Supplies"/>
    <x v="14"/>
    <s v="Acme Office Executive Series Stainless Steel Trimmers"/>
    <n v="8.57"/>
    <n v="1"/>
    <n v="0"/>
    <n v="2.2282000000000002"/>
  </r>
  <r>
    <n v="5032"/>
    <s v="CA-2014-139304"/>
    <x v="3"/>
    <x v="926"/>
    <d v="2014-02-03T00:00:00"/>
    <s v="Standard Class"/>
    <s v="VG-21790"/>
    <s v="Vivek Gonzalez"/>
    <x v="0"/>
    <s v="United States"/>
    <s v="San Francisco"/>
    <s v="California"/>
    <n v="94109"/>
    <x v="1"/>
    <s v="OFF-BI-10002498"/>
    <s v="Office Supplies"/>
    <x v="8"/>
    <s v="Clear Mylar Reinforcing Strips"/>
    <n v="119.61600000000001"/>
    <n v="8"/>
    <n v="0.2"/>
    <n v="40.370399999999997"/>
  </r>
  <r>
    <n v="5033"/>
    <s v="CA-2013-155166"/>
    <x v="0"/>
    <x v="482"/>
    <d v="2014-01-03T00:00:00"/>
    <s v="Standard Class"/>
    <s v="BB-11545"/>
    <s v="Brenda Bowman"/>
    <x v="1"/>
    <s v="United States"/>
    <s v="Vineland"/>
    <s v="New Jersey"/>
    <n v="8360"/>
    <x v="3"/>
    <s v="FUR-CH-10003968"/>
    <s v="Furniture"/>
    <x v="1"/>
    <s v="Novimex Turbo Task Chair"/>
    <n v="212.94"/>
    <n v="3"/>
    <n v="0"/>
    <n v="25.552800000000005"/>
  </r>
  <r>
    <n v="5034"/>
    <s v="CA-2013-155166"/>
    <x v="0"/>
    <x v="482"/>
    <d v="2014-01-03T00:00:00"/>
    <s v="Standard Class"/>
    <s v="BB-11545"/>
    <s v="Brenda Bowman"/>
    <x v="1"/>
    <s v="United States"/>
    <s v="Vineland"/>
    <s v="New Jersey"/>
    <n v="8360"/>
    <x v="3"/>
    <s v="OFF-AP-10002765"/>
    <s v="Office Supplies"/>
    <x v="9"/>
    <s v="Fellowes Advanced Computer Series Surge Protectors"/>
    <n v="26.49"/>
    <n v="1"/>
    <n v="0"/>
    <n v="7.4172000000000011"/>
  </r>
  <r>
    <n v="5035"/>
    <s v="CA-2012-103954"/>
    <x v="1"/>
    <x v="101"/>
    <d v="2012-08-13T00:00:00"/>
    <s v="Second Class"/>
    <s v="HR-14770"/>
    <s v="Hallie Redmond"/>
    <x v="2"/>
    <s v="United States"/>
    <s v="Milwaukee"/>
    <s v="Wisconsin"/>
    <n v="53209"/>
    <x v="2"/>
    <s v="FUR-BO-10004690"/>
    <s v="Furniture"/>
    <x v="0"/>
    <s v="O'Sullivan Cherrywood Estates Traditional Barrister Bookcase"/>
    <n v="687.4"/>
    <n v="5"/>
    <n v="0"/>
    <n v="48.117999999999981"/>
  </r>
  <r>
    <n v="5036"/>
    <s v="CA-2011-169803"/>
    <x v="2"/>
    <x v="322"/>
    <d v="2011-04-12T00:00:00"/>
    <s v="Standard Class"/>
    <s v="SC-20260"/>
    <s v="Scott Cohen"/>
    <x v="1"/>
    <s v="United States"/>
    <s v="Seattle"/>
    <s v="Washington"/>
    <n v="98115"/>
    <x v="1"/>
    <s v="FUR-TA-10000688"/>
    <s v="Furniture"/>
    <x v="3"/>
    <s v="Chromcraft Bull-Nose Wood Round Conference Table Top, Wood Base"/>
    <n v="653.54999999999995"/>
    <n v="3"/>
    <n v="0"/>
    <n v="111.10349999999994"/>
  </r>
  <r>
    <n v="5037"/>
    <s v="CA-2011-169803"/>
    <x v="2"/>
    <x v="322"/>
    <d v="2011-04-12T00:00:00"/>
    <s v="Standard Class"/>
    <s v="SC-20260"/>
    <s v="Scott Cohen"/>
    <x v="1"/>
    <s v="United States"/>
    <s v="Seattle"/>
    <s v="Washington"/>
    <n v="98115"/>
    <x v="1"/>
    <s v="TEC-AC-10003441"/>
    <s v="Technology"/>
    <x v="11"/>
    <s v="Kingston Digital DataTraveler 32GB USB 2.0"/>
    <n v="33.9"/>
    <n v="2"/>
    <n v="0"/>
    <n v="2.0339999999999989"/>
  </r>
  <r>
    <n v="5038"/>
    <s v="CA-2014-141719"/>
    <x v="3"/>
    <x v="701"/>
    <d v="2014-11-22T00:00:00"/>
    <s v="Second Class"/>
    <s v="EG-13900"/>
    <s v="Emily Grady"/>
    <x v="0"/>
    <s v="United States"/>
    <s v="Naperville"/>
    <s v="Illinois"/>
    <n v="60540"/>
    <x v="2"/>
    <s v="TEC-AC-10003610"/>
    <s v="Technology"/>
    <x v="11"/>
    <s v="Logitech Illuminated - Keyboard"/>
    <n v="239.96000000000004"/>
    <n v="5"/>
    <n v="0.2"/>
    <n v="83.98599999999999"/>
  </r>
  <r>
    <n v="5039"/>
    <s v="CA-2012-136469"/>
    <x v="1"/>
    <x v="655"/>
    <d v="2012-07-12T00:00:00"/>
    <s v="First Class"/>
    <s v="TS-21370"/>
    <s v="Todd Sumrall"/>
    <x v="1"/>
    <s v="United States"/>
    <s v="Wilmington"/>
    <s v="Delaware"/>
    <n v="19805"/>
    <x v="3"/>
    <s v="FUR-TA-10001520"/>
    <s v="Furniture"/>
    <x v="3"/>
    <s v="Lesro Sheffield Collection Coffee Table, End Table, Center Table, Corner Table"/>
    <n v="199.83600000000001"/>
    <n v="4"/>
    <n v="0.3"/>
    <n v="-37.112400000000036"/>
  </r>
  <r>
    <n v="5040"/>
    <s v="CA-2012-136469"/>
    <x v="1"/>
    <x v="655"/>
    <d v="2012-07-12T00:00:00"/>
    <s v="First Class"/>
    <s v="TS-21370"/>
    <s v="Todd Sumrall"/>
    <x v="1"/>
    <s v="United States"/>
    <s v="Wilmington"/>
    <s v="Delaware"/>
    <n v="19805"/>
    <x v="3"/>
    <s v="TEC-PH-10001817"/>
    <s v="Technology"/>
    <x v="7"/>
    <s v="Wilson Electronics DB Pro Signal Booster"/>
    <n v="716"/>
    <n v="2"/>
    <n v="0"/>
    <n v="193.32000000000005"/>
  </r>
  <r>
    <n v="5041"/>
    <s v="CA-2012-136469"/>
    <x v="1"/>
    <x v="655"/>
    <d v="2012-07-12T00:00:00"/>
    <s v="First Class"/>
    <s v="TS-21370"/>
    <s v="Todd Sumrall"/>
    <x v="1"/>
    <s v="United States"/>
    <s v="Wilmington"/>
    <s v="Delaware"/>
    <n v="19805"/>
    <x v="3"/>
    <s v="OFF-BI-10004492"/>
    <s v="Office Supplies"/>
    <x v="8"/>
    <s v="Tuf-Vin Binders"/>
    <n v="221.06"/>
    <n v="7"/>
    <n v="0"/>
    <n v="103.89819999999997"/>
  </r>
  <r>
    <n v="5042"/>
    <s v="CA-2013-158694"/>
    <x v="0"/>
    <x v="338"/>
    <d v="2013-11-14T00:00:00"/>
    <s v="Second Class"/>
    <s v="AI-10855"/>
    <s v="Arianne Irving"/>
    <x v="0"/>
    <s v="United States"/>
    <s v="Los Angeles"/>
    <s v="California"/>
    <n v="90036"/>
    <x v="1"/>
    <s v="OFF-PA-10002421"/>
    <s v="Office Supplies"/>
    <x v="10"/>
    <s v="Embossed Ink Jet Note Cards"/>
    <n v="67.710000000000008"/>
    <n v="3"/>
    <n v="0"/>
    <n v="32.500799999999998"/>
  </r>
  <r>
    <n v="5043"/>
    <s v="CA-2013-158694"/>
    <x v="0"/>
    <x v="338"/>
    <d v="2013-11-14T00:00:00"/>
    <s v="Second Class"/>
    <s v="AI-10855"/>
    <s v="Arianne Irving"/>
    <x v="0"/>
    <s v="United States"/>
    <s v="Los Angeles"/>
    <s v="California"/>
    <n v="90036"/>
    <x v="1"/>
    <s v="OFF-AP-10000055"/>
    <s v="Office Supplies"/>
    <x v="9"/>
    <s v="Belkin F9S820V06 8 Outlet Surge"/>
    <n v="129.91999999999999"/>
    <n v="4"/>
    <n v="0"/>
    <n v="38.975999999999985"/>
  </r>
  <r>
    <n v="5044"/>
    <s v="CA-2013-158694"/>
    <x v="0"/>
    <x v="338"/>
    <d v="2013-11-14T00:00:00"/>
    <s v="Second Class"/>
    <s v="AI-10855"/>
    <s v="Arianne Irving"/>
    <x v="0"/>
    <s v="United States"/>
    <s v="Los Angeles"/>
    <s v="California"/>
    <n v="90036"/>
    <x v="1"/>
    <s v="FUR-FU-10000965"/>
    <s v="Furniture"/>
    <x v="5"/>
    <s v="Howard Miller 11-1/2&quot; Diameter Ridgewood Wall Clock"/>
    <n v="467.46"/>
    <n v="9"/>
    <n v="0"/>
    <n v="191.65860000000001"/>
  </r>
  <r>
    <n v="5045"/>
    <s v="CA-2013-158694"/>
    <x v="0"/>
    <x v="338"/>
    <d v="2013-11-14T00:00:00"/>
    <s v="Second Class"/>
    <s v="AI-10855"/>
    <s v="Arianne Irving"/>
    <x v="0"/>
    <s v="United States"/>
    <s v="Los Angeles"/>
    <s v="California"/>
    <n v="90036"/>
    <x v="1"/>
    <s v="OFF-PA-10001363"/>
    <s v="Office Supplies"/>
    <x v="10"/>
    <s v="Xerox 1933"/>
    <n v="61.4"/>
    <n v="5"/>
    <n v="0"/>
    <n v="28.857999999999997"/>
  </r>
  <r>
    <n v="5046"/>
    <s v="CA-2013-158694"/>
    <x v="0"/>
    <x v="338"/>
    <d v="2013-11-14T00:00:00"/>
    <s v="Second Class"/>
    <s v="AI-10855"/>
    <s v="Arianne Irving"/>
    <x v="0"/>
    <s v="United States"/>
    <s v="Los Angeles"/>
    <s v="California"/>
    <n v="90036"/>
    <x v="1"/>
    <s v="OFF-ST-10001496"/>
    <s v="Office Supplies"/>
    <x v="4"/>
    <s v="Standard Rollaway File with Lock"/>
    <n v="720.76"/>
    <n v="4"/>
    <n v="0"/>
    <n v="187.39760000000001"/>
  </r>
  <r>
    <n v="5047"/>
    <s v="CA-2013-158694"/>
    <x v="0"/>
    <x v="338"/>
    <d v="2013-11-14T00:00:00"/>
    <s v="Second Class"/>
    <s v="AI-10855"/>
    <s v="Arianne Irving"/>
    <x v="0"/>
    <s v="United States"/>
    <s v="Los Angeles"/>
    <s v="California"/>
    <n v="90036"/>
    <x v="1"/>
    <s v="OFF-BI-10004656"/>
    <s v="Office Supplies"/>
    <x v="8"/>
    <s v="Peel &amp; Stick Add-On Corner Pockets"/>
    <n v="5.1840000000000011"/>
    <n v="3"/>
    <n v="0.2"/>
    <n v="1.8143999999999996"/>
  </r>
  <r>
    <n v="5048"/>
    <s v="CA-2013-158694"/>
    <x v="0"/>
    <x v="338"/>
    <d v="2013-11-14T00:00:00"/>
    <s v="Second Class"/>
    <s v="AI-10855"/>
    <s v="Arianne Irving"/>
    <x v="0"/>
    <s v="United States"/>
    <s v="Los Angeles"/>
    <s v="California"/>
    <n v="90036"/>
    <x v="1"/>
    <s v="OFF-AR-10001227"/>
    <s v="Office Supplies"/>
    <x v="6"/>
    <s v="Newell 338"/>
    <n v="14.7"/>
    <n v="5"/>
    <n v="0"/>
    <n v="3.9690000000000003"/>
  </r>
  <r>
    <n v="5049"/>
    <s v="US-2011-104759"/>
    <x v="2"/>
    <x v="691"/>
    <d v="2011-04-04T00:00:00"/>
    <s v="Standard Class"/>
    <s v="DD-13570"/>
    <s v="Dorothy Dickinson"/>
    <x v="0"/>
    <s v="United States"/>
    <s v="Chicago"/>
    <s v="Illinois"/>
    <n v="60610"/>
    <x v="2"/>
    <s v="OFF-BI-10002071"/>
    <s v="Office Supplies"/>
    <x v="8"/>
    <s v="Fellowes Black Plastic Comb Bindings"/>
    <n v="8.1339999999999986"/>
    <n v="7"/>
    <n v="0.8"/>
    <n v="-13.827800000000003"/>
  </r>
  <r>
    <n v="5050"/>
    <s v="US-2011-104759"/>
    <x v="2"/>
    <x v="691"/>
    <d v="2011-04-04T00:00:00"/>
    <s v="Standard Class"/>
    <s v="DD-13570"/>
    <s v="Dorothy Dickinson"/>
    <x v="0"/>
    <s v="United States"/>
    <s v="Chicago"/>
    <s v="Illinois"/>
    <n v="60610"/>
    <x v="2"/>
    <s v="TEC-AC-10004901"/>
    <s v="Technology"/>
    <x v="11"/>
    <s v="Kensington SlimBlade Notebook Wireless Mouse with Nano Receiver "/>
    <n v="79.984000000000009"/>
    <n v="2"/>
    <n v="0.2"/>
    <n v="13.997199999999999"/>
  </r>
  <r>
    <n v="5051"/>
    <s v="CA-2012-150511"/>
    <x v="1"/>
    <x v="227"/>
    <d v="2012-09-24T00:00:00"/>
    <s v="Standard Class"/>
    <s v="AB-10060"/>
    <s v="Adam Bellavance"/>
    <x v="2"/>
    <s v="United States"/>
    <s v="Des Moines"/>
    <s v="Washington"/>
    <n v="98198"/>
    <x v="1"/>
    <s v="OFF-PA-10001776"/>
    <s v="Office Supplies"/>
    <x v="10"/>
    <s v="Wirebound Message Books, Four 2 3/4&quot; x 5&quot; Forms per Page, 600 Sets per Book"/>
    <n v="18.54"/>
    <n v="2"/>
    <n v="0"/>
    <n v="8.7137999999999991"/>
  </r>
  <r>
    <n v="5052"/>
    <s v="CA-2012-134922"/>
    <x v="1"/>
    <x v="209"/>
    <d v="2012-11-11T00:00:00"/>
    <s v="Standard Class"/>
    <s v="KB-16240"/>
    <s v="Karen Bern"/>
    <x v="1"/>
    <s v="United States"/>
    <s v="Philadelphia"/>
    <s v="Pennsylvania"/>
    <n v="19140"/>
    <x v="3"/>
    <s v="OFF-EN-10000483"/>
    <s v="Office Supplies"/>
    <x v="12"/>
    <s v="White Envelopes, White Envelopes with Clear Poly Window"/>
    <n v="24.400000000000002"/>
    <n v="2"/>
    <n v="0.2"/>
    <n v="7.9299999999999971"/>
  </r>
  <r>
    <n v="5053"/>
    <s v="US-2014-120607"/>
    <x v="3"/>
    <x v="240"/>
    <d v="2014-05-20T00:00:00"/>
    <s v="Same Day"/>
    <s v="JC-15775"/>
    <s v="John Castell"/>
    <x v="0"/>
    <s v="United States"/>
    <s v="Atlanta"/>
    <s v="Georgia"/>
    <n v="30318"/>
    <x v="0"/>
    <s v="OFF-PA-10003129"/>
    <s v="Office Supplies"/>
    <x v="10"/>
    <s v="Tops White Computer Printout Paper"/>
    <n v="195.64"/>
    <n v="4"/>
    <n v="0"/>
    <n v="91.950799999999987"/>
  </r>
  <r>
    <n v="5054"/>
    <s v="CA-2012-141243"/>
    <x v="1"/>
    <x v="928"/>
    <d v="2012-01-08T00:00:00"/>
    <s v="Second Class"/>
    <s v="AH-10465"/>
    <s v="Amy Hunt"/>
    <x v="0"/>
    <s v="United States"/>
    <s v="Dallas"/>
    <s v="Texas"/>
    <n v="75217"/>
    <x v="2"/>
    <s v="TEC-AC-10003198"/>
    <s v="Technology"/>
    <x v="11"/>
    <s v="Enermax Acrylux Wireless Keyboard"/>
    <n v="398.40000000000003"/>
    <n v="5"/>
    <n v="0.2"/>
    <n v="84.659999999999982"/>
  </r>
  <r>
    <n v="5055"/>
    <s v="CA-2012-141243"/>
    <x v="1"/>
    <x v="928"/>
    <d v="2012-01-08T00:00:00"/>
    <s v="Second Class"/>
    <s v="AH-10465"/>
    <s v="Amy Hunt"/>
    <x v="0"/>
    <s v="United States"/>
    <s v="Dallas"/>
    <s v="Texas"/>
    <n v="75217"/>
    <x v="2"/>
    <s v="OFF-AR-10001246"/>
    <s v="Office Supplies"/>
    <x v="6"/>
    <s v="Newell 317"/>
    <n v="7.0559999999999992"/>
    <n v="3"/>
    <n v="0.2"/>
    <n v="0.79379999999999962"/>
  </r>
  <r>
    <n v="5056"/>
    <s v="CA-2012-141243"/>
    <x v="1"/>
    <x v="928"/>
    <d v="2012-01-08T00:00:00"/>
    <s v="Second Class"/>
    <s v="AH-10465"/>
    <s v="Amy Hunt"/>
    <x v="0"/>
    <s v="United States"/>
    <s v="Dallas"/>
    <s v="Texas"/>
    <n v="75217"/>
    <x v="2"/>
    <s v="FUR-BO-10003272"/>
    <s v="Furniture"/>
    <x v="0"/>
    <s v="O'Sullivan Living Dimensions 5-Shelf Bookcases"/>
    <n v="1352.3975999999998"/>
    <n v="9"/>
    <n v="0.32"/>
    <n v="-437.5404000000002"/>
  </r>
  <r>
    <n v="5057"/>
    <s v="CA-2012-162166"/>
    <x v="1"/>
    <x v="1014"/>
    <d v="2012-09-11T00:00:00"/>
    <s v="First Class"/>
    <s v="NM-18520"/>
    <s v="Neoma Murray"/>
    <x v="0"/>
    <s v="United States"/>
    <s v="Moreno Valley"/>
    <s v="California"/>
    <n v="92553"/>
    <x v="1"/>
    <s v="OFF-PA-10002606"/>
    <s v="Office Supplies"/>
    <x v="10"/>
    <s v="Xerox 1928"/>
    <n v="26.400000000000002"/>
    <n v="5"/>
    <n v="0"/>
    <n v="11.879999999999999"/>
  </r>
  <r>
    <n v="5058"/>
    <s v="CA-2012-162166"/>
    <x v="1"/>
    <x v="1014"/>
    <d v="2012-09-11T00:00:00"/>
    <s v="First Class"/>
    <s v="NM-18520"/>
    <s v="Neoma Murray"/>
    <x v="0"/>
    <s v="United States"/>
    <s v="Moreno Valley"/>
    <s v="California"/>
    <n v="92553"/>
    <x v="1"/>
    <s v="OFF-ST-10002486"/>
    <s v="Office Supplies"/>
    <x v="4"/>
    <s v="Eldon Shelf Savers Cubes and Bins"/>
    <n v="41.88"/>
    <n v="6"/>
    <n v="0"/>
    <n v="0.83759999999999835"/>
  </r>
  <r>
    <n v="5059"/>
    <s v="CA-2013-120796"/>
    <x v="0"/>
    <x v="1015"/>
    <d v="2013-04-08T00:00:00"/>
    <s v="Standard Class"/>
    <s v="CS-11950"/>
    <s v="Carlos Soltero"/>
    <x v="0"/>
    <s v="United States"/>
    <s v="Philadelphia"/>
    <s v="Pennsylvania"/>
    <n v="19140"/>
    <x v="3"/>
    <s v="OFF-BI-10004330"/>
    <s v="Office Supplies"/>
    <x v="8"/>
    <s v="GBC Velobind Prepunched Cover Sets, Regency Series"/>
    <n v="99.846000000000004"/>
    <n v="9"/>
    <n v="0.7"/>
    <n v="-83.204999999999984"/>
  </r>
  <r>
    <n v="5060"/>
    <s v="CA-2013-109722"/>
    <x v="0"/>
    <x v="5"/>
    <d v="2013-12-08T00:00:00"/>
    <s v="Second Class"/>
    <s v="TP-21130"/>
    <s v="Theone Pippenger"/>
    <x v="0"/>
    <s v="United States"/>
    <s v="Georgetown"/>
    <s v="Kentucky"/>
    <n v="40324"/>
    <x v="0"/>
    <s v="TEC-PH-10000560"/>
    <s v="Technology"/>
    <x v="7"/>
    <s v="Samsung Galaxy S III - 16GB - pebble blue (T-Mobile)"/>
    <n v="699.98"/>
    <n v="2"/>
    <n v="0"/>
    <n v="195.99440000000004"/>
  </r>
  <r>
    <n v="5061"/>
    <s v="CA-2013-109722"/>
    <x v="0"/>
    <x v="5"/>
    <d v="2013-12-08T00:00:00"/>
    <s v="Second Class"/>
    <s v="TP-21130"/>
    <s v="Theone Pippenger"/>
    <x v="0"/>
    <s v="United States"/>
    <s v="Georgetown"/>
    <s v="Kentucky"/>
    <n v="40324"/>
    <x v="0"/>
    <s v="OFF-ST-10000060"/>
    <s v="Office Supplies"/>
    <x v="4"/>
    <s v="Fellowes Bankers Box Staxonsteel Drawer File/Stacking System"/>
    <n v="584.82000000000005"/>
    <n v="9"/>
    <n v="0"/>
    <n v="70.178400000000025"/>
  </r>
  <r>
    <n v="5062"/>
    <s v="CA-2012-136798"/>
    <x v="1"/>
    <x v="412"/>
    <d v="2012-05-12T00:00:00"/>
    <s v="Standard Class"/>
    <s v="DL-12925"/>
    <s v="Daniel Lacy"/>
    <x v="0"/>
    <s v="United States"/>
    <s v="Minneapolis"/>
    <s v="Minnesota"/>
    <n v="55407"/>
    <x v="2"/>
    <s v="OFF-BI-10003684"/>
    <s v="Office Supplies"/>
    <x v="8"/>
    <s v="Wilson Jones Legal Size Ring Binders"/>
    <n v="43.98"/>
    <n v="2"/>
    <n v="0"/>
    <n v="21.99"/>
  </r>
  <r>
    <n v="5063"/>
    <s v="CA-2012-136798"/>
    <x v="1"/>
    <x v="412"/>
    <d v="2012-05-12T00:00:00"/>
    <s v="Standard Class"/>
    <s v="DL-12925"/>
    <s v="Daniel Lacy"/>
    <x v="0"/>
    <s v="United States"/>
    <s v="Minneapolis"/>
    <s v="Minnesota"/>
    <n v="55407"/>
    <x v="2"/>
    <s v="TEC-PH-10000441"/>
    <s v="Technology"/>
    <x v="7"/>
    <s v="VTech DS6151"/>
    <n v="377.96999999999997"/>
    <n v="3"/>
    <n v="0"/>
    <n v="105.83160000000002"/>
  </r>
  <r>
    <n v="5064"/>
    <s v="CA-2012-136798"/>
    <x v="1"/>
    <x v="412"/>
    <d v="2012-05-12T00:00:00"/>
    <s v="Standard Class"/>
    <s v="DL-12925"/>
    <s v="Daniel Lacy"/>
    <x v="0"/>
    <s v="United States"/>
    <s v="Minneapolis"/>
    <s v="Minnesota"/>
    <n v="55407"/>
    <x v="2"/>
    <s v="FUR-FU-10000723"/>
    <s v="Furniture"/>
    <x v="5"/>
    <s v="Deflect-o EconoMat Studded, No Bevel Mat for Low Pile Carpeting"/>
    <n v="123.96000000000001"/>
    <n v="3"/>
    <n v="0"/>
    <n v="11.156400000000005"/>
  </r>
  <r>
    <n v="5065"/>
    <s v="CA-2014-122196"/>
    <x v="3"/>
    <x v="585"/>
    <d v="2014-09-25T00:00:00"/>
    <s v="First Class"/>
    <s v="CA-12265"/>
    <s v="Christina Anderson"/>
    <x v="0"/>
    <s v="United States"/>
    <s v="Wilmington"/>
    <s v="Delaware"/>
    <n v="19805"/>
    <x v="3"/>
    <s v="TEC-PH-10004977"/>
    <s v="Technology"/>
    <x v="7"/>
    <s v="GE 30524EE4"/>
    <n v="391.98"/>
    <n v="2"/>
    <n v="0"/>
    <n v="113.67419999999998"/>
  </r>
  <r>
    <n v="5066"/>
    <s v="CA-2014-142090"/>
    <x v="3"/>
    <x v="329"/>
    <d v="2014-12-08T00:00:00"/>
    <s v="Standard Class"/>
    <s v="SC-20380"/>
    <s v="Shahid Collister"/>
    <x v="0"/>
    <s v="United States"/>
    <s v="Burlington"/>
    <s v="North Carolina"/>
    <n v="27217"/>
    <x v="0"/>
    <s v="TEC-AC-10002001"/>
    <s v="Technology"/>
    <x v="11"/>
    <s v="Logitech Wireless Gaming Headset G930"/>
    <n v="383.97600000000006"/>
    <n v="3"/>
    <n v="0.2"/>
    <n v="81.59490000000001"/>
  </r>
  <r>
    <n v="5067"/>
    <s v="CA-2014-142090"/>
    <x v="3"/>
    <x v="329"/>
    <d v="2014-12-08T00:00:00"/>
    <s v="Standard Class"/>
    <s v="SC-20380"/>
    <s v="Shahid Collister"/>
    <x v="0"/>
    <s v="United States"/>
    <s v="Burlington"/>
    <s v="North Carolina"/>
    <n v="27217"/>
    <x v="0"/>
    <s v="FUR-TA-10001889"/>
    <s v="Furniture"/>
    <x v="3"/>
    <s v="Bush Advantage Collection Racetrack Conference Table"/>
    <n v="1781.6819999999998"/>
    <n v="7"/>
    <n v="0.4"/>
    <n v="-653.28340000000003"/>
  </r>
  <r>
    <n v="5068"/>
    <s v="CA-2014-160934"/>
    <x v="3"/>
    <x v="787"/>
    <d v="2014-01-20T00:00:00"/>
    <s v="Standard Class"/>
    <s v="TT-21460"/>
    <s v="Tonja Turnell"/>
    <x v="2"/>
    <s v="United States"/>
    <s v="Los Angeles"/>
    <s v="California"/>
    <n v="90008"/>
    <x v="1"/>
    <s v="OFF-AR-10003504"/>
    <s v="Office Supplies"/>
    <x v="6"/>
    <s v="Newell 347"/>
    <n v="21.400000000000002"/>
    <n v="5"/>
    <n v="0"/>
    <n v="6.2059999999999977"/>
  </r>
  <r>
    <n v="5069"/>
    <s v="CA-2011-124478"/>
    <x v="2"/>
    <x v="233"/>
    <d v="2011-08-12T00:00:00"/>
    <s v="Standard Class"/>
    <s v="MA-17560"/>
    <s v="Matt Abelman"/>
    <x v="2"/>
    <s v="United States"/>
    <s v="Trenton"/>
    <s v="Michigan"/>
    <n v="48183"/>
    <x v="2"/>
    <s v="TEC-CO-10001571"/>
    <s v="Technology"/>
    <x v="16"/>
    <s v="Sharp 1540cs Digital Laser Copier"/>
    <n v="549.99"/>
    <n v="1"/>
    <n v="0"/>
    <n v="274.995"/>
  </r>
  <r>
    <n v="5070"/>
    <s v="CA-2011-124478"/>
    <x v="2"/>
    <x v="233"/>
    <d v="2011-08-12T00:00:00"/>
    <s v="Standard Class"/>
    <s v="MA-17560"/>
    <s v="Matt Abelman"/>
    <x v="2"/>
    <s v="United States"/>
    <s v="Trenton"/>
    <s v="Michigan"/>
    <n v="48183"/>
    <x v="2"/>
    <s v="OFF-AP-10002495"/>
    <s v="Office Supplies"/>
    <x v="9"/>
    <s v="Acco Smartsocket Table Surge Protector, 6 Color-Coded Adapter Outlets"/>
    <n v="167.535"/>
    <n v="3"/>
    <n v="0.1"/>
    <n v="37.229999999999983"/>
  </r>
  <r>
    <n v="5071"/>
    <s v="CA-2011-124478"/>
    <x v="2"/>
    <x v="233"/>
    <d v="2011-08-12T00:00:00"/>
    <s v="Standard Class"/>
    <s v="MA-17560"/>
    <s v="Matt Abelman"/>
    <x v="2"/>
    <s v="United States"/>
    <s v="Trenton"/>
    <s v="Michigan"/>
    <n v="48183"/>
    <x v="2"/>
    <s v="OFF-EN-10002500"/>
    <s v="Office Supplies"/>
    <x v="12"/>
    <s v="Globe Weis Peel &amp; Seel First Class Envelopes"/>
    <n v="38.339999999999996"/>
    <n v="3"/>
    <n v="0"/>
    <n v="17.253"/>
  </r>
  <r>
    <n v="5072"/>
    <s v="CA-2011-124478"/>
    <x v="2"/>
    <x v="233"/>
    <d v="2011-08-12T00:00:00"/>
    <s v="Standard Class"/>
    <s v="MA-17560"/>
    <s v="Matt Abelman"/>
    <x v="2"/>
    <s v="United States"/>
    <s v="Trenton"/>
    <s v="Michigan"/>
    <n v="48183"/>
    <x v="2"/>
    <s v="FUR-FU-10002088"/>
    <s v="Furniture"/>
    <x v="5"/>
    <s v="Nu-Dell Float Frame 11 x 14 1/2"/>
    <n v="53.88"/>
    <n v="6"/>
    <n v="0"/>
    <n v="22.629600000000003"/>
  </r>
  <r>
    <n v="5073"/>
    <s v="CA-2011-124478"/>
    <x v="2"/>
    <x v="233"/>
    <d v="2011-08-12T00:00:00"/>
    <s v="Standard Class"/>
    <s v="MA-17560"/>
    <s v="Matt Abelman"/>
    <x v="2"/>
    <s v="United States"/>
    <s v="Trenton"/>
    <s v="Michigan"/>
    <n v="48183"/>
    <x v="2"/>
    <s v="TEC-PH-10001128"/>
    <s v="Technology"/>
    <x v="7"/>
    <s v="Motorola Droid Maxx"/>
    <n v="299.98"/>
    <n v="2"/>
    <n v="0"/>
    <n v="83.994400000000013"/>
  </r>
  <r>
    <n v="5074"/>
    <s v="CA-2012-145485"/>
    <x v="1"/>
    <x v="599"/>
    <d v="2012-11-05T00:00:00"/>
    <s v="Same Day"/>
    <s v="JM-16195"/>
    <s v="Justin MacKendrick"/>
    <x v="0"/>
    <s v="United States"/>
    <s v="San Francisco"/>
    <s v="California"/>
    <n v="94109"/>
    <x v="1"/>
    <s v="OFF-ST-10000649"/>
    <s v="Office Supplies"/>
    <x v="4"/>
    <s v="Hanging Personal Folder File"/>
    <n v="62.8"/>
    <n v="4"/>
    <n v="0"/>
    <n v="15.700000000000003"/>
  </r>
  <r>
    <n v="5075"/>
    <s v="CA-2014-151071"/>
    <x v="3"/>
    <x v="1016"/>
    <d v="2014-04-30T00:00:00"/>
    <s v="Second Class"/>
    <s v="MB-18085"/>
    <s v="Mick Brown"/>
    <x v="0"/>
    <s v="United States"/>
    <s v="Los Angeles"/>
    <s v="California"/>
    <n v="90049"/>
    <x v="1"/>
    <s v="OFF-BI-10002103"/>
    <s v="Office Supplies"/>
    <x v="8"/>
    <s v="Cardinal Slant-D Ring Binder, Heavy Gauge Vinyl"/>
    <n v="13.904"/>
    <n v="2"/>
    <n v="0.2"/>
    <n v="4.5187999999999997"/>
  </r>
  <r>
    <n v="5076"/>
    <s v="CA-2011-134572"/>
    <x v="2"/>
    <x v="1017"/>
    <d v="2011-04-22T00:00:00"/>
    <s v="Second Class"/>
    <s v="SV-20365"/>
    <s v="Seth Vernon"/>
    <x v="0"/>
    <s v="United States"/>
    <s v="Houston"/>
    <s v="Texas"/>
    <n v="77070"/>
    <x v="2"/>
    <s v="FUR-TA-10001705"/>
    <s v="Furniture"/>
    <x v="3"/>
    <s v="Bush Advantage Collection Round Conference Table"/>
    <n v="744.09999999999991"/>
    <n v="5"/>
    <n v="0.3"/>
    <n v="-95.670000000000044"/>
  </r>
  <r>
    <n v="5077"/>
    <s v="CA-2011-134572"/>
    <x v="2"/>
    <x v="1017"/>
    <d v="2011-04-22T00:00:00"/>
    <s v="Second Class"/>
    <s v="SV-20365"/>
    <s v="Seth Vernon"/>
    <x v="0"/>
    <s v="United States"/>
    <s v="Houston"/>
    <s v="Texas"/>
    <n v="77070"/>
    <x v="2"/>
    <s v="OFF-ST-10004634"/>
    <s v="Office Supplies"/>
    <x v="4"/>
    <s v="Personal Folder Holder, Ebony"/>
    <n v="44.840000000000011"/>
    <n v="5"/>
    <n v="0.2"/>
    <n v="5.6049999999999951"/>
  </r>
  <r>
    <n v="5078"/>
    <s v="CA-2011-134572"/>
    <x v="2"/>
    <x v="1017"/>
    <d v="2011-04-22T00:00:00"/>
    <s v="Second Class"/>
    <s v="SV-20365"/>
    <s v="Seth Vernon"/>
    <x v="0"/>
    <s v="United States"/>
    <s v="Houston"/>
    <s v="Texas"/>
    <n v="77070"/>
    <x v="2"/>
    <s v="FUR-TA-10004442"/>
    <s v="Furniture"/>
    <x v="3"/>
    <s v="Riverside Furniture Stanwyck Manor Table Series"/>
    <n v="401.59000000000003"/>
    <n v="2"/>
    <n v="0.3"/>
    <n v="-131.95100000000002"/>
  </r>
  <r>
    <n v="5079"/>
    <s v="CA-2014-143217"/>
    <x v="3"/>
    <x v="343"/>
    <d v="2014-11-18T00:00:00"/>
    <s v="Standard Class"/>
    <s v="CG-12040"/>
    <s v="Catherine Glotzbach"/>
    <x v="2"/>
    <s v="United States"/>
    <s v="Milwaukee"/>
    <s v="Wisconsin"/>
    <n v="53209"/>
    <x v="2"/>
    <s v="OFF-BI-10002949"/>
    <s v="Office Supplies"/>
    <x v="8"/>
    <s v="Prestige Round Ring Binders"/>
    <n v="18.240000000000002"/>
    <n v="3"/>
    <n v="0"/>
    <n v="8.5727999999999991"/>
  </r>
  <r>
    <n v="5080"/>
    <s v="US-2014-133312"/>
    <x v="3"/>
    <x v="920"/>
    <d v="2014-11-30T00:00:00"/>
    <s v="Standard Class"/>
    <s v="BD-11500"/>
    <s v="Bradley Drucker"/>
    <x v="0"/>
    <s v="United States"/>
    <s v="San Francisco"/>
    <s v="California"/>
    <n v="94122"/>
    <x v="1"/>
    <s v="FUR-BO-10002213"/>
    <s v="Furniture"/>
    <x v="0"/>
    <s v="Sauder Forest Hills Library, Woodland Oak Finish"/>
    <n v="359.49899999999997"/>
    <n v="3"/>
    <n v="0.15"/>
    <n v="-29.605799999999981"/>
  </r>
  <r>
    <n v="5081"/>
    <s v="US-2014-133312"/>
    <x v="3"/>
    <x v="920"/>
    <d v="2014-11-30T00:00:00"/>
    <s v="Standard Class"/>
    <s v="BD-11500"/>
    <s v="Bradley Drucker"/>
    <x v="0"/>
    <s v="United States"/>
    <s v="San Francisco"/>
    <s v="California"/>
    <n v="94122"/>
    <x v="1"/>
    <s v="OFF-ST-10001325"/>
    <s v="Office Supplies"/>
    <x v="4"/>
    <s v="Sterilite Officeware Hinged File Box"/>
    <n v="10.48"/>
    <n v="1"/>
    <n v="0"/>
    <n v="2.8296000000000001"/>
  </r>
  <r>
    <n v="5082"/>
    <s v="US-2012-137533"/>
    <x v="1"/>
    <x v="217"/>
    <d v="2012-12-18T00:00:00"/>
    <s v="Same Day"/>
    <s v="JK-15640"/>
    <s v="Jim Kriz"/>
    <x v="2"/>
    <s v="United States"/>
    <s v="Cleveland"/>
    <s v="Ohio"/>
    <n v="44105"/>
    <x v="3"/>
    <s v="OFF-PA-10003441"/>
    <s v="Office Supplies"/>
    <x v="10"/>
    <s v="Xerox 226"/>
    <n v="20.736000000000004"/>
    <n v="4"/>
    <n v="0.2"/>
    <n v="7.2576000000000001"/>
  </r>
  <r>
    <n v="5083"/>
    <s v="CA-2013-155138"/>
    <x v="0"/>
    <x v="162"/>
    <d v="2013-09-13T00:00:00"/>
    <s v="Standard Class"/>
    <s v="JM-15580"/>
    <s v="Jill Matthias"/>
    <x v="0"/>
    <s v="United States"/>
    <s v="Monroe"/>
    <s v="North Carolina"/>
    <n v="28110"/>
    <x v="0"/>
    <s v="TEC-AC-10004209"/>
    <s v="Technology"/>
    <x v="11"/>
    <s v="Memorex Froggy Flash Drive 4 GB"/>
    <n v="35.167999999999999"/>
    <n v="4"/>
    <n v="0.2"/>
    <n v="8.3524000000000012"/>
  </r>
  <r>
    <n v="5084"/>
    <s v="CA-2013-155138"/>
    <x v="0"/>
    <x v="162"/>
    <d v="2013-09-13T00:00:00"/>
    <s v="Standard Class"/>
    <s v="JM-15580"/>
    <s v="Jill Matthias"/>
    <x v="0"/>
    <s v="United States"/>
    <s v="Monroe"/>
    <s v="North Carolina"/>
    <n v="28110"/>
    <x v="0"/>
    <s v="OFF-PA-10000501"/>
    <s v="Office Supplies"/>
    <x v="10"/>
    <s v="Petty Cash Envelope"/>
    <n v="64.704000000000008"/>
    <n v="3"/>
    <n v="0.2"/>
    <n v="23.455199999999998"/>
  </r>
  <r>
    <n v="5085"/>
    <s v="CA-2013-108350"/>
    <x v="0"/>
    <x v="112"/>
    <d v="2013-06-10T00:00:00"/>
    <s v="Second Class"/>
    <s v="SC-20230"/>
    <s v="Scot Coram"/>
    <x v="1"/>
    <s v="United States"/>
    <s v="Lowell"/>
    <s v="Massachusetts"/>
    <n v="1852"/>
    <x v="3"/>
    <s v="OFF-PA-10003656"/>
    <s v="Office Supplies"/>
    <x v="10"/>
    <s v="Xerox 1935"/>
    <n v="105.52"/>
    <n v="4"/>
    <n v="0"/>
    <n v="48.539199999999994"/>
  </r>
  <r>
    <n v="5086"/>
    <s v="CA-2012-144302"/>
    <x v="1"/>
    <x v="974"/>
    <d v="2012-06-23T00:00:00"/>
    <s v="Standard Class"/>
    <s v="ME-17320"/>
    <s v="Maria Etezadi"/>
    <x v="2"/>
    <s v="United States"/>
    <s v="Dallas"/>
    <s v="Texas"/>
    <n v="75081"/>
    <x v="2"/>
    <s v="OFF-BI-10001107"/>
    <s v="Office Supplies"/>
    <x v="8"/>
    <s v="GBC White Gloss Covers, Plain Front"/>
    <n v="5.7919999999999989"/>
    <n v="2"/>
    <n v="0.8"/>
    <n v="-9.5568000000000026"/>
  </r>
  <r>
    <n v="5087"/>
    <s v="CA-2012-109001"/>
    <x v="1"/>
    <x v="616"/>
    <d v="2012-03-09T00:00:00"/>
    <s v="Standard Class"/>
    <s v="KN-16390"/>
    <s v="Katherine Nockton"/>
    <x v="1"/>
    <s v="United States"/>
    <s v="Philadelphia"/>
    <s v="Pennsylvania"/>
    <n v="19120"/>
    <x v="3"/>
    <s v="TEC-PH-10000562"/>
    <s v="Technology"/>
    <x v="7"/>
    <s v="Samsung Convoy 3"/>
    <n v="466.15799999999996"/>
    <n v="7"/>
    <n v="0.4"/>
    <n v="-93.231599999999958"/>
  </r>
  <r>
    <n v="5088"/>
    <s v="CA-2012-109001"/>
    <x v="1"/>
    <x v="616"/>
    <d v="2012-03-09T00:00:00"/>
    <s v="Standard Class"/>
    <s v="KN-16390"/>
    <s v="Katherine Nockton"/>
    <x v="1"/>
    <s v="United States"/>
    <s v="Philadelphia"/>
    <s v="Pennsylvania"/>
    <n v="19120"/>
    <x v="3"/>
    <s v="TEC-AC-10001101"/>
    <s v="Technology"/>
    <x v="11"/>
    <s v="Sony 16GB Class 10 Micro SDHC R40 Memory Card"/>
    <n v="10.312000000000001"/>
    <n v="1"/>
    <n v="0.2"/>
    <n v="-1.2890000000000006"/>
  </r>
  <r>
    <n v="5089"/>
    <s v="CA-2012-109001"/>
    <x v="1"/>
    <x v="616"/>
    <d v="2012-03-09T00:00:00"/>
    <s v="Standard Class"/>
    <s v="KN-16390"/>
    <s v="Katherine Nockton"/>
    <x v="1"/>
    <s v="United States"/>
    <s v="Philadelphia"/>
    <s v="Pennsylvania"/>
    <n v="19120"/>
    <x v="3"/>
    <s v="OFF-BI-10003529"/>
    <s v="Office Supplies"/>
    <x v="8"/>
    <s v="Avery Round Ring Poly Binders"/>
    <n v="2.556"/>
    <n v="3"/>
    <n v="0.7"/>
    <n v="-1.7892000000000001"/>
  </r>
  <r>
    <n v="5090"/>
    <s v="CA-2014-132738"/>
    <x v="3"/>
    <x v="1018"/>
    <d v="2014-08-08T00:00:00"/>
    <s v="First Class"/>
    <s v="HM-14860"/>
    <s v="Harry Marie"/>
    <x v="1"/>
    <s v="United States"/>
    <s v="Loveland"/>
    <s v="Colorado"/>
    <n v="80538"/>
    <x v="1"/>
    <s v="OFF-PA-10001752"/>
    <s v="Office Supplies"/>
    <x v="10"/>
    <s v="Hammermill CopyPlus Copy Paper (20Lb. and 84 Bright)"/>
    <n v="7.9680000000000009"/>
    <n v="2"/>
    <n v="0.2"/>
    <n v="2.8884000000000007"/>
  </r>
  <r>
    <n v="5091"/>
    <s v="CA-2014-132738"/>
    <x v="3"/>
    <x v="1018"/>
    <d v="2014-08-08T00:00:00"/>
    <s v="First Class"/>
    <s v="HM-14860"/>
    <s v="Harry Marie"/>
    <x v="1"/>
    <s v="United States"/>
    <s v="Loveland"/>
    <s v="Colorado"/>
    <n v="80538"/>
    <x v="1"/>
    <s v="OFF-EN-10001141"/>
    <s v="Office Supplies"/>
    <x v="12"/>
    <s v="Manila Recycled Extra-Heavyweight Clasp Envelopes, 6&quot; x 9&quot;"/>
    <n v="8.7840000000000007"/>
    <n v="1"/>
    <n v="0.2"/>
    <n v="3.1842000000000001"/>
  </r>
  <r>
    <n v="5092"/>
    <s v="CA-2014-156720"/>
    <x v="3"/>
    <x v="247"/>
    <d v="2015-01-04T00:00:00"/>
    <s v="Standard Class"/>
    <s v="JM-15580"/>
    <s v="Jill Matthias"/>
    <x v="0"/>
    <s v="United States"/>
    <s v="Loveland"/>
    <s v="Colorado"/>
    <n v="80538"/>
    <x v="1"/>
    <s v="OFF-FA-10003472"/>
    <s v="Office Supplies"/>
    <x v="13"/>
    <s v="Bagged Rubber Bands"/>
    <n v="3.024"/>
    <n v="3"/>
    <n v="0.2"/>
    <n v="-0.6048"/>
  </r>
  <r>
    <n v="5093"/>
    <s v="CA-2012-119102"/>
    <x v="1"/>
    <x v="293"/>
    <d v="2012-05-27T00:00:00"/>
    <s v="Standard Class"/>
    <s v="KH-16690"/>
    <s v="Kristen Hastings"/>
    <x v="1"/>
    <s v="United States"/>
    <s v="Woonsocket"/>
    <s v="Rhode Island"/>
    <n v="2895"/>
    <x v="3"/>
    <s v="OFF-ST-10004507"/>
    <s v="Office Supplies"/>
    <x v="4"/>
    <s v="Advantus Rolling Storage Box"/>
    <n v="51.449999999999996"/>
    <n v="3"/>
    <n v="0"/>
    <n v="13.891499999999999"/>
  </r>
  <r>
    <n v="5094"/>
    <s v="US-2011-140452"/>
    <x v="2"/>
    <x v="776"/>
    <d v="2011-12-10T00:00:00"/>
    <s v="Standard Class"/>
    <s v="BK-11260"/>
    <s v="Berenike Kampe"/>
    <x v="0"/>
    <s v="United States"/>
    <s v="Chicago"/>
    <s v="Illinois"/>
    <n v="60610"/>
    <x v="2"/>
    <s v="OFF-AP-10004036"/>
    <s v="Office Supplies"/>
    <x v="9"/>
    <s v="Bionaire 99.97% HEPA Air Cleaner"/>
    <n v="14.015999999999996"/>
    <n v="4"/>
    <n v="0.8"/>
    <n v="-31.536000000000001"/>
  </r>
  <r>
    <n v="5095"/>
    <s v="US-2011-140452"/>
    <x v="2"/>
    <x v="776"/>
    <d v="2011-12-10T00:00:00"/>
    <s v="Standard Class"/>
    <s v="BK-11260"/>
    <s v="Berenike Kampe"/>
    <x v="0"/>
    <s v="United States"/>
    <s v="Chicago"/>
    <s v="Illinois"/>
    <n v="60610"/>
    <x v="2"/>
    <s v="FUR-TA-10004086"/>
    <s v="Furniture"/>
    <x v="3"/>
    <s v="KI Adjustable-Height Table"/>
    <n v="214.95000000000002"/>
    <n v="5"/>
    <n v="0.5"/>
    <n v="-120.37200000000003"/>
  </r>
  <r>
    <n v="5096"/>
    <s v="US-2011-140452"/>
    <x v="2"/>
    <x v="776"/>
    <d v="2011-12-10T00:00:00"/>
    <s v="Standard Class"/>
    <s v="BK-11260"/>
    <s v="Berenike Kampe"/>
    <x v="0"/>
    <s v="United States"/>
    <s v="Chicago"/>
    <s v="Illinois"/>
    <n v="60610"/>
    <x v="2"/>
    <s v="TEC-PH-10000307"/>
    <s v="Technology"/>
    <x v="7"/>
    <s v="Shocksock Galaxy S4 Armband"/>
    <n v="35.04"/>
    <n v="4"/>
    <n v="0.2"/>
    <n v="-7.0080000000000044"/>
  </r>
  <r>
    <n v="5097"/>
    <s v="US-2011-140452"/>
    <x v="2"/>
    <x v="776"/>
    <d v="2011-12-10T00:00:00"/>
    <s v="Standard Class"/>
    <s v="BK-11260"/>
    <s v="Berenike Kampe"/>
    <x v="0"/>
    <s v="United States"/>
    <s v="Chicago"/>
    <s v="Illinois"/>
    <n v="60610"/>
    <x v="2"/>
    <s v="FUR-FU-10002088"/>
    <s v="Furniture"/>
    <x v="5"/>
    <s v="Nu-Dell Float Frame 11 x 14 1/2"/>
    <n v="10.776000000000002"/>
    <n v="3"/>
    <n v="0.6"/>
    <n v="-4.8491999999999997"/>
  </r>
  <r>
    <n v="5098"/>
    <s v="US-2011-140452"/>
    <x v="2"/>
    <x v="776"/>
    <d v="2011-12-10T00:00:00"/>
    <s v="Standard Class"/>
    <s v="BK-11260"/>
    <s v="Berenike Kampe"/>
    <x v="0"/>
    <s v="United States"/>
    <s v="Chicago"/>
    <s v="Illinois"/>
    <n v="60610"/>
    <x v="2"/>
    <s v="OFF-BI-10004965"/>
    <s v="Office Supplies"/>
    <x v="8"/>
    <s v="Ibico Covers for Plastic or Wire Binding Elements"/>
    <n v="4.5999999999999988"/>
    <n v="2"/>
    <n v="0.8"/>
    <n v="-8.0500000000000025"/>
  </r>
  <r>
    <n v="5099"/>
    <s v="US-2011-140452"/>
    <x v="2"/>
    <x v="776"/>
    <d v="2011-12-10T00:00:00"/>
    <s v="Standard Class"/>
    <s v="BK-11260"/>
    <s v="Berenike Kampe"/>
    <x v="0"/>
    <s v="United States"/>
    <s v="Chicago"/>
    <s v="Illinois"/>
    <n v="60610"/>
    <x v="2"/>
    <s v="OFF-ST-10002485"/>
    <s v="Office Supplies"/>
    <x v="4"/>
    <s v="Rogers Deluxe File Chest"/>
    <n v="35.167999999999999"/>
    <n v="2"/>
    <n v="0.2"/>
    <n v="-8.3524000000000012"/>
  </r>
  <r>
    <n v="5100"/>
    <s v="CA-2012-141936"/>
    <x v="1"/>
    <x v="976"/>
    <d v="2012-08-12T00:00:00"/>
    <s v="Standard Class"/>
    <s v="PN-18775"/>
    <s v="Parhena Norris"/>
    <x v="2"/>
    <s v="United States"/>
    <s v="Bakersfield"/>
    <s v="California"/>
    <n v="93309"/>
    <x v="1"/>
    <s v="OFF-BI-10002194"/>
    <s v="Office Supplies"/>
    <x v="8"/>
    <s v="Cardinal Hold-It CD Pocket"/>
    <n v="19.152000000000001"/>
    <n v="3"/>
    <n v="0.2"/>
    <n v="6.4638000000000009"/>
  </r>
  <r>
    <n v="5101"/>
    <s v="CA-2011-158442"/>
    <x v="2"/>
    <x v="461"/>
    <d v="2011-03-17T00:00:00"/>
    <s v="Same Day"/>
    <s v="AZ-10750"/>
    <s v="Annie Zypern"/>
    <x v="0"/>
    <s v="United States"/>
    <s v="Dallas"/>
    <s v="Texas"/>
    <n v="75217"/>
    <x v="2"/>
    <s v="OFF-AR-10003732"/>
    <s v="Office Supplies"/>
    <x v="6"/>
    <s v="Newell 333"/>
    <n v="4.4479999999999995"/>
    <n v="2"/>
    <n v="0.2"/>
    <n v="0.3335999999999999"/>
  </r>
  <r>
    <n v="5102"/>
    <s v="CA-2011-158442"/>
    <x v="2"/>
    <x v="461"/>
    <d v="2011-03-17T00:00:00"/>
    <s v="Same Day"/>
    <s v="AZ-10750"/>
    <s v="Annie Zypern"/>
    <x v="0"/>
    <s v="United States"/>
    <s v="Dallas"/>
    <s v="Texas"/>
    <n v="75217"/>
    <x v="2"/>
    <s v="OFF-PA-10002195"/>
    <s v="Office Supplies"/>
    <x v="10"/>
    <s v="Xerox 1966"/>
    <n v="5.1840000000000011"/>
    <n v="1"/>
    <n v="0.2"/>
    <n v="1.8792"/>
  </r>
  <r>
    <n v="5103"/>
    <s v="CA-2011-158442"/>
    <x v="2"/>
    <x v="461"/>
    <d v="2011-03-17T00:00:00"/>
    <s v="Same Day"/>
    <s v="AZ-10750"/>
    <s v="Annie Zypern"/>
    <x v="0"/>
    <s v="United States"/>
    <s v="Dallas"/>
    <s v="Texas"/>
    <n v="75217"/>
    <x v="2"/>
    <s v="OFF-PA-10002365"/>
    <s v="Office Supplies"/>
    <x v="10"/>
    <s v="Xerox 1967"/>
    <n v="15.552000000000003"/>
    <n v="3"/>
    <n v="0.2"/>
    <n v="5.4432"/>
  </r>
  <r>
    <n v="5104"/>
    <s v="CA-2012-167374"/>
    <x v="1"/>
    <x v="514"/>
    <d v="2012-03-30T00:00:00"/>
    <s v="Second Class"/>
    <s v="GM-14500"/>
    <s v="Gene McClure"/>
    <x v="0"/>
    <s v="United States"/>
    <s v="Philadelphia"/>
    <s v="Pennsylvania"/>
    <n v="19140"/>
    <x v="3"/>
    <s v="OFF-PA-10001950"/>
    <s v="Office Supplies"/>
    <x v="10"/>
    <s v="Southworth 25% Cotton Antique Laid Paper &amp; Envelopes"/>
    <n v="40.032000000000004"/>
    <n v="6"/>
    <n v="0.2"/>
    <n v="12.509999999999993"/>
  </r>
  <r>
    <n v="5105"/>
    <s v="CA-2012-167374"/>
    <x v="1"/>
    <x v="514"/>
    <d v="2012-03-30T00:00:00"/>
    <s v="Second Class"/>
    <s v="GM-14500"/>
    <s v="Gene McClure"/>
    <x v="0"/>
    <s v="United States"/>
    <s v="Philadelphia"/>
    <s v="Pennsylvania"/>
    <n v="19140"/>
    <x v="3"/>
    <s v="TEC-AC-10004633"/>
    <s v="Technology"/>
    <x v="11"/>
    <s v="Verbatim 25 GB 6x Blu-ray Single Layer Recordable Disc, 3/Pack"/>
    <n v="16.776000000000003"/>
    <n v="3"/>
    <n v="0.2"/>
    <n v="5.0327999999999999"/>
  </r>
  <r>
    <n v="5106"/>
    <s v="CA-2011-116568"/>
    <x v="2"/>
    <x v="637"/>
    <d v="2011-12-20T00:00:00"/>
    <s v="Standard Class"/>
    <s v="BM-11785"/>
    <s v="Bryan Mills"/>
    <x v="0"/>
    <s v="United States"/>
    <s v="Deltona"/>
    <s v="Florida"/>
    <n v="32725"/>
    <x v="0"/>
    <s v="FUR-CH-10002439"/>
    <s v="Furniture"/>
    <x v="1"/>
    <s v="Iceberg Nesting Folding Chair, 19w x 6d x 43h"/>
    <n v="186.304"/>
    <n v="4"/>
    <n v="0.2"/>
    <n v="13.972799999999999"/>
  </r>
  <r>
    <n v="5107"/>
    <s v="CA-2012-147102"/>
    <x v="1"/>
    <x v="444"/>
    <d v="2012-09-26T00:00:00"/>
    <s v="Standard Class"/>
    <s v="NH-18610"/>
    <s v="Nicole Hansen"/>
    <x v="1"/>
    <s v="United States"/>
    <s v="Columbus"/>
    <s v="Georgia"/>
    <n v="31907"/>
    <x v="0"/>
    <s v="TEC-AC-10000682"/>
    <s v="Technology"/>
    <x v="11"/>
    <s v="Kensington K72356US Mouse-in-a-Box USB Desktop Mouse"/>
    <n v="66.36"/>
    <n v="4"/>
    <n v="0"/>
    <n v="23.225999999999999"/>
  </r>
  <r>
    <n v="5108"/>
    <s v="CA-2014-132213"/>
    <x v="3"/>
    <x v="1016"/>
    <d v="2014-04-27T00:00:00"/>
    <s v="First Class"/>
    <s v="PN-18775"/>
    <s v="Parhena Norris"/>
    <x v="2"/>
    <s v="United States"/>
    <s v="Nashville"/>
    <s v="Tennessee"/>
    <n v="37211"/>
    <x v="0"/>
    <s v="OFF-AR-10004078"/>
    <s v="Office Supplies"/>
    <x v="6"/>
    <s v="Newell 312"/>
    <n v="42.047999999999995"/>
    <n v="9"/>
    <n v="0.2"/>
    <n v="5.2559999999999985"/>
  </r>
  <r>
    <n v="5109"/>
    <s v="CA-2014-132213"/>
    <x v="3"/>
    <x v="1016"/>
    <d v="2014-04-27T00:00:00"/>
    <s v="First Class"/>
    <s v="PN-18775"/>
    <s v="Parhena Norris"/>
    <x v="2"/>
    <s v="United States"/>
    <s v="Nashville"/>
    <s v="Tennessee"/>
    <n v="37211"/>
    <x v="0"/>
    <s v="OFF-AR-10001958"/>
    <s v="Office Supplies"/>
    <x v="6"/>
    <s v="Stanley Bostitch Contemporary Electric Pencil Sharpeners"/>
    <n v="67.92"/>
    <n v="5"/>
    <n v="0.2"/>
    <n v="6.7920000000000016"/>
  </r>
  <r>
    <n v="5110"/>
    <s v="CA-2011-138450"/>
    <x v="2"/>
    <x v="638"/>
    <d v="2011-10-22T00:00:00"/>
    <s v="Standard Class"/>
    <s v="EH-13765"/>
    <s v="Edward Hooks"/>
    <x v="1"/>
    <s v="United States"/>
    <s v="Philadelphia"/>
    <s v="Pennsylvania"/>
    <n v="19134"/>
    <x v="3"/>
    <s v="OFF-EN-10001335"/>
    <s v="Office Supplies"/>
    <x v="12"/>
    <s v="White Business Envelopes with Contemporary Seam, Recycled White Business Envelopes"/>
    <n v="52.512"/>
    <n v="6"/>
    <n v="0.2"/>
    <n v="19.692"/>
  </r>
  <r>
    <n v="5111"/>
    <s v="CA-2011-138450"/>
    <x v="2"/>
    <x v="638"/>
    <d v="2011-10-22T00:00:00"/>
    <s v="Standard Class"/>
    <s v="EH-13765"/>
    <s v="Edward Hooks"/>
    <x v="1"/>
    <s v="United States"/>
    <s v="Philadelphia"/>
    <s v="Pennsylvania"/>
    <n v="19134"/>
    <x v="3"/>
    <s v="OFF-ST-10003479"/>
    <s v="Office Supplies"/>
    <x v="4"/>
    <s v="Eldon Base for stackable storage shelf, platinum"/>
    <n v="186.91200000000001"/>
    <n v="6"/>
    <n v="0.2"/>
    <n v="-35.046000000000028"/>
  </r>
  <r>
    <n v="5112"/>
    <s v="CA-2011-138450"/>
    <x v="2"/>
    <x v="638"/>
    <d v="2011-10-22T00:00:00"/>
    <s v="Standard Class"/>
    <s v="EH-13765"/>
    <s v="Edward Hooks"/>
    <x v="1"/>
    <s v="United States"/>
    <s v="Philadelphia"/>
    <s v="Pennsylvania"/>
    <n v="19134"/>
    <x v="3"/>
    <s v="OFF-PA-10003016"/>
    <s v="Office Supplies"/>
    <x v="10"/>
    <s v="Adams &quot;While You Were Out&quot; Message Pads"/>
    <n v="10.048000000000002"/>
    <n v="4"/>
    <n v="0.2"/>
    <n v="3.1399999999999988"/>
  </r>
  <r>
    <n v="5113"/>
    <s v="CA-2012-153073"/>
    <x v="1"/>
    <x v="50"/>
    <d v="2012-11-13T00:00:00"/>
    <s v="Same Day"/>
    <s v="HA-14905"/>
    <s v="Helen Abelman"/>
    <x v="0"/>
    <s v="United States"/>
    <s v="Chicago"/>
    <s v="Illinois"/>
    <n v="60610"/>
    <x v="2"/>
    <s v="FUR-FU-10001025"/>
    <s v="Furniture"/>
    <x v="5"/>
    <s v="Eldon Imàge Series Desk Accessories, Clear"/>
    <n v="17.496000000000002"/>
    <n v="9"/>
    <n v="0.6"/>
    <n v="-7.4357999999999969"/>
  </r>
  <r>
    <n v="5114"/>
    <s v="CA-2013-147970"/>
    <x v="0"/>
    <x v="1011"/>
    <d v="2013-02-02T00:00:00"/>
    <s v="Second Class"/>
    <s v="AB-10150"/>
    <s v="Aimee Bixby"/>
    <x v="0"/>
    <s v="United States"/>
    <s v="Dallas"/>
    <s v="Texas"/>
    <n v="75220"/>
    <x v="2"/>
    <s v="OFF-PA-10003936"/>
    <s v="Office Supplies"/>
    <x v="10"/>
    <s v="Xerox 1994"/>
    <n v="15.552000000000003"/>
    <n v="3"/>
    <n v="0.2"/>
    <n v="5.4432"/>
  </r>
  <r>
    <n v="5115"/>
    <s v="CA-2013-150658"/>
    <x v="0"/>
    <x v="1019"/>
    <d v="2013-11-23T00:00:00"/>
    <s v="Standard Class"/>
    <s v="MS-17365"/>
    <s v="Maribeth Schnelling"/>
    <x v="0"/>
    <s v="United States"/>
    <s v="Carlsbad"/>
    <s v="New Mexico"/>
    <n v="88220"/>
    <x v="1"/>
    <s v="OFF-BI-10004140"/>
    <s v="Office Supplies"/>
    <x v="8"/>
    <s v="Avery Non-Stick Binders"/>
    <n v="10.776000000000002"/>
    <n v="3"/>
    <n v="0.2"/>
    <n v="3.3674999999999984"/>
  </r>
  <r>
    <n v="5116"/>
    <s v="CA-2014-125640"/>
    <x v="3"/>
    <x v="800"/>
    <d v="2014-07-30T00:00:00"/>
    <s v="Standard Class"/>
    <s v="DD-13570"/>
    <s v="Dorothy Dickinson"/>
    <x v="0"/>
    <s v="United States"/>
    <s v="Philadelphia"/>
    <s v="Pennsylvania"/>
    <n v="19134"/>
    <x v="3"/>
    <s v="OFF-LA-10004178"/>
    <s v="Office Supplies"/>
    <x v="2"/>
    <s v="Avery 491"/>
    <n v="3.3040000000000003"/>
    <n v="1"/>
    <n v="0.2"/>
    <n v="1.0737999999999999"/>
  </r>
  <r>
    <n v="5117"/>
    <s v="CA-2014-154137"/>
    <x v="3"/>
    <x v="343"/>
    <d v="2014-11-18T00:00:00"/>
    <s v="Standard Class"/>
    <s v="MT-17815"/>
    <s v="Meg Tillman"/>
    <x v="0"/>
    <s v="United States"/>
    <s v="New York City"/>
    <s v="New York"/>
    <n v="10009"/>
    <x v="3"/>
    <s v="OFF-ST-10003324"/>
    <s v="Office Supplies"/>
    <x v="4"/>
    <s v="Belkin OmniView SE Rackmount Kit"/>
    <n v="35.479999999999997"/>
    <n v="1"/>
    <n v="0"/>
    <n v="0"/>
  </r>
  <r>
    <n v="5118"/>
    <s v="CA-2012-127173"/>
    <x v="1"/>
    <x v="120"/>
    <d v="2012-10-03T00:00:00"/>
    <s v="Standard Class"/>
    <s v="GM-14500"/>
    <s v="Gene McClure"/>
    <x v="0"/>
    <s v="United States"/>
    <s v="Oceanside"/>
    <s v="New York"/>
    <n v="11572"/>
    <x v="3"/>
    <s v="OFF-FA-10004854"/>
    <s v="Office Supplies"/>
    <x v="13"/>
    <s v="Vinyl Coated Wire Paper Clips in Organizer Box, 800/Box"/>
    <n v="34.44"/>
    <n v="3"/>
    <n v="0"/>
    <n v="16.186799999999998"/>
  </r>
  <r>
    <n v="5119"/>
    <s v="CA-2012-127173"/>
    <x v="1"/>
    <x v="120"/>
    <d v="2012-10-03T00:00:00"/>
    <s v="Standard Class"/>
    <s v="GM-14500"/>
    <s v="Gene McClure"/>
    <x v="0"/>
    <s v="United States"/>
    <s v="Oceanside"/>
    <s v="New York"/>
    <n v="11572"/>
    <x v="3"/>
    <s v="TEC-MA-10002859"/>
    <s v="Technology"/>
    <x v="15"/>
    <s v="Ativa MDM8000 8-Sheet Micro-Cut Shredder"/>
    <n v="629.92999999999995"/>
    <n v="7"/>
    <n v="0"/>
    <n v="296.06709999999998"/>
  </r>
  <r>
    <n v="5120"/>
    <s v="CA-2012-127173"/>
    <x v="1"/>
    <x v="120"/>
    <d v="2012-10-03T00:00:00"/>
    <s v="Standard Class"/>
    <s v="GM-14500"/>
    <s v="Gene McClure"/>
    <x v="0"/>
    <s v="United States"/>
    <s v="Oceanside"/>
    <s v="New York"/>
    <n v="11572"/>
    <x v="3"/>
    <s v="OFF-BI-10000088"/>
    <s v="Office Supplies"/>
    <x v="8"/>
    <s v="GBC Imprintable Covers"/>
    <n v="79.056000000000012"/>
    <n v="9"/>
    <n v="0.2"/>
    <n v="28.657800000000002"/>
  </r>
  <r>
    <n v="5121"/>
    <s v="CA-2011-149538"/>
    <x v="2"/>
    <x v="527"/>
    <d v="2011-04-08T00:00:00"/>
    <s v="Standard Class"/>
    <s v="KB-16585"/>
    <s v="Ken Black"/>
    <x v="1"/>
    <s v="United States"/>
    <s v="Lafayette"/>
    <s v="Louisiana"/>
    <n v="70506"/>
    <x v="0"/>
    <s v="OFF-ST-10004180"/>
    <s v="Office Supplies"/>
    <x v="4"/>
    <s v="Safco Commercial Shelving"/>
    <n v="232.54999999999998"/>
    <n v="5"/>
    <n v="0"/>
    <n v="9.3019999999999925"/>
  </r>
  <r>
    <n v="5122"/>
    <s v="CA-2011-149538"/>
    <x v="2"/>
    <x v="527"/>
    <d v="2011-04-08T00:00:00"/>
    <s v="Standard Class"/>
    <s v="KB-16585"/>
    <s v="Ken Black"/>
    <x v="1"/>
    <s v="United States"/>
    <s v="Lafayette"/>
    <s v="Louisiana"/>
    <n v="70506"/>
    <x v="0"/>
    <s v="TEC-AC-10002926"/>
    <s v="Technology"/>
    <x v="11"/>
    <s v="Logitech Wireless Marathon Mouse M705"/>
    <n v="99.98"/>
    <n v="2"/>
    <n v="0"/>
    <n v="42.991400000000006"/>
  </r>
  <r>
    <n v="5123"/>
    <s v="CA-2011-149538"/>
    <x v="2"/>
    <x v="527"/>
    <d v="2011-04-08T00:00:00"/>
    <s v="Standard Class"/>
    <s v="KB-16585"/>
    <s v="Ken Black"/>
    <x v="1"/>
    <s v="United States"/>
    <s v="Lafayette"/>
    <s v="Louisiana"/>
    <n v="70506"/>
    <x v="0"/>
    <s v="OFF-PA-10003797"/>
    <s v="Office Supplies"/>
    <x v="10"/>
    <s v="Xerox 209"/>
    <n v="19.440000000000001"/>
    <n v="3"/>
    <n v="0"/>
    <n v="9.3312000000000008"/>
  </r>
  <r>
    <n v="5124"/>
    <s v="CA-2011-149538"/>
    <x v="2"/>
    <x v="527"/>
    <d v="2011-04-08T00:00:00"/>
    <s v="Standard Class"/>
    <s v="KB-16585"/>
    <s v="Ken Black"/>
    <x v="1"/>
    <s v="United States"/>
    <s v="Lafayette"/>
    <s v="Louisiana"/>
    <n v="70506"/>
    <x v="0"/>
    <s v="OFF-PA-10002195"/>
    <s v="Office Supplies"/>
    <x v="10"/>
    <s v="Xerox 1966"/>
    <n v="12.96"/>
    <n v="2"/>
    <n v="0"/>
    <n v="6.3504000000000005"/>
  </r>
  <r>
    <n v="5125"/>
    <s v="CA-2011-160766"/>
    <x v="2"/>
    <x v="80"/>
    <d v="2011-09-14T00:00:00"/>
    <s v="Same Day"/>
    <s v="DM-13015"/>
    <s v="Darrin Martin"/>
    <x v="0"/>
    <s v="United States"/>
    <s v="New York City"/>
    <s v="New York"/>
    <n v="10009"/>
    <x v="3"/>
    <s v="FUR-TA-10001039"/>
    <s v="Furniture"/>
    <x v="3"/>
    <s v="KI Adjustable-Height Table"/>
    <n v="464.29200000000003"/>
    <n v="9"/>
    <n v="0.4"/>
    <n v="-108.33479999999997"/>
  </r>
  <r>
    <n v="5126"/>
    <s v="CA-2011-160766"/>
    <x v="2"/>
    <x v="80"/>
    <d v="2011-09-14T00:00:00"/>
    <s v="Same Day"/>
    <s v="DM-13015"/>
    <s v="Darrin Martin"/>
    <x v="0"/>
    <s v="United States"/>
    <s v="New York City"/>
    <s v="New York"/>
    <n v="10009"/>
    <x v="3"/>
    <s v="OFF-EN-10001099"/>
    <s v="Office Supplies"/>
    <x v="12"/>
    <s v="Staples"/>
    <n v="68.459999999999994"/>
    <n v="7"/>
    <n v="0"/>
    <n v="31.491599999999995"/>
  </r>
  <r>
    <n v="5127"/>
    <s v="CA-2011-160766"/>
    <x v="2"/>
    <x v="80"/>
    <d v="2011-09-14T00:00:00"/>
    <s v="Same Day"/>
    <s v="DM-13015"/>
    <s v="Darrin Martin"/>
    <x v="0"/>
    <s v="United States"/>
    <s v="New York City"/>
    <s v="New York"/>
    <n v="10009"/>
    <x v="3"/>
    <s v="TEC-MA-10003979"/>
    <s v="Technology"/>
    <x v="15"/>
    <s v="Ativa V4110MDD Micro-Cut Shredder"/>
    <n v="2799.96"/>
    <n v="4"/>
    <n v="0"/>
    <n v="1371.9803999999999"/>
  </r>
  <r>
    <n v="5128"/>
    <s v="CA-2011-160766"/>
    <x v="2"/>
    <x v="80"/>
    <d v="2011-09-14T00:00:00"/>
    <s v="Same Day"/>
    <s v="DM-13015"/>
    <s v="Darrin Martin"/>
    <x v="0"/>
    <s v="United States"/>
    <s v="New York City"/>
    <s v="New York"/>
    <n v="10009"/>
    <x v="3"/>
    <s v="OFF-AP-10002945"/>
    <s v="Office Supplies"/>
    <x v="9"/>
    <s v="Honeywell Enviracaire Portable HEPA Air Cleaner for 17' x 22' Room"/>
    <n v="601.29999999999995"/>
    <n v="2"/>
    <n v="0"/>
    <n v="198.42899999999997"/>
  </r>
  <r>
    <n v="5129"/>
    <s v="CA-2011-160766"/>
    <x v="2"/>
    <x v="80"/>
    <d v="2011-09-14T00:00:00"/>
    <s v="Same Day"/>
    <s v="DM-13015"/>
    <s v="Darrin Martin"/>
    <x v="0"/>
    <s v="United States"/>
    <s v="New York City"/>
    <s v="New York"/>
    <n v="10009"/>
    <x v="3"/>
    <s v="TEC-PH-10001536"/>
    <s v="Technology"/>
    <x v="7"/>
    <s v="Spigen Samsung Galaxy S5 Case Wallet"/>
    <n v="16.989999999999998"/>
    <n v="1"/>
    <n v="0"/>
    <n v="4.4173999999999989"/>
  </r>
  <r>
    <n v="5130"/>
    <s v="CA-2011-160766"/>
    <x v="2"/>
    <x v="80"/>
    <d v="2011-09-14T00:00:00"/>
    <s v="Same Day"/>
    <s v="DM-13015"/>
    <s v="Darrin Martin"/>
    <x v="0"/>
    <s v="United States"/>
    <s v="New York City"/>
    <s v="New York"/>
    <n v="10009"/>
    <x v="3"/>
    <s v="TEC-PH-10000526"/>
    <s v="Technology"/>
    <x v="7"/>
    <s v="Vtech CS6719"/>
    <n v="287.96999999999997"/>
    <n v="3"/>
    <n v="0"/>
    <n v="80.631600000000006"/>
  </r>
  <r>
    <n v="5131"/>
    <s v="CA-2011-160766"/>
    <x v="2"/>
    <x v="80"/>
    <d v="2011-09-14T00:00:00"/>
    <s v="Same Day"/>
    <s v="DM-13015"/>
    <s v="Darrin Martin"/>
    <x v="0"/>
    <s v="United States"/>
    <s v="New York City"/>
    <s v="New York"/>
    <n v="10009"/>
    <x v="3"/>
    <s v="OFF-PA-10000213"/>
    <s v="Office Supplies"/>
    <x v="10"/>
    <s v="Xerox 198"/>
    <n v="44.820000000000007"/>
    <n v="9"/>
    <n v="0"/>
    <n v="21.065400000000004"/>
  </r>
  <r>
    <n v="5132"/>
    <s v="CA-2014-146626"/>
    <x v="3"/>
    <x v="614"/>
    <d v="2015-01-06T00:00:00"/>
    <s v="Standard Class"/>
    <s v="BP-11185"/>
    <s v="Ben Peterman"/>
    <x v="1"/>
    <s v="United States"/>
    <s v="Anaheim"/>
    <s v="California"/>
    <n v="92804"/>
    <x v="1"/>
    <s v="FUR-FU-10002501"/>
    <s v="Furniture"/>
    <x v="5"/>
    <s v="Nu-Dell Executive Frame"/>
    <n v="101.12"/>
    <n v="8"/>
    <n v="0"/>
    <n v="37.414400000000001"/>
  </r>
  <r>
    <n v="5133"/>
    <s v="CA-2012-123330"/>
    <x v="1"/>
    <x v="1020"/>
    <d v="2012-06-27T00:00:00"/>
    <s v="Standard Class"/>
    <s v="EP-13915"/>
    <s v="Emily Phan"/>
    <x v="0"/>
    <s v="United States"/>
    <s v="Deltona"/>
    <s v="Florida"/>
    <n v="32725"/>
    <x v="0"/>
    <s v="TEC-PH-10001819"/>
    <s v="Technology"/>
    <x v="7"/>
    <s v="Innergie mMini Combo Duo USB Travel Charging Kit"/>
    <n v="107.97600000000001"/>
    <n v="3"/>
    <n v="0.2"/>
    <n v="37.791599999999988"/>
  </r>
  <r>
    <n v="5134"/>
    <s v="CA-2014-155607"/>
    <x v="3"/>
    <x v="200"/>
    <d v="2014-12-01T00:00:00"/>
    <s v="Standard Class"/>
    <s v="FG-14260"/>
    <s v="Frank Gastineau"/>
    <x v="2"/>
    <s v="United States"/>
    <s v="New York City"/>
    <s v="New York"/>
    <n v="10009"/>
    <x v="3"/>
    <s v="OFF-AP-10001962"/>
    <s v="Office Supplies"/>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s v="New York"/>
    <n v="10009"/>
    <x v="3"/>
    <s v="OFF-BI-10003364"/>
    <s v="Office Supplies"/>
    <x v="8"/>
    <s v="Binding Machine Supplies"/>
    <n v="93.344000000000008"/>
    <n v="4"/>
    <n v="0.2"/>
    <n v="32.670400000000001"/>
  </r>
  <r>
    <n v="5136"/>
    <s v="CA-2013-151323"/>
    <x v="0"/>
    <x v="248"/>
    <d v="2013-10-29T00:00:00"/>
    <s v="Standard Class"/>
    <s v="AB-10255"/>
    <s v="Alejandro Ballentine"/>
    <x v="2"/>
    <s v="United States"/>
    <s v="Seattle"/>
    <s v="Washington"/>
    <n v="98103"/>
    <x v="1"/>
    <s v="OFF-FA-10002983"/>
    <s v="Office Supplies"/>
    <x v="13"/>
    <s v="Advantus SlideClip Paper Clips"/>
    <n v="17.05"/>
    <n v="5"/>
    <n v="0"/>
    <n v="8.1840000000000011"/>
  </r>
  <r>
    <n v="5137"/>
    <s v="CA-2012-146696"/>
    <x v="1"/>
    <x v="639"/>
    <d v="2012-12-19T00:00:00"/>
    <s v="Standard Class"/>
    <s v="RD-19480"/>
    <s v="Rick Duston"/>
    <x v="0"/>
    <s v="United States"/>
    <s v="San Diego"/>
    <s v="California"/>
    <n v="92105"/>
    <x v="1"/>
    <s v="OFF-BI-10002432"/>
    <s v="Office Supplies"/>
    <x v="8"/>
    <s v="Wilson Jones Standard D-Ring Binders"/>
    <n v="8.0960000000000001"/>
    <n v="2"/>
    <n v="0.2"/>
    <n v="2.7323999999999993"/>
  </r>
  <r>
    <n v="5138"/>
    <s v="CA-2013-128972"/>
    <x v="0"/>
    <x v="373"/>
    <d v="2013-11-18T00:00:00"/>
    <s v="Standard Class"/>
    <s v="TS-21430"/>
    <s v="Tom Stivers"/>
    <x v="1"/>
    <s v="United States"/>
    <s v="Oklahoma City"/>
    <s v="Oklahoma"/>
    <n v="73120"/>
    <x v="2"/>
    <s v="FUR-FU-10003096"/>
    <s v="Furniture"/>
    <x v="5"/>
    <s v="Master Giant Foot Doorstop, Safety Yellow"/>
    <n v="30.36"/>
    <n v="4"/>
    <n v="0"/>
    <n v="13.0548"/>
  </r>
  <r>
    <n v="5139"/>
    <s v="CA-2014-128335"/>
    <x v="3"/>
    <x v="365"/>
    <d v="2014-10-06T00:00:00"/>
    <s v="Standard Class"/>
    <s v="JA-15970"/>
    <s v="Joseph Airdo"/>
    <x v="0"/>
    <s v="United States"/>
    <s v="Mount Vernon"/>
    <s v="New York"/>
    <n v="10550"/>
    <x v="3"/>
    <s v="OFF-EN-10001539"/>
    <s v="Office Supplies"/>
    <x v="12"/>
    <s v="Staples"/>
    <n v="23.34"/>
    <n v="3"/>
    <n v="0"/>
    <n v="10.969799999999999"/>
  </r>
  <r>
    <n v="5140"/>
    <s v="CA-2014-128335"/>
    <x v="3"/>
    <x v="365"/>
    <d v="2014-10-06T00:00:00"/>
    <s v="Standard Class"/>
    <s v="JA-15970"/>
    <s v="Joseph Airdo"/>
    <x v="0"/>
    <s v="United States"/>
    <s v="Mount Vernon"/>
    <s v="New York"/>
    <n v="10550"/>
    <x v="3"/>
    <s v="OFF-PA-10004996"/>
    <s v="Office Supplies"/>
    <x v="10"/>
    <s v="Speediset Carbonless Redi-Letter 7&quot; x 8 1/2&quot;"/>
    <n v="51.550000000000004"/>
    <n v="5"/>
    <n v="0"/>
    <n v="24.2285"/>
  </r>
  <r>
    <n v="5141"/>
    <s v="CA-2012-154886"/>
    <x v="1"/>
    <x v="627"/>
    <d v="2012-11-12T00:00:00"/>
    <s v="Standard Class"/>
    <s v="SW-20455"/>
    <s v="Shaun Weien"/>
    <x v="0"/>
    <s v="United States"/>
    <s v="San Francisco"/>
    <s v="California"/>
    <n v="94109"/>
    <x v="1"/>
    <s v="TEC-AC-10001956"/>
    <s v="Technology"/>
    <x v="11"/>
    <s v="Microsoft Arc Touch Mouse"/>
    <n v="119.9"/>
    <n v="2"/>
    <n v="0"/>
    <n v="43.164000000000001"/>
  </r>
  <r>
    <n v="5142"/>
    <s v="CA-2013-111213"/>
    <x v="0"/>
    <x v="178"/>
    <d v="2013-04-06T00:00:00"/>
    <s v="Standard Class"/>
    <s v="FP-14320"/>
    <s v="Frank Preis"/>
    <x v="0"/>
    <s v="United States"/>
    <s v="New York City"/>
    <s v="New York"/>
    <n v="10009"/>
    <x v="3"/>
    <s v="FUR-CH-10000454"/>
    <s v="Furniture"/>
    <x v="1"/>
    <s v="Hon Deluxe Fabric Upholstered Stacking Chairs, Rounded Back"/>
    <n v="1317.492"/>
    <n v="6"/>
    <n v="0.1"/>
    <n v="292.77599999999995"/>
  </r>
  <r>
    <n v="5143"/>
    <s v="CA-2013-111213"/>
    <x v="0"/>
    <x v="178"/>
    <d v="2013-04-06T00:00:00"/>
    <s v="Standard Class"/>
    <s v="FP-14320"/>
    <s v="Frank Preis"/>
    <x v="0"/>
    <s v="United States"/>
    <s v="New York City"/>
    <s v="New York"/>
    <n v="10009"/>
    <x v="3"/>
    <s v="OFF-SU-10000946"/>
    <s v="Office Supplies"/>
    <x v="14"/>
    <s v="Staples"/>
    <n v="63.84"/>
    <n v="8"/>
    <n v="0"/>
    <n v="18.513599999999997"/>
  </r>
  <r>
    <n v="5144"/>
    <s v="CA-2013-111213"/>
    <x v="0"/>
    <x v="178"/>
    <d v="2013-04-06T00:00:00"/>
    <s v="Standard Class"/>
    <s v="FP-14320"/>
    <s v="Frank Preis"/>
    <x v="0"/>
    <s v="United States"/>
    <s v="New York City"/>
    <s v="New York"/>
    <n v="10009"/>
    <x v="3"/>
    <s v="OFF-BI-10004140"/>
    <s v="Office Supplies"/>
    <x v="8"/>
    <s v="Avery Non-Stick Binders"/>
    <n v="3.5920000000000005"/>
    <n v="1"/>
    <n v="0.2"/>
    <n v="1.1224999999999996"/>
  </r>
  <r>
    <n v="5145"/>
    <s v="CA-2014-161333"/>
    <x v="3"/>
    <x v="62"/>
    <d v="2014-02-08T00:00:00"/>
    <s v="Standard Class"/>
    <s v="JL-15835"/>
    <s v="John Lee"/>
    <x v="0"/>
    <s v="United States"/>
    <s v="Los Angeles"/>
    <s v="California"/>
    <n v="90045"/>
    <x v="1"/>
    <s v="FUR-FU-10003039"/>
    <s v="Furniture"/>
    <x v="5"/>
    <s v="Howard Miller 11-1/2&quot; Diameter Grantwood Wall Clock"/>
    <n v="86.26"/>
    <n v="2"/>
    <n v="0"/>
    <n v="29.328400000000002"/>
  </r>
  <r>
    <n v="5146"/>
    <s v="CA-2014-161333"/>
    <x v="3"/>
    <x v="62"/>
    <d v="2014-02-08T00:00:00"/>
    <s v="Standard Class"/>
    <s v="JL-15835"/>
    <s v="John Lee"/>
    <x v="0"/>
    <s v="United States"/>
    <s v="Los Angeles"/>
    <s v="California"/>
    <n v="90045"/>
    <x v="1"/>
    <s v="OFF-ST-10000464"/>
    <s v="Office Supplies"/>
    <x v="4"/>
    <s v="Multi-Use Personal File Cart and Caster Set, Three Stacking Bins"/>
    <n v="139.04"/>
    <n v="4"/>
    <n v="0"/>
    <n v="38.931200000000004"/>
  </r>
  <r>
    <n v="5147"/>
    <s v="CA-2014-161333"/>
    <x v="3"/>
    <x v="62"/>
    <d v="2014-02-08T00:00:00"/>
    <s v="Standard Class"/>
    <s v="JL-15835"/>
    <s v="John Lee"/>
    <x v="0"/>
    <s v="United States"/>
    <s v="Los Angeles"/>
    <s v="California"/>
    <n v="90045"/>
    <x v="1"/>
    <s v="OFF-AP-10000252"/>
    <s v="Office Supplies"/>
    <x v="9"/>
    <s v="Harmony HEPA Quiet Air Purifiers"/>
    <n v="46.8"/>
    <n v="4"/>
    <n v="0"/>
    <n v="16.38"/>
  </r>
  <r>
    <n v="5148"/>
    <s v="CA-2014-128734"/>
    <x v="3"/>
    <x v="165"/>
    <d v="2015-01-01T00:00:00"/>
    <s v="Standard Class"/>
    <s v="JL-15175"/>
    <s v="James Lanier"/>
    <x v="2"/>
    <s v="United States"/>
    <s v="Chandler"/>
    <s v="Arizona"/>
    <n v="85224"/>
    <x v="1"/>
    <s v="FUR-FU-10001731"/>
    <s v="Furniture"/>
    <x v="5"/>
    <s v="Acrylic Self-Standing Desk Frames"/>
    <n v="8.5440000000000005"/>
    <n v="4"/>
    <n v="0.2"/>
    <n v="1.9223999999999997"/>
  </r>
  <r>
    <n v="5149"/>
    <s v="CA-2014-128734"/>
    <x v="3"/>
    <x v="165"/>
    <d v="2015-01-01T00:00:00"/>
    <s v="Standard Class"/>
    <s v="JL-15175"/>
    <s v="James Lanier"/>
    <x v="2"/>
    <s v="United States"/>
    <s v="Chandler"/>
    <s v="Arizona"/>
    <n v="85224"/>
    <x v="1"/>
    <s v="FUR-CH-10001394"/>
    <s v="Furniture"/>
    <x v="1"/>
    <s v="Global Leather Executive Chair"/>
    <n v="842.37600000000009"/>
    <n v="3"/>
    <n v="0.2"/>
    <n v="105.29699999999988"/>
  </r>
  <r>
    <n v="5150"/>
    <s v="CA-2011-141796"/>
    <x v="2"/>
    <x v="261"/>
    <d v="2011-06-21T00:00:00"/>
    <s v="Same Day"/>
    <s v="JG-15160"/>
    <s v="James Galang"/>
    <x v="0"/>
    <s v="United States"/>
    <s v="Long Beach"/>
    <s v="New York"/>
    <n v="11561"/>
    <x v="3"/>
    <s v="TEC-PH-10001578"/>
    <s v="Technology"/>
    <x v="7"/>
    <s v="Polycom SoundStation2 EX Conference phone"/>
    <n v="1214.8499999999999"/>
    <n v="3"/>
    <n v="0"/>
    <n v="352.30649999999997"/>
  </r>
  <r>
    <n v="5151"/>
    <s v="CA-2014-125101"/>
    <x v="3"/>
    <x v="904"/>
    <d v="2014-03-11T00:00:00"/>
    <s v="Second Class"/>
    <s v="SH-19975"/>
    <s v="Sally Hughsby"/>
    <x v="1"/>
    <s v="United States"/>
    <s v="San Francisco"/>
    <s v="California"/>
    <n v="94109"/>
    <x v="1"/>
    <s v="OFF-ST-10000675"/>
    <s v="Office Supplies"/>
    <x v="4"/>
    <s v="File Shuttle II and Handi-File, Black"/>
    <n v="67.78"/>
    <n v="2"/>
    <n v="0"/>
    <n v="16.945"/>
  </r>
  <r>
    <n v="5152"/>
    <s v="CA-2014-169929"/>
    <x v="3"/>
    <x v="145"/>
    <d v="2014-09-29T00:00:00"/>
    <s v="First Class"/>
    <s v="LS-17200"/>
    <s v="Luke Schmidt"/>
    <x v="1"/>
    <s v="United States"/>
    <s v="Helena"/>
    <s v="Montana"/>
    <n v="59601"/>
    <x v="1"/>
    <s v="OFF-ST-10002352"/>
    <s v="Office Supplies"/>
    <x v="4"/>
    <s v="Iris Project Case"/>
    <n v="39.900000000000006"/>
    <n v="5"/>
    <n v="0"/>
    <n v="10.373999999999999"/>
  </r>
  <r>
    <n v="5153"/>
    <s v="US-2011-121566"/>
    <x v="2"/>
    <x v="479"/>
    <d v="2011-07-06T00:00:00"/>
    <s v="Standard Class"/>
    <s v="CS-11860"/>
    <s v="Cari Schnelling"/>
    <x v="0"/>
    <s v="United States"/>
    <s v="New York City"/>
    <s v="New York"/>
    <n v="10011"/>
    <x v="3"/>
    <s v="OFF-BI-10004528"/>
    <s v="Office Supplies"/>
    <x v="8"/>
    <s v="Cardinal Poly Pocket Divider Pockets for Ring Binders"/>
    <n v="2.6880000000000002"/>
    <n v="1"/>
    <n v="0.2"/>
    <n v="0.83999999999999975"/>
  </r>
  <r>
    <n v="5154"/>
    <s v="US-2011-121566"/>
    <x v="2"/>
    <x v="479"/>
    <d v="2011-07-06T00:00:00"/>
    <s v="Standard Class"/>
    <s v="CS-11860"/>
    <s v="Cari Schnelling"/>
    <x v="0"/>
    <s v="United States"/>
    <s v="New York City"/>
    <s v="New York"/>
    <n v="10011"/>
    <x v="3"/>
    <s v="OFF-AR-10001026"/>
    <s v="Office Supplies"/>
    <x v="6"/>
    <s v="Sanford Uni-Blazer View Highlighters, Chisel Tip, Yellow"/>
    <n v="6.6000000000000005"/>
    <n v="3"/>
    <n v="0"/>
    <n v="2.9040000000000008"/>
  </r>
  <r>
    <n v="5155"/>
    <s v="US-2012-124219"/>
    <x v="1"/>
    <x v="976"/>
    <d v="2012-08-08T00:00:00"/>
    <s v="First Class"/>
    <s v="KW-16570"/>
    <s v="Kelly Williams"/>
    <x v="0"/>
    <s v="United States"/>
    <s v="Kirkwood"/>
    <s v="Missouri"/>
    <n v="63122"/>
    <x v="2"/>
    <s v="OFF-BI-10002215"/>
    <s v="Office Supplies"/>
    <x v="8"/>
    <s v="Wilson Jones Hanging View Binder, White, 1&quot;"/>
    <n v="28.4"/>
    <n v="4"/>
    <n v="0"/>
    <n v="13.063999999999998"/>
  </r>
  <r>
    <n v="5156"/>
    <s v="US-2012-124219"/>
    <x v="1"/>
    <x v="976"/>
    <d v="2012-08-08T00:00:00"/>
    <s v="First Class"/>
    <s v="KW-16570"/>
    <s v="Kelly Williams"/>
    <x v="0"/>
    <s v="United States"/>
    <s v="Kirkwood"/>
    <s v="Missouri"/>
    <n v="63122"/>
    <x v="2"/>
    <s v="FUR-FU-10000305"/>
    <s v="Furniture"/>
    <x v="5"/>
    <s v="Tenex V2T-RE Standard Weight Series Chair Mat, 45&quot; x 53&quot;, Lip 25&quot; x 12&quot;"/>
    <n v="212.94"/>
    <n v="3"/>
    <n v="0"/>
    <n v="34.070399999999999"/>
  </r>
  <r>
    <n v="5157"/>
    <s v="CA-2014-163006"/>
    <x v="3"/>
    <x v="160"/>
    <d v="2014-07-05T00:00:00"/>
    <s v="Second Class"/>
    <s v="GH-14410"/>
    <s v="Gary Hansen"/>
    <x v="2"/>
    <s v="United States"/>
    <s v="Chicago"/>
    <s v="Illinois"/>
    <n v="60653"/>
    <x v="2"/>
    <s v="TEC-PH-10002584"/>
    <s v="Technology"/>
    <x v="7"/>
    <s v="Samsung Galaxy S4"/>
    <n v="1001.5840000000001"/>
    <n v="2"/>
    <n v="0.2"/>
    <n v="125.19799999999992"/>
  </r>
  <r>
    <n v="5158"/>
    <s v="CA-2014-163006"/>
    <x v="3"/>
    <x v="160"/>
    <d v="2014-07-05T00:00:00"/>
    <s v="Second Class"/>
    <s v="GH-14410"/>
    <s v="Gary Hansen"/>
    <x v="2"/>
    <s v="United States"/>
    <s v="Chicago"/>
    <s v="Illinois"/>
    <n v="60653"/>
    <x v="2"/>
    <s v="FUR-CH-10000229"/>
    <s v="Furniture"/>
    <x v="1"/>
    <s v="Global Enterprise Series Seating High-Back Swivel/Tilt Chairs"/>
    <n v="569.05799999999999"/>
    <n v="3"/>
    <n v="0.3"/>
    <n v="-178.84680000000006"/>
  </r>
  <r>
    <n v="5159"/>
    <s v="CA-2014-163006"/>
    <x v="3"/>
    <x v="160"/>
    <d v="2014-07-05T00:00:00"/>
    <s v="Second Class"/>
    <s v="GH-14410"/>
    <s v="Gary Hansen"/>
    <x v="2"/>
    <s v="United States"/>
    <s v="Chicago"/>
    <s v="Illinois"/>
    <n v="60653"/>
    <x v="2"/>
    <s v="FUR-FU-10003799"/>
    <s v="Furniture"/>
    <x v="5"/>
    <s v="Seth Thomas 13 1/2&quot; Wall Clock"/>
    <n v="14.224000000000002"/>
    <n v="2"/>
    <n v="0.6"/>
    <n v="-10.312400000000004"/>
  </r>
  <r>
    <n v="5160"/>
    <s v="CA-2012-156146"/>
    <x v="1"/>
    <x v="662"/>
    <d v="2012-10-30T00:00:00"/>
    <s v="Second Class"/>
    <s v="AG-10495"/>
    <s v="Andrew Gjertsen"/>
    <x v="1"/>
    <s v="United States"/>
    <s v="Peoria"/>
    <s v="Arizona"/>
    <n v="85345"/>
    <x v="1"/>
    <s v="TEC-PH-10001700"/>
    <s v="Technology"/>
    <x v="7"/>
    <s v="Panasonic KX-TG6844B Expandable Digital Cordless Telephone"/>
    <n v="105.584"/>
    <n v="2"/>
    <n v="0.2"/>
    <n v="9.2386000000000053"/>
  </r>
  <r>
    <n v="5161"/>
    <s v="CA-2012-156146"/>
    <x v="1"/>
    <x v="662"/>
    <d v="2012-10-30T00:00:00"/>
    <s v="Second Class"/>
    <s v="AG-10495"/>
    <s v="Andrew Gjertsen"/>
    <x v="1"/>
    <s v="United States"/>
    <s v="Peoria"/>
    <s v="Arizona"/>
    <n v="85345"/>
    <x v="1"/>
    <s v="TEC-PH-10001527"/>
    <s v="Technology"/>
    <x v="7"/>
    <s v="Plantronics MX500i Earset"/>
    <n v="68.720000000000013"/>
    <n v="2"/>
    <n v="0.2"/>
    <n v="-14.603000000000005"/>
  </r>
  <r>
    <n v="5162"/>
    <s v="CA-2011-111192"/>
    <x v="2"/>
    <x v="1021"/>
    <d v="2011-08-05T00:00:00"/>
    <s v="Standard Class"/>
    <s v="TS-21430"/>
    <s v="Tom Stivers"/>
    <x v="1"/>
    <s v="United States"/>
    <s v="Seattle"/>
    <s v="Washington"/>
    <n v="98103"/>
    <x v="1"/>
    <s v="FUR-BO-10002916"/>
    <s v="Furniture"/>
    <x v="0"/>
    <s v="Rush Hierlooms Collection 1&quot; Thick Stackable Bookcases"/>
    <n v="1367.84"/>
    <n v="8"/>
    <n v="0"/>
    <n v="259.88959999999997"/>
  </r>
  <r>
    <n v="5163"/>
    <s v="CA-2013-115378"/>
    <x v="0"/>
    <x v="741"/>
    <d v="2013-11-24T00:00:00"/>
    <s v="Second Class"/>
    <s v="AJ-10945"/>
    <s v="Ashley Jarboe"/>
    <x v="0"/>
    <s v="United States"/>
    <s v="Taylor"/>
    <s v="Michigan"/>
    <n v="48180"/>
    <x v="2"/>
    <s v="FUR-CH-10000863"/>
    <s v="Furniture"/>
    <x v="1"/>
    <s v="Novimex Swivel Fabric Task Chair"/>
    <n v="301.95999999999998"/>
    <n v="2"/>
    <n v="0"/>
    <n v="33.215599999999995"/>
  </r>
  <r>
    <n v="5164"/>
    <s v="CA-2012-161627"/>
    <x v="1"/>
    <x v="380"/>
    <d v="2012-07-11T00:00:00"/>
    <s v="Standard Class"/>
    <s v="SJ-20215"/>
    <s v="Sarah Jordon"/>
    <x v="0"/>
    <s v="United States"/>
    <s v="Pasadena"/>
    <s v="California"/>
    <n v="91104"/>
    <x v="1"/>
    <s v="FUR-CH-10003968"/>
    <s v="Furniture"/>
    <x v="1"/>
    <s v="Novimex Turbo Task Chair"/>
    <n v="170.35200000000003"/>
    <n v="3"/>
    <n v="0.2"/>
    <n v="-17.035200000000003"/>
  </r>
  <r>
    <n v="5165"/>
    <s v="CA-2011-121006"/>
    <x v="2"/>
    <x v="849"/>
    <d v="2011-11-16T00:00:00"/>
    <s v="Standard Class"/>
    <s v="SC-20020"/>
    <s v="Sam Craven"/>
    <x v="0"/>
    <s v="United States"/>
    <s v="Midland"/>
    <s v="Michigan"/>
    <n v="48640"/>
    <x v="2"/>
    <s v="OFF-AR-10001149"/>
    <s v="Office Supplies"/>
    <x v="6"/>
    <s v="Avery Hi-Liter Comfort Grip Fluorescent Highlighter, Yellow Ink"/>
    <n v="3.9"/>
    <n v="2"/>
    <n v="0"/>
    <n v="1.5209999999999999"/>
  </r>
  <r>
    <n v="5166"/>
    <s v="CA-2011-121006"/>
    <x v="2"/>
    <x v="849"/>
    <d v="2011-11-16T00:00:00"/>
    <s v="Standard Class"/>
    <s v="SC-20020"/>
    <s v="Sam Craven"/>
    <x v="0"/>
    <s v="United States"/>
    <s v="Midland"/>
    <s v="Michigan"/>
    <n v="48640"/>
    <x v="2"/>
    <s v="OFF-PA-10000130"/>
    <s v="Office Supplies"/>
    <x v="10"/>
    <s v="Xerox 199"/>
    <n v="12.84"/>
    <n v="3"/>
    <n v="0"/>
    <n v="5.7779999999999987"/>
  </r>
  <r>
    <n v="5167"/>
    <s v="CA-2011-121006"/>
    <x v="2"/>
    <x v="849"/>
    <d v="2011-11-16T00:00:00"/>
    <s v="Standard Class"/>
    <s v="SC-20020"/>
    <s v="Sam Craven"/>
    <x v="0"/>
    <s v="United States"/>
    <s v="Midland"/>
    <s v="Michigan"/>
    <n v="48640"/>
    <x v="2"/>
    <s v="OFF-PA-10002479"/>
    <s v="Office Supplies"/>
    <x v="10"/>
    <s v="Xerox 4200 Series MultiUse Premium Copy Paper (20Lb. and 84 Bright)"/>
    <n v="15.84"/>
    <n v="3"/>
    <n v="0"/>
    <n v="7.1280000000000001"/>
  </r>
  <r>
    <n v="5168"/>
    <s v="CA-2011-121006"/>
    <x v="2"/>
    <x v="849"/>
    <d v="2011-11-16T00:00:00"/>
    <s v="Standard Class"/>
    <s v="SC-20020"/>
    <s v="Sam Craven"/>
    <x v="0"/>
    <s v="United States"/>
    <s v="Midland"/>
    <s v="Michigan"/>
    <n v="48640"/>
    <x v="2"/>
    <s v="FUR-CH-10004997"/>
    <s v="Furniture"/>
    <x v="1"/>
    <s v="Hon Every-Day Series Multi-Task Chairs"/>
    <n v="563.93999999999994"/>
    <n v="3"/>
    <n v="0"/>
    <n v="112.78800000000001"/>
  </r>
  <r>
    <n v="5169"/>
    <s v="CA-2011-121006"/>
    <x v="2"/>
    <x v="849"/>
    <d v="2011-11-16T00:00:00"/>
    <s v="Standard Class"/>
    <s v="SC-20020"/>
    <s v="Sam Craven"/>
    <x v="0"/>
    <s v="United States"/>
    <s v="Midland"/>
    <s v="Michigan"/>
    <n v="48640"/>
    <x v="2"/>
    <s v="OFF-ST-10004950"/>
    <s v="Office Supplies"/>
    <x v="4"/>
    <s v="Acco Perma 3000 Stacking Storage Drawers"/>
    <n v="62.94"/>
    <n v="3"/>
    <n v="0"/>
    <n v="11.958600000000001"/>
  </r>
  <r>
    <n v="5170"/>
    <s v="CA-2011-121006"/>
    <x v="2"/>
    <x v="849"/>
    <d v="2011-11-16T00:00:00"/>
    <s v="Standard Class"/>
    <s v="SC-20020"/>
    <s v="Sam Craven"/>
    <x v="0"/>
    <s v="United States"/>
    <s v="Midland"/>
    <s v="Michigan"/>
    <n v="48640"/>
    <x v="2"/>
    <s v="OFF-ST-10001490"/>
    <s v="Office Supplies"/>
    <x v="4"/>
    <s v="Hot File 7-Pocket, Floor Stand"/>
    <n v="535.41"/>
    <n v="3"/>
    <n v="0"/>
    <n v="160.62299999999993"/>
  </r>
  <r>
    <n v="5171"/>
    <s v="CA-2013-122903"/>
    <x v="0"/>
    <x v="1022"/>
    <d v="2013-05-30T00:00:00"/>
    <s v="Second Class"/>
    <s v="LA-16780"/>
    <s v="Laura Armstrong"/>
    <x v="1"/>
    <s v="United States"/>
    <s v="Detroit"/>
    <s v="Michigan"/>
    <n v="48205"/>
    <x v="2"/>
    <s v="FUR-CH-10002024"/>
    <s v="Furniture"/>
    <x v="1"/>
    <s v="HON 5400 Series Task Chairs for Big and Tall"/>
    <n v="3504.9"/>
    <n v="5"/>
    <n v="0"/>
    <n v="700.98000000000013"/>
  </r>
  <r>
    <n v="5172"/>
    <s v="CA-2013-122903"/>
    <x v="0"/>
    <x v="1022"/>
    <d v="2013-05-30T00:00:00"/>
    <s v="Second Class"/>
    <s v="LA-16780"/>
    <s v="Laura Armstrong"/>
    <x v="1"/>
    <s v="United States"/>
    <s v="Detroit"/>
    <s v="Michigan"/>
    <n v="48205"/>
    <x v="2"/>
    <s v="OFF-PA-10001790"/>
    <s v="Office Supplies"/>
    <x v="10"/>
    <s v="Xerox 1910"/>
    <n v="144.12"/>
    <n v="3"/>
    <n v="0"/>
    <n v="69.177599999999984"/>
  </r>
  <r>
    <n v="5173"/>
    <s v="CA-2013-122903"/>
    <x v="0"/>
    <x v="1022"/>
    <d v="2013-05-30T00:00:00"/>
    <s v="Second Class"/>
    <s v="LA-16780"/>
    <s v="Laura Armstrong"/>
    <x v="1"/>
    <s v="United States"/>
    <s v="Detroit"/>
    <s v="Michigan"/>
    <n v="48205"/>
    <x v="2"/>
    <s v="OFF-PA-10000994"/>
    <s v="Office Supplies"/>
    <x v="10"/>
    <s v="Xerox 1915"/>
    <n v="314.54999999999995"/>
    <n v="3"/>
    <n v="0"/>
    <n v="150.98399999999998"/>
  </r>
  <r>
    <n v="5174"/>
    <s v="CA-2012-107741"/>
    <x v="1"/>
    <x v="936"/>
    <d v="2012-03-10T00:00:00"/>
    <s v="First Class"/>
    <s v="FC-14335"/>
    <s v="Fred Chung"/>
    <x v="1"/>
    <s v="United States"/>
    <s v="Pueblo"/>
    <s v="Colorado"/>
    <n v="81001"/>
    <x v="1"/>
    <s v="OFF-AR-10002399"/>
    <s v="Office Supplies"/>
    <x v="6"/>
    <s v="Dixon Prang Watercolor Pencils, 10-Color Set with Brush"/>
    <n v="3.4079999999999999"/>
    <n v="1"/>
    <n v="0.2"/>
    <n v="0.89459999999999995"/>
  </r>
  <r>
    <n v="5175"/>
    <s v="CA-2014-106432"/>
    <x v="3"/>
    <x v="15"/>
    <d v="2014-10-25T00:00:00"/>
    <s v="Standard Class"/>
    <s v="CA-12265"/>
    <s v="Christina Anderson"/>
    <x v="0"/>
    <s v="United States"/>
    <s v="Waco"/>
    <s v="Texas"/>
    <n v="76706"/>
    <x v="2"/>
    <s v="OFF-BI-10002799"/>
    <s v="Office Supplies"/>
    <x v="8"/>
    <s v="SlimView Poly Binder, 3/8&quot;"/>
    <n v="2.0719999999999996"/>
    <n v="2"/>
    <n v="0.8"/>
    <n v="-3.5224000000000011"/>
  </r>
  <r>
    <n v="5176"/>
    <s v="CA-2014-106432"/>
    <x v="3"/>
    <x v="15"/>
    <d v="2014-10-25T00:00:00"/>
    <s v="Standard Class"/>
    <s v="CA-12265"/>
    <s v="Christina Anderson"/>
    <x v="0"/>
    <s v="United States"/>
    <s v="Waco"/>
    <s v="Texas"/>
    <n v="76706"/>
    <x v="2"/>
    <s v="FUR-BO-10004360"/>
    <s v="Furniture"/>
    <x v="0"/>
    <s v="Rush Hierlooms Collection Rich Wood Bookcases"/>
    <n v="328.39919999999995"/>
    <n v="3"/>
    <n v="0.32"/>
    <n v="-91.758599999999973"/>
  </r>
  <r>
    <n v="5177"/>
    <s v="CA-2013-148908"/>
    <x v="0"/>
    <x v="732"/>
    <d v="2013-11-09T00:00:00"/>
    <s v="First Class"/>
    <s v="JH-15985"/>
    <s v="Joseph Holt"/>
    <x v="0"/>
    <s v="United States"/>
    <s v="San Francisco"/>
    <s v="California"/>
    <n v="94109"/>
    <x v="1"/>
    <s v="OFF-BI-10002082"/>
    <s v="Office Supplies"/>
    <x v="8"/>
    <s v="GBC Twin Loop Wire Binding Elements"/>
    <n v="53.248000000000005"/>
    <n v="2"/>
    <n v="0.2"/>
    <n v="19.968"/>
  </r>
  <r>
    <n v="5178"/>
    <s v="CA-2013-123015"/>
    <x v="0"/>
    <x v="482"/>
    <d v="2013-12-31T00:00:00"/>
    <s v="Standard Class"/>
    <s v="AJ-10795"/>
    <s v="Anthony Johnson"/>
    <x v="1"/>
    <s v="United States"/>
    <s v="New York City"/>
    <s v="New York"/>
    <n v="10024"/>
    <x v="3"/>
    <s v="OFF-BI-10004967"/>
    <s v="Office Supplies"/>
    <x v="8"/>
    <s v="Round Ring Binders"/>
    <n v="4.9920000000000009"/>
    <n v="3"/>
    <n v="0.2"/>
    <n v="1.6848000000000001"/>
  </r>
  <r>
    <n v="5179"/>
    <s v="US-2012-120502"/>
    <x v="1"/>
    <x v="657"/>
    <d v="2012-04-19T00:00:00"/>
    <s v="Standard Class"/>
    <s v="BT-11395"/>
    <s v="Bill Tyler"/>
    <x v="1"/>
    <s v="United States"/>
    <s v="Los Angeles"/>
    <s v="California"/>
    <n v="90036"/>
    <x v="1"/>
    <s v="FUR-FU-10004973"/>
    <s v="Furniture"/>
    <x v="5"/>
    <s v="Flat Face Poster Frame"/>
    <n v="37.68"/>
    <n v="2"/>
    <n v="0"/>
    <n v="15.825600000000001"/>
  </r>
  <r>
    <n v="5180"/>
    <s v="US-2012-120502"/>
    <x v="1"/>
    <x v="657"/>
    <d v="2012-04-19T00:00:00"/>
    <s v="Standard Class"/>
    <s v="BT-11395"/>
    <s v="Bill Tyler"/>
    <x v="1"/>
    <s v="United States"/>
    <s v="Los Angeles"/>
    <s v="California"/>
    <n v="90036"/>
    <x v="1"/>
    <s v="TEC-PH-10003645"/>
    <s v="Technology"/>
    <x v="7"/>
    <s v="Aastra 57i VoIP phone"/>
    <n v="258.57600000000002"/>
    <n v="2"/>
    <n v="0.2"/>
    <n v="19.393200000000007"/>
  </r>
  <r>
    <n v="5181"/>
    <s v="US-2012-120502"/>
    <x v="1"/>
    <x v="657"/>
    <d v="2012-04-19T00:00:00"/>
    <s v="Standard Class"/>
    <s v="BT-11395"/>
    <s v="Bill Tyler"/>
    <x v="1"/>
    <s v="United States"/>
    <s v="Los Angeles"/>
    <s v="California"/>
    <n v="90036"/>
    <x v="1"/>
    <s v="OFF-AP-10004980"/>
    <s v="Office Supplies"/>
    <x v="9"/>
    <s v="3M Replacement Filter for Office Air Cleaner for 20' x 33' Room"/>
    <n v="75.84"/>
    <n v="2"/>
    <n v="0"/>
    <n v="29.577600000000004"/>
  </r>
  <r>
    <n v="5182"/>
    <s v="CA-2014-108749"/>
    <x v="3"/>
    <x v="510"/>
    <d v="2014-09-16T00:00:00"/>
    <s v="First Class"/>
    <s v="DJ-13510"/>
    <s v="Don Jones"/>
    <x v="1"/>
    <s v="United States"/>
    <s v="Woonsocket"/>
    <s v="Rhode Island"/>
    <n v="2895"/>
    <x v="3"/>
    <s v="OFF-PA-10003797"/>
    <s v="Office Supplies"/>
    <x v="10"/>
    <s v="Xerox 209"/>
    <n v="45.36"/>
    <n v="7"/>
    <n v="0"/>
    <n v="21.772800000000004"/>
  </r>
  <r>
    <n v="5183"/>
    <s v="CA-2014-108749"/>
    <x v="3"/>
    <x v="510"/>
    <d v="2014-09-16T00:00:00"/>
    <s v="First Class"/>
    <s v="DJ-13510"/>
    <s v="Don Jones"/>
    <x v="1"/>
    <s v="United States"/>
    <s v="Woonsocket"/>
    <s v="Rhode Island"/>
    <n v="2895"/>
    <x v="3"/>
    <s v="OFF-BI-10003707"/>
    <s v="Office Supplies"/>
    <x v="8"/>
    <s v="Aluminum Screw Posts"/>
    <n v="45.78"/>
    <n v="3"/>
    <n v="0"/>
    <n v="22.89"/>
  </r>
  <r>
    <n v="5184"/>
    <s v="CA-2014-163335"/>
    <x v="3"/>
    <x v="241"/>
    <d v="2014-09-28T00:00:00"/>
    <s v="First Class"/>
    <s v="AG-10675"/>
    <s v="Anna Gayman"/>
    <x v="0"/>
    <s v="United States"/>
    <s v="Columbus"/>
    <s v="Georgia"/>
    <n v="31907"/>
    <x v="0"/>
    <s v="OFF-ST-10000885"/>
    <s v="Office Supplies"/>
    <x v="4"/>
    <s v="Fellowes Desktop Hanging File Manager"/>
    <n v="40.29"/>
    <n v="3"/>
    <n v="0"/>
    <n v="10.0725"/>
  </r>
  <r>
    <n v="5185"/>
    <s v="CA-2014-163335"/>
    <x v="3"/>
    <x v="241"/>
    <d v="2014-09-28T00:00:00"/>
    <s v="First Class"/>
    <s v="AG-10675"/>
    <s v="Anna Gayman"/>
    <x v="0"/>
    <s v="United States"/>
    <s v="Columbus"/>
    <s v="Georgia"/>
    <n v="31907"/>
    <x v="0"/>
    <s v="OFF-BI-10002827"/>
    <s v="Office Supplies"/>
    <x v="8"/>
    <s v="Avery Durable Poly Binders"/>
    <n v="38.71"/>
    <n v="7"/>
    <n v="0"/>
    <n v="17.8066"/>
  </r>
  <r>
    <n v="5186"/>
    <s v="CA-2012-134719"/>
    <x v="1"/>
    <x v="998"/>
    <d v="2012-10-15T00:00:00"/>
    <s v="Standard Class"/>
    <s v="JD-15790"/>
    <s v="John Dryer"/>
    <x v="0"/>
    <s v="United States"/>
    <s v="Jacksonville"/>
    <s v="Florida"/>
    <n v="32216"/>
    <x v="0"/>
    <s v="OFF-ST-10004459"/>
    <s v="Office Supplies"/>
    <x v="4"/>
    <s v="Tennsco Single-Tier Lockers"/>
    <n v="1801.6320000000001"/>
    <n v="6"/>
    <n v="0.2"/>
    <n v="-337.80600000000004"/>
  </r>
  <r>
    <n v="5187"/>
    <s v="US-2012-154389"/>
    <x v="1"/>
    <x v="154"/>
    <d v="2012-12-03T00:00:00"/>
    <s v="Standard Class"/>
    <s v="EH-14125"/>
    <s v="Eugene Hildebrand"/>
    <x v="2"/>
    <s v="United States"/>
    <s v="Philadelphia"/>
    <s v="Pennsylvania"/>
    <n v="19140"/>
    <x v="3"/>
    <s v="TEC-PH-10002789"/>
    <s v="Technology"/>
    <x v="7"/>
    <s v="LG Exalt"/>
    <n v="748.75200000000007"/>
    <n v="8"/>
    <n v="0.4"/>
    <n v="-162.22960000000006"/>
  </r>
  <r>
    <n v="5188"/>
    <s v="CA-2012-115567"/>
    <x v="1"/>
    <x v="1023"/>
    <d v="2012-09-18T00:00:00"/>
    <s v="Standard Class"/>
    <s v="ZC-21910"/>
    <s v="Zuschuss Carroll"/>
    <x v="0"/>
    <s v="United States"/>
    <s v="Columbus"/>
    <s v="Indiana"/>
    <n v="47201"/>
    <x v="2"/>
    <s v="TEC-AC-10001314"/>
    <s v="Technology"/>
    <x v="11"/>
    <s v="Case Logic 2.4GHz Wireless Keyboard"/>
    <n v="199.96"/>
    <n v="4"/>
    <n v="0"/>
    <n v="15.996799999999979"/>
  </r>
  <r>
    <n v="5189"/>
    <s v="CA-2012-115567"/>
    <x v="1"/>
    <x v="1023"/>
    <d v="2012-09-18T00:00:00"/>
    <s v="Standard Class"/>
    <s v="ZC-21910"/>
    <s v="Zuschuss Carroll"/>
    <x v="0"/>
    <s v="United States"/>
    <s v="Columbus"/>
    <s v="Indiana"/>
    <n v="47201"/>
    <x v="2"/>
    <s v="FUR-CH-10000015"/>
    <s v="Furniture"/>
    <x v="1"/>
    <s v="Hon Multipurpose Stacking Arm Chairs"/>
    <n v="1516.2"/>
    <n v="7"/>
    <n v="0"/>
    <n v="394.21199999999999"/>
  </r>
  <r>
    <n v="5190"/>
    <s v="US-2014-136679"/>
    <x v="3"/>
    <x v="237"/>
    <d v="2014-11-19T00:00:00"/>
    <s v="Standard Class"/>
    <s v="XP-21865"/>
    <s v="Xylona Preis"/>
    <x v="0"/>
    <s v="United States"/>
    <s v="Pasadena"/>
    <s v="Texas"/>
    <n v="77506"/>
    <x v="2"/>
    <s v="TEC-AC-10004855"/>
    <s v="Technology"/>
    <x v="11"/>
    <s v="V7 USB Numeric Keypad"/>
    <n v="167.95200000000003"/>
    <n v="6"/>
    <n v="0.2"/>
    <n v="-27.292200000000001"/>
  </r>
  <r>
    <n v="5191"/>
    <s v="US-2014-136679"/>
    <x v="3"/>
    <x v="237"/>
    <d v="2014-11-19T00:00:00"/>
    <s v="Standard Class"/>
    <s v="XP-21865"/>
    <s v="Xylona Preis"/>
    <x v="0"/>
    <s v="United States"/>
    <s v="Pasadena"/>
    <s v="Texas"/>
    <n v="77506"/>
    <x v="2"/>
    <s v="OFF-AR-10003582"/>
    <s v="Office Supplies"/>
    <x v="6"/>
    <s v="Boston Electric Pencil Sharpener, Model 1818, Charcoal Black"/>
    <n v="45.04"/>
    <n v="2"/>
    <n v="0.2"/>
    <n v="4.5040000000000031"/>
  </r>
  <r>
    <n v="5192"/>
    <s v="US-2014-141943"/>
    <x v="3"/>
    <x v="1024"/>
    <d v="2014-05-10T00:00:00"/>
    <s v="Standard Class"/>
    <s v="DK-12985"/>
    <s v="Darren Koutras"/>
    <x v="0"/>
    <s v="United States"/>
    <s v="San Francisco"/>
    <s v="California"/>
    <n v="94122"/>
    <x v="1"/>
    <s v="OFF-EN-10003448"/>
    <s v="Office Supplies"/>
    <x v="12"/>
    <s v="Peel &amp; Seel Recycled Catalog Envelopes, Brown"/>
    <n v="23.16"/>
    <n v="2"/>
    <n v="0"/>
    <n v="11.58"/>
  </r>
  <r>
    <n v="5193"/>
    <s v="CA-2011-101560"/>
    <x v="2"/>
    <x v="683"/>
    <d v="2011-12-01T00:00:00"/>
    <s v="Second Class"/>
    <s v="CS-12250"/>
    <s v="Chris Selesnick"/>
    <x v="1"/>
    <s v="United States"/>
    <s v="Columbia"/>
    <s v="South Carolina"/>
    <n v="29203"/>
    <x v="0"/>
    <s v="FUR-FU-10003773"/>
    <s v="Furniture"/>
    <x v="5"/>
    <s v="Eldon Cleatmat Plus Chair Mats for High Pile Carpets"/>
    <n v="397.59999999999997"/>
    <n v="5"/>
    <n v="0"/>
    <n v="43.735999999999962"/>
  </r>
  <r>
    <n v="5194"/>
    <s v="CA-2011-101560"/>
    <x v="2"/>
    <x v="683"/>
    <d v="2011-12-01T00:00:00"/>
    <s v="Second Class"/>
    <s v="CS-12250"/>
    <s v="Chris Selesnick"/>
    <x v="1"/>
    <s v="United States"/>
    <s v="Columbia"/>
    <s v="South Carolina"/>
    <n v="29203"/>
    <x v="0"/>
    <s v="OFF-PA-10001363"/>
    <s v="Office Supplies"/>
    <x v="10"/>
    <s v="Xerox 1933"/>
    <n v="85.96"/>
    <n v="7"/>
    <n v="0"/>
    <n v="40.401199999999996"/>
  </r>
  <r>
    <n v="5195"/>
    <s v="CA-2011-101560"/>
    <x v="2"/>
    <x v="683"/>
    <d v="2011-12-01T00:00:00"/>
    <s v="Second Class"/>
    <s v="CS-12250"/>
    <s v="Chris Selesnick"/>
    <x v="1"/>
    <s v="United States"/>
    <s v="Columbia"/>
    <s v="South Carolina"/>
    <n v="29203"/>
    <x v="0"/>
    <s v="OFF-AR-10004757"/>
    <s v="Office Supplies"/>
    <x v="6"/>
    <s v="Crayola Colored Pencils"/>
    <n v="13.12"/>
    <n v="4"/>
    <n v="0"/>
    <n v="4.3295999999999992"/>
  </r>
  <r>
    <n v="5196"/>
    <s v="CA-2011-101560"/>
    <x v="2"/>
    <x v="683"/>
    <d v="2011-12-01T00:00:00"/>
    <s v="Second Class"/>
    <s v="CS-12250"/>
    <s v="Chris Selesnick"/>
    <x v="1"/>
    <s v="United States"/>
    <s v="Columbia"/>
    <s v="South Carolina"/>
    <n v="29203"/>
    <x v="0"/>
    <s v="OFF-BI-10000309"/>
    <s v="Office Supplies"/>
    <x v="8"/>
    <s v="GBC Twin Loop Wire Binding Elements, 9/16&quot; Spine, Black"/>
    <n v="45.660000000000004"/>
    <n v="3"/>
    <n v="0"/>
    <n v="22.3734"/>
  </r>
  <r>
    <n v="5197"/>
    <s v="CA-2011-159709"/>
    <x v="2"/>
    <x v="1025"/>
    <d v="2011-05-15T00:00:00"/>
    <s v="Standard Class"/>
    <s v="AI-10855"/>
    <s v="Arianne Irving"/>
    <x v="0"/>
    <s v="United States"/>
    <s v="Kent"/>
    <s v="Washington"/>
    <n v="98031"/>
    <x v="1"/>
    <s v="OFF-EN-10001434"/>
    <s v="Office Supplies"/>
    <x v="12"/>
    <s v="Strathmore #10 Envelopes, Ultimate White"/>
    <n v="158.13"/>
    <n v="3"/>
    <n v="0"/>
    <n v="77.483699999999999"/>
  </r>
  <r>
    <n v="5198"/>
    <s v="CA-2011-159709"/>
    <x v="2"/>
    <x v="1025"/>
    <d v="2011-05-15T00:00:00"/>
    <s v="Standard Class"/>
    <s v="AI-10855"/>
    <s v="Arianne Irving"/>
    <x v="0"/>
    <s v="United States"/>
    <s v="Kent"/>
    <s v="Washington"/>
    <n v="98031"/>
    <x v="1"/>
    <s v="TEC-PH-10003988"/>
    <s v="Technology"/>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s v="Texas"/>
    <n v="78664"/>
    <x v="2"/>
    <s v="OFF-SU-10000151"/>
    <s v="Office Supplies"/>
    <x v="14"/>
    <s v="High Speed Automatic Electric Letter Opener"/>
    <n v="3930.0720000000001"/>
    <n v="3"/>
    <n v="0.2"/>
    <n v="-786.01440000000025"/>
  </r>
  <r>
    <n v="5200"/>
    <s v="CA-2013-103982"/>
    <x v="0"/>
    <x v="840"/>
    <d v="2013-03-09T00:00:00"/>
    <s v="Standard Class"/>
    <s v="AA-10315"/>
    <s v="Alex Avila"/>
    <x v="0"/>
    <s v="United States"/>
    <s v="Round Rock"/>
    <s v="Texas"/>
    <n v="78664"/>
    <x v="2"/>
    <s v="OFF-FA-10001332"/>
    <s v="Office Supplies"/>
    <x v="13"/>
    <s v="Acco Banker's Clasps, 5 3/4&quot;-Long"/>
    <n v="2.3039999999999998"/>
    <n v="1"/>
    <n v="0.2"/>
    <n v="0.77759999999999996"/>
  </r>
  <r>
    <n v="5201"/>
    <s v="CA-2013-103982"/>
    <x v="0"/>
    <x v="840"/>
    <d v="2013-03-09T00:00:00"/>
    <s v="Standard Class"/>
    <s v="AA-10315"/>
    <s v="Alex Avila"/>
    <x v="0"/>
    <s v="United States"/>
    <s v="Round Rock"/>
    <s v="Texas"/>
    <n v="78664"/>
    <x v="2"/>
    <s v="TEC-PH-10000895"/>
    <s v="Technology"/>
    <x v="7"/>
    <s v="Polycom VVX 310 VoIP phone"/>
    <n v="431.97600000000006"/>
    <n v="3"/>
    <n v="0.2"/>
    <n v="32.398200000000017"/>
  </r>
  <r>
    <n v="5202"/>
    <s v="CA-2013-103982"/>
    <x v="0"/>
    <x v="840"/>
    <d v="2013-03-09T00:00:00"/>
    <s v="Standard Class"/>
    <s v="AA-10315"/>
    <s v="Alex Avila"/>
    <x v="0"/>
    <s v="United States"/>
    <s v="Round Rock"/>
    <s v="Texas"/>
    <n v="78664"/>
    <x v="2"/>
    <s v="TEC-AC-10002857"/>
    <s v="Technology"/>
    <x v="11"/>
    <s v="Verbatim 25 GB 6x Blu-ray Single Layer Recordable Disc, 1/Pack"/>
    <n v="41.720000000000006"/>
    <n v="7"/>
    <n v="0.2"/>
    <n v="5.7364999999999977"/>
  </r>
  <r>
    <n v="5203"/>
    <s v="CA-2012-142454"/>
    <x v="1"/>
    <x v="762"/>
    <d v="2012-08-19T00:00:00"/>
    <s v="Standard Class"/>
    <s v="RE-19450"/>
    <s v="Richard Eichhorn"/>
    <x v="0"/>
    <s v="United States"/>
    <s v="Oakland"/>
    <s v="California"/>
    <n v="94601"/>
    <x v="1"/>
    <s v="FUR-FU-10004018"/>
    <s v="Furniture"/>
    <x v="5"/>
    <s v="Tensor Computer Mounted Lamp"/>
    <n v="104.23"/>
    <n v="7"/>
    <n v="0"/>
    <n v="28.142100000000006"/>
  </r>
  <r>
    <n v="5204"/>
    <s v="CA-2012-142454"/>
    <x v="1"/>
    <x v="762"/>
    <d v="2012-08-19T00:00:00"/>
    <s v="Standard Class"/>
    <s v="RE-19450"/>
    <s v="Richard Eichhorn"/>
    <x v="0"/>
    <s v="United States"/>
    <s v="Oakland"/>
    <s v="California"/>
    <n v="94601"/>
    <x v="1"/>
    <s v="OFF-ST-10003638"/>
    <s v="Office Supplies"/>
    <x v="4"/>
    <s v="Mobile Personal File Cube"/>
    <n v="70.260000000000005"/>
    <n v="3"/>
    <n v="0"/>
    <n v="18.970199999999998"/>
  </r>
  <r>
    <n v="5205"/>
    <s v="CA-2012-102015"/>
    <x v="1"/>
    <x v="811"/>
    <d v="2012-09-18T00:00:00"/>
    <s v="Standard Class"/>
    <s v="TM-21010"/>
    <s v="Tamara Manning"/>
    <x v="0"/>
    <s v="United States"/>
    <s v="Auburn"/>
    <s v="New York"/>
    <n v="13021"/>
    <x v="3"/>
    <s v="OFF-AR-10004685"/>
    <s v="Office Supplies"/>
    <x v="6"/>
    <s v="Binney &amp; Smith Crayola Metallic Colored Pencils, 8-Color Set"/>
    <n v="9.26"/>
    <n v="2"/>
    <n v="0"/>
    <n v="3.0557999999999996"/>
  </r>
  <r>
    <n v="5206"/>
    <s v="CA-2012-102015"/>
    <x v="1"/>
    <x v="811"/>
    <d v="2012-09-18T00:00:00"/>
    <s v="Standard Class"/>
    <s v="TM-21010"/>
    <s v="Tamara Manning"/>
    <x v="0"/>
    <s v="United States"/>
    <s v="Auburn"/>
    <s v="New York"/>
    <n v="13021"/>
    <x v="3"/>
    <s v="OFF-ST-10001713"/>
    <s v="Office Supplies"/>
    <x v="4"/>
    <s v="Gould Plastics 9-Pocket Panel Bin, 18-3/8w x 5-1/4d x 20-1/2h, Black"/>
    <n v="105.98"/>
    <n v="2"/>
    <n v="0"/>
    <n v="4.2391999999999967"/>
  </r>
  <r>
    <n v="5207"/>
    <s v="CA-2012-102015"/>
    <x v="1"/>
    <x v="811"/>
    <d v="2012-09-18T00:00:00"/>
    <s v="Standard Class"/>
    <s v="TM-21010"/>
    <s v="Tamara Manning"/>
    <x v="0"/>
    <s v="United States"/>
    <s v="Auburn"/>
    <s v="New York"/>
    <n v="13021"/>
    <x v="3"/>
    <s v="OFF-FA-10000490"/>
    <s v="Office Supplies"/>
    <x v="13"/>
    <s v="OIC Binder Clips, Mini, 1/4&quot; Capacity, Black"/>
    <n v="1.24"/>
    <n v="1"/>
    <n v="0"/>
    <n v="0.58279999999999998"/>
  </r>
  <r>
    <n v="5208"/>
    <s v="CA-2012-102015"/>
    <x v="1"/>
    <x v="811"/>
    <d v="2012-09-18T00:00:00"/>
    <s v="Standard Class"/>
    <s v="TM-21010"/>
    <s v="Tamara Manning"/>
    <x v="0"/>
    <s v="United States"/>
    <s v="Auburn"/>
    <s v="New York"/>
    <n v="13021"/>
    <x v="3"/>
    <s v="OFF-LA-10002043"/>
    <s v="Office Supplies"/>
    <x v="2"/>
    <s v="Avery 489"/>
    <n v="20.7"/>
    <n v="2"/>
    <n v="0"/>
    <n v="9.9359999999999999"/>
  </r>
  <r>
    <n v="5209"/>
    <s v="CA-2012-102015"/>
    <x v="1"/>
    <x v="811"/>
    <d v="2012-09-18T00:00:00"/>
    <s v="Standard Class"/>
    <s v="TM-21010"/>
    <s v="Tamara Manning"/>
    <x v="0"/>
    <s v="United States"/>
    <s v="Auburn"/>
    <s v="New York"/>
    <n v="13021"/>
    <x v="3"/>
    <s v="OFF-PA-10002464"/>
    <s v="Office Supplies"/>
    <x v="10"/>
    <s v="HP Office Recycled Paper (20Lb. and 87 Bright)"/>
    <n v="28.900000000000002"/>
    <n v="5"/>
    <n v="0"/>
    <n v="14.161000000000001"/>
  </r>
  <r>
    <n v="5210"/>
    <s v="CA-2012-102015"/>
    <x v="1"/>
    <x v="811"/>
    <d v="2012-09-18T00:00:00"/>
    <s v="Standard Class"/>
    <s v="TM-21010"/>
    <s v="Tamara Manning"/>
    <x v="0"/>
    <s v="United States"/>
    <s v="Auburn"/>
    <s v="New York"/>
    <n v="13021"/>
    <x v="3"/>
    <s v="OFF-EN-10002504"/>
    <s v="Office Supplies"/>
    <x v="12"/>
    <s v="Tyvek  Top-Opening Peel &amp; Seel Envelopes, Plain White"/>
    <n v="27.18"/>
    <n v="1"/>
    <n v="0"/>
    <n v="12.7746"/>
  </r>
  <r>
    <n v="5211"/>
    <s v="CA-2012-156755"/>
    <x v="1"/>
    <x v="1026"/>
    <d v="2012-01-18T00:00:00"/>
    <s v="Standard Class"/>
    <s v="YS-21880"/>
    <s v="Yana Sorensen"/>
    <x v="1"/>
    <s v="United States"/>
    <s v="Newark"/>
    <s v="Delaware"/>
    <n v="19711"/>
    <x v="3"/>
    <s v="OFF-ST-10002615"/>
    <s v="Office Supplies"/>
    <x v="4"/>
    <s v="Dual Level, Single-Width Filing Carts"/>
    <n v="465.18"/>
    <n v="3"/>
    <n v="0"/>
    <n v="120.94680000000001"/>
  </r>
  <r>
    <n v="5212"/>
    <s v="CA-2012-130876"/>
    <x v="1"/>
    <x v="793"/>
    <d v="2012-05-16T00:00:00"/>
    <s v="Second Class"/>
    <s v="AZ-10750"/>
    <s v="Annie Zypern"/>
    <x v="0"/>
    <s v="United States"/>
    <s v="New York City"/>
    <s v="New York"/>
    <n v="10024"/>
    <x v="3"/>
    <s v="OFF-ST-10004258"/>
    <s v="Office Supplies"/>
    <x v="4"/>
    <s v="Portable Personal File Box"/>
    <n v="36.630000000000003"/>
    <n v="3"/>
    <n v="0"/>
    <n v="9.8901000000000039"/>
  </r>
  <r>
    <n v="5213"/>
    <s v="CA-2013-145898"/>
    <x v="0"/>
    <x v="182"/>
    <d v="2013-09-27T00:00:00"/>
    <s v="Same Day"/>
    <s v="CM-12445"/>
    <s v="Chuck Magee"/>
    <x v="0"/>
    <s v="United States"/>
    <s v="Redlands"/>
    <s v="California"/>
    <n v="92374"/>
    <x v="1"/>
    <s v="OFF-ST-10004507"/>
    <s v="Office Supplies"/>
    <x v="4"/>
    <s v="Advantus Rolling Storage Box"/>
    <n v="51.449999999999996"/>
    <n v="3"/>
    <n v="0"/>
    <n v="13.891499999999999"/>
  </r>
  <r>
    <n v="5214"/>
    <s v="CA-2013-145898"/>
    <x v="0"/>
    <x v="182"/>
    <d v="2013-09-27T00:00:00"/>
    <s v="Same Day"/>
    <s v="CM-12445"/>
    <s v="Chuck Magee"/>
    <x v="0"/>
    <s v="United States"/>
    <s v="Redlands"/>
    <s v="California"/>
    <n v="92374"/>
    <x v="1"/>
    <s v="OFF-LA-10000262"/>
    <s v="Office Supplies"/>
    <x v="2"/>
    <s v="Avery 494"/>
    <n v="7.83"/>
    <n v="3"/>
    <n v="0"/>
    <n v="3.6017999999999999"/>
  </r>
  <r>
    <n v="5215"/>
    <s v="CA-2013-145898"/>
    <x v="0"/>
    <x v="182"/>
    <d v="2013-09-27T00:00:00"/>
    <s v="Same Day"/>
    <s v="CM-12445"/>
    <s v="Chuck Magee"/>
    <x v="0"/>
    <s v="United States"/>
    <s v="Redlands"/>
    <s v="California"/>
    <n v="92374"/>
    <x v="1"/>
    <s v="OFF-AR-10002445"/>
    <s v="Office Supplies"/>
    <x v="6"/>
    <s v="SANFORD Major Accent Highlighters"/>
    <n v="35.4"/>
    <n v="5"/>
    <n v="0"/>
    <n v="13.452000000000002"/>
  </r>
  <r>
    <n v="5216"/>
    <s v="CA-2013-145898"/>
    <x v="0"/>
    <x v="182"/>
    <d v="2013-09-27T00:00:00"/>
    <s v="Same Day"/>
    <s v="CM-12445"/>
    <s v="Chuck Magee"/>
    <x v="0"/>
    <s v="United States"/>
    <s v="Redlands"/>
    <s v="California"/>
    <n v="92374"/>
    <x v="1"/>
    <s v="OFF-PA-10001667"/>
    <s v="Office Supplies"/>
    <x v="10"/>
    <s v="Great White Multi-Use Recycled Paper (20Lb. and 84 Bright)"/>
    <n v="29.900000000000002"/>
    <n v="5"/>
    <n v="0"/>
    <n v="13.454999999999998"/>
  </r>
  <r>
    <n v="5217"/>
    <s v="US-2014-159562"/>
    <x v="3"/>
    <x v="428"/>
    <d v="2014-09-16T00:00:00"/>
    <s v="Standard Class"/>
    <s v="JB-16000"/>
    <s v="Joy Bell-"/>
    <x v="0"/>
    <s v="United States"/>
    <s v="Roseville"/>
    <s v="Michigan"/>
    <n v="48066"/>
    <x v="2"/>
    <s v="OFF-EN-10000461"/>
    <s v="Office Supplies"/>
    <x v="12"/>
    <s v="#10- 4 1/8&quot; x 9 1/2&quot; Recycled Envelopes"/>
    <n v="17.48"/>
    <n v="2"/>
    <n v="0"/>
    <n v="8.2156000000000002"/>
  </r>
  <r>
    <n v="5218"/>
    <s v="CA-2014-134635"/>
    <x v="3"/>
    <x v="4"/>
    <d v="2014-04-18T00:00:00"/>
    <s v="Second Class"/>
    <s v="NS-18640"/>
    <s v="Noel Staavos"/>
    <x v="1"/>
    <s v="United States"/>
    <s v="Los Angeles"/>
    <s v="California"/>
    <n v="90049"/>
    <x v="1"/>
    <s v="OFF-PA-10002254"/>
    <s v="Office Supplies"/>
    <x v="10"/>
    <s v="Xerox 1883"/>
    <n v="79.14"/>
    <n v="3"/>
    <n v="0"/>
    <n v="36.404399999999995"/>
  </r>
  <r>
    <n v="5219"/>
    <s v="CA-2014-167080"/>
    <x v="3"/>
    <x v="193"/>
    <d v="2014-06-15T00:00:00"/>
    <s v="Standard Class"/>
    <s v="LC-16930"/>
    <s v="Linda Cazamias"/>
    <x v="1"/>
    <s v="United States"/>
    <s v="New York City"/>
    <s v="New York"/>
    <n v="10011"/>
    <x v="3"/>
    <s v="OFF-AR-10001868"/>
    <s v="Office Supplies"/>
    <x v="6"/>
    <s v="Prang Dustless Chalk Sticks"/>
    <n v="8.4"/>
    <n v="5"/>
    <n v="0"/>
    <n v="4.2"/>
  </r>
  <r>
    <n v="5220"/>
    <s v="CA-2014-145653"/>
    <x v="3"/>
    <x v="853"/>
    <d v="2014-09-02T00:00:00"/>
    <s v="Same Day"/>
    <s v="CA-12775"/>
    <s v="Cynthia Arntzen"/>
    <x v="0"/>
    <s v="United States"/>
    <s v="Detroit"/>
    <s v="Michigan"/>
    <n v="48205"/>
    <x v="2"/>
    <s v="FUR-CH-10004875"/>
    <s v="Furniture"/>
    <x v="1"/>
    <s v="Harbour Creations 67200 Series Stacking Chairs"/>
    <n v="498.26000000000005"/>
    <n v="7"/>
    <n v="0"/>
    <n v="134.53020000000001"/>
  </r>
  <r>
    <n v="5221"/>
    <s v="CA-2011-140487"/>
    <x v="2"/>
    <x v="1027"/>
    <d v="2011-06-20T00:00:00"/>
    <s v="Standard Class"/>
    <s v="SR-20425"/>
    <s v="Sharelle Roach"/>
    <x v="2"/>
    <s v="United States"/>
    <s v="Detroit"/>
    <s v="Michigan"/>
    <n v="48234"/>
    <x v="2"/>
    <s v="FUR-BO-10000711"/>
    <s v="Furniture"/>
    <x v="0"/>
    <s v="Hon Metal Bookcases, Gray"/>
    <n v="212.94"/>
    <n v="3"/>
    <n v="0"/>
    <n v="57.4938"/>
  </r>
  <r>
    <n v="5222"/>
    <s v="CA-2014-117401"/>
    <x v="3"/>
    <x v="796"/>
    <d v="2014-05-23T00:00:00"/>
    <s v="Second Class"/>
    <s v="PP-18955"/>
    <s v="Paul Prost"/>
    <x v="2"/>
    <s v="United States"/>
    <s v="Springfield"/>
    <s v="Missouri"/>
    <n v="65807"/>
    <x v="2"/>
    <s v="OFF-AP-10000938"/>
    <s v="Office Supplies"/>
    <x v="9"/>
    <s v="Avanti 1.7 Cu. Ft. Refrigerator"/>
    <n v="706.86"/>
    <n v="7"/>
    <n v="0"/>
    <n v="197.92079999999999"/>
  </r>
  <r>
    <n v="5223"/>
    <s v="CA-2014-117401"/>
    <x v="3"/>
    <x v="796"/>
    <d v="2014-05-23T00:00:00"/>
    <s v="Second Class"/>
    <s v="PP-18955"/>
    <s v="Paul Prost"/>
    <x v="2"/>
    <s v="United States"/>
    <s v="Springfield"/>
    <s v="Missouri"/>
    <n v="65807"/>
    <x v="2"/>
    <s v="TEC-PH-10003555"/>
    <s v="Technology"/>
    <x v="7"/>
    <s v="Motorola HK250 Universal Bluetooth Headset"/>
    <n v="114.94999999999999"/>
    <n v="5"/>
    <n v="0"/>
    <n v="2.2990000000000066"/>
  </r>
  <r>
    <n v="5224"/>
    <s v="CA-2014-117401"/>
    <x v="3"/>
    <x v="796"/>
    <d v="2014-05-23T00:00:00"/>
    <s v="Second Class"/>
    <s v="PP-18955"/>
    <s v="Paul Prost"/>
    <x v="2"/>
    <s v="United States"/>
    <s v="Springfield"/>
    <s v="Missouri"/>
    <n v="65807"/>
    <x v="2"/>
    <s v="OFF-BI-10001267"/>
    <s v="Office Supplies"/>
    <x v="8"/>
    <s v="Universal Recycled Hanging Pressboard Report Binders, Letter Size"/>
    <n v="43.19"/>
    <n v="7"/>
    <n v="0"/>
    <n v="20.731199999999998"/>
  </r>
  <r>
    <n v="5225"/>
    <s v="US-2014-109582"/>
    <x v="3"/>
    <x v="510"/>
    <d v="2014-09-18T00:00:00"/>
    <s v="Second Class"/>
    <s v="JM-15865"/>
    <s v="John Murray"/>
    <x v="0"/>
    <s v="United States"/>
    <s v="Los Angeles"/>
    <s v="California"/>
    <n v="90036"/>
    <x v="1"/>
    <s v="OFF-PA-10004071"/>
    <s v="Office Supplies"/>
    <x v="10"/>
    <s v="Eaton Premium Continuous-Feed Paper, 25% Cotton, Letter Size, White, 1000 Shts/Box"/>
    <n v="166.44"/>
    <n v="3"/>
    <n v="0"/>
    <n v="79.891199999999998"/>
  </r>
  <r>
    <n v="5226"/>
    <s v="CA-2013-119865"/>
    <x v="0"/>
    <x v="1028"/>
    <d v="2013-06-27T00:00:00"/>
    <s v="Standard Class"/>
    <s v="AS-10090"/>
    <s v="Adam Shillingsburg"/>
    <x v="0"/>
    <s v="United States"/>
    <s v="New York City"/>
    <s v="New York"/>
    <n v="10011"/>
    <x v="3"/>
    <s v="OFF-BI-10001553"/>
    <s v="Office Supplies"/>
    <x v="8"/>
    <s v="SpineVue Locking Slant-D Ring Binders by Cardinal"/>
    <n v="36.56"/>
    <n v="5"/>
    <n v="0.2"/>
    <n v="12.795999999999999"/>
  </r>
  <r>
    <n v="5227"/>
    <s v="CA-2013-119865"/>
    <x v="0"/>
    <x v="1028"/>
    <d v="2013-06-27T00:00:00"/>
    <s v="Standard Class"/>
    <s v="AS-10090"/>
    <s v="Adam Shillingsburg"/>
    <x v="0"/>
    <s v="United States"/>
    <s v="New York City"/>
    <s v="New York"/>
    <n v="10011"/>
    <x v="3"/>
    <s v="OFF-BI-10003007"/>
    <s v="Office Supplies"/>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s v="New York"/>
    <n v="10011"/>
    <x v="3"/>
    <s v="FUR-BO-10003272"/>
    <s v="Furniture"/>
    <x v="0"/>
    <s v="O'Sullivan Living Dimensions 5-Shelf Bookcases"/>
    <n v="353.56799999999998"/>
    <n v="2"/>
    <n v="0.2"/>
    <n v="-44.196000000000026"/>
  </r>
  <r>
    <n v="5229"/>
    <s v="US-2011-147648"/>
    <x v="2"/>
    <x v="35"/>
    <d v="2011-12-01T00:00:00"/>
    <s v="Standard Class"/>
    <s v="LS-16975"/>
    <s v="Lindsay Shagiari"/>
    <x v="2"/>
    <s v="United States"/>
    <s v="San Francisco"/>
    <s v="California"/>
    <n v="94109"/>
    <x v="1"/>
    <s v="OFF-PA-10001033"/>
    <s v="Office Supplies"/>
    <x v="10"/>
    <s v="Xerox 1893"/>
    <n v="81.98"/>
    <n v="2"/>
    <n v="0"/>
    <n v="40.170200000000001"/>
  </r>
  <r>
    <n v="5230"/>
    <s v="CA-2014-124436"/>
    <x v="3"/>
    <x v="498"/>
    <d v="2014-03-23T00:00:00"/>
    <s v="Second Class"/>
    <s v="SA-20830"/>
    <s v="Sue Ann Reed"/>
    <x v="0"/>
    <s v="United States"/>
    <s v="Fresno"/>
    <s v="California"/>
    <n v="93727"/>
    <x v="1"/>
    <s v="OFF-BI-10001553"/>
    <s v="Office Supplies"/>
    <x v="8"/>
    <s v="SpineVue Locking Slant-D Ring Binders by Cardinal"/>
    <n v="14.624000000000002"/>
    <n v="2"/>
    <n v="0.2"/>
    <n v="5.1183999999999994"/>
  </r>
  <r>
    <n v="5231"/>
    <s v="CA-2014-124436"/>
    <x v="3"/>
    <x v="498"/>
    <d v="2014-03-23T00:00:00"/>
    <s v="Second Class"/>
    <s v="SA-20830"/>
    <s v="Sue Ann Reed"/>
    <x v="0"/>
    <s v="United States"/>
    <s v="Fresno"/>
    <s v="California"/>
    <n v="93727"/>
    <x v="1"/>
    <s v="FUR-TA-10001095"/>
    <s v="Furniture"/>
    <x v="3"/>
    <s v="Chromcraft Round Conference Tables"/>
    <n v="697.16"/>
    <n v="5"/>
    <n v="0.2"/>
    <n v="8.7144999999999868"/>
  </r>
  <r>
    <n v="5232"/>
    <s v="CA-2014-124436"/>
    <x v="3"/>
    <x v="498"/>
    <d v="2014-03-23T00:00:00"/>
    <s v="Second Class"/>
    <s v="SA-20830"/>
    <s v="Sue Ann Reed"/>
    <x v="0"/>
    <s v="United States"/>
    <s v="Fresno"/>
    <s v="California"/>
    <n v="93727"/>
    <x v="1"/>
    <s v="FUR-FU-10001185"/>
    <s v="Furniture"/>
    <x v="5"/>
    <s v="Advantus Employee of the Month Certificate Frame, 11 x 13-1/2"/>
    <n v="30.93"/>
    <n v="1"/>
    <n v="0"/>
    <n v="12.6813"/>
  </r>
  <r>
    <n v="5233"/>
    <s v="CA-2014-124436"/>
    <x v="3"/>
    <x v="498"/>
    <d v="2014-03-23T00:00:00"/>
    <s v="Second Class"/>
    <s v="SA-20830"/>
    <s v="Sue Ann Reed"/>
    <x v="0"/>
    <s v="United States"/>
    <s v="Fresno"/>
    <s v="California"/>
    <n v="93727"/>
    <x v="1"/>
    <s v="OFF-BI-10000343"/>
    <s v="Office Supplies"/>
    <x v="8"/>
    <s v="Pressboard Covers with Storage Hooks, 9 1/2&quot; x 11&quot;, Light Blue"/>
    <n v="27.496000000000002"/>
    <n v="7"/>
    <n v="0.2"/>
    <n v="9.2798999999999996"/>
  </r>
  <r>
    <n v="5234"/>
    <s v="CA-2011-115084"/>
    <x v="2"/>
    <x v="638"/>
    <d v="2011-10-22T00:00:00"/>
    <s v="Standard Class"/>
    <s v="LS-17200"/>
    <s v="Luke Schmidt"/>
    <x v="1"/>
    <s v="United States"/>
    <s v="Texarkana"/>
    <s v="Arkansas"/>
    <n v="71854"/>
    <x v="0"/>
    <s v="FUR-CH-10004626"/>
    <s v="Furniture"/>
    <x v="1"/>
    <s v="Office Star Flex Back Scooter Chair with Aluminum Finish Frame"/>
    <n v="605.34"/>
    <n v="6"/>
    <n v="0"/>
    <n v="145.2816"/>
  </r>
  <r>
    <n v="5235"/>
    <s v="CA-2014-131037"/>
    <x v="3"/>
    <x v="1029"/>
    <d v="2014-08-24T00:00:00"/>
    <s v="First Class"/>
    <s v="TM-21490"/>
    <s v="Tony Molinari"/>
    <x v="0"/>
    <s v="United States"/>
    <s v="San Francisco"/>
    <s v="California"/>
    <n v="94110"/>
    <x v="1"/>
    <s v="FUR-TA-10001768"/>
    <s v="Furniture"/>
    <x v="3"/>
    <s v="Hon Racetrack Conference Tables"/>
    <n v="210.00800000000001"/>
    <n v="1"/>
    <n v="0.2"/>
    <n v="2.625099999999982"/>
  </r>
  <r>
    <n v="5236"/>
    <s v="CA-2013-111143"/>
    <x v="0"/>
    <x v="258"/>
    <d v="2013-11-23T00:00:00"/>
    <s v="First Class"/>
    <s v="TT-21265"/>
    <s v="Tim Taslimi"/>
    <x v="1"/>
    <s v="United States"/>
    <s v="Indianapolis"/>
    <s v="Indiana"/>
    <n v="46203"/>
    <x v="2"/>
    <s v="OFF-AP-10001947"/>
    <s v="Office Supplies"/>
    <x v="9"/>
    <s v="Acco 6 Outlet Guardian Premium Plus Surge Suppressor"/>
    <n v="54.96"/>
    <n v="3"/>
    <n v="0"/>
    <n v="15.938399999999998"/>
  </r>
  <r>
    <n v="5237"/>
    <s v="CA-2011-166744"/>
    <x v="2"/>
    <x v="59"/>
    <d v="2011-09-24T00:00:00"/>
    <s v="Standard Class"/>
    <s v="DN-13690"/>
    <s v="Duane Noonan"/>
    <x v="0"/>
    <s v="United States"/>
    <s v="Columbia"/>
    <s v="Maryland"/>
    <n v="21044"/>
    <x v="3"/>
    <s v="FUR-FU-10004952"/>
    <s v="Furniture"/>
    <x v="5"/>
    <s v="C-Line Cubicle Keepers Polyproplyene Holder w/Velcro Back, 8-1/2x11, 25/Bx"/>
    <n v="164.22"/>
    <n v="3"/>
    <n v="0"/>
    <n v="50.908200000000001"/>
  </r>
  <r>
    <n v="5238"/>
    <s v="CA-2011-166744"/>
    <x v="2"/>
    <x v="59"/>
    <d v="2011-09-24T00:00:00"/>
    <s v="Standard Class"/>
    <s v="DN-13690"/>
    <s v="Duane Noonan"/>
    <x v="0"/>
    <s v="United States"/>
    <s v="Columbia"/>
    <s v="Maryland"/>
    <n v="21044"/>
    <x v="3"/>
    <s v="FUR-BO-10001337"/>
    <s v="Furniture"/>
    <x v="0"/>
    <s v="O'Sullivan Living Dimensions 2-Shelf Bookcases"/>
    <n v="362.94"/>
    <n v="3"/>
    <n v="0"/>
    <n v="36.293999999999997"/>
  </r>
  <r>
    <n v="5239"/>
    <s v="CA-2011-166744"/>
    <x v="2"/>
    <x v="59"/>
    <d v="2011-09-24T00:00:00"/>
    <s v="Standard Class"/>
    <s v="DN-13690"/>
    <s v="Duane Noonan"/>
    <x v="0"/>
    <s v="United States"/>
    <s v="Columbia"/>
    <s v="Maryland"/>
    <n v="21044"/>
    <x v="3"/>
    <s v="TEC-AC-10003628"/>
    <s v="Technology"/>
    <x v="11"/>
    <s v="Logitech 910-002974 M325 Wireless Mouse for Web Scrolling"/>
    <n v="59.98"/>
    <n v="2"/>
    <n v="0"/>
    <n v="26.391200000000005"/>
  </r>
  <r>
    <n v="5240"/>
    <s v="CA-2013-116561"/>
    <x v="0"/>
    <x v="108"/>
    <d v="2013-09-18T00:00:00"/>
    <s v="Standard Class"/>
    <s v="EB-14110"/>
    <s v="Eugene Barchas"/>
    <x v="0"/>
    <s v="United States"/>
    <s v="San Jose"/>
    <s v="California"/>
    <n v="95123"/>
    <x v="1"/>
    <s v="OFF-ST-10004186"/>
    <s v="Office Supplies"/>
    <x v="4"/>
    <s v="Stur-D-Stor Shelving, Vertical 5-Shelf: 72&quot;H x 36&quot;W x 18 1/2&quot;D"/>
    <n v="332.94"/>
    <n v="3"/>
    <n v="0"/>
    <n v="6.6587999999999994"/>
  </r>
  <r>
    <n v="5241"/>
    <s v="CA-2013-116561"/>
    <x v="0"/>
    <x v="108"/>
    <d v="2013-09-18T00:00:00"/>
    <s v="Standard Class"/>
    <s v="EB-14110"/>
    <s v="Eugene Barchas"/>
    <x v="0"/>
    <s v="United States"/>
    <s v="San Jose"/>
    <s v="California"/>
    <n v="95123"/>
    <x v="1"/>
    <s v="OFF-BI-10001658"/>
    <s v="Office Supplies"/>
    <x v="8"/>
    <s v="GBC Standard Therm-A-Bind Covers"/>
    <n v="39.872000000000007"/>
    <n v="2"/>
    <n v="0.2"/>
    <n v="12.958399999999999"/>
  </r>
  <r>
    <n v="5242"/>
    <s v="CA-2013-110730"/>
    <x v="0"/>
    <x v="713"/>
    <d v="2013-09-27T00:00:00"/>
    <s v="Second Class"/>
    <s v="CM-11815"/>
    <s v="Candace McMahon"/>
    <x v="1"/>
    <s v="United States"/>
    <s v="Seattle"/>
    <s v="Washington"/>
    <n v="98115"/>
    <x v="1"/>
    <s v="OFF-SU-10004737"/>
    <s v="Office Supplies"/>
    <x v="14"/>
    <s v="Acme Design Stainless Steel Bent Scissors"/>
    <n v="13.68"/>
    <n v="2"/>
    <n v="0"/>
    <n v="3.6936"/>
  </r>
  <r>
    <n v="5243"/>
    <s v="CA-2014-146367"/>
    <x v="3"/>
    <x v="1018"/>
    <d v="2014-08-09T00:00:00"/>
    <s v="Standard Class"/>
    <s v="HM-14860"/>
    <s v="Harry Marie"/>
    <x v="1"/>
    <s v="United States"/>
    <s v="Carrollton"/>
    <s v="Texas"/>
    <n v="75007"/>
    <x v="2"/>
    <s v="OFF-BI-10002827"/>
    <s v="Office Supplies"/>
    <x v="8"/>
    <s v="Avery Durable Poly Binders"/>
    <n v="3.3179999999999996"/>
    <n v="3"/>
    <n v="0.8"/>
    <n v="-5.6406000000000018"/>
  </r>
  <r>
    <n v="5244"/>
    <s v="CA-2013-149454"/>
    <x v="0"/>
    <x v="197"/>
    <d v="2013-07-27T00:00:00"/>
    <s v="First Class"/>
    <s v="KM-16375"/>
    <s v="Katherine Murray"/>
    <x v="2"/>
    <s v="United States"/>
    <s v="Arlington"/>
    <s v="Virginia"/>
    <n v="22204"/>
    <x v="0"/>
    <s v="OFF-BI-10003694"/>
    <s v="Office Supplies"/>
    <x v="8"/>
    <s v="Avery 3 1/2&quot; Diskette Storage Pages, 10/Pack"/>
    <n v="10.44"/>
    <n v="1"/>
    <n v="0"/>
    <n v="4.8023999999999996"/>
  </r>
  <r>
    <n v="5245"/>
    <s v="CA-2013-156265"/>
    <x v="0"/>
    <x v="1030"/>
    <d v="2013-08-05T00:00:00"/>
    <s v="Second Class"/>
    <s v="BF-11020"/>
    <s v="Barry Französisch"/>
    <x v="1"/>
    <s v="United States"/>
    <s v="Los Angeles"/>
    <s v="California"/>
    <n v="90032"/>
    <x v="1"/>
    <s v="FUR-TA-10001691"/>
    <s v="Furniture"/>
    <x v="3"/>
    <s v="Barricks Non-Folding Utility Table with Steel Legs, Laminate Tops"/>
    <n v="136.46400000000003"/>
    <n v="2"/>
    <n v="0.2"/>
    <n v="15.352199999999989"/>
  </r>
  <r>
    <n v="5246"/>
    <s v="CA-2013-156265"/>
    <x v="0"/>
    <x v="1030"/>
    <d v="2013-08-05T00:00:00"/>
    <s v="Second Class"/>
    <s v="BF-11020"/>
    <s v="Barry Französisch"/>
    <x v="1"/>
    <s v="United States"/>
    <s v="Los Angeles"/>
    <s v="California"/>
    <n v="90032"/>
    <x v="1"/>
    <s v="TEC-PH-10001918"/>
    <s v="Technology"/>
    <x v="7"/>
    <s v="Nortel Business Series Terminal T7208 Digital phone"/>
    <n v="333.57600000000002"/>
    <n v="3"/>
    <n v="0.2"/>
    <n v="33.357600000000019"/>
  </r>
  <r>
    <n v="5247"/>
    <s v="CA-2013-156265"/>
    <x v="0"/>
    <x v="1030"/>
    <d v="2013-08-05T00:00:00"/>
    <s v="Second Class"/>
    <s v="BF-11020"/>
    <s v="Barry Französisch"/>
    <x v="1"/>
    <s v="United States"/>
    <s v="Los Angeles"/>
    <s v="California"/>
    <n v="90032"/>
    <x v="1"/>
    <s v="OFF-BI-10000285"/>
    <s v="Office Supplies"/>
    <x v="8"/>
    <s v="XtraLife ClearVue Slant-D Ring Binders by Cardinal"/>
    <n v="12.544"/>
    <n v="2"/>
    <n v="0.2"/>
    <n v="4.7039999999999997"/>
  </r>
  <r>
    <n v="5248"/>
    <s v="US-2012-168914"/>
    <x v="1"/>
    <x v="1031"/>
    <d v="2012-05-27T00:00:00"/>
    <s v="Standard Class"/>
    <s v="JE-15745"/>
    <s v="Joel Eaton"/>
    <x v="0"/>
    <s v="United States"/>
    <s v="Frankfort"/>
    <s v="Illinois"/>
    <n v="60423"/>
    <x v="2"/>
    <s v="OFF-AP-10000358"/>
    <s v="Office Supplies"/>
    <x v="9"/>
    <s v="Fellowes Basic Home/Office Series Surge Protectors"/>
    <n v="20.767999999999997"/>
    <n v="8"/>
    <n v="0.8"/>
    <n v="-52.958400000000012"/>
  </r>
  <r>
    <n v="5249"/>
    <s v="US-2014-110989"/>
    <x v="3"/>
    <x v="132"/>
    <d v="2014-11-06T00:00:00"/>
    <s v="Second Class"/>
    <s v="EJ-14155"/>
    <s v="Eva Jacobs"/>
    <x v="0"/>
    <s v="United States"/>
    <s v="Seattle"/>
    <s v="Washington"/>
    <n v="98105"/>
    <x v="1"/>
    <s v="TEC-AC-10002345"/>
    <s v="Technology"/>
    <x v="11"/>
    <s v="HP Standard 104 key PS/2 Keyboard"/>
    <n v="43.5"/>
    <n v="3"/>
    <n v="0"/>
    <n v="10.875"/>
  </r>
  <r>
    <n v="5250"/>
    <s v="CA-2012-106215"/>
    <x v="1"/>
    <x v="392"/>
    <d v="2012-04-21T00:00:00"/>
    <s v="Standard Class"/>
    <s v="BN-11470"/>
    <s v="Brad Norvell"/>
    <x v="1"/>
    <s v="United States"/>
    <s v="Philadelphia"/>
    <s v="Pennsylvania"/>
    <n v="19143"/>
    <x v="3"/>
    <s v="OFF-FA-10001229"/>
    <s v="Office Supplies"/>
    <x v="13"/>
    <s v="Staples"/>
    <n v="12.576000000000001"/>
    <n v="4"/>
    <n v="0.2"/>
    <n v="4.0871999999999993"/>
  </r>
  <r>
    <n v="5251"/>
    <s v="US-2013-169369"/>
    <x v="0"/>
    <x v="939"/>
    <d v="2013-12-19T00:00:00"/>
    <s v="Standard Class"/>
    <s v="EC-14050"/>
    <s v="Erin Creighton"/>
    <x v="0"/>
    <s v="United States"/>
    <s v="Columbus"/>
    <s v="Georgia"/>
    <n v="31907"/>
    <x v="0"/>
    <s v="TEC-AC-10001314"/>
    <s v="Technology"/>
    <x v="11"/>
    <s v="Case Logic 2.4GHz Wireless Keyboard"/>
    <n v="249.95000000000002"/>
    <n v="5"/>
    <n v="0"/>
    <n v="19.995999999999974"/>
  </r>
  <r>
    <n v="5252"/>
    <s v="US-2013-169369"/>
    <x v="0"/>
    <x v="939"/>
    <d v="2013-12-19T00:00:00"/>
    <s v="Standard Class"/>
    <s v="EC-14050"/>
    <s v="Erin Creighton"/>
    <x v="0"/>
    <s v="United States"/>
    <s v="Columbus"/>
    <s v="Georgia"/>
    <n v="31907"/>
    <x v="0"/>
    <s v="OFF-PA-10004438"/>
    <s v="Office Supplies"/>
    <x v="10"/>
    <s v="Xerox 1907"/>
    <n v="49.12"/>
    <n v="4"/>
    <n v="0"/>
    <n v="23.086399999999998"/>
  </r>
  <r>
    <n v="5253"/>
    <s v="CA-2012-132318"/>
    <x v="1"/>
    <x v="628"/>
    <d v="2012-11-02T00:00:00"/>
    <s v="First Class"/>
    <s v="TT-21220"/>
    <s v="Thomas Thornton"/>
    <x v="0"/>
    <s v="United States"/>
    <s v="Virginia Beach"/>
    <s v="Virginia"/>
    <n v="23464"/>
    <x v="0"/>
    <s v="OFF-AP-10000026"/>
    <s v="Office Supplies"/>
    <x v="9"/>
    <s v="Tripp Lite Isotel 6 Outlet Surge Protector with Fax/Modem Protection"/>
    <n v="182.91"/>
    <n v="3"/>
    <n v="0"/>
    <n v="53.043899999999979"/>
  </r>
  <r>
    <n v="5254"/>
    <s v="US-2011-131982"/>
    <x v="2"/>
    <x v="1009"/>
    <d v="2011-03-11T00:00:00"/>
    <s v="Second Class"/>
    <s v="NP-18685"/>
    <s v="Nora Pelletier"/>
    <x v="2"/>
    <s v="United States"/>
    <s v="Des Moines"/>
    <s v="Washington"/>
    <n v="98198"/>
    <x v="1"/>
    <s v="OFF-BI-10004224"/>
    <s v="Office Supplies"/>
    <x v="8"/>
    <s v="Catalog Binders with Expanding Posts"/>
    <n v="107.64800000000001"/>
    <n v="2"/>
    <n v="0.2"/>
    <n v="33.639999999999986"/>
  </r>
  <r>
    <n v="5255"/>
    <s v="CA-2012-125185"/>
    <x v="1"/>
    <x v="616"/>
    <d v="2012-03-07T00:00:00"/>
    <s v="Second Class"/>
    <s v="AH-10195"/>
    <s v="Alan Haines"/>
    <x v="1"/>
    <s v="United States"/>
    <s v="Bethlehem"/>
    <s v="Pennsylvania"/>
    <n v="18018"/>
    <x v="3"/>
    <s v="FUR-CH-10002647"/>
    <s v="Furniture"/>
    <x v="1"/>
    <s v="Situations Contoured Folding Chairs, 4/Set"/>
    <n v="99.372"/>
    <n v="2"/>
    <n v="0.3"/>
    <n v="-7.0979999999999919"/>
  </r>
  <r>
    <n v="5256"/>
    <s v="CA-2012-125185"/>
    <x v="1"/>
    <x v="616"/>
    <d v="2012-03-07T00:00:00"/>
    <s v="Second Class"/>
    <s v="AH-10195"/>
    <s v="Alan Haines"/>
    <x v="1"/>
    <s v="United States"/>
    <s v="Bethlehem"/>
    <s v="Pennsylvania"/>
    <n v="18018"/>
    <x v="3"/>
    <s v="FUR-FU-10003247"/>
    <s v="Furniture"/>
    <x v="5"/>
    <s v="36X48 HARDFLOOR CHAIRMAT"/>
    <n v="33.568000000000005"/>
    <n v="2"/>
    <n v="0.2"/>
    <n v="-5.4548000000000041"/>
  </r>
  <r>
    <n v="5257"/>
    <s v="CA-2013-130078"/>
    <x v="0"/>
    <x v="590"/>
    <d v="2013-08-15T00:00:00"/>
    <s v="Standard Class"/>
    <s v="CC-12145"/>
    <s v="Charles Crestani"/>
    <x v="0"/>
    <s v="United States"/>
    <s v="Oklahoma City"/>
    <s v="Oklahoma"/>
    <n v="73120"/>
    <x v="2"/>
    <s v="OFF-PA-10003270"/>
    <s v="Office Supplies"/>
    <x v="10"/>
    <s v="Xerox 1954"/>
    <n v="10.56"/>
    <n v="2"/>
    <n v="0"/>
    <n v="4.7519999999999998"/>
  </r>
  <r>
    <n v="5258"/>
    <s v="US-2014-114034"/>
    <x v="3"/>
    <x v="1032"/>
    <d v="2014-01-09T00:00:00"/>
    <s v="Standard Class"/>
    <s v="DL-13315"/>
    <s v="Delfina Latchford"/>
    <x v="0"/>
    <s v="United States"/>
    <s v="Rancho Cucamonga"/>
    <s v="California"/>
    <n v="91730"/>
    <x v="1"/>
    <s v="OFF-PA-10004735"/>
    <s v="Office Supplies"/>
    <x v="10"/>
    <s v="Xerox 1905"/>
    <n v="38.880000000000003"/>
    <n v="6"/>
    <n v="0"/>
    <n v="18.662400000000002"/>
  </r>
  <r>
    <n v="5259"/>
    <s v="US-2014-115595"/>
    <x v="3"/>
    <x v="449"/>
    <d v="2014-10-12T00:00:00"/>
    <s v="First Class"/>
    <s v="XP-21865"/>
    <s v="Xylona Preis"/>
    <x v="0"/>
    <s v="United States"/>
    <s v="Los Angeles"/>
    <s v="California"/>
    <n v="90032"/>
    <x v="1"/>
    <s v="OFF-PA-10001745"/>
    <s v="Office Supplies"/>
    <x v="10"/>
    <s v="Wirebound Message Books, 2 7/8&quot; x 5&quot;, 3 Forms per Page"/>
    <n v="35.200000000000003"/>
    <n v="5"/>
    <n v="0"/>
    <n v="16.543999999999997"/>
  </r>
  <r>
    <n v="5260"/>
    <s v="CA-2014-158722"/>
    <x v="3"/>
    <x v="179"/>
    <d v="2014-10-27T00:00:00"/>
    <s v="Standard Class"/>
    <s v="MA-17560"/>
    <s v="Matt Abelman"/>
    <x v="2"/>
    <s v="United States"/>
    <s v="Philadelphia"/>
    <s v="Pennsylvania"/>
    <n v="19120"/>
    <x v="3"/>
    <s v="OFF-PA-10000176"/>
    <s v="Office Supplies"/>
    <x v="10"/>
    <s v="Xerox 1887"/>
    <n v="45.527999999999999"/>
    <n v="3"/>
    <n v="0.2"/>
    <n v="15.934799999999997"/>
  </r>
  <r>
    <n v="5261"/>
    <s v="CA-2011-105165"/>
    <x v="2"/>
    <x v="557"/>
    <d v="2011-09-10T00:00:00"/>
    <s v="First Class"/>
    <s v="SZ-20035"/>
    <s v="Sam Zeldin"/>
    <x v="2"/>
    <s v="United States"/>
    <s v="Houston"/>
    <s v="Texas"/>
    <n v="77036"/>
    <x v="2"/>
    <s v="TEC-PH-10000675"/>
    <s v="Technology"/>
    <x v="7"/>
    <s v="Panasonic KX TS3282B Corded phone"/>
    <n v="196.77600000000001"/>
    <n v="3"/>
    <n v="0.2"/>
    <n v="14.758199999999995"/>
  </r>
  <r>
    <n v="5262"/>
    <s v="CA-2011-105165"/>
    <x v="2"/>
    <x v="557"/>
    <d v="2011-09-10T00:00:00"/>
    <s v="First Class"/>
    <s v="SZ-20035"/>
    <s v="Sam Zeldin"/>
    <x v="2"/>
    <s v="United States"/>
    <s v="Houston"/>
    <s v="Texas"/>
    <n v="77036"/>
    <x v="2"/>
    <s v="OFF-BI-10000050"/>
    <s v="Office Supplies"/>
    <x v="8"/>
    <s v="Angle-D Binders with Locking Rings, Label Holders"/>
    <n v="2.9199999999999995"/>
    <n v="2"/>
    <n v="0.8"/>
    <n v="-4.8180000000000005"/>
  </r>
  <r>
    <n v="5263"/>
    <s v="CA-2011-105165"/>
    <x v="2"/>
    <x v="557"/>
    <d v="2011-09-10T00:00:00"/>
    <s v="First Class"/>
    <s v="SZ-20035"/>
    <s v="Sam Zeldin"/>
    <x v="2"/>
    <s v="United States"/>
    <s v="Houston"/>
    <s v="Texas"/>
    <n v="77036"/>
    <x v="2"/>
    <s v="FUR-TA-10004154"/>
    <s v="Furniture"/>
    <x v="3"/>
    <s v="Riverside Furniture Oval Coffee Table, Oval End Table, End Table with Drawer"/>
    <n v="200.79500000000002"/>
    <n v="1"/>
    <n v="0.3"/>
    <n v="-22.948000000000008"/>
  </r>
  <r>
    <n v="5264"/>
    <s v="CA-2011-105165"/>
    <x v="2"/>
    <x v="557"/>
    <d v="2011-09-10T00:00:00"/>
    <s v="First Class"/>
    <s v="SZ-20035"/>
    <s v="Sam Zeldin"/>
    <x v="2"/>
    <s v="United States"/>
    <s v="Houston"/>
    <s v="Texas"/>
    <n v="77036"/>
    <x v="2"/>
    <s v="TEC-AC-10002718"/>
    <s v="Technology"/>
    <x v="11"/>
    <s v="Belkin Standard 104 key USB Keyboard"/>
    <n v="46.688000000000002"/>
    <n v="4"/>
    <n v="0.2"/>
    <n v="-2.9180000000000028"/>
  </r>
  <r>
    <n v="5265"/>
    <s v="CA-2011-105165"/>
    <x v="2"/>
    <x v="557"/>
    <d v="2011-09-10T00:00:00"/>
    <s v="First Class"/>
    <s v="SZ-20035"/>
    <s v="Sam Zeldin"/>
    <x v="2"/>
    <s v="United States"/>
    <s v="Houston"/>
    <s v="Texas"/>
    <n v="77036"/>
    <x v="2"/>
    <s v="OFF-AR-10003179"/>
    <s v="Office Supplies"/>
    <x v="6"/>
    <s v="Dixon Ticonderoga Core-Lock Colored Pencils"/>
    <n v="21.864000000000001"/>
    <n v="3"/>
    <n v="0.2"/>
    <n v="3.5528999999999984"/>
  </r>
  <r>
    <n v="5266"/>
    <s v="CA-2014-147452"/>
    <x v="3"/>
    <x v="1033"/>
    <d v="2014-10-04T00:00:00"/>
    <s v="First Class"/>
    <s v="CS-11845"/>
    <s v="Cari Sayre"/>
    <x v="1"/>
    <s v="United States"/>
    <s v="Seattle"/>
    <s v="Washington"/>
    <n v="98103"/>
    <x v="1"/>
    <s v="OFF-PA-10001838"/>
    <s v="Office Supplies"/>
    <x v="10"/>
    <s v="Adams Telephone Message Book W/Dividers/Space For Phone Numbers, 5 1/4&quot;X8 1/2&quot;, 300/Messages"/>
    <n v="11.76"/>
    <n v="2"/>
    <n v="0"/>
    <n v="5.7623999999999995"/>
  </r>
  <r>
    <n v="5267"/>
    <s v="CA-2014-147452"/>
    <x v="3"/>
    <x v="1033"/>
    <d v="2014-10-04T00:00:00"/>
    <s v="First Class"/>
    <s v="CS-11845"/>
    <s v="Cari Sayre"/>
    <x v="1"/>
    <s v="United States"/>
    <s v="Seattle"/>
    <s v="Washington"/>
    <n v="98103"/>
    <x v="1"/>
    <s v="OFF-PA-10004039"/>
    <s v="Office Supplies"/>
    <x v="10"/>
    <s v="Xerox 1882"/>
    <n v="167.94"/>
    <n v="3"/>
    <n v="0"/>
    <n v="82.290599999999998"/>
  </r>
  <r>
    <n v="5268"/>
    <s v="CA-2014-147452"/>
    <x v="3"/>
    <x v="1033"/>
    <d v="2014-10-04T00:00:00"/>
    <s v="First Class"/>
    <s v="CS-11845"/>
    <s v="Cari Sayre"/>
    <x v="1"/>
    <s v="United States"/>
    <s v="Seattle"/>
    <s v="Washington"/>
    <n v="98103"/>
    <x v="1"/>
    <s v="OFF-AP-10001626"/>
    <s v="Office Supplies"/>
    <x v="9"/>
    <s v="Commercial WindTunnel Clean Air Upright Vacuum, Replacement Belts, Filtration Bags"/>
    <n v="3.89"/>
    <n v="1"/>
    <n v="0"/>
    <n v="1.0114000000000001"/>
  </r>
  <r>
    <n v="5269"/>
    <s v="US-2014-114657"/>
    <x v="3"/>
    <x v="673"/>
    <d v="2014-11-22T00:00:00"/>
    <s v="Standard Class"/>
    <s v="MH-18115"/>
    <s v="Mick Hernandez"/>
    <x v="2"/>
    <s v="United States"/>
    <s v="Yonkers"/>
    <s v="New York"/>
    <n v="10701"/>
    <x v="3"/>
    <s v="TEC-MA-10003173"/>
    <s v="Technology"/>
    <x v="15"/>
    <s v="Hewlett-Packard 300S Scientific Calculator"/>
    <n v="52.44"/>
    <n v="4"/>
    <n v="0"/>
    <n v="24.122399999999995"/>
  </r>
  <r>
    <n v="5270"/>
    <s v="CA-2014-144484"/>
    <x v="3"/>
    <x v="220"/>
    <d v="2014-09-12T00:00:00"/>
    <s v="Same Day"/>
    <s v="CB-12025"/>
    <s v="Cassandra Brandow"/>
    <x v="0"/>
    <s v="United States"/>
    <s v="San Francisco"/>
    <s v="California"/>
    <n v="94110"/>
    <x v="1"/>
    <s v="FUR-FU-10000260"/>
    <s v="Furniture"/>
    <x v="5"/>
    <s v="6&quot; Cubicle Wall Clock, Black"/>
    <n v="32.36"/>
    <n v="4"/>
    <n v="0"/>
    <n v="11.6496"/>
  </r>
  <r>
    <n v="5271"/>
    <s v="CA-2014-144484"/>
    <x v="3"/>
    <x v="220"/>
    <d v="2014-09-12T00:00:00"/>
    <s v="Same Day"/>
    <s v="CB-12025"/>
    <s v="Cassandra Brandow"/>
    <x v="0"/>
    <s v="United States"/>
    <s v="San Francisco"/>
    <s v="California"/>
    <n v="94110"/>
    <x v="1"/>
    <s v="OFF-AP-10004487"/>
    <s v="Office Supplies"/>
    <x v="9"/>
    <s v="Kensington 4 Outlet MasterPiece Compact Power Control Center"/>
    <n v="406.59999999999997"/>
    <n v="5"/>
    <n v="0"/>
    <n v="113.84799999999998"/>
  </r>
  <r>
    <n v="5272"/>
    <s v="CA-2014-125913"/>
    <x v="3"/>
    <x v="1034"/>
    <d v="2014-01-17T00:00:00"/>
    <s v="Same Day"/>
    <s v="JO-15145"/>
    <s v="Jack O'Briant"/>
    <x v="1"/>
    <s v="United States"/>
    <s v="Los Angeles"/>
    <s v="California"/>
    <n v="90008"/>
    <x v="1"/>
    <s v="FUR-FU-10001487"/>
    <s v="Furniture"/>
    <x v="5"/>
    <s v="Eldon Expressions Wood and Plastic Desk Accessories, Cherry Wood"/>
    <n v="27.92"/>
    <n v="4"/>
    <n v="0"/>
    <n v="8.0967999999999982"/>
  </r>
  <r>
    <n v="5273"/>
    <s v="CA-2014-125913"/>
    <x v="3"/>
    <x v="1034"/>
    <d v="2014-01-17T00:00:00"/>
    <s v="Same Day"/>
    <s v="JO-15145"/>
    <s v="Jack O'Briant"/>
    <x v="1"/>
    <s v="United States"/>
    <s v="Los Angeles"/>
    <s v="California"/>
    <n v="90008"/>
    <x v="1"/>
    <s v="FUR-TA-10001520"/>
    <s v="Furniture"/>
    <x v="3"/>
    <s v="Lesro Sheffield Collection Coffee Table, End Table, Center Table, Corner Table"/>
    <n v="399.67200000000003"/>
    <n v="7"/>
    <n v="0.2"/>
    <n v="-14.987700000000061"/>
  </r>
  <r>
    <n v="5274"/>
    <s v="US-2013-158309"/>
    <x v="0"/>
    <x v="491"/>
    <d v="2013-11-30T00:00:00"/>
    <s v="First Class"/>
    <s v="PA-19060"/>
    <s v="Pete Armstrong"/>
    <x v="2"/>
    <s v="United States"/>
    <s v="Miami"/>
    <s v="Florida"/>
    <n v="33142"/>
    <x v="0"/>
    <s v="OFF-BI-10000145"/>
    <s v="Office Supplies"/>
    <x v="8"/>
    <s v="Zipper Ring Binder Pockets"/>
    <n v="3.7440000000000007"/>
    <n v="4"/>
    <n v="0.7"/>
    <n v="-2.6207999999999991"/>
  </r>
  <r>
    <n v="5275"/>
    <s v="CA-2012-162887"/>
    <x v="1"/>
    <x v="209"/>
    <d v="2012-11-09T00:00:00"/>
    <s v="Second Class"/>
    <s v="SV-20785"/>
    <s v="Stewart Visinsky"/>
    <x v="0"/>
    <s v="United States"/>
    <s v="Burlington"/>
    <s v="Vermont"/>
    <n v="5408"/>
    <x v="3"/>
    <s v="FUR-CH-10000595"/>
    <s v="Furniture"/>
    <x v="1"/>
    <s v="Safco Contoured Stacking Chairs"/>
    <n v="715.2"/>
    <n v="3"/>
    <n v="0"/>
    <n v="178.79999999999998"/>
  </r>
  <r>
    <n v="5276"/>
    <s v="CA-2014-147333"/>
    <x v="3"/>
    <x v="817"/>
    <d v="2014-12-21T00:00:00"/>
    <s v="Standard Class"/>
    <s v="KL-16555"/>
    <s v="Kelly Lampkin"/>
    <x v="1"/>
    <s v="United States"/>
    <s v="Fayetteville"/>
    <s v="Arkansas"/>
    <n v="72701"/>
    <x v="0"/>
    <s v="TEC-AC-10004469"/>
    <s v="Technology"/>
    <x v="11"/>
    <s v="Microsoft Sculpt Comfort Mouse"/>
    <n v="159.80000000000001"/>
    <n v="4"/>
    <n v="0"/>
    <n v="70.312000000000012"/>
  </r>
  <r>
    <n v="5277"/>
    <s v="CA-2014-147333"/>
    <x v="3"/>
    <x v="817"/>
    <d v="2014-12-21T00:00:00"/>
    <s v="Standard Class"/>
    <s v="KL-16555"/>
    <s v="Kelly Lampkin"/>
    <x v="1"/>
    <s v="United States"/>
    <s v="Fayetteville"/>
    <s v="Arkansas"/>
    <n v="72701"/>
    <x v="0"/>
    <s v="TEC-AC-10003038"/>
    <s v="Technology"/>
    <x v="11"/>
    <s v="Kingston Digital DataTraveler 16GB USB 2.0"/>
    <n v="44.75"/>
    <n v="5"/>
    <n v="0"/>
    <n v="8.5024999999999942"/>
  </r>
  <r>
    <n v="5278"/>
    <s v="CA-2011-113859"/>
    <x v="2"/>
    <x v="103"/>
    <d v="2011-09-17T00:00:00"/>
    <s v="Standard Class"/>
    <s v="BC-11125"/>
    <s v="Becky Castell"/>
    <x v="2"/>
    <s v="United States"/>
    <s v="Odessa"/>
    <s v="Texas"/>
    <n v="79762"/>
    <x v="2"/>
    <s v="FUR-CH-10004698"/>
    <s v="Furniture"/>
    <x v="1"/>
    <s v="Padded Folding Chairs, Black, 4/Carton"/>
    <n v="340.11599999999999"/>
    <n v="6"/>
    <n v="0.3"/>
    <n v="-9.717599999999976"/>
  </r>
  <r>
    <n v="5279"/>
    <s v="CA-2011-159681"/>
    <x v="2"/>
    <x v="1035"/>
    <d v="2011-12-13T00:00:00"/>
    <s v="Standard Class"/>
    <s v="PO-18850"/>
    <s v="Patrick O'Brill"/>
    <x v="0"/>
    <s v="United States"/>
    <s v="Virginia Beach"/>
    <s v="Virginia"/>
    <n v="23464"/>
    <x v="0"/>
    <s v="OFF-PA-10003641"/>
    <s v="Office Supplies"/>
    <x v="10"/>
    <s v="Xerox 1909"/>
    <n v="105.52"/>
    <n v="4"/>
    <n v="0"/>
    <n v="48.539199999999994"/>
  </r>
  <r>
    <n v="5280"/>
    <s v="US-2014-104094"/>
    <x v="3"/>
    <x v="210"/>
    <d v="2014-09-12T00:00:00"/>
    <s v="Standard Class"/>
    <s v="AG-10675"/>
    <s v="Anna Gayman"/>
    <x v="0"/>
    <s v="United States"/>
    <s v="Milwaukee"/>
    <s v="Wisconsin"/>
    <n v="53209"/>
    <x v="2"/>
    <s v="TEC-AC-10002134"/>
    <s v="Technology"/>
    <x v="11"/>
    <s v="Rosewill 107 Normal Keys USB Wired Standard Keyboard"/>
    <n v="13.48"/>
    <n v="1"/>
    <n v="0"/>
    <n v="1.8872"/>
  </r>
  <r>
    <n v="5281"/>
    <s v="CA-2014-152709"/>
    <x v="3"/>
    <x v="566"/>
    <d v="2014-10-13T00:00:00"/>
    <s v="Standard Class"/>
    <s v="DB-13210"/>
    <s v="Dean Braden"/>
    <x v="0"/>
    <s v="United States"/>
    <s v="Detroit"/>
    <s v="Michigan"/>
    <n v="48234"/>
    <x v="2"/>
    <s v="OFF-ST-10001837"/>
    <s v="Office Supplies"/>
    <x v="4"/>
    <s v="SAFCO Mobile Desk Side File, Wire Frame"/>
    <n v="85.52"/>
    <n v="2"/>
    <n v="0"/>
    <n v="22.235199999999999"/>
  </r>
  <r>
    <n v="5282"/>
    <s v="CA-2012-105158"/>
    <x v="1"/>
    <x v="577"/>
    <d v="2012-09-10T00:00:00"/>
    <s v="Standard Class"/>
    <s v="SP-20860"/>
    <s v="Sung Pak"/>
    <x v="1"/>
    <s v="United States"/>
    <s v="Rochester"/>
    <s v="Minnesota"/>
    <n v="55901"/>
    <x v="2"/>
    <s v="FUR-FU-10001706"/>
    <s v="Furniture"/>
    <x v="5"/>
    <s v="Longer-Life Soft White Bulbs"/>
    <n v="6.16"/>
    <n v="2"/>
    <n v="0"/>
    <n v="2.9567999999999999"/>
  </r>
  <r>
    <n v="5283"/>
    <s v="CA-2012-105158"/>
    <x v="1"/>
    <x v="577"/>
    <d v="2012-09-10T00:00:00"/>
    <s v="Standard Class"/>
    <s v="SP-20860"/>
    <s v="Sung Pak"/>
    <x v="1"/>
    <s v="United States"/>
    <s v="Rochester"/>
    <s v="Minnesota"/>
    <n v="55901"/>
    <x v="2"/>
    <s v="OFF-PA-10001970"/>
    <s v="Office Supplies"/>
    <x v="10"/>
    <s v="Xerox 1881"/>
    <n v="36.839999999999996"/>
    <n v="3"/>
    <n v="0"/>
    <n v="17.314799999999998"/>
  </r>
  <r>
    <n v="5284"/>
    <s v="CA-2011-133424"/>
    <x v="2"/>
    <x v="809"/>
    <d v="2011-04-04T00:00:00"/>
    <s v="Standard Class"/>
    <s v="Dl-13600"/>
    <s v="Dorris liebe"/>
    <x v="1"/>
    <s v="United States"/>
    <s v="Seattle"/>
    <s v="Washington"/>
    <n v="98105"/>
    <x v="1"/>
    <s v="OFF-ST-10002957"/>
    <s v="Office Supplies"/>
    <x v="4"/>
    <s v="Sterilite Show Offs Storage Containers"/>
    <n v="15.84"/>
    <n v="3"/>
    <n v="0"/>
    <n v="0"/>
  </r>
  <r>
    <n v="5285"/>
    <s v="CA-2011-133424"/>
    <x v="2"/>
    <x v="809"/>
    <d v="2011-04-04T00:00:00"/>
    <s v="Standard Class"/>
    <s v="Dl-13600"/>
    <s v="Dorris liebe"/>
    <x v="1"/>
    <s v="United States"/>
    <s v="Seattle"/>
    <s v="Washington"/>
    <n v="98105"/>
    <x v="1"/>
    <s v="OFF-LA-10002312"/>
    <s v="Office Supplies"/>
    <x v="2"/>
    <s v="Avery 490"/>
    <n v="44.400000000000006"/>
    <n v="3"/>
    <n v="0"/>
    <n v="22.200000000000003"/>
  </r>
  <r>
    <n v="5286"/>
    <s v="CA-2014-105991"/>
    <x v="3"/>
    <x v="1024"/>
    <d v="2014-05-07T00:00:00"/>
    <s v="First Class"/>
    <s v="LH-17020"/>
    <s v="Lisa Hazard"/>
    <x v="0"/>
    <s v="United States"/>
    <s v="Louisville"/>
    <s v="Colorado"/>
    <n v="80027"/>
    <x v="1"/>
    <s v="OFF-EN-10002600"/>
    <s v="Office Supplies"/>
    <x v="12"/>
    <s v="Redi-Strip #10 Envelopes, 4 1/8 x 9 1/2"/>
    <n v="21.240000000000002"/>
    <n v="9"/>
    <n v="0.2"/>
    <n v="7.4339999999999993"/>
  </r>
  <r>
    <n v="5287"/>
    <s v="CA-2014-105991"/>
    <x v="3"/>
    <x v="1024"/>
    <d v="2014-05-07T00:00:00"/>
    <s v="First Class"/>
    <s v="LH-17020"/>
    <s v="Lisa Hazard"/>
    <x v="0"/>
    <s v="United States"/>
    <s v="Louisville"/>
    <s v="Colorado"/>
    <n v="80027"/>
    <x v="1"/>
    <s v="OFF-BI-10003274"/>
    <s v="Office Supplies"/>
    <x v="8"/>
    <s v="Avery Durable Slant Ring Binders, No Labels"/>
    <n v="9.5520000000000014"/>
    <n v="8"/>
    <n v="0.7"/>
    <n v="-7.3231999999999999"/>
  </r>
  <r>
    <n v="5288"/>
    <s v="CA-2014-105991"/>
    <x v="3"/>
    <x v="1024"/>
    <d v="2014-05-07T00:00:00"/>
    <s v="First Class"/>
    <s v="LH-17020"/>
    <s v="Lisa Hazard"/>
    <x v="0"/>
    <s v="United States"/>
    <s v="Louisville"/>
    <s v="Colorado"/>
    <n v="80027"/>
    <x v="1"/>
    <s v="FUR-BO-10004467"/>
    <s v="Furniture"/>
    <x v="0"/>
    <s v="Bestar Classic Bookcase"/>
    <n v="89.991000000000014"/>
    <n v="3"/>
    <n v="0.7"/>
    <n v="-152.9847"/>
  </r>
  <r>
    <n v="5289"/>
    <s v="US-2014-136784"/>
    <x v="3"/>
    <x v="504"/>
    <d v="2014-05-06T00:00:00"/>
    <s v="Standard Class"/>
    <s v="AD-10180"/>
    <s v="Alan Dominguez"/>
    <x v="2"/>
    <s v="United States"/>
    <s v="San Francisco"/>
    <s v="California"/>
    <n v="94122"/>
    <x v="1"/>
    <s v="OFF-PA-10000675"/>
    <s v="Office Supplies"/>
    <x v="10"/>
    <s v="Xerox 1919"/>
    <n v="163.96"/>
    <n v="4"/>
    <n v="0"/>
    <n v="80.340400000000002"/>
  </r>
  <r>
    <n v="5290"/>
    <s v="CA-2011-146283"/>
    <x v="2"/>
    <x v="78"/>
    <d v="2011-09-15T00:00:00"/>
    <s v="Standard Class"/>
    <s v="KT-16465"/>
    <s v="Kean Takahito"/>
    <x v="0"/>
    <s v="United States"/>
    <s v="Houston"/>
    <s v="Texas"/>
    <n v="77036"/>
    <x v="2"/>
    <s v="OFF-PA-10002259"/>
    <s v="Office Supplies"/>
    <x v="10"/>
    <s v="Geographics Note Cards, Blank, White, 8 1/2&quot; x 11&quot;"/>
    <n v="17.904"/>
    <n v="2"/>
    <n v="0.2"/>
    <n v="6.2664"/>
  </r>
  <r>
    <n v="5291"/>
    <s v="CA-2011-146283"/>
    <x v="2"/>
    <x v="78"/>
    <d v="2011-09-15T00:00:00"/>
    <s v="Standard Class"/>
    <s v="KT-16465"/>
    <s v="Kean Takahito"/>
    <x v="0"/>
    <s v="United States"/>
    <s v="Houston"/>
    <s v="Texas"/>
    <n v="77036"/>
    <x v="2"/>
    <s v="FUR-CH-10004287"/>
    <s v="Furniture"/>
    <x v="1"/>
    <s v="SAFCO Arco Folding Chair"/>
    <n v="966.69999999999982"/>
    <n v="5"/>
    <n v="0.3"/>
    <n v="-13.810000000000116"/>
  </r>
  <r>
    <n v="5292"/>
    <s v="CA-2011-146283"/>
    <x v="2"/>
    <x v="78"/>
    <d v="2011-09-15T00:00:00"/>
    <s v="Standard Class"/>
    <s v="KT-16465"/>
    <s v="Kean Takahito"/>
    <x v="0"/>
    <s v="United States"/>
    <s v="Houston"/>
    <s v="Texas"/>
    <n v="77036"/>
    <x v="2"/>
    <s v="OFF-PA-10000482"/>
    <s v="Office Supplies"/>
    <x v="10"/>
    <s v="Snap-A-Way Black Print Carbonless Ruled Speed Letter, Triplicate"/>
    <n v="182.11199999999999"/>
    <n v="6"/>
    <n v="0.2"/>
    <n v="61.46279999999998"/>
  </r>
  <r>
    <n v="5293"/>
    <s v="CA-2014-151218"/>
    <x v="3"/>
    <x v="308"/>
    <d v="2014-06-24T00:00:00"/>
    <s v="First Class"/>
    <s v="PJ-19015"/>
    <s v="Pauline Johnson"/>
    <x v="0"/>
    <s v="United States"/>
    <s v="Miami"/>
    <s v="Florida"/>
    <n v="33180"/>
    <x v="0"/>
    <s v="OFF-ST-10004835"/>
    <s v="Office Supplies"/>
    <x v="4"/>
    <s v="Plastic Stacking Crates &amp; Casters"/>
    <n v="4.4640000000000004"/>
    <n v="1"/>
    <n v="0.2"/>
    <n v="0.33479999999999999"/>
  </r>
  <r>
    <n v="5294"/>
    <s v="CA-2012-111073"/>
    <x v="1"/>
    <x v="207"/>
    <d v="2012-12-30T00:00:00"/>
    <s v="Standard Class"/>
    <s v="MC-18100"/>
    <s v="Mick Crebagga"/>
    <x v="0"/>
    <s v="United States"/>
    <s v="Medina"/>
    <s v="Ohio"/>
    <n v="44256"/>
    <x v="3"/>
    <s v="FUR-TA-10004086"/>
    <s v="Furniture"/>
    <x v="3"/>
    <s v="KI Adjustable-Height Table"/>
    <n v="51.588000000000001"/>
    <n v="1"/>
    <n v="0.4"/>
    <n v="-15.476400000000005"/>
  </r>
  <r>
    <n v="5295"/>
    <s v="CA-2014-144883"/>
    <x v="3"/>
    <x v="733"/>
    <d v="2014-08-20T00:00:00"/>
    <s v="Standard Class"/>
    <s v="BO-11350"/>
    <s v="Bill Overfelt"/>
    <x v="1"/>
    <s v="United States"/>
    <s v="Roseville"/>
    <s v="Minnesota"/>
    <n v="55113"/>
    <x v="2"/>
    <s v="OFF-LA-10000305"/>
    <s v="Office Supplies"/>
    <x v="2"/>
    <s v="Avery 495"/>
    <n v="50.4"/>
    <n v="8"/>
    <n v="0"/>
    <n v="23.183999999999997"/>
  </r>
  <r>
    <n v="5296"/>
    <s v="CA-2014-142174"/>
    <x v="3"/>
    <x v="168"/>
    <d v="2014-03-10T00:00:00"/>
    <s v="Standard Class"/>
    <s v="DP-13000"/>
    <s v="Darren Powers"/>
    <x v="0"/>
    <s v="United States"/>
    <s v="Houston"/>
    <s v="Texas"/>
    <n v="77041"/>
    <x v="2"/>
    <s v="OFF-PA-10000806"/>
    <s v="Office Supplies"/>
    <x v="10"/>
    <s v="Xerox 1934"/>
    <n v="89.567999999999998"/>
    <n v="2"/>
    <n v="0.2"/>
    <n v="32.468400000000003"/>
  </r>
  <r>
    <n v="5297"/>
    <s v="CA-2014-108791"/>
    <x v="3"/>
    <x v="944"/>
    <d v="2014-08-01T00:00:00"/>
    <s v="Standard Class"/>
    <s v="TM-21490"/>
    <s v="Tony Molinari"/>
    <x v="0"/>
    <s v="United States"/>
    <s v="Yonkers"/>
    <s v="New York"/>
    <n v="10701"/>
    <x v="3"/>
    <s v="FUR-FU-10004018"/>
    <s v="Furniture"/>
    <x v="5"/>
    <s v="Tensor Computer Mounted Lamp"/>
    <n v="14.89"/>
    <n v="1"/>
    <n v="0"/>
    <n v="4.0203000000000007"/>
  </r>
  <r>
    <n v="5298"/>
    <s v="CA-2014-108791"/>
    <x v="3"/>
    <x v="944"/>
    <d v="2014-08-01T00:00:00"/>
    <s v="Standard Class"/>
    <s v="TM-21490"/>
    <s v="Tony Molinari"/>
    <x v="0"/>
    <s v="United States"/>
    <s v="Yonkers"/>
    <s v="New York"/>
    <n v="10701"/>
    <x v="3"/>
    <s v="TEC-PH-10002660"/>
    <s v="Technology"/>
    <x v="7"/>
    <s v="Nortel Networks T7316 E Nt8 B27"/>
    <n v="543.91999999999996"/>
    <n v="8"/>
    <n v="0"/>
    <n v="135.98000000000002"/>
  </r>
  <r>
    <n v="5299"/>
    <s v="CA-2013-106656"/>
    <x v="0"/>
    <x v="713"/>
    <d v="2013-09-27T00:00:00"/>
    <s v="First Class"/>
    <s v="DV-13045"/>
    <s v="Darrin Van Huff"/>
    <x v="1"/>
    <s v="United States"/>
    <s v="San Diego"/>
    <s v="California"/>
    <n v="92037"/>
    <x v="1"/>
    <s v="OFF-EN-10001509"/>
    <s v="Office Supplies"/>
    <x v="12"/>
    <s v="Poly String Tie Envelopes"/>
    <n v="4.08"/>
    <n v="2"/>
    <n v="0"/>
    <n v="1.9175999999999997"/>
  </r>
  <r>
    <n v="5300"/>
    <s v="CA-2013-106656"/>
    <x v="0"/>
    <x v="713"/>
    <d v="2013-09-27T00:00:00"/>
    <s v="First Class"/>
    <s v="DV-13045"/>
    <s v="Darrin Van Huff"/>
    <x v="1"/>
    <s v="United States"/>
    <s v="San Diego"/>
    <s v="California"/>
    <n v="92037"/>
    <x v="1"/>
    <s v="OFF-LA-10003148"/>
    <s v="Office Supplies"/>
    <x v="2"/>
    <s v="Avery 51"/>
    <n v="18.899999999999999"/>
    <n v="3"/>
    <n v="0"/>
    <n v="8.6939999999999991"/>
  </r>
  <r>
    <n v="5301"/>
    <s v="CA-2013-113831"/>
    <x v="0"/>
    <x v="198"/>
    <d v="2013-06-04T00:00:00"/>
    <s v="Standard Class"/>
    <s v="AH-10690"/>
    <s v="Anna Häberlin"/>
    <x v="1"/>
    <s v="United States"/>
    <s v="Springfield"/>
    <s v="Virginia"/>
    <n v="22153"/>
    <x v="0"/>
    <s v="FUR-TA-10002645"/>
    <s v="Furniture"/>
    <x v="3"/>
    <s v="Hon Rectangular Conference Tables"/>
    <n v="2275.5"/>
    <n v="10"/>
    <n v="0"/>
    <n v="386.83499999999981"/>
  </r>
  <r>
    <n v="5302"/>
    <s v="CA-2013-113831"/>
    <x v="0"/>
    <x v="198"/>
    <d v="2013-06-04T00:00:00"/>
    <s v="Standard Class"/>
    <s v="AH-10690"/>
    <s v="Anna Häberlin"/>
    <x v="1"/>
    <s v="United States"/>
    <s v="Springfield"/>
    <s v="Virginia"/>
    <n v="22153"/>
    <x v="0"/>
    <s v="TEC-AC-10003033"/>
    <s v="Technology"/>
    <x v="11"/>
    <s v="Plantronics CS510 - Over-the-Head monaural Wireless Headset System"/>
    <n v="1979.6999999999998"/>
    <n v="6"/>
    <n v="0"/>
    <n v="653.30099999999982"/>
  </r>
  <r>
    <n v="5303"/>
    <s v="CA-2013-113831"/>
    <x v="0"/>
    <x v="198"/>
    <d v="2013-06-04T00:00:00"/>
    <s v="Standard Class"/>
    <s v="AH-10690"/>
    <s v="Anna Häberlin"/>
    <x v="1"/>
    <s v="United States"/>
    <s v="Springfield"/>
    <s v="Virginia"/>
    <n v="22153"/>
    <x v="0"/>
    <s v="OFF-LA-10001297"/>
    <s v="Office Supplies"/>
    <x v="2"/>
    <s v="Avery 473"/>
    <n v="62.099999999999994"/>
    <n v="6"/>
    <n v="0"/>
    <n v="29.808"/>
  </r>
  <r>
    <n v="5304"/>
    <s v="US-2011-139500"/>
    <x v="2"/>
    <x v="912"/>
    <d v="2011-11-20T00:00:00"/>
    <s v="Standard Class"/>
    <s v="AB-10165"/>
    <s v="Alan Barnes"/>
    <x v="0"/>
    <s v="United States"/>
    <s v="Decatur"/>
    <s v="Illinois"/>
    <n v="62521"/>
    <x v="2"/>
    <s v="FUR-CH-10002017"/>
    <s v="Furniture"/>
    <x v="1"/>
    <s v="SAFCO Optional Arm Kit for Workspace Cribbage Stacking Chair"/>
    <n v="37.295999999999999"/>
    <n v="2"/>
    <n v="0.3"/>
    <n v="-1.0656000000000017"/>
  </r>
  <r>
    <n v="5305"/>
    <s v="US-2011-166310"/>
    <x v="2"/>
    <x v="158"/>
    <d v="2011-09-23T00:00:00"/>
    <s v="First Class"/>
    <s v="JS-15940"/>
    <s v="Joni Sundaresam"/>
    <x v="2"/>
    <s v="United States"/>
    <s v="Garland"/>
    <s v="Texas"/>
    <n v="75043"/>
    <x v="2"/>
    <s v="FUR-FU-10001546"/>
    <s v="Furniture"/>
    <x v="5"/>
    <s v="Dana Swing-Arm Lamps"/>
    <n v="8.5440000000000005"/>
    <n v="2"/>
    <n v="0.6"/>
    <n v="-7.4759999999999991"/>
  </r>
  <r>
    <n v="5306"/>
    <s v="US-2013-168410"/>
    <x v="0"/>
    <x v="823"/>
    <d v="2013-02-26T00:00:00"/>
    <s v="Standard Class"/>
    <s v="BV-11245"/>
    <s v="Benjamin Venier"/>
    <x v="1"/>
    <s v="United States"/>
    <s v="Oceanside"/>
    <s v="New York"/>
    <n v="11572"/>
    <x v="3"/>
    <s v="FUR-FU-10000629"/>
    <s v="Furniture"/>
    <x v="5"/>
    <s v="9-3/4 Diameter Round Wall Clock"/>
    <n v="68.949999999999989"/>
    <n v="5"/>
    <n v="0"/>
    <n v="28.959000000000003"/>
  </r>
  <r>
    <n v="5307"/>
    <s v="US-2013-168410"/>
    <x v="0"/>
    <x v="823"/>
    <d v="2013-02-26T00:00:00"/>
    <s v="Standard Class"/>
    <s v="BV-11245"/>
    <s v="Benjamin Venier"/>
    <x v="1"/>
    <s v="United States"/>
    <s v="Oceanside"/>
    <s v="New York"/>
    <n v="11572"/>
    <x v="3"/>
    <s v="OFF-ST-10000036"/>
    <s v="Office Supplies"/>
    <x v="4"/>
    <s v="Recycled Data-Pak for Archival Bound Computer Printouts, 12-1/2 x 12-1/2 x 16"/>
    <n v="296.37"/>
    <n v="3"/>
    <n v="0"/>
    <n v="80.019899999999993"/>
  </r>
  <r>
    <n v="5308"/>
    <s v="US-2013-168410"/>
    <x v="0"/>
    <x v="823"/>
    <d v="2013-02-26T00:00:00"/>
    <s v="Standard Class"/>
    <s v="BV-11245"/>
    <s v="Benjamin Venier"/>
    <x v="1"/>
    <s v="United States"/>
    <s v="Oceanside"/>
    <s v="New York"/>
    <n v="11572"/>
    <x v="3"/>
    <s v="TEC-PH-10002583"/>
    <s v="Technology"/>
    <x v="7"/>
    <s v="iOttie HLCRIO102 Car Mount"/>
    <n v="39.979999999999997"/>
    <n v="2"/>
    <n v="0"/>
    <n v="1.9989999999999952"/>
  </r>
  <r>
    <n v="5309"/>
    <s v="CA-2014-131254"/>
    <x v="3"/>
    <x v="123"/>
    <d v="2014-11-22T00:00:00"/>
    <s v="First Class"/>
    <s v="NC-18415"/>
    <s v="Nathan Cano"/>
    <x v="0"/>
    <s v="United States"/>
    <s v="Houston"/>
    <s v="Texas"/>
    <n v="77095"/>
    <x v="2"/>
    <s v="FUR-CH-10003774"/>
    <s v="Furniture"/>
    <x v="1"/>
    <s v="Global Wood Trimmed Manager's Task Chair, Khaki"/>
    <n v="191.05799999999999"/>
    <n v="3"/>
    <n v="0.3"/>
    <n v="-46.399800000000013"/>
  </r>
  <r>
    <n v="5310"/>
    <s v="CA-2014-131254"/>
    <x v="3"/>
    <x v="123"/>
    <d v="2014-11-22T00:00:00"/>
    <s v="First Class"/>
    <s v="NC-18415"/>
    <s v="Nathan Cano"/>
    <x v="0"/>
    <s v="United States"/>
    <s v="Houston"/>
    <s v="Texas"/>
    <n v="77095"/>
    <x v="2"/>
    <s v="OFF-AR-10003876"/>
    <s v="Office Supplies"/>
    <x v="6"/>
    <s v="Avery Hi-Liter GlideStik Fluorescent Highlighter, Yellow Ink"/>
    <n v="13.040000000000001"/>
    <n v="5"/>
    <n v="0.2"/>
    <n v="3.9120000000000004"/>
  </r>
  <r>
    <n v="5311"/>
    <s v="CA-2014-131254"/>
    <x v="3"/>
    <x v="123"/>
    <d v="2014-11-22T00:00:00"/>
    <s v="First Class"/>
    <s v="NC-18415"/>
    <s v="Nathan Cano"/>
    <x v="0"/>
    <s v="United States"/>
    <s v="Houston"/>
    <s v="Texas"/>
    <n v="77095"/>
    <x v="2"/>
    <s v="OFF-BI-10003527"/>
    <s v="Office Supplies"/>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s v="North Carolina"/>
    <n v="27834"/>
    <x v="0"/>
    <s v="OFF-LA-10004559"/>
    <s v="Office Supplies"/>
    <x v="2"/>
    <s v="Avery 49"/>
    <n v="9.2159999999999993"/>
    <n v="4"/>
    <n v="0.2"/>
    <n v="3.3408000000000002"/>
  </r>
  <r>
    <n v="5313"/>
    <s v="CA-2013-123414"/>
    <x v="0"/>
    <x v="1036"/>
    <d v="2013-08-28T00:00:00"/>
    <s v="Standard Class"/>
    <s v="SU-20665"/>
    <s v="Stephanie Ulpright"/>
    <x v="2"/>
    <s v="United States"/>
    <s v="Greenville"/>
    <s v="North Carolina"/>
    <n v="27834"/>
    <x v="0"/>
    <s v="OFF-SU-10002573"/>
    <s v="Office Supplies"/>
    <x v="14"/>
    <s v="Acme 10&quot; Easy Grip Assistive Scissors"/>
    <n v="28.048000000000002"/>
    <n v="2"/>
    <n v="0.2"/>
    <n v="3.5059999999999967"/>
  </r>
  <r>
    <n v="5314"/>
    <s v="CA-2014-137876"/>
    <x v="3"/>
    <x v="504"/>
    <d v="2014-05-06T00:00:00"/>
    <s v="Standard Class"/>
    <s v="DJ-13510"/>
    <s v="Don Jones"/>
    <x v="1"/>
    <s v="United States"/>
    <s v="San Francisco"/>
    <s v="California"/>
    <n v="94110"/>
    <x v="1"/>
    <s v="FUR-FU-10000222"/>
    <s v="Furniture"/>
    <x v="5"/>
    <s v="Seth Thomas 16&quot; Steel Case Clock"/>
    <n v="64.959999999999994"/>
    <n v="2"/>
    <n v="0"/>
    <n v="21.436799999999998"/>
  </r>
  <r>
    <n v="5315"/>
    <s v="CA-2014-137876"/>
    <x v="3"/>
    <x v="504"/>
    <d v="2014-05-06T00:00:00"/>
    <s v="Standard Class"/>
    <s v="DJ-13510"/>
    <s v="Don Jones"/>
    <x v="1"/>
    <s v="United States"/>
    <s v="San Francisco"/>
    <s v="California"/>
    <n v="94110"/>
    <x v="1"/>
    <s v="OFF-EN-10001219"/>
    <s v="Office Supplies"/>
    <x v="12"/>
    <s v="#10- 4 1/8&quot; x 9 1/2&quot; Security-Tint Envelopes"/>
    <n v="30.56"/>
    <n v="4"/>
    <n v="0"/>
    <n v="14.974399999999999"/>
  </r>
  <r>
    <n v="5316"/>
    <s v="CA-2013-154060"/>
    <x v="0"/>
    <x v="440"/>
    <d v="2013-05-09T00:00:00"/>
    <s v="Standard Class"/>
    <s v="DL-12865"/>
    <s v="Dan Lawera"/>
    <x v="0"/>
    <s v="United States"/>
    <s v="Greensboro"/>
    <s v="North Carolina"/>
    <n v="27405"/>
    <x v="0"/>
    <s v="FUR-CH-10002304"/>
    <s v="Furniture"/>
    <x v="1"/>
    <s v="Global Stack Chair without Arms, Black"/>
    <n v="187.05600000000001"/>
    <n v="9"/>
    <n v="0.2"/>
    <n v="11.69100000000001"/>
  </r>
  <r>
    <n v="5317"/>
    <s v="US-2014-162558"/>
    <x v="3"/>
    <x v="280"/>
    <d v="2014-10-06T00:00:00"/>
    <s v="First Class"/>
    <s v="Dp-13240"/>
    <s v="Dean percer"/>
    <x v="2"/>
    <s v="United States"/>
    <s v="Knoxville"/>
    <s v="Tennessee"/>
    <n v="37918"/>
    <x v="0"/>
    <s v="FUR-FU-10002364"/>
    <s v="Furniture"/>
    <x v="5"/>
    <s v="Eldon Expressions Wood Desk Accessories, Oak"/>
    <n v="11.808"/>
    <n v="2"/>
    <n v="0.2"/>
    <n v="1.3283999999999985"/>
  </r>
  <r>
    <n v="5318"/>
    <s v="US-2014-162558"/>
    <x v="3"/>
    <x v="280"/>
    <d v="2014-10-06T00:00:00"/>
    <s v="First Class"/>
    <s v="Dp-13240"/>
    <s v="Dean percer"/>
    <x v="2"/>
    <s v="United States"/>
    <s v="Knoxville"/>
    <s v="Tennessee"/>
    <n v="37918"/>
    <x v="0"/>
    <s v="FUR-FU-10004864"/>
    <s v="Furniture"/>
    <x v="5"/>
    <s v="Eldon 500 Class Desk Accessories"/>
    <n v="9.6560000000000006"/>
    <n v="1"/>
    <n v="0.2"/>
    <n v="1.5691000000000002"/>
  </r>
  <r>
    <n v="5319"/>
    <s v="US-2014-162558"/>
    <x v="3"/>
    <x v="280"/>
    <d v="2014-10-06T00:00:00"/>
    <s v="First Class"/>
    <s v="Dp-13240"/>
    <s v="Dean percer"/>
    <x v="2"/>
    <s v="United States"/>
    <s v="Knoxville"/>
    <s v="Tennessee"/>
    <n v="37918"/>
    <x v="0"/>
    <s v="OFF-PA-10003172"/>
    <s v="Office Supplies"/>
    <x v="10"/>
    <s v="Xerox 1996"/>
    <n v="20.736000000000004"/>
    <n v="4"/>
    <n v="0.2"/>
    <n v="7.2576000000000001"/>
  </r>
  <r>
    <n v="5320"/>
    <s v="US-2014-162558"/>
    <x v="3"/>
    <x v="280"/>
    <d v="2014-10-06T00:00:00"/>
    <s v="First Class"/>
    <s v="Dp-13240"/>
    <s v="Dean percer"/>
    <x v="2"/>
    <s v="United States"/>
    <s v="Knoxville"/>
    <s v="Tennessee"/>
    <n v="37918"/>
    <x v="0"/>
    <s v="OFF-BI-10000977"/>
    <s v="Office Supplies"/>
    <x v="8"/>
    <s v="Ibico Plastic Spiral Binding Combs"/>
    <n v="27.360000000000003"/>
    <n v="3"/>
    <n v="0.7"/>
    <n v="-21.887999999999991"/>
  </r>
  <r>
    <n v="5321"/>
    <s v="US-2014-162558"/>
    <x v="3"/>
    <x v="280"/>
    <d v="2014-10-06T00:00:00"/>
    <s v="First Class"/>
    <s v="Dp-13240"/>
    <s v="Dean percer"/>
    <x v="2"/>
    <s v="United States"/>
    <s v="Knoxville"/>
    <s v="Tennessee"/>
    <n v="37918"/>
    <x v="0"/>
    <s v="FUR-TA-10000198"/>
    <s v="Furniture"/>
    <x v="3"/>
    <s v="Chromcraft Bull-Nose Wood Oval Conference Tables &amp; Bases"/>
    <n v="2314.116"/>
    <n v="7"/>
    <n v="0.4"/>
    <n v="-1002.7836000000001"/>
  </r>
  <r>
    <n v="5322"/>
    <s v="US-2014-162558"/>
    <x v="3"/>
    <x v="280"/>
    <d v="2014-10-06T00:00:00"/>
    <s v="First Class"/>
    <s v="Dp-13240"/>
    <s v="Dean percer"/>
    <x v="2"/>
    <s v="United States"/>
    <s v="Knoxville"/>
    <s v="Tennessee"/>
    <n v="37918"/>
    <x v="0"/>
    <s v="OFF-BI-10003984"/>
    <s v="Office Supplies"/>
    <x v="8"/>
    <s v="Lock-Up Easel 'Spel-Binder'"/>
    <n v="34.236000000000004"/>
    <n v="4"/>
    <n v="0.7"/>
    <n v="-26.247599999999998"/>
  </r>
  <r>
    <n v="5323"/>
    <s v="US-2014-162558"/>
    <x v="3"/>
    <x v="280"/>
    <d v="2014-10-06T00:00:00"/>
    <s v="First Class"/>
    <s v="Dp-13240"/>
    <s v="Dean percer"/>
    <x v="2"/>
    <s v="United States"/>
    <s v="Knoxville"/>
    <s v="Tennessee"/>
    <n v="37918"/>
    <x v="0"/>
    <s v="FUR-FU-10003691"/>
    <s v="Furniture"/>
    <x v="5"/>
    <s v="Eldon Image Series Desk Accessories, Ebony"/>
    <n v="19.760000000000002"/>
    <n v="2"/>
    <n v="0.2"/>
    <n v="5.9279999999999999"/>
  </r>
  <r>
    <n v="5324"/>
    <s v="CA-2014-134439"/>
    <x v="3"/>
    <x v="65"/>
    <d v="2014-09-24T00:00:00"/>
    <s v="Second Class"/>
    <s v="TM-21010"/>
    <s v="Tamara Manning"/>
    <x v="0"/>
    <s v="United States"/>
    <s v="Grand Island"/>
    <s v="Nebraska"/>
    <n v="68801"/>
    <x v="2"/>
    <s v="OFF-PA-10004082"/>
    <s v="Office Supplies"/>
    <x v="10"/>
    <s v="Adams Telephone Message Book w/Frequently-Called Numbers Space, 400 Messages per Book"/>
    <n v="15.96"/>
    <n v="2"/>
    <n v="0"/>
    <n v="7.98"/>
  </r>
  <r>
    <n v="5325"/>
    <s v="CA-2012-119508"/>
    <x v="1"/>
    <x v="784"/>
    <d v="2012-12-09T00:00:00"/>
    <s v="Standard Class"/>
    <s v="TZ-21580"/>
    <s v="Tracy Zic"/>
    <x v="0"/>
    <s v="United States"/>
    <s v="Lakewood"/>
    <s v="California"/>
    <n v="90712"/>
    <x v="1"/>
    <s v="OFF-AR-10003723"/>
    <s v="Office Supplies"/>
    <x v="6"/>
    <s v="Avery Hi-Liter Fluorescent Desk Style Markers"/>
    <n v="16.899999999999999"/>
    <n v="5"/>
    <n v="0"/>
    <n v="6.2530000000000001"/>
  </r>
  <r>
    <n v="5326"/>
    <s v="CA-2012-119508"/>
    <x v="1"/>
    <x v="784"/>
    <d v="2012-12-09T00:00:00"/>
    <s v="Standard Class"/>
    <s v="TZ-21580"/>
    <s v="Tracy Zic"/>
    <x v="0"/>
    <s v="United States"/>
    <s v="Lakewood"/>
    <s v="California"/>
    <n v="90712"/>
    <x v="1"/>
    <s v="FUR-FU-10004270"/>
    <s v="Furniture"/>
    <x v="5"/>
    <s v="Eldon Image Series Desk Accessories, Burgundy"/>
    <n v="25.08"/>
    <n v="6"/>
    <n v="0"/>
    <n v="9.0288000000000004"/>
  </r>
  <r>
    <n v="5327"/>
    <s v="CA-2012-152681"/>
    <x v="1"/>
    <x v="184"/>
    <d v="2012-01-22T00:00:00"/>
    <s v="Standard Class"/>
    <s v="SC-20260"/>
    <s v="Scott Cohen"/>
    <x v="1"/>
    <s v="United States"/>
    <s v="Lawrence"/>
    <s v="Massachusetts"/>
    <n v="1841"/>
    <x v="3"/>
    <s v="OFF-AR-10003183"/>
    <s v="Office Supplies"/>
    <x v="6"/>
    <s v="Avery Fluorescent Highlighter Four-Color Set"/>
    <n v="6.68"/>
    <n v="2"/>
    <n v="0"/>
    <n v="2.0039999999999996"/>
  </r>
  <r>
    <n v="5328"/>
    <s v="CA-2011-130813"/>
    <x v="2"/>
    <x v="1037"/>
    <d v="2011-01-09T00:00:00"/>
    <s v="Second Class"/>
    <s v="LS-17230"/>
    <s v="Lycoris Saunders"/>
    <x v="0"/>
    <s v="United States"/>
    <s v="Los Angeles"/>
    <s v="California"/>
    <n v="90049"/>
    <x v="1"/>
    <s v="OFF-PA-10002005"/>
    <s v="Office Supplies"/>
    <x v="10"/>
    <s v="Xerox 225"/>
    <n v="19.440000000000001"/>
    <n v="3"/>
    <n v="0"/>
    <n v="9.3312000000000008"/>
  </r>
  <r>
    <n v="5329"/>
    <s v="CA-2012-120320"/>
    <x v="1"/>
    <x v="616"/>
    <d v="2012-03-09T00:00:00"/>
    <s v="Standard Class"/>
    <s v="MV-18190"/>
    <s v="Mike Vittorini"/>
    <x v="0"/>
    <s v="United States"/>
    <s v="Houston"/>
    <s v="Texas"/>
    <n v="77036"/>
    <x v="2"/>
    <s v="TEC-PH-10000149"/>
    <s v="Technology"/>
    <x v="7"/>
    <s v="Cisco SPA525G2 IP Phone - Wireless"/>
    <n v="31.92"/>
    <n v="2"/>
    <n v="0.2"/>
    <n v="2.3939999999999984"/>
  </r>
  <r>
    <n v="5330"/>
    <s v="CA-2013-111941"/>
    <x v="0"/>
    <x v="591"/>
    <d v="2013-12-29T00:00:00"/>
    <s v="Second Class"/>
    <s v="BD-11620"/>
    <s v="Brian DeCherney"/>
    <x v="0"/>
    <s v="United States"/>
    <s v="New York City"/>
    <s v="New York"/>
    <n v="10035"/>
    <x v="3"/>
    <s v="OFF-BI-10001524"/>
    <s v="Office Supplies"/>
    <x v="8"/>
    <s v="GBC Premium Transparent Covers with Diagonal Lined Pattern"/>
    <n v="33.568000000000005"/>
    <n v="2"/>
    <n v="0.2"/>
    <n v="11.748799999999997"/>
  </r>
  <r>
    <n v="5331"/>
    <s v="CA-2013-123120"/>
    <x v="0"/>
    <x v="913"/>
    <d v="2013-09-09T00:00:00"/>
    <s v="Standard Class"/>
    <s v="CV-12295"/>
    <s v="Christina VanderZanden"/>
    <x v="0"/>
    <s v="United States"/>
    <s v="New York City"/>
    <s v="New York"/>
    <n v="10011"/>
    <x v="3"/>
    <s v="FUR-FU-10004748"/>
    <s v="Furniture"/>
    <x v="5"/>
    <s v="Howard Miller 16&quot; Diameter Gallery Wall Clock"/>
    <n v="63.94"/>
    <n v="1"/>
    <n v="0"/>
    <n v="24.936599999999999"/>
  </r>
  <r>
    <n v="5332"/>
    <s v="CA-2013-123120"/>
    <x v="0"/>
    <x v="913"/>
    <d v="2013-09-09T00:00:00"/>
    <s v="Standard Class"/>
    <s v="CV-12295"/>
    <s v="Christina VanderZanden"/>
    <x v="0"/>
    <s v="United States"/>
    <s v="New York City"/>
    <s v="New York"/>
    <n v="10011"/>
    <x v="3"/>
    <s v="OFF-BI-10001460"/>
    <s v="Office Supplies"/>
    <x v="8"/>
    <s v="Plastic Binding Combs"/>
    <n v="60.600000000000009"/>
    <n v="5"/>
    <n v="0.2"/>
    <n v="20.452499999999997"/>
  </r>
  <r>
    <n v="5333"/>
    <s v="CA-2013-123120"/>
    <x v="0"/>
    <x v="913"/>
    <d v="2013-09-09T00:00:00"/>
    <s v="Standard Class"/>
    <s v="CV-12295"/>
    <s v="Christina VanderZanden"/>
    <x v="0"/>
    <s v="United States"/>
    <s v="New York City"/>
    <s v="New York"/>
    <n v="10011"/>
    <x v="3"/>
    <s v="OFF-SU-10002503"/>
    <s v="Office Supplies"/>
    <x v="14"/>
    <s v="Acme Preferred Stainless Steel Scissors"/>
    <n v="22.72"/>
    <n v="4"/>
    <n v="0"/>
    <n v="6.5887999999999991"/>
  </r>
  <r>
    <n v="5334"/>
    <s v="CA-2011-103331"/>
    <x v="2"/>
    <x v="86"/>
    <d v="2011-09-01T00:00:00"/>
    <s v="Standard Class"/>
    <s v="KB-16315"/>
    <s v="Karl Braun"/>
    <x v="0"/>
    <s v="United States"/>
    <s v="Newark"/>
    <s v="Delaware"/>
    <n v="19711"/>
    <x v="3"/>
    <s v="FUR-FU-10001731"/>
    <s v="Furniture"/>
    <x v="5"/>
    <s v="Acrylic Self-Standing Desk Frames"/>
    <n v="10.68"/>
    <n v="4"/>
    <n v="0"/>
    <n v="4.0583999999999998"/>
  </r>
  <r>
    <n v="5335"/>
    <s v="CA-2011-103331"/>
    <x v="2"/>
    <x v="86"/>
    <d v="2011-09-01T00:00:00"/>
    <s v="Standard Class"/>
    <s v="KB-16315"/>
    <s v="Karl Braun"/>
    <x v="0"/>
    <s v="United States"/>
    <s v="Newark"/>
    <s v="Delaware"/>
    <n v="19711"/>
    <x v="3"/>
    <s v="OFF-PA-10002160"/>
    <s v="Office Supplies"/>
    <x v="10"/>
    <s v="Xerox 1978"/>
    <n v="17.34"/>
    <n v="3"/>
    <n v="0"/>
    <n v="8.4966000000000008"/>
  </r>
  <r>
    <n v="5336"/>
    <s v="CA-2011-103331"/>
    <x v="2"/>
    <x v="86"/>
    <d v="2011-09-01T00:00:00"/>
    <s v="Standard Class"/>
    <s v="KB-16315"/>
    <s v="Karl Braun"/>
    <x v="0"/>
    <s v="United States"/>
    <s v="Newark"/>
    <s v="Delaware"/>
    <n v="19711"/>
    <x v="3"/>
    <s v="OFF-PA-10002659"/>
    <s v="Office Supplies"/>
    <x v="10"/>
    <s v="Avoid Verbal Orders Carbonless Minifold Book"/>
    <n v="3.38"/>
    <n v="1"/>
    <n v="0"/>
    <n v="1.5547999999999997"/>
  </r>
  <r>
    <n v="5337"/>
    <s v="CA-2012-169278"/>
    <x v="1"/>
    <x v="1031"/>
    <d v="2012-05-25T00:00:00"/>
    <s v="Standard Class"/>
    <s v="ME-18010"/>
    <s v="Michelle Ellison"/>
    <x v="1"/>
    <s v="United States"/>
    <s v="Seattle"/>
    <s v="Washington"/>
    <n v="98105"/>
    <x v="1"/>
    <s v="OFF-BI-10001636"/>
    <s v="Office Supplies"/>
    <x v="8"/>
    <s v="Ibico Plastic and Wire Spiral Binding Combs"/>
    <n v="26.975999999999999"/>
    <n v="4"/>
    <n v="0.2"/>
    <n v="8.767199999999999"/>
  </r>
  <r>
    <n v="5338"/>
    <s v="CA-2014-111577"/>
    <x v="3"/>
    <x v="524"/>
    <d v="2014-10-22T00:00:00"/>
    <s v="Standard Class"/>
    <s v="AJ-10780"/>
    <s v="Anthony Jacobs"/>
    <x v="1"/>
    <s v="United States"/>
    <s v="Scottsdale"/>
    <s v="Arizona"/>
    <n v="85254"/>
    <x v="1"/>
    <s v="OFF-PA-10000062"/>
    <s v="Office Supplies"/>
    <x v="10"/>
    <s v="Green Bar Computer Printout Paper"/>
    <n v="307.77600000000001"/>
    <n v="7"/>
    <n v="0.2"/>
    <n v="111.5688"/>
  </r>
  <r>
    <n v="5339"/>
    <s v="CA-2012-146486"/>
    <x v="1"/>
    <x v="529"/>
    <d v="2012-11-14T00:00:00"/>
    <s v="Second Class"/>
    <s v="DV-13465"/>
    <s v="Dianna Vittorini"/>
    <x v="0"/>
    <s v="United States"/>
    <s v="Oceanside"/>
    <s v="New York"/>
    <n v="11572"/>
    <x v="3"/>
    <s v="OFF-ST-10002554"/>
    <s v="Office Supplies"/>
    <x v="4"/>
    <s v="Tennsco Industrial Shelving"/>
    <n v="244.54999999999998"/>
    <n v="5"/>
    <n v="0"/>
    <n v="4.8910000000000053"/>
  </r>
  <r>
    <n v="5340"/>
    <s v="CA-2012-146486"/>
    <x v="1"/>
    <x v="529"/>
    <d v="2012-11-14T00:00:00"/>
    <s v="Second Class"/>
    <s v="DV-13465"/>
    <s v="Dianna Vittorini"/>
    <x v="0"/>
    <s v="United States"/>
    <s v="Oceanside"/>
    <s v="New York"/>
    <n v="11572"/>
    <x v="3"/>
    <s v="OFF-EN-10001509"/>
    <s v="Office Supplies"/>
    <x v="12"/>
    <s v="Poly String Tie Envelopes"/>
    <n v="12.24"/>
    <n v="6"/>
    <n v="0"/>
    <n v="5.7527999999999988"/>
  </r>
  <r>
    <n v="5341"/>
    <s v="CA-2012-146486"/>
    <x v="1"/>
    <x v="529"/>
    <d v="2012-11-14T00:00:00"/>
    <s v="Second Class"/>
    <s v="DV-13465"/>
    <s v="Dianna Vittorini"/>
    <x v="0"/>
    <s v="United States"/>
    <s v="Oceanside"/>
    <s v="New York"/>
    <n v="11572"/>
    <x v="3"/>
    <s v="TEC-AC-10002018"/>
    <s v="Technology"/>
    <x v="11"/>
    <s v="AmazonBasics 3-Button USB Wired Mouse"/>
    <n v="13.98"/>
    <n v="2"/>
    <n v="0"/>
    <n v="6.011400000000001"/>
  </r>
  <r>
    <n v="5342"/>
    <s v="CA-2012-146486"/>
    <x v="1"/>
    <x v="529"/>
    <d v="2012-11-14T00:00:00"/>
    <s v="Second Class"/>
    <s v="DV-13465"/>
    <s v="Dianna Vittorini"/>
    <x v="0"/>
    <s v="United States"/>
    <s v="Oceanside"/>
    <s v="New York"/>
    <n v="11572"/>
    <x v="3"/>
    <s v="TEC-AC-10002637"/>
    <s v="Technology"/>
    <x v="11"/>
    <s v="Logitech VX Revolution Cordless Laser Mouse for Notebooks (Black)"/>
    <n v="899.95"/>
    <n v="5"/>
    <n v="0"/>
    <n v="53.996999999999957"/>
  </r>
  <r>
    <n v="5343"/>
    <s v="US-2011-168501"/>
    <x v="2"/>
    <x v="871"/>
    <d v="2011-11-27T00:00:00"/>
    <s v="Standard Class"/>
    <s v="JK-15325"/>
    <s v="Jason Klamczynski"/>
    <x v="1"/>
    <s v="United States"/>
    <s v="Dallas"/>
    <s v="Texas"/>
    <n v="75220"/>
    <x v="2"/>
    <s v="OFF-EN-10001509"/>
    <s v="Office Supplies"/>
    <x v="12"/>
    <s v="Poly String Tie Envelopes"/>
    <n v="1.6320000000000001"/>
    <n v="1"/>
    <n v="0.2"/>
    <n v="0.55079999999999985"/>
  </r>
  <r>
    <n v="5344"/>
    <s v="US-2011-168501"/>
    <x v="2"/>
    <x v="871"/>
    <d v="2011-11-27T00:00:00"/>
    <s v="Standard Class"/>
    <s v="JK-15325"/>
    <s v="Jason Klamczynski"/>
    <x v="1"/>
    <s v="United States"/>
    <s v="Dallas"/>
    <s v="Texas"/>
    <n v="75220"/>
    <x v="2"/>
    <s v="TEC-PH-10004922"/>
    <s v="Technology"/>
    <x v="7"/>
    <s v="RCA Visys Integrated PBX 8-Line Router"/>
    <n v="267.95999999999998"/>
    <n v="5"/>
    <n v="0.2"/>
    <n v="16.747500000000016"/>
  </r>
  <r>
    <n v="5345"/>
    <s v="CA-2012-112053"/>
    <x v="1"/>
    <x v="2"/>
    <d v="2012-10-13T00:00:00"/>
    <s v="Second Class"/>
    <s v="SH-20395"/>
    <s v="Shahid Hopkins"/>
    <x v="0"/>
    <s v="United States"/>
    <s v="Rochester"/>
    <s v="New York"/>
    <n v="14609"/>
    <x v="3"/>
    <s v="TEC-AC-10002550"/>
    <s v="Technology"/>
    <x v="11"/>
    <s v="Memorex 25GB 6X Branded Blu-Ray Recordable Disc, 30/Pack"/>
    <n v="31.95"/>
    <n v="1"/>
    <n v="0"/>
    <n v="2.2364999999999995"/>
  </r>
  <r>
    <n v="5346"/>
    <s v="CA-2014-108539"/>
    <x v="3"/>
    <x v="708"/>
    <d v="2014-03-24T00:00:00"/>
    <s v="Second Class"/>
    <s v="SC-20725"/>
    <s v="Steven Cartwright"/>
    <x v="0"/>
    <s v="United States"/>
    <s v="Los Angeles"/>
    <s v="California"/>
    <n v="90045"/>
    <x v="1"/>
    <s v="OFF-ST-10003208"/>
    <s v="Office Supplies"/>
    <x v="4"/>
    <s v="Adjustable Depth Letter/Legal Cart"/>
    <n v="725.84"/>
    <n v="4"/>
    <n v="0"/>
    <n v="210.4935999999999"/>
  </r>
  <r>
    <n v="5347"/>
    <s v="CA-2014-108539"/>
    <x v="3"/>
    <x v="708"/>
    <d v="2014-03-24T00:00:00"/>
    <s v="Second Class"/>
    <s v="SC-20725"/>
    <s v="Steven Cartwright"/>
    <x v="0"/>
    <s v="United States"/>
    <s v="Los Angeles"/>
    <s v="California"/>
    <n v="90045"/>
    <x v="1"/>
    <s v="OFF-BI-10003981"/>
    <s v="Office Supplies"/>
    <x v="8"/>
    <s v="Avery Durable Plastic 1&quot; Binders"/>
    <n v="10.896000000000001"/>
    <n v="3"/>
    <n v="0.2"/>
    <n v="3.9497999999999998"/>
  </r>
  <r>
    <n v="5348"/>
    <s v="CA-2014-108539"/>
    <x v="3"/>
    <x v="708"/>
    <d v="2014-03-24T00:00:00"/>
    <s v="Second Class"/>
    <s v="SC-20725"/>
    <s v="Steven Cartwright"/>
    <x v="0"/>
    <s v="United States"/>
    <s v="Los Angeles"/>
    <s v="California"/>
    <n v="90045"/>
    <x v="1"/>
    <s v="OFF-BI-10001031"/>
    <s v="Office Supplies"/>
    <x v="8"/>
    <s v="Pressboard Data Binders by Wilson Jones"/>
    <n v="8.5440000000000005"/>
    <n v="2"/>
    <n v="0.2"/>
    <n v="2.8835999999999995"/>
  </r>
  <r>
    <n v="5349"/>
    <s v="CA-2012-149811"/>
    <x v="1"/>
    <x v="1038"/>
    <d v="2012-01-10T00:00:00"/>
    <s v="Standard Class"/>
    <s v="CS-12250"/>
    <s v="Chris Selesnick"/>
    <x v="1"/>
    <s v="United States"/>
    <s v="Woodbury"/>
    <s v="Minnesota"/>
    <n v="55125"/>
    <x v="2"/>
    <s v="OFF-BI-10003676"/>
    <s v="Office Supplies"/>
    <x v="8"/>
    <s v="GBC Standard Recycled Report Covers, Clear Plastic Sheets"/>
    <n v="32.339999999999996"/>
    <n v="3"/>
    <n v="0"/>
    <n v="15.523199999999999"/>
  </r>
  <r>
    <n v="5350"/>
    <s v="CA-2012-149811"/>
    <x v="1"/>
    <x v="1038"/>
    <d v="2012-01-10T00:00:00"/>
    <s v="Standard Class"/>
    <s v="CS-12250"/>
    <s v="Chris Selesnick"/>
    <x v="1"/>
    <s v="United States"/>
    <s v="Woodbury"/>
    <s v="Minnesota"/>
    <n v="55125"/>
    <x v="2"/>
    <s v="OFF-PA-10004082"/>
    <s v="Office Supplies"/>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s v="Illinois"/>
    <n v="60068"/>
    <x v="2"/>
    <s v="OFF-PA-10001019"/>
    <s v="Office Supplies"/>
    <x v="10"/>
    <s v="Xerox 1884"/>
    <n v="143.85600000000002"/>
    <n v="9"/>
    <n v="0.2"/>
    <n v="48.551399999999994"/>
  </r>
  <r>
    <n v="5352"/>
    <s v="CA-2013-123932"/>
    <x v="0"/>
    <x v="47"/>
    <d v="2013-09-13T00:00:00"/>
    <s v="Standard Class"/>
    <s v="YC-21895"/>
    <s v="Yoseph Carroll"/>
    <x v="1"/>
    <s v="United States"/>
    <s v="Dallas"/>
    <s v="Texas"/>
    <n v="75217"/>
    <x v="2"/>
    <s v="OFF-PA-10004665"/>
    <s v="Office Supplies"/>
    <x v="10"/>
    <s v="Advantus Motivational Note Cards"/>
    <n v="41.92"/>
    <n v="4"/>
    <n v="0.2"/>
    <n v="15.195999999999998"/>
  </r>
  <r>
    <n v="5353"/>
    <s v="CA-2013-123932"/>
    <x v="0"/>
    <x v="47"/>
    <d v="2013-09-13T00:00:00"/>
    <s v="Standard Class"/>
    <s v="YC-21895"/>
    <s v="Yoseph Carroll"/>
    <x v="1"/>
    <s v="United States"/>
    <s v="Dallas"/>
    <s v="Texas"/>
    <n v="75217"/>
    <x v="2"/>
    <s v="TEC-PH-10002447"/>
    <s v="Technology"/>
    <x v="7"/>
    <s v="AT&amp;T CL83451 4-Handset Telephone"/>
    <n v="329.58400000000006"/>
    <n v="2"/>
    <n v="0.2"/>
    <n v="37.078199999999981"/>
  </r>
  <r>
    <n v="5354"/>
    <s v="US-2013-101616"/>
    <x v="0"/>
    <x v="323"/>
    <d v="2013-09-07T00:00:00"/>
    <s v="First Class"/>
    <s v="CY-12745"/>
    <s v="Craig Yedwab"/>
    <x v="1"/>
    <s v="United States"/>
    <s v="Monroe"/>
    <s v="Louisiana"/>
    <n v="71203"/>
    <x v="0"/>
    <s v="OFF-BI-10000014"/>
    <s v="Office Supplies"/>
    <x v="8"/>
    <s v="Heavy-Duty E-Z-D Binders"/>
    <n v="87.28"/>
    <n v="8"/>
    <n v="0"/>
    <n v="41.021599999999999"/>
  </r>
  <r>
    <n v="5355"/>
    <s v="CA-2011-113768"/>
    <x v="2"/>
    <x v="8"/>
    <d v="2011-05-19T00:00:00"/>
    <s v="Standard Class"/>
    <s v="AH-10030"/>
    <s v="Aaron Hawkins"/>
    <x v="1"/>
    <s v="United States"/>
    <s v="Los Angeles"/>
    <s v="California"/>
    <n v="90004"/>
    <x v="1"/>
    <s v="FUR-CH-10002439"/>
    <s v="Furniture"/>
    <x v="1"/>
    <s v="Iceberg Nesting Folding Chair, 19w x 6d x 43h"/>
    <n v="279.45600000000002"/>
    <n v="6"/>
    <n v="0.2"/>
    <n v="20.959199999999996"/>
  </r>
  <r>
    <n v="5356"/>
    <s v="CA-2011-113768"/>
    <x v="2"/>
    <x v="8"/>
    <d v="2011-05-19T00:00:00"/>
    <s v="Standard Class"/>
    <s v="AH-10030"/>
    <s v="Aaron Hawkins"/>
    <x v="1"/>
    <s v="United States"/>
    <s v="Los Angeles"/>
    <s v="California"/>
    <n v="90004"/>
    <x v="1"/>
    <s v="OFF-PA-10003063"/>
    <s v="Office Supplies"/>
    <x v="10"/>
    <s v="EcoTones Memo Sheets"/>
    <n v="8"/>
    <n v="2"/>
    <n v="0"/>
    <n v="3.84"/>
  </r>
  <r>
    <n v="5357"/>
    <s v="CA-2013-138037"/>
    <x v="0"/>
    <x v="321"/>
    <d v="2013-10-04T00:00:00"/>
    <s v="Standard Class"/>
    <s v="AR-10540"/>
    <s v="Andy Reiter"/>
    <x v="0"/>
    <s v="United States"/>
    <s v="San Francisco"/>
    <s v="California"/>
    <n v="94109"/>
    <x v="1"/>
    <s v="OFF-BI-10002982"/>
    <s v="Office Supplies"/>
    <x v="8"/>
    <s v="Avery Self-Adhesive Photo Pockets for Polaroid Photos"/>
    <n v="27.240000000000002"/>
    <n v="5"/>
    <n v="0.2"/>
    <n v="9.5339999999999971"/>
  </r>
  <r>
    <n v="5358"/>
    <s v="CA-2011-150490"/>
    <x v="2"/>
    <x v="79"/>
    <d v="2011-08-11T00:00:00"/>
    <s v="Standard Class"/>
    <s v="SS-20590"/>
    <s v="Sonia Sunley"/>
    <x v="0"/>
    <s v="United States"/>
    <s v="San Francisco"/>
    <s v="California"/>
    <n v="94122"/>
    <x v="1"/>
    <s v="TEC-AC-10004510"/>
    <s v="Technology"/>
    <x v="11"/>
    <s v="Logitech Desktop MK120 Mouse and keyboard Combo"/>
    <n v="16.36"/>
    <n v="1"/>
    <n v="0"/>
    <n v="1.6359999999999992"/>
  </r>
  <r>
    <n v="5359"/>
    <s v="CA-2011-150490"/>
    <x v="2"/>
    <x v="79"/>
    <d v="2011-08-11T00:00:00"/>
    <s v="Standard Class"/>
    <s v="SS-20590"/>
    <s v="Sonia Sunley"/>
    <x v="0"/>
    <s v="United States"/>
    <s v="San Francisco"/>
    <s v="California"/>
    <n v="94122"/>
    <x v="1"/>
    <s v="OFF-ST-10000321"/>
    <s v="Office Supplies"/>
    <x v="4"/>
    <s v="Akro Stacking Bins"/>
    <n v="15.78"/>
    <n v="2"/>
    <n v="0"/>
    <n v="0.63119999999999798"/>
  </r>
  <r>
    <n v="5360"/>
    <s v="CA-2011-150490"/>
    <x v="2"/>
    <x v="79"/>
    <d v="2011-08-11T00:00:00"/>
    <s v="Standard Class"/>
    <s v="SS-20590"/>
    <s v="Sonia Sunley"/>
    <x v="0"/>
    <s v="United States"/>
    <s v="San Francisco"/>
    <s v="California"/>
    <n v="94122"/>
    <x v="1"/>
    <s v="OFF-AR-10004602"/>
    <s v="Office Supplies"/>
    <x v="6"/>
    <s v="Boston KS Multi-Size Manual Pencil Sharpener"/>
    <n v="45.98"/>
    <n v="2"/>
    <n v="0"/>
    <n v="12.874400000000001"/>
  </r>
  <r>
    <n v="5361"/>
    <s v="US-2014-126060"/>
    <x v="3"/>
    <x v="349"/>
    <d v="2014-04-19T00:00:00"/>
    <s v="Standard Class"/>
    <s v="DW-13585"/>
    <s v="Dorothy Wardle"/>
    <x v="1"/>
    <s v="United States"/>
    <s v="Fayetteville"/>
    <s v="North Carolina"/>
    <n v="28314"/>
    <x v="0"/>
    <s v="FUR-BO-10003433"/>
    <s v="Furniture"/>
    <x v="0"/>
    <s v="Sauder Cornerstone Collection Library"/>
    <n v="198.27200000000002"/>
    <n v="8"/>
    <n v="0.2"/>
    <n v="-32.219200000000022"/>
  </r>
  <r>
    <n v="5362"/>
    <s v="CA-2014-100951"/>
    <x v="3"/>
    <x v="255"/>
    <d v="2014-06-11T00:00:00"/>
    <s v="First Class"/>
    <s v="NC-18625"/>
    <s v="Noah Childs"/>
    <x v="1"/>
    <s v="United States"/>
    <s v="Dallas"/>
    <s v="Texas"/>
    <n v="75217"/>
    <x v="2"/>
    <s v="OFF-ST-10001496"/>
    <s v="Office Supplies"/>
    <x v="4"/>
    <s v="Standard Rollaway File with Lock"/>
    <n v="720.7600000000001"/>
    <n v="5"/>
    <n v="0.2"/>
    <n v="54.056999999999988"/>
  </r>
  <r>
    <n v="5363"/>
    <s v="CA-2013-122014"/>
    <x v="0"/>
    <x v="723"/>
    <d v="2014-01-03T00:00:00"/>
    <s v="Standard Class"/>
    <s v="CD-11920"/>
    <s v="Carlos Daly"/>
    <x v="0"/>
    <s v="United States"/>
    <s v="Wichita"/>
    <s v="Kansas"/>
    <n v="67212"/>
    <x v="2"/>
    <s v="FUR-FU-10000672"/>
    <s v="Furniture"/>
    <x v="5"/>
    <s v="Executive Impressions 10&quot; Spectator Wall Clock"/>
    <n v="70.56"/>
    <n v="6"/>
    <n v="0"/>
    <n v="23.990399999999994"/>
  </r>
  <r>
    <n v="5364"/>
    <s v="CA-2013-122014"/>
    <x v="0"/>
    <x v="723"/>
    <d v="2014-01-03T00:00:00"/>
    <s v="Standard Class"/>
    <s v="CD-11920"/>
    <s v="Carlos Daly"/>
    <x v="0"/>
    <s v="United States"/>
    <s v="Wichita"/>
    <s v="Kansas"/>
    <n v="67212"/>
    <x v="2"/>
    <s v="OFF-AP-10001293"/>
    <s v="Office Supplies"/>
    <x v="9"/>
    <s v="Belkin 8 Outlet Surge Protector"/>
    <n v="81.96"/>
    <n v="2"/>
    <n v="0"/>
    <n v="22.948799999999999"/>
  </r>
  <r>
    <n v="5365"/>
    <s v="CA-2011-123477"/>
    <x v="2"/>
    <x v="1039"/>
    <d v="2011-01-22T00:00:00"/>
    <s v="Second Class"/>
    <s v="DW-13195"/>
    <s v="David Wiener"/>
    <x v="1"/>
    <s v="United States"/>
    <s v="Springfield"/>
    <s v="Oregon"/>
    <n v="97477"/>
    <x v="1"/>
    <s v="OFF-AP-10000692"/>
    <s v="Office Supplies"/>
    <x v="9"/>
    <s v="Fellowes Mighty 8 Compact Surge Protector"/>
    <n v="64.864000000000004"/>
    <n v="4"/>
    <n v="0.2"/>
    <n v="6.4864000000000033"/>
  </r>
  <r>
    <n v="5366"/>
    <s v="CA-2013-107790"/>
    <x v="0"/>
    <x v="73"/>
    <d v="2013-11-25T00:00:00"/>
    <s v="Standard Class"/>
    <s v="EH-13990"/>
    <s v="Erica Hackney"/>
    <x v="0"/>
    <s v="United States"/>
    <s v="Houston"/>
    <s v="Texas"/>
    <n v="77041"/>
    <x v="2"/>
    <s v="TEC-PH-10004539"/>
    <s v="Technology"/>
    <x v="7"/>
    <s v="Wireless Extenders zBoost YX545 SOHO Signal Booster"/>
    <n v="151.19200000000001"/>
    <n v="1"/>
    <n v="0.2"/>
    <n v="13.229299999999995"/>
  </r>
  <r>
    <n v="5367"/>
    <s v="CA-2014-158071"/>
    <x v="3"/>
    <x v="193"/>
    <d v="2014-06-16T00:00:00"/>
    <s v="Standard Class"/>
    <s v="BD-11320"/>
    <s v="Bill Donatelli"/>
    <x v="0"/>
    <s v="United States"/>
    <s v="Seattle"/>
    <s v="Washington"/>
    <n v="98103"/>
    <x v="1"/>
    <s v="TEC-PH-10002923"/>
    <s v="Technology"/>
    <x v="7"/>
    <s v="Logitech B530 USB Headset - headset - Full size, Binaural"/>
    <n v="88.77600000000001"/>
    <n v="3"/>
    <n v="0.2"/>
    <n v="7.7679000000000009"/>
  </r>
  <r>
    <n v="5368"/>
    <s v="CA-2014-158071"/>
    <x v="3"/>
    <x v="193"/>
    <d v="2014-06-16T00:00:00"/>
    <s v="Standard Class"/>
    <s v="BD-11320"/>
    <s v="Bill Donatelli"/>
    <x v="0"/>
    <s v="United States"/>
    <s v="Seattle"/>
    <s v="Washington"/>
    <n v="98103"/>
    <x v="1"/>
    <s v="OFF-LA-10004689"/>
    <s v="Office Supplies"/>
    <x v="2"/>
    <s v="Avery 512"/>
    <n v="11.56"/>
    <n v="4"/>
    <n v="0"/>
    <n v="5.4332000000000003"/>
  </r>
  <r>
    <n v="5369"/>
    <s v="CA-2014-158071"/>
    <x v="3"/>
    <x v="193"/>
    <d v="2014-06-16T00:00:00"/>
    <s v="Standard Class"/>
    <s v="BD-11320"/>
    <s v="Bill Donatelli"/>
    <x v="0"/>
    <s v="United States"/>
    <s v="Seattle"/>
    <s v="Washington"/>
    <n v="98103"/>
    <x v="1"/>
    <s v="OFF-ST-10001228"/>
    <s v="Office Supplies"/>
    <x v="4"/>
    <s v="Personal File Boxes with Fold-Down Carry Handle"/>
    <n v="15.58"/>
    <n v="1"/>
    <n v="0"/>
    <n v="3.8949999999999996"/>
  </r>
  <r>
    <n v="5370"/>
    <s v="CA-2014-147403"/>
    <x v="3"/>
    <x v="18"/>
    <d v="2014-09-14T00:00:00"/>
    <s v="First Class"/>
    <s v="KH-16630"/>
    <s v="Ken Heidel"/>
    <x v="1"/>
    <s v="United States"/>
    <s v="Akron"/>
    <s v="Ohio"/>
    <n v="44312"/>
    <x v="3"/>
    <s v="OFF-PA-10003302"/>
    <s v="Office Supplies"/>
    <x v="10"/>
    <s v="Xerox 1906"/>
    <n v="85.055999999999997"/>
    <n v="3"/>
    <n v="0.2"/>
    <n v="28.706399999999991"/>
  </r>
  <r>
    <n v="5371"/>
    <s v="US-2014-136721"/>
    <x v="3"/>
    <x v="798"/>
    <d v="2014-04-13T00:00:00"/>
    <s v="Standard Class"/>
    <s v="NH-18610"/>
    <s v="Nicole Hansen"/>
    <x v="1"/>
    <s v="United States"/>
    <s v="Oak Park"/>
    <s v="Michigan"/>
    <n v="48237"/>
    <x v="2"/>
    <s v="FUR-FU-10004665"/>
    <s v="Furniture"/>
    <x v="5"/>
    <s v="3M Polarizing Task Lamp with Clamp Arm, Light Gray"/>
    <n v="273.95999999999998"/>
    <n v="2"/>
    <n v="0"/>
    <n v="71.229600000000005"/>
  </r>
  <r>
    <n v="5372"/>
    <s v="US-2014-136721"/>
    <x v="3"/>
    <x v="798"/>
    <d v="2014-04-13T00:00:00"/>
    <s v="Standard Class"/>
    <s v="NH-18610"/>
    <s v="Nicole Hansen"/>
    <x v="1"/>
    <s v="United States"/>
    <s v="Oak Park"/>
    <s v="Michigan"/>
    <n v="48237"/>
    <x v="2"/>
    <s v="FUR-FU-10004188"/>
    <s v="Furniture"/>
    <x v="5"/>
    <s v="Luxo Professional Combination Clamp-On Lamps"/>
    <n v="306.89999999999998"/>
    <n v="3"/>
    <n v="0"/>
    <n v="79.793999999999997"/>
  </r>
  <r>
    <n v="5373"/>
    <s v="CA-2012-118738"/>
    <x v="1"/>
    <x v="1040"/>
    <d v="2012-10-30T00:00:00"/>
    <s v="Standard Class"/>
    <s v="AG-10495"/>
    <s v="Andrew Gjertsen"/>
    <x v="1"/>
    <s v="United States"/>
    <s v="Houston"/>
    <s v="Texas"/>
    <n v="77041"/>
    <x v="2"/>
    <s v="OFF-PA-10003177"/>
    <s v="Office Supplies"/>
    <x v="10"/>
    <s v="Xerox 1999"/>
    <n v="15.552000000000003"/>
    <n v="3"/>
    <n v="0.2"/>
    <n v="5.4432"/>
  </r>
  <r>
    <n v="5374"/>
    <s v="CA-2012-118738"/>
    <x v="1"/>
    <x v="1040"/>
    <d v="2012-10-30T00:00:00"/>
    <s v="Standard Class"/>
    <s v="AG-10495"/>
    <s v="Andrew Gjertsen"/>
    <x v="1"/>
    <s v="United States"/>
    <s v="Houston"/>
    <s v="Texas"/>
    <n v="77041"/>
    <x v="2"/>
    <s v="FUR-TA-10002607"/>
    <s v="Furniture"/>
    <x v="3"/>
    <s v="KI Conference Tables"/>
    <n v="347.36099999999999"/>
    <n v="7"/>
    <n v="0.3"/>
    <n v="-69.472199999999958"/>
  </r>
  <r>
    <n v="5375"/>
    <s v="CA-2012-118738"/>
    <x v="1"/>
    <x v="1040"/>
    <d v="2012-10-30T00:00:00"/>
    <s v="Standard Class"/>
    <s v="AG-10495"/>
    <s v="Andrew Gjertsen"/>
    <x v="1"/>
    <s v="United States"/>
    <s v="Houston"/>
    <s v="Texas"/>
    <n v="77041"/>
    <x v="2"/>
    <s v="OFF-PA-10001166"/>
    <s v="Office Supplies"/>
    <x v="10"/>
    <s v="Xerox 2"/>
    <n v="10.368000000000002"/>
    <n v="2"/>
    <n v="0.2"/>
    <n v="3.6288"/>
  </r>
  <r>
    <n v="5376"/>
    <s v="CA-2014-134152"/>
    <x v="3"/>
    <x v="837"/>
    <d v="2014-06-01T00:00:00"/>
    <s v="Standard Class"/>
    <s v="RP-19855"/>
    <s v="Roy Phan"/>
    <x v="1"/>
    <s v="United States"/>
    <s v="Seattle"/>
    <s v="Washington"/>
    <n v="98103"/>
    <x v="1"/>
    <s v="TEC-AC-10004510"/>
    <s v="Technology"/>
    <x v="11"/>
    <s v="Logitech Desktop MK120 Mouse and keyboard Combo"/>
    <n v="98.16"/>
    <n v="6"/>
    <n v="0"/>
    <n v="9.8159999999999954"/>
  </r>
  <r>
    <n v="5377"/>
    <s v="CA-2014-134152"/>
    <x v="3"/>
    <x v="837"/>
    <d v="2014-06-01T00:00:00"/>
    <s v="Standard Class"/>
    <s v="RP-19855"/>
    <s v="Roy Phan"/>
    <x v="1"/>
    <s v="United States"/>
    <s v="Seattle"/>
    <s v="Washington"/>
    <n v="98103"/>
    <x v="1"/>
    <s v="OFF-AR-10004062"/>
    <s v="Office Supplies"/>
    <x v="6"/>
    <s v="Staples"/>
    <n v="31.44"/>
    <n v="3"/>
    <n v="0"/>
    <n v="7.86"/>
  </r>
  <r>
    <n v="5378"/>
    <s v="CA-2011-125542"/>
    <x v="2"/>
    <x v="29"/>
    <d v="2011-12-07T00:00:00"/>
    <s v="First Class"/>
    <s v="NB-18655"/>
    <s v="Nona Balk"/>
    <x v="1"/>
    <s v="United States"/>
    <s v="Philadelphia"/>
    <s v="Pennsylvania"/>
    <n v="19134"/>
    <x v="3"/>
    <s v="OFF-EN-10000056"/>
    <s v="Office Supplies"/>
    <x v="12"/>
    <s v="Cameo Buff Policy Envelopes"/>
    <n v="348.488"/>
    <n v="7"/>
    <n v="0.2"/>
    <n v="117.61469999999996"/>
  </r>
  <r>
    <n v="5379"/>
    <s v="CA-2011-125542"/>
    <x v="2"/>
    <x v="29"/>
    <d v="2011-12-07T00:00:00"/>
    <s v="First Class"/>
    <s v="NB-18655"/>
    <s v="Nona Balk"/>
    <x v="1"/>
    <s v="United States"/>
    <s v="Philadelphia"/>
    <s v="Pennsylvania"/>
    <n v="19134"/>
    <x v="3"/>
    <s v="OFF-ST-10001469"/>
    <s v="Office Supplies"/>
    <x v="4"/>
    <s v="Fellowes Bankers Box Recycled Super Stor/Drawer"/>
    <n v="172.73599999999999"/>
    <n v="4"/>
    <n v="0.2"/>
    <n v="-30.228800000000007"/>
  </r>
  <r>
    <n v="5380"/>
    <s v="CA-2013-136021"/>
    <x v="0"/>
    <x v="1041"/>
    <d v="2013-08-19T00:00:00"/>
    <s v="Standard Class"/>
    <s v="JM-15580"/>
    <s v="Jill Matthias"/>
    <x v="0"/>
    <s v="United States"/>
    <s v="Los Angeles"/>
    <s v="California"/>
    <n v="90045"/>
    <x v="1"/>
    <s v="OFF-PA-10000551"/>
    <s v="Office Supplies"/>
    <x v="10"/>
    <s v="Array Memo Cubes"/>
    <n v="15.54"/>
    <n v="3"/>
    <n v="0"/>
    <n v="7.6145999999999994"/>
  </r>
  <r>
    <n v="5381"/>
    <s v="CA-2013-136021"/>
    <x v="0"/>
    <x v="1041"/>
    <d v="2013-08-19T00:00:00"/>
    <s v="Standard Class"/>
    <s v="JM-15580"/>
    <s v="Jill Matthias"/>
    <x v="0"/>
    <s v="United States"/>
    <s v="Los Angeles"/>
    <s v="California"/>
    <n v="90045"/>
    <x v="1"/>
    <s v="TEC-MA-10000423"/>
    <s v="Technology"/>
    <x v="15"/>
    <s v="Texas Instruments TI-34 Scientific Calculator"/>
    <n v="105.55199999999999"/>
    <n v="6"/>
    <n v="0.2"/>
    <n v="35.623799999999996"/>
  </r>
  <r>
    <n v="5382"/>
    <s v="CA-2013-149195"/>
    <x v="0"/>
    <x v="64"/>
    <d v="2013-09-08T00:00:00"/>
    <s v="Second Class"/>
    <s v="DM-13525"/>
    <s v="Don Miller"/>
    <x v="1"/>
    <s v="United States"/>
    <s v="Houston"/>
    <s v="Texas"/>
    <n v="77070"/>
    <x v="2"/>
    <s v="OFF-PA-10001870"/>
    <s v="Office Supplies"/>
    <x v="10"/>
    <s v="Xerox 202"/>
    <n v="25.920000000000005"/>
    <n v="5"/>
    <n v="0.2"/>
    <n v="9.0719999999999992"/>
  </r>
  <r>
    <n v="5383"/>
    <s v="CA-2013-149195"/>
    <x v="0"/>
    <x v="64"/>
    <d v="2013-09-08T00:00:00"/>
    <s v="Second Class"/>
    <s v="DM-13525"/>
    <s v="Don Miller"/>
    <x v="1"/>
    <s v="United States"/>
    <s v="Houston"/>
    <s v="Texas"/>
    <n v="77070"/>
    <x v="2"/>
    <s v="OFF-FA-10001843"/>
    <s v="Office Supplies"/>
    <x v="13"/>
    <s v="Staples"/>
    <n v="15.808000000000002"/>
    <n v="8"/>
    <n v="0.2"/>
    <n v="5.3352000000000004"/>
  </r>
  <r>
    <n v="5384"/>
    <s v="CA-2013-149195"/>
    <x v="0"/>
    <x v="64"/>
    <d v="2013-09-08T00:00:00"/>
    <s v="Second Class"/>
    <s v="DM-13525"/>
    <s v="Don Miller"/>
    <x v="1"/>
    <s v="United States"/>
    <s v="Houston"/>
    <s v="Texas"/>
    <n v="77070"/>
    <x v="2"/>
    <s v="OFF-PA-10002036"/>
    <s v="Office Supplies"/>
    <x v="10"/>
    <s v="Xerox 1930"/>
    <n v="10.368000000000002"/>
    <n v="2"/>
    <n v="0.2"/>
    <n v="3.7584"/>
  </r>
  <r>
    <n v="5385"/>
    <s v="CA-2014-161410"/>
    <x v="3"/>
    <x v="335"/>
    <d v="2014-07-04T00:00:00"/>
    <s v="Standard Class"/>
    <s v="CC-12220"/>
    <s v="Chris Cortes"/>
    <x v="0"/>
    <s v="United States"/>
    <s v="Philadelphia"/>
    <s v="Pennsylvania"/>
    <n v="19143"/>
    <x v="3"/>
    <s v="TEC-PH-10001760"/>
    <s v="Technology"/>
    <x v="7"/>
    <s v="Bose SoundLink Bluetooth Speaker"/>
    <n v="358.2"/>
    <n v="3"/>
    <n v="0.4"/>
    <n v="41.79000000000002"/>
  </r>
  <r>
    <n v="5386"/>
    <s v="CA-2014-161410"/>
    <x v="3"/>
    <x v="335"/>
    <d v="2014-07-04T00:00:00"/>
    <s v="Standard Class"/>
    <s v="CC-12220"/>
    <s v="Chris Cortes"/>
    <x v="0"/>
    <s v="United States"/>
    <s v="Philadelphia"/>
    <s v="Pennsylvania"/>
    <n v="19143"/>
    <x v="3"/>
    <s v="TEC-PH-10000673"/>
    <s v="Technology"/>
    <x v="7"/>
    <s v="Plantronics Voyager Pro HD - Bluetooth Headset"/>
    <n v="545.91599999999994"/>
    <n v="14"/>
    <n v="0.4"/>
    <n v="72.788800000000037"/>
  </r>
  <r>
    <n v="5387"/>
    <s v="CA-2014-152786"/>
    <x v="3"/>
    <x v="846"/>
    <d v="2014-03-18T00:00:00"/>
    <s v="Standard Class"/>
    <s v="GA-14725"/>
    <s v="Guy Armstrong"/>
    <x v="0"/>
    <s v="United States"/>
    <s v="Rogers"/>
    <s v="Arkansas"/>
    <n v="72756"/>
    <x v="0"/>
    <s v="OFF-BI-10000829"/>
    <s v="Office Supplies"/>
    <x v="8"/>
    <s v="Avery Non-Stick Binders"/>
    <n v="40.410000000000004"/>
    <n v="9"/>
    <n v="0"/>
    <n v="18.5886"/>
  </r>
  <r>
    <n v="5388"/>
    <s v="CA-2014-164707"/>
    <x v="3"/>
    <x v="1042"/>
    <d v="2014-02-22T00:00:00"/>
    <s v="Second Class"/>
    <s v="CV-12805"/>
    <s v="Cynthia Voltz"/>
    <x v="1"/>
    <s v="United States"/>
    <s v="Los Angeles"/>
    <s v="California"/>
    <n v="90045"/>
    <x v="1"/>
    <s v="TEC-PH-10001924"/>
    <s v="Technology"/>
    <x v="7"/>
    <s v="iHome FM Clock Radio with Lightning Dock"/>
    <n v="167.976"/>
    <n v="3"/>
    <n v="0.2"/>
    <n v="10.498500000000007"/>
  </r>
  <r>
    <n v="5389"/>
    <s v="CA-2014-164707"/>
    <x v="3"/>
    <x v="1042"/>
    <d v="2014-02-22T00:00:00"/>
    <s v="Second Class"/>
    <s v="CV-12805"/>
    <s v="Cynthia Voltz"/>
    <x v="1"/>
    <s v="United States"/>
    <s v="Los Angeles"/>
    <s v="California"/>
    <n v="90045"/>
    <x v="1"/>
    <s v="TEC-AC-10004864"/>
    <s v="Technology"/>
    <x v="11"/>
    <s v="Memorex Micro Travel Drive 32 GB"/>
    <n v="109.53"/>
    <n v="3"/>
    <n v="0"/>
    <n v="47.097900000000003"/>
  </r>
  <r>
    <n v="5390"/>
    <s v="CA-2014-164707"/>
    <x v="3"/>
    <x v="1042"/>
    <d v="2014-02-22T00:00:00"/>
    <s v="Second Class"/>
    <s v="CV-12805"/>
    <s v="Cynthia Voltz"/>
    <x v="1"/>
    <s v="United States"/>
    <s v="Los Angeles"/>
    <s v="California"/>
    <n v="90045"/>
    <x v="1"/>
    <s v="OFF-LA-10004345"/>
    <s v="Office Supplies"/>
    <x v="2"/>
    <s v="Avery 493"/>
    <n v="9.82"/>
    <n v="2"/>
    <n v="0"/>
    <n v="4.8117999999999999"/>
  </r>
  <r>
    <n v="5391"/>
    <s v="CA-2014-163874"/>
    <x v="3"/>
    <x v="468"/>
    <d v="2014-11-13T00:00:00"/>
    <s v="Second Class"/>
    <s v="NC-18535"/>
    <s v="Nick Crebassa"/>
    <x v="1"/>
    <s v="United States"/>
    <s v="Seattle"/>
    <s v="Washington"/>
    <n v="98105"/>
    <x v="1"/>
    <s v="OFF-BI-10000088"/>
    <s v="Office Supplies"/>
    <x v="8"/>
    <s v="GBC Imprintable Covers"/>
    <n v="26.352000000000004"/>
    <n v="3"/>
    <n v="0.2"/>
    <n v="9.5525999999999982"/>
  </r>
  <r>
    <n v="5392"/>
    <s v="US-2011-123183"/>
    <x v="2"/>
    <x v="84"/>
    <d v="2011-11-25T00:00:00"/>
    <s v="Standard Class"/>
    <s v="GR-14560"/>
    <s v="Georgia Rosenberg"/>
    <x v="1"/>
    <s v="United States"/>
    <s v="Wilmington"/>
    <s v="Delaware"/>
    <n v="19805"/>
    <x v="3"/>
    <s v="OFF-LA-10002787"/>
    <s v="Office Supplies"/>
    <x v="2"/>
    <s v="Avery 480"/>
    <n v="22.5"/>
    <n v="6"/>
    <n v="0"/>
    <n v="10.799999999999999"/>
  </r>
  <r>
    <n v="5393"/>
    <s v="US-2011-123183"/>
    <x v="2"/>
    <x v="84"/>
    <d v="2011-11-25T00:00:00"/>
    <s v="Standard Class"/>
    <s v="GR-14560"/>
    <s v="Georgia Rosenberg"/>
    <x v="1"/>
    <s v="United States"/>
    <s v="Wilmington"/>
    <s v="Delaware"/>
    <n v="19805"/>
    <x v="3"/>
    <s v="OFF-LA-10001569"/>
    <s v="Office Supplies"/>
    <x v="2"/>
    <s v="Avery 499"/>
    <n v="9.9600000000000009"/>
    <n v="2"/>
    <n v="0"/>
    <n v="4.5815999999999999"/>
  </r>
  <r>
    <n v="5394"/>
    <s v="US-2011-123183"/>
    <x v="2"/>
    <x v="84"/>
    <d v="2011-11-25T00:00:00"/>
    <s v="Standard Class"/>
    <s v="GR-14560"/>
    <s v="Georgia Rosenberg"/>
    <x v="1"/>
    <s v="United States"/>
    <s v="Wilmington"/>
    <s v="Delaware"/>
    <n v="19805"/>
    <x v="3"/>
    <s v="OFF-BI-10002429"/>
    <s v="Office Supplies"/>
    <x v="8"/>
    <s v="Premier Elliptical Ring Binder, Black"/>
    <n v="213.08"/>
    <n v="7"/>
    <n v="0"/>
    <n v="102.2784"/>
  </r>
  <r>
    <n v="5395"/>
    <s v="US-2011-123183"/>
    <x v="2"/>
    <x v="84"/>
    <d v="2011-11-25T00:00:00"/>
    <s v="Standard Class"/>
    <s v="GR-14560"/>
    <s v="Georgia Rosenberg"/>
    <x v="1"/>
    <s v="United States"/>
    <s v="Wilmington"/>
    <s v="Delaware"/>
    <n v="19805"/>
    <x v="3"/>
    <s v="FUR-BO-10000362"/>
    <s v="Furniture"/>
    <x v="0"/>
    <s v="Sauder Inglewood Library Bookcases"/>
    <n v="1025.8799999999999"/>
    <n v="6"/>
    <n v="0"/>
    <n v="235.95240000000001"/>
  </r>
  <r>
    <n v="5396"/>
    <s v="CA-2011-104829"/>
    <x v="2"/>
    <x v="728"/>
    <d v="2011-11-21T00:00:00"/>
    <s v="Second Class"/>
    <s v="JG-15805"/>
    <s v="John Grady"/>
    <x v="1"/>
    <s v="United States"/>
    <s v="Provo"/>
    <s v="Utah"/>
    <n v="84604"/>
    <x v="1"/>
    <s v="OFF-PA-10003016"/>
    <s v="Office Supplies"/>
    <x v="10"/>
    <s v="Adams &quot;While You Were Out&quot; Message Pads"/>
    <n v="21.98"/>
    <n v="7"/>
    <n v="0"/>
    <n v="9.8909999999999982"/>
  </r>
  <r>
    <n v="5397"/>
    <s v="US-2013-147340"/>
    <x v="0"/>
    <x v="446"/>
    <d v="2013-09-25T00:00:00"/>
    <s v="Same Day"/>
    <s v="EB-13750"/>
    <s v="Edward Becker"/>
    <x v="1"/>
    <s v="United States"/>
    <s v="San Francisco"/>
    <s v="California"/>
    <n v="94110"/>
    <x v="1"/>
    <s v="FUR-FU-10002501"/>
    <s v="Furniture"/>
    <x v="5"/>
    <s v="Nu-Dell Executive Frame"/>
    <n v="63.2"/>
    <n v="5"/>
    <n v="0"/>
    <n v="23.384"/>
  </r>
  <r>
    <n v="5398"/>
    <s v="CA-2013-145492"/>
    <x v="0"/>
    <x v="73"/>
    <d v="2013-11-28T00:00:00"/>
    <s v="Standard Class"/>
    <s v="MC-17605"/>
    <s v="Matt Connell"/>
    <x v="1"/>
    <s v="United States"/>
    <s v="Los Angeles"/>
    <s v="California"/>
    <n v="90004"/>
    <x v="1"/>
    <s v="OFF-AP-10003622"/>
    <s v="Office Supplies"/>
    <x v="9"/>
    <s v="Bravo II Megaboss 12-Amp Hard Body Upright, Replacement Belts, 2 Belts per Pack"/>
    <n v="39"/>
    <n v="12"/>
    <n v="0"/>
    <n v="11.309999999999999"/>
  </r>
  <r>
    <n v="5399"/>
    <s v="CA-2013-163202"/>
    <x v="0"/>
    <x v="720"/>
    <d v="2013-10-03T00:00:00"/>
    <s v="Standard Class"/>
    <s v="BM-11650"/>
    <s v="Brian Moss"/>
    <x v="1"/>
    <s v="United States"/>
    <s v="Lancaster"/>
    <s v="Ohio"/>
    <n v="43130"/>
    <x v="3"/>
    <s v="OFF-BI-10002764"/>
    <s v="Office Supplies"/>
    <x v="8"/>
    <s v="Recycled Pressboard Report Cover with Reinforced Top Hinge"/>
    <n v="2.907"/>
    <n v="3"/>
    <n v="0.7"/>
    <n v="-2.0348999999999995"/>
  </r>
  <r>
    <n v="5400"/>
    <s v="CA-2013-117681"/>
    <x v="0"/>
    <x v="526"/>
    <d v="2013-04-15T00:00:00"/>
    <s v="Standard Class"/>
    <s v="HF-14995"/>
    <s v="Herbert Flentye"/>
    <x v="0"/>
    <s v="United States"/>
    <s v="Los Angeles"/>
    <s v="California"/>
    <n v="90004"/>
    <x v="1"/>
    <s v="FUR-BO-10001798"/>
    <s v="Furniture"/>
    <x v="0"/>
    <s v="Bush Somerset Collection Bookcase"/>
    <n v="556.66499999999996"/>
    <n v="5"/>
    <n v="0.15"/>
    <n v="6.5490000000000208"/>
  </r>
  <r>
    <n v="5401"/>
    <s v="CA-2014-132262"/>
    <x v="3"/>
    <x v="296"/>
    <d v="2014-09-24T00:00:00"/>
    <s v="First Class"/>
    <s v="ML-18265"/>
    <s v="Muhammed Lee"/>
    <x v="0"/>
    <s v="United States"/>
    <s v="Seattle"/>
    <s v="Washington"/>
    <n v="98103"/>
    <x v="1"/>
    <s v="TEC-AC-10000158"/>
    <s v="Technology"/>
    <x v="11"/>
    <s v="Sony 64GB Class 10 Micro SDHC R40 Memory Card"/>
    <n v="71.98"/>
    <n v="2"/>
    <n v="0"/>
    <n v="15.1158"/>
  </r>
  <r>
    <n v="5402"/>
    <s v="CA-2014-132262"/>
    <x v="3"/>
    <x v="296"/>
    <d v="2014-09-24T00:00:00"/>
    <s v="First Class"/>
    <s v="ML-18265"/>
    <s v="Muhammed Lee"/>
    <x v="0"/>
    <s v="United States"/>
    <s v="Seattle"/>
    <s v="Washington"/>
    <n v="98103"/>
    <x v="1"/>
    <s v="TEC-AC-10000303"/>
    <s v="Technology"/>
    <x v="11"/>
    <s v="Logitech M510 Wireless Mouse"/>
    <n v="79.98"/>
    <n v="2"/>
    <n v="0"/>
    <n v="26.3934"/>
  </r>
  <r>
    <n v="5403"/>
    <s v="CA-2014-123043"/>
    <x v="3"/>
    <x v="1043"/>
    <d v="2014-08-30T00:00:00"/>
    <s v="Standard Class"/>
    <s v="AH-10195"/>
    <s v="Alan Haines"/>
    <x v="1"/>
    <s v="United States"/>
    <s v="New York City"/>
    <s v="New York"/>
    <n v="10024"/>
    <x v="3"/>
    <s v="OFF-BI-10003910"/>
    <s v="Office Supplies"/>
    <x v="8"/>
    <s v="DXL Angle-View Binders with Locking Rings by Samsill"/>
    <n v="24.672000000000001"/>
    <n v="4"/>
    <n v="0.2"/>
    <n v="7.71"/>
  </r>
  <r>
    <n v="5404"/>
    <s v="CA-2014-123043"/>
    <x v="3"/>
    <x v="1043"/>
    <d v="2014-08-30T00:00:00"/>
    <s v="Standard Class"/>
    <s v="AH-10195"/>
    <s v="Alan Haines"/>
    <x v="1"/>
    <s v="United States"/>
    <s v="New York City"/>
    <s v="New York"/>
    <n v="10024"/>
    <x v="3"/>
    <s v="OFF-BI-10000138"/>
    <s v="Office Supplies"/>
    <x v="8"/>
    <s v="Acco Translucent Poly Ring Binders"/>
    <n v="3.7439999999999998"/>
    <n v="1"/>
    <n v="0.2"/>
    <n v="1.3104"/>
  </r>
  <r>
    <n v="5405"/>
    <s v="US-2013-143280"/>
    <x v="0"/>
    <x v="712"/>
    <d v="2013-02-26T00:00:00"/>
    <s v="Standard Class"/>
    <s v="TZ-21580"/>
    <s v="Tracy Zic"/>
    <x v="0"/>
    <s v="United States"/>
    <s v="Los Angeles"/>
    <s v="California"/>
    <n v="90045"/>
    <x v="1"/>
    <s v="TEC-PH-10002398"/>
    <s v="Technology"/>
    <x v="7"/>
    <s v="AT&amp;T 1070 Corded Phone"/>
    <n v="445.96000000000004"/>
    <n v="5"/>
    <n v="0.2"/>
    <n v="55.744999999999948"/>
  </r>
  <r>
    <n v="5406"/>
    <s v="US-2013-143280"/>
    <x v="0"/>
    <x v="712"/>
    <d v="2013-02-26T00:00:00"/>
    <s v="Standard Class"/>
    <s v="TZ-21580"/>
    <s v="Tracy Zic"/>
    <x v="0"/>
    <s v="United States"/>
    <s v="Los Angeles"/>
    <s v="California"/>
    <n v="90045"/>
    <x v="1"/>
    <s v="TEC-AC-10003399"/>
    <s v="Technology"/>
    <x v="11"/>
    <s v="Memorex Mini Travel Drive 64 GB USB 2.0 Flash Drive"/>
    <n v="36.24"/>
    <n v="1"/>
    <n v="0"/>
    <n v="15.220800000000001"/>
  </r>
  <r>
    <n v="5407"/>
    <s v="US-2013-143280"/>
    <x v="0"/>
    <x v="712"/>
    <d v="2013-02-26T00:00:00"/>
    <s v="Standard Class"/>
    <s v="TZ-21580"/>
    <s v="Tracy Zic"/>
    <x v="0"/>
    <s v="United States"/>
    <s v="Los Angeles"/>
    <s v="California"/>
    <n v="90045"/>
    <x v="1"/>
    <s v="OFF-FA-10000992"/>
    <s v="Office Supplies"/>
    <x v="13"/>
    <s v="Acco Clips to Go Binder Clips, 24 Clips in Two Sizes"/>
    <n v="10.649999999999999"/>
    <n v="3"/>
    <n v="0"/>
    <n v="5.0054999999999996"/>
  </r>
  <r>
    <n v="5408"/>
    <s v="CA-2014-108854"/>
    <x v="3"/>
    <x v="166"/>
    <d v="2014-12-15T00:00:00"/>
    <s v="Standard Class"/>
    <s v="DM-13345"/>
    <s v="Denise Monton"/>
    <x v="1"/>
    <s v="United States"/>
    <s v="San Francisco"/>
    <s v="California"/>
    <n v="94109"/>
    <x v="1"/>
    <s v="OFF-PA-10003022"/>
    <s v="Office Supplies"/>
    <x v="10"/>
    <s v="Standard Line “While You Were Out” Hardbound Telephone Message Book"/>
    <n v="87.92"/>
    <n v="4"/>
    <n v="0"/>
    <n v="40.443199999999997"/>
  </r>
  <r>
    <n v="5409"/>
    <s v="CA-2014-108854"/>
    <x v="3"/>
    <x v="166"/>
    <d v="2014-12-15T00:00:00"/>
    <s v="Standard Class"/>
    <s v="DM-13345"/>
    <s v="Denise Monton"/>
    <x v="1"/>
    <s v="United States"/>
    <s v="San Francisco"/>
    <s v="California"/>
    <n v="94109"/>
    <x v="1"/>
    <s v="OFF-BI-10002854"/>
    <s v="Office Supplies"/>
    <x v="8"/>
    <s v="Performers Binder/Pad Holder, Black"/>
    <n v="22.424000000000003"/>
    <n v="1"/>
    <n v="0.2"/>
    <n v="8.4089999999999989"/>
  </r>
  <r>
    <n v="5410"/>
    <s v="CA-2014-108854"/>
    <x v="3"/>
    <x v="166"/>
    <d v="2014-12-15T00:00:00"/>
    <s v="Standard Class"/>
    <s v="DM-13345"/>
    <s v="Denise Monton"/>
    <x v="1"/>
    <s v="United States"/>
    <s v="San Francisco"/>
    <s v="California"/>
    <n v="94109"/>
    <x v="1"/>
    <s v="OFF-BI-10001670"/>
    <s v="Office Supplies"/>
    <x v="8"/>
    <s v="Vinyl Sectional Post Binders"/>
    <n v="90.480000000000018"/>
    <n v="3"/>
    <n v="0.2"/>
    <n v="33.93"/>
  </r>
  <r>
    <n v="5411"/>
    <s v="CA-2014-108854"/>
    <x v="3"/>
    <x v="166"/>
    <d v="2014-12-15T00:00:00"/>
    <s v="Standard Class"/>
    <s v="DM-13345"/>
    <s v="Denise Monton"/>
    <x v="1"/>
    <s v="United States"/>
    <s v="San Francisco"/>
    <s v="California"/>
    <n v="94109"/>
    <x v="1"/>
    <s v="OFF-ST-10001837"/>
    <s v="Office Supplies"/>
    <x v="4"/>
    <s v="SAFCO Mobile Desk Side File, Wire Frame"/>
    <n v="42.76"/>
    <n v="1"/>
    <n v="0"/>
    <n v="11.117599999999999"/>
  </r>
  <r>
    <n v="5412"/>
    <s v="CA-2014-166856"/>
    <x v="3"/>
    <x v="65"/>
    <d v="2014-09-23T00:00:00"/>
    <s v="Standard Class"/>
    <s v="TS-21505"/>
    <s v="Tony Sayre"/>
    <x v="0"/>
    <s v="United States"/>
    <s v="Clovis"/>
    <s v="New Mexico"/>
    <n v="88101"/>
    <x v="1"/>
    <s v="OFF-BI-10002012"/>
    <s v="Office Supplies"/>
    <x v="8"/>
    <s v="Wilson Jones Easy Flow II Sheet Lifters"/>
    <n v="10.080000000000002"/>
    <n v="7"/>
    <n v="0.2"/>
    <n v="3.5279999999999996"/>
  </r>
  <r>
    <n v="5413"/>
    <s v="CA-2014-166856"/>
    <x v="3"/>
    <x v="65"/>
    <d v="2014-09-23T00:00:00"/>
    <s v="Standard Class"/>
    <s v="TS-21505"/>
    <s v="Tony Sayre"/>
    <x v="0"/>
    <s v="United States"/>
    <s v="Clovis"/>
    <s v="New Mexico"/>
    <n v="88101"/>
    <x v="1"/>
    <s v="TEC-AC-10004992"/>
    <s v="Technology"/>
    <x v="11"/>
    <s v="Kingston Digital DataTraveler 64GB USB 2.0"/>
    <n v="101.34"/>
    <n v="3"/>
    <n v="0"/>
    <n v="8.1071999999999917"/>
  </r>
  <r>
    <n v="5414"/>
    <s v="CA-2013-153157"/>
    <x v="0"/>
    <x v="108"/>
    <d v="2013-09-15T00:00:00"/>
    <s v="First Class"/>
    <s v="TB-21625"/>
    <s v="Trudy Brown"/>
    <x v="0"/>
    <s v="United States"/>
    <s v="Wichita"/>
    <s v="Kansas"/>
    <n v="67212"/>
    <x v="2"/>
    <s v="TEC-PH-10003171"/>
    <s v="Technology"/>
    <x v="7"/>
    <s v="Plantronics Encore H101 Dual Earpieces Headset"/>
    <n v="224.75"/>
    <n v="5"/>
    <n v="0"/>
    <n v="62.929999999999993"/>
  </r>
  <r>
    <n v="5415"/>
    <s v="US-2014-125647"/>
    <x v="3"/>
    <x v="397"/>
    <d v="2014-09-29T00:00:00"/>
    <s v="Standard Class"/>
    <s v="LC-16870"/>
    <s v="Lena Cacioppo"/>
    <x v="0"/>
    <s v="United States"/>
    <s v="Chicago"/>
    <s v="Illinois"/>
    <n v="60653"/>
    <x v="2"/>
    <s v="OFF-AP-10000390"/>
    <s v="Office Supplies"/>
    <x v="9"/>
    <s v="Euro Pro Shark Stick Mini Vacuum"/>
    <n v="73.175999999999974"/>
    <n v="6"/>
    <n v="0.8"/>
    <n v="-197.57520000000002"/>
  </r>
  <r>
    <n v="5416"/>
    <s v="US-2014-125647"/>
    <x v="3"/>
    <x v="397"/>
    <d v="2014-09-29T00:00:00"/>
    <s v="Standard Class"/>
    <s v="LC-16870"/>
    <s v="Lena Cacioppo"/>
    <x v="0"/>
    <s v="United States"/>
    <s v="Chicago"/>
    <s v="Illinois"/>
    <n v="60653"/>
    <x v="2"/>
    <s v="OFF-PA-10004888"/>
    <s v="Office Supplies"/>
    <x v="10"/>
    <s v="Xerox 217"/>
    <n v="20.736000000000004"/>
    <n v="4"/>
    <n v="0.2"/>
    <n v="7.2576000000000001"/>
  </r>
  <r>
    <n v="5417"/>
    <s v="US-2014-125647"/>
    <x v="3"/>
    <x v="397"/>
    <d v="2014-09-29T00:00:00"/>
    <s v="Standard Class"/>
    <s v="LC-16870"/>
    <s v="Lena Cacioppo"/>
    <x v="0"/>
    <s v="United States"/>
    <s v="Chicago"/>
    <s v="Illinois"/>
    <n v="60653"/>
    <x v="2"/>
    <s v="TEC-PH-10004188"/>
    <s v="Technology"/>
    <x v="7"/>
    <s v="OtterBox Commuter Series Case - Samsung Galaxy S4"/>
    <n v="39.984000000000002"/>
    <n v="2"/>
    <n v="0.2"/>
    <n v="-8.9963999999999995"/>
  </r>
  <r>
    <n v="5418"/>
    <s v="CA-2011-132542"/>
    <x v="2"/>
    <x v="191"/>
    <d v="2011-10-08T00:00:00"/>
    <s v="Second Class"/>
    <s v="AM-10360"/>
    <s v="Alice McCarthy"/>
    <x v="1"/>
    <s v="United States"/>
    <s v="Omaha"/>
    <s v="Nebraska"/>
    <n v="68104"/>
    <x v="2"/>
    <s v="OFF-BI-10004099"/>
    <s v="Office Supplies"/>
    <x v="8"/>
    <s v="GBC VeloBinder Strips"/>
    <n v="15.36"/>
    <n v="2"/>
    <n v="0"/>
    <n v="7.68"/>
  </r>
  <r>
    <n v="5419"/>
    <s v="CA-2012-110877"/>
    <x v="1"/>
    <x v="924"/>
    <d v="2012-10-26T00:00:00"/>
    <s v="First Class"/>
    <s v="JE-15715"/>
    <s v="Joe Elijah"/>
    <x v="0"/>
    <s v="United States"/>
    <s v="Houston"/>
    <s v="Texas"/>
    <n v="77041"/>
    <x v="2"/>
    <s v="OFF-PA-10004621"/>
    <s v="Office Supplies"/>
    <x v="10"/>
    <s v="Xerox 212"/>
    <n v="36.288000000000011"/>
    <n v="7"/>
    <n v="0.2"/>
    <n v="12.700800000000001"/>
  </r>
  <r>
    <n v="5420"/>
    <s v="CA-2012-110877"/>
    <x v="1"/>
    <x v="924"/>
    <d v="2012-10-26T00:00:00"/>
    <s v="First Class"/>
    <s v="JE-15715"/>
    <s v="Joe Elijah"/>
    <x v="0"/>
    <s v="United States"/>
    <s v="Houston"/>
    <s v="Texas"/>
    <n v="77041"/>
    <x v="2"/>
    <s v="TEC-PH-10002103"/>
    <s v="Technology"/>
    <x v="7"/>
    <s v="Jabra SPEAK 410"/>
    <n v="150.38399999999999"/>
    <n v="2"/>
    <n v="0.2"/>
    <n v="15.038400000000003"/>
  </r>
  <r>
    <n v="5421"/>
    <s v="US-2013-151827"/>
    <x v="0"/>
    <x v="1044"/>
    <d v="2013-04-03T00:00:00"/>
    <s v="Second Class"/>
    <s v="CS-11950"/>
    <s v="Carlos Soltero"/>
    <x v="0"/>
    <s v="United States"/>
    <s v="Philadelphia"/>
    <s v="Pennsylvania"/>
    <n v="19134"/>
    <x v="3"/>
    <s v="TEC-PH-10002789"/>
    <s v="Technology"/>
    <x v="7"/>
    <s v="LG Exalt"/>
    <n v="280.78200000000004"/>
    <n v="3"/>
    <n v="0.4"/>
    <n v="-60.836100000000016"/>
  </r>
  <r>
    <n v="5422"/>
    <s v="US-2013-151827"/>
    <x v="0"/>
    <x v="1044"/>
    <d v="2013-04-03T00:00:00"/>
    <s v="Second Class"/>
    <s v="CS-11950"/>
    <s v="Carlos Soltero"/>
    <x v="0"/>
    <s v="United States"/>
    <s v="Philadelphia"/>
    <s v="Pennsylvania"/>
    <n v="19134"/>
    <x v="3"/>
    <s v="TEC-AC-10003289"/>
    <s v="Technology"/>
    <x v="11"/>
    <s v="Anker Ultra-Slim Mini Bluetooth 3.0 Wireless Keyboard"/>
    <n v="31.983999999999998"/>
    <n v="2"/>
    <n v="0.2"/>
    <n v="1.1993999999999998"/>
  </r>
  <r>
    <n v="5423"/>
    <s v="US-2013-163258"/>
    <x v="0"/>
    <x v="723"/>
    <d v="2014-01-03T00:00:00"/>
    <s v="Standard Class"/>
    <s v="PF-19225"/>
    <s v="Phillip Flathmann"/>
    <x v="0"/>
    <s v="United States"/>
    <s v="Los Angeles"/>
    <s v="California"/>
    <n v="90045"/>
    <x v="1"/>
    <s v="OFF-BI-10000138"/>
    <s v="Office Supplies"/>
    <x v="8"/>
    <s v="Acco Translucent Poly Ring Binders"/>
    <n v="11.231999999999999"/>
    <n v="3"/>
    <n v="0.2"/>
    <n v="3.9312000000000005"/>
  </r>
  <r>
    <n v="5424"/>
    <s v="CA-2014-103009"/>
    <x v="3"/>
    <x v="132"/>
    <d v="2014-11-06T00:00:00"/>
    <s v="Second Class"/>
    <s v="PJ-18835"/>
    <s v="Patrick Jones"/>
    <x v="1"/>
    <s v="United States"/>
    <s v="Richmond"/>
    <s v="Kentucky"/>
    <n v="40475"/>
    <x v="0"/>
    <s v="OFF-PA-10001215"/>
    <s v="Office Supplies"/>
    <x v="10"/>
    <s v="Xerox 1963"/>
    <n v="26.400000000000002"/>
    <n v="5"/>
    <n v="0"/>
    <n v="11.879999999999999"/>
  </r>
  <r>
    <n v="5425"/>
    <s v="US-2014-120649"/>
    <x v="3"/>
    <x v="176"/>
    <d v="2014-01-27T00:00:00"/>
    <s v="Standard Class"/>
    <s v="JF-15490"/>
    <s v="Jeremy Farry"/>
    <x v="0"/>
    <s v="United States"/>
    <s v="Waterbury"/>
    <s v="Connecticut"/>
    <n v="6708"/>
    <x v="3"/>
    <s v="OFF-AR-10001545"/>
    <s v="Office Supplies"/>
    <x v="6"/>
    <s v="Newell 326"/>
    <n v="3.52"/>
    <n v="2"/>
    <n v="0"/>
    <n v="1.0207999999999999"/>
  </r>
  <r>
    <n v="5426"/>
    <s v="CA-2013-153598"/>
    <x v="0"/>
    <x v="275"/>
    <d v="2013-12-07T00:00:00"/>
    <s v="First Class"/>
    <s v="NM-18520"/>
    <s v="Neoma Murray"/>
    <x v="0"/>
    <s v="United States"/>
    <s v="Los Angeles"/>
    <s v="California"/>
    <n v="90045"/>
    <x v="1"/>
    <s v="TEC-AC-10003870"/>
    <s v="Technology"/>
    <x v="11"/>
    <s v="Logitech Z-906 Speaker sys - home theater - 5.1-CH"/>
    <n v="1649.95"/>
    <n v="5"/>
    <n v="0"/>
    <n v="659.98"/>
  </r>
  <r>
    <n v="5427"/>
    <s v="CA-2013-153598"/>
    <x v="0"/>
    <x v="275"/>
    <d v="2013-12-07T00:00:00"/>
    <s v="First Class"/>
    <s v="NM-18520"/>
    <s v="Neoma Murray"/>
    <x v="0"/>
    <s v="United States"/>
    <s v="Los Angeles"/>
    <s v="California"/>
    <n v="90045"/>
    <x v="1"/>
    <s v="FUR-FU-10001085"/>
    <s v="Furniture"/>
    <x v="5"/>
    <s v="3M Polarizing Light Filter Sleeves"/>
    <n v="111.89999999999999"/>
    <n v="6"/>
    <n v="0"/>
    <n v="51.47399999999999"/>
  </r>
  <r>
    <n v="5428"/>
    <s v="US-2013-108497"/>
    <x v="0"/>
    <x v="403"/>
    <d v="2013-06-15T00:00:00"/>
    <s v="Same Day"/>
    <s v="MH-17290"/>
    <s v="Marc Harrigan"/>
    <x v="2"/>
    <s v="United States"/>
    <s v="Los Angeles"/>
    <s v="California"/>
    <n v="90036"/>
    <x v="1"/>
    <s v="FUR-BO-10004218"/>
    <s v="Furniture"/>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s v="California"/>
    <n v="94122"/>
    <x v="1"/>
    <s v="OFF-ST-10003455"/>
    <s v="Office Supplies"/>
    <x v="4"/>
    <s v="Tenex File Box, Personal Filing Tote with Lid, Black"/>
    <n v="46.53"/>
    <n v="3"/>
    <n v="0"/>
    <n v="12.097800000000001"/>
  </r>
  <r>
    <n v="5430"/>
    <s v="CA-2011-136861"/>
    <x v="2"/>
    <x v="742"/>
    <d v="2011-09-07T00:00:00"/>
    <s v="First Class"/>
    <s v="PR-18880"/>
    <s v="Patrick Ryan"/>
    <x v="0"/>
    <s v="United States"/>
    <s v="Saint Petersburg"/>
    <s v="Florida"/>
    <n v="33710"/>
    <x v="0"/>
    <s v="FUR-FU-10001967"/>
    <s v="Furniture"/>
    <x v="5"/>
    <s v="Telescoping Adjustable Floor Lamp"/>
    <n v="31.983999999999998"/>
    <n v="2"/>
    <n v="0.2"/>
    <n v="1.9989999999999979"/>
  </r>
  <r>
    <n v="5431"/>
    <s v="CA-2014-117422"/>
    <x v="3"/>
    <x v="208"/>
    <d v="2014-10-26T00:00:00"/>
    <s v="Standard Class"/>
    <s v="FC-14245"/>
    <s v="Frank Carlisle"/>
    <x v="2"/>
    <s v="United States"/>
    <s v="Lakewood"/>
    <s v="Ohio"/>
    <n v="44107"/>
    <x v="3"/>
    <s v="OFF-AP-10000938"/>
    <s v="Office Supplies"/>
    <x v="9"/>
    <s v="Avanti 1.7 Cu. Ft. Refrigerator"/>
    <n v="161.56800000000001"/>
    <n v="2"/>
    <n v="0.2"/>
    <n v="16.156799999999997"/>
  </r>
  <r>
    <n v="5432"/>
    <s v="CA-2014-117422"/>
    <x v="3"/>
    <x v="208"/>
    <d v="2014-10-26T00:00:00"/>
    <s v="Standard Class"/>
    <s v="FC-14245"/>
    <s v="Frank Carlisle"/>
    <x v="2"/>
    <s v="United States"/>
    <s v="Lakewood"/>
    <s v="Ohio"/>
    <n v="44107"/>
    <x v="3"/>
    <s v="OFF-PA-10002195"/>
    <s v="Office Supplies"/>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s v="Ohio"/>
    <n v="44107"/>
    <x v="3"/>
    <s v="OFF-BI-10002799"/>
    <s v="Office Supplies"/>
    <x v="8"/>
    <s v="SlimView Poly Binder, 3/8&quot;"/>
    <n v="6.2160000000000002"/>
    <n v="4"/>
    <n v="0.7"/>
    <n v="-4.9727999999999994"/>
  </r>
  <r>
    <n v="5434"/>
    <s v="CA-2014-129707"/>
    <x v="3"/>
    <x v="1016"/>
    <d v="2014-04-30T00:00:00"/>
    <s v="Standard Class"/>
    <s v="LH-16750"/>
    <s v="Larry Hughes"/>
    <x v="0"/>
    <s v="United States"/>
    <s v="Chandler"/>
    <s v="Arizona"/>
    <n v="85224"/>
    <x v="1"/>
    <s v="OFF-AR-10000246"/>
    <s v="Office Supplies"/>
    <x v="6"/>
    <s v="Newell 318"/>
    <n v="8.895999999999999"/>
    <n v="4"/>
    <n v="0.2"/>
    <n v="0.66719999999999979"/>
  </r>
  <r>
    <n v="5435"/>
    <s v="CA-2012-160171"/>
    <x v="1"/>
    <x v="324"/>
    <d v="2012-10-24T00:00:00"/>
    <s v="Standard Class"/>
    <s v="RM-19675"/>
    <s v="Robert Marley"/>
    <x v="2"/>
    <s v="United States"/>
    <s v="Los Angeles"/>
    <s v="California"/>
    <n v="90008"/>
    <x v="1"/>
    <s v="OFF-AP-10000275"/>
    <s v="Office Supplies"/>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s v="California"/>
    <n v="90008"/>
    <x v="1"/>
    <s v="TEC-AC-10000892"/>
    <s v="Technology"/>
    <x v="11"/>
    <s v="NETGEAR N750 Dual Band Wi-Fi Gigabit Router"/>
    <n v="270"/>
    <n v="3"/>
    <n v="0"/>
    <n v="97.199999999999989"/>
  </r>
  <r>
    <n v="5437"/>
    <s v="CA-2011-103317"/>
    <x v="2"/>
    <x v="260"/>
    <d v="2011-07-08T00:00:00"/>
    <s v="First Class"/>
    <s v="DM-13525"/>
    <s v="Don Miller"/>
    <x v="1"/>
    <s v="United States"/>
    <s v="Palm Coast"/>
    <s v="Florida"/>
    <n v="32137"/>
    <x v="0"/>
    <s v="FUR-FU-10001591"/>
    <s v="Furniture"/>
    <x v="5"/>
    <s v="Advantus Panel Wall Certificate Holder - 8.5x11"/>
    <n v="19.52"/>
    <n v="2"/>
    <n v="0.2"/>
    <n v="5.3680000000000012"/>
  </r>
  <r>
    <n v="5438"/>
    <s v="CA-2011-103317"/>
    <x v="2"/>
    <x v="260"/>
    <d v="2011-07-08T00:00:00"/>
    <s v="First Class"/>
    <s v="DM-13525"/>
    <s v="Don Miller"/>
    <x v="1"/>
    <s v="United States"/>
    <s v="Palm Coast"/>
    <s v="Florida"/>
    <n v="32137"/>
    <x v="0"/>
    <s v="OFF-BI-10001787"/>
    <s v="Office Supplies"/>
    <x v="8"/>
    <s v="Wilson Jones Four-Pocket Poly Binders"/>
    <n v="9.8100000000000023"/>
    <n v="5"/>
    <n v="0.7"/>
    <n v="-6.8669999999999973"/>
  </r>
  <r>
    <n v="5439"/>
    <s v="CA-2011-103317"/>
    <x v="2"/>
    <x v="260"/>
    <d v="2011-07-08T00:00:00"/>
    <s v="First Class"/>
    <s v="DM-13525"/>
    <s v="Don Miller"/>
    <x v="1"/>
    <s v="United States"/>
    <s v="Palm Coast"/>
    <s v="Florida"/>
    <n v="32137"/>
    <x v="0"/>
    <s v="FUR-FU-10003192"/>
    <s v="Furniture"/>
    <x v="5"/>
    <s v="Luxo Adjustable Task Clamp Lamp"/>
    <n v="213.21600000000001"/>
    <n v="3"/>
    <n v="0.2"/>
    <n v="15.991199999999992"/>
  </r>
  <r>
    <n v="5440"/>
    <s v="CA-2013-167115"/>
    <x v="0"/>
    <x v="958"/>
    <d v="2013-04-10T00:00:00"/>
    <s v="Standard Class"/>
    <s v="EH-14185"/>
    <s v="Evan Henry"/>
    <x v="0"/>
    <s v="United States"/>
    <s v="New York City"/>
    <s v="New York"/>
    <n v="10035"/>
    <x v="3"/>
    <s v="OFF-BI-10004600"/>
    <s v="Office Supplies"/>
    <x v="8"/>
    <s v="Ibico Ibimaster 300 Manual Binding System"/>
    <n v="588.78399999999999"/>
    <n v="2"/>
    <n v="0.2"/>
    <n v="183.99499999999998"/>
  </r>
  <r>
    <n v="5441"/>
    <s v="US-2014-153633"/>
    <x v="3"/>
    <x v="38"/>
    <d v="2014-11-19T00:00:00"/>
    <s v="Second Class"/>
    <s v="TC-21295"/>
    <s v="Toby Carlisle"/>
    <x v="0"/>
    <s v="United States"/>
    <s v="Jupiter"/>
    <s v="Florida"/>
    <n v="33458"/>
    <x v="0"/>
    <s v="OFF-AR-10002335"/>
    <s v="Office Supplies"/>
    <x v="6"/>
    <s v="DIXON Oriole Pencils"/>
    <n v="2.0640000000000001"/>
    <n v="1"/>
    <n v="0.2"/>
    <n v="0.15480000000000005"/>
  </r>
  <r>
    <n v="5442"/>
    <s v="CA-2014-155929"/>
    <x v="3"/>
    <x v="428"/>
    <d v="2014-09-14T00:00:00"/>
    <s v="Standard Class"/>
    <s v="AI-10855"/>
    <s v="Arianne Irving"/>
    <x v="0"/>
    <s v="United States"/>
    <s v="Glendale"/>
    <s v="Arizona"/>
    <n v="85301"/>
    <x v="1"/>
    <s v="OFF-PA-10000859"/>
    <s v="Office Supplies"/>
    <x v="10"/>
    <s v="Unpadded Memo Slips"/>
    <n v="6.3680000000000003"/>
    <n v="2"/>
    <n v="0.2"/>
    <n v="2.3879999999999999"/>
  </r>
  <r>
    <n v="5443"/>
    <s v="CA-2012-148712"/>
    <x v="1"/>
    <x v="786"/>
    <d v="2012-04-23T00:00:00"/>
    <s v="Standard Class"/>
    <s v="JM-15535"/>
    <s v="Jessica Myrick"/>
    <x v="0"/>
    <s v="United States"/>
    <s v="New York City"/>
    <s v="New York"/>
    <n v="10035"/>
    <x v="3"/>
    <s v="TEC-AC-10003198"/>
    <s v="Technology"/>
    <x v="11"/>
    <s v="Enermax Acrylux Wireless Keyboard"/>
    <n v="99.6"/>
    <n v="1"/>
    <n v="0"/>
    <n v="36.851999999999997"/>
  </r>
  <r>
    <n v="5444"/>
    <s v="CA-2012-148712"/>
    <x v="1"/>
    <x v="786"/>
    <d v="2012-04-23T00:00:00"/>
    <s v="Standard Class"/>
    <s v="JM-15535"/>
    <s v="Jessica Myrick"/>
    <x v="0"/>
    <s v="United States"/>
    <s v="New York City"/>
    <s v="New York"/>
    <n v="10035"/>
    <x v="3"/>
    <s v="OFF-BI-10001900"/>
    <s v="Office Supplies"/>
    <x v="8"/>
    <s v="DXL Angle-View Binders with Locking Rings, Black"/>
    <n v="62.296000000000006"/>
    <n v="13"/>
    <n v="0.2"/>
    <n v="21.024899999999999"/>
  </r>
  <r>
    <n v="5445"/>
    <s v="CA-2012-148712"/>
    <x v="1"/>
    <x v="786"/>
    <d v="2012-04-23T00:00:00"/>
    <s v="Standard Class"/>
    <s v="JM-15535"/>
    <s v="Jessica Myrick"/>
    <x v="0"/>
    <s v="United States"/>
    <s v="New York City"/>
    <s v="New York"/>
    <n v="10035"/>
    <x v="3"/>
    <s v="OFF-AR-10000614"/>
    <s v="Office Supplies"/>
    <x v="6"/>
    <s v="Barrel Sharpener"/>
    <n v="10.709999999999999"/>
    <n v="3"/>
    <n v="0"/>
    <n v="2.7845999999999997"/>
  </r>
  <r>
    <n v="5446"/>
    <s v="CA-2013-128307"/>
    <x v="0"/>
    <x v="197"/>
    <d v="2013-07-30T00:00:00"/>
    <s v="Standard Class"/>
    <s v="BE-11335"/>
    <s v="Bill Eplett"/>
    <x v="2"/>
    <s v="United States"/>
    <s v="Houston"/>
    <s v="Texas"/>
    <n v="77041"/>
    <x v="2"/>
    <s v="OFF-EN-10003040"/>
    <s v="Office Supplies"/>
    <x v="12"/>
    <s v="Quality Park Security Envelopes"/>
    <n v="20.936000000000003"/>
    <n v="1"/>
    <n v="0.2"/>
    <n v="7.0659000000000001"/>
  </r>
  <r>
    <n v="5447"/>
    <s v="US-2013-127425"/>
    <x v="0"/>
    <x v="370"/>
    <d v="2013-09-01T00:00:00"/>
    <s v="Standard Class"/>
    <s v="DR-12880"/>
    <s v="Dan Reichenbach"/>
    <x v="1"/>
    <s v="United States"/>
    <s v="New York City"/>
    <s v="New York"/>
    <n v="10035"/>
    <x v="3"/>
    <s v="TEC-PH-10003442"/>
    <s v="Technology"/>
    <x v="7"/>
    <s v="Samsung Replacement EH64AVFWE Premium Headset"/>
    <n v="33"/>
    <n v="6"/>
    <n v="0"/>
    <n v="8.25"/>
  </r>
  <r>
    <n v="5448"/>
    <s v="US-2013-127425"/>
    <x v="0"/>
    <x v="370"/>
    <d v="2013-09-01T00:00:00"/>
    <s v="Standard Class"/>
    <s v="DR-12880"/>
    <s v="Dan Reichenbach"/>
    <x v="1"/>
    <s v="United States"/>
    <s v="New York City"/>
    <s v="New York"/>
    <n v="10035"/>
    <x v="3"/>
    <s v="TEC-AC-10002800"/>
    <s v="Technology"/>
    <x v="11"/>
    <s v="Plantronics Audio 478 Stereo USB Headset"/>
    <n v="249.95000000000002"/>
    <n v="5"/>
    <n v="0"/>
    <n v="87.482499999999987"/>
  </r>
  <r>
    <n v="5449"/>
    <s v="US-2011-119081"/>
    <x v="2"/>
    <x v="171"/>
    <d v="2011-09-19T00:00:00"/>
    <s v="Standard Class"/>
    <s v="TA-21385"/>
    <s v="Tom Ashbrook"/>
    <x v="2"/>
    <s v="United States"/>
    <s v="Olathe"/>
    <s v="Kansas"/>
    <n v="66062"/>
    <x v="2"/>
    <s v="OFF-SU-10000157"/>
    <s v="Office Supplies"/>
    <x v="14"/>
    <s v="Compact Automatic Electric Letter Opener"/>
    <n v="357.93"/>
    <n v="3"/>
    <n v="0"/>
    <n v="7.158600000000007"/>
  </r>
  <r>
    <n v="5450"/>
    <s v="US-2011-119081"/>
    <x v="2"/>
    <x v="171"/>
    <d v="2011-09-19T00:00:00"/>
    <s v="Standard Class"/>
    <s v="TA-21385"/>
    <s v="Tom Ashbrook"/>
    <x v="2"/>
    <s v="United States"/>
    <s v="Olathe"/>
    <s v="Kansas"/>
    <n v="66062"/>
    <x v="2"/>
    <s v="TEC-AC-10001542"/>
    <s v="Technology"/>
    <x v="11"/>
    <s v="SanDisk Cruzer 16 GB USB Flash Drive"/>
    <n v="57.400000000000006"/>
    <n v="5"/>
    <n v="0"/>
    <n v="10.905999999999993"/>
  </r>
  <r>
    <n v="5451"/>
    <s v="US-2011-119081"/>
    <x v="2"/>
    <x v="171"/>
    <d v="2011-09-19T00:00:00"/>
    <s v="Standard Class"/>
    <s v="TA-21385"/>
    <s v="Tom Ashbrook"/>
    <x v="2"/>
    <s v="United States"/>
    <s v="Olathe"/>
    <s v="Kansas"/>
    <n v="66062"/>
    <x v="2"/>
    <s v="OFF-BI-10004519"/>
    <s v="Office Supplies"/>
    <x v="8"/>
    <s v="GBC DocuBind P100 Manual Binding Machine"/>
    <n v="331.96"/>
    <n v="2"/>
    <n v="0"/>
    <n v="149.38199999999998"/>
  </r>
  <r>
    <n v="5452"/>
    <s v="US-2011-119081"/>
    <x v="2"/>
    <x v="171"/>
    <d v="2011-09-19T00:00:00"/>
    <s v="Standard Class"/>
    <s v="TA-21385"/>
    <s v="Tom Ashbrook"/>
    <x v="2"/>
    <s v="United States"/>
    <s v="Olathe"/>
    <s v="Kansas"/>
    <n v="66062"/>
    <x v="2"/>
    <s v="FUR-FU-10003464"/>
    <s v="Furniture"/>
    <x v="5"/>
    <s v="Seth Thomas 8 1/2&quot; Cubicle Clock"/>
    <n v="40.56"/>
    <n v="2"/>
    <n v="0"/>
    <n v="12.979199999999999"/>
  </r>
  <r>
    <n v="5453"/>
    <s v="CA-2013-140613"/>
    <x v="0"/>
    <x v="405"/>
    <d v="2013-07-30T00:00:00"/>
    <s v="Standard Class"/>
    <s v="KN-16705"/>
    <s v="Kristina Nunn"/>
    <x v="2"/>
    <s v="United States"/>
    <s v="Sparks"/>
    <s v="Nevada"/>
    <n v="89431"/>
    <x v="1"/>
    <s v="OFF-SU-10004261"/>
    <s v="Office Supplies"/>
    <x v="14"/>
    <s v="Fiskars 8&quot; Scissors, 2/Pack"/>
    <n v="86.199999999999989"/>
    <n v="5"/>
    <n v="0"/>
    <n v="24.997999999999987"/>
  </r>
  <r>
    <n v="5454"/>
    <s v="US-2014-108700"/>
    <x v="3"/>
    <x v="240"/>
    <d v="2014-05-24T00:00:00"/>
    <s v="Standard Class"/>
    <s v="PJ-18835"/>
    <s v="Patrick Jones"/>
    <x v="1"/>
    <s v="United States"/>
    <s v="Rockford"/>
    <s v="Illinois"/>
    <n v="61107"/>
    <x v="2"/>
    <s v="OFF-PA-10004733"/>
    <s v="Office Supplies"/>
    <x v="10"/>
    <s v="Things To Do Today Spiral Book"/>
    <n v="38.016000000000005"/>
    <n v="6"/>
    <n v="0.2"/>
    <n v="13.780799999999996"/>
  </r>
  <r>
    <n v="5455"/>
    <s v="CA-2014-160962"/>
    <x v="3"/>
    <x v="1045"/>
    <d v="2014-05-03T00:00:00"/>
    <s v="Standard Class"/>
    <s v="MC-17605"/>
    <s v="Matt Connell"/>
    <x v="1"/>
    <s v="United States"/>
    <s v="Philadelphia"/>
    <s v="Pennsylvania"/>
    <n v="19143"/>
    <x v="3"/>
    <s v="OFF-ST-10001325"/>
    <s v="Office Supplies"/>
    <x v="4"/>
    <s v="Sterilite Officeware Hinged File Box"/>
    <n v="8.3840000000000003"/>
    <n v="1"/>
    <n v="0.2"/>
    <n v="0.73360000000000003"/>
  </r>
  <r>
    <n v="5456"/>
    <s v="CA-2014-160962"/>
    <x v="3"/>
    <x v="1045"/>
    <d v="2014-05-03T00:00:00"/>
    <s v="Standard Class"/>
    <s v="MC-17605"/>
    <s v="Matt Connell"/>
    <x v="1"/>
    <s v="United States"/>
    <s v="Philadelphia"/>
    <s v="Pennsylvania"/>
    <n v="19143"/>
    <x v="3"/>
    <s v="OFF-AR-10003056"/>
    <s v="Office Supplies"/>
    <x v="6"/>
    <s v="Newell 341"/>
    <n v="6.8480000000000008"/>
    <n v="2"/>
    <n v="0.2"/>
    <n v="0.77039999999999909"/>
  </r>
  <r>
    <n v="5457"/>
    <s v="CA-2014-130631"/>
    <x v="3"/>
    <x v="614"/>
    <d v="2015-01-03T00:00:00"/>
    <s v="Standard Class"/>
    <s v="BS-11755"/>
    <s v="Bruce Stewart"/>
    <x v="0"/>
    <s v="United States"/>
    <s v="Edmonds"/>
    <s v="Washington"/>
    <n v="98026"/>
    <x v="1"/>
    <s v="OFF-FA-10000089"/>
    <s v="Office Supplies"/>
    <x v="13"/>
    <s v="Acco Glide Clips"/>
    <n v="19.600000000000001"/>
    <n v="5"/>
    <n v="0"/>
    <n v="9.6039999999999992"/>
  </r>
  <r>
    <n v="5458"/>
    <s v="CA-2014-130631"/>
    <x v="3"/>
    <x v="614"/>
    <d v="2015-01-03T00:00:00"/>
    <s v="Standard Class"/>
    <s v="BS-11755"/>
    <s v="Bruce Stewart"/>
    <x v="0"/>
    <s v="United States"/>
    <s v="Edmonds"/>
    <s v="Washington"/>
    <n v="98026"/>
    <x v="1"/>
    <s v="FUR-FU-10004093"/>
    <s v="Furniture"/>
    <x v="5"/>
    <s v="Hand-Finished Solid Wood Document Frame"/>
    <n v="68.459999999999994"/>
    <n v="2"/>
    <n v="0"/>
    <n v="20.537999999999997"/>
  </r>
  <r>
    <n v="5459"/>
    <s v="CA-2014-116680"/>
    <x v="3"/>
    <x v="507"/>
    <d v="2014-09-07T00:00:00"/>
    <s v="Second Class"/>
    <s v="PK-19075"/>
    <s v="Pete Kriz"/>
    <x v="0"/>
    <s v="United States"/>
    <s v="San Francisco"/>
    <s v="California"/>
    <n v="94122"/>
    <x v="1"/>
    <s v="OFF-BI-10004022"/>
    <s v="Office Supplies"/>
    <x v="8"/>
    <s v="Acco Suede Grain Vinyl Round Ring Binder"/>
    <n v="13.343999999999998"/>
    <n v="6"/>
    <n v="0.2"/>
    <n v="4.3367999999999993"/>
  </r>
  <r>
    <n v="5460"/>
    <s v="CA-2014-116680"/>
    <x v="3"/>
    <x v="507"/>
    <d v="2014-09-07T00:00:00"/>
    <s v="Second Class"/>
    <s v="PK-19075"/>
    <s v="Pete Kriz"/>
    <x v="0"/>
    <s v="United States"/>
    <s v="San Francisco"/>
    <s v="California"/>
    <n v="94122"/>
    <x v="1"/>
    <s v="FUR-TA-10001771"/>
    <s v="Furniture"/>
    <x v="3"/>
    <s v="Bush Cubix Conference Tables, Fully Assembled"/>
    <n v="1478.2719999999999"/>
    <n v="8"/>
    <n v="0.2"/>
    <n v="92.392000000000053"/>
  </r>
  <r>
    <n v="5461"/>
    <s v="US-2011-107405"/>
    <x v="2"/>
    <x v="90"/>
    <d v="2011-03-25T00:00:00"/>
    <s v="Standard Class"/>
    <s v="TS-21205"/>
    <s v="Thomas Seio"/>
    <x v="1"/>
    <s v="United States"/>
    <s v="Asheville"/>
    <s v="North Carolina"/>
    <n v="28806"/>
    <x v="0"/>
    <s v="OFF-ST-10002301"/>
    <s v="Office Supplies"/>
    <x v="4"/>
    <s v="Tennsco Commercial Shelving"/>
    <n v="16.272000000000002"/>
    <n v="1"/>
    <n v="0.2"/>
    <n v="-3.864600000000002"/>
  </r>
  <r>
    <n v="5462"/>
    <s v="CA-2014-101574"/>
    <x v="3"/>
    <x v="394"/>
    <d v="2014-10-05T00:00:00"/>
    <s v="Standard Class"/>
    <s v="BD-11725"/>
    <s v="Bruce Degenhardt"/>
    <x v="0"/>
    <s v="United States"/>
    <s v="Los Angeles"/>
    <s v="California"/>
    <n v="90032"/>
    <x v="1"/>
    <s v="FUR-FU-10001706"/>
    <s v="Furniture"/>
    <x v="5"/>
    <s v="Longer-Life Soft White Bulbs"/>
    <n v="9.24"/>
    <n v="3"/>
    <n v="0"/>
    <n v="4.4352"/>
  </r>
  <r>
    <n v="5463"/>
    <s v="CA-2011-146591"/>
    <x v="2"/>
    <x v="1046"/>
    <d v="2011-01-21T00:00:00"/>
    <s v="First Class"/>
    <s v="TS-21340"/>
    <s v="Toby Swindell"/>
    <x v="0"/>
    <s v="United States"/>
    <s v="Scottsdale"/>
    <s v="Arizona"/>
    <n v="85254"/>
    <x v="1"/>
    <s v="OFF-BI-10003676"/>
    <s v="Office Supplies"/>
    <x v="8"/>
    <s v="GBC Standard Recycled Report Covers, Clear Plastic Sheets"/>
    <n v="32.340000000000003"/>
    <n v="10"/>
    <n v="0.7"/>
    <n v="-23.716000000000001"/>
  </r>
  <r>
    <n v="5464"/>
    <s v="CA-2011-146591"/>
    <x v="2"/>
    <x v="1046"/>
    <d v="2011-01-21T00:00:00"/>
    <s v="First Class"/>
    <s v="TS-21340"/>
    <s v="Toby Swindell"/>
    <x v="0"/>
    <s v="United States"/>
    <s v="Scottsdale"/>
    <s v="Arizona"/>
    <n v="85254"/>
    <x v="1"/>
    <s v="OFF-PA-10000659"/>
    <s v="Office Supplies"/>
    <x v="10"/>
    <s v="TOPS Carbonless Receipt Book, Four 2-3/4 x 7-1/4 Money Receipts per Page"/>
    <n v="56.064"/>
    <n v="4"/>
    <n v="0.2"/>
    <n v="19.622399999999999"/>
  </r>
  <r>
    <n v="5465"/>
    <s v="CA-2011-146591"/>
    <x v="2"/>
    <x v="1046"/>
    <d v="2011-01-21T00:00:00"/>
    <s v="First Class"/>
    <s v="TS-21340"/>
    <s v="Toby Swindell"/>
    <x v="0"/>
    <s v="United States"/>
    <s v="Scottsdale"/>
    <s v="Arizona"/>
    <n v="85254"/>
    <x v="1"/>
    <s v="OFF-EN-10002504"/>
    <s v="Office Supplies"/>
    <x v="12"/>
    <s v="Tyvek  Top-Opening Peel &amp; Seel Envelopes, Plain White"/>
    <n v="108.72"/>
    <n v="5"/>
    <n v="0.2"/>
    <n v="36.692999999999998"/>
  </r>
  <r>
    <n v="5466"/>
    <s v="CA-2011-146591"/>
    <x v="2"/>
    <x v="1046"/>
    <d v="2011-01-21T00:00:00"/>
    <s v="First Class"/>
    <s v="TS-21340"/>
    <s v="Toby Swindell"/>
    <x v="0"/>
    <s v="United States"/>
    <s v="Scottsdale"/>
    <s v="Arizona"/>
    <n v="85254"/>
    <x v="1"/>
    <s v="FUR-BO-10001972"/>
    <s v="Furniture"/>
    <x v="0"/>
    <s v="O'Sullivan 4-Shelf Bookcase in Odessa Pine"/>
    <n v="181.47000000000003"/>
    <n v="5"/>
    <n v="0.7"/>
    <n v="-320.59699999999998"/>
  </r>
  <r>
    <n v="5467"/>
    <s v="CA-2011-107706"/>
    <x v="2"/>
    <x v="1047"/>
    <d v="2011-02-20T00:00:00"/>
    <s v="Second Class"/>
    <s v="ST-20530"/>
    <s v="Shui Tom"/>
    <x v="0"/>
    <s v="United States"/>
    <s v="Houston"/>
    <s v="Texas"/>
    <n v="77095"/>
    <x v="2"/>
    <s v="OFF-PA-10000466"/>
    <s v="Office Supplies"/>
    <x v="10"/>
    <s v="Memo Book, 100 Message Capacity, 5 3/8” x 11”"/>
    <n v="16.176000000000002"/>
    <n v="3"/>
    <n v="0.2"/>
    <n v="6.0659999999999989"/>
  </r>
  <r>
    <n v="5468"/>
    <s v="CA-2013-122448"/>
    <x v="0"/>
    <x v="632"/>
    <d v="2013-06-15T00:00:00"/>
    <s v="Standard Class"/>
    <s v="DB-13210"/>
    <s v="Dean Braden"/>
    <x v="0"/>
    <s v="United States"/>
    <s v="San Francisco"/>
    <s v="California"/>
    <n v="94109"/>
    <x v="1"/>
    <s v="FUR-CH-10002774"/>
    <s v="Furniture"/>
    <x v="1"/>
    <s v="Global Deluxe Stacking Chair, Gray"/>
    <n v="122.352"/>
    <n v="3"/>
    <n v="0.2"/>
    <n v="13.764599999999994"/>
  </r>
  <r>
    <n v="5469"/>
    <s v="CA-2011-132451"/>
    <x v="2"/>
    <x v="467"/>
    <d v="2011-09-27T00:00:00"/>
    <s v="First Class"/>
    <s v="KF-16285"/>
    <s v="Karen Ferguson"/>
    <x v="2"/>
    <s v="United States"/>
    <s v="San Diego"/>
    <s v="California"/>
    <n v="92105"/>
    <x v="1"/>
    <s v="FUR-CH-10000454"/>
    <s v="Furniture"/>
    <x v="1"/>
    <s v="Hon Deluxe Fabric Upholstered Stacking Chairs, Rounded Back"/>
    <n v="585.55200000000002"/>
    <n v="3"/>
    <n v="0.2"/>
    <n v="73.19399999999996"/>
  </r>
  <r>
    <n v="5470"/>
    <s v="CA-2011-132451"/>
    <x v="2"/>
    <x v="467"/>
    <d v="2011-09-27T00:00:00"/>
    <s v="First Class"/>
    <s v="KF-16285"/>
    <s v="Karen Ferguson"/>
    <x v="2"/>
    <s v="United States"/>
    <s v="San Diego"/>
    <s v="California"/>
    <n v="92105"/>
    <x v="1"/>
    <s v="OFF-PA-10004888"/>
    <s v="Office Supplies"/>
    <x v="10"/>
    <s v="Xerox 217"/>
    <n v="19.440000000000001"/>
    <n v="3"/>
    <n v="0"/>
    <n v="9.3312000000000008"/>
  </r>
  <r>
    <n v="5471"/>
    <s v="CA-2013-158547"/>
    <x v="0"/>
    <x v="198"/>
    <d v="2013-06-05T00:00:00"/>
    <s v="Standard Class"/>
    <s v="JM-16195"/>
    <s v="Justin MacKendrick"/>
    <x v="0"/>
    <s v="United States"/>
    <s v="Hamilton"/>
    <s v="Ohio"/>
    <n v="45011"/>
    <x v="3"/>
    <s v="OFF-AP-10003842"/>
    <s v="Office Supplies"/>
    <x v="9"/>
    <s v="Euro-Pro Shark Turbo Vacuum"/>
    <n v="123.92000000000002"/>
    <n v="5"/>
    <n v="0.2"/>
    <n v="9.2939999999999969"/>
  </r>
  <r>
    <n v="5472"/>
    <s v="CA-2014-116946"/>
    <x v="3"/>
    <x v="484"/>
    <d v="2014-12-24T00:00:00"/>
    <s v="Standard Class"/>
    <s v="TS-21505"/>
    <s v="Tony Sayre"/>
    <x v="0"/>
    <s v="United States"/>
    <s v="Parker"/>
    <s v="Colorado"/>
    <n v="80134"/>
    <x v="1"/>
    <s v="FUR-FU-10000320"/>
    <s v="Furniture"/>
    <x v="5"/>
    <s v="OIC Stacking Trays"/>
    <n v="13.360000000000001"/>
    <n v="5"/>
    <n v="0.2"/>
    <n v="4.0080000000000009"/>
  </r>
  <r>
    <n v="5473"/>
    <s v="CA-2014-116946"/>
    <x v="3"/>
    <x v="484"/>
    <d v="2014-12-24T00:00:00"/>
    <s v="Standard Class"/>
    <s v="TS-21505"/>
    <s v="Tony Sayre"/>
    <x v="0"/>
    <s v="United States"/>
    <s v="Parker"/>
    <s v="Colorado"/>
    <n v="80134"/>
    <x v="1"/>
    <s v="OFF-ST-10002554"/>
    <s v="Office Supplies"/>
    <x v="4"/>
    <s v="Tennsco Industrial Shelving"/>
    <n v="78.256"/>
    <n v="2"/>
    <n v="0.2"/>
    <n v="-17.607599999999998"/>
  </r>
  <r>
    <n v="5474"/>
    <s v="CA-2014-116946"/>
    <x v="3"/>
    <x v="484"/>
    <d v="2014-12-24T00:00:00"/>
    <s v="Standard Class"/>
    <s v="TS-21505"/>
    <s v="Tony Sayre"/>
    <x v="0"/>
    <s v="United States"/>
    <s v="Parker"/>
    <s v="Colorado"/>
    <n v="80134"/>
    <x v="1"/>
    <s v="FUR-BO-10000468"/>
    <s v="Furniture"/>
    <x v="0"/>
    <s v="O'Sullivan 2-Shelf Heavy-Duty Bookcases"/>
    <n v="102.01800000000001"/>
    <n v="7"/>
    <n v="0.7"/>
    <n v="-183.6323999999999"/>
  </r>
  <r>
    <n v="5475"/>
    <s v="CA-2014-121741"/>
    <x v="3"/>
    <x v="377"/>
    <d v="2014-12-27T00:00:00"/>
    <s v="Same Day"/>
    <s v="YC-21895"/>
    <s v="Yoseph Carroll"/>
    <x v="1"/>
    <s v="United States"/>
    <s v="Fremont"/>
    <s v="Nebraska"/>
    <n v="68025"/>
    <x v="2"/>
    <s v="OFF-ST-10004459"/>
    <s v="Office Supplies"/>
    <x v="4"/>
    <s v="Tennsco Single-Tier Lockers"/>
    <n v="750.68"/>
    <n v="2"/>
    <n v="0"/>
    <n v="37.533999999999992"/>
  </r>
  <r>
    <n v="5476"/>
    <s v="CA-2014-169691"/>
    <x v="3"/>
    <x v="140"/>
    <d v="2014-06-19T00:00:00"/>
    <s v="First Class"/>
    <s v="Dp-13240"/>
    <s v="Dean percer"/>
    <x v="2"/>
    <s v="United States"/>
    <s v="Maple Grove"/>
    <s v="Minnesota"/>
    <n v="55369"/>
    <x v="2"/>
    <s v="OFF-LA-10002312"/>
    <s v="Office Supplies"/>
    <x v="2"/>
    <s v="Avery 490"/>
    <n v="44.400000000000006"/>
    <n v="3"/>
    <n v="0"/>
    <n v="22.200000000000003"/>
  </r>
  <r>
    <n v="5477"/>
    <s v="CA-2014-169691"/>
    <x v="3"/>
    <x v="140"/>
    <d v="2014-06-19T00:00:00"/>
    <s v="First Class"/>
    <s v="Dp-13240"/>
    <s v="Dean percer"/>
    <x v="2"/>
    <s v="United States"/>
    <s v="Maple Grove"/>
    <s v="Minnesota"/>
    <n v="55369"/>
    <x v="2"/>
    <s v="OFF-ST-10001291"/>
    <s v="Office Supplies"/>
    <x v="4"/>
    <s v="Tenex Personal Self-Stacking Standard File Box, Black/Gray"/>
    <n v="84.55"/>
    <n v="5"/>
    <n v="0"/>
    <n v="22.828499999999998"/>
  </r>
  <r>
    <n v="5478"/>
    <s v="CA-2014-169691"/>
    <x v="3"/>
    <x v="140"/>
    <d v="2014-06-19T00:00:00"/>
    <s v="First Class"/>
    <s v="Dp-13240"/>
    <s v="Dean percer"/>
    <x v="2"/>
    <s v="United States"/>
    <s v="Maple Grove"/>
    <s v="Minnesota"/>
    <n v="55369"/>
    <x v="2"/>
    <s v="OFF-PA-10003022"/>
    <s v="Office Supplies"/>
    <x v="10"/>
    <s v="Xerox 1992"/>
    <n v="17.940000000000001"/>
    <n v="3"/>
    <n v="0"/>
    <n v="8.7906000000000013"/>
  </r>
  <r>
    <n v="5479"/>
    <s v="CA-2013-121356"/>
    <x v="0"/>
    <x v="73"/>
    <d v="2013-11-25T00:00:00"/>
    <s v="Standard Class"/>
    <s v="SJ-20500"/>
    <s v="Shirley Jackson"/>
    <x v="0"/>
    <s v="United States"/>
    <s v="Newark"/>
    <s v="Delaware"/>
    <n v="19711"/>
    <x v="3"/>
    <s v="OFF-BI-10002133"/>
    <s v="Office Supplies"/>
    <x v="8"/>
    <s v="Wilson Jones Elliptical Ring 3 1/2&quot; Capacity Binders, 800 sheets"/>
    <n v="128.39999999999998"/>
    <n v="3"/>
    <n v="0"/>
    <n v="62.915999999999997"/>
  </r>
  <r>
    <n v="5480"/>
    <s v="CA-2011-101770"/>
    <x v="2"/>
    <x v="691"/>
    <d v="2011-04-04T00:00:00"/>
    <s v="Standard Class"/>
    <s v="KB-16240"/>
    <s v="Karen Bern"/>
    <x v="1"/>
    <s v="United States"/>
    <s v="Miami"/>
    <s v="Florida"/>
    <n v="33180"/>
    <x v="0"/>
    <s v="OFF-BI-10001097"/>
    <s v="Office Supplies"/>
    <x v="8"/>
    <s v="Avery Hole Reinforcements"/>
    <n v="1.8690000000000004"/>
    <n v="1"/>
    <n v="0.7"/>
    <n v="-1.3082999999999996"/>
  </r>
  <r>
    <n v="5481"/>
    <s v="CA-2014-105487"/>
    <x v="3"/>
    <x v="1048"/>
    <d v="2014-10-15T00:00:00"/>
    <s v="Standard Class"/>
    <s v="CS-12250"/>
    <s v="Chris Selesnick"/>
    <x v="1"/>
    <s v="United States"/>
    <s v="San Diego"/>
    <s v="California"/>
    <n v="92105"/>
    <x v="1"/>
    <s v="TEC-PH-10001336"/>
    <s v="Technology"/>
    <x v="7"/>
    <s v="Digium D40 VoIP phone"/>
    <n v="103.19200000000001"/>
    <n v="1"/>
    <n v="0.2"/>
    <n v="11.609099999999998"/>
  </r>
  <r>
    <n v="5482"/>
    <s v="CA-2014-105487"/>
    <x v="3"/>
    <x v="1048"/>
    <d v="2014-10-15T00:00:00"/>
    <s v="Standard Class"/>
    <s v="CS-12250"/>
    <s v="Chris Selesnick"/>
    <x v="1"/>
    <s v="United States"/>
    <s v="San Diego"/>
    <s v="California"/>
    <n v="92105"/>
    <x v="1"/>
    <s v="TEC-AC-10002305"/>
    <s v="Technology"/>
    <x v="11"/>
    <s v="KeyTronic E03601U1 - Keyboard - Beige"/>
    <n v="36"/>
    <n v="2"/>
    <n v="0"/>
    <n v="6.4799999999999969"/>
  </r>
  <r>
    <n v="5483"/>
    <s v="CA-2014-105487"/>
    <x v="3"/>
    <x v="1048"/>
    <d v="2014-10-15T00:00:00"/>
    <s v="Standard Class"/>
    <s v="CS-12250"/>
    <s v="Chris Selesnick"/>
    <x v="1"/>
    <s v="United States"/>
    <s v="San Diego"/>
    <s v="California"/>
    <n v="92105"/>
    <x v="1"/>
    <s v="TEC-AC-10003610"/>
    <s v="Technology"/>
    <x v="11"/>
    <s v="Logitech Illuminated - Keyboard"/>
    <n v="239.96"/>
    <n v="4"/>
    <n v="0"/>
    <n v="115.1808"/>
  </r>
  <r>
    <n v="5484"/>
    <s v="CA-2014-105487"/>
    <x v="3"/>
    <x v="1048"/>
    <d v="2014-10-15T00:00:00"/>
    <s v="Standard Class"/>
    <s v="CS-12250"/>
    <s v="Chris Selesnick"/>
    <x v="1"/>
    <s v="United States"/>
    <s v="San Diego"/>
    <s v="California"/>
    <n v="92105"/>
    <x v="1"/>
    <s v="OFF-ST-10002301"/>
    <s v="Office Supplies"/>
    <x v="4"/>
    <s v="Tennsco Commercial Shelving"/>
    <n v="40.68"/>
    <n v="2"/>
    <n v="0"/>
    <n v="0.40679999999999694"/>
  </r>
  <r>
    <n v="5485"/>
    <s v="CA-2014-148999"/>
    <x v="3"/>
    <x v="289"/>
    <d v="2014-02-05T00:00:00"/>
    <s v="Standard Class"/>
    <s v="EB-13870"/>
    <s v="Emily Burns"/>
    <x v="0"/>
    <s v="United States"/>
    <s v="Miami"/>
    <s v="Florida"/>
    <n v="33142"/>
    <x v="0"/>
    <s v="FUR-CH-10002044"/>
    <s v="Furniture"/>
    <x v="1"/>
    <s v="Office Star - Contemporary Task Swivel chair with 2-way adjustable arms, Plum"/>
    <n v="419.13599999999997"/>
    <n v="4"/>
    <n v="0.2"/>
    <n v="-68.1096"/>
  </r>
  <r>
    <n v="5486"/>
    <s v="CA-2011-107573"/>
    <x v="2"/>
    <x v="432"/>
    <d v="2011-12-17T00:00:00"/>
    <s v="Standard Class"/>
    <s v="PB-19150"/>
    <s v="Philip Brown"/>
    <x v="0"/>
    <s v="United States"/>
    <s v="Miami"/>
    <s v="Florida"/>
    <n v="33178"/>
    <x v="0"/>
    <s v="OFF-EN-10001099"/>
    <s v="Office Supplies"/>
    <x v="12"/>
    <s v="Staples"/>
    <n v="23.472000000000001"/>
    <n v="3"/>
    <n v="0.2"/>
    <n v="7.6283999999999974"/>
  </r>
  <r>
    <n v="5487"/>
    <s v="CA-2012-156608"/>
    <x v="1"/>
    <x v="1040"/>
    <d v="2012-10-29T00:00:00"/>
    <s v="Standard Class"/>
    <s v="MT-18070"/>
    <s v="Michelle Tran"/>
    <x v="2"/>
    <s v="United States"/>
    <s v="San Antonio"/>
    <s v="Texas"/>
    <n v="78207"/>
    <x v="2"/>
    <s v="OFF-BI-10004140"/>
    <s v="Office Supplies"/>
    <x v="8"/>
    <s v="Avery Non-Stick Binders"/>
    <n v="3.5919999999999992"/>
    <n v="4"/>
    <n v="0.8"/>
    <n v="-6.2860000000000031"/>
  </r>
  <r>
    <n v="5488"/>
    <s v="CA-2014-134495"/>
    <x v="3"/>
    <x v="719"/>
    <d v="2014-04-05T00:00:00"/>
    <s v="Second Class"/>
    <s v="BF-11020"/>
    <s v="Barry Französisch"/>
    <x v="1"/>
    <s v="United States"/>
    <s v="Jacksonville"/>
    <s v="Florida"/>
    <n v="32216"/>
    <x v="0"/>
    <s v="TEC-PH-10004897"/>
    <s v="Technology"/>
    <x v="7"/>
    <s v="Mediabridge Sport Armband iPhone 5s"/>
    <n v="23.976000000000003"/>
    <n v="3"/>
    <n v="0.2"/>
    <n v="-5.694300000000001"/>
  </r>
  <r>
    <n v="5489"/>
    <s v="CA-2014-134495"/>
    <x v="3"/>
    <x v="719"/>
    <d v="2014-04-05T00:00:00"/>
    <s v="Second Class"/>
    <s v="BF-11020"/>
    <s v="Barry Französisch"/>
    <x v="1"/>
    <s v="United States"/>
    <s v="Jacksonville"/>
    <s v="Florida"/>
    <n v="32216"/>
    <x v="0"/>
    <s v="OFF-LA-10000262"/>
    <s v="Office Supplies"/>
    <x v="2"/>
    <s v="Avery 494"/>
    <n v="6.2640000000000002"/>
    <n v="3"/>
    <n v="0.2"/>
    <n v="2.0358000000000001"/>
  </r>
  <r>
    <n v="5490"/>
    <s v="CA-2014-134495"/>
    <x v="3"/>
    <x v="719"/>
    <d v="2014-04-05T00:00:00"/>
    <s v="Second Class"/>
    <s v="BF-11020"/>
    <s v="Barry Französisch"/>
    <x v="1"/>
    <s v="United States"/>
    <s v="Jacksonville"/>
    <s v="Florida"/>
    <n v="32216"/>
    <x v="0"/>
    <s v="OFF-AP-10002222"/>
    <s v="Office Supplies"/>
    <x v="9"/>
    <s v="Staples"/>
    <n v="20.808"/>
    <n v="3"/>
    <n v="0.2"/>
    <n v="1.8207000000000013"/>
  </r>
  <r>
    <n v="5491"/>
    <s v="CA-2014-134495"/>
    <x v="3"/>
    <x v="719"/>
    <d v="2014-04-05T00:00:00"/>
    <s v="Second Class"/>
    <s v="BF-11020"/>
    <s v="Barry Französisch"/>
    <x v="1"/>
    <s v="United States"/>
    <s v="Jacksonville"/>
    <s v="Florida"/>
    <n v="32216"/>
    <x v="0"/>
    <s v="FUR-CH-10003774"/>
    <s v="Furniture"/>
    <x v="1"/>
    <s v="Global Wood Trimmed Manager's Task Chair, Khaki"/>
    <n v="218.35200000000003"/>
    <n v="3"/>
    <n v="0.2"/>
    <n v="-19.105800000000016"/>
  </r>
  <r>
    <n v="5492"/>
    <s v="CA-2014-164098"/>
    <x v="3"/>
    <x v="795"/>
    <d v="2014-01-28T00:00:00"/>
    <s v="First Class"/>
    <s v="CG-12520"/>
    <s v="Claire Gute"/>
    <x v="0"/>
    <s v="United States"/>
    <s v="Houston"/>
    <s v="Texas"/>
    <n v="77070"/>
    <x v="2"/>
    <s v="OFF-ST-10000615"/>
    <s v="Office Supplies"/>
    <x v="4"/>
    <s v="SimpliFile Personal File, Black Granite, 15w x 6-15/16d x 11-1/4h"/>
    <n v="18.16"/>
    <n v="2"/>
    <n v="0.2"/>
    <n v="1.8160000000000016"/>
  </r>
  <r>
    <n v="5493"/>
    <s v="CA-2011-105249"/>
    <x v="2"/>
    <x v="683"/>
    <d v="2011-11-28T00:00:00"/>
    <s v="Same Day"/>
    <s v="DH-13675"/>
    <s v="Duane Huffman"/>
    <x v="2"/>
    <s v="United States"/>
    <s v="San Francisco"/>
    <s v="California"/>
    <n v="94122"/>
    <x v="1"/>
    <s v="OFF-SU-10001225"/>
    <s v="Office Supplies"/>
    <x v="14"/>
    <s v="Staples"/>
    <n v="7.36"/>
    <n v="2"/>
    <n v="0"/>
    <n v="0.14719999999999978"/>
  </r>
  <r>
    <n v="5494"/>
    <s v="CA-2011-105249"/>
    <x v="2"/>
    <x v="683"/>
    <d v="2011-11-28T00:00:00"/>
    <s v="Same Day"/>
    <s v="DH-13675"/>
    <s v="Duane Huffman"/>
    <x v="2"/>
    <s v="United States"/>
    <s v="San Francisco"/>
    <s v="California"/>
    <n v="94122"/>
    <x v="1"/>
    <s v="OFF-LA-10002043"/>
    <s v="Office Supplies"/>
    <x v="2"/>
    <s v="Avery 489"/>
    <n v="41.4"/>
    <n v="4"/>
    <n v="0"/>
    <n v="19.872"/>
  </r>
  <r>
    <n v="5495"/>
    <s v="CA-2011-105249"/>
    <x v="2"/>
    <x v="683"/>
    <d v="2011-11-28T00:00:00"/>
    <s v="Same Day"/>
    <s v="DH-13675"/>
    <s v="Duane Huffman"/>
    <x v="2"/>
    <s v="United States"/>
    <s v="San Francisco"/>
    <s v="California"/>
    <n v="94122"/>
    <x v="1"/>
    <s v="FUR-BO-10000330"/>
    <s v="Furniture"/>
    <x v="0"/>
    <s v="Sauder Camden County Barrister Bookcase, Planked Cherry Finish"/>
    <n v="411.33199999999999"/>
    <n v="4"/>
    <n v="0.15"/>
    <n v="-4.8391999999999769"/>
  </r>
  <r>
    <n v="5496"/>
    <s v="CA-2012-113523"/>
    <x v="1"/>
    <x v="406"/>
    <d v="2012-09-08T00:00:00"/>
    <s v="Standard Class"/>
    <s v="SC-20440"/>
    <s v="Shaun Chance"/>
    <x v="1"/>
    <s v="United States"/>
    <s v="Philadelphia"/>
    <s v="Pennsylvania"/>
    <n v="19140"/>
    <x v="3"/>
    <s v="OFF-BI-10001249"/>
    <s v="Office Supplies"/>
    <x v="8"/>
    <s v="Avery Heavy-Duty EZD View Binder with Locking Rings"/>
    <n v="7.6560000000000006"/>
    <n v="4"/>
    <n v="0.7"/>
    <n v="-6.1247999999999987"/>
  </r>
  <r>
    <n v="5497"/>
    <s v="CA-2014-117821"/>
    <x v="3"/>
    <x v="492"/>
    <d v="2014-06-17T00:00:00"/>
    <s v="Standard Class"/>
    <s v="HG-15025"/>
    <s v="Hunter Glantz"/>
    <x v="0"/>
    <s v="United States"/>
    <s v="Marion"/>
    <s v="Ohio"/>
    <n v="43302"/>
    <x v="3"/>
    <s v="TEC-AC-10004469"/>
    <s v="Technology"/>
    <x v="11"/>
    <s v="Microsoft Sculpt Comfort Mouse"/>
    <n v="63.920000000000009"/>
    <n v="2"/>
    <n v="0.2"/>
    <n v="19.176000000000002"/>
  </r>
  <r>
    <n v="5498"/>
    <s v="CA-2014-164378"/>
    <x v="3"/>
    <x v="663"/>
    <d v="2014-07-19T00:00:00"/>
    <s v="Second Class"/>
    <s v="MM-18055"/>
    <s v="Michelle Moray"/>
    <x v="0"/>
    <s v="United States"/>
    <s v="New York City"/>
    <s v="New York"/>
    <n v="10024"/>
    <x v="3"/>
    <s v="OFF-AR-10001177"/>
    <s v="Office Supplies"/>
    <x v="6"/>
    <s v="Newell 349"/>
    <n v="6.56"/>
    <n v="2"/>
    <n v="0"/>
    <n v="1.9023999999999992"/>
  </r>
  <r>
    <n v="5499"/>
    <s v="CA-2014-164378"/>
    <x v="3"/>
    <x v="663"/>
    <d v="2014-07-19T00:00:00"/>
    <s v="Second Class"/>
    <s v="MM-18055"/>
    <s v="Michelle Moray"/>
    <x v="0"/>
    <s v="United States"/>
    <s v="New York City"/>
    <s v="New York"/>
    <n v="10024"/>
    <x v="3"/>
    <s v="OFF-LA-10000634"/>
    <s v="Office Supplies"/>
    <x v="2"/>
    <s v="Avery 509"/>
    <n v="7.83"/>
    <n v="3"/>
    <n v="0"/>
    <n v="3.6017999999999999"/>
  </r>
  <r>
    <n v="5500"/>
    <s v="CA-2014-164378"/>
    <x v="3"/>
    <x v="663"/>
    <d v="2014-07-19T00:00:00"/>
    <s v="Second Class"/>
    <s v="MM-18055"/>
    <s v="Michelle Moray"/>
    <x v="0"/>
    <s v="United States"/>
    <s v="New York City"/>
    <s v="New York"/>
    <n v="10024"/>
    <x v="3"/>
    <s v="TEC-AC-10004708"/>
    <s v="Technology"/>
    <x v="11"/>
    <s v="Sony 32GB Class 10 Micro SDHC R40 Memory Card"/>
    <n v="41.9"/>
    <n v="2"/>
    <n v="0"/>
    <n v="8.7989999999999995"/>
  </r>
  <r>
    <n v="5501"/>
    <s v="CA-2014-164378"/>
    <x v="3"/>
    <x v="663"/>
    <d v="2014-07-19T00:00:00"/>
    <s v="Second Class"/>
    <s v="MM-18055"/>
    <s v="Michelle Moray"/>
    <x v="0"/>
    <s v="United States"/>
    <s v="New York City"/>
    <s v="New York"/>
    <n v="10024"/>
    <x v="3"/>
    <s v="FUR-CH-10002084"/>
    <s v="Furniture"/>
    <x v="1"/>
    <s v="Hon Mobius Operator's Chair"/>
    <n v="664.14599999999996"/>
    <n v="6"/>
    <n v="0.1"/>
    <n v="88.552800000000005"/>
  </r>
  <r>
    <n v="5502"/>
    <s v="CA-2014-164378"/>
    <x v="3"/>
    <x v="663"/>
    <d v="2014-07-19T00:00:00"/>
    <s v="Second Class"/>
    <s v="MM-18055"/>
    <s v="Michelle Moray"/>
    <x v="0"/>
    <s v="United States"/>
    <s v="New York City"/>
    <s v="New York"/>
    <n v="10024"/>
    <x v="3"/>
    <s v="OFF-PA-10004519"/>
    <s v="Office Supplies"/>
    <x v="10"/>
    <s v="Spiral Phone Message Books with Labels by Adams"/>
    <n v="8.9600000000000009"/>
    <n v="2"/>
    <n v="0"/>
    <n v="4.3904000000000005"/>
  </r>
  <r>
    <n v="5503"/>
    <s v="CA-2014-127782"/>
    <x v="3"/>
    <x v="808"/>
    <d v="2014-11-07T00:00:00"/>
    <s v="Standard Class"/>
    <s v="TH-21115"/>
    <s v="Thea Hudgings"/>
    <x v="1"/>
    <s v="United States"/>
    <s v="Philadelphia"/>
    <s v="Pennsylvania"/>
    <n v="19140"/>
    <x v="3"/>
    <s v="FUR-FU-10001847"/>
    <s v="Furniture"/>
    <x v="5"/>
    <s v="Eldon Image Series Black Desk Accessories"/>
    <n v="3.3119999999999998"/>
    <n v="1"/>
    <n v="0.2"/>
    <n v="0.66239999999999977"/>
  </r>
  <r>
    <n v="5504"/>
    <s v="CA-2014-127782"/>
    <x v="3"/>
    <x v="808"/>
    <d v="2014-11-07T00:00:00"/>
    <s v="Standard Class"/>
    <s v="TH-21115"/>
    <s v="Thea Hudgings"/>
    <x v="1"/>
    <s v="United States"/>
    <s v="Philadelphia"/>
    <s v="Pennsylvania"/>
    <n v="19140"/>
    <x v="3"/>
    <s v="OFF-AP-10001962"/>
    <s v="Office Supplies"/>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s v="Pennsylvania"/>
    <n v="19140"/>
    <x v="3"/>
    <s v="OFF-EN-10003845"/>
    <s v="Office Supplies"/>
    <x v="12"/>
    <s v="Colored Envelopes"/>
    <n v="8.8559999999999999"/>
    <n v="3"/>
    <n v="0.2"/>
    <n v="2.8781999999999992"/>
  </r>
  <r>
    <n v="5506"/>
    <s v="CA-2014-127782"/>
    <x v="3"/>
    <x v="808"/>
    <d v="2014-11-07T00:00:00"/>
    <s v="Standard Class"/>
    <s v="TH-21115"/>
    <s v="Thea Hudgings"/>
    <x v="1"/>
    <s v="United States"/>
    <s v="Philadelphia"/>
    <s v="Pennsylvania"/>
    <n v="19140"/>
    <x v="3"/>
    <s v="TEC-PH-10001817"/>
    <s v="Technology"/>
    <x v="7"/>
    <s v="Wilson Electronics DB Pro Signal Booster"/>
    <n v="859.19999999999993"/>
    <n v="4"/>
    <n v="0.4"/>
    <n v="-186.15999999999997"/>
  </r>
  <r>
    <n v="5507"/>
    <s v="US-2013-162026"/>
    <x v="0"/>
    <x v="750"/>
    <d v="2013-10-09T00:00:00"/>
    <s v="Same Day"/>
    <s v="JE-15745"/>
    <s v="Joel Eaton"/>
    <x v="0"/>
    <s v="United States"/>
    <s v="Los Angeles"/>
    <s v="California"/>
    <n v="90036"/>
    <x v="1"/>
    <s v="OFF-PA-10000167"/>
    <s v="Office Supplies"/>
    <x v="10"/>
    <s v="Xerox 1925"/>
    <n v="61.96"/>
    <n v="2"/>
    <n v="0"/>
    <n v="27.881999999999998"/>
  </r>
  <r>
    <n v="5508"/>
    <s v="CA-2013-150000"/>
    <x v="0"/>
    <x v="143"/>
    <d v="2013-04-15T00:00:00"/>
    <s v="Standard Class"/>
    <s v="PG-18820"/>
    <s v="Patrick Gardner"/>
    <x v="0"/>
    <s v="United States"/>
    <s v="Smyrna"/>
    <s v="Georgia"/>
    <n v="30080"/>
    <x v="0"/>
    <s v="OFF-EN-10002973"/>
    <s v="Office Supplies"/>
    <x v="12"/>
    <s v="Ampad #10 Peel &amp; Seel Holiday Envelopes"/>
    <n v="17.920000000000002"/>
    <n v="4"/>
    <n v="0"/>
    <n v="8.6016000000000012"/>
  </r>
  <r>
    <n v="5509"/>
    <s v="CA-2012-168529"/>
    <x v="1"/>
    <x v="1049"/>
    <d v="2012-10-12T00:00:00"/>
    <s v="Standard Class"/>
    <s v="MB-17305"/>
    <s v="Maria Bertelson"/>
    <x v="0"/>
    <s v="United States"/>
    <s v="San Francisco"/>
    <s v="California"/>
    <n v="94122"/>
    <x v="1"/>
    <s v="FUR-FU-10001588"/>
    <s v="Furniture"/>
    <x v="5"/>
    <s v="Deflect-o SuperTray Unbreakable Stackable Tray, Letter, Black"/>
    <n v="145.9"/>
    <n v="5"/>
    <n v="0"/>
    <n v="62.736999999999995"/>
  </r>
  <r>
    <n v="5510"/>
    <s v="US-2014-152569"/>
    <x v="3"/>
    <x v="356"/>
    <d v="2014-05-21T00:00:00"/>
    <s v="Standard Class"/>
    <s v="JD-16015"/>
    <s v="Joy Daniels"/>
    <x v="0"/>
    <s v="United States"/>
    <s v="Chicago"/>
    <s v="Illinois"/>
    <n v="60653"/>
    <x v="2"/>
    <s v="OFF-PA-10001736"/>
    <s v="Office Supplies"/>
    <x v="10"/>
    <s v="Xerox 1880"/>
    <n v="56.704000000000001"/>
    <n v="2"/>
    <n v="0.2"/>
    <n v="19.137599999999992"/>
  </r>
  <r>
    <n v="5511"/>
    <s v="US-2014-152569"/>
    <x v="3"/>
    <x v="356"/>
    <d v="2014-05-21T00:00:00"/>
    <s v="Standard Class"/>
    <s v="JD-16015"/>
    <s v="Joy Daniels"/>
    <x v="0"/>
    <s v="United States"/>
    <s v="Chicago"/>
    <s v="Illinois"/>
    <n v="60653"/>
    <x v="2"/>
    <s v="TEC-PH-10002185"/>
    <s v="Technology"/>
    <x v="7"/>
    <s v="QVS USB Car Charger 2-Port 2.1Amp for iPod/iPhone/iPad/iPad 2/iPad 3"/>
    <n v="11.120000000000001"/>
    <n v="2"/>
    <n v="0.2"/>
    <n v="3.4749999999999996"/>
  </r>
  <r>
    <n v="5512"/>
    <s v="US-2011-137680"/>
    <x v="2"/>
    <x v="1050"/>
    <d v="2011-03-02T00:00:00"/>
    <s v="Standard Class"/>
    <s v="JH-15430"/>
    <s v="Jennifer Halladay"/>
    <x v="0"/>
    <s v="United States"/>
    <s v="Medford"/>
    <s v="Oregon"/>
    <n v="97504"/>
    <x v="1"/>
    <s v="OFF-PA-10000174"/>
    <s v="Office Supplies"/>
    <x v="10"/>
    <s v="Message Book, Wirebound, Four 5 1/2&quot; X 4&quot; Forms/Pg., 200 Dupl. Sets/Book"/>
    <n v="32.896000000000001"/>
    <n v="4"/>
    <n v="0.2"/>
    <n v="11.102399999999996"/>
  </r>
  <r>
    <n v="5513"/>
    <s v="US-2011-137680"/>
    <x v="2"/>
    <x v="1050"/>
    <d v="2011-03-02T00:00:00"/>
    <s v="Standard Class"/>
    <s v="JH-15430"/>
    <s v="Jennifer Halladay"/>
    <x v="0"/>
    <s v="United States"/>
    <s v="Medford"/>
    <s v="Oregon"/>
    <n v="97504"/>
    <x v="1"/>
    <s v="OFF-PA-10000069"/>
    <s v="Office Supplies"/>
    <x v="10"/>
    <s v="TOPS 4 x 6 Fluorescent Color Memo Sheets, 500 Sheets per Pack"/>
    <n v="22.776000000000003"/>
    <n v="3"/>
    <n v="0.2"/>
    <n v="7.6868999999999996"/>
  </r>
  <r>
    <n v="5514"/>
    <s v="CA-2012-103177"/>
    <x v="1"/>
    <x v="1051"/>
    <d v="2012-06-01T00:00:00"/>
    <s v="First Class"/>
    <s v="EN-13780"/>
    <s v="Edward Nazzal"/>
    <x v="0"/>
    <s v="United States"/>
    <s v="New York City"/>
    <s v="New York"/>
    <n v="10009"/>
    <x v="3"/>
    <s v="TEC-PH-10001795"/>
    <s v="Technology"/>
    <x v="7"/>
    <s v="RCA H5401RE1 DECT 6.0 4-Line Cordless Handset With Caller ID/Call Waiting"/>
    <n v="239.96999999999997"/>
    <n v="3"/>
    <n v="0"/>
    <n v="2.3996999999999815"/>
  </r>
  <r>
    <n v="5515"/>
    <s v="CA-2012-103177"/>
    <x v="1"/>
    <x v="1051"/>
    <d v="2012-06-01T00:00:00"/>
    <s v="First Class"/>
    <s v="EN-13780"/>
    <s v="Edward Nazzal"/>
    <x v="0"/>
    <s v="United States"/>
    <s v="New York City"/>
    <s v="New York"/>
    <n v="10009"/>
    <x v="3"/>
    <s v="OFF-AP-10004540"/>
    <s v="Office Supplies"/>
    <x v="9"/>
    <s v="Eureka The Boss Lite 10-Amp Upright Vacuum, Blue"/>
    <n v="160.32"/>
    <n v="2"/>
    <n v="0"/>
    <n v="44.889600000000002"/>
  </r>
  <r>
    <n v="5516"/>
    <s v="CA-2012-103177"/>
    <x v="1"/>
    <x v="1051"/>
    <d v="2012-06-01T00:00:00"/>
    <s v="First Class"/>
    <s v="EN-13780"/>
    <s v="Edward Nazzal"/>
    <x v="0"/>
    <s v="United States"/>
    <s v="New York City"/>
    <s v="New York"/>
    <n v="10009"/>
    <x v="3"/>
    <s v="TEC-PH-10001527"/>
    <s v="Technology"/>
    <x v="7"/>
    <s v="Plantronics MX500i Earset"/>
    <n v="128.85000000000002"/>
    <n v="3"/>
    <n v="0"/>
    <n v="3.8654999999999973"/>
  </r>
  <r>
    <n v="5517"/>
    <s v="US-2013-138408"/>
    <x v="0"/>
    <x v="741"/>
    <d v="2013-11-22T00:00:00"/>
    <s v="Second Class"/>
    <s v="KC-16255"/>
    <s v="Karen Carlisle"/>
    <x v="1"/>
    <s v="United States"/>
    <s v="Huntsville"/>
    <s v="Alabama"/>
    <n v="35810"/>
    <x v="0"/>
    <s v="TEC-AC-10003870"/>
    <s v="Technology"/>
    <x v="11"/>
    <s v="Logitech Z-906 Speaker sys - home theater - 5.1-CH"/>
    <n v="1319.96"/>
    <n v="4"/>
    <n v="0"/>
    <n v="527.98400000000004"/>
  </r>
  <r>
    <n v="5518"/>
    <s v="CA-2014-117667"/>
    <x v="3"/>
    <x v="769"/>
    <d v="2014-12-10T00:00:00"/>
    <s v="Standard Class"/>
    <s v="MS-17980"/>
    <s v="Michael Stewart"/>
    <x v="1"/>
    <s v="United States"/>
    <s v="Philadelphia"/>
    <s v="Pennsylvania"/>
    <n v="19134"/>
    <x v="3"/>
    <s v="FUR-CH-10004540"/>
    <s v="Furniture"/>
    <x v="1"/>
    <s v="Global Chrome Stack Chair"/>
    <n v="239.95999999999998"/>
    <n v="10"/>
    <n v="0.3"/>
    <n v="-10.283999999999992"/>
  </r>
  <r>
    <n v="5519"/>
    <s v="CA-2014-117667"/>
    <x v="3"/>
    <x v="769"/>
    <d v="2014-12-10T00:00:00"/>
    <s v="Standard Class"/>
    <s v="MS-17980"/>
    <s v="Michael Stewart"/>
    <x v="1"/>
    <s v="United States"/>
    <s v="Philadelphia"/>
    <s v="Pennsylvania"/>
    <n v="19134"/>
    <x v="3"/>
    <s v="FUR-FU-10004093"/>
    <s v="Furniture"/>
    <x v="5"/>
    <s v="Hand-Finished Solid Wood Document Frame"/>
    <n v="54.768000000000001"/>
    <n v="2"/>
    <n v="0.2"/>
    <n v="6.8459999999999965"/>
  </r>
  <r>
    <n v="5520"/>
    <s v="CA-2014-117667"/>
    <x v="3"/>
    <x v="769"/>
    <d v="2014-12-10T00:00:00"/>
    <s v="Standard Class"/>
    <s v="MS-17980"/>
    <s v="Michael Stewart"/>
    <x v="1"/>
    <s v="United States"/>
    <s v="Philadelphia"/>
    <s v="Pennsylvania"/>
    <n v="19134"/>
    <x v="3"/>
    <s v="OFF-AR-10000716"/>
    <s v="Office Supplies"/>
    <x v="6"/>
    <s v="DIXON Ticonderoga Erasable Checking Pencils"/>
    <n v="13.392000000000001"/>
    <n v="3"/>
    <n v="0.2"/>
    <n v="3.1806000000000005"/>
  </r>
  <r>
    <n v="5521"/>
    <s v="CA-2014-117667"/>
    <x v="3"/>
    <x v="769"/>
    <d v="2014-12-10T00:00:00"/>
    <s v="Standard Class"/>
    <s v="MS-17980"/>
    <s v="Michael Stewart"/>
    <x v="1"/>
    <s v="United States"/>
    <s v="Philadelphia"/>
    <s v="Pennsylvania"/>
    <n v="19134"/>
    <x v="3"/>
    <s v="OFF-PA-10002709"/>
    <s v="Office Supplies"/>
    <x v="10"/>
    <s v="Xerox 1956"/>
    <n v="23.92"/>
    <n v="5"/>
    <n v="0.2"/>
    <n v="8.6709999999999994"/>
  </r>
  <r>
    <n v="5522"/>
    <s v="CA-2014-117667"/>
    <x v="3"/>
    <x v="769"/>
    <d v="2014-12-10T00:00:00"/>
    <s v="Standard Class"/>
    <s v="MS-17980"/>
    <s v="Michael Stewart"/>
    <x v="1"/>
    <s v="United States"/>
    <s v="Philadelphia"/>
    <s v="Pennsylvania"/>
    <n v="19134"/>
    <x v="3"/>
    <s v="TEC-AC-10000580"/>
    <s v="Technology"/>
    <x v="11"/>
    <s v="Logitech G13 Programmable Gameboard with LCD Display"/>
    <n v="255.96799999999999"/>
    <n v="4"/>
    <n v="0.2"/>
    <n v="-28.796399999999984"/>
  </r>
  <r>
    <n v="5523"/>
    <s v="CA-2013-110982"/>
    <x v="0"/>
    <x v="410"/>
    <d v="2013-06-08T00:00:00"/>
    <s v="First Class"/>
    <s v="CK-12205"/>
    <s v="Chloris Kastensmidt"/>
    <x v="0"/>
    <s v="United States"/>
    <s v="Santa Clara"/>
    <s v="California"/>
    <n v="95051"/>
    <x v="1"/>
    <s v="OFF-BI-10000829"/>
    <s v="Office Supplies"/>
    <x v="8"/>
    <s v="Avery Non-Stick Binders"/>
    <n v="21.552000000000003"/>
    <n v="6"/>
    <n v="0.2"/>
    <n v="7.0043999999999977"/>
  </r>
  <r>
    <n v="5524"/>
    <s v="CA-2013-110982"/>
    <x v="0"/>
    <x v="410"/>
    <d v="2013-06-08T00:00:00"/>
    <s v="First Class"/>
    <s v="CK-12205"/>
    <s v="Chloris Kastensmidt"/>
    <x v="0"/>
    <s v="United States"/>
    <s v="Santa Clara"/>
    <s v="California"/>
    <n v="95051"/>
    <x v="1"/>
    <s v="OFF-AP-10004859"/>
    <s v="Office Supplies"/>
    <x v="9"/>
    <s v="Acco 6 Outlet Guardian Premium Surge Suppressor"/>
    <n v="58.24"/>
    <n v="4"/>
    <n v="0"/>
    <n v="15.724800000000002"/>
  </r>
  <r>
    <n v="5525"/>
    <s v="CA-2013-147123"/>
    <x v="0"/>
    <x v="107"/>
    <d v="2013-12-13T00:00:00"/>
    <s v="First Class"/>
    <s v="SJ-20125"/>
    <s v="Sanjit Jacobs"/>
    <x v="2"/>
    <s v="United States"/>
    <s v="Long Beach"/>
    <s v="California"/>
    <n v="90805"/>
    <x v="1"/>
    <s v="OFF-PA-10000575"/>
    <s v="Office Supplies"/>
    <x v="10"/>
    <s v="Wirebound Message Books, Four 2 3/4 x 5 White Forms per Page"/>
    <n v="80.28"/>
    <n v="12"/>
    <n v="0"/>
    <n v="36.928799999999995"/>
  </r>
  <r>
    <n v="5526"/>
    <s v="CA-2014-154501"/>
    <x v="3"/>
    <x v="504"/>
    <d v="2014-05-06T00:00:00"/>
    <s v="Standard Class"/>
    <s v="EA-14035"/>
    <s v="Erin Ashbrook"/>
    <x v="1"/>
    <s v="United States"/>
    <s v="Los Angeles"/>
    <s v="California"/>
    <n v="90008"/>
    <x v="1"/>
    <s v="OFF-AR-10002804"/>
    <s v="Office Supplies"/>
    <x v="6"/>
    <s v="Faber Castell Col-Erase Pencils"/>
    <n v="9.7799999999999994"/>
    <n v="2"/>
    <n v="0"/>
    <n v="4.0098000000000003"/>
  </r>
  <r>
    <n v="5527"/>
    <s v="CA-2014-166933"/>
    <x v="3"/>
    <x v="558"/>
    <d v="2014-04-29T00:00:00"/>
    <s v="Standard Class"/>
    <s v="MG-17890"/>
    <s v="Michael Granlund"/>
    <x v="2"/>
    <s v="United States"/>
    <s v="Santa Barbara"/>
    <s v="California"/>
    <n v="93101"/>
    <x v="1"/>
    <s v="OFF-FA-10002676"/>
    <s v="Office Supplies"/>
    <x v="13"/>
    <s v="Colored Push Pins"/>
    <n v="1.81"/>
    <n v="1"/>
    <n v="0"/>
    <n v="0.65159999999999996"/>
  </r>
  <r>
    <n v="5528"/>
    <s v="CA-2012-142055"/>
    <x v="1"/>
    <x v="412"/>
    <d v="2012-05-10T00:00:00"/>
    <s v="First Class"/>
    <s v="AB-10255"/>
    <s v="Alejandro Ballentine"/>
    <x v="2"/>
    <s v="United States"/>
    <s v="New York City"/>
    <s v="New York"/>
    <n v="10009"/>
    <x v="3"/>
    <s v="OFF-PA-10003465"/>
    <s v="Office Supplies"/>
    <x v="10"/>
    <s v="Xerox 1912"/>
    <n v="37.94"/>
    <n v="2"/>
    <n v="0"/>
    <n v="18.211199999999998"/>
  </r>
  <r>
    <n v="5529"/>
    <s v="CA-2012-137106"/>
    <x v="1"/>
    <x v="1052"/>
    <d v="2012-04-04T00:00:00"/>
    <s v="Standard Class"/>
    <s v="SC-20260"/>
    <s v="Scott Cohen"/>
    <x v="1"/>
    <s v="United States"/>
    <s v="Jacksonville"/>
    <s v="Florida"/>
    <n v="32216"/>
    <x v="0"/>
    <s v="TEC-PH-10000011"/>
    <s v="Technology"/>
    <x v="7"/>
    <s v="PureGear Roll-On Screen Protector"/>
    <n v="79.959999999999994"/>
    <n v="5"/>
    <n v="0.2"/>
    <n v="27.985999999999994"/>
  </r>
  <r>
    <n v="5530"/>
    <s v="CA-2014-136609"/>
    <x v="3"/>
    <x v="634"/>
    <d v="2014-08-12T00:00:00"/>
    <s v="Standard Class"/>
    <s v="TB-21355"/>
    <s v="Todd Boyes"/>
    <x v="1"/>
    <s v="United States"/>
    <s v="Cedar Hill"/>
    <s v="Texas"/>
    <n v="75104"/>
    <x v="2"/>
    <s v="OFF-PA-10004381"/>
    <s v="Office Supplies"/>
    <x v="10"/>
    <s v="14-7/8 x 11 Blue Bar Computer Printout Paper"/>
    <n v="115.29600000000001"/>
    <n v="3"/>
    <n v="0.2"/>
    <n v="40.353599999999986"/>
  </r>
  <r>
    <n v="5531"/>
    <s v="CA-2014-160885"/>
    <x v="3"/>
    <x v="574"/>
    <d v="2014-12-07T00:00:00"/>
    <s v="Standard Class"/>
    <s v="JK-16090"/>
    <s v="Juliana Krohn"/>
    <x v="0"/>
    <s v="United States"/>
    <s v="Omaha"/>
    <s v="Nebraska"/>
    <n v="68104"/>
    <x v="2"/>
    <s v="TEC-PH-10001795"/>
    <s v="Technology"/>
    <x v="7"/>
    <s v="ClearOne CHATAttach 160 - speaker phone"/>
    <n v="2479.96"/>
    <n v="4"/>
    <n v="0"/>
    <n v="743.98799999999983"/>
  </r>
  <r>
    <n v="5532"/>
    <s v="US-2013-167472"/>
    <x v="0"/>
    <x v="112"/>
    <d v="2013-06-08T00:00:00"/>
    <s v="First Class"/>
    <s v="CK-12595"/>
    <s v="Clytie Kelty"/>
    <x v="0"/>
    <s v="United States"/>
    <s v="Little Rock"/>
    <s v="Arkansas"/>
    <n v="72209"/>
    <x v="0"/>
    <s v="TEC-AC-10001109"/>
    <s v="Technology"/>
    <x v="11"/>
    <s v="Logitech Trackman Marble Mouse"/>
    <n v="179.94"/>
    <n v="6"/>
    <n v="0"/>
    <n v="75.57480000000001"/>
  </r>
  <r>
    <n v="5533"/>
    <s v="US-2013-167472"/>
    <x v="0"/>
    <x v="112"/>
    <d v="2013-06-08T00:00:00"/>
    <s v="First Class"/>
    <s v="CK-12595"/>
    <s v="Clytie Kelty"/>
    <x v="0"/>
    <s v="United States"/>
    <s v="Little Rock"/>
    <s v="Arkansas"/>
    <n v="72209"/>
    <x v="0"/>
    <s v="TEC-AC-10003038"/>
    <s v="Technology"/>
    <x v="11"/>
    <s v="Kingston Digital DataTraveler 16GB USB 2.0"/>
    <n v="26.849999999999998"/>
    <n v="3"/>
    <n v="0"/>
    <n v="5.101499999999997"/>
  </r>
  <r>
    <n v="5534"/>
    <s v="US-2013-167472"/>
    <x v="0"/>
    <x v="112"/>
    <d v="2013-06-08T00:00:00"/>
    <s v="First Class"/>
    <s v="CK-12595"/>
    <s v="Clytie Kelty"/>
    <x v="0"/>
    <s v="United States"/>
    <s v="Little Rock"/>
    <s v="Arkansas"/>
    <n v="72209"/>
    <x v="0"/>
    <s v="TEC-AC-10003174"/>
    <s v="Technology"/>
    <x v="11"/>
    <s v="Plantronics S12 Corded Telephone Headset System"/>
    <n v="323.37"/>
    <n v="3"/>
    <n v="0"/>
    <n v="129.34800000000001"/>
  </r>
  <r>
    <n v="5535"/>
    <s v="US-2013-167472"/>
    <x v="0"/>
    <x v="112"/>
    <d v="2013-06-08T00:00:00"/>
    <s v="First Class"/>
    <s v="CK-12595"/>
    <s v="Clytie Kelty"/>
    <x v="0"/>
    <s v="United States"/>
    <s v="Little Rock"/>
    <s v="Arkansas"/>
    <n v="72209"/>
    <x v="0"/>
    <s v="OFF-PA-10000157"/>
    <s v="Office Supplies"/>
    <x v="10"/>
    <s v="Xerox 191"/>
    <n v="59.94"/>
    <n v="3"/>
    <n v="0"/>
    <n v="28.171799999999998"/>
  </r>
  <r>
    <n v="5536"/>
    <s v="US-2013-167472"/>
    <x v="0"/>
    <x v="112"/>
    <d v="2013-06-08T00:00:00"/>
    <s v="First Class"/>
    <s v="CK-12595"/>
    <s v="Clytie Kelty"/>
    <x v="0"/>
    <s v="United States"/>
    <s v="Little Rock"/>
    <s v="Arkansas"/>
    <n v="72209"/>
    <x v="0"/>
    <s v="OFF-BI-10001721"/>
    <s v="Office Supplies"/>
    <x v="8"/>
    <s v="Trimflex Flexible Post Binders"/>
    <n v="64.14"/>
    <n v="3"/>
    <n v="0"/>
    <n v="30.787199999999999"/>
  </r>
  <r>
    <n v="5537"/>
    <s v="US-2013-167472"/>
    <x v="0"/>
    <x v="112"/>
    <d v="2013-06-08T00:00:00"/>
    <s v="First Class"/>
    <s v="CK-12595"/>
    <s v="Clytie Kelty"/>
    <x v="0"/>
    <s v="United States"/>
    <s v="Little Rock"/>
    <s v="Arkansas"/>
    <n v="72209"/>
    <x v="0"/>
    <s v="OFF-BI-10000591"/>
    <s v="Office Supplies"/>
    <x v="8"/>
    <s v="Avery Binder Labels"/>
    <n v="11.67"/>
    <n v="3"/>
    <n v="0"/>
    <n v="5.6015999999999995"/>
  </r>
  <r>
    <n v="5538"/>
    <s v="US-2013-167472"/>
    <x v="0"/>
    <x v="112"/>
    <d v="2013-06-08T00:00:00"/>
    <s v="First Class"/>
    <s v="CK-12595"/>
    <s v="Clytie Kelty"/>
    <x v="0"/>
    <s v="United States"/>
    <s v="Little Rock"/>
    <s v="Arkansas"/>
    <n v="72209"/>
    <x v="0"/>
    <s v="OFF-PA-10001534"/>
    <s v="Office Supplies"/>
    <x v="10"/>
    <s v="Xerox 230"/>
    <n v="12.96"/>
    <n v="2"/>
    <n v="0"/>
    <n v="6.2208000000000006"/>
  </r>
  <r>
    <n v="5539"/>
    <s v="CA-2012-120551"/>
    <x v="1"/>
    <x v="657"/>
    <d v="2012-04-20T00:00:00"/>
    <s v="Standard Class"/>
    <s v="SS-20590"/>
    <s v="Sonia Sunley"/>
    <x v="0"/>
    <s v="United States"/>
    <s v="Norfolk"/>
    <s v="Nebraska"/>
    <n v="68701"/>
    <x v="2"/>
    <s v="OFF-BI-10002071"/>
    <s v="Office Supplies"/>
    <x v="8"/>
    <s v="Fellowes Black Plastic Comb Bindings"/>
    <n v="17.43"/>
    <n v="3"/>
    <n v="0"/>
    <n v="8.0177999999999994"/>
  </r>
  <r>
    <n v="5540"/>
    <s v="US-2014-150595"/>
    <x v="3"/>
    <x v="1053"/>
    <d v="2014-05-27T00:00:00"/>
    <s v="Standard Class"/>
    <s v="LE-16810"/>
    <s v="Laurel Elliston"/>
    <x v="0"/>
    <s v="United States"/>
    <s v="Chicago"/>
    <s v="Illinois"/>
    <n v="60653"/>
    <x v="2"/>
    <s v="FUR-CH-10000513"/>
    <s v="Furniture"/>
    <x v="1"/>
    <s v="High-Back Leather Manager's Chair"/>
    <n v="181.98599999999999"/>
    <n v="2"/>
    <n v="0.3"/>
    <n v="-54.595799999999997"/>
  </r>
  <r>
    <n v="5541"/>
    <s v="US-2014-150595"/>
    <x v="3"/>
    <x v="1053"/>
    <d v="2014-05-27T00:00:00"/>
    <s v="Standard Class"/>
    <s v="LE-16810"/>
    <s v="Laurel Elliston"/>
    <x v="0"/>
    <s v="United States"/>
    <s v="Chicago"/>
    <s v="Illinois"/>
    <n v="60653"/>
    <x v="2"/>
    <s v="OFF-BI-10003274"/>
    <s v="Office Supplies"/>
    <x v="8"/>
    <s v="Avery Durable Slant Ring Binders, No Labels"/>
    <n v="1.5919999999999996"/>
    <n v="2"/>
    <n v="0.8"/>
    <n v="-2.6268000000000002"/>
  </r>
  <r>
    <n v="5542"/>
    <s v="US-2014-150595"/>
    <x v="3"/>
    <x v="1053"/>
    <d v="2014-05-27T00:00:00"/>
    <s v="Standard Class"/>
    <s v="LE-16810"/>
    <s v="Laurel Elliston"/>
    <x v="0"/>
    <s v="United States"/>
    <s v="Chicago"/>
    <s v="Illinois"/>
    <n v="60653"/>
    <x v="2"/>
    <s v="OFF-SU-10000381"/>
    <s v="Office Supplies"/>
    <x v="14"/>
    <s v="Acme Forged Steel Scissors with Black Enamel Handles"/>
    <n v="22.344000000000001"/>
    <n v="3"/>
    <n v="0.2"/>
    <n v="2.5136999999999983"/>
  </r>
  <r>
    <n v="5543"/>
    <s v="CA-2013-134936"/>
    <x v="0"/>
    <x v="1054"/>
    <d v="2013-12-26T00:00:00"/>
    <s v="Standard Class"/>
    <s v="ES-14080"/>
    <s v="Erin Smith"/>
    <x v="1"/>
    <s v="United States"/>
    <s v="Tucson"/>
    <s v="Arizona"/>
    <n v="85705"/>
    <x v="1"/>
    <s v="FUR-TA-10001086"/>
    <s v="Furniture"/>
    <x v="3"/>
    <s v="SAFCO PlanMaster Boards, 60w x 37-1/2d, White Melamine"/>
    <n v="455.97"/>
    <n v="6"/>
    <n v="0.5"/>
    <n v="-218.86559999999997"/>
  </r>
  <r>
    <n v="5544"/>
    <s v="CA-2013-134936"/>
    <x v="0"/>
    <x v="1054"/>
    <d v="2013-12-26T00:00:00"/>
    <s v="Standard Class"/>
    <s v="ES-14080"/>
    <s v="Erin Smith"/>
    <x v="1"/>
    <s v="United States"/>
    <s v="Tucson"/>
    <s v="Arizona"/>
    <n v="85705"/>
    <x v="1"/>
    <s v="OFF-BI-10000174"/>
    <s v="Office Supplies"/>
    <x v="8"/>
    <s v="Wilson Jones Clip &amp; Carry Folder Binder Tool for Ring Binders, Clear"/>
    <n v="10.440000000000001"/>
    <n v="6"/>
    <n v="0.7"/>
    <n v="-7.6559999999999988"/>
  </r>
  <r>
    <n v="5545"/>
    <s v="CA-2013-134936"/>
    <x v="0"/>
    <x v="1054"/>
    <d v="2013-12-26T00:00:00"/>
    <s v="Standard Class"/>
    <s v="ES-14080"/>
    <s v="Erin Smith"/>
    <x v="1"/>
    <s v="United States"/>
    <s v="Tucson"/>
    <s v="Arizona"/>
    <n v="85705"/>
    <x v="1"/>
    <s v="OFF-BI-10002103"/>
    <s v="Office Supplies"/>
    <x v="8"/>
    <s v="Cardinal Slant-D Ring Binder, Heavy Gauge Vinyl"/>
    <n v="5.2140000000000004"/>
    <n v="2"/>
    <n v="0.7"/>
    <n v="-4.1711999999999989"/>
  </r>
  <r>
    <n v="5546"/>
    <s v="CA-2014-102967"/>
    <x v="3"/>
    <x v="585"/>
    <d v="2014-09-27T00:00:00"/>
    <s v="Standard Class"/>
    <s v="MG-17890"/>
    <s v="Michael Granlund"/>
    <x v="2"/>
    <s v="United States"/>
    <s v="Concord"/>
    <s v="New Hampshire"/>
    <n v="3301"/>
    <x v="3"/>
    <s v="OFF-ST-10001590"/>
    <s v="Office Supplies"/>
    <x v="4"/>
    <s v="Tenex Personal Project File with Scoop Front Design, Black"/>
    <n v="67.400000000000006"/>
    <n v="5"/>
    <n v="0"/>
    <n v="17.523999999999997"/>
  </r>
  <r>
    <n v="5547"/>
    <s v="CA-2014-151008"/>
    <x v="3"/>
    <x v="210"/>
    <d v="2014-09-09T00:00:00"/>
    <s v="First Class"/>
    <s v="JM-16195"/>
    <s v="Justin MacKendrick"/>
    <x v="0"/>
    <s v="United States"/>
    <s v="Draper"/>
    <s v="Utah"/>
    <n v="84020"/>
    <x v="1"/>
    <s v="FUR-FU-10002396"/>
    <s v="Furniture"/>
    <x v="5"/>
    <s v="DAX Copper Panel Document Frame, 5 x 7 Size"/>
    <n v="25.16"/>
    <n v="2"/>
    <n v="0"/>
    <n v="10.567200000000001"/>
  </r>
  <r>
    <n v="5548"/>
    <s v="CA-2014-151008"/>
    <x v="3"/>
    <x v="210"/>
    <d v="2014-09-09T00:00:00"/>
    <s v="First Class"/>
    <s v="JM-16195"/>
    <s v="Justin MacKendrick"/>
    <x v="0"/>
    <s v="United States"/>
    <s v="Draper"/>
    <s v="Utah"/>
    <n v="84020"/>
    <x v="1"/>
    <s v="TEC-PH-10002807"/>
    <s v="Technology"/>
    <x v="7"/>
    <s v="Motorla HX550 Universal Bluetooth Headset"/>
    <n v="126.56"/>
    <n v="4"/>
    <n v="0.2"/>
    <n v="47.459999999999994"/>
  </r>
  <r>
    <n v="5549"/>
    <s v="CA-2011-159800"/>
    <x v="2"/>
    <x v="683"/>
    <d v="2011-12-01T00:00:00"/>
    <s v="First Class"/>
    <s v="SG-20470"/>
    <s v="Sheri Gordon"/>
    <x v="0"/>
    <s v="United States"/>
    <s v="San Francisco"/>
    <s v="California"/>
    <n v="94109"/>
    <x v="1"/>
    <s v="OFF-AP-10004859"/>
    <s v="Office Supplies"/>
    <x v="9"/>
    <s v="Acco 6 Outlet Guardian Premium Surge Suppressor"/>
    <n v="43.68"/>
    <n v="3"/>
    <n v="0"/>
    <n v="11.793600000000001"/>
  </r>
  <r>
    <n v="5550"/>
    <s v="CA-2011-159800"/>
    <x v="2"/>
    <x v="683"/>
    <d v="2011-12-01T00:00:00"/>
    <s v="First Class"/>
    <s v="SG-20470"/>
    <s v="Sheri Gordon"/>
    <x v="0"/>
    <s v="United States"/>
    <s v="San Francisco"/>
    <s v="California"/>
    <n v="94109"/>
    <x v="1"/>
    <s v="TEC-AC-10003447"/>
    <s v="Technology"/>
    <x v="11"/>
    <s v="Micropad Numeric Keypads"/>
    <n v="139.92999999999998"/>
    <n v="7"/>
    <n v="0"/>
    <n v="34.982499999999987"/>
  </r>
  <r>
    <n v="5551"/>
    <s v="US-2011-159618"/>
    <x v="2"/>
    <x v="607"/>
    <d v="2011-11-16T00:00:00"/>
    <s v="Standard Class"/>
    <s v="DB-12970"/>
    <s v="Darren Budd"/>
    <x v="1"/>
    <s v="United States"/>
    <s v="Houston"/>
    <s v="Texas"/>
    <n v="77036"/>
    <x v="2"/>
    <s v="OFF-AR-10003183"/>
    <s v="Office Supplies"/>
    <x v="6"/>
    <s v="Avery Fluorescent Highlighter Four-Color Set"/>
    <n v="2.6720000000000002"/>
    <n v="1"/>
    <n v="0.2"/>
    <n v="0.33399999999999974"/>
  </r>
  <r>
    <n v="5552"/>
    <s v="US-2011-159618"/>
    <x v="2"/>
    <x v="607"/>
    <d v="2011-11-16T00:00:00"/>
    <s v="Standard Class"/>
    <s v="DB-12970"/>
    <s v="Darren Budd"/>
    <x v="1"/>
    <s v="United States"/>
    <s v="Houston"/>
    <s v="Texas"/>
    <n v="77036"/>
    <x v="2"/>
    <s v="OFF-SU-10000432"/>
    <s v="Office Supplies"/>
    <x v="14"/>
    <s v="Acco Side-Punched Conventional Columnar Pads"/>
    <n v="16.656000000000002"/>
    <n v="6"/>
    <n v="0.2"/>
    <n v="-3.123000000000002"/>
  </r>
  <r>
    <n v="5553"/>
    <s v="US-2011-159618"/>
    <x v="2"/>
    <x v="607"/>
    <d v="2011-11-16T00:00:00"/>
    <s v="Standard Class"/>
    <s v="DB-12970"/>
    <s v="Darren Budd"/>
    <x v="1"/>
    <s v="United States"/>
    <s v="Houston"/>
    <s v="Texas"/>
    <n v="77036"/>
    <x v="2"/>
    <s v="TEC-AC-10003832"/>
    <s v="Technology"/>
    <x v="11"/>
    <s v="Imation 16GB Mini TravelDrive USB 2.0 Flash Drive"/>
    <n v="79.512000000000015"/>
    <n v="3"/>
    <n v="0.2"/>
    <n v="20.8719"/>
  </r>
  <r>
    <n v="5554"/>
    <s v="US-2011-159618"/>
    <x v="2"/>
    <x v="607"/>
    <d v="2011-11-16T00:00:00"/>
    <s v="Standard Class"/>
    <s v="DB-12970"/>
    <s v="Darren Budd"/>
    <x v="1"/>
    <s v="United States"/>
    <s v="Houston"/>
    <s v="Texas"/>
    <n v="77036"/>
    <x v="2"/>
    <s v="OFF-PA-10004100"/>
    <s v="Office Supplies"/>
    <x v="10"/>
    <s v="Xerox 216"/>
    <n v="36.288000000000011"/>
    <n v="7"/>
    <n v="0.2"/>
    <n v="12.700800000000001"/>
  </r>
  <r>
    <n v="5555"/>
    <s v="US-2011-159618"/>
    <x v="2"/>
    <x v="607"/>
    <d v="2011-11-16T00:00:00"/>
    <s v="Standard Class"/>
    <s v="DB-12970"/>
    <s v="Darren Budd"/>
    <x v="1"/>
    <s v="United States"/>
    <s v="Houston"/>
    <s v="Texas"/>
    <n v="77036"/>
    <x v="2"/>
    <s v="FUR-BO-10004467"/>
    <s v="Furniture"/>
    <x v="0"/>
    <s v="Bestar Classic Bookcase"/>
    <n v="67.993199999999987"/>
    <n v="1"/>
    <n v="0.32"/>
    <n v="-12.998700000000007"/>
  </r>
  <r>
    <n v="5556"/>
    <s v="CA-2014-116113"/>
    <x v="3"/>
    <x v="280"/>
    <d v="2014-10-07T00:00:00"/>
    <s v="Second Class"/>
    <s v="JW-15220"/>
    <s v="Jane Waco"/>
    <x v="1"/>
    <s v="United States"/>
    <s v="Montgomery"/>
    <s v="Alabama"/>
    <n v="36116"/>
    <x v="0"/>
    <s v="FUR-FU-10002963"/>
    <s v="Furniture"/>
    <x v="5"/>
    <s v="Master Caster Door Stop, Gray"/>
    <n v="10.16"/>
    <n v="2"/>
    <n v="0"/>
    <n v="3.4543999999999997"/>
  </r>
  <r>
    <n v="5557"/>
    <s v="CA-2012-125066"/>
    <x v="1"/>
    <x v="639"/>
    <d v="2012-12-18T00:00:00"/>
    <s v="Standard Class"/>
    <s v="KD-16495"/>
    <s v="Keith Dawkins"/>
    <x v="1"/>
    <s v="United States"/>
    <s v="Jackson"/>
    <s v="Mississippi"/>
    <n v="39212"/>
    <x v="0"/>
    <s v="FUR-FU-10003829"/>
    <s v="Furniture"/>
    <x v="5"/>
    <s v="Stackable Trays"/>
    <n v="6.16"/>
    <n v="2"/>
    <n v="0"/>
    <n v="1.9711999999999996"/>
  </r>
  <r>
    <n v="5558"/>
    <s v="CA-2012-125066"/>
    <x v="1"/>
    <x v="639"/>
    <d v="2012-12-18T00:00:00"/>
    <s v="Standard Class"/>
    <s v="KD-16495"/>
    <s v="Keith Dawkins"/>
    <x v="1"/>
    <s v="United States"/>
    <s v="Jackson"/>
    <s v="Mississippi"/>
    <n v="39212"/>
    <x v="0"/>
    <s v="OFF-AR-10003582"/>
    <s v="Office Supplies"/>
    <x v="6"/>
    <s v="Boston Electric Pencil Sharpener, Model 1818, Charcoal Black"/>
    <n v="56.3"/>
    <n v="2"/>
    <n v="0"/>
    <n v="15.764000000000003"/>
  </r>
  <r>
    <n v="5559"/>
    <s v="US-2012-114741"/>
    <x v="1"/>
    <x v="401"/>
    <d v="2012-12-10T00:00:00"/>
    <s v="Standard Class"/>
    <s v="IL-15100"/>
    <s v="Ivan Liston"/>
    <x v="0"/>
    <s v="United States"/>
    <s v="North Las Vegas"/>
    <s v="Nevada"/>
    <n v="89031"/>
    <x v="1"/>
    <s v="OFF-PA-10000048"/>
    <s v="Office Supplies"/>
    <x v="10"/>
    <s v="Xerox 20"/>
    <n v="6.48"/>
    <n v="1"/>
    <n v="0"/>
    <n v="3.1104000000000003"/>
  </r>
  <r>
    <n v="5560"/>
    <s v="US-2012-114741"/>
    <x v="1"/>
    <x v="401"/>
    <d v="2012-12-10T00:00:00"/>
    <s v="Standard Class"/>
    <s v="IL-15100"/>
    <s v="Ivan Liston"/>
    <x v="0"/>
    <s v="United States"/>
    <s v="North Las Vegas"/>
    <s v="Nevada"/>
    <n v="89031"/>
    <x v="1"/>
    <s v="OFF-ST-10000078"/>
    <s v="Office Supplies"/>
    <x v="4"/>
    <s v="Tennsco 6- and 18-Compartment Lockers"/>
    <n v="1325.8500000000001"/>
    <n v="5"/>
    <n v="0"/>
    <n v="238.65299999999991"/>
  </r>
  <r>
    <n v="5561"/>
    <s v="US-2012-114741"/>
    <x v="1"/>
    <x v="401"/>
    <d v="2012-12-10T00:00:00"/>
    <s v="Standard Class"/>
    <s v="IL-15100"/>
    <s v="Ivan Liston"/>
    <x v="0"/>
    <s v="United States"/>
    <s v="North Las Vegas"/>
    <s v="Nevada"/>
    <n v="89031"/>
    <x v="1"/>
    <s v="OFF-LA-10004853"/>
    <s v="Office Supplies"/>
    <x v="2"/>
    <s v="Avery 483"/>
    <n v="14.940000000000001"/>
    <n v="3"/>
    <n v="0"/>
    <n v="6.8723999999999998"/>
  </r>
  <r>
    <n v="5562"/>
    <s v="CA-2014-133263"/>
    <x v="3"/>
    <x v="185"/>
    <d v="2014-04-03T00:00:00"/>
    <s v="Second Class"/>
    <s v="JE-15610"/>
    <s v="Jim Epp"/>
    <x v="1"/>
    <s v="United States"/>
    <s v="Atlanta"/>
    <s v="Georgia"/>
    <n v="30318"/>
    <x v="0"/>
    <s v="OFF-BI-10001153"/>
    <s v="Office Supplies"/>
    <x v="8"/>
    <s v="Ibico Recycled Grain-Textured Covers"/>
    <n v="34.54"/>
    <n v="1"/>
    <n v="0"/>
    <n v="17.27"/>
  </r>
  <r>
    <n v="5563"/>
    <s v="CA-2014-133263"/>
    <x v="3"/>
    <x v="185"/>
    <d v="2014-04-03T00:00:00"/>
    <s v="Second Class"/>
    <s v="JE-15610"/>
    <s v="Jim Epp"/>
    <x v="1"/>
    <s v="United States"/>
    <s v="Atlanta"/>
    <s v="Georgia"/>
    <n v="30318"/>
    <x v="0"/>
    <s v="TEC-CO-10001449"/>
    <s v="Technology"/>
    <x v="16"/>
    <s v="Hewlett Packard LaserJet 3310 Copier"/>
    <n v="2999.95"/>
    <n v="5"/>
    <n v="0"/>
    <n v="1439.9760000000001"/>
  </r>
  <r>
    <n v="5564"/>
    <s v="CA-2014-133263"/>
    <x v="3"/>
    <x v="185"/>
    <d v="2014-04-03T00:00:00"/>
    <s v="Second Class"/>
    <s v="JE-15610"/>
    <s v="Jim Epp"/>
    <x v="1"/>
    <s v="United States"/>
    <s v="Atlanta"/>
    <s v="Georgia"/>
    <n v="30318"/>
    <x v="0"/>
    <s v="OFF-BI-10000474"/>
    <s v="Office Supplies"/>
    <x v="8"/>
    <s v="Avery Recycled Flexi-View Covers for Binding Systems"/>
    <n v="64.12"/>
    <n v="4"/>
    <n v="0"/>
    <n v="30.7776"/>
  </r>
  <r>
    <n v="5565"/>
    <s v="CA-2014-157966"/>
    <x v="3"/>
    <x v="677"/>
    <d v="2014-03-14T00:00:00"/>
    <s v="Same Day"/>
    <s v="SU-20665"/>
    <s v="Stephanie Ulpright"/>
    <x v="2"/>
    <s v="United States"/>
    <s v="Chicago"/>
    <s v="Illinois"/>
    <n v="60610"/>
    <x v="2"/>
    <s v="OFF-AR-10000799"/>
    <s v="Office Supplies"/>
    <x v="6"/>
    <s v="Col-Erase Pencils with Erasers"/>
    <n v="19.456000000000003"/>
    <n v="4"/>
    <n v="0.2"/>
    <n v="2.188799999999997"/>
  </r>
  <r>
    <n v="5566"/>
    <s v="CA-2014-157966"/>
    <x v="3"/>
    <x v="677"/>
    <d v="2014-03-14T00:00:00"/>
    <s v="Same Day"/>
    <s v="SU-20665"/>
    <s v="Stephanie Ulpright"/>
    <x v="2"/>
    <s v="United States"/>
    <s v="Chicago"/>
    <s v="Illinois"/>
    <n v="60610"/>
    <x v="2"/>
    <s v="TEC-MA-10002109"/>
    <s v="Technology"/>
    <x v="15"/>
    <s v="HP Officejet Pro 8600 e-All-In-One Printer, Copier, Scanner, Fax"/>
    <n v="209.98599999999999"/>
    <n v="2"/>
    <n v="0.3"/>
    <n v="8.9993999999999801"/>
  </r>
  <r>
    <n v="5567"/>
    <s v="CA-2014-157966"/>
    <x v="3"/>
    <x v="677"/>
    <d v="2014-03-14T00:00:00"/>
    <s v="Same Day"/>
    <s v="SU-20665"/>
    <s v="Stephanie Ulpright"/>
    <x v="2"/>
    <s v="United States"/>
    <s v="Chicago"/>
    <s v="Illinois"/>
    <n v="60610"/>
    <x v="2"/>
    <s v="OFF-AR-10003338"/>
    <s v="Office Supplies"/>
    <x v="6"/>
    <s v="Eberhard Faber 3 1/2&quot; Golf Pencils"/>
    <n v="29.760000000000005"/>
    <n v="5"/>
    <n v="0.2"/>
    <n v="1.8599999999999994"/>
  </r>
  <r>
    <n v="5568"/>
    <s v="CA-2014-157966"/>
    <x v="3"/>
    <x v="677"/>
    <d v="2014-03-14T00:00:00"/>
    <s v="Same Day"/>
    <s v="SU-20665"/>
    <s v="Stephanie Ulpright"/>
    <x v="2"/>
    <s v="United States"/>
    <s v="Chicago"/>
    <s v="Illinois"/>
    <n v="60610"/>
    <x v="2"/>
    <s v="FUR-CH-10003606"/>
    <s v="Furniture"/>
    <x v="1"/>
    <s v="SAFCO Folding Chair Trolley"/>
    <n v="89.768000000000001"/>
    <n v="1"/>
    <n v="0.3"/>
    <n v="-2.5647999999999982"/>
  </r>
  <r>
    <n v="5569"/>
    <s v="CA-2014-157966"/>
    <x v="3"/>
    <x v="677"/>
    <d v="2014-03-14T00:00:00"/>
    <s v="Same Day"/>
    <s v="SU-20665"/>
    <s v="Stephanie Ulpright"/>
    <x v="2"/>
    <s v="United States"/>
    <s v="Chicago"/>
    <s v="Illinois"/>
    <n v="60610"/>
    <x v="2"/>
    <s v="TEC-CO-10001449"/>
    <s v="Technology"/>
    <x v="16"/>
    <s v="Hewlett Packard LaserJet 3310 Copier"/>
    <n v="959.98400000000004"/>
    <n v="2"/>
    <n v="0.2"/>
    <n v="335.99440000000004"/>
  </r>
  <r>
    <n v="5570"/>
    <s v="CA-2014-157966"/>
    <x v="3"/>
    <x v="677"/>
    <d v="2014-03-14T00:00:00"/>
    <s v="Same Day"/>
    <s v="SU-20665"/>
    <s v="Stephanie Ulpright"/>
    <x v="2"/>
    <s v="United States"/>
    <s v="Chicago"/>
    <s v="Illinois"/>
    <n v="60610"/>
    <x v="2"/>
    <s v="OFF-PA-10001934"/>
    <s v="Office Supplies"/>
    <x v="10"/>
    <s v="Xerox 1993"/>
    <n v="15.552000000000003"/>
    <n v="3"/>
    <n v="0.2"/>
    <n v="5.6375999999999999"/>
  </r>
  <r>
    <n v="5571"/>
    <s v="CA-2014-157966"/>
    <x v="3"/>
    <x v="677"/>
    <d v="2014-03-14T00:00:00"/>
    <s v="Same Day"/>
    <s v="SU-20665"/>
    <s v="Stephanie Ulpright"/>
    <x v="2"/>
    <s v="United States"/>
    <s v="Chicago"/>
    <s v="Illinois"/>
    <n v="60610"/>
    <x v="2"/>
    <s v="TEC-PH-10001527"/>
    <s v="Technology"/>
    <x v="7"/>
    <s v="Plantronics MX500i Earset"/>
    <n v="34.360000000000007"/>
    <n v="1"/>
    <n v="0.2"/>
    <n v="-7.3015000000000025"/>
  </r>
  <r>
    <n v="5572"/>
    <s v="CA-2011-151162"/>
    <x v="2"/>
    <x v="29"/>
    <d v="2011-12-09T00:00:00"/>
    <s v="Standard Class"/>
    <s v="EA-14035"/>
    <s v="Erin Ashbrook"/>
    <x v="1"/>
    <s v="United States"/>
    <s v="Columbus"/>
    <s v="Ohio"/>
    <n v="43229"/>
    <x v="3"/>
    <s v="OFF-PA-10001033"/>
    <s v="Office Supplies"/>
    <x v="10"/>
    <s v="Xerox 1893"/>
    <n v="98.376000000000005"/>
    <n v="3"/>
    <n v="0.2"/>
    <n v="35.661300000000004"/>
  </r>
  <r>
    <n v="5573"/>
    <s v="CA-2011-151162"/>
    <x v="2"/>
    <x v="29"/>
    <d v="2011-12-09T00:00:00"/>
    <s v="Standard Class"/>
    <s v="EA-14035"/>
    <s v="Erin Ashbrook"/>
    <x v="1"/>
    <s v="United States"/>
    <s v="Columbus"/>
    <s v="Ohio"/>
    <n v="43229"/>
    <x v="3"/>
    <s v="OFF-BI-10003719"/>
    <s v="Office Supplies"/>
    <x v="8"/>
    <s v="Large Capacity Hanging Post Binders"/>
    <n v="29.940000000000005"/>
    <n v="4"/>
    <n v="0.7"/>
    <n v="-23.952000000000005"/>
  </r>
  <r>
    <n v="5574"/>
    <s v="CA-2011-151162"/>
    <x v="2"/>
    <x v="29"/>
    <d v="2011-12-09T00:00:00"/>
    <s v="Standard Class"/>
    <s v="EA-14035"/>
    <s v="Erin Ashbrook"/>
    <x v="1"/>
    <s v="United States"/>
    <s v="Columbus"/>
    <s v="Ohio"/>
    <n v="43229"/>
    <x v="3"/>
    <s v="OFF-PA-10003036"/>
    <s v="Office Supplies"/>
    <x v="10"/>
    <s v="Black Print Carbonless 8 1/2&quot; x 8 1/4&quot; Rapid Memo Book"/>
    <n v="17.472000000000001"/>
    <n v="3"/>
    <n v="0.2"/>
    <n v="5.6783999999999981"/>
  </r>
  <r>
    <n v="5575"/>
    <s v="CA-2011-151162"/>
    <x v="2"/>
    <x v="29"/>
    <d v="2011-12-09T00:00:00"/>
    <s v="Standard Class"/>
    <s v="EA-14035"/>
    <s v="Erin Ashbrook"/>
    <x v="1"/>
    <s v="United States"/>
    <s v="Columbus"/>
    <s v="Ohio"/>
    <n v="43229"/>
    <x v="3"/>
    <s v="TEC-PH-10001870"/>
    <s v="Technology"/>
    <x v="7"/>
    <s v="Lunatik TT5L-002 Taktik Strike Impact Protection System for iPhone 5"/>
    <n v="36.738"/>
    <n v="1"/>
    <n v="0.4"/>
    <n v="-9.1845000000000034"/>
  </r>
  <r>
    <n v="5576"/>
    <s v="CA-2011-151162"/>
    <x v="2"/>
    <x v="29"/>
    <d v="2011-12-09T00:00:00"/>
    <s v="Standard Class"/>
    <s v="EA-14035"/>
    <s v="Erin Ashbrook"/>
    <x v="1"/>
    <s v="United States"/>
    <s v="Columbus"/>
    <s v="Ohio"/>
    <n v="43229"/>
    <x v="3"/>
    <s v="TEC-PH-10001809"/>
    <s v="Technology"/>
    <x v="7"/>
    <s v="Panasonic KX T7736-B Digital phone"/>
    <n v="179.93999999999997"/>
    <n v="2"/>
    <n v="0.4"/>
    <n v="-44.984999999999999"/>
  </r>
  <r>
    <n v="5577"/>
    <s v="CA-2013-136686"/>
    <x v="0"/>
    <x v="939"/>
    <d v="2013-12-17T00:00:00"/>
    <s v="Standard Class"/>
    <s v="RF-19840"/>
    <s v="Roy Französisch"/>
    <x v="0"/>
    <s v="United States"/>
    <s v="Pasadena"/>
    <s v="California"/>
    <n v="91104"/>
    <x v="1"/>
    <s v="FUR-FU-10004864"/>
    <s v="Furniture"/>
    <x v="5"/>
    <s v="Howard Miller 14-1/2&quot; Diameter Chrome Round Wall Clock"/>
    <n v="383.64"/>
    <n v="6"/>
    <n v="0"/>
    <n v="122.76479999999999"/>
  </r>
  <r>
    <n v="5578"/>
    <s v="CA-2013-136686"/>
    <x v="0"/>
    <x v="939"/>
    <d v="2013-12-17T00:00:00"/>
    <s v="Standard Class"/>
    <s v="RF-19840"/>
    <s v="Roy Französisch"/>
    <x v="0"/>
    <s v="United States"/>
    <s v="Pasadena"/>
    <s v="California"/>
    <n v="91104"/>
    <x v="1"/>
    <s v="OFF-AP-10002350"/>
    <s v="Office Supplies"/>
    <x v="9"/>
    <s v="Belkin F9H710-06 7 Outlet SurgeMaster Surge Protector"/>
    <n v="56.519999999999996"/>
    <n v="3"/>
    <n v="0"/>
    <n v="15.8256"/>
  </r>
  <r>
    <n v="5579"/>
    <s v="CA-2014-137498"/>
    <x v="3"/>
    <x v="428"/>
    <d v="2014-09-15T00:00:00"/>
    <s v="Second Class"/>
    <s v="LC-17050"/>
    <s v="Liz Carlisle"/>
    <x v="0"/>
    <s v="United States"/>
    <s v="Los Angeles"/>
    <s v="California"/>
    <n v="90004"/>
    <x v="1"/>
    <s v="OFF-AR-10003829"/>
    <s v="Office Supplies"/>
    <x v="6"/>
    <s v="Newell 35"/>
    <n v="6.56"/>
    <n v="2"/>
    <n v="0"/>
    <n v="1.9023999999999992"/>
  </r>
  <r>
    <n v="5580"/>
    <s v="CA-2014-137498"/>
    <x v="3"/>
    <x v="428"/>
    <d v="2014-09-15T00:00:00"/>
    <s v="Second Class"/>
    <s v="LC-17050"/>
    <s v="Liz Carlisle"/>
    <x v="0"/>
    <s v="United States"/>
    <s v="Los Angeles"/>
    <s v="California"/>
    <n v="90004"/>
    <x v="1"/>
    <s v="FUR-CH-10003833"/>
    <s v="Furniture"/>
    <x v="1"/>
    <s v="Novimex Fabric Task Chair"/>
    <n v="243.92"/>
    <n v="5"/>
    <n v="0.2"/>
    <n v="-15.245000000000005"/>
  </r>
  <r>
    <n v="5581"/>
    <s v="CA-2014-137498"/>
    <x v="3"/>
    <x v="428"/>
    <d v="2014-09-15T00:00:00"/>
    <s v="Second Class"/>
    <s v="LC-17050"/>
    <s v="Liz Carlisle"/>
    <x v="0"/>
    <s v="United States"/>
    <s v="Los Angeles"/>
    <s v="California"/>
    <n v="90004"/>
    <x v="1"/>
    <s v="OFF-PA-10000143"/>
    <s v="Office Supplies"/>
    <x v="10"/>
    <s v="Astroparche Fine Business Paper"/>
    <n v="47.52"/>
    <n v="9"/>
    <n v="0"/>
    <n v="22.809600000000003"/>
  </r>
  <r>
    <n v="5582"/>
    <s v="CA-2014-163818"/>
    <x v="3"/>
    <x v="1055"/>
    <d v="2014-10-09T00:00:00"/>
    <s v="Standard Class"/>
    <s v="PS-18970"/>
    <s v="Paul Stevenson"/>
    <x v="2"/>
    <s v="United States"/>
    <s v="Clinton"/>
    <s v="Maryland"/>
    <n v="20735"/>
    <x v="3"/>
    <s v="FUR-FU-10000076"/>
    <s v="Furniture"/>
    <x v="5"/>
    <s v="24-Hour Round Wall Clock"/>
    <n v="19.98"/>
    <n v="1"/>
    <n v="0"/>
    <n v="8.5914000000000019"/>
  </r>
  <r>
    <n v="5583"/>
    <s v="CA-2013-161158"/>
    <x v="0"/>
    <x v="195"/>
    <d v="2013-05-14T00:00:00"/>
    <s v="Standard Class"/>
    <s v="PS-18970"/>
    <s v="Paul Stevenson"/>
    <x v="2"/>
    <s v="United States"/>
    <s v="New York City"/>
    <s v="New York"/>
    <n v="10024"/>
    <x v="3"/>
    <s v="OFF-AR-10000462"/>
    <s v="Office Supplies"/>
    <x v="6"/>
    <s v="Sanford Pocket Accent Highlighters"/>
    <n v="8"/>
    <n v="5"/>
    <n v="0"/>
    <n v="3.4400000000000008"/>
  </r>
  <r>
    <n v="5584"/>
    <s v="CA-2011-116673"/>
    <x v="2"/>
    <x v="534"/>
    <d v="2011-12-19T00:00:00"/>
    <s v="Second Class"/>
    <s v="JO-15280"/>
    <s v="Jas O'Carroll"/>
    <x v="0"/>
    <s v="United States"/>
    <s v="San Diego"/>
    <s v="California"/>
    <n v="92037"/>
    <x v="1"/>
    <s v="FUR-FU-10003829"/>
    <s v="Furniture"/>
    <x v="5"/>
    <s v="Stackable Trays"/>
    <n v="6.16"/>
    <n v="2"/>
    <n v="0"/>
    <n v="1.9711999999999996"/>
  </r>
  <r>
    <n v="5585"/>
    <s v="CA-2014-105333"/>
    <x v="3"/>
    <x v="329"/>
    <d v="2014-12-05T00:00:00"/>
    <s v="Standard Class"/>
    <s v="VP-21730"/>
    <s v="Victor Preis"/>
    <x v="2"/>
    <s v="United States"/>
    <s v="New York City"/>
    <s v="New York"/>
    <n v="10011"/>
    <x v="3"/>
    <s v="OFF-ST-10002182"/>
    <s v="Office Supplies"/>
    <x v="4"/>
    <s v="Iris 3-Drawer Stacking Bin, Black"/>
    <n v="83.56"/>
    <n v="4"/>
    <n v="0"/>
    <n v="1.6711999999999989"/>
  </r>
  <r>
    <n v="5586"/>
    <s v="CA-2014-105333"/>
    <x v="3"/>
    <x v="329"/>
    <d v="2014-12-05T00:00:00"/>
    <s v="Standard Class"/>
    <s v="VP-21730"/>
    <s v="Victor Preis"/>
    <x v="2"/>
    <s v="United States"/>
    <s v="New York City"/>
    <s v="New York"/>
    <n v="10011"/>
    <x v="3"/>
    <s v="TEC-PH-10001468"/>
    <s v="Technology"/>
    <x v="7"/>
    <s v="Panasonic Business Telephones KX-T7736"/>
    <n v="546.06000000000006"/>
    <n v="3"/>
    <n v="0"/>
    <n v="163.81799999999998"/>
  </r>
  <r>
    <n v="5587"/>
    <s v="CA-2014-105333"/>
    <x v="3"/>
    <x v="329"/>
    <d v="2014-12-05T00:00:00"/>
    <s v="Standard Class"/>
    <s v="VP-21730"/>
    <s v="Victor Preis"/>
    <x v="2"/>
    <s v="United States"/>
    <s v="New York City"/>
    <s v="New York"/>
    <n v="10011"/>
    <x v="3"/>
    <s v="OFF-ST-10001809"/>
    <s v="Office Supplies"/>
    <x v="4"/>
    <s v="Fellowes Officeware Wire Shelving"/>
    <n v="269.49"/>
    <n v="3"/>
    <n v="0"/>
    <n v="5.3897999999999939"/>
  </r>
  <r>
    <n v="5588"/>
    <s v="CA-2012-149993"/>
    <x v="1"/>
    <x v="531"/>
    <d v="2012-03-20T00:00:00"/>
    <s v="First Class"/>
    <s v="GA-14725"/>
    <s v="Guy Armstrong"/>
    <x v="0"/>
    <s v="United States"/>
    <s v="Lancaster"/>
    <s v="California"/>
    <n v="93534"/>
    <x v="1"/>
    <s v="OFF-FA-10001561"/>
    <s v="Office Supplies"/>
    <x v="13"/>
    <s v="Stockwell Push Pins"/>
    <n v="10.9"/>
    <n v="5"/>
    <n v="0"/>
    <n v="3.5970000000000004"/>
  </r>
  <r>
    <n v="5589"/>
    <s v="CA-2011-168158"/>
    <x v="2"/>
    <x v="866"/>
    <d v="2011-07-24T00:00:00"/>
    <s v="Standard Class"/>
    <s v="EM-14140"/>
    <s v="Eugene Moren"/>
    <x v="2"/>
    <s v="United States"/>
    <s v="Great Falls"/>
    <s v="Montana"/>
    <n v="59405"/>
    <x v="1"/>
    <s v="OFF-BI-10001759"/>
    <s v="Office Supplies"/>
    <x v="8"/>
    <s v="Acco Pressboard Covers with Storage Hooks, 14 7/8&quot; x 11&quot;, Dark Blue"/>
    <n v="6.0960000000000001"/>
    <n v="2"/>
    <n v="0.2"/>
    <n v="2.2098"/>
  </r>
  <r>
    <n v="5590"/>
    <s v="CA-2013-115224"/>
    <x v="0"/>
    <x v="16"/>
    <d v="2013-12-12T00:00:00"/>
    <s v="Second Class"/>
    <s v="DB-13615"/>
    <s v="Doug Bickford"/>
    <x v="0"/>
    <s v="United States"/>
    <s v="San Francisco"/>
    <s v="California"/>
    <n v="94110"/>
    <x v="1"/>
    <s v="OFF-ST-10000615"/>
    <s v="Office Supplies"/>
    <x v="4"/>
    <s v="SimpliFile Personal File, Black Granite, 15w x 6-15/16d x 11-1/4h"/>
    <n v="34.049999999999997"/>
    <n v="3"/>
    <n v="0"/>
    <n v="9.5340000000000025"/>
  </r>
  <r>
    <n v="5591"/>
    <s v="CA-2013-115224"/>
    <x v="0"/>
    <x v="16"/>
    <d v="2013-12-12T00:00:00"/>
    <s v="Second Class"/>
    <s v="DB-13615"/>
    <s v="Doug Bickford"/>
    <x v="0"/>
    <s v="United States"/>
    <s v="San Francisco"/>
    <s v="California"/>
    <n v="94110"/>
    <x v="1"/>
    <s v="OFF-ST-10003816"/>
    <s v="Office Supplies"/>
    <x v="4"/>
    <s v="Fellowes High-Stak Drawer Files"/>
    <n v="352.38"/>
    <n v="2"/>
    <n v="0"/>
    <n v="81.047399999999982"/>
  </r>
  <r>
    <n v="5592"/>
    <s v="CA-2011-164742"/>
    <x v="2"/>
    <x v="303"/>
    <d v="2011-10-18T00:00:00"/>
    <s v="Second Class"/>
    <s v="ML-17395"/>
    <s v="Marina Lichtenstein"/>
    <x v="1"/>
    <s v="United States"/>
    <s v="Lakewood"/>
    <s v="New Jersey"/>
    <n v="8701"/>
    <x v="3"/>
    <s v="FUR-CH-10002880"/>
    <s v="Furniture"/>
    <x v="1"/>
    <s v="Global High-Back Leather Tilter, Burgundy"/>
    <n v="245.98"/>
    <n v="2"/>
    <n v="0"/>
    <n v="27.057799999999986"/>
  </r>
  <r>
    <n v="5593"/>
    <s v="CA-2011-164742"/>
    <x v="2"/>
    <x v="303"/>
    <d v="2011-10-18T00:00:00"/>
    <s v="Second Class"/>
    <s v="ML-17395"/>
    <s v="Marina Lichtenstein"/>
    <x v="1"/>
    <s v="United States"/>
    <s v="Lakewood"/>
    <s v="New Jersey"/>
    <n v="8701"/>
    <x v="3"/>
    <s v="OFF-BI-10004738"/>
    <s v="Office Supplies"/>
    <x v="8"/>
    <s v="Flexible Leather- Look Classic Collection Ring Binder"/>
    <n v="18.940000000000001"/>
    <n v="1"/>
    <n v="0"/>
    <n v="9.4700000000000006"/>
  </r>
  <r>
    <n v="5594"/>
    <s v="US-2014-108014"/>
    <x v="3"/>
    <x v="123"/>
    <d v="2014-11-26T00:00:00"/>
    <s v="Standard Class"/>
    <s v="JH-15430"/>
    <s v="Jennifer Halladay"/>
    <x v="0"/>
    <s v="United States"/>
    <s v="Cleveland"/>
    <s v="Ohio"/>
    <n v="44105"/>
    <x v="3"/>
    <s v="OFF-BI-10003984"/>
    <s v="Office Supplies"/>
    <x v="8"/>
    <s v="Lock-Up Easel 'Spel-Binder'"/>
    <n v="59.913000000000011"/>
    <n v="7"/>
    <n v="0.7"/>
    <n v="-45.933299999999988"/>
  </r>
  <r>
    <n v="5595"/>
    <s v="CA-2014-160325"/>
    <x v="3"/>
    <x v="241"/>
    <d v="2014-09-25T00:00:00"/>
    <s v="Same Day"/>
    <s v="BP-11095"/>
    <s v="Bart Pistole"/>
    <x v="1"/>
    <s v="United States"/>
    <s v="Lawrence"/>
    <s v="Massachusetts"/>
    <n v="1841"/>
    <x v="3"/>
    <s v="TEC-PH-10000984"/>
    <s v="Technology"/>
    <x v="7"/>
    <s v="Panasonic KX-TG9471B"/>
    <n v="391.98"/>
    <n v="2"/>
    <n v="0"/>
    <n v="109.75440000000003"/>
  </r>
  <r>
    <n v="5596"/>
    <s v="CA-2014-160325"/>
    <x v="3"/>
    <x v="241"/>
    <d v="2014-09-25T00:00:00"/>
    <s v="Same Day"/>
    <s v="BP-11095"/>
    <s v="Bart Pistole"/>
    <x v="1"/>
    <s v="United States"/>
    <s v="Lawrence"/>
    <s v="Massachusetts"/>
    <n v="1841"/>
    <x v="3"/>
    <s v="TEC-PH-10001944"/>
    <s v="Technology"/>
    <x v="7"/>
    <s v="Wi-Ex zBoost YX540 Cellular Phone Signal Booster"/>
    <n v="437.84999999999997"/>
    <n v="3"/>
    <n v="0"/>
    <n v="131.35499999999996"/>
  </r>
  <r>
    <n v="5597"/>
    <s v="CA-2012-159779"/>
    <x v="1"/>
    <x v="12"/>
    <d v="2012-09-29T00:00:00"/>
    <s v="Standard Class"/>
    <s v="SB-20185"/>
    <s v="Sarah Brown"/>
    <x v="0"/>
    <s v="United States"/>
    <s v="Concord"/>
    <s v="New Hampshire"/>
    <n v="3301"/>
    <x v="3"/>
    <s v="OFF-BI-10002735"/>
    <s v="Office Supplies"/>
    <x v="8"/>
    <s v="GBC Prestige Therm-A-Bind Covers"/>
    <n v="68.62"/>
    <n v="2"/>
    <n v="0"/>
    <n v="32.251400000000004"/>
  </r>
  <r>
    <n v="5598"/>
    <s v="CA-2014-151176"/>
    <x v="3"/>
    <x v="778"/>
    <d v="2014-02-21T00:00:00"/>
    <s v="Standard Class"/>
    <s v="SV-20785"/>
    <s v="Stewart Visinsky"/>
    <x v="0"/>
    <s v="United States"/>
    <s v="Baltimore"/>
    <s v="Maryland"/>
    <n v="21215"/>
    <x v="3"/>
    <s v="OFF-SU-10001165"/>
    <s v="Office Supplies"/>
    <x v="14"/>
    <s v="Acme Elite Stainless Steel Scissors"/>
    <n v="25.02"/>
    <n v="3"/>
    <n v="0"/>
    <n v="6.5052000000000003"/>
  </r>
  <r>
    <n v="5599"/>
    <s v="CA-2014-151176"/>
    <x v="3"/>
    <x v="778"/>
    <d v="2014-02-21T00:00:00"/>
    <s v="Standard Class"/>
    <s v="SV-20785"/>
    <s v="Stewart Visinsky"/>
    <x v="0"/>
    <s v="United States"/>
    <s v="Baltimore"/>
    <s v="Maryland"/>
    <n v="21215"/>
    <x v="3"/>
    <s v="OFF-AR-10000614"/>
    <s v="Office Supplies"/>
    <x v="6"/>
    <s v="Barrel Sharpener"/>
    <n v="10.709999999999999"/>
    <n v="3"/>
    <n v="0"/>
    <n v="2.7845999999999997"/>
  </r>
  <r>
    <n v="5600"/>
    <s v="CA-2011-108903"/>
    <x v="2"/>
    <x v="462"/>
    <d v="2011-10-03T00:00:00"/>
    <s v="Same Day"/>
    <s v="DO-13435"/>
    <s v="Denny Ordway"/>
    <x v="0"/>
    <s v="United States"/>
    <s v="Columbus"/>
    <s v="Ohio"/>
    <n v="43229"/>
    <x v="3"/>
    <s v="OFF-AR-10004010"/>
    <s v="Office Supplies"/>
    <x v="6"/>
    <s v="Hunt Boston Vacuum Mount KS Pencil Sharpener"/>
    <n v="55.984000000000009"/>
    <n v="2"/>
    <n v="0.2"/>
    <n v="4.1987999999999985"/>
  </r>
  <r>
    <n v="5601"/>
    <s v="CA-2011-108903"/>
    <x v="2"/>
    <x v="462"/>
    <d v="2011-10-03T00:00:00"/>
    <s v="Same Day"/>
    <s v="DO-13435"/>
    <s v="Denny Ordway"/>
    <x v="0"/>
    <s v="United States"/>
    <s v="Columbus"/>
    <s v="Ohio"/>
    <n v="43229"/>
    <x v="3"/>
    <s v="OFF-EN-10004030"/>
    <s v="Office Supplies"/>
    <x v="12"/>
    <s v="Convenience Packs of Business Envelopes"/>
    <n v="14.480000000000002"/>
    <n v="5"/>
    <n v="0.2"/>
    <n v="4.8869999999999987"/>
  </r>
  <r>
    <n v="5602"/>
    <s v="CA-2011-108903"/>
    <x v="2"/>
    <x v="462"/>
    <d v="2011-10-03T00:00:00"/>
    <s v="Same Day"/>
    <s v="DO-13435"/>
    <s v="Denny Ordway"/>
    <x v="0"/>
    <s v="United States"/>
    <s v="Columbus"/>
    <s v="Ohio"/>
    <n v="43229"/>
    <x v="3"/>
    <s v="TEC-AC-10003023"/>
    <s v="Technology"/>
    <x v="11"/>
    <s v="Logitech G105 Gaming Keyboard"/>
    <n v="142.488"/>
    <n v="3"/>
    <n v="0.2"/>
    <n v="-3.5622000000000043"/>
  </r>
  <r>
    <n v="5603"/>
    <s v="CA-2013-117919"/>
    <x v="0"/>
    <x v="278"/>
    <d v="2013-08-30T00:00:00"/>
    <s v="Second Class"/>
    <s v="TB-21355"/>
    <s v="Todd Boyes"/>
    <x v="1"/>
    <s v="United States"/>
    <s v="Houston"/>
    <s v="Texas"/>
    <n v="77041"/>
    <x v="2"/>
    <s v="OFF-ST-10003572"/>
    <s v="Office Supplies"/>
    <x v="4"/>
    <s v="Portfile Personal File Boxes"/>
    <n v="14.16"/>
    <n v="1"/>
    <n v="0.2"/>
    <n v="1.0620000000000003"/>
  </r>
  <r>
    <n v="5604"/>
    <s v="CA-2013-117919"/>
    <x v="0"/>
    <x v="278"/>
    <d v="2013-08-30T00:00:00"/>
    <s v="Second Class"/>
    <s v="TB-21355"/>
    <s v="Todd Boyes"/>
    <x v="1"/>
    <s v="United States"/>
    <s v="Houston"/>
    <s v="Texas"/>
    <n v="77041"/>
    <x v="2"/>
    <s v="OFF-PA-10004353"/>
    <s v="Office Supplies"/>
    <x v="10"/>
    <s v="Southworth 25% Cotton Premium Laser Paper and Envelopes"/>
    <n v="79.920000000000016"/>
    <n v="5"/>
    <n v="0.2"/>
    <n v="27.972000000000001"/>
  </r>
  <r>
    <n v="5605"/>
    <s v="CA-2012-142475"/>
    <x v="1"/>
    <x v="155"/>
    <d v="2012-12-07T00:00:00"/>
    <s v="Standard Class"/>
    <s v="BS-11380"/>
    <s v="Bill Stewart"/>
    <x v="1"/>
    <s v="United States"/>
    <s v="New York City"/>
    <s v="New York"/>
    <n v="10011"/>
    <x v="3"/>
    <s v="OFF-BI-10003718"/>
    <s v="Office Supplies"/>
    <x v="8"/>
    <s v="GBC Therma-A-Bind 250T Electric Binding System"/>
    <n v="590.35199999999998"/>
    <n v="6"/>
    <n v="0.2"/>
    <n v="206.62319999999997"/>
  </r>
  <r>
    <n v="5606"/>
    <s v="CA-2013-134516"/>
    <x v="0"/>
    <x v="873"/>
    <d v="2013-09-26T00:00:00"/>
    <s v="Standard Class"/>
    <s v="FM-14215"/>
    <s v="Filia McAdams"/>
    <x v="1"/>
    <s v="United States"/>
    <s v="Greensboro"/>
    <s v="North Carolina"/>
    <n v="27405"/>
    <x v="0"/>
    <s v="FUR-FU-10001546"/>
    <s v="Furniture"/>
    <x v="5"/>
    <s v="Dana Swing-Arm Lamps"/>
    <n v="17.088000000000001"/>
    <n v="2"/>
    <n v="0.2"/>
    <n v="1.0679999999999996"/>
  </r>
  <r>
    <n v="5607"/>
    <s v="CA-2013-134516"/>
    <x v="0"/>
    <x v="873"/>
    <d v="2013-09-26T00:00:00"/>
    <s v="Standard Class"/>
    <s v="FM-14215"/>
    <s v="Filia McAdams"/>
    <x v="1"/>
    <s v="United States"/>
    <s v="Greensboro"/>
    <s v="North Carolina"/>
    <n v="27405"/>
    <x v="0"/>
    <s v="FUR-CH-10002880"/>
    <s v="Furniture"/>
    <x v="1"/>
    <s v="Global High-Back Leather Tilter, Burgundy"/>
    <n v="98.391999999999996"/>
    <n v="1"/>
    <n v="0.2"/>
    <n v="-11.069100000000006"/>
  </r>
  <r>
    <n v="5608"/>
    <s v="CA-2014-105193"/>
    <x v="3"/>
    <x v="613"/>
    <d v="2014-04-01T00:00:00"/>
    <s v="Standard Class"/>
    <s v="JL-15835"/>
    <s v="John Lee"/>
    <x v="0"/>
    <s v="United States"/>
    <s v="New York City"/>
    <s v="New York"/>
    <n v="10024"/>
    <x v="3"/>
    <s v="OFF-AR-10001547"/>
    <s v="Office Supplies"/>
    <x v="6"/>
    <s v="Newell 311"/>
    <n v="11.05"/>
    <n v="5"/>
    <n v="0"/>
    <n v="2.9835000000000003"/>
  </r>
  <r>
    <n v="5609"/>
    <s v="CA-2012-168634"/>
    <x v="1"/>
    <x v="401"/>
    <d v="2012-12-11T00:00:00"/>
    <s v="Standard Class"/>
    <s v="AF-10870"/>
    <s v="Art Ferguson"/>
    <x v="0"/>
    <s v="United States"/>
    <s v="San Francisco"/>
    <s v="California"/>
    <n v="94109"/>
    <x v="1"/>
    <s v="OFF-AP-10001626"/>
    <s v="Office Supplies"/>
    <x v="9"/>
    <s v="Commercial WindTunnel Clean Air Upright Vacuum, Replacement Belts, Filtration Bags"/>
    <n v="7.78"/>
    <n v="2"/>
    <n v="0"/>
    <n v="2.0228000000000002"/>
  </r>
  <r>
    <n v="5610"/>
    <s v="CA-2014-117198"/>
    <x v="3"/>
    <x v="515"/>
    <d v="2014-09-06T00:00:00"/>
    <s v="Standard Class"/>
    <s v="BG-11035"/>
    <s v="Barry Gonzalez"/>
    <x v="0"/>
    <s v="United States"/>
    <s v="Monroe"/>
    <s v="Louisiana"/>
    <n v="71203"/>
    <x v="0"/>
    <s v="TEC-AC-10003033"/>
    <s v="Technology"/>
    <x v="11"/>
    <s v="Plantronics CS510 - Over-the-Head monaural Wireless Headset System"/>
    <n v="659.9"/>
    <n v="2"/>
    <n v="0"/>
    <n v="217.76699999999994"/>
  </r>
  <r>
    <n v="5611"/>
    <s v="CA-2012-145828"/>
    <x v="1"/>
    <x v="348"/>
    <d v="2012-10-07T00:00:00"/>
    <s v="First Class"/>
    <s v="MB-17305"/>
    <s v="Maria Bertelson"/>
    <x v="0"/>
    <s v="United States"/>
    <s v="Cincinnati"/>
    <s v="Ohio"/>
    <n v="45231"/>
    <x v="3"/>
    <s v="TEC-AC-10002323"/>
    <s v="Technology"/>
    <x v="11"/>
    <s v="SanDisk Ultra 32 GB MicroSDHC Class 10 Memory Card"/>
    <n v="53.040000000000006"/>
    <n v="3"/>
    <n v="0.2"/>
    <n v="-4.6409999999999982"/>
  </r>
  <r>
    <n v="5612"/>
    <s v="CA-2014-121027"/>
    <x v="3"/>
    <x v="238"/>
    <d v="2014-08-23T00:00:00"/>
    <s v="Standard Class"/>
    <s v="HW-14935"/>
    <s v="Helen Wasserman"/>
    <x v="1"/>
    <s v="United States"/>
    <s v="Seattle"/>
    <s v="Washington"/>
    <n v="98105"/>
    <x v="1"/>
    <s v="TEC-AC-10002049"/>
    <s v="Technology"/>
    <x v="11"/>
    <s v="Plantronics Savi W720 Multi-Device Wireless Headset System"/>
    <n v="843.9"/>
    <n v="2"/>
    <n v="0"/>
    <n v="371.31600000000003"/>
  </r>
  <r>
    <n v="5613"/>
    <s v="CA-2014-121027"/>
    <x v="3"/>
    <x v="238"/>
    <d v="2014-08-23T00:00:00"/>
    <s v="Standard Class"/>
    <s v="HW-14935"/>
    <s v="Helen Wasserman"/>
    <x v="1"/>
    <s v="United States"/>
    <s v="Seattle"/>
    <s v="Washington"/>
    <n v="98105"/>
    <x v="1"/>
    <s v="TEC-AC-10002253"/>
    <s v="Technology"/>
    <x v="11"/>
    <s v="Imation Bio 8GB USB Flash Drive Imation Corp"/>
    <n v="1496.16"/>
    <n v="9"/>
    <n v="0"/>
    <n v="224.42400000000006"/>
  </r>
  <r>
    <n v="5614"/>
    <s v="CA-2013-147431"/>
    <x v="0"/>
    <x v="1056"/>
    <d v="2013-02-07T00:00:00"/>
    <s v="Standard Class"/>
    <s v="AB-10105"/>
    <s v="Adrian Barton"/>
    <x v="0"/>
    <s v="United States"/>
    <s v="New York City"/>
    <s v="New York"/>
    <n v="10011"/>
    <x v="3"/>
    <s v="OFF-ST-10003994"/>
    <s v="Office Supplies"/>
    <x v="4"/>
    <s v="Belkin 19&quot; Center-Weighted Shelf, Gray"/>
    <n v="117.96"/>
    <n v="2"/>
    <n v="0"/>
    <n v="5.8979999999999961"/>
  </r>
  <r>
    <n v="5615"/>
    <s v="CA-2013-158001"/>
    <x v="0"/>
    <x v="828"/>
    <d v="2013-08-28T00:00:00"/>
    <s v="Standard Class"/>
    <s v="JP-15460"/>
    <s v="Jennifer Patt"/>
    <x v="1"/>
    <s v="United States"/>
    <s v="New York City"/>
    <s v="New York"/>
    <n v="10035"/>
    <x v="3"/>
    <s v="OFF-AR-10002399"/>
    <s v="Office Supplies"/>
    <x v="6"/>
    <s v="Dixon Prang Watercolor Pencils, 10-Color Set with Brush"/>
    <n v="21.299999999999997"/>
    <n v="5"/>
    <n v="0"/>
    <n v="8.7330000000000005"/>
  </r>
  <r>
    <n v="5616"/>
    <s v="CA-2013-158001"/>
    <x v="0"/>
    <x v="828"/>
    <d v="2013-08-28T00:00:00"/>
    <s v="Standard Class"/>
    <s v="JP-15460"/>
    <s v="Jennifer Patt"/>
    <x v="1"/>
    <s v="United States"/>
    <s v="New York City"/>
    <s v="New York"/>
    <n v="10035"/>
    <x v="3"/>
    <s v="OFF-AP-10002118"/>
    <s v="Office Supplies"/>
    <x v="9"/>
    <s v="1.7 Cubic Foot Compact &quot;Cube&quot; Office Refrigerators"/>
    <n v="1040.8"/>
    <n v="5"/>
    <n v="0"/>
    <n v="281.01600000000008"/>
  </r>
  <r>
    <n v="5617"/>
    <s v="CA-2013-158001"/>
    <x v="0"/>
    <x v="828"/>
    <d v="2013-08-28T00:00:00"/>
    <s v="Standard Class"/>
    <s v="JP-15460"/>
    <s v="Jennifer Patt"/>
    <x v="1"/>
    <s v="United States"/>
    <s v="New York City"/>
    <s v="New York"/>
    <n v="10035"/>
    <x v="3"/>
    <s v="OFF-AR-10001954"/>
    <s v="Office Supplies"/>
    <x v="6"/>
    <s v="Newell 331"/>
    <n v="29.339999999999996"/>
    <n v="6"/>
    <n v="0"/>
    <n v="7.9218000000000002"/>
  </r>
  <r>
    <n v="5618"/>
    <s v="CA-2014-125745"/>
    <x v="3"/>
    <x v="160"/>
    <d v="2014-07-05T00:00:00"/>
    <s v="Standard Class"/>
    <s v="DV-13045"/>
    <s v="Darrin Van Huff"/>
    <x v="1"/>
    <s v="United States"/>
    <s v="Memphis"/>
    <s v="Tennessee"/>
    <n v="38109"/>
    <x v="0"/>
    <s v="FUR-FU-10001591"/>
    <s v="Furniture"/>
    <x v="5"/>
    <s v="Advantus Panel Wall Certificate Holder - 8.5x11"/>
    <n v="19.52"/>
    <n v="2"/>
    <n v="0.2"/>
    <n v="5.3680000000000012"/>
  </r>
  <r>
    <n v="5619"/>
    <s v="CA-2012-101154"/>
    <x v="1"/>
    <x v="227"/>
    <d v="2012-09-21T00:00:00"/>
    <s v="First Class"/>
    <s v="CM-12190"/>
    <s v="Charlotte Melton"/>
    <x v="0"/>
    <s v="United States"/>
    <s v="San Diego"/>
    <s v="California"/>
    <n v="92105"/>
    <x v="1"/>
    <s v="OFF-ST-10004186"/>
    <s v="Office Supplies"/>
    <x v="4"/>
    <s v="Stur-D-Stor Shelving, Vertical 5-Shelf: 72&quot;H x 36&quot;W x 18 1/2&quot;D"/>
    <n v="443.92"/>
    <n v="4"/>
    <n v="0"/>
    <n v="8.8783999999999992"/>
  </r>
  <r>
    <n v="5620"/>
    <s v="US-2013-124163"/>
    <x v="0"/>
    <x v="477"/>
    <d v="2013-10-01T00:00:00"/>
    <s v="Standard Class"/>
    <s v="SC-20695"/>
    <s v="Steve Chapman"/>
    <x v="1"/>
    <s v="United States"/>
    <s v="La Crosse"/>
    <s v="Wisconsin"/>
    <n v="54601"/>
    <x v="2"/>
    <s v="TEC-AC-10001908"/>
    <s v="Technology"/>
    <x v="11"/>
    <s v="Logitech Wireless Headset h800"/>
    <n v="499.95"/>
    <n v="5"/>
    <n v="0"/>
    <n v="174.98249999999999"/>
  </r>
  <r>
    <n v="5621"/>
    <s v="US-2013-124163"/>
    <x v="0"/>
    <x v="477"/>
    <d v="2013-10-01T00:00:00"/>
    <s v="Standard Class"/>
    <s v="SC-20695"/>
    <s v="Steve Chapman"/>
    <x v="1"/>
    <s v="United States"/>
    <s v="La Crosse"/>
    <s v="Wisconsin"/>
    <n v="54601"/>
    <x v="2"/>
    <s v="OFF-AR-10000817"/>
    <s v="Office Supplies"/>
    <x v="6"/>
    <s v="Manco Dry-Lighter Erasable Highlighter"/>
    <n v="3.04"/>
    <n v="1"/>
    <n v="0"/>
    <n v="1.0335999999999999"/>
  </r>
  <r>
    <n v="5622"/>
    <s v="US-2013-124163"/>
    <x v="0"/>
    <x v="477"/>
    <d v="2013-10-01T00:00:00"/>
    <s v="Standard Class"/>
    <s v="SC-20695"/>
    <s v="Steve Chapman"/>
    <x v="1"/>
    <s v="United States"/>
    <s v="La Crosse"/>
    <s v="Wisconsin"/>
    <n v="54601"/>
    <x v="2"/>
    <s v="FUR-CH-10004218"/>
    <s v="Furniture"/>
    <x v="1"/>
    <s v="Global Fabric Manager's Chair, Dark Gray"/>
    <n v="201.96"/>
    <n v="2"/>
    <n v="0"/>
    <n v="50.490000000000009"/>
  </r>
  <r>
    <n v="5623"/>
    <s v="US-2013-124163"/>
    <x v="0"/>
    <x v="477"/>
    <d v="2013-10-01T00:00:00"/>
    <s v="Standard Class"/>
    <s v="SC-20695"/>
    <s v="Steve Chapman"/>
    <x v="1"/>
    <s v="United States"/>
    <s v="La Crosse"/>
    <s v="Wisconsin"/>
    <n v="54601"/>
    <x v="2"/>
    <s v="FUR-FU-10000755"/>
    <s v="Furniture"/>
    <x v="5"/>
    <s v="Eldon Expressions Mahogany Wood Desk Collection"/>
    <n v="68.64"/>
    <n v="11"/>
    <n v="0"/>
    <n v="17.160000000000004"/>
  </r>
  <r>
    <n v="5624"/>
    <s v="CA-2013-121748"/>
    <x v="0"/>
    <x v="1057"/>
    <d v="2013-10-29T00:00:00"/>
    <s v="Second Class"/>
    <s v="VW-21775"/>
    <s v="Victoria Wilson"/>
    <x v="1"/>
    <s v="United States"/>
    <s v="Los Angeles"/>
    <s v="California"/>
    <n v="90032"/>
    <x v="1"/>
    <s v="TEC-AC-10003063"/>
    <s v="Technology"/>
    <x v="11"/>
    <s v="Micro Innovations USB RF Wireless Keyboard with Mouse"/>
    <n v="100"/>
    <n v="4"/>
    <n v="0"/>
    <n v="21"/>
  </r>
  <r>
    <n v="5625"/>
    <s v="CA-2013-121748"/>
    <x v="0"/>
    <x v="1057"/>
    <d v="2013-10-29T00:00:00"/>
    <s v="Second Class"/>
    <s v="VW-21775"/>
    <s v="Victoria Wilson"/>
    <x v="1"/>
    <s v="United States"/>
    <s v="Los Angeles"/>
    <s v="California"/>
    <n v="90032"/>
    <x v="1"/>
    <s v="TEC-AC-10002637"/>
    <s v="Technology"/>
    <x v="11"/>
    <s v="Logitech VX Revolution Cordless Laser Mouse for Notebooks (Black)"/>
    <n v="359.98"/>
    <n v="2"/>
    <n v="0"/>
    <n v="21.598799999999983"/>
  </r>
  <r>
    <n v="5626"/>
    <s v="CA-2011-126683"/>
    <x v="2"/>
    <x v="411"/>
    <d v="2011-10-01T00:00:00"/>
    <s v="Second Class"/>
    <s v="PP-18955"/>
    <s v="Paul Prost"/>
    <x v="2"/>
    <s v="United States"/>
    <s v="Seattle"/>
    <s v="Washington"/>
    <n v="98115"/>
    <x v="1"/>
    <s v="FUR-FU-10001706"/>
    <s v="Furniture"/>
    <x v="5"/>
    <s v="Longer-Life Soft White Bulbs"/>
    <n v="6.16"/>
    <n v="2"/>
    <n v="0"/>
    <n v="2.9567999999999999"/>
  </r>
  <r>
    <n v="5627"/>
    <s v="CA-2011-126683"/>
    <x v="2"/>
    <x v="411"/>
    <d v="2011-10-01T00:00:00"/>
    <s v="Second Class"/>
    <s v="PP-18955"/>
    <s v="Paul Prost"/>
    <x v="2"/>
    <s v="United States"/>
    <s v="Seattle"/>
    <s v="Washington"/>
    <n v="98115"/>
    <x v="1"/>
    <s v="FUR-TA-10002958"/>
    <s v="Furniture"/>
    <x v="3"/>
    <s v="Bevis Oval Conference Table, Walnut"/>
    <n v="2348.8200000000002"/>
    <n v="9"/>
    <n v="0"/>
    <n v="399.29939999999976"/>
  </r>
  <r>
    <n v="5628"/>
    <s v="CA-2014-148810"/>
    <x v="3"/>
    <x v="335"/>
    <d v="2014-07-02T00:00:00"/>
    <s v="Standard Class"/>
    <s v="DR-12880"/>
    <s v="Dan Reichenbach"/>
    <x v="1"/>
    <s v="United States"/>
    <s v="Miami"/>
    <s v="Florida"/>
    <n v="33180"/>
    <x v="0"/>
    <s v="OFF-LA-10004689"/>
    <s v="Office Supplies"/>
    <x v="2"/>
    <s v="Avery 512"/>
    <n v="13.872000000000002"/>
    <n v="6"/>
    <n v="0.2"/>
    <n v="4.6818000000000008"/>
  </r>
  <r>
    <n v="5629"/>
    <s v="CA-2014-148810"/>
    <x v="3"/>
    <x v="335"/>
    <d v="2014-07-02T00:00:00"/>
    <s v="Standard Class"/>
    <s v="DR-12880"/>
    <s v="Dan Reichenbach"/>
    <x v="1"/>
    <s v="United States"/>
    <s v="Miami"/>
    <s v="Florida"/>
    <n v="33180"/>
    <x v="0"/>
    <s v="FUR-CH-10001545"/>
    <s v="Furniture"/>
    <x v="1"/>
    <s v="Hon Comfortask Task/Swivel Chairs"/>
    <n v="273.55200000000002"/>
    <n v="3"/>
    <n v="0.2"/>
    <n v="-13.677599999999998"/>
  </r>
  <r>
    <n v="5630"/>
    <s v="US-2013-146066"/>
    <x v="0"/>
    <x v="1036"/>
    <d v="2013-08-24T00:00:00"/>
    <s v="Second Class"/>
    <s v="RB-19465"/>
    <s v="Rick Bensley"/>
    <x v="2"/>
    <s v="United States"/>
    <s v="Philadelphia"/>
    <s v="Pennsylvania"/>
    <n v="19143"/>
    <x v="3"/>
    <s v="FUR-TA-10002530"/>
    <s v="Furniture"/>
    <x v="3"/>
    <s v="Iceberg OfficeWorks 42&quot; Round Tables"/>
    <n v="815.29199999999992"/>
    <n v="9"/>
    <n v="0.4"/>
    <n v="-339.7050000000001"/>
  </r>
  <r>
    <n v="5631"/>
    <s v="CA-2011-127614"/>
    <x v="2"/>
    <x v="1058"/>
    <d v="2011-02-16T00:00:00"/>
    <s v="Standard Class"/>
    <s v="NF-18385"/>
    <s v="Natalie Fritzler"/>
    <x v="0"/>
    <s v="United States"/>
    <s v="Chesapeake"/>
    <s v="Virginia"/>
    <n v="23320"/>
    <x v="0"/>
    <s v="TEC-AC-10001432"/>
    <s v="Technology"/>
    <x v="11"/>
    <s v="Enermax Aurora Lite Keyboard"/>
    <n v="234.45000000000002"/>
    <n v="3"/>
    <n v="0"/>
    <n v="103.15800000000003"/>
  </r>
  <r>
    <n v="5632"/>
    <s v="CA-2011-127614"/>
    <x v="2"/>
    <x v="1058"/>
    <d v="2011-02-16T00:00:00"/>
    <s v="Standard Class"/>
    <s v="NF-18385"/>
    <s v="Natalie Fritzler"/>
    <x v="0"/>
    <s v="United States"/>
    <s v="Chesapeake"/>
    <s v="Virginia"/>
    <n v="23320"/>
    <x v="0"/>
    <s v="FUR-TA-10003715"/>
    <s v="Furniture"/>
    <x v="3"/>
    <s v="Hon 2111 Invitation Series Corner Table"/>
    <n v="1256.22"/>
    <n v="6"/>
    <n v="0"/>
    <n v="75.37319999999994"/>
  </r>
  <r>
    <n v="5633"/>
    <s v="CA-2011-127614"/>
    <x v="2"/>
    <x v="1058"/>
    <d v="2011-02-16T00:00:00"/>
    <s v="Standard Class"/>
    <s v="NF-18385"/>
    <s v="Natalie Fritzler"/>
    <x v="0"/>
    <s v="United States"/>
    <s v="Chesapeake"/>
    <s v="Virginia"/>
    <n v="23320"/>
    <x v="0"/>
    <s v="OFF-BI-10003291"/>
    <s v="Office Supplies"/>
    <x v="8"/>
    <s v="Wilson Jones Leather-Like Binders with DublLock Round Rings"/>
    <n v="17.46"/>
    <n v="2"/>
    <n v="0"/>
    <n v="8.2061999999999991"/>
  </r>
  <r>
    <n v="5634"/>
    <s v="CA-2013-101742"/>
    <x v="0"/>
    <x v="713"/>
    <d v="2013-09-29T00:00:00"/>
    <s v="Second Class"/>
    <s v="CR-12580"/>
    <s v="Clay Rozendal"/>
    <x v="2"/>
    <s v="United States"/>
    <s v="New York City"/>
    <s v="New York"/>
    <n v="10009"/>
    <x v="3"/>
    <s v="OFF-BI-10004187"/>
    <s v="Office Supplies"/>
    <x v="8"/>
    <s v="Staples"/>
    <n v="10.528"/>
    <n v="7"/>
    <n v="0.2"/>
    <n v="3.6847999999999987"/>
  </r>
  <r>
    <n v="5635"/>
    <s v="CA-2012-134943"/>
    <x v="1"/>
    <x v="901"/>
    <d v="2012-12-06T00:00:00"/>
    <s v="First Class"/>
    <s v="SU-20665"/>
    <s v="Stephanie Ulpright"/>
    <x v="2"/>
    <s v="United States"/>
    <s v="Ann Arbor"/>
    <s v="Michigan"/>
    <n v="48104"/>
    <x v="2"/>
    <s v="OFF-BI-10000666"/>
    <s v="Office Supplies"/>
    <x v="8"/>
    <s v="Surelock Post Binders"/>
    <n v="152.79999999999998"/>
    <n v="5"/>
    <n v="0"/>
    <n v="76.399999999999991"/>
  </r>
  <r>
    <n v="5636"/>
    <s v="CA-2014-123022"/>
    <x v="3"/>
    <x v="213"/>
    <d v="2014-09-09T00:00:00"/>
    <s v="Standard Class"/>
    <s v="SC-20050"/>
    <s v="Sample Company A"/>
    <x v="2"/>
    <s v="United States"/>
    <s v="La Mesa"/>
    <s v="California"/>
    <n v="91941"/>
    <x v="1"/>
    <s v="OFF-BI-10002225"/>
    <s v="Office Supplies"/>
    <x v="8"/>
    <s v="Square Ring Data Binders, Rigid 75 Pt. Covers, 11&quot; x 14-7/8&quot;"/>
    <n v="82.56"/>
    <n v="5"/>
    <n v="0.2"/>
    <n v="28.896000000000001"/>
  </r>
  <r>
    <n v="5637"/>
    <s v="CA-2014-123022"/>
    <x v="3"/>
    <x v="213"/>
    <d v="2014-09-09T00:00:00"/>
    <s v="Standard Class"/>
    <s v="SC-20050"/>
    <s v="Sample Company A"/>
    <x v="2"/>
    <s v="United States"/>
    <s v="La Mesa"/>
    <s v="California"/>
    <n v="91941"/>
    <x v="1"/>
    <s v="TEC-AC-10000474"/>
    <s v="Technology"/>
    <x v="11"/>
    <s v="Kensington Expert Mouse Optical USB Trackball for PC or Mac"/>
    <n v="284.96999999999997"/>
    <n v="3"/>
    <n v="0"/>
    <n v="85.490999999999957"/>
  </r>
  <r>
    <n v="5638"/>
    <s v="CA-2014-113208"/>
    <x v="3"/>
    <x v="606"/>
    <d v="2014-04-03T00:00:00"/>
    <s v="Standard Class"/>
    <s v="ML-18040"/>
    <s v="Michelle Lonsdale"/>
    <x v="1"/>
    <s v="United States"/>
    <s v="Dearborn"/>
    <s v="Michigan"/>
    <n v="48126"/>
    <x v="2"/>
    <s v="FUR-FU-10004245"/>
    <s v="Furniture"/>
    <x v="5"/>
    <s v="Career Cubicle Clock, 8 1/4&quot;, Black"/>
    <n v="60.84"/>
    <n v="3"/>
    <n v="0"/>
    <n v="23.119199999999999"/>
  </r>
  <r>
    <n v="5639"/>
    <s v="CA-2011-154893"/>
    <x v="2"/>
    <x v="1059"/>
    <d v="2011-12-27T00:00:00"/>
    <s v="Standard Class"/>
    <s v="GM-14440"/>
    <s v="Gary McGarr"/>
    <x v="0"/>
    <s v="United States"/>
    <s v="San Diego"/>
    <s v="California"/>
    <n v="92024"/>
    <x v="1"/>
    <s v="FUR-CH-10004287"/>
    <s v="Furniture"/>
    <x v="1"/>
    <s v="SAFCO Arco Folding Chair"/>
    <n v="1325.76"/>
    <n v="6"/>
    <n v="0.2"/>
    <n v="149.14799999999991"/>
  </r>
  <r>
    <n v="5640"/>
    <s v="CA-2011-154893"/>
    <x v="2"/>
    <x v="1059"/>
    <d v="2011-12-27T00:00:00"/>
    <s v="Standard Class"/>
    <s v="GM-14440"/>
    <s v="Gary McGarr"/>
    <x v="0"/>
    <s v="United States"/>
    <s v="San Diego"/>
    <s v="California"/>
    <n v="92024"/>
    <x v="1"/>
    <s v="FUR-CH-10000595"/>
    <s v="Furniture"/>
    <x v="1"/>
    <s v="Safco Contoured Stacking Chairs"/>
    <n v="572.16000000000008"/>
    <n v="3"/>
    <n v="0.2"/>
    <n v="35.759999999999962"/>
  </r>
  <r>
    <n v="5641"/>
    <s v="CA-2011-147900"/>
    <x v="2"/>
    <x v="865"/>
    <d v="2011-09-28T00:00:00"/>
    <s v="Standard Class"/>
    <s v="JK-15640"/>
    <s v="Jim Kriz"/>
    <x v="2"/>
    <s v="United States"/>
    <s v="Lakewood"/>
    <s v="Ohio"/>
    <n v="44107"/>
    <x v="3"/>
    <s v="OFF-PA-10003063"/>
    <s v="Office Supplies"/>
    <x v="10"/>
    <s v="EcoTones Memo Sheets"/>
    <n v="28.8"/>
    <n v="9"/>
    <n v="0.2"/>
    <n v="10.080000000000002"/>
  </r>
  <r>
    <n v="5642"/>
    <s v="CA-2014-106355"/>
    <x v="3"/>
    <x v="459"/>
    <d v="2014-04-06T00:00:00"/>
    <s v="First Class"/>
    <s v="AT-10435"/>
    <s v="Alyssa Tate"/>
    <x v="2"/>
    <s v="United States"/>
    <s v="Meriden"/>
    <s v="Connecticut"/>
    <n v="6450"/>
    <x v="3"/>
    <s v="OFF-AR-10000246"/>
    <s v="Office Supplies"/>
    <x v="6"/>
    <s v="Newell 318"/>
    <n v="11.12"/>
    <n v="4"/>
    <n v="0"/>
    <n v="2.8911999999999995"/>
  </r>
  <r>
    <n v="5643"/>
    <s v="CA-2013-127985"/>
    <x v="0"/>
    <x v="178"/>
    <d v="2013-04-06T00:00:00"/>
    <s v="Second Class"/>
    <s v="DB-12910"/>
    <s v="Daniel Byrd"/>
    <x v="2"/>
    <s v="United States"/>
    <s v="Columbus"/>
    <s v="Georgia"/>
    <n v="31907"/>
    <x v="0"/>
    <s v="FUR-FU-10003274"/>
    <s v="Furniture"/>
    <x v="5"/>
    <s v="Regeneration Desk Collection"/>
    <n v="7.04"/>
    <n v="4"/>
    <n v="0"/>
    <n v="3.0976000000000004"/>
  </r>
  <r>
    <n v="5644"/>
    <s v="CA-2012-166604"/>
    <x v="1"/>
    <x v="1060"/>
    <d v="2012-05-20T00:00:00"/>
    <s v="Second Class"/>
    <s v="AH-10690"/>
    <s v="Anna Häberlin"/>
    <x v="1"/>
    <s v="United States"/>
    <s v="Roswell"/>
    <s v="Georgia"/>
    <n v="30076"/>
    <x v="0"/>
    <s v="OFF-EN-10004147"/>
    <s v="Office Supplies"/>
    <x v="12"/>
    <s v="Wausau Papers Astrobrights Colored Envelopes"/>
    <n v="17.940000000000001"/>
    <n v="3"/>
    <n v="0"/>
    <n v="8.7906000000000013"/>
  </r>
  <r>
    <n v="5645"/>
    <s v="CA-2014-120719"/>
    <x v="3"/>
    <x v="721"/>
    <d v="2014-03-27T00:00:00"/>
    <s v="First Class"/>
    <s v="SJ-20125"/>
    <s v="Sanjit Jacobs"/>
    <x v="2"/>
    <s v="United States"/>
    <s v="Seattle"/>
    <s v="Washington"/>
    <n v="98105"/>
    <x v="1"/>
    <s v="OFF-BI-10002103"/>
    <s v="Office Supplies"/>
    <x v="8"/>
    <s v="Cardinal Slant-D Ring Binder, Heavy Gauge Vinyl"/>
    <n v="34.76"/>
    <n v="5"/>
    <n v="0.2"/>
    <n v="11.296999999999999"/>
  </r>
  <r>
    <n v="5646"/>
    <s v="CA-2014-127117"/>
    <x v="3"/>
    <x v="349"/>
    <d v="2014-04-20T00:00:00"/>
    <s v="Standard Class"/>
    <s v="HM-14860"/>
    <s v="Harry Marie"/>
    <x v="1"/>
    <s v="United States"/>
    <s v="Morristown"/>
    <s v="New Jersey"/>
    <n v="7960"/>
    <x v="3"/>
    <s v="FUR-FU-10004018"/>
    <s v="Furniture"/>
    <x v="5"/>
    <s v="Tensor Computer Mounted Lamp"/>
    <n v="74.45"/>
    <n v="5"/>
    <n v="0"/>
    <n v="20.101500000000001"/>
  </r>
  <r>
    <n v="5647"/>
    <s v="CA-2012-104241"/>
    <x v="1"/>
    <x v="1038"/>
    <d v="2012-01-09T00:00:00"/>
    <s v="Standard Class"/>
    <s v="AG-10495"/>
    <s v="Andrew Gjertsen"/>
    <x v="1"/>
    <s v="United States"/>
    <s v="Alexandria"/>
    <s v="Virginia"/>
    <n v="22304"/>
    <x v="0"/>
    <s v="FUR-FU-10001473"/>
    <s v="Furniture"/>
    <x v="5"/>
    <s v="DAX Wood Document Frame"/>
    <n v="192.22"/>
    <n v="14"/>
    <n v="0"/>
    <n v="69.199200000000005"/>
  </r>
  <r>
    <n v="5648"/>
    <s v="CA-2014-168179"/>
    <x v="3"/>
    <x v="808"/>
    <d v="2014-11-08T00:00:00"/>
    <s v="Standard Class"/>
    <s v="JB-16000"/>
    <s v="Joy Bell-"/>
    <x v="0"/>
    <s v="United States"/>
    <s v="Salt Lake City"/>
    <s v="Utah"/>
    <n v="84106"/>
    <x v="1"/>
    <s v="OFF-PA-10001800"/>
    <s v="Office Supplies"/>
    <x v="10"/>
    <s v="Xerox 220"/>
    <n v="19.440000000000001"/>
    <n v="3"/>
    <n v="0"/>
    <n v="9.3312000000000008"/>
  </r>
  <r>
    <n v="5649"/>
    <s v="CA-2014-142342"/>
    <x v="3"/>
    <x v="729"/>
    <d v="2014-07-20T00:00:00"/>
    <s v="Second Class"/>
    <s v="AJ-10795"/>
    <s v="Anthony Johnson"/>
    <x v="1"/>
    <s v="United States"/>
    <s v="Apple Valley"/>
    <s v="California"/>
    <n v="92307"/>
    <x v="1"/>
    <s v="OFF-PA-10004609"/>
    <s v="Office Supplies"/>
    <x v="10"/>
    <s v="Xerox 221"/>
    <n v="32.400000000000006"/>
    <n v="5"/>
    <n v="0"/>
    <n v="15.552000000000001"/>
  </r>
  <r>
    <n v="5650"/>
    <s v="CA-2014-142342"/>
    <x v="3"/>
    <x v="729"/>
    <d v="2014-07-20T00:00:00"/>
    <s v="Second Class"/>
    <s v="AJ-10795"/>
    <s v="Anthony Johnson"/>
    <x v="1"/>
    <s v="United States"/>
    <s v="Apple Valley"/>
    <s v="California"/>
    <n v="92307"/>
    <x v="1"/>
    <s v="OFF-EN-10002592"/>
    <s v="Office Supplies"/>
    <x v="12"/>
    <s v="Peel &amp; Seel Recycled Catalog Envelopes, Brown"/>
    <n v="57.9"/>
    <n v="5"/>
    <n v="0"/>
    <n v="28.95"/>
  </r>
  <r>
    <n v="5651"/>
    <s v="CA-2014-142342"/>
    <x v="3"/>
    <x v="729"/>
    <d v="2014-07-20T00:00:00"/>
    <s v="Second Class"/>
    <s v="AJ-10795"/>
    <s v="Anthony Johnson"/>
    <x v="1"/>
    <s v="United States"/>
    <s v="Apple Valley"/>
    <s v="California"/>
    <n v="92307"/>
    <x v="1"/>
    <s v="OFF-ST-10002957"/>
    <s v="Office Supplies"/>
    <x v="4"/>
    <s v="Sterilite Show Offs Storage Containers"/>
    <n v="10.56"/>
    <n v="2"/>
    <n v="0"/>
    <n v="0"/>
  </r>
  <r>
    <n v="5652"/>
    <s v="CA-2014-142342"/>
    <x v="3"/>
    <x v="729"/>
    <d v="2014-07-20T00:00:00"/>
    <s v="Second Class"/>
    <s v="AJ-10795"/>
    <s v="Anthony Johnson"/>
    <x v="1"/>
    <s v="United States"/>
    <s v="Apple Valley"/>
    <s v="California"/>
    <n v="92307"/>
    <x v="1"/>
    <s v="FUR-BO-10002613"/>
    <s v="Furniture"/>
    <x v="0"/>
    <s v="Atlantic Metals Mobile 4-Shelf Bookcases, Custom Colors"/>
    <n v="1194.165"/>
    <n v="5"/>
    <n v="0.15"/>
    <n v="210.73499999999993"/>
  </r>
  <r>
    <n v="5653"/>
    <s v="CA-2014-109099"/>
    <x v="3"/>
    <x v="833"/>
    <d v="2014-10-12T00:00:00"/>
    <s v="Standard Class"/>
    <s v="MM-18280"/>
    <s v="Muhammed MacIntyre"/>
    <x v="1"/>
    <s v="United States"/>
    <s v="New York City"/>
    <s v="New York"/>
    <n v="10009"/>
    <x v="3"/>
    <s v="OFF-PA-10001033"/>
    <s v="Office Supplies"/>
    <x v="10"/>
    <s v="Xerox 1893"/>
    <n v="40.99"/>
    <n v="1"/>
    <n v="0"/>
    <n v="20.085100000000001"/>
  </r>
  <r>
    <n v="5654"/>
    <s v="US-2011-134187"/>
    <x v="2"/>
    <x v="130"/>
    <d v="2011-11-11T00:00:00"/>
    <s v="Standard Class"/>
    <s v="TH-21235"/>
    <s v="Tiffany House"/>
    <x v="1"/>
    <s v="United States"/>
    <s v="Long Beach"/>
    <s v="California"/>
    <n v="90805"/>
    <x v="1"/>
    <s v="OFF-AR-10000940"/>
    <s v="Office Supplies"/>
    <x v="6"/>
    <s v="Newell 343"/>
    <n v="2.94"/>
    <n v="1"/>
    <n v="0"/>
    <n v="0.79380000000000006"/>
  </r>
  <r>
    <n v="5655"/>
    <s v="CA-2013-145261"/>
    <x v="0"/>
    <x v="122"/>
    <d v="2013-12-22T00:00:00"/>
    <s v="First Class"/>
    <s v="AH-10120"/>
    <s v="Adrian Hane"/>
    <x v="2"/>
    <s v="United States"/>
    <s v="Salem"/>
    <s v="Oregon"/>
    <n v="97301"/>
    <x v="1"/>
    <s v="OFF-BI-10001670"/>
    <s v="Office Supplies"/>
    <x v="8"/>
    <s v="Vinyl Sectional Post Binders"/>
    <n v="45.240000000000009"/>
    <n v="4"/>
    <n v="0.7"/>
    <n v="-30.159999999999997"/>
  </r>
  <r>
    <n v="5656"/>
    <s v="CA-2013-145261"/>
    <x v="0"/>
    <x v="122"/>
    <d v="2013-12-22T00:00:00"/>
    <s v="First Class"/>
    <s v="AH-10120"/>
    <s v="Adrian Hane"/>
    <x v="2"/>
    <s v="United States"/>
    <s v="Salem"/>
    <s v="Oregon"/>
    <n v="97301"/>
    <x v="1"/>
    <s v="OFF-AR-10004078"/>
    <s v="Office Supplies"/>
    <x v="6"/>
    <s v="Newell 312"/>
    <n v="18.687999999999999"/>
    <n v="4"/>
    <n v="0.2"/>
    <n v="2.3359999999999994"/>
  </r>
  <r>
    <n v="5657"/>
    <s v="CA-2013-145261"/>
    <x v="0"/>
    <x v="122"/>
    <d v="2013-12-22T00:00:00"/>
    <s v="First Class"/>
    <s v="AH-10120"/>
    <s v="Adrian Hane"/>
    <x v="2"/>
    <s v="United States"/>
    <s v="Salem"/>
    <s v="Oregon"/>
    <n v="97301"/>
    <x v="1"/>
    <s v="OFF-PA-10003036"/>
    <s v="Office Supplies"/>
    <x v="10"/>
    <s v="Black Print Carbonless 8 1/2&quot; x 8 1/4&quot; Rapid Memo Book"/>
    <n v="11.648000000000001"/>
    <n v="2"/>
    <n v="0.2"/>
    <n v="3.7855999999999992"/>
  </r>
  <r>
    <n v="5658"/>
    <s v="CA-2013-145261"/>
    <x v="0"/>
    <x v="122"/>
    <d v="2013-12-22T00:00:00"/>
    <s v="First Class"/>
    <s v="AH-10120"/>
    <s v="Adrian Hane"/>
    <x v="2"/>
    <s v="United States"/>
    <s v="Salem"/>
    <s v="Oregon"/>
    <n v="97301"/>
    <x v="1"/>
    <s v="TEC-AC-10000991"/>
    <s v="Technology"/>
    <x v="11"/>
    <s v="Sony Micro Vault Click 8 GB USB 2.0 Flash Drive"/>
    <n v="112.77600000000001"/>
    <n v="3"/>
    <n v="0.2"/>
    <n v="-8.4581999999999979"/>
  </r>
  <r>
    <n v="5659"/>
    <s v="CA-2013-145261"/>
    <x v="0"/>
    <x v="122"/>
    <d v="2013-12-22T00:00:00"/>
    <s v="First Class"/>
    <s v="AH-10120"/>
    <s v="Adrian Hane"/>
    <x v="2"/>
    <s v="United States"/>
    <s v="Salem"/>
    <s v="Oregon"/>
    <n v="97301"/>
    <x v="1"/>
    <s v="FUR-TA-10002530"/>
    <s v="Furniture"/>
    <x v="3"/>
    <s v="Iceberg OfficeWorks 42&quot; Round Tables"/>
    <n v="377.45"/>
    <n v="5"/>
    <n v="0.5"/>
    <n v="-264.21500000000003"/>
  </r>
  <r>
    <n v="5660"/>
    <s v="CA-2013-145261"/>
    <x v="0"/>
    <x v="122"/>
    <d v="2013-12-22T00:00:00"/>
    <s v="First Class"/>
    <s v="AH-10120"/>
    <s v="Adrian Hane"/>
    <x v="2"/>
    <s v="United States"/>
    <s v="Salem"/>
    <s v="Oregon"/>
    <n v="97301"/>
    <x v="1"/>
    <s v="OFF-LA-10000407"/>
    <s v="Office Supplies"/>
    <x v="2"/>
    <s v="Avery White Multi-Purpose Labels"/>
    <n v="15.936000000000002"/>
    <n v="4"/>
    <n v="0.2"/>
    <n v="5.1791999999999998"/>
  </r>
  <r>
    <n v="5661"/>
    <s v="CA-2013-145261"/>
    <x v="0"/>
    <x v="122"/>
    <d v="2013-12-22T00:00:00"/>
    <s v="First Class"/>
    <s v="AH-10120"/>
    <s v="Adrian Hane"/>
    <x v="2"/>
    <s v="United States"/>
    <s v="Salem"/>
    <s v="Oregon"/>
    <n v="97301"/>
    <x v="1"/>
    <s v="TEC-PH-10004833"/>
    <s v="Technology"/>
    <x v="7"/>
    <s v="Macally Suction Cup Mount"/>
    <n v="28.68"/>
    <n v="3"/>
    <n v="0.2"/>
    <n v="-7.17"/>
  </r>
  <r>
    <n v="5662"/>
    <s v="CA-2013-108875"/>
    <x v="0"/>
    <x v="446"/>
    <d v="2013-10-02T00:00:00"/>
    <s v="Standard Class"/>
    <s v="CL-12700"/>
    <s v="Craig Leslie"/>
    <x v="2"/>
    <s v="United States"/>
    <s v="Aurora"/>
    <s v="Colorado"/>
    <n v="80013"/>
    <x v="1"/>
    <s v="FUR-FU-10002671"/>
    <s v="Furniture"/>
    <x v="5"/>
    <s v="Electrix 20W Halogen Replacement Bulb for Zoom-In Desk Lamp"/>
    <n v="21.44"/>
    <n v="2"/>
    <n v="0.2"/>
    <n v="7.5039999999999987"/>
  </r>
  <r>
    <n v="5663"/>
    <s v="CA-2013-108875"/>
    <x v="0"/>
    <x v="446"/>
    <d v="2013-10-02T00:00:00"/>
    <s v="Standard Class"/>
    <s v="CL-12700"/>
    <s v="Craig Leslie"/>
    <x v="2"/>
    <s v="United States"/>
    <s v="Aurora"/>
    <s v="Colorado"/>
    <n v="80013"/>
    <x v="1"/>
    <s v="OFF-ST-10001370"/>
    <s v="Office Supplies"/>
    <x v="4"/>
    <s v="Sensible Storage WireTech Storage Systems"/>
    <n v="511.05600000000004"/>
    <n v="9"/>
    <n v="0.2"/>
    <n v="-95.823000000000079"/>
  </r>
  <r>
    <n v="5664"/>
    <s v="CA-2013-141957"/>
    <x v="0"/>
    <x v="658"/>
    <d v="2013-07-22T00:00:00"/>
    <s v="Same Day"/>
    <s v="JG-15310"/>
    <s v="Jason Gross"/>
    <x v="1"/>
    <s v="United States"/>
    <s v="Newark"/>
    <s v="Ohio"/>
    <n v="43055"/>
    <x v="3"/>
    <s v="OFF-AR-10000914"/>
    <s v="Office Supplies"/>
    <x v="6"/>
    <s v="Boston 16765 Mini Stand Up Battery Pencil Sharpener"/>
    <n v="18.656000000000002"/>
    <n v="2"/>
    <n v="0.2"/>
    <n v="1.3992000000000013"/>
  </r>
  <r>
    <n v="5665"/>
    <s v="CA-2013-141957"/>
    <x v="0"/>
    <x v="658"/>
    <d v="2013-07-22T00:00:00"/>
    <s v="Same Day"/>
    <s v="JG-15310"/>
    <s v="Jason Gross"/>
    <x v="1"/>
    <s v="United States"/>
    <s v="Newark"/>
    <s v="Ohio"/>
    <n v="43055"/>
    <x v="3"/>
    <s v="OFF-BI-10001116"/>
    <s v="Office Supplies"/>
    <x v="8"/>
    <s v="Wilson Jones 1&quot; Hanging DublLock Ring Binders"/>
    <n v="11.088000000000003"/>
    <n v="7"/>
    <n v="0.7"/>
    <n v="-8.1311999999999998"/>
  </r>
  <r>
    <n v="5666"/>
    <s v="CA-2013-141957"/>
    <x v="0"/>
    <x v="658"/>
    <d v="2013-07-22T00:00:00"/>
    <s v="Same Day"/>
    <s v="JG-15310"/>
    <s v="Jason Gross"/>
    <x v="1"/>
    <s v="United States"/>
    <s v="Newark"/>
    <s v="Ohio"/>
    <n v="43055"/>
    <x v="3"/>
    <s v="OFF-ST-10002276"/>
    <s v="Office Supplies"/>
    <x v="4"/>
    <s v="Safco Steel Mobile File Cart"/>
    <n v="66.688000000000002"/>
    <n v="1"/>
    <n v="0.2"/>
    <n v="4.1680000000000028"/>
  </r>
  <r>
    <n v="5667"/>
    <s v="CA-2013-141957"/>
    <x v="0"/>
    <x v="658"/>
    <d v="2013-07-22T00:00:00"/>
    <s v="Same Day"/>
    <s v="JG-15310"/>
    <s v="Jason Gross"/>
    <x v="1"/>
    <s v="United States"/>
    <s v="Newark"/>
    <s v="Ohio"/>
    <n v="43055"/>
    <x v="3"/>
    <s v="OFF-ST-10004340"/>
    <s v="Office Supplies"/>
    <x v="4"/>
    <s v="Fellowes Mobile File Cart, Black"/>
    <n v="99.488"/>
    <n v="2"/>
    <n v="0.2"/>
    <n v="8.7052000000000049"/>
  </r>
  <r>
    <n v="5668"/>
    <s v="CA-2013-142405"/>
    <x v="0"/>
    <x v="725"/>
    <d v="2013-06-16T00:00:00"/>
    <s v="Standard Class"/>
    <s v="SE-20110"/>
    <s v="Sanjit Engle"/>
    <x v="0"/>
    <s v="United States"/>
    <s v="Seattle"/>
    <s v="Washington"/>
    <n v="98103"/>
    <x v="1"/>
    <s v="OFF-LA-10004093"/>
    <s v="Office Supplies"/>
    <x v="2"/>
    <s v="Avery 486"/>
    <n v="14.62"/>
    <n v="2"/>
    <n v="0"/>
    <n v="6.8713999999999995"/>
  </r>
  <r>
    <n v="5669"/>
    <s v="CA-2013-142405"/>
    <x v="0"/>
    <x v="725"/>
    <d v="2013-06-16T00:00:00"/>
    <s v="Standard Class"/>
    <s v="SE-20110"/>
    <s v="Sanjit Engle"/>
    <x v="0"/>
    <s v="United States"/>
    <s v="Seattle"/>
    <s v="Washington"/>
    <n v="98103"/>
    <x v="1"/>
    <s v="OFF-BI-10004728"/>
    <s v="Office Supplies"/>
    <x v="8"/>
    <s v="Wilson Jones Turn Tabs Binder Tool for Ring Binders"/>
    <n v="53.984000000000002"/>
    <n v="14"/>
    <n v="0.2"/>
    <n v="17.544800000000002"/>
  </r>
  <r>
    <n v="5670"/>
    <s v="CA-2013-142405"/>
    <x v="0"/>
    <x v="725"/>
    <d v="2013-06-16T00:00:00"/>
    <s v="Standard Class"/>
    <s v="SE-20110"/>
    <s v="Sanjit Engle"/>
    <x v="0"/>
    <s v="United States"/>
    <s v="Seattle"/>
    <s v="Washington"/>
    <n v="98103"/>
    <x v="1"/>
    <s v="TEC-AC-10003095"/>
    <s v="Technology"/>
    <x v="11"/>
    <s v="Logitech G35 7.1-Channel Surround Sound Headset"/>
    <n v="389.97"/>
    <n v="3"/>
    <n v="0"/>
    <n v="132.58980000000003"/>
  </r>
  <r>
    <n v="5671"/>
    <s v="CA-2012-141012"/>
    <x v="1"/>
    <x v="988"/>
    <d v="2012-06-11T00:00:00"/>
    <s v="Second Class"/>
    <s v="TG-21640"/>
    <s v="Trudy Glocke"/>
    <x v="0"/>
    <s v="United States"/>
    <s v="Pocatello"/>
    <s v="Idaho"/>
    <n v="83201"/>
    <x v="1"/>
    <s v="FUR-FU-10003192"/>
    <s v="Furniture"/>
    <x v="5"/>
    <s v="Luxo Adjustable Task Clamp Lamp"/>
    <n v="355.36"/>
    <n v="4"/>
    <n v="0"/>
    <n v="92.393599999999992"/>
  </r>
  <r>
    <n v="5672"/>
    <s v="CA-2012-141012"/>
    <x v="1"/>
    <x v="988"/>
    <d v="2012-06-11T00:00:00"/>
    <s v="Second Class"/>
    <s v="TG-21640"/>
    <s v="Trudy Glocke"/>
    <x v="0"/>
    <s v="United States"/>
    <s v="Pocatello"/>
    <s v="Idaho"/>
    <n v="83201"/>
    <x v="1"/>
    <s v="TEC-PH-10004522"/>
    <s v="Technology"/>
    <x v="7"/>
    <s v="Dexim XPower Skin Super-Thin Power Case for iPhone 5 - Black"/>
    <n v="140.376"/>
    <n v="3"/>
    <n v="0.2"/>
    <n v="8.7735000000000056"/>
  </r>
  <r>
    <n v="5673"/>
    <s v="CA-2014-127922"/>
    <x v="3"/>
    <x v="855"/>
    <d v="2014-11-04T00:00:00"/>
    <s v="Standard Class"/>
    <s v="SH-19975"/>
    <s v="Sally Hughsby"/>
    <x v="1"/>
    <s v="United States"/>
    <s v="Dallas"/>
    <s v="Texas"/>
    <n v="75081"/>
    <x v="2"/>
    <s v="OFF-EN-10003068"/>
    <s v="Office Supplies"/>
    <x v="12"/>
    <s v="#6 3/4 Gummed Flap White Envelopes"/>
    <n v="15.840000000000002"/>
    <n v="2"/>
    <n v="0.2"/>
    <n v="5.5439999999999987"/>
  </r>
  <r>
    <n v="5674"/>
    <s v="CA-2014-127922"/>
    <x v="3"/>
    <x v="855"/>
    <d v="2014-11-04T00:00:00"/>
    <s v="Standard Class"/>
    <s v="SH-19975"/>
    <s v="Sally Hughsby"/>
    <x v="1"/>
    <s v="United States"/>
    <s v="Dallas"/>
    <s v="Texas"/>
    <n v="75081"/>
    <x v="2"/>
    <s v="OFF-PA-10001204"/>
    <s v="Office Supplies"/>
    <x v="10"/>
    <s v="Xerox 1972"/>
    <n v="8.4480000000000004"/>
    <n v="2"/>
    <n v="0.2"/>
    <n v="2.6399999999999997"/>
  </r>
  <r>
    <n v="5675"/>
    <s v="CA-2013-146318"/>
    <x v="0"/>
    <x v="115"/>
    <d v="2013-01-27T00:00:00"/>
    <s v="Standard Class"/>
    <s v="MC-17275"/>
    <s v="Marc Crier"/>
    <x v="0"/>
    <s v="United States"/>
    <s v="Seattle"/>
    <s v="Washington"/>
    <n v="98105"/>
    <x v="1"/>
    <s v="OFF-PA-10003953"/>
    <s v="Office Supplies"/>
    <x v="10"/>
    <s v="Xerox 218"/>
    <n v="12.96"/>
    <n v="2"/>
    <n v="0"/>
    <n v="6.2208000000000006"/>
  </r>
  <r>
    <n v="5676"/>
    <s v="CA-2011-135993"/>
    <x v="2"/>
    <x v="1061"/>
    <d v="2011-06-02T00:00:00"/>
    <s v="Standard Class"/>
    <s v="PJ-18835"/>
    <s v="Patrick Jones"/>
    <x v="1"/>
    <s v="United States"/>
    <s v="Seattle"/>
    <s v="Washington"/>
    <n v="98115"/>
    <x v="1"/>
    <s v="TEC-PH-10001552"/>
    <s v="Technology"/>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s v="Washington"/>
    <n v="98115"/>
    <x v="1"/>
    <s v="TEC-AC-10004877"/>
    <s v="Technology"/>
    <x v="11"/>
    <s v="Imation 30456 USB Flash Drive 8GB"/>
    <n v="27.6"/>
    <n v="4"/>
    <n v="0"/>
    <n v="2.2079999999999984"/>
  </r>
  <r>
    <n v="5678"/>
    <s v="CA-2011-126802"/>
    <x v="2"/>
    <x v="282"/>
    <d v="2012-01-05T00:00:00"/>
    <s v="Standard Class"/>
    <s v="ZC-21910"/>
    <s v="Zuschuss Carroll"/>
    <x v="0"/>
    <s v="United States"/>
    <s v="Chicago"/>
    <s v="Illinois"/>
    <n v="60610"/>
    <x v="2"/>
    <s v="FUR-FU-10000193"/>
    <s v="Furniture"/>
    <x v="5"/>
    <s v="Tenex Chairmats For Use with Hard Floors"/>
    <n v="38.975999999999999"/>
    <n v="3"/>
    <n v="0.6"/>
    <n v="-50.66879999999999"/>
  </r>
  <r>
    <n v="5679"/>
    <s v="CA-2013-143924"/>
    <x v="0"/>
    <x v="1062"/>
    <d v="2013-08-04T00:00:00"/>
    <s v="Standard Class"/>
    <s v="SC-20680"/>
    <s v="Steve Carroll"/>
    <x v="2"/>
    <s v="United States"/>
    <s v="Holland"/>
    <s v="Michigan"/>
    <n v="49423"/>
    <x v="2"/>
    <s v="OFF-FA-10000735"/>
    <s v="Office Supplies"/>
    <x v="13"/>
    <s v="Staples"/>
    <n v="20.439999999999998"/>
    <n v="7"/>
    <n v="0"/>
    <n v="9.1979999999999986"/>
  </r>
  <r>
    <n v="5680"/>
    <s v="CA-2013-143924"/>
    <x v="0"/>
    <x v="1062"/>
    <d v="2013-08-04T00:00:00"/>
    <s v="Standard Class"/>
    <s v="SC-20680"/>
    <s v="Steve Carroll"/>
    <x v="2"/>
    <s v="United States"/>
    <s v="Holland"/>
    <s v="Michigan"/>
    <n v="49423"/>
    <x v="2"/>
    <s v="OFF-PA-10002120"/>
    <s v="Office Supplies"/>
    <x v="10"/>
    <s v="Xerox 1889"/>
    <n v="109.92"/>
    <n v="2"/>
    <n v="0"/>
    <n v="53.860799999999998"/>
  </r>
  <r>
    <n v="5681"/>
    <s v="CA-2013-141551"/>
    <x v="0"/>
    <x v="446"/>
    <d v="2013-10-01T00:00:00"/>
    <s v="Standard Class"/>
    <s v="BP-11230"/>
    <s v="Benjamin Patterson"/>
    <x v="0"/>
    <s v="United States"/>
    <s v="Broken Arrow"/>
    <s v="Oklahoma"/>
    <n v="74012"/>
    <x v="2"/>
    <s v="OFF-BI-10001249"/>
    <s v="Office Supplies"/>
    <x v="8"/>
    <s v="Avery Heavy-Duty EZD View Binder with Locking Rings"/>
    <n v="6.38"/>
    <n v="1"/>
    <n v="0"/>
    <n v="2.9347999999999996"/>
  </r>
  <r>
    <n v="5682"/>
    <s v="CA-2013-141551"/>
    <x v="0"/>
    <x v="446"/>
    <d v="2013-10-01T00:00:00"/>
    <s v="Standard Class"/>
    <s v="BP-11230"/>
    <s v="Benjamin Patterson"/>
    <x v="0"/>
    <s v="United States"/>
    <s v="Broken Arrow"/>
    <s v="Oklahoma"/>
    <n v="74012"/>
    <x v="2"/>
    <s v="OFF-PA-10001569"/>
    <s v="Office Supplies"/>
    <x v="10"/>
    <s v="Xerox 232"/>
    <n v="6.48"/>
    <n v="1"/>
    <n v="0"/>
    <n v="3.1104000000000003"/>
  </r>
  <r>
    <n v="5683"/>
    <s v="CA-2011-164315"/>
    <x v="2"/>
    <x v="1063"/>
    <d v="2011-04-08T00:00:00"/>
    <s v="Standard Class"/>
    <s v="RD-19585"/>
    <s v="Rob Dowd"/>
    <x v="0"/>
    <s v="United States"/>
    <s v="Athens"/>
    <s v="Georgia"/>
    <n v="30605"/>
    <x v="0"/>
    <s v="OFF-PA-10004248"/>
    <s v="Office Supplies"/>
    <x v="10"/>
    <s v="Xerox 1990"/>
    <n v="15.84"/>
    <n v="3"/>
    <n v="0"/>
    <n v="7.1280000000000001"/>
  </r>
  <r>
    <n v="5684"/>
    <s v="CA-2011-164315"/>
    <x v="2"/>
    <x v="1063"/>
    <d v="2011-04-08T00:00:00"/>
    <s v="Standard Class"/>
    <s v="RD-19585"/>
    <s v="Rob Dowd"/>
    <x v="0"/>
    <s v="United States"/>
    <s v="Athens"/>
    <s v="Georgia"/>
    <n v="30605"/>
    <x v="0"/>
    <s v="TEC-PH-10001128"/>
    <s v="Technology"/>
    <x v="7"/>
    <s v="Motorola Droid Maxx"/>
    <n v="1049.93"/>
    <n v="7"/>
    <n v="0"/>
    <n v="293.98040000000003"/>
  </r>
  <r>
    <n v="5685"/>
    <s v="CA-2011-164315"/>
    <x v="2"/>
    <x v="1063"/>
    <d v="2011-04-08T00:00:00"/>
    <s v="Standard Class"/>
    <s v="RD-19585"/>
    <s v="Rob Dowd"/>
    <x v="0"/>
    <s v="United States"/>
    <s v="Athens"/>
    <s v="Georgia"/>
    <n v="30605"/>
    <x v="0"/>
    <s v="OFF-AP-10003842"/>
    <s v="Office Supplies"/>
    <x v="9"/>
    <s v="Euro-Pro Shark Turbo Vacuum"/>
    <n v="154.9"/>
    <n v="5"/>
    <n v="0"/>
    <n v="40.274000000000001"/>
  </r>
  <r>
    <n v="5686"/>
    <s v="CA-2012-131072"/>
    <x v="1"/>
    <x v="599"/>
    <d v="2012-11-05T00:00:00"/>
    <s v="Same Day"/>
    <s v="KL-16645"/>
    <s v="Ken Lonsdale"/>
    <x v="0"/>
    <s v="United States"/>
    <s v="Seattle"/>
    <s v="Washington"/>
    <n v="98105"/>
    <x v="1"/>
    <s v="OFF-BI-10002794"/>
    <s v="Office Supplies"/>
    <x v="8"/>
    <s v="Avery Trapezoid Ring Binder, 3&quot; Capacity, Black, 1040 sheets"/>
    <n v="98.352000000000004"/>
    <n v="3"/>
    <n v="0.2"/>
    <n v="35.652599999999993"/>
  </r>
  <r>
    <n v="5687"/>
    <s v="CA-2011-131541"/>
    <x v="2"/>
    <x v="1064"/>
    <d v="2011-07-28T00:00:00"/>
    <s v="Same Day"/>
    <s v="CK-12205"/>
    <s v="Chloris Kastensmidt"/>
    <x v="0"/>
    <s v="United States"/>
    <s v="Apopka"/>
    <s v="Florida"/>
    <n v="32712"/>
    <x v="0"/>
    <s v="OFF-FA-10000621"/>
    <s v="Office Supplies"/>
    <x v="13"/>
    <s v="OIC Colored Binder Clips, Assorted Sizes"/>
    <n v="14.320000000000002"/>
    <n v="5"/>
    <n v="0.2"/>
    <n v="5.1910000000000007"/>
  </r>
  <r>
    <n v="5688"/>
    <s v="CA-2011-131541"/>
    <x v="2"/>
    <x v="1064"/>
    <d v="2011-07-28T00:00:00"/>
    <s v="Same Day"/>
    <s v="CK-12205"/>
    <s v="Chloris Kastensmidt"/>
    <x v="0"/>
    <s v="United States"/>
    <s v="Apopka"/>
    <s v="Florida"/>
    <n v="32712"/>
    <x v="0"/>
    <s v="FUR-FU-10003623"/>
    <s v="Furniture"/>
    <x v="5"/>
    <s v="DataProducts Ampli Magnifier Task Lamp, Black,"/>
    <n v="129.88800000000001"/>
    <n v="6"/>
    <n v="0.2"/>
    <n v="12.988799999999991"/>
  </r>
  <r>
    <n v="5689"/>
    <s v="CA-2011-131541"/>
    <x v="2"/>
    <x v="1064"/>
    <d v="2011-07-28T00:00:00"/>
    <s v="Same Day"/>
    <s v="CK-12205"/>
    <s v="Chloris Kastensmidt"/>
    <x v="0"/>
    <s v="United States"/>
    <s v="Apopka"/>
    <s v="Florida"/>
    <n v="32712"/>
    <x v="0"/>
    <s v="OFF-EN-10000781"/>
    <s v="Office Supplies"/>
    <x v="12"/>
    <s v="#10- 4 1/8&quot; x 9 1/2&quot; Recycled Envelopes"/>
    <n v="48.944000000000003"/>
    <n v="7"/>
    <n v="0.2"/>
    <n v="16.518599999999999"/>
  </r>
  <r>
    <n v="5690"/>
    <s v="CA-2012-119550"/>
    <x v="1"/>
    <x v="207"/>
    <d v="2012-12-31T00:00:00"/>
    <s v="Standard Class"/>
    <s v="RB-19705"/>
    <s v="Roger Barcio"/>
    <x v="2"/>
    <s v="United States"/>
    <s v="Houston"/>
    <s v="Texas"/>
    <n v="77070"/>
    <x v="2"/>
    <s v="FUR-CH-10002044"/>
    <s v="Furniture"/>
    <x v="1"/>
    <s v="Office Star - Contemporary Task Swivel chair with 2-way adjustable arms, Plum"/>
    <n v="275.05799999999999"/>
    <n v="3"/>
    <n v="0.3"/>
    <n v="-90.376199999999997"/>
  </r>
  <r>
    <n v="5691"/>
    <s v="US-2012-138093"/>
    <x v="1"/>
    <x v="895"/>
    <d v="2012-12-16T00:00:00"/>
    <s v="Standard Class"/>
    <s v="KM-16225"/>
    <s v="Kalyca Meade"/>
    <x v="1"/>
    <s v="United States"/>
    <s v="Baltimore"/>
    <s v="Maryland"/>
    <n v="21215"/>
    <x v="3"/>
    <s v="OFF-AR-10000817"/>
    <s v="Office Supplies"/>
    <x v="6"/>
    <s v="Manco Dry-Lighter Erasable Highlighter"/>
    <n v="27.36"/>
    <n v="9"/>
    <n v="0"/>
    <n v="9.3023999999999987"/>
  </r>
  <r>
    <n v="5692"/>
    <s v="US-2012-138093"/>
    <x v="1"/>
    <x v="895"/>
    <d v="2012-12-16T00:00:00"/>
    <s v="Standard Class"/>
    <s v="KM-16225"/>
    <s v="Kalyca Meade"/>
    <x v="1"/>
    <s v="United States"/>
    <s v="Baltimore"/>
    <s v="Maryland"/>
    <n v="21215"/>
    <x v="3"/>
    <s v="OFF-PA-10001509"/>
    <s v="Office Supplies"/>
    <x v="10"/>
    <s v="Recycled Desk Saver Line &quot;While You Were Out&quot; Book, 5 1/2&quot; X 4&quot;"/>
    <n v="44.75"/>
    <n v="5"/>
    <n v="0"/>
    <n v="20.584999999999994"/>
  </r>
  <r>
    <n v="5693"/>
    <s v="US-2012-138093"/>
    <x v="1"/>
    <x v="895"/>
    <d v="2012-12-16T00:00:00"/>
    <s v="Standard Class"/>
    <s v="KM-16225"/>
    <s v="Kalyca Meade"/>
    <x v="1"/>
    <s v="United States"/>
    <s v="Baltimore"/>
    <s v="Maryland"/>
    <n v="21215"/>
    <x v="3"/>
    <s v="TEC-PH-10004667"/>
    <s v="Technology"/>
    <x v="7"/>
    <s v="Cisco 8x8 Inc. 6753i IP Business Phone System"/>
    <n v="134.99"/>
    <n v="1"/>
    <n v="0"/>
    <n v="36.447299999999998"/>
  </r>
  <r>
    <n v="5694"/>
    <s v="US-2012-138093"/>
    <x v="1"/>
    <x v="895"/>
    <d v="2012-12-16T00:00:00"/>
    <s v="Standard Class"/>
    <s v="KM-16225"/>
    <s v="Kalyca Meade"/>
    <x v="1"/>
    <s v="United States"/>
    <s v="Baltimore"/>
    <s v="Maryland"/>
    <n v="21215"/>
    <x v="3"/>
    <s v="OFF-PA-10000143"/>
    <s v="Office Supplies"/>
    <x v="10"/>
    <s v="Astroparche Fine Business Paper"/>
    <n v="26.400000000000002"/>
    <n v="5"/>
    <n v="0"/>
    <n v="12.672000000000001"/>
  </r>
  <r>
    <n v="5695"/>
    <s v="US-2012-138093"/>
    <x v="1"/>
    <x v="895"/>
    <d v="2012-12-16T00:00:00"/>
    <s v="Standard Class"/>
    <s v="KM-16225"/>
    <s v="Kalyca Meade"/>
    <x v="1"/>
    <s v="United States"/>
    <s v="Baltimore"/>
    <s v="Maryland"/>
    <n v="21215"/>
    <x v="3"/>
    <s v="FUR-CH-10000785"/>
    <s v="Furniture"/>
    <x v="1"/>
    <s v="Global Ergonomic Managers Chair"/>
    <n v="542.93999999999994"/>
    <n v="3"/>
    <n v="0"/>
    <n v="141.1644"/>
  </r>
  <r>
    <n v="5696"/>
    <s v="CA-2013-126165"/>
    <x v="0"/>
    <x v="465"/>
    <d v="2013-05-08T00:00:00"/>
    <s v="Second Class"/>
    <s v="AH-10465"/>
    <s v="Amy Hunt"/>
    <x v="0"/>
    <s v="United States"/>
    <s v="San Francisco"/>
    <s v="California"/>
    <n v="94109"/>
    <x v="1"/>
    <s v="FUR-TA-10001676"/>
    <s v="Furniture"/>
    <x v="3"/>
    <s v="Hon 61000 Series Interactive Training Tables"/>
    <n v="71.088000000000008"/>
    <n v="2"/>
    <n v="0.2"/>
    <n v="-1.7772000000000041"/>
  </r>
  <r>
    <n v="5697"/>
    <s v="CA-2014-126123"/>
    <x v="3"/>
    <x v="336"/>
    <d v="2014-10-19T00:00:00"/>
    <s v="Standard Class"/>
    <s v="AG-10765"/>
    <s v="Anthony Garverick"/>
    <x v="2"/>
    <s v="United States"/>
    <s v="Chicago"/>
    <s v="Illinois"/>
    <n v="60623"/>
    <x v="2"/>
    <s v="OFF-BI-10000309"/>
    <s v="Office Supplies"/>
    <x v="8"/>
    <s v="GBC Twin Loop Wire Binding Elements, 9/16&quot; Spine, Black"/>
    <n v="27.395999999999997"/>
    <n v="9"/>
    <n v="0.8"/>
    <n v="-42.46380000000002"/>
  </r>
  <r>
    <n v="5698"/>
    <s v="CA-2014-126123"/>
    <x v="3"/>
    <x v="336"/>
    <d v="2014-10-19T00:00:00"/>
    <s v="Standard Class"/>
    <s v="AG-10765"/>
    <s v="Anthony Garverick"/>
    <x v="2"/>
    <s v="United States"/>
    <s v="Chicago"/>
    <s v="Illinois"/>
    <n v="60623"/>
    <x v="2"/>
    <s v="OFF-BI-10004224"/>
    <s v="Office Supplies"/>
    <x v="8"/>
    <s v="Catalog Binders with Expanding Posts"/>
    <n v="13.455999999999998"/>
    <n v="1"/>
    <n v="0.8"/>
    <n v="-23.548000000000009"/>
  </r>
  <r>
    <n v="5699"/>
    <s v="CA-2013-143441"/>
    <x v="0"/>
    <x v="732"/>
    <d v="2013-11-06T00:00:00"/>
    <s v="Same Day"/>
    <s v="EB-14170"/>
    <s v="Evan Bailliet"/>
    <x v="0"/>
    <s v="United States"/>
    <s v="Laredo"/>
    <s v="Texas"/>
    <n v="78041"/>
    <x v="2"/>
    <s v="OFF-LA-10002312"/>
    <s v="Office Supplies"/>
    <x v="2"/>
    <s v="Avery 490"/>
    <n v="11.840000000000002"/>
    <n v="1"/>
    <n v="0.2"/>
    <n v="4.4399999999999995"/>
  </r>
  <r>
    <n v="5700"/>
    <s v="CA-2014-148320"/>
    <x v="3"/>
    <x v="132"/>
    <d v="2014-11-09T00:00:00"/>
    <s v="Standard Class"/>
    <s v="PG-18895"/>
    <s v="Paul Gonzalez"/>
    <x v="0"/>
    <s v="United States"/>
    <s v="San Francisco"/>
    <s v="California"/>
    <n v="94109"/>
    <x v="1"/>
    <s v="OFF-PA-10003022"/>
    <s v="Office Supplies"/>
    <x v="10"/>
    <s v="Xerox 1992"/>
    <n v="35.880000000000003"/>
    <n v="6"/>
    <n v="0"/>
    <n v="17.581200000000003"/>
  </r>
  <r>
    <n v="5701"/>
    <s v="CA-2013-125661"/>
    <x v="0"/>
    <x v="390"/>
    <d v="2013-11-27T00:00:00"/>
    <s v="First Class"/>
    <s v="CA-12055"/>
    <s v="Cathy Armstrong"/>
    <x v="2"/>
    <s v="United States"/>
    <s v="Cleveland"/>
    <s v="Ohio"/>
    <n v="44105"/>
    <x v="3"/>
    <s v="OFF-EN-10001532"/>
    <s v="Office Supplies"/>
    <x v="12"/>
    <s v="Brown Kraft Recycled Envelopes"/>
    <n v="40.752000000000002"/>
    <n v="3"/>
    <n v="0.2"/>
    <n v="15.281999999999998"/>
  </r>
  <r>
    <n v="5702"/>
    <s v="CA-2013-125661"/>
    <x v="0"/>
    <x v="390"/>
    <d v="2013-11-27T00:00:00"/>
    <s v="First Class"/>
    <s v="CA-12055"/>
    <s v="Cathy Armstrong"/>
    <x v="2"/>
    <s v="United States"/>
    <s v="Cleveland"/>
    <s v="Ohio"/>
    <n v="44105"/>
    <x v="3"/>
    <s v="TEC-AC-10004855"/>
    <s v="Technology"/>
    <x v="11"/>
    <s v="V7 USB Numeric Keypad"/>
    <n v="139.96000000000004"/>
    <n v="5"/>
    <n v="0.2"/>
    <n v="-22.743500000000004"/>
  </r>
  <r>
    <n v="5703"/>
    <s v="US-2011-123519"/>
    <x v="2"/>
    <x v="637"/>
    <d v="2011-12-21T00:00:00"/>
    <s v="Standard Class"/>
    <s v="SS-20875"/>
    <s v="Sung Shariari"/>
    <x v="0"/>
    <s v="United States"/>
    <s v="Marion"/>
    <s v="Ohio"/>
    <n v="43302"/>
    <x v="3"/>
    <s v="OFF-AR-10003829"/>
    <s v="Office Supplies"/>
    <x v="6"/>
    <s v="Newell 35"/>
    <n v="2.6240000000000001"/>
    <n v="1"/>
    <n v="0.2"/>
    <n v="0.29519999999999957"/>
  </r>
  <r>
    <n v="5704"/>
    <s v="US-2011-123519"/>
    <x v="2"/>
    <x v="637"/>
    <d v="2011-12-21T00:00:00"/>
    <s v="Standard Class"/>
    <s v="SS-20875"/>
    <s v="Sung Shariari"/>
    <x v="0"/>
    <s v="United States"/>
    <s v="Marion"/>
    <s v="Ohio"/>
    <n v="43302"/>
    <x v="3"/>
    <s v="FUR-TA-10002645"/>
    <s v="Furniture"/>
    <x v="3"/>
    <s v="Hon Rectangular Conference Tables"/>
    <n v="136.53"/>
    <n v="1"/>
    <n v="0.4"/>
    <n v="-52.336500000000029"/>
  </r>
  <r>
    <n v="5705"/>
    <s v="US-2011-123519"/>
    <x v="2"/>
    <x v="637"/>
    <d v="2011-12-21T00:00:00"/>
    <s v="Standard Class"/>
    <s v="SS-20875"/>
    <s v="Sung Shariari"/>
    <x v="0"/>
    <s v="United States"/>
    <s v="Marion"/>
    <s v="Ohio"/>
    <n v="43302"/>
    <x v="3"/>
    <s v="TEC-AC-10003033"/>
    <s v="Technology"/>
    <x v="11"/>
    <s v="Plantronics CS510 - Over-the-Head monaural Wireless Headset System"/>
    <n v="263.95999999999998"/>
    <n v="1"/>
    <n v="0.2"/>
    <n v="42.893499999999975"/>
  </r>
  <r>
    <n v="5706"/>
    <s v="CA-2011-155593"/>
    <x v="2"/>
    <x v="935"/>
    <d v="2011-11-08T00:00:00"/>
    <s v="Standard Class"/>
    <s v="RP-19390"/>
    <s v="Resi Pölking"/>
    <x v="0"/>
    <s v="United States"/>
    <s v="Fairfield"/>
    <s v="Connecticut"/>
    <n v="6824"/>
    <x v="3"/>
    <s v="OFF-SU-10002522"/>
    <s v="Office Supplies"/>
    <x v="14"/>
    <s v="Acme Kleen Earth Office Shears"/>
    <n v="11.64"/>
    <n v="3"/>
    <n v="0"/>
    <n v="3.3755999999999986"/>
  </r>
  <r>
    <n v="5707"/>
    <s v="CA-2014-136000"/>
    <x v="3"/>
    <x v="585"/>
    <d v="2014-09-26T00:00:00"/>
    <s v="Second Class"/>
    <s v="SC-20440"/>
    <s v="Shaun Chance"/>
    <x v="1"/>
    <s v="United States"/>
    <s v="New York City"/>
    <s v="New York"/>
    <n v="10009"/>
    <x v="3"/>
    <s v="OFF-BI-10004828"/>
    <s v="Office Supplies"/>
    <x v="8"/>
    <s v="GBC Poly Designer Binding Covers"/>
    <n v="40.176000000000002"/>
    <n v="3"/>
    <n v="0.2"/>
    <n v="14.563799999999997"/>
  </r>
  <r>
    <n v="5708"/>
    <s v="US-2012-160857"/>
    <x v="1"/>
    <x v="412"/>
    <d v="2012-05-15T00:00:00"/>
    <s v="Standard Class"/>
    <s v="NW-18400"/>
    <s v="Natalie Webber"/>
    <x v="0"/>
    <s v="United States"/>
    <s v="New York City"/>
    <s v="New York"/>
    <n v="10024"/>
    <x v="3"/>
    <s v="FUR-FU-10001095"/>
    <s v="Furniture"/>
    <x v="5"/>
    <s v="DAX Black Cherry Wood-Tone Poster Frame"/>
    <n v="79.44"/>
    <n v="3"/>
    <n v="0"/>
    <n v="30.187200000000001"/>
  </r>
  <r>
    <n v="5709"/>
    <s v="US-2012-160857"/>
    <x v="1"/>
    <x v="412"/>
    <d v="2012-05-15T00:00:00"/>
    <s v="Standard Class"/>
    <s v="NW-18400"/>
    <s v="Natalie Webber"/>
    <x v="0"/>
    <s v="United States"/>
    <s v="New York City"/>
    <s v="New York"/>
    <n v="10024"/>
    <x v="3"/>
    <s v="OFF-SU-10000157"/>
    <s v="Office Supplies"/>
    <x v="14"/>
    <s v="Compact Automatic Electric Letter Opener"/>
    <n v="357.93"/>
    <n v="3"/>
    <n v="0"/>
    <n v="7.158600000000007"/>
  </r>
  <r>
    <n v="5710"/>
    <s v="US-2012-160857"/>
    <x v="1"/>
    <x v="412"/>
    <d v="2012-05-15T00:00:00"/>
    <s v="Standard Class"/>
    <s v="NW-18400"/>
    <s v="Natalie Webber"/>
    <x v="0"/>
    <s v="United States"/>
    <s v="New York City"/>
    <s v="New York"/>
    <n v="10024"/>
    <x v="3"/>
    <s v="FUR-CH-10002647"/>
    <s v="Furniture"/>
    <x v="1"/>
    <s v="Situations Contoured Folding Chairs, 4/Set"/>
    <n v="127.76400000000001"/>
    <n v="2"/>
    <n v="0.1"/>
    <n v="21.294000000000008"/>
  </r>
  <r>
    <n v="5711"/>
    <s v="US-2012-160857"/>
    <x v="1"/>
    <x v="412"/>
    <d v="2012-05-15T00:00:00"/>
    <s v="Standard Class"/>
    <s v="NW-18400"/>
    <s v="Natalie Webber"/>
    <x v="0"/>
    <s v="United States"/>
    <s v="New York City"/>
    <s v="New York"/>
    <n v="10024"/>
    <x v="3"/>
    <s v="TEC-CO-10004115"/>
    <s v="Technology"/>
    <x v="16"/>
    <s v="Sharp AL-1530CS Digital Copier"/>
    <n v="2799.944"/>
    <n v="7"/>
    <n v="0.2"/>
    <n v="1014.9797"/>
  </r>
  <r>
    <n v="5712"/>
    <s v="US-2012-160857"/>
    <x v="1"/>
    <x v="412"/>
    <d v="2012-05-15T00:00:00"/>
    <s v="Standard Class"/>
    <s v="NW-18400"/>
    <s v="Natalie Webber"/>
    <x v="0"/>
    <s v="United States"/>
    <s v="New York City"/>
    <s v="New York"/>
    <n v="10024"/>
    <x v="3"/>
    <s v="OFF-PA-10003363"/>
    <s v="Office Supplies"/>
    <x v="10"/>
    <s v="Xerox 204"/>
    <n v="19.440000000000001"/>
    <n v="3"/>
    <n v="0"/>
    <n v="9.3312000000000008"/>
  </r>
  <r>
    <n v="5713"/>
    <s v="CA-2014-115805"/>
    <x v="3"/>
    <x v="689"/>
    <d v="2014-08-01T00:00:00"/>
    <s v="Same Day"/>
    <s v="KW-16435"/>
    <s v="Katrina Willman"/>
    <x v="0"/>
    <s v="United States"/>
    <s v="Chicago"/>
    <s v="Illinois"/>
    <n v="60653"/>
    <x v="2"/>
    <s v="TEC-PH-10003092"/>
    <s v="Technology"/>
    <x v="7"/>
    <s v="Motorola L804"/>
    <n v="36.792000000000002"/>
    <n v="1"/>
    <n v="0.2"/>
    <n v="4.1390999999999991"/>
  </r>
  <r>
    <n v="5714"/>
    <s v="US-2011-143707"/>
    <x v="2"/>
    <x v="72"/>
    <d v="2011-03-05T00:00:00"/>
    <s v="Standard Class"/>
    <s v="HR-14770"/>
    <s v="Hallie Redmond"/>
    <x v="2"/>
    <s v="United States"/>
    <s v="New York City"/>
    <s v="New York"/>
    <n v="10035"/>
    <x v="3"/>
    <s v="TEC-PH-10003655"/>
    <s v="Technology"/>
    <x v="7"/>
    <s v="Sannysis Cute Owl Design Soft Skin Case Cover for Samsung Galaxy S4"/>
    <n v="5.9399999999999995"/>
    <n v="3"/>
    <n v="0"/>
    <n v="1.6037999999999999"/>
  </r>
  <r>
    <n v="5715"/>
    <s v="CA-2014-116939"/>
    <x v="3"/>
    <x v="145"/>
    <d v="2014-09-30T00:00:00"/>
    <s v="Standard Class"/>
    <s v="AG-10900"/>
    <s v="Arthur Gainer"/>
    <x v="0"/>
    <s v="United States"/>
    <s v="Richmond"/>
    <s v="Virginia"/>
    <n v="23223"/>
    <x v="0"/>
    <s v="OFF-ST-10001476"/>
    <s v="Office Supplies"/>
    <x v="4"/>
    <s v="Steel Personal Filing/Posting Tote"/>
    <n v="177.54999999999998"/>
    <n v="5"/>
    <n v="0"/>
    <n v="47.938500000000005"/>
  </r>
  <r>
    <n v="5716"/>
    <s v="CA-2012-124107"/>
    <x v="1"/>
    <x v="330"/>
    <d v="2012-10-12T00:00:00"/>
    <s v="Second Class"/>
    <s v="BM-11650"/>
    <s v="Brian Moss"/>
    <x v="1"/>
    <s v="United States"/>
    <s v="Ann Arbor"/>
    <s v="Michigan"/>
    <n v="48104"/>
    <x v="2"/>
    <s v="TEC-AC-10002049"/>
    <s v="Technology"/>
    <x v="11"/>
    <s v="Logitech G19 Programmable Gaming Keyboard"/>
    <n v="619.94999999999993"/>
    <n v="5"/>
    <n v="0"/>
    <n v="111.59099999999995"/>
  </r>
  <r>
    <n v="5717"/>
    <s v="CA-2012-124107"/>
    <x v="1"/>
    <x v="330"/>
    <d v="2012-10-12T00:00:00"/>
    <s v="Second Class"/>
    <s v="BM-11650"/>
    <s v="Brian Moss"/>
    <x v="1"/>
    <s v="United States"/>
    <s v="Ann Arbor"/>
    <s v="Michigan"/>
    <n v="48104"/>
    <x v="2"/>
    <s v="TEC-PH-10003875"/>
    <s v="Technology"/>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s v="Michigan"/>
    <n v="48104"/>
    <x v="2"/>
    <s v="OFF-EN-10003286"/>
    <s v="Office Supplies"/>
    <x v="12"/>
    <s v="Staples"/>
    <n v="57.959999999999994"/>
    <n v="7"/>
    <n v="0"/>
    <n v="27.241199999999996"/>
  </r>
  <r>
    <n v="5719"/>
    <s v="CA-2012-124107"/>
    <x v="1"/>
    <x v="330"/>
    <d v="2012-10-12T00:00:00"/>
    <s v="Second Class"/>
    <s v="BM-11650"/>
    <s v="Brian Moss"/>
    <x v="1"/>
    <s v="United States"/>
    <s v="Ann Arbor"/>
    <s v="Michigan"/>
    <n v="48104"/>
    <x v="2"/>
    <s v="OFF-AP-10003971"/>
    <s v="Office Supplies"/>
    <x v="9"/>
    <s v="Belkin 6 Outlet Metallic Surge Strip"/>
    <n v="29.402999999999999"/>
    <n v="3"/>
    <n v="0.1"/>
    <n v="5.2272000000000007"/>
  </r>
  <r>
    <n v="5720"/>
    <s v="CA-2014-126550"/>
    <x v="3"/>
    <x v="1065"/>
    <d v="2014-04-03T00:00:00"/>
    <s v="Second Class"/>
    <s v="RD-19720"/>
    <s v="Roger Demir"/>
    <x v="0"/>
    <s v="United States"/>
    <s v="Lafayette"/>
    <s v="Indiana"/>
    <n v="47905"/>
    <x v="2"/>
    <s v="OFF-ST-10001031"/>
    <s v="Office Supplies"/>
    <x v="4"/>
    <s v="Adjustable Personal File Tote"/>
    <n v="81.400000000000006"/>
    <n v="5"/>
    <n v="0"/>
    <n v="21.164000000000005"/>
  </r>
  <r>
    <n v="5721"/>
    <s v="CA-2012-138674"/>
    <x v="1"/>
    <x v="717"/>
    <d v="2012-11-17T00:00:00"/>
    <s v="First Class"/>
    <s v="KB-16585"/>
    <s v="Ken Black"/>
    <x v="1"/>
    <s v="United States"/>
    <s v="Springfield"/>
    <s v="Oregon"/>
    <n v="97477"/>
    <x v="1"/>
    <s v="OFF-FA-10000304"/>
    <s v="Office Supplies"/>
    <x v="13"/>
    <s v="Advantus Push Pins"/>
    <n v="8.7200000000000006"/>
    <n v="5"/>
    <n v="0.2"/>
    <n v="2.289000000000001"/>
  </r>
  <r>
    <n v="5722"/>
    <s v="CA-2012-138674"/>
    <x v="1"/>
    <x v="717"/>
    <d v="2012-11-17T00:00:00"/>
    <s v="First Class"/>
    <s v="KB-16585"/>
    <s v="Ken Black"/>
    <x v="1"/>
    <s v="United States"/>
    <s v="Springfield"/>
    <s v="Oregon"/>
    <n v="97477"/>
    <x v="1"/>
    <s v="TEC-AC-10000358"/>
    <s v="Technology"/>
    <x v="11"/>
    <s v="Imation Secure Drive + Hardware Encrypted USB flash drive - 16 GB"/>
    <n v="91.176000000000016"/>
    <n v="3"/>
    <n v="0.2"/>
    <n v="4.5587999999999944"/>
  </r>
  <r>
    <n v="5723"/>
    <s v="CA-2012-138674"/>
    <x v="1"/>
    <x v="717"/>
    <d v="2012-11-17T00:00:00"/>
    <s v="First Class"/>
    <s v="KB-16585"/>
    <s v="Ken Black"/>
    <x v="1"/>
    <s v="United States"/>
    <s v="Springfield"/>
    <s v="Oregon"/>
    <n v="97477"/>
    <x v="1"/>
    <s v="TEC-AC-10002800"/>
    <s v="Technology"/>
    <x v="11"/>
    <s v="Plantronics Audio 478 Stereo USB Headset"/>
    <n v="159.96800000000002"/>
    <n v="4"/>
    <n v="0.2"/>
    <n v="29.993999999999986"/>
  </r>
  <r>
    <n v="5724"/>
    <s v="CA-2013-165820"/>
    <x v="0"/>
    <x v="182"/>
    <d v="2013-10-01T00:00:00"/>
    <s v="Standard Class"/>
    <s v="DW-13585"/>
    <s v="Dorothy Wardle"/>
    <x v="1"/>
    <s v="United States"/>
    <s v="San Francisco"/>
    <s v="California"/>
    <n v="94109"/>
    <x v="1"/>
    <s v="OFF-PA-10004735"/>
    <s v="Office Supplies"/>
    <x v="10"/>
    <s v="Xerox 1905"/>
    <n v="12.96"/>
    <n v="2"/>
    <n v="0"/>
    <n v="6.2208000000000006"/>
  </r>
  <r>
    <n v="5725"/>
    <s v="CA-2011-103191"/>
    <x v="2"/>
    <x v="358"/>
    <d v="2011-09-27T00:00:00"/>
    <s v="Standard Class"/>
    <s v="VG-21805"/>
    <s v="Vivek Grady"/>
    <x v="1"/>
    <s v="United States"/>
    <s v="Chicago"/>
    <s v="Illinois"/>
    <n v="60653"/>
    <x v="2"/>
    <s v="OFF-ST-10002574"/>
    <s v="Office Supplies"/>
    <x v="4"/>
    <s v="SAFCO Commercial Wire Shelving, Black"/>
    <n v="331.536"/>
    <n v="3"/>
    <n v="0.2"/>
    <n v="-82.884"/>
  </r>
  <r>
    <n v="5726"/>
    <s v="CA-2012-103933"/>
    <x v="1"/>
    <x v="12"/>
    <d v="2012-09-27T00:00:00"/>
    <s v="First Class"/>
    <s v="DR-12880"/>
    <s v="Dan Reichenbach"/>
    <x v="1"/>
    <s v="United States"/>
    <s v="New York City"/>
    <s v="New York"/>
    <n v="10011"/>
    <x v="3"/>
    <s v="TEC-AC-10004171"/>
    <s v="Technology"/>
    <x v="11"/>
    <s v="Razer Kraken 7.1 Surround Sound Over Ear USB Gaming Headset"/>
    <n v="899.91"/>
    <n v="9"/>
    <n v="0"/>
    <n v="395.96040000000005"/>
  </r>
  <r>
    <n v="5727"/>
    <s v="CA-2012-110548"/>
    <x v="1"/>
    <x v="124"/>
    <d v="2012-05-08T00:00:00"/>
    <s v="Standard Class"/>
    <s v="AH-10690"/>
    <s v="Anna Häberlin"/>
    <x v="1"/>
    <s v="United States"/>
    <s v="Houston"/>
    <s v="Texas"/>
    <n v="77095"/>
    <x v="2"/>
    <s v="TEC-PH-10002922"/>
    <s v="Technology"/>
    <x v="7"/>
    <s v="ShoreTel ShorePhone IP 230 VoIP phone"/>
    <n v="946.34400000000005"/>
    <n v="7"/>
    <n v="0.2"/>
    <n v="118.29299999999989"/>
  </r>
  <r>
    <n v="5728"/>
    <s v="CA-2014-117324"/>
    <x v="3"/>
    <x v="166"/>
    <d v="2014-12-14T00:00:00"/>
    <s v="Standard Class"/>
    <s v="JP-15520"/>
    <s v="Jeremy Pistek"/>
    <x v="0"/>
    <s v="United States"/>
    <s v="Madison"/>
    <s v="Wisconsin"/>
    <n v="53711"/>
    <x v="2"/>
    <s v="TEC-AC-10003023"/>
    <s v="Technology"/>
    <x v="11"/>
    <s v="Logitech G105 Gaming Keyboard"/>
    <n v="178.10999999999999"/>
    <n v="3"/>
    <n v="0"/>
    <n v="32.059799999999996"/>
  </r>
  <r>
    <n v="5729"/>
    <s v="CA-2014-117324"/>
    <x v="3"/>
    <x v="166"/>
    <d v="2014-12-14T00:00:00"/>
    <s v="Standard Class"/>
    <s v="JP-15520"/>
    <s v="Jeremy Pistek"/>
    <x v="0"/>
    <s v="United States"/>
    <s v="Madison"/>
    <s v="Wisconsin"/>
    <n v="53711"/>
    <x v="2"/>
    <s v="OFF-AP-10003590"/>
    <s v="Office Supplies"/>
    <x v="9"/>
    <s v="Hoover WindTunnel Plus Canister Vacuum"/>
    <n v="1089.75"/>
    <n v="3"/>
    <n v="0"/>
    <n v="305.13000000000011"/>
  </r>
  <r>
    <n v="5730"/>
    <s v="CA-2014-117324"/>
    <x v="3"/>
    <x v="166"/>
    <d v="2014-12-14T00:00:00"/>
    <s v="Standard Class"/>
    <s v="JP-15520"/>
    <s v="Jeremy Pistek"/>
    <x v="0"/>
    <s v="United States"/>
    <s v="Madison"/>
    <s v="Wisconsin"/>
    <n v="53711"/>
    <x v="2"/>
    <s v="OFF-LA-10003510"/>
    <s v="Office Supplies"/>
    <x v="2"/>
    <s v="Avery 4027 File Folder Labels for Dot Matrix Printers, 5000 Labels per Box, White"/>
    <n v="61.06"/>
    <n v="2"/>
    <n v="0"/>
    <n v="28.087600000000002"/>
  </r>
  <r>
    <n v="5731"/>
    <s v="CA-2014-117324"/>
    <x v="3"/>
    <x v="166"/>
    <d v="2014-12-14T00:00:00"/>
    <s v="Standard Class"/>
    <s v="JP-15520"/>
    <s v="Jeremy Pistek"/>
    <x v="0"/>
    <s v="United States"/>
    <s v="Madison"/>
    <s v="Wisconsin"/>
    <n v="53711"/>
    <x v="2"/>
    <s v="FUR-BO-10003159"/>
    <s v="Furniture"/>
    <x v="0"/>
    <s v="Sauder Camden County Collection Libraries, Planked Cherry Finish"/>
    <n v="459.92"/>
    <n v="4"/>
    <n v="0"/>
    <n v="41.392799999999966"/>
  </r>
  <r>
    <n v="5732"/>
    <s v="CA-2014-117324"/>
    <x v="3"/>
    <x v="166"/>
    <d v="2014-12-14T00:00:00"/>
    <s v="Standard Class"/>
    <s v="JP-15520"/>
    <s v="Jeremy Pistek"/>
    <x v="0"/>
    <s v="United States"/>
    <s v="Madison"/>
    <s v="Wisconsin"/>
    <n v="53711"/>
    <x v="2"/>
    <s v="OFF-PA-10002713"/>
    <s v="Office Supplies"/>
    <x v="10"/>
    <s v="Adams Phone Message Book, 200 Message Capacity, 8 1/16” x 11”"/>
    <n v="27.52"/>
    <n v="4"/>
    <n v="0"/>
    <n v="12.659199999999998"/>
  </r>
  <r>
    <n v="5733"/>
    <s v="CA-2014-143574"/>
    <x v="3"/>
    <x v="222"/>
    <d v="2014-07-03T00:00:00"/>
    <s v="First Class"/>
    <s v="DR-12880"/>
    <s v="Dan Reichenbach"/>
    <x v="1"/>
    <s v="United States"/>
    <s v="Milford"/>
    <s v="Connecticut"/>
    <n v="6460"/>
    <x v="3"/>
    <s v="FUR-BO-10002598"/>
    <s v="Furniture"/>
    <x v="0"/>
    <s v="Hon Metal Bookcases, Putty"/>
    <n v="638.82000000000005"/>
    <n v="9"/>
    <n v="0"/>
    <n v="185.25779999999997"/>
  </r>
  <r>
    <n v="5734"/>
    <s v="CA-2014-143574"/>
    <x v="3"/>
    <x v="222"/>
    <d v="2014-07-03T00:00:00"/>
    <s v="First Class"/>
    <s v="DR-12880"/>
    <s v="Dan Reichenbach"/>
    <x v="1"/>
    <s v="United States"/>
    <s v="Milford"/>
    <s v="Connecticut"/>
    <n v="6460"/>
    <x v="3"/>
    <s v="OFF-SU-10002537"/>
    <s v="Office Supplies"/>
    <x v="14"/>
    <s v="Acme Box Cutter Scissors"/>
    <n v="30.69"/>
    <n v="3"/>
    <n v="0"/>
    <n v="7.9794000000000018"/>
  </r>
  <r>
    <n v="5735"/>
    <s v="CA-2014-143574"/>
    <x v="3"/>
    <x v="222"/>
    <d v="2014-07-03T00:00:00"/>
    <s v="First Class"/>
    <s v="DR-12880"/>
    <s v="Dan Reichenbach"/>
    <x v="1"/>
    <s v="United States"/>
    <s v="Milford"/>
    <s v="Connecticut"/>
    <n v="6460"/>
    <x v="3"/>
    <s v="FUR-FU-10003976"/>
    <s v="Furniture"/>
    <x v="5"/>
    <s v="DAX Executive Solid Wood Document Frame, Desktop or Hang, Mahogany, 5 x 7"/>
    <n v="25.16"/>
    <n v="2"/>
    <n v="0"/>
    <n v="8.5543999999999976"/>
  </r>
  <r>
    <n v="5736"/>
    <s v="CA-2011-111773"/>
    <x v="2"/>
    <x v="290"/>
    <d v="2011-07-03T00:00:00"/>
    <s v="Standard Class"/>
    <s v="JK-15625"/>
    <s v="Jim Karlsson"/>
    <x v="0"/>
    <s v="United States"/>
    <s v="New York City"/>
    <s v="New York"/>
    <n v="10024"/>
    <x v="3"/>
    <s v="OFF-BI-10000174"/>
    <s v="Office Supplies"/>
    <x v="8"/>
    <s v="Wilson Jones Clip &amp; Carry Folder Binder Tool for Ring Binders, Clear"/>
    <n v="13.919999999999998"/>
    <n v="3"/>
    <n v="0.2"/>
    <n v="4.8720000000000008"/>
  </r>
  <r>
    <n v="5737"/>
    <s v="CA-2011-148614"/>
    <x v="2"/>
    <x v="407"/>
    <d v="2011-01-26T00:00:00"/>
    <s v="Standard Class"/>
    <s v="MV-17485"/>
    <s v="Mark Van Huff"/>
    <x v="0"/>
    <s v="United States"/>
    <s v="Los Angeles"/>
    <s v="California"/>
    <n v="90049"/>
    <x v="1"/>
    <s v="OFF-PA-10002893"/>
    <s v="Office Supplies"/>
    <x v="10"/>
    <s v="Wirebound Service Call Books, 5 1/2&quot; x 4&quot;"/>
    <n v="19.36"/>
    <n v="2"/>
    <n v="0"/>
    <n v="9.2927999999999997"/>
  </r>
  <r>
    <n v="5738"/>
    <s v="CA-2011-148614"/>
    <x v="2"/>
    <x v="407"/>
    <d v="2011-01-26T00:00:00"/>
    <s v="Standard Class"/>
    <s v="MV-17485"/>
    <s v="Mark Van Huff"/>
    <x v="0"/>
    <s v="United States"/>
    <s v="Los Angeles"/>
    <s v="California"/>
    <n v="90049"/>
    <x v="1"/>
    <s v="FUR-FU-10003194"/>
    <s v="Furniture"/>
    <x v="5"/>
    <s v="Eldon Expressions Desk Accessory, Wood Pencil Holder, Oak"/>
    <n v="19.3"/>
    <n v="2"/>
    <n v="0"/>
    <n v="5.7899999999999991"/>
  </r>
  <r>
    <n v="5739"/>
    <s v="CA-2014-156139"/>
    <x v="3"/>
    <x v="413"/>
    <d v="2014-01-07T00:00:00"/>
    <s v="Standard Class"/>
    <s v="BP-11155"/>
    <s v="Becky Pak"/>
    <x v="0"/>
    <s v="United States"/>
    <s v="San Francisco"/>
    <s v="California"/>
    <n v="94109"/>
    <x v="1"/>
    <s v="OFF-BI-10004233"/>
    <s v="Office Supplies"/>
    <x v="8"/>
    <s v="GBC Pre-Punched Binding Paper, Plastic, White, 8-1/2&quot; x 11&quot;"/>
    <n v="38.376000000000005"/>
    <n v="3"/>
    <n v="0.2"/>
    <n v="13.4316"/>
  </r>
  <r>
    <n v="5740"/>
    <s v="US-2014-147886"/>
    <x v="3"/>
    <x v="615"/>
    <d v="2014-04-01T00:00:00"/>
    <s v="First Class"/>
    <s v="DH-13075"/>
    <s v="Dave Hallsten"/>
    <x v="1"/>
    <s v="United States"/>
    <s v="Fairfield"/>
    <s v="California"/>
    <n v="94533"/>
    <x v="1"/>
    <s v="OFF-PA-10000232"/>
    <s v="Office Supplies"/>
    <x v="10"/>
    <s v="Xerox 1975"/>
    <n v="12.96"/>
    <n v="2"/>
    <n v="0"/>
    <n v="6.3504000000000005"/>
  </r>
  <r>
    <n v="5741"/>
    <s v="US-2014-147886"/>
    <x v="3"/>
    <x v="615"/>
    <d v="2014-04-01T00:00:00"/>
    <s v="First Class"/>
    <s v="DH-13075"/>
    <s v="Dave Hallsten"/>
    <x v="1"/>
    <s v="United States"/>
    <s v="Fairfield"/>
    <s v="California"/>
    <n v="94533"/>
    <x v="1"/>
    <s v="FUR-FU-10001095"/>
    <s v="Furniture"/>
    <x v="5"/>
    <s v="DAX Black Cherry Wood-Tone Poster Frame"/>
    <n v="26.48"/>
    <n v="1"/>
    <n v="0"/>
    <n v="10.0624"/>
  </r>
  <r>
    <n v="5742"/>
    <s v="US-2014-147886"/>
    <x v="3"/>
    <x v="615"/>
    <d v="2014-04-01T00:00:00"/>
    <s v="First Class"/>
    <s v="DH-13075"/>
    <s v="Dave Hallsten"/>
    <x v="1"/>
    <s v="United States"/>
    <s v="Fairfield"/>
    <s v="California"/>
    <n v="94533"/>
    <x v="1"/>
    <s v="TEC-MA-10004679"/>
    <s v="Technology"/>
    <x v="15"/>
    <s v="StarTech.com 10/100 VDSL2 Ethernet Extender Kit"/>
    <n v="532.72"/>
    <n v="2"/>
    <n v="0.2"/>
    <n v="53.271999999999991"/>
  </r>
  <r>
    <n v="5743"/>
    <s v="US-2014-147886"/>
    <x v="3"/>
    <x v="615"/>
    <d v="2014-04-01T00:00:00"/>
    <s v="First Class"/>
    <s v="DH-13075"/>
    <s v="Dave Hallsten"/>
    <x v="1"/>
    <s v="United States"/>
    <s v="Fairfield"/>
    <s v="California"/>
    <n v="94533"/>
    <x v="1"/>
    <s v="OFF-PA-10003651"/>
    <s v="Office Supplies"/>
    <x v="10"/>
    <s v="Xerox 1968"/>
    <n v="26.72"/>
    <n v="4"/>
    <n v="0"/>
    <n v="12.8256"/>
  </r>
  <r>
    <n v="5744"/>
    <s v="US-2014-147886"/>
    <x v="3"/>
    <x v="615"/>
    <d v="2014-04-01T00:00:00"/>
    <s v="First Class"/>
    <s v="DH-13075"/>
    <s v="Dave Hallsten"/>
    <x v="1"/>
    <s v="United States"/>
    <s v="Fairfield"/>
    <s v="California"/>
    <n v="94533"/>
    <x v="1"/>
    <s v="OFF-PA-10000743"/>
    <s v="Office Supplies"/>
    <x v="10"/>
    <s v="Xerox 1977"/>
    <n v="20.04"/>
    <n v="3"/>
    <n v="0"/>
    <n v="9.6191999999999993"/>
  </r>
  <r>
    <n v="5745"/>
    <s v="US-2014-147886"/>
    <x v="3"/>
    <x v="615"/>
    <d v="2014-04-01T00:00:00"/>
    <s v="First Class"/>
    <s v="DH-13075"/>
    <s v="Dave Hallsten"/>
    <x v="1"/>
    <s v="United States"/>
    <s v="Fairfield"/>
    <s v="California"/>
    <n v="94533"/>
    <x v="1"/>
    <s v="OFF-ST-10002743"/>
    <s v="Office Supplies"/>
    <x v="4"/>
    <s v="SAFCO Boltless Steel Shelving"/>
    <n v="795.48"/>
    <n v="7"/>
    <n v="0"/>
    <n v="7.9547999999999632"/>
  </r>
  <r>
    <n v="5746"/>
    <s v="US-2014-147886"/>
    <x v="3"/>
    <x v="615"/>
    <d v="2014-04-01T00:00:00"/>
    <s v="First Class"/>
    <s v="DH-13075"/>
    <s v="Dave Hallsten"/>
    <x v="1"/>
    <s v="United States"/>
    <s v="Fairfield"/>
    <s v="California"/>
    <n v="94533"/>
    <x v="1"/>
    <s v="FUR-FU-10003829"/>
    <s v="Furniture"/>
    <x v="5"/>
    <s v="Stackable Trays"/>
    <n v="21.560000000000002"/>
    <n v="7"/>
    <n v="0"/>
    <n v="6.8991999999999987"/>
  </r>
  <r>
    <n v="5747"/>
    <s v="CA-2013-113733"/>
    <x v="0"/>
    <x v="16"/>
    <d v="2013-12-13T00:00:00"/>
    <s v="Standard Class"/>
    <s v="LH-16900"/>
    <s v="Lena Hernandez"/>
    <x v="0"/>
    <s v="United States"/>
    <s v="Greenville"/>
    <s v="North Carolina"/>
    <n v="27834"/>
    <x v="0"/>
    <s v="TEC-PH-10002496"/>
    <s v="Technology"/>
    <x v="7"/>
    <s v="Cisco SPA301"/>
    <n v="249.58400000000003"/>
    <n v="2"/>
    <n v="0.2"/>
    <n v="31.197999999999986"/>
  </r>
  <r>
    <n v="5748"/>
    <s v="CA-2013-113733"/>
    <x v="0"/>
    <x v="16"/>
    <d v="2013-12-13T00:00:00"/>
    <s v="Standard Class"/>
    <s v="LH-16900"/>
    <s v="Lena Hernandez"/>
    <x v="0"/>
    <s v="United States"/>
    <s v="Greenville"/>
    <s v="North Carolina"/>
    <n v="27834"/>
    <x v="0"/>
    <s v="TEC-AC-10002473"/>
    <s v="Technology"/>
    <x v="11"/>
    <s v="Maxell 4.7GB DVD-R"/>
    <n v="68.111999999999995"/>
    <n v="3"/>
    <n v="0.2"/>
    <n v="17.879399999999997"/>
  </r>
  <r>
    <n v="5749"/>
    <s v="CA-2013-113733"/>
    <x v="0"/>
    <x v="16"/>
    <d v="2013-12-13T00:00:00"/>
    <s v="Standard Class"/>
    <s v="LH-16900"/>
    <s v="Lena Hernandez"/>
    <x v="0"/>
    <s v="United States"/>
    <s v="Greenville"/>
    <s v="North Carolina"/>
    <n v="27834"/>
    <x v="0"/>
    <s v="TEC-AC-10004877"/>
    <s v="Technology"/>
    <x v="11"/>
    <s v="Imation 30456 USB Flash Drive 8GB"/>
    <n v="16.560000000000002"/>
    <n v="3"/>
    <n v="0.2"/>
    <n v="-2.4840000000000018"/>
  </r>
  <r>
    <n v="5750"/>
    <s v="CA-2014-104913"/>
    <x v="3"/>
    <x v="551"/>
    <d v="2014-11-23T00:00:00"/>
    <s v="Standard Class"/>
    <s v="DK-13090"/>
    <s v="Dave Kipp"/>
    <x v="0"/>
    <s v="United States"/>
    <s v="Long Beach"/>
    <s v="New York"/>
    <n v="11561"/>
    <x v="3"/>
    <s v="TEC-PH-10000923"/>
    <s v="Technology"/>
    <x v="7"/>
    <s v="Belkin SportFit Armband For iPhone 5s/5c, Fuchsia"/>
    <n v="74.95"/>
    <n v="5"/>
    <n v="0"/>
    <n v="36.725500000000004"/>
  </r>
  <r>
    <n v="5751"/>
    <s v="CA-2011-145800"/>
    <x v="2"/>
    <x v="992"/>
    <d v="2011-06-05T00:00:00"/>
    <s v="Standard Class"/>
    <s v="SS-20410"/>
    <s v="Shahid Shariari"/>
    <x v="0"/>
    <s v="United States"/>
    <s v="Buffalo Grove"/>
    <s v="Illinois"/>
    <n v="60089"/>
    <x v="2"/>
    <s v="FUR-TA-10001539"/>
    <s v="Furniture"/>
    <x v="3"/>
    <s v="Chromcraft Rectangular Conference Tables"/>
    <n v="355.45499999999998"/>
    <n v="3"/>
    <n v="0.5"/>
    <n v="-184.83660000000003"/>
  </r>
  <r>
    <n v="5752"/>
    <s v="CA-2013-125850"/>
    <x v="0"/>
    <x v="115"/>
    <d v="2013-01-28T00:00:00"/>
    <s v="Standard Class"/>
    <s v="FP-14320"/>
    <s v="Frank Preis"/>
    <x v="0"/>
    <s v="United States"/>
    <s v="San Diego"/>
    <s v="California"/>
    <n v="92037"/>
    <x v="1"/>
    <s v="OFF-LA-10003498"/>
    <s v="Office Supplies"/>
    <x v="2"/>
    <s v="Avery 475"/>
    <n v="44.400000000000006"/>
    <n v="3"/>
    <n v="0"/>
    <n v="22.200000000000003"/>
  </r>
  <r>
    <n v="5753"/>
    <s v="CA-2013-125850"/>
    <x v="0"/>
    <x v="115"/>
    <d v="2013-01-28T00:00:00"/>
    <s v="Standard Class"/>
    <s v="FP-14320"/>
    <s v="Frank Preis"/>
    <x v="0"/>
    <s v="United States"/>
    <s v="San Diego"/>
    <s v="California"/>
    <n v="92037"/>
    <x v="1"/>
    <s v="OFF-LA-10004484"/>
    <s v="Office Supplies"/>
    <x v="2"/>
    <s v="Avery 476"/>
    <n v="20.65"/>
    <n v="5"/>
    <n v="0"/>
    <n v="9.4989999999999988"/>
  </r>
  <r>
    <n v="5754"/>
    <s v="CA-2013-118514"/>
    <x v="0"/>
    <x v="1066"/>
    <d v="2013-02-10T00:00:00"/>
    <s v="Standard Class"/>
    <s v="LC-17050"/>
    <s v="Liz Carlisle"/>
    <x v="0"/>
    <s v="United States"/>
    <s v="Richmond"/>
    <s v="Kentucky"/>
    <n v="40475"/>
    <x v="0"/>
    <s v="FUR-CH-10000015"/>
    <s v="Furniture"/>
    <x v="1"/>
    <s v="Hon Multipurpose Stacking Arm Chairs"/>
    <n v="866.4"/>
    <n v="4"/>
    <n v="0"/>
    <n v="225.26400000000001"/>
  </r>
  <r>
    <n v="5755"/>
    <s v="CA-2012-150749"/>
    <x v="1"/>
    <x v="368"/>
    <d v="2012-04-03T00:00:00"/>
    <s v="Second Class"/>
    <s v="AS-10240"/>
    <s v="Alan Shonely"/>
    <x v="0"/>
    <s v="United States"/>
    <s v="Springfield"/>
    <s v="Virginia"/>
    <n v="22153"/>
    <x v="0"/>
    <s v="OFF-AR-10003732"/>
    <s v="Office Supplies"/>
    <x v="6"/>
    <s v="Newell 333"/>
    <n v="5.56"/>
    <n v="2"/>
    <n v="0"/>
    <n v="1.4455999999999998"/>
  </r>
  <r>
    <n v="5756"/>
    <s v="CA-2011-163748"/>
    <x v="2"/>
    <x v="1005"/>
    <d v="2011-10-18T00:00:00"/>
    <s v="Standard Class"/>
    <s v="HG-15025"/>
    <s v="Hunter Glantz"/>
    <x v="0"/>
    <s v="United States"/>
    <s v="Fort Worth"/>
    <s v="Texas"/>
    <n v="76106"/>
    <x v="2"/>
    <s v="OFF-AP-10004052"/>
    <s v="Office Supplies"/>
    <x v="9"/>
    <s v="Hoover Replacement Belts For Soft Guard &amp; Commercial Ltweight Upright Vacs, 2/Pk"/>
    <n v="3.1599999999999993"/>
    <n v="4"/>
    <n v="0.8"/>
    <n v="-8.532"/>
  </r>
  <r>
    <n v="5757"/>
    <s v="CA-2011-163748"/>
    <x v="2"/>
    <x v="1005"/>
    <d v="2011-10-18T00:00:00"/>
    <s v="Standard Class"/>
    <s v="HG-15025"/>
    <s v="Hunter Glantz"/>
    <x v="0"/>
    <s v="United States"/>
    <s v="Fort Worth"/>
    <s v="Texas"/>
    <n v="76106"/>
    <x v="2"/>
    <s v="TEC-CO-10002095"/>
    <s v="Technology"/>
    <x v="16"/>
    <s v="Hewlett Packard 610 Color Digital Copier / Printer"/>
    <n v="1999.96"/>
    <n v="5"/>
    <n v="0.2"/>
    <n v="624.98749999999995"/>
  </r>
  <r>
    <n v="5758"/>
    <s v="CA-2012-119634"/>
    <x v="1"/>
    <x v="1067"/>
    <d v="2012-08-16T00:00:00"/>
    <s v="Standard Class"/>
    <s v="BW-11065"/>
    <s v="Barry Weirich"/>
    <x v="0"/>
    <s v="United States"/>
    <s v="Raleigh"/>
    <s v="North Carolina"/>
    <n v="27604"/>
    <x v="0"/>
    <s v="FUR-FU-10004270"/>
    <s v="Furniture"/>
    <x v="5"/>
    <s v="Executive Impressions 13&quot; Clairmont Wall Clock"/>
    <n v="46.152000000000001"/>
    <n v="3"/>
    <n v="0.2"/>
    <n v="12.114900000000002"/>
  </r>
  <r>
    <n v="5759"/>
    <s v="CA-2012-149300"/>
    <x v="1"/>
    <x v="6"/>
    <d v="2012-11-23T00:00:00"/>
    <s v="First Class"/>
    <s v="BH-11710"/>
    <s v="Brosina Hoffman"/>
    <x v="0"/>
    <s v="United States"/>
    <s v="Hialeah"/>
    <s v="Florida"/>
    <n v="33012"/>
    <x v="0"/>
    <s v="TEC-MA-10000423"/>
    <s v="Technology"/>
    <x v="15"/>
    <s v="Texas Instruments TI-34 Scientific Calculator"/>
    <n v="32.984999999999999"/>
    <n v="3"/>
    <n v="0.5"/>
    <n v="-1.9791000000000025"/>
  </r>
  <r>
    <n v="5760"/>
    <s v="US-2013-111528"/>
    <x v="0"/>
    <x v="945"/>
    <d v="2013-12-31T00:00:00"/>
    <s v="Same Day"/>
    <s v="JP-16135"/>
    <s v="Julie Prescott"/>
    <x v="2"/>
    <s v="United States"/>
    <s v="Los Angeles"/>
    <s v="California"/>
    <n v="90032"/>
    <x v="1"/>
    <s v="OFF-ST-10001526"/>
    <s v="Office Supplies"/>
    <x v="4"/>
    <s v="Iceberg Mobile Mega Data/Printer Cart "/>
    <n v="481.32"/>
    <n v="4"/>
    <n v="0"/>
    <n v="125.14319999999998"/>
  </r>
  <r>
    <n v="5761"/>
    <s v="US-2013-111528"/>
    <x v="0"/>
    <x v="945"/>
    <d v="2013-12-31T00:00:00"/>
    <s v="Same Day"/>
    <s v="JP-16135"/>
    <s v="Julie Prescott"/>
    <x v="2"/>
    <s v="United States"/>
    <s v="Los Angeles"/>
    <s v="California"/>
    <n v="90032"/>
    <x v="1"/>
    <s v="OFF-BI-10002194"/>
    <s v="Office Supplies"/>
    <x v="8"/>
    <s v="Cardinal Hold-It CD Pocket"/>
    <n v="6.3840000000000003"/>
    <n v="1"/>
    <n v="0.2"/>
    <n v="2.1546000000000003"/>
  </r>
  <r>
    <n v="5762"/>
    <s v="CA-2014-158169"/>
    <x v="3"/>
    <x v="801"/>
    <d v="2014-08-16T00:00:00"/>
    <s v="First Class"/>
    <s v="JM-16195"/>
    <s v="Justin MacKendrick"/>
    <x v="0"/>
    <s v="United States"/>
    <s v="Lake Forest"/>
    <s v="California"/>
    <n v="92630"/>
    <x v="1"/>
    <s v="OFF-AP-10000828"/>
    <s v="Office Supplies"/>
    <x v="9"/>
    <s v="Avanti 4.4 Cu. Ft. Refrigerator"/>
    <n v="542.93999999999994"/>
    <n v="3"/>
    <n v="0"/>
    <n v="152.02319999999997"/>
  </r>
  <r>
    <n v="5763"/>
    <s v="CA-2014-158169"/>
    <x v="3"/>
    <x v="801"/>
    <d v="2014-08-16T00:00:00"/>
    <s v="First Class"/>
    <s v="JM-16195"/>
    <s v="Justin MacKendrick"/>
    <x v="0"/>
    <s v="United States"/>
    <s v="Lake Forest"/>
    <s v="California"/>
    <n v="92630"/>
    <x v="1"/>
    <s v="FUR-FU-10001473"/>
    <s v="Furniture"/>
    <x v="5"/>
    <s v="DAX Wood Document Frame"/>
    <n v="54.92"/>
    <n v="4"/>
    <n v="0"/>
    <n v="19.7712"/>
  </r>
  <r>
    <n v="5764"/>
    <s v="CA-2012-162047"/>
    <x v="1"/>
    <x v="502"/>
    <d v="2012-11-05T00:00:00"/>
    <s v="First Class"/>
    <s v="FH-14365"/>
    <s v="Fred Hopkins"/>
    <x v="1"/>
    <s v="United States"/>
    <s v="Long Beach"/>
    <s v="New York"/>
    <n v="11561"/>
    <x v="3"/>
    <s v="FUR-CH-10004983"/>
    <s v="Furniture"/>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s v="Washington"/>
    <n v="98103"/>
    <x v="1"/>
    <s v="OFF-ST-10003994"/>
    <s v="Office Supplies"/>
    <x v="4"/>
    <s v="Belkin 19&quot; Center-Weighted Shelf, Gray"/>
    <n v="353.88"/>
    <n v="6"/>
    <n v="0"/>
    <n v="17.693999999999988"/>
  </r>
  <r>
    <n v="5766"/>
    <s v="US-2011-126340"/>
    <x v="2"/>
    <x v="1068"/>
    <d v="2011-11-14T00:00:00"/>
    <s v="Standard Class"/>
    <s v="EB-13870"/>
    <s v="Emily Burns"/>
    <x v="0"/>
    <s v="United States"/>
    <s v="Redding"/>
    <s v="California"/>
    <n v="96003"/>
    <x v="1"/>
    <s v="TEC-PH-10004447"/>
    <s v="Technology"/>
    <x v="7"/>
    <s v="Toshiba IPT2010-SD IP Telephone"/>
    <n v="333.57600000000002"/>
    <n v="3"/>
    <n v="0.2"/>
    <n v="25.018199999999993"/>
  </r>
  <r>
    <n v="5767"/>
    <s v="CA-2013-149685"/>
    <x v="0"/>
    <x v="750"/>
    <d v="2013-10-16T00:00:00"/>
    <s v="Standard Class"/>
    <s v="PM-19135"/>
    <s v="Peter McVee"/>
    <x v="2"/>
    <s v="United States"/>
    <s v="San Antonio"/>
    <s v="Texas"/>
    <n v="78207"/>
    <x v="2"/>
    <s v="OFF-LA-10004545"/>
    <s v="Office Supplies"/>
    <x v="2"/>
    <s v="Avery 50"/>
    <n v="60.144000000000005"/>
    <n v="6"/>
    <n v="0.2"/>
    <n v="20.298599999999993"/>
  </r>
  <r>
    <n v="5768"/>
    <s v="CA-2014-126396"/>
    <x v="3"/>
    <x v="565"/>
    <d v="2014-09-13T00:00:00"/>
    <s v="Second Class"/>
    <s v="AR-10345"/>
    <s v="Alex Russell"/>
    <x v="1"/>
    <s v="United States"/>
    <s v="Houston"/>
    <s v="Texas"/>
    <n v="77070"/>
    <x v="2"/>
    <s v="TEC-AC-10003116"/>
    <s v="Technology"/>
    <x v="11"/>
    <s v="Memorex Froggy Flash Drive 8 GB"/>
    <n v="85.2"/>
    <n v="6"/>
    <n v="0.2"/>
    <n v="20.234999999999996"/>
  </r>
  <r>
    <n v="5769"/>
    <s v="CA-2012-154900"/>
    <x v="1"/>
    <x v="1069"/>
    <d v="2012-03-01T00:00:00"/>
    <s v="Standard Class"/>
    <s v="SS-20875"/>
    <s v="Sung Shariari"/>
    <x v="0"/>
    <s v="United States"/>
    <s v="Leominster"/>
    <s v="Massachusetts"/>
    <n v="1453"/>
    <x v="3"/>
    <s v="OFF-LA-10001641"/>
    <s v="Office Supplies"/>
    <x v="2"/>
    <s v="Avery 518"/>
    <n v="3.15"/>
    <n v="1"/>
    <n v="0"/>
    <n v="1.512"/>
  </r>
  <r>
    <n v="5770"/>
    <s v="CA-2012-154900"/>
    <x v="1"/>
    <x v="1069"/>
    <d v="2012-03-01T00:00:00"/>
    <s v="Standard Class"/>
    <s v="SS-20875"/>
    <s v="Sung Shariari"/>
    <x v="0"/>
    <s v="United States"/>
    <s v="Leominster"/>
    <s v="Massachusetts"/>
    <n v="1453"/>
    <x v="3"/>
    <s v="OFF-PA-10002377"/>
    <s v="Office Supplies"/>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s v="California"/>
    <n v="90032"/>
    <x v="1"/>
    <s v="FUR-FU-10000010"/>
    <s v="Furniture"/>
    <x v="5"/>
    <s v="DAX Value U-Channel Document Frames, Easel Back"/>
    <n v="14.91"/>
    <n v="3"/>
    <n v="0"/>
    <n v="4.6220999999999997"/>
  </r>
  <r>
    <n v="5772"/>
    <s v="CA-2012-103835"/>
    <x v="1"/>
    <x v="496"/>
    <d v="2012-09-28T00:00:00"/>
    <s v="Standard Class"/>
    <s v="SC-20440"/>
    <s v="Shaun Chance"/>
    <x v="1"/>
    <s v="United States"/>
    <s v="Los Angeles"/>
    <s v="California"/>
    <n v="90032"/>
    <x v="1"/>
    <s v="OFF-AP-10002651"/>
    <s v="Office Supplies"/>
    <x v="9"/>
    <s v="Hoover Upright Vacuum With Dirt Cup"/>
    <n v="1158.1199999999999"/>
    <n v="4"/>
    <n v="0"/>
    <n v="335.85479999999984"/>
  </r>
  <r>
    <n v="5773"/>
    <s v="CA-2012-158939"/>
    <x v="1"/>
    <x v="650"/>
    <d v="2012-12-01T00:00:00"/>
    <s v="Standard Class"/>
    <s v="EA-14035"/>
    <s v="Erin Ashbrook"/>
    <x v="1"/>
    <s v="United States"/>
    <s v="Springfield"/>
    <s v="Missouri"/>
    <n v="65807"/>
    <x v="2"/>
    <s v="TEC-CO-10002313"/>
    <s v="Technology"/>
    <x v="16"/>
    <s v="Canon PC1080F Personal Copier"/>
    <n v="599.99"/>
    <n v="1"/>
    <n v="0"/>
    <n v="233.99610000000001"/>
  </r>
  <r>
    <n v="5774"/>
    <s v="CA-2013-117408"/>
    <x v="0"/>
    <x v="1070"/>
    <d v="2013-09-07T00:00:00"/>
    <s v="Standard Class"/>
    <s v="TP-21130"/>
    <s v="Theone Pippenger"/>
    <x v="0"/>
    <s v="United States"/>
    <s v="Waco"/>
    <s v="Texas"/>
    <n v="76706"/>
    <x v="2"/>
    <s v="OFF-ST-10001580"/>
    <s v="Office Supplies"/>
    <x v="4"/>
    <s v="Super Decoflex Portable Personal File"/>
    <n v="23.968000000000004"/>
    <n v="2"/>
    <n v="0.2"/>
    <n v="2.3967999999999989"/>
  </r>
  <r>
    <n v="5775"/>
    <s v="CA-2013-142398"/>
    <x v="0"/>
    <x v="408"/>
    <d v="2013-04-17T00:00:00"/>
    <s v="Standard Class"/>
    <s v="BP-11290"/>
    <s v="Beth Paige"/>
    <x v="0"/>
    <s v="United States"/>
    <s v="Los Angeles"/>
    <s v="California"/>
    <n v="90036"/>
    <x v="1"/>
    <s v="FUR-CH-10001545"/>
    <s v="Furniture"/>
    <x v="1"/>
    <s v="Hon Comfortask Task/Swivel Chairs"/>
    <n v="638.28800000000012"/>
    <n v="7"/>
    <n v="0.2"/>
    <n v="-31.914400000000015"/>
  </r>
  <r>
    <n v="5776"/>
    <s v="CA-2013-142398"/>
    <x v="0"/>
    <x v="408"/>
    <d v="2013-04-17T00:00:00"/>
    <s v="Standard Class"/>
    <s v="BP-11290"/>
    <s v="Beth Paige"/>
    <x v="0"/>
    <s v="United States"/>
    <s v="Los Angeles"/>
    <s v="California"/>
    <n v="90036"/>
    <x v="1"/>
    <s v="OFF-BI-10004826"/>
    <s v="Office Supplies"/>
    <x v="8"/>
    <s v="JM Magazine Binder"/>
    <n v="13.208000000000002"/>
    <n v="1"/>
    <n v="0.2"/>
    <n v="4.6228000000000007"/>
  </r>
  <r>
    <n v="5777"/>
    <s v="CA-2013-105277"/>
    <x v="0"/>
    <x v="429"/>
    <d v="2013-12-09T00:00:00"/>
    <s v="Standard Class"/>
    <s v="LM-17065"/>
    <s v="Liz MacKendrick"/>
    <x v="0"/>
    <s v="United States"/>
    <s v="Auburn"/>
    <s v="New York"/>
    <n v="13021"/>
    <x v="3"/>
    <s v="OFF-BI-10000301"/>
    <s v="Office Supplies"/>
    <x v="8"/>
    <s v="GBC Instant Report Kit"/>
    <n v="15.528"/>
    <n v="3"/>
    <n v="0.2"/>
    <n v="5.8230000000000004"/>
  </r>
  <r>
    <n v="5778"/>
    <s v="CA-2013-112060"/>
    <x v="0"/>
    <x v="429"/>
    <d v="2013-12-10T00:00:00"/>
    <s v="Standard Class"/>
    <s v="KT-16465"/>
    <s v="Kean Takahito"/>
    <x v="0"/>
    <s v="United States"/>
    <s v="San Francisco"/>
    <s v="California"/>
    <n v="94109"/>
    <x v="1"/>
    <s v="OFF-PA-10000994"/>
    <s v="Office Supplies"/>
    <x v="10"/>
    <s v="Xerox 1915"/>
    <n v="104.85"/>
    <n v="1"/>
    <n v="0"/>
    <n v="50.327999999999996"/>
  </r>
  <r>
    <n v="5779"/>
    <s v="CA-2011-105270"/>
    <x v="2"/>
    <x v="7"/>
    <d v="2011-11-18T00:00:00"/>
    <s v="Standard Class"/>
    <s v="AP-10915"/>
    <s v="Arthur Prichep"/>
    <x v="0"/>
    <s v="United States"/>
    <s v="Los Angeles"/>
    <s v="California"/>
    <n v="90008"/>
    <x v="1"/>
    <s v="OFF-AR-10003156"/>
    <s v="Office Supplies"/>
    <x v="6"/>
    <s v="50 Colored Long Pencils"/>
    <n v="30.48"/>
    <n v="3"/>
    <n v="0"/>
    <n v="7.9248000000000012"/>
  </r>
  <r>
    <n v="5780"/>
    <s v="CA-2011-105270"/>
    <x v="2"/>
    <x v="7"/>
    <d v="2011-11-18T00:00:00"/>
    <s v="Standard Class"/>
    <s v="AP-10915"/>
    <s v="Arthur Prichep"/>
    <x v="0"/>
    <s v="United States"/>
    <s v="Los Angeles"/>
    <s v="California"/>
    <n v="90008"/>
    <x v="1"/>
    <s v="FUR-CH-10000988"/>
    <s v="Furniture"/>
    <x v="1"/>
    <s v="Hon Olson Stacker Stools"/>
    <n v="112.64800000000001"/>
    <n v="1"/>
    <n v="0.2"/>
    <n v="11.264799999999997"/>
  </r>
  <r>
    <n v="5781"/>
    <s v="US-2012-159513"/>
    <x v="1"/>
    <x v="788"/>
    <d v="2012-04-09T00:00:00"/>
    <s v="Standard Class"/>
    <s v="JD-15790"/>
    <s v="John Dryer"/>
    <x v="0"/>
    <s v="United States"/>
    <s v="Los Angeles"/>
    <s v="California"/>
    <n v="90049"/>
    <x v="1"/>
    <s v="TEC-MA-10003329"/>
    <s v="Technology"/>
    <x v="15"/>
    <s v="Vtech AT&amp;T CL2940 Corded Speakerphone, Black"/>
    <n v="71.975999999999999"/>
    <n v="3"/>
    <n v="0.2"/>
    <n v="24.291899999999998"/>
  </r>
  <r>
    <n v="5782"/>
    <s v="CA-2012-155586"/>
    <x v="1"/>
    <x v="295"/>
    <d v="2012-12-16T00:00:00"/>
    <s v="Second Class"/>
    <s v="XP-21865"/>
    <s v="Xylona Preis"/>
    <x v="0"/>
    <s v="United States"/>
    <s v="Chico"/>
    <s v="California"/>
    <n v="95928"/>
    <x v="1"/>
    <s v="OFF-AR-10001547"/>
    <s v="Office Supplies"/>
    <x v="6"/>
    <s v="Newell 311"/>
    <n v="2.21"/>
    <n v="1"/>
    <n v="0"/>
    <n v="0.59670000000000001"/>
  </r>
  <r>
    <n v="5783"/>
    <s v="CA-2012-155586"/>
    <x v="1"/>
    <x v="295"/>
    <d v="2012-12-16T00:00:00"/>
    <s v="Second Class"/>
    <s v="XP-21865"/>
    <s v="Xylona Preis"/>
    <x v="0"/>
    <s v="United States"/>
    <s v="Chico"/>
    <s v="California"/>
    <n v="95928"/>
    <x v="1"/>
    <s v="OFF-EN-10003072"/>
    <s v="Office Supplies"/>
    <x v="12"/>
    <s v="Peel &amp; Seel Envelopes"/>
    <n v="15.52"/>
    <n v="4"/>
    <n v="0"/>
    <n v="7.4496000000000002"/>
  </r>
  <r>
    <n v="5784"/>
    <s v="CA-2012-155586"/>
    <x v="1"/>
    <x v="295"/>
    <d v="2012-12-16T00:00:00"/>
    <s v="Second Class"/>
    <s v="XP-21865"/>
    <s v="Xylona Preis"/>
    <x v="0"/>
    <s v="United States"/>
    <s v="Chico"/>
    <s v="California"/>
    <n v="95928"/>
    <x v="1"/>
    <s v="OFF-PA-10000726"/>
    <s v="Office Supplies"/>
    <x v="10"/>
    <s v="Black Print Carbonless Snap-Off Rapid Letter, 8 1/2&quot; x 7&quot;"/>
    <n v="36.44"/>
    <n v="4"/>
    <n v="0"/>
    <n v="16.397999999999996"/>
  </r>
  <r>
    <n v="5785"/>
    <s v="CA-2014-141117"/>
    <x v="3"/>
    <x v="280"/>
    <d v="2014-10-09T00:00:00"/>
    <s v="Standard Class"/>
    <s v="JK-16090"/>
    <s v="Juliana Krohn"/>
    <x v="0"/>
    <s v="United States"/>
    <s v="Springfield"/>
    <s v="Oregon"/>
    <n v="97477"/>
    <x v="1"/>
    <s v="FUR-BO-10001972"/>
    <s v="Furniture"/>
    <x v="0"/>
    <s v="O'Sullivan 4-Shelf Bookcase in Odessa Pine"/>
    <n v="217.76400000000001"/>
    <n v="6"/>
    <n v="0.7"/>
    <n v="-384.71640000000002"/>
  </r>
  <r>
    <n v="5786"/>
    <s v="CA-2014-141117"/>
    <x v="3"/>
    <x v="280"/>
    <d v="2014-10-09T00:00:00"/>
    <s v="Standard Class"/>
    <s v="JK-16090"/>
    <s v="Juliana Krohn"/>
    <x v="0"/>
    <s v="United States"/>
    <s v="Springfield"/>
    <s v="Oregon"/>
    <n v="97477"/>
    <x v="1"/>
    <s v="OFF-SU-10004664"/>
    <s v="Office Supplies"/>
    <x v="14"/>
    <s v="Acme Softgrip Scissors"/>
    <n v="39.072000000000003"/>
    <n v="6"/>
    <n v="0.2"/>
    <n v="4.3955999999999982"/>
  </r>
  <r>
    <n v="5787"/>
    <s v="CA-2014-141117"/>
    <x v="3"/>
    <x v="280"/>
    <d v="2014-10-09T00:00:00"/>
    <s v="Standard Class"/>
    <s v="JK-16090"/>
    <s v="Juliana Krohn"/>
    <x v="0"/>
    <s v="United States"/>
    <s v="Springfield"/>
    <s v="Oregon"/>
    <n v="97477"/>
    <x v="1"/>
    <s v="OFF-BI-10003676"/>
    <s v="Office Supplies"/>
    <x v="8"/>
    <s v="GBC Standard Recycled Report Covers, Clear Plastic Sheets"/>
    <n v="22.638000000000002"/>
    <n v="7"/>
    <n v="0.7"/>
    <n v="-16.601199999999999"/>
  </r>
  <r>
    <n v="5788"/>
    <s v="CA-2014-141117"/>
    <x v="3"/>
    <x v="280"/>
    <d v="2014-10-09T00:00:00"/>
    <s v="Standard Class"/>
    <s v="JK-16090"/>
    <s v="Juliana Krohn"/>
    <x v="0"/>
    <s v="United States"/>
    <s v="Springfield"/>
    <s v="Oregon"/>
    <n v="97477"/>
    <x v="1"/>
    <s v="OFF-AR-10003727"/>
    <s v="Office Supplies"/>
    <x v="6"/>
    <s v="Berol Giant Pencil Sharpener"/>
    <n v="95.143999999999991"/>
    <n v="7"/>
    <n v="0.2"/>
    <n v="10.703699999999987"/>
  </r>
  <r>
    <n v="5789"/>
    <s v="CA-2014-115070"/>
    <x v="3"/>
    <x v="318"/>
    <d v="2014-04-15T00:00:00"/>
    <s v="Second Class"/>
    <s v="MG-18205"/>
    <s v="Mitch Gastineau"/>
    <x v="1"/>
    <s v="United States"/>
    <s v="Jacksonville"/>
    <s v="Florida"/>
    <n v="32216"/>
    <x v="0"/>
    <s v="FUR-FU-10003829"/>
    <s v="Furniture"/>
    <x v="5"/>
    <s v="Stackable Trays"/>
    <n v="12.320000000000002"/>
    <n v="5"/>
    <n v="0.2"/>
    <n v="1.8479999999999985"/>
  </r>
  <r>
    <n v="5790"/>
    <s v="CA-2014-115070"/>
    <x v="3"/>
    <x v="318"/>
    <d v="2014-04-15T00:00:00"/>
    <s v="Second Class"/>
    <s v="MG-18205"/>
    <s v="Mitch Gastineau"/>
    <x v="1"/>
    <s v="United States"/>
    <s v="Jacksonville"/>
    <s v="Florida"/>
    <n v="32216"/>
    <x v="0"/>
    <s v="OFF-BI-10003712"/>
    <s v="Office Supplies"/>
    <x v="8"/>
    <s v="Acco Pressboard Covers with Storage Hooks, 14 7/8&quot; x 11&quot;, Light Blue"/>
    <n v="4.4190000000000005"/>
    <n v="3"/>
    <n v="0.7"/>
    <n v="-3.0933000000000002"/>
  </r>
  <r>
    <n v="5791"/>
    <s v="CA-2014-140186"/>
    <x v="3"/>
    <x v="365"/>
    <d v="2014-10-03T00:00:00"/>
    <s v="First Class"/>
    <s v="PG-18820"/>
    <s v="Patrick Gardner"/>
    <x v="0"/>
    <s v="United States"/>
    <s v="Bakersfield"/>
    <s v="California"/>
    <n v="93309"/>
    <x v="1"/>
    <s v="OFF-FA-10002280"/>
    <s v="Office Supplies"/>
    <x v="13"/>
    <s v="Advantus Plastic Paper Clips"/>
    <n v="35"/>
    <n v="7"/>
    <n v="0"/>
    <n v="16.8"/>
  </r>
  <r>
    <n v="5792"/>
    <s v="CA-2014-140186"/>
    <x v="3"/>
    <x v="365"/>
    <d v="2014-10-03T00:00:00"/>
    <s v="First Class"/>
    <s v="PG-18820"/>
    <s v="Patrick Gardner"/>
    <x v="0"/>
    <s v="United States"/>
    <s v="Bakersfield"/>
    <s v="California"/>
    <n v="93309"/>
    <x v="1"/>
    <s v="FUR-CH-10002961"/>
    <s v="Furniture"/>
    <x v="1"/>
    <s v="Leather Task Chair, Black"/>
    <n v="72.784000000000006"/>
    <n v="1"/>
    <n v="0.2"/>
    <n v="0"/>
  </r>
  <r>
    <n v="5793"/>
    <s v="CA-2014-140186"/>
    <x v="3"/>
    <x v="365"/>
    <d v="2014-10-03T00:00:00"/>
    <s v="First Class"/>
    <s v="PG-18820"/>
    <s v="Patrick Gardner"/>
    <x v="0"/>
    <s v="United States"/>
    <s v="Bakersfield"/>
    <s v="California"/>
    <n v="93309"/>
    <x v="1"/>
    <s v="OFF-AP-10002578"/>
    <s v="Office Supplies"/>
    <x v="9"/>
    <s v="Fellowes Premier Superior Surge Suppressor, 10-Outlet, With Phone and Remote"/>
    <n v="97.84"/>
    <n v="2"/>
    <n v="0"/>
    <n v="25.438400000000001"/>
  </r>
  <r>
    <n v="5794"/>
    <s v="CA-2014-140186"/>
    <x v="3"/>
    <x v="365"/>
    <d v="2014-10-03T00:00:00"/>
    <s v="First Class"/>
    <s v="PG-18820"/>
    <s v="Patrick Gardner"/>
    <x v="0"/>
    <s v="United States"/>
    <s v="Bakersfield"/>
    <s v="California"/>
    <n v="93309"/>
    <x v="1"/>
    <s v="FUR-FU-10004848"/>
    <s v="Furniture"/>
    <x v="5"/>
    <s v="Howard Miller 13-3/4&quot; Diameter Brushed Chrome Round Wall Clock"/>
    <n v="51.75"/>
    <n v="1"/>
    <n v="0"/>
    <n v="15.524999999999999"/>
  </r>
  <r>
    <n v="5795"/>
    <s v="CA-2014-140186"/>
    <x v="3"/>
    <x v="365"/>
    <d v="2014-10-03T00:00:00"/>
    <s v="First Class"/>
    <s v="PG-18820"/>
    <s v="Patrick Gardner"/>
    <x v="0"/>
    <s v="United States"/>
    <s v="Bakersfield"/>
    <s v="California"/>
    <n v="93309"/>
    <x v="1"/>
    <s v="OFF-BI-10003364"/>
    <s v="Office Supplies"/>
    <x v="8"/>
    <s v="Binding Machine Supplies"/>
    <n v="46.672000000000004"/>
    <n v="2"/>
    <n v="0.2"/>
    <n v="16.3352"/>
  </r>
  <r>
    <n v="5796"/>
    <s v="CA-2011-124856"/>
    <x v="2"/>
    <x v="411"/>
    <d v="2011-10-03T00:00:00"/>
    <s v="Second Class"/>
    <s v="LD-17005"/>
    <s v="Lisa DeCherney"/>
    <x v="0"/>
    <s v="United States"/>
    <s v="New York City"/>
    <s v="New York"/>
    <n v="10011"/>
    <x v="3"/>
    <s v="OFF-ST-10002615"/>
    <s v="Office Supplies"/>
    <x v="4"/>
    <s v="Dual Level, Single-Width Filing Carts"/>
    <n v="1395.54"/>
    <n v="9"/>
    <n v="0"/>
    <n v="362.84040000000005"/>
  </r>
  <r>
    <n v="5797"/>
    <s v="CA-2011-124856"/>
    <x v="2"/>
    <x v="411"/>
    <d v="2011-10-03T00:00:00"/>
    <s v="Second Class"/>
    <s v="LD-17005"/>
    <s v="Lisa DeCherney"/>
    <x v="0"/>
    <s v="United States"/>
    <s v="New York City"/>
    <s v="New York"/>
    <n v="10011"/>
    <x v="3"/>
    <s v="FUR-FU-10000521"/>
    <s v="Furniture"/>
    <x v="5"/>
    <s v="Seth Thomas 14&quot; Putty-Colored Wall Clock"/>
    <n v="117.36"/>
    <n v="4"/>
    <n v="0"/>
    <n v="36.381599999999992"/>
  </r>
  <r>
    <n v="5798"/>
    <s v="CA-2011-124856"/>
    <x v="2"/>
    <x v="411"/>
    <d v="2011-10-03T00:00:00"/>
    <s v="Second Class"/>
    <s v="LD-17005"/>
    <s v="Lisa DeCherney"/>
    <x v="0"/>
    <s v="United States"/>
    <s v="New York City"/>
    <s v="New York"/>
    <n v="10011"/>
    <x v="3"/>
    <s v="OFF-LA-10000121"/>
    <s v="Office Supplies"/>
    <x v="2"/>
    <s v="Avery 48"/>
    <n v="18.899999999999999"/>
    <n v="3"/>
    <n v="0"/>
    <n v="8.6939999999999991"/>
  </r>
  <r>
    <n v="5799"/>
    <s v="CA-2011-124856"/>
    <x v="2"/>
    <x v="411"/>
    <d v="2011-10-03T00:00:00"/>
    <s v="Second Class"/>
    <s v="LD-17005"/>
    <s v="Lisa DeCherney"/>
    <x v="0"/>
    <s v="United States"/>
    <s v="New York City"/>
    <s v="New York"/>
    <n v="10011"/>
    <x v="3"/>
    <s v="OFF-PA-10001289"/>
    <s v="Office Supplies"/>
    <x v="10"/>
    <s v="White Computer Printout Paper by Universal"/>
    <n v="77.52"/>
    <n v="2"/>
    <n v="0"/>
    <n v="37.9848"/>
  </r>
  <r>
    <n v="5800"/>
    <s v="CA-2011-166716"/>
    <x v="2"/>
    <x v="1071"/>
    <d v="2011-08-25T00:00:00"/>
    <s v="Second Class"/>
    <s v="CR-12730"/>
    <s v="Craig Reiter"/>
    <x v="0"/>
    <s v="United States"/>
    <s v="Chicago"/>
    <s v="Illinois"/>
    <n v="60610"/>
    <x v="2"/>
    <s v="FUR-CH-10004495"/>
    <s v="Furniture"/>
    <x v="1"/>
    <s v="Global Leather and Oak Executive Chair, Black"/>
    <n v="421.37200000000001"/>
    <n v="2"/>
    <n v="0.3"/>
    <n v="-6.0196000000000538"/>
  </r>
  <r>
    <n v="5801"/>
    <s v="CA-2011-123225"/>
    <x v="2"/>
    <x v="384"/>
    <d v="2011-07-14T00:00:00"/>
    <s v="First Class"/>
    <s v="MN-17935"/>
    <s v="Michael Nguyen"/>
    <x v="0"/>
    <s v="United States"/>
    <s v="El Paso"/>
    <s v="Texas"/>
    <n v="79907"/>
    <x v="2"/>
    <s v="TEC-PH-10000895"/>
    <s v="Technology"/>
    <x v="7"/>
    <s v="Polycom VVX 310 VoIP phone"/>
    <n v="575.96800000000007"/>
    <n v="4"/>
    <n v="0.2"/>
    <n v="43.197600000000023"/>
  </r>
  <r>
    <n v="5802"/>
    <s v="CA-2011-123225"/>
    <x v="2"/>
    <x v="384"/>
    <d v="2011-07-14T00:00:00"/>
    <s v="First Class"/>
    <s v="MN-17935"/>
    <s v="Michael Nguyen"/>
    <x v="0"/>
    <s v="United States"/>
    <s v="El Paso"/>
    <s v="Texas"/>
    <n v="79907"/>
    <x v="2"/>
    <s v="OFF-PA-10000552"/>
    <s v="Office Supplies"/>
    <x v="10"/>
    <s v="Xerox 200"/>
    <n v="10.368000000000002"/>
    <n v="2"/>
    <n v="0.2"/>
    <n v="3.6288"/>
  </r>
  <r>
    <n v="5803"/>
    <s v="CA-2012-163440"/>
    <x v="1"/>
    <x v="204"/>
    <d v="2012-03-24T00:00:00"/>
    <s v="First Class"/>
    <s v="RD-19900"/>
    <s v="Ruben Dartt"/>
    <x v="0"/>
    <s v="United States"/>
    <s v="Thousand Oaks"/>
    <s v="California"/>
    <n v="91360"/>
    <x v="1"/>
    <s v="TEC-PH-10000376"/>
    <s v="Technology"/>
    <x v="7"/>
    <s v="Square Credit Card Reader"/>
    <n v="15.984000000000002"/>
    <n v="2"/>
    <n v="0.2"/>
    <n v="1.1988000000000003"/>
  </r>
  <r>
    <n v="5804"/>
    <s v="US-2014-106796"/>
    <x v="3"/>
    <x v="605"/>
    <d v="2014-05-20T00:00:00"/>
    <s v="Standard Class"/>
    <s v="JP-16135"/>
    <s v="Julie Prescott"/>
    <x v="2"/>
    <s v="United States"/>
    <s v="Springfield"/>
    <s v="Ohio"/>
    <n v="45503"/>
    <x v="3"/>
    <s v="OFF-AR-10003504"/>
    <s v="Office Supplies"/>
    <x v="6"/>
    <s v="Newell 347"/>
    <n v="10.272000000000002"/>
    <n v="3"/>
    <n v="0.2"/>
    <n v="1.1555999999999984"/>
  </r>
  <r>
    <n v="5805"/>
    <s v="CA-2014-113873"/>
    <x v="3"/>
    <x v="38"/>
    <d v="2014-11-20T00:00:00"/>
    <s v="Standard Class"/>
    <s v="KE-16420"/>
    <s v="Katrina Edelman"/>
    <x v="1"/>
    <s v="United States"/>
    <s v="Dallas"/>
    <s v="Texas"/>
    <n v="75220"/>
    <x v="2"/>
    <s v="OFF-ST-10000943"/>
    <s v="Office Supplies"/>
    <x v="4"/>
    <s v="Eldon ProFile File 'N Store Portable File Tub Letter/Legal Size Black"/>
    <n v="61.792000000000002"/>
    <n v="4"/>
    <n v="0.2"/>
    <n v="6.1792000000000016"/>
  </r>
  <r>
    <n v="5806"/>
    <s v="CA-2014-113873"/>
    <x v="3"/>
    <x v="38"/>
    <d v="2014-11-20T00:00:00"/>
    <s v="Standard Class"/>
    <s v="KE-16420"/>
    <s v="Katrina Edelman"/>
    <x v="1"/>
    <s v="United States"/>
    <s v="Dallas"/>
    <s v="Texas"/>
    <n v="75220"/>
    <x v="2"/>
    <s v="FUR-BO-10003441"/>
    <s v="Furniture"/>
    <x v="0"/>
    <s v="Bush Westfield Collection Bookcases, Fully Assembled"/>
    <n v="205.99919999999997"/>
    <n v="3"/>
    <n v="0.32"/>
    <n v="-27.264600000000016"/>
  </r>
  <r>
    <n v="5807"/>
    <s v="CA-2013-149783"/>
    <x v="0"/>
    <x v="913"/>
    <d v="2013-09-08T00:00:00"/>
    <s v="Second Class"/>
    <s v="DL-13315"/>
    <s v="Delfina Latchford"/>
    <x v="0"/>
    <s v="United States"/>
    <s v="Knoxville"/>
    <s v="Tennessee"/>
    <n v="37918"/>
    <x v="0"/>
    <s v="OFF-PA-10002195"/>
    <s v="Office Supplies"/>
    <x v="10"/>
    <s v="RSVP Cards &amp; Envelopes, Blank White, 8-1/2&quot; X 11&quot;, 24 Cards/25 Envelopes/Set"/>
    <n v="12.192"/>
    <n v="3"/>
    <n v="0.2"/>
    <n v="4.1147999999999998"/>
  </r>
  <r>
    <n v="5808"/>
    <s v="CA-2013-149783"/>
    <x v="0"/>
    <x v="913"/>
    <d v="2013-09-08T00:00:00"/>
    <s v="Second Class"/>
    <s v="DL-13315"/>
    <s v="Delfina Latchford"/>
    <x v="0"/>
    <s v="United States"/>
    <s v="Knoxville"/>
    <s v="Tennessee"/>
    <n v="37918"/>
    <x v="0"/>
    <s v="OFF-AP-10001205"/>
    <s v="Office Supplies"/>
    <x v="9"/>
    <s v="Belkin 5 Outlet SurgeMaster Power Centers"/>
    <n v="87.168000000000006"/>
    <n v="2"/>
    <n v="0.2"/>
    <n v="8.7168000000000063"/>
  </r>
  <r>
    <n v="5809"/>
    <s v="CA-2013-149783"/>
    <x v="0"/>
    <x v="913"/>
    <d v="2013-09-08T00:00:00"/>
    <s v="Second Class"/>
    <s v="DL-13315"/>
    <s v="Delfina Latchford"/>
    <x v="0"/>
    <s v="United States"/>
    <s v="Knoxville"/>
    <s v="Tennessee"/>
    <n v="37918"/>
    <x v="0"/>
    <s v="OFF-AR-10002987"/>
    <s v="Office Supplies"/>
    <x v="6"/>
    <s v="Prismacolor Color Pencil Set"/>
    <n v="31.744"/>
    <n v="2"/>
    <n v="0.2"/>
    <n v="8.3328000000000024"/>
  </r>
  <r>
    <n v="5810"/>
    <s v="CA-2013-125017"/>
    <x v="0"/>
    <x v="1072"/>
    <d v="2013-02-11T00:00:00"/>
    <s v="Standard Class"/>
    <s v="KB-16240"/>
    <s v="Karen Bern"/>
    <x v="1"/>
    <s v="United States"/>
    <s v="Chattanooga"/>
    <s v="Tennessee"/>
    <n v="37421"/>
    <x v="0"/>
    <s v="FUR-FU-10000723"/>
    <s v="Furniture"/>
    <x v="5"/>
    <s v="Deflect-o EconoMat Studded, No Bevel Mat for Low Pile Carpeting"/>
    <n v="132.22400000000002"/>
    <n v="4"/>
    <n v="0.2"/>
    <n v="-18.180799999999998"/>
  </r>
  <r>
    <n v="5811"/>
    <s v="US-2012-163279"/>
    <x v="1"/>
    <x v="204"/>
    <d v="2012-03-26T00:00:00"/>
    <s v="Standard Class"/>
    <s v="JD-16150"/>
    <s v="Justin Deggeller"/>
    <x v="1"/>
    <s v="United States"/>
    <s v="San Diego"/>
    <s v="California"/>
    <n v="92037"/>
    <x v="1"/>
    <s v="OFF-PA-10003127"/>
    <s v="Office Supplies"/>
    <x v="10"/>
    <s v="Staples"/>
    <n v="105.52"/>
    <n v="4"/>
    <n v="0"/>
    <n v="48.539199999999994"/>
  </r>
  <r>
    <n v="5812"/>
    <s v="US-2012-163279"/>
    <x v="1"/>
    <x v="204"/>
    <d v="2012-03-26T00:00:00"/>
    <s v="Standard Class"/>
    <s v="JD-16150"/>
    <s v="Justin Deggeller"/>
    <x v="1"/>
    <s v="United States"/>
    <s v="San Diego"/>
    <s v="California"/>
    <n v="92037"/>
    <x v="1"/>
    <s v="FUR-FU-10000747"/>
    <s v="Furniture"/>
    <x v="5"/>
    <s v="Tenex B1-RE Series Chair Mats for Low Pile Carpets"/>
    <n v="91.96"/>
    <n v="2"/>
    <n v="0"/>
    <n v="15.633199999999988"/>
  </r>
  <r>
    <n v="5813"/>
    <s v="US-2012-163279"/>
    <x v="1"/>
    <x v="204"/>
    <d v="2012-03-26T00:00:00"/>
    <s v="Standard Class"/>
    <s v="JD-16150"/>
    <s v="Justin Deggeller"/>
    <x v="1"/>
    <s v="United States"/>
    <s v="San Diego"/>
    <s v="California"/>
    <n v="92037"/>
    <x v="1"/>
    <s v="TEC-PH-10001795"/>
    <s v="Technology"/>
    <x v="7"/>
    <s v="ClearOne CHATAttach 160 - speaker phone"/>
    <n v="1487.9760000000001"/>
    <n v="3"/>
    <n v="0.2"/>
    <n v="185.99699999999984"/>
  </r>
  <r>
    <n v="5814"/>
    <s v="CA-2012-150196"/>
    <x v="1"/>
    <x v="740"/>
    <d v="2012-07-03T00:00:00"/>
    <s v="First Class"/>
    <s v="SR-20740"/>
    <s v="Steven Roelle"/>
    <x v="2"/>
    <s v="United States"/>
    <s v="New York City"/>
    <s v="New York"/>
    <n v="10024"/>
    <x v="3"/>
    <s v="OFF-PA-10003797"/>
    <s v="Office Supplies"/>
    <x v="10"/>
    <s v="Xerox 209"/>
    <n v="19.440000000000001"/>
    <n v="3"/>
    <n v="0"/>
    <n v="9.3312000000000008"/>
  </r>
  <r>
    <n v="5815"/>
    <s v="US-2012-106495"/>
    <x v="1"/>
    <x v="925"/>
    <d v="2012-06-17T00:00:00"/>
    <s v="First Class"/>
    <s v="AC-10450"/>
    <s v="Amy Cox"/>
    <x v="0"/>
    <s v="United States"/>
    <s v="Tampa"/>
    <s v="Florida"/>
    <n v="33614"/>
    <x v="0"/>
    <s v="TEC-AC-10002718"/>
    <s v="Technology"/>
    <x v="11"/>
    <s v="Belkin Standard 104 key USB Keyboard"/>
    <n v="11.672000000000001"/>
    <n v="1"/>
    <n v="0.2"/>
    <n v="-0.7295000000000007"/>
  </r>
  <r>
    <n v="5816"/>
    <s v="CA-2011-124730"/>
    <x v="2"/>
    <x v="35"/>
    <d v="2011-11-26T00:00:00"/>
    <s v="Same Day"/>
    <s v="LS-17245"/>
    <s v="Lynn Smith"/>
    <x v="0"/>
    <s v="United States"/>
    <s v="Utica"/>
    <s v="New York"/>
    <n v="13501"/>
    <x v="3"/>
    <s v="TEC-PH-10002170"/>
    <s v="Technology"/>
    <x v="7"/>
    <s v="ClearSounds CSC500 Amplified Spirit Phone Corded phone"/>
    <n v="279.95999999999998"/>
    <n v="4"/>
    <n v="0"/>
    <n v="78.388800000000003"/>
  </r>
  <r>
    <n v="5817"/>
    <s v="CA-2011-124730"/>
    <x v="2"/>
    <x v="35"/>
    <d v="2011-11-26T00:00:00"/>
    <s v="Same Day"/>
    <s v="LS-17245"/>
    <s v="Lynn Smith"/>
    <x v="0"/>
    <s v="United States"/>
    <s v="Utica"/>
    <s v="New York"/>
    <n v="13501"/>
    <x v="3"/>
    <s v="OFF-BI-10001078"/>
    <s v="Office Supplies"/>
    <x v="8"/>
    <s v="Acco PRESSTEX Data Binder with Storage Hooks, Dark Blue, 14 7/8&quot; X 11&quot;"/>
    <n v="12.912000000000001"/>
    <n v="3"/>
    <n v="0.2"/>
    <n v="4.6806000000000001"/>
  </r>
  <r>
    <n v="5818"/>
    <s v="CA-2011-124730"/>
    <x v="2"/>
    <x v="35"/>
    <d v="2011-11-26T00:00:00"/>
    <s v="Same Day"/>
    <s v="LS-17245"/>
    <s v="Lynn Smith"/>
    <x v="0"/>
    <s v="United States"/>
    <s v="Utica"/>
    <s v="New York"/>
    <n v="13501"/>
    <x v="3"/>
    <s v="OFF-BI-10001031"/>
    <s v="Office Supplies"/>
    <x v="8"/>
    <s v="Pressboard Data Binders by Wilson Jones"/>
    <n v="17.088000000000001"/>
    <n v="4"/>
    <n v="0.2"/>
    <n v="5.767199999999999"/>
  </r>
  <r>
    <n v="5819"/>
    <s v="CA-2011-124730"/>
    <x v="2"/>
    <x v="35"/>
    <d v="2011-11-26T00:00:00"/>
    <s v="Same Day"/>
    <s v="LS-17245"/>
    <s v="Lynn Smith"/>
    <x v="0"/>
    <s v="United States"/>
    <s v="Utica"/>
    <s v="New York"/>
    <n v="13501"/>
    <x v="3"/>
    <s v="OFF-LA-10001158"/>
    <s v="Office Supplies"/>
    <x v="2"/>
    <s v="Avery Address/Shipping Labels for Typewriters, 4&quot; x 2&quot;"/>
    <n v="93.149999999999991"/>
    <n v="9"/>
    <n v="0"/>
    <n v="44.712000000000003"/>
  </r>
  <r>
    <n v="5820"/>
    <s v="CA-2011-124730"/>
    <x v="2"/>
    <x v="35"/>
    <d v="2011-11-26T00:00:00"/>
    <s v="Same Day"/>
    <s v="LS-17245"/>
    <s v="Lynn Smith"/>
    <x v="0"/>
    <s v="United States"/>
    <s v="Utica"/>
    <s v="New York"/>
    <n v="13501"/>
    <x v="3"/>
    <s v="OFF-LA-10001613"/>
    <s v="Office Supplies"/>
    <x v="2"/>
    <s v="Avery File Folder Labels"/>
    <n v="11.52"/>
    <n v="4"/>
    <n v="0"/>
    <n v="5.6448"/>
  </r>
  <r>
    <n v="5821"/>
    <s v="CA-2014-117632"/>
    <x v="3"/>
    <x v="605"/>
    <d v="2014-05-19T00:00:00"/>
    <s v="Standard Class"/>
    <s v="CS-12175"/>
    <s v="Charles Sheldon"/>
    <x v="1"/>
    <s v="United States"/>
    <s v="San Francisco"/>
    <s v="California"/>
    <n v="94122"/>
    <x v="1"/>
    <s v="OFF-SU-10000157"/>
    <s v="Office Supplies"/>
    <x v="14"/>
    <s v="Compact Automatic Electric Letter Opener"/>
    <n v="238.62"/>
    <n v="2"/>
    <n v="0"/>
    <n v="4.7724000000000046"/>
  </r>
  <r>
    <n v="5822"/>
    <s v="CA-2014-117632"/>
    <x v="3"/>
    <x v="605"/>
    <d v="2014-05-19T00:00:00"/>
    <s v="Standard Class"/>
    <s v="CS-12175"/>
    <s v="Charles Sheldon"/>
    <x v="1"/>
    <s v="United States"/>
    <s v="San Francisco"/>
    <s v="California"/>
    <n v="94122"/>
    <x v="1"/>
    <s v="OFF-AP-10004868"/>
    <s v="Office Supplies"/>
    <x v="9"/>
    <s v="Hoover Commercial Soft Guard Upright Vacuum And Disposable Filtration Bags"/>
    <n v="7.77"/>
    <n v="1"/>
    <n v="0"/>
    <n v="2.0979000000000001"/>
  </r>
  <r>
    <n v="5823"/>
    <s v="CA-2014-117632"/>
    <x v="3"/>
    <x v="605"/>
    <d v="2014-05-19T00:00:00"/>
    <s v="Standard Class"/>
    <s v="CS-12175"/>
    <s v="Charles Sheldon"/>
    <x v="1"/>
    <s v="United States"/>
    <s v="San Francisco"/>
    <s v="California"/>
    <n v="94122"/>
    <x v="1"/>
    <s v="FUR-TA-10001520"/>
    <s v="Furniture"/>
    <x v="3"/>
    <s v="Lesro Sheffield Collection Coffee Table, End Table, Center Table, Corner Table"/>
    <n v="285.48"/>
    <n v="5"/>
    <n v="0.2"/>
    <n v="-10.705500000000043"/>
  </r>
  <r>
    <n v="5824"/>
    <s v="CA-2014-117632"/>
    <x v="3"/>
    <x v="605"/>
    <d v="2014-05-19T00:00:00"/>
    <s v="Standard Class"/>
    <s v="CS-12175"/>
    <s v="Charles Sheldon"/>
    <x v="1"/>
    <s v="United States"/>
    <s v="San Francisco"/>
    <s v="California"/>
    <n v="94122"/>
    <x v="1"/>
    <s v="OFF-BI-10001900"/>
    <s v="Office Supplies"/>
    <x v="8"/>
    <s v="DXL Angle-View Binders with Locking Rings, Black"/>
    <n v="19.168000000000003"/>
    <n v="4"/>
    <n v="0.2"/>
    <n v="6.4691999999999998"/>
  </r>
  <r>
    <n v="5825"/>
    <s v="CA-2011-115056"/>
    <x v="2"/>
    <x v="1073"/>
    <d v="2011-05-02T00:00:00"/>
    <s v="Same Day"/>
    <s v="AR-10510"/>
    <s v="Andrew Roberts"/>
    <x v="0"/>
    <s v="United States"/>
    <s v="Columbus"/>
    <s v="Ohio"/>
    <n v="43229"/>
    <x v="3"/>
    <s v="OFF-AP-10003971"/>
    <s v="Office Supplies"/>
    <x v="9"/>
    <s v="Belkin 6 Outlet Metallic Surge Strip"/>
    <n v="26.136000000000003"/>
    <n v="3"/>
    <n v="0.2"/>
    <n v="1.9602000000000004"/>
  </r>
  <r>
    <n v="5826"/>
    <s v="CA-2014-161067"/>
    <x v="3"/>
    <x v="213"/>
    <d v="2014-09-07T00:00:00"/>
    <s v="Second Class"/>
    <s v="KB-16405"/>
    <s v="Katrina Bavinger"/>
    <x v="2"/>
    <s v="United States"/>
    <s v="New York City"/>
    <s v="New York"/>
    <n v="10035"/>
    <x v="3"/>
    <s v="OFF-PA-10000418"/>
    <s v="Office Supplies"/>
    <x v="10"/>
    <s v="Xerox 189"/>
    <n v="419.4"/>
    <n v="4"/>
    <n v="0"/>
    <n v="201.31199999999998"/>
  </r>
  <r>
    <n v="5827"/>
    <s v="CA-2014-161067"/>
    <x v="3"/>
    <x v="213"/>
    <d v="2014-09-07T00:00:00"/>
    <s v="Second Class"/>
    <s v="KB-16405"/>
    <s v="Katrina Bavinger"/>
    <x v="2"/>
    <s v="United States"/>
    <s v="New York City"/>
    <s v="New York"/>
    <n v="10035"/>
    <x v="3"/>
    <s v="FUR-CH-10004626"/>
    <s v="Furniture"/>
    <x v="1"/>
    <s v="Office Star Flex Back Scooter Chair with Aluminum Finish Frame"/>
    <n v="90.801000000000002"/>
    <n v="1"/>
    <n v="0.1"/>
    <n v="14.124599999999999"/>
  </r>
  <r>
    <n v="5828"/>
    <s v="CA-2014-161067"/>
    <x v="3"/>
    <x v="213"/>
    <d v="2014-09-07T00:00:00"/>
    <s v="Second Class"/>
    <s v="KB-16405"/>
    <s v="Katrina Bavinger"/>
    <x v="2"/>
    <s v="United States"/>
    <s v="New York City"/>
    <s v="New York"/>
    <n v="10035"/>
    <x v="3"/>
    <s v="FUR-CH-10004860"/>
    <s v="Furniture"/>
    <x v="1"/>
    <s v="Global Low Back Tilter Chair"/>
    <n v="181.76400000000001"/>
    <n v="2"/>
    <n v="0.1"/>
    <n v="-8.0784000000000198"/>
  </r>
  <r>
    <n v="5829"/>
    <s v="CA-2014-161067"/>
    <x v="3"/>
    <x v="213"/>
    <d v="2014-09-07T00:00:00"/>
    <s v="Second Class"/>
    <s v="KB-16405"/>
    <s v="Katrina Bavinger"/>
    <x v="2"/>
    <s v="United States"/>
    <s v="New York City"/>
    <s v="New York"/>
    <n v="10035"/>
    <x v="3"/>
    <s v="OFF-AR-10003251"/>
    <s v="Office Supplies"/>
    <x v="6"/>
    <s v="Prang Drawing Pencil Set"/>
    <n v="5.56"/>
    <n v="2"/>
    <n v="0"/>
    <n v="2.2239999999999998"/>
  </r>
  <r>
    <n v="5830"/>
    <s v="CA-2013-122063"/>
    <x v="0"/>
    <x v="275"/>
    <d v="2013-12-08T00:00:00"/>
    <s v="Standard Class"/>
    <s v="MM-17920"/>
    <s v="Michael Moore"/>
    <x v="0"/>
    <s v="United States"/>
    <s v="Richmond"/>
    <s v="Indiana"/>
    <n v="47374"/>
    <x v="2"/>
    <s v="FUR-TA-10004575"/>
    <s v="Furniture"/>
    <x v="3"/>
    <s v="Hon 5100 Series Wood Tables"/>
    <n v="581.96"/>
    <n v="2"/>
    <n v="0"/>
    <n v="104.75279999999998"/>
  </r>
  <r>
    <n v="5831"/>
    <s v="CA-2013-122063"/>
    <x v="0"/>
    <x v="275"/>
    <d v="2013-12-08T00:00:00"/>
    <s v="Standard Class"/>
    <s v="MM-17920"/>
    <s v="Michael Moore"/>
    <x v="0"/>
    <s v="United States"/>
    <s v="Richmond"/>
    <s v="Indiana"/>
    <n v="47374"/>
    <x v="2"/>
    <s v="FUR-CH-10004754"/>
    <s v="Furniture"/>
    <x v="1"/>
    <s v="Global Stack Chair with Arms, Black"/>
    <n v="29.98"/>
    <n v="1"/>
    <n v="0"/>
    <n v="8.0945999999999998"/>
  </r>
  <r>
    <n v="5832"/>
    <s v="CA-2012-111206"/>
    <x v="1"/>
    <x v="1074"/>
    <d v="2012-07-22T00:00:00"/>
    <s v="Standard Class"/>
    <s v="RF-19735"/>
    <s v="Roland Fjeld"/>
    <x v="0"/>
    <s v="United States"/>
    <s v="San Diego"/>
    <s v="California"/>
    <n v="92105"/>
    <x v="1"/>
    <s v="TEC-AC-10003095"/>
    <s v="Technology"/>
    <x v="11"/>
    <s v="Logitech G35 7.1-Channel Surround Sound Headset"/>
    <n v="519.96"/>
    <n v="4"/>
    <n v="0"/>
    <n v="176.78640000000001"/>
  </r>
  <r>
    <n v="5833"/>
    <s v="CA-2013-142895"/>
    <x v="0"/>
    <x v="658"/>
    <d v="2013-07-27T00:00:00"/>
    <s v="Standard Class"/>
    <s v="BP-11290"/>
    <s v="Beth Paige"/>
    <x v="0"/>
    <s v="United States"/>
    <s v="Concord"/>
    <s v="North Carolina"/>
    <n v="28027"/>
    <x v="0"/>
    <s v="OFF-LA-10000262"/>
    <s v="Office Supplies"/>
    <x v="2"/>
    <s v="Avery 494"/>
    <n v="6.2640000000000002"/>
    <n v="3"/>
    <n v="0.2"/>
    <n v="2.0358000000000001"/>
  </r>
  <r>
    <n v="5834"/>
    <s v="CA-2013-142895"/>
    <x v="0"/>
    <x v="658"/>
    <d v="2013-07-27T00:00:00"/>
    <s v="Standard Class"/>
    <s v="BP-11290"/>
    <s v="Beth Paige"/>
    <x v="0"/>
    <s v="United States"/>
    <s v="Concord"/>
    <s v="North Carolina"/>
    <n v="28027"/>
    <x v="0"/>
    <s v="FUR-CH-10002961"/>
    <s v="Furniture"/>
    <x v="1"/>
    <s v="Leather Task Chair, Black"/>
    <n v="363.92"/>
    <n v="5"/>
    <n v="0.2"/>
    <n v="0"/>
  </r>
  <r>
    <n v="5835"/>
    <s v="CA-2012-101868"/>
    <x v="1"/>
    <x v="988"/>
    <d v="2012-06-16T00:00:00"/>
    <s v="Standard Class"/>
    <s v="MJ-17740"/>
    <s v="Max Jones"/>
    <x v="0"/>
    <s v="United States"/>
    <s v="Miami"/>
    <s v="Florida"/>
    <n v="33178"/>
    <x v="0"/>
    <s v="OFF-BI-10003876"/>
    <s v="Office Supplies"/>
    <x v="8"/>
    <s v="Green Canvas Binder for 8-1/2&quot; x 14&quot; Sheets"/>
    <n v="64.2"/>
    <n v="5"/>
    <n v="0.7"/>
    <n v="-42.799999999999983"/>
  </r>
  <r>
    <n v="5836"/>
    <s v="CA-2012-101868"/>
    <x v="1"/>
    <x v="988"/>
    <d v="2012-06-16T00:00:00"/>
    <s v="Standard Class"/>
    <s v="MJ-17740"/>
    <s v="Max Jones"/>
    <x v="0"/>
    <s v="United States"/>
    <s v="Miami"/>
    <s v="Florida"/>
    <n v="33178"/>
    <x v="0"/>
    <s v="OFF-BI-10002133"/>
    <s v="Office Supplies"/>
    <x v="8"/>
    <s v="Wilson Jones Elliptical Ring 3 1/2&quot; Capacity Binders, 800 sheets"/>
    <n v="38.520000000000003"/>
    <n v="3"/>
    <n v="0.7"/>
    <n v="-26.963999999999999"/>
  </r>
  <r>
    <n v="5837"/>
    <s v="CA-2012-101868"/>
    <x v="1"/>
    <x v="988"/>
    <d v="2012-06-16T00:00:00"/>
    <s v="Standard Class"/>
    <s v="MJ-17740"/>
    <s v="Max Jones"/>
    <x v="0"/>
    <s v="United States"/>
    <s v="Miami"/>
    <s v="Florida"/>
    <n v="33178"/>
    <x v="0"/>
    <s v="TEC-AC-10004396"/>
    <s v="Technology"/>
    <x v="11"/>
    <s v="Logitech Keyboard K120"/>
    <n v="72.599999999999994"/>
    <n v="5"/>
    <n v="0.2"/>
    <n v="-8.1674999999999933"/>
  </r>
  <r>
    <n v="5838"/>
    <s v="CA-2014-133207"/>
    <x v="3"/>
    <x v="344"/>
    <d v="2014-12-04T00:00:00"/>
    <s v="Standard Class"/>
    <s v="DO-13645"/>
    <s v="Doug O'Connell"/>
    <x v="0"/>
    <s v="United States"/>
    <s v="Los Angeles"/>
    <s v="California"/>
    <n v="90036"/>
    <x v="1"/>
    <s v="TEC-PH-10004100"/>
    <s v="Technology"/>
    <x v="7"/>
    <s v="Griffin GC17055 Auxiliary Audio Cable"/>
    <n v="57.567999999999998"/>
    <n v="4"/>
    <n v="0.2"/>
    <n v="5.7568000000000019"/>
  </r>
  <r>
    <n v="5839"/>
    <s v="CA-2012-132948"/>
    <x v="1"/>
    <x v="1075"/>
    <d v="2012-04-03T00:00:00"/>
    <s v="Standard Class"/>
    <s v="MV-17485"/>
    <s v="Mark Van Huff"/>
    <x v="0"/>
    <s v="United States"/>
    <s v="Seattle"/>
    <s v="Washington"/>
    <n v="98115"/>
    <x v="1"/>
    <s v="OFF-ST-10000636"/>
    <s v="Office Supplies"/>
    <x v="4"/>
    <s v="Rogers Profile Extra Capacity Storage Tub"/>
    <n v="83.699999999999989"/>
    <n v="5"/>
    <n v="0"/>
    <n v="3.3479999999999954"/>
  </r>
  <r>
    <n v="5840"/>
    <s v="CA-2012-134992"/>
    <x v="1"/>
    <x v="357"/>
    <d v="2012-09-26T00:00:00"/>
    <s v="Second Class"/>
    <s v="MG-17875"/>
    <s v="Michael Grace"/>
    <x v="2"/>
    <s v="United States"/>
    <s v="Arlington"/>
    <s v="Virginia"/>
    <n v="22204"/>
    <x v="0"/>
    <s v="OFF-PA-10001972"/>
    <s v="Office Supplies"/>
    <x v="10"/>
    <s v="Xerox 214"/>
    <n v="32.400000000000006"/>
    <n v="5"/>
    <n v="0"/>
    <n v="15.552000000000001"/>
  </r>
  <r>
    <n v="5841"/>
    <s v="CA-2012-134992"/>
    <x v="1"/>
    <x v="357"/>
    <d v="2012-09-26T00:00:00"/>
    <s v="Second Class"/>
    <s v="MG-17875"/>
    <s v="Michael Grace"/>
    <x v="2"/>
    <s v="United States"/>
    <s v="Arlington"/>
    <s v="Virginia"/>
    <n v="22204"/>
    <x v="0"/>
    <s v="FUR-FU-10002554"/>
    <s v="Furniture"/>
    <x v="5"/>
    <s v="Westinghouse Floor Lamp with Metal Mesh Shade, Black"/>
    <n v="47.98"/>
    <n v="2"/>
    <n v="0"/>
    <n v="11.035399999999996"/>
  </r>
  <r>
    <n v="5842"/>
    <s v="CA-2012-126725"/>
    <x v="1"/>
    <x v="972"/>
    <d v="2012-11-21T00:00:00"/>
    <s v="Standard Class"/>
    <s v="BS-11665"/>
    <s v="Brian Stugart"/>
    <x v="0"/>
    <s v="United States"/>
    <s v="San Diego"/>
    <s v="California"/>
    <n v="92105"/>
    <x v="1"/>
    <s v="TEC-PH-10003174"/>
    <s v="Technology"/>
    <x v="7"/>
    <s v="RCA ViSYS 25825 Wireless digital phone"/>
    <n v="415.96800000000007"/>
    <n v="4"/>
    <n v="0.2"/>
    <n v="51.995999999999981"/>
  </r>
  <r>
    <n v="5843"/>
    <s v="CA-2012-126725"/>
    <x v="1"/>
    <x v="972"/>
    <d v="2012-11-21T00:00:00"/>
    <s v="Standard Class"/>
    <s v="BS-11665"/>
    <s v="Brian Stugart"/>
    <x v="0"/>
    <s v="United States"/>
    <s v="San Diego"/>
    <s v="California"/>
    <n v="92105"/>
    <x v="1"/>
    <s v="OFF-ST-10001418"/>
    <s v="Office Supplies"/>
    <x v="4"/>
    <s v="Carina Media Storage Towers in Natural &amp; Black"/>
    <n v="304.89999999999998"/>
    <n v="5"/>
    <n v="0"/>
    <n v="6.097999999999999"/>
  </r>
  <r>
    <n v="5844"/>
    <s v="CA-2012-126725"/>
    <x v="1"/>
    <x v="972"/>
    <d v="2012-11-21T00:00:00"/>
    <s v="Standard Class"/>
    <s v="BS-11665"/>
    <s v="Brian Stugart"/>
    <x v="0"/>
    <s v="United States"/>
    <s v="San Diego"/>
    <s v="California"/>
    <n v="92105"/>
    <x v="1"/>
    <s v="FUR-FU-10002813"/>
    <s v="Furniture"/>
    <x v="5"/>
    <s v="DAX Contemporary Wood Frame with Silver Metal Mat, Desktop, 11 x 14 Size"/>
    <n v="80.959999999999994"/>
    <n v="4"/>
    <n v="0"/>
    <n v="29.145599999999995"/>
  </r>
  <r>
    <n v="5845"/>
    <s v="CA-2012-126725"/>
    <x v="1"/>
    <x v="972"/>
    <d v="2012-11-21T00:00:00"/>
    <s v="Standard Class"/>
    <s v="BS-11665"/>
    <s v="Brian Stugart"/>
    <x v="0"/>
    <s v="United States"/>
    <s v="San Diego"/>
    <s v="California"/>
    <n v="92105"/>
    <x v="1"/>
    <s v="OFF-ST-10000129"/>
    <s v="Office Supplies"/>
    <x v="4"/>
    <s v="Fellowes Recycled Storage Drawers"/>
    <n v="777.21"/>
    <n v="7"/>
    <n v="0"/>
    <n v="54.404699999999963"/>
  </r>
  <r>
    <n v="5846"/>
    <s v="CA-2012-126725"/>
    <x v="1"/>
    <x v="972"/>
    <d v="2012-11-21T00:00:00"/>
    <s v="Standard Class"/>
    <s v="BS-11665"/>
    <s v="Brian Stugart"/>
    <x v="0"/>
    <s v="United States"/>
    <s v="San Diego"/>
    <s v="California"/>
    <n v="92105"/>
    <x v="1"/>
    <s v="OFF-PA-10001639"/>
    <s v="Office Supplies"/>
    <x v="10"/>
    <s v="Xerox 203"/>
    <n v="32.400000000000006"/>
    <n v="5"/>
    <n v="0"/>
    <n v="15.552000000000001"/>
  </r>
  <r>
    <n v="5847"/>
    <s v="CA-2012-126725"/>
    <x v="1"/>
    <x v="972"/>
    <d v="2012-11-21T00:00:00"/>
    <s v="Standard Class"/>
    <s v="BS-11665"/>
    <s v="Brian Stugart"/>
    <x v="0"/>
    <s v="United States"/>
    <s v="San Diego"/>
    <s v="California"/>
    <n v="92105"/>
    <x v="1"/>
    <s v="FUR-CH-10001708"/>
    <s v="Furniture"/>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s v="California"/>
    <n v="92105"/>
    <x v="1"/>
    <s v="FUR-FU-10001591"/>
    <s v="Furniture"/>
    <x v="5"/>
    <s v="Advantus Panel Wall Certificate Holder - 8.5x11"/>
    <n v="36.599999999999994"/>
    <n v="3"/>
    <n v="0"/>
    <n v="15.372000000000002"/>
  </r>
  <r>
    <n v="5849"/>
    <s v="CA-2012-121783"/>
    <x v="1"/>
    <x v="113"/>
    <d v="2012-11-14T00:00:00"/>
    <s v="Standard Class"/>
    <s v="PO-19180"/>
    <s v="Philisse Overcash"/>
    <x v="2"/>
    <s v="United States"/>
    <s v="Roseville"/>
    <s v="Minnesota"/>
    <n v="55113"/>
    <x v="2"/>
    <s v="OFF-AP-10003849"/>
    <s v="Office Supplies"/>
    <x v="9"/>
    <s v="Hoover Shoulder Vac Commercial Portable Vacuum"/>
    <n v="715.64"/>
    <n v="2"/>
    <n v="0"/>
    <n v="178.90999999999997"/>
  </r>
  <r>
    <n v="5850"/>
    <s v="CA-2012-121783"/>
    <x v="1"/>
    <x v="113"/>
    <d v="2012-11-14T00:00:00"/>
    <s v="Standard Class"/>
    <s v="PO-19180"/>
    <s v="Philisse Overcash"/>
    <x v="2"/>
    <s v="United States"/>
    <s v="Roseville"/>
    <s v="Minnesota"/>
    <n v="55113"/>
    <x v="2"/>
    <s v="OFF-ST-10000078"/>
    <s v="Office Supplies"/>
    <x v="4"/>
    <s v="Tennsco 6- and 18-Compartment Lockers"/>
    <n v="795.51"/>
    <n v="3"/>
    <n v="0"/>
    <n v="143.19179999999994"/>
  </r>
  <r>
    <n v="5851"/>
    <s v="CA-2012-121783"/>
    <x v="1"/>
    <x v="113"/>
    <d v="2012-11-14T00:00:00"/>
    <s v="Standard Class"/>
    <s v="PO-19180"/>
    <s v="Philisse Overcash"/>
    <x v="2"/>
    <s v="United States"/>
    <s v="Roseville"/>
    <s v="Minnesota"/>
    <n v="55113"/>
    <x v="2"/>
    <s v="TEC-CO-10001571"/>
    <s v="Technology"/>
    <x v="16"/>
    <s v="Sharp 1540cs Digital Laser Copier"/>
    <n v="549.99"/>
    <n v="1"/>
    <n v="0"/>
    <n v="274.995"/>
  </r>
  <r>
    <n v="5852"/>
    <s v="CA-2012-121783"/>
    <x v="1"/>
    <x v="113"/>
    <d v="2012-11-14T00:00:00"/>
    <s v="Standard Class"/>
    <s v="PO-19180"/>
    <s v="Philisse Overcash"/>
    <x v="2"/>
    <s v="United States"/>
    <s v="Roseville"/>
    <s v="Minnesota"/>
    <n v="55113"/>
    <x v="2"/>
    <s v="OFF-BI-10001658"/>
    <s v="Office Supplies"/>
    <x v="8"/>
    <s v="GBC Standard Therm-A-Bind Covers"/>
    <n v="74.760000000000005"/>
    <n v="3"/>
    <n v="0"/>
    <n v="34.389600000000002"/>
  </r>
  <r>
    <n v="5853"/>
    <s v="CA-2012-121783"/>
    <x v="1"/>
    <x v="113"/>
    <d v="2012-11-14T00:00:00"/>
    <s v="Standard Class"/>
    <s v="PO-19180"/>
    <s v="Philisse Overcash"/>
    <x v="2"/>
    <s v="United States"/>
    <s v="Roseville"/>
    <s v="Minnesota"/>
    <n v="55113"/>
    <x v="2"/>
    <s v="FUR-FU-10004351"/>
    <s v="Furniture"/>
    <x v="5"/>
    <s v="Staples"/>
    <n v="29.22"/>
    <n v="3"/>
    <n v="0"/>
    <n v="12.856800000000002"/>
  </r>
  <r>
    <n v="5854"/>
    <s v="US-2011-138835"/>
    <x v="2"/>
    <x v="1076"/>
    <d v="2011-09-14T00:00:00"/>
    <s v="Standard Class"/>
    <s v="DA-13450"/>
    <s v="Dianna Arnett"/>
    <x v="2"/>
    <s v="United States"/>
    <s v="Virginia Beach"/>
    <s v="Virginia"/>
    <n v="23464"/>
    <x v="0"/>
    <s v="OFF-BI-10003314"/>
    <s v="Office Supplies"/>
    <x v="8"/>
    <s v="Tuff Stuff Recycled Round Ring Binders"/>
    <n v="9.64"/>
    <n v="2"/>
    <n v="0"/>
    <n v="4.7236000000000002"/>
  </r>
  <r>
    <n v="5855"/>
    <s v="CA-2012-112214"/>
    <x v="1"/>
    <x v="1077"/>
    <d v="2012-08-11T00:00:00"/>
    <s v="Standard Class"/>
    <s v="AH-10690"/>
    <s v="Anna Häberlin"/>
    <x v="1"/>
    <s v="United States"/>
    <s v="Dallas"/>
    <s v="Texas"/>
    <n v="75220"/>
    <x v="2"/>
    <s v="OFF-ST-10001505"/>
    <s v="Office Supplies"/>
    <x v="4"/>
    <s v="Perma STOR-ALL Hanging File Box, 13 1/8&quot;W x 12 1/4&quot;D x 10 1/2&quot;H"/>
    <n v="33.488000000000007"/>
    <n v="7"/>
    <n v="0.2"/>
    <n v="-1.2558000000000051"/>
  </r>
  <r>
    <n v="5856"/>
    <s v="CA-2012-112214"/>
    <x v="1"/>
    <x v="1077"/>
    <d v="2012-08-11T00:00:00"/>
    <s v="Standard Class"/>
    <s v="AH-10690"/>
    <s v="Anna Häberlin"/>
    <x v="1"/>
    <s v="United States"/>
    <s v="Dallas"/>
    <s v="Texas"/>
    <n v="75220"/>
    <x v="2"/>
    <s v="OFF-SU-10003567"/>
    <s v="Office Supplies"/>
    <x v="14"/>
    <s v="Stiletto Hand Letter Openers"/>
    <n v="23.04"/>
    <n v="3"/>
    <n v="0.2"/>
    <n v="-4.895999999999999"/>
  </r>
  <r>
    <n v="5857"/>
    <s v="CA-2012-112214"/>
    <x v="1"/>
    <x v="1077"/>
    <d v="2012-08-11T00:00:00"/>
    <s v="Standard Class"/>
    <s v="AH-10690"/>
    <s v="Anna Häberlin"/>
    <x v="1"/>
    <s v="United States"/>
    <s v="Dallas"/>
    <s v="Texas"/>
    <n v="75220"/>
    <x v="2"/>
    <s v="OFF-BI-10002982"/>
    <s v="Office Supplies"/>
    <x v="8"/>
    <s v="Avery Self-Adhesive Photo Pockets for Polaroid Photos"/>
    <n v="1.3619999999999997"/>
    <n v="1"/>
    <n v="0.8"/>
    <n v="-2.1792000000000007"/>
  </r>
  <r>
    <n v="5858"/>
    <s v="CA-2012-112214"/>
    <x v="1"/>
    <x v="1077"/>
    <d v="2012-08-11T00:00:00"/>
    <s v="Standard Class"/>
    <s v="AH-10690"/>
    <s v="Anna Häberlin"/>
    <x v="1"/>
    <s v="United States"/>
    <s v="Dallas"/>
    <s v="Texas"/>
    <n v="75220"/>
    <x v="2"/>
    <s v="FUR-FU-10002364"/>
    <s v="Furniture"/>
    <x v="5"/>
    <s v="Eldon Expressions Wood Desk Accessories, Oak"/>
    <n v="14.76"/>
    <n v="5"/>
    <n v="0.6"/>
    <n v="-11.439000000000004"/>
  </r>
  <r>
    <n v="5859"/>
    <s v="US-2014-153255"/>
    <x v="3"/>
    <x v="213"/>
    <d v="2014-09-08T00:00:00"/>
    <s v="Second Class"/>
    <s v="JK-15730"/>
    <s v="Joe Kamberova"/>
    <x v="0"/>
    <s v="United States"/>
    <s v="Concord"/>
    <s v="California"/>
    <n v="94521"/>
    <x v="1"/>
    <s v="FUR-BO-10004218"/>
    <s v="Furniture"/>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s v="Arkansas"/>
    <n v="72032"/>
    <x v="0"/>
    <s v="FUR-TA-10002530"/>
    <s v="Furniture"/>
    <x v="3"/>
    <s v="Iceberg OfficeWorks 42&quot; Round Tables"/>
    <n v="301.95999999999998"/>
    <n v="2"/>
    <n v="0"/>
    <n v="45.293999999999983"/>
  </r>
  <r>
    <n v="5861"/>
    <s v="CA-2012-157434"/>
    <x v="1"/>
    <x v="1078"/>
    <d v="2012-05-04T00:00:00"/>
    <s v="Second Class"/>
    <s v="JK-15640"/>
    <s v="Jim Kriz"/>
    <x v="2"/>
    <s v="United States"/>
    <s v="Philadelphia"/>
    <s v="Pennsylvania"/>
    <n v="19120"/>
    <x v="3"/>
    <s v="OFF-PA-10001526"/>
    <s v="Office Supplies"/>
    <x v="10"/>
    <s v="Xerox 1949"/>
    <n v="7.9680000000000009"/>
    <n v="2"/>
    <n v="0.2"/>
    <n v="2.8884000000000007"/>
  </r>
  <r>
    <n v="5862"/>
    <s v="CA-2013-101525"/>
    <x v="0"/>
    <x v="766"/>
    <d v="2013-05-05T00:00:00"/>
    <s v="Second Class"/>
    <s v="CM-12235"/>
    <s v="Chris McAfee"/>
    <x v="0"/>
    <s v="United States"/>
    <s v="Little Rock"/>
    <s v="Arkansas"/>
    <n v="72209"/>
    <x v="0"/>
    <s v="OFF-PA-10001497"/>
    <s v="Office Supplies"/>
    <x v="10"/>
    <s v="Xerox 1914"/>
    <n v="109.92"/>
    <n v="2"/>
    <n v="0"/>
    <n v="53.860799999999998"/>
  </r>
  <r>
    <n v="5863"/>
    <s v="CA-2013-101525"/>
    <x v="0"/>
    <x v="766"/>
    <d v="2013-05-05T00:00:00"/>
    <s v="Second Class"/>
    <s v="CM-12235"/>
    <s v="Chris McAfee"/>
    <x v="0"/>
    <s v="United States"/>
    <s v="Little Rock"/>
    <s v="Arkansas"/>
    <n v="72209"/>
    <x v="0"/>
    <s v="OFF-PA-10003936"/>
    <s v="Office Supplies"/>
    <x v="10"/>
    <s v="Xerox 1994"/>
    <n v="19.440000000000001"/>
    <n v="3"/>
    <n v="0"/>
    <n v="9.3312000000000008"/>
  </r>
  <r>
    <n v="5864"/>
    <s v="CA-2013-101525"/>
    <x v="0"/>
    <x v="766"/>
    <d v="2013-05-05T00:00:00"/>
    <s v="Second Class"/>
    <s v="CM-12235"/>
    <s v="Chris McAfee"/>
    <x v="0"/>
    <s v="United States"/>
    <s v="Little Rock"/>
    <s v="Arkansas"/>
    <n v="72209"/>
    <x v="0"/>
    <s v="OFF-AR-10000716"/>
    <s v="Office Supplies"/>
    <x v="6"/>
    <s v="DIXON Ticonderoga Erasable Checking Pencils"/>
    <n v="11.16"/>
    <n v="2"/>
    <n v="0"/>
    <n v="4.3524000000000003"/>
  </r>
  <r>
    <n v="5865"/>
    <s v="US-2011-117968"/>
    <x v="2"/>
    <x v="79"/>
    <d v="2011-08-07T00:00:00"/>
    <s v="Second Class"/>
    <s v="RS-19420"/>
    <s v="Ricardo Sperren"/>
    <x v="1"/>
    <s v="United States"/>
    <s v="Meriden"/>
    <s v="Connecticut"/>
    <n v="6450"/>
    <x v="3"/>
    <s v="OFF-AP-10002765"/>
    <s v="Office Supplies"/>
    <x v="9"/>
    <s v="Fellowes Advanced Computer Series Surge Protectors"/>
    <n v="79.47"/>
    <n v="3"/>
    <n v="0"/>
    <n v="22.251600000000003"/>
  </r>
  <r>
    <n v="5866"/>
    <s v="US-2011-117968"/>
    <x v="2"/>
    <x v="79"/>
    <d v="2011-08-07T00:00:00"/>
    <s v="Second Class"/>
    <s v="RS-19420"/>
    <s v="Ricardo Sperren"/>
    <x v="1"/>
    <s v="United States"/>
    <s v="Meriden"/>
    <s v="Connecticut"/>
    <n v="6450"/>
    <x v="3"/>
    <s v="OFF-AR-10004165"/>
    <s v="Office Supplies"/>
    <x v="6"/>
    <s v="Binney &amp; Smith inkTank Erasable Pocket Highlighter, Chisel Tip, Yellow"/>
    <n v="4.5599999999999996"/>
    <n v="2"/>
    <n v="0"/>
    <n v="2.0064000000000002"/>
  </r>
  <r>
    <n v="5867"/>
    <s v="US-2011-117968"/>
    <x v="2"/>
    <x v="79"/>
    <d v="2011-08-07T00:00:00"/>
    <s v="Second Class"/>
    <s v="RS-19420"/>
    <s v="Ricardo Sperren"/>
    <x v="1"/>
    <s v="United States"/>
    <s v="Meriden"/>
    <s v="Connecticut"/>
    <n v="6450"/>
    <x v="3"/>
    <s v="FUR-CH-10002335"/>
    <s v="Furniture"/>
    <x v="1"/>
    <s v="Hon GuestStacker Chair"/>
    <n v="1133.3499999999999"/>
    <n v="5"/>
    <n v="0"/>
    <n v="294.67100000000005"/>
  </r>
  <r>
    <n v="5868"/>
    <s v="CA-2013-158211"/>
    <x v="0"/>
    <x v="810"/>
    <d v="2013-01-08T00:00:00"/>
    <s v="Standard Class"/>
    <s v="BP-11185"/>
    <s v="Ben Peterman"/>
    <x v="1"/>
    <s v="United States"/>
    <s v="Philadelphia"/>
    <s v="Pennsylvania"/>
    <n v="19143"/>
    <x v="3"/>
    <s v="OFF-AR-10004078"/>
    <s v="Office Supplies"/>
    <x v="6"/>
    <s v="Newell 312"/>
    <n v="4.6719999999999997"/>
    <n v="1"/>
    <n v="0.2"/>
    <n v="0.58399999999999985"/>
  </r>
  <r>
    <n v="5869"/>
    <s v="CA-2013-158211"/>
    <x v="0"/>
    <x v="810"/>
    <d v="2013-01-08T00:00:00"/>
    <s v="Standard Class"/>
    <s v="BP-11185"/>
    <s v="Ben Peterman"/>
    <x v="1"/>
    <s v="United States"/>
    <s v="Philadelphia"/>
    <s v="Pennsylvania"/>
    <n v="19143"/>
    <x v="3"/>
    <s v="OFF-BI-10002026"/>
    <s v="Office Supplies"/>
    <x v="8"/>
    <s v="Avery Arch Ring Binders"/>
    <n v="104.58000000000001"/>
    <n v="6"/>
    <n v="0.7"/>
    <n v="-80.178000000000026"/>
  </r>
  <r>
    <n v="5870"/>
    <s v="CA-2013-152247"/>
    <x v="0"/>
    <x v="77"/>
    <d v="2013-11-13T00:00:00"/>
    <s v="Standard Class"/>
    <s v="MA-17995"/>
    <s v="Michelle Arnett"/>
    <x v="2"/>
    <s v="United States"/>
    <s v="Cheyenne"/>
    <s v="Wyoming"/>
    <n v="82001"/>
    <x v="1"/>
    <s v="FUR-CH-10001215"/>
    <s v="Furniture"/>
    <x v="1"/>
    <s v="Global Troy Executive Leather Low-Back Tilter"/>
    <n v="1603.1360000000002"/>
    <n v="4"/>
    <n v="0.2"/>
    <n v="100.19599999999997"/>
  </r>
  <r>
    <n v="5871"/>
    <s v="CA-2013-128223"/>
    <x v="0"/>
    <x v="403"/>
    <d v="2013-06-15T00:00:00"/>
    <s v="Same Day"/>
    <s v="EB-13705"/>
    <s v="Ed Braxton"/>
    <x v="1"/>
    <s v="United States"/>
    <s v="Anaheim"/>
    <s v="California"/>
    <n v="92804"/>
    <x v="1"/>
    <s v="FUR-TA-10001771"/>
    <s v="Furniture"/>
    <x v="3"/>
    <s v="Bush Cubix Conference Tables, Fully Assembled"/>
    <n v="1293.4879999999998"/>
    <n v="7"/>
    <n v="0.2"/>
    <n v="80.843000000000075"/>
  </r>
  <r>
    <n v="5872"/>
    <s v="CA-2013-154235"/>
    <x v="0"/>
    <x v="446"/>
    <d v="2013-09-29T00:00:00"/>
    <s v="Standard Class"/>
    <s v="RD-19900"/>
    <s v="Ruben Dartt"/>
    <x v="0"/>
    <s v="United States"/>
    <s v="Bloomington"/>
    <s v="Indiana"/>
    <n v="47401"/>
    <x v="2"/>
    <s v="FUR-FU-10004006"/>
    <s v="Furniture"/>
    <x v="5"/>
    <s v="Deflect-o DuraMat Lighweight, Studded, Beveled Mat for Low Pile Carpeting"/>
    <n v="127.94999999999999"/>
    <n v="3"/>
    <n v="0"/>
    <n v="21.751499999999986"/>
  </r>
  <r>
    <n v="5873"/>
    <s v="CA-2014-129910"/>
    <x v="3"/>
    <x v="983"/>
    <d v="2014-04-04T00:00:00"/>
    <s v="Standard Class"/>
    <s v="ME-17320"/>
    <s v="Maria Etezadi"/>
    <x v="2"/>
    <s v="United States"/>
    <s v="Columbus"/>
    <s v="Georgia"/>
    <n v="31907"/>
    <x v="0"/>
    <s v="OFF-ST-10003282"/>
    <s v="Office Supplies"/>
    <x v="4"/>
    <s v="Advantus 10-Drawer Portable Organizer, Chrome Metal Frame, Smoke Drawers"/>
    <n v="59.76"/>
    <n v="1"/>
    <n v="0"/>
    <n v="16.732800000000005"/>
  </r>
  <r>
    <n v="5874"/>
    <s v="CA-2014-133095"/>
    <x v="3"/>
    <x v="400"/>
    <d v="2014-06-05T00:00:00"/>
    <s v="Same Day"/>
    <s v="EH-14005"/>
    <s v="Erica Hernandez"/>
    <x v="2"/>
    <s v="United States"/>
    <s v="Jonesboro"/>
    <s v="Arkansas"/>
    <n v="72401"/>
    <x v="0"/>
    <s v="OFF-BI-10002353"/>
    <s v="Office Supplies"/>
    <x v="8"/>
    <s v="GBC VeloBind Cover Sets"/>
    <n v="108.08"/>
    <n v="7"/>
    <n v="0"/>
    <n v="54.04"/>
  </r>
  <r>
    <n v="5875"/>
    <s v="CA-2014-133095"/>
    <x v="3"/>
    <x v="400"/>
    <d v="2014-06-05T00:00:00"/>
    <s v="Same Day"/>
    <s v="EH-14005"/>
    <s v="Erica Hernandez"/>
    <x v="2"/>
    <s v="United States"/>
    <s v="Jonesboro"/>
    <s v="Arkansas"/>
    <n v="72401"/>
    <x v="0"/>
    <s v="OFF-BI-10004141"/>
    <s v="Office Supplies"/>
    <x v="8"/>
    <s v="Insertable Tab Indexes For Data Binders"/>
    <n v="9.5400000000000009"/>
    <n v="3"/>
    <n v="0"/>
    <n v="4.3883999999999999"/>
  </r>
  <r>
    <n v="5876"/>
    <s v="CA-2012-130554"/>
    <x v="1"/>
    <x v="1003"/>
    <d v="2012-04-09T00:00:00"/>
    <s v="First Class"/>
    <s v="FM-14290"/>
    <s v="Frank Merwin"/>
    <x v="2"/>
    <s v="United States"/>
    <s v="Philadelphia"/>
    <s v="Pennsylvania"/>
    <n v="19140"/>
    <x v="3"/>
    <s v="OFF-AR-10001954"/>
    <s v="Office Supplies"/>
    <x v="6"/>
    <s v="Newell 331"/>
    <n v="11.736000000000001"/>
    <n v="3"/>
    <n v="0.2"/>
    <n v="1.0268999999999999"/>
  </r>
  <r>
    <n v="5877"/>
    <s v="CA-2011-152443"/>
    <x v="2"/>
    <x v="371"/>
    <d v="2011-05-26T00:00:00"/>
    <s v="Standard Class"/>
    <s v="FG-14260"/>
    <s v="Frank Gastineau"/>
    <x v="2"/>
    <s v="United States"/>
    <s v="Lawrence"/>
    <s v="Massachusetts"/>
    <n v="1841"/>
    <x v="3"/>
    <s v="OFF-BI-10001071"/>
    <s v="Office Supplies"/>
    <x v="8"/>
    <s v="GBC ProClick Punch Binding System"/>
    <n v="447.85999999999996"/>
    <n v="7"/>
    <n v="0"/>
    <n v="219.45140000000001"/>
  </r>
  <r>
    <n v="5878"/>
    <s v="CA-2011-152443"/>
    <x v="2"/>
    <x v="371"/>
    <d v="2011-05-26T00:00:00"/>
    <s v="Standard Class"/>
    <s v="FG-14260"/>
    <s v="Frank Gastineau"/>
    <x v="2"/>
    <s v="United States"/>
    <s v="Lawrence"/>
    <s v="Massachusetts"/>
    <n v="1841"/>
    <x v="3"/>
    <s v="OFF-PA-10003022"/>
    <s v="Office Supplies"/>
    <x v="10"/>
    <s v="Xerox 1992"/>
    <n v="17.940000000000001"/>
    <n v="3"/>
    <n v="0"/>
    <n v="8.7906000000000013"/>
  </r>
  <r>
    <n v="5879"/>
    <s v="CA-2011-152443"/>
    <x v="2"/>
    <x v="371"/>
    <d v="2011-05-26T00:00:00"/>
    <s v="Standard Class"/>
    <s v="FG-14260"/>
    <s v="Frank Gastineau"/>
    <x v="2"/>
    <s v="United States"/>
    <s v="Lawrence"/>
    <s v="Massachusetts"/>
    <n v="1841"/>
    <x v="3"/>
    <s v="OFF-AP-10001293"/>
    <s v="Office Supplies"/>
    <x v="9"/>
    <s v="Belkin 8 Outlet Surge Protector"/>
    <n v="245.88"/>
    <n v="6"/>
    <n v="0"/>
    <n v="68.846399999999988"/>
  </r>
  <r>
    <n v="5880"/>
    <s v="CA-2013-133319"/>
    <x v="0"/>
    <x v="64"/>
    <d v="2013-09-12T00:00:00"/>
    <s v="Standard Class"/>
    <s v="MV-17485"/>
    <s v="Mark Van Huff"/>
    <x v="0"/>
    <s v="United States"/>
    <s v="New York City"/>
    <s v="New York"/>
    <n v="10011"/>
    <x v="3"/>
    <s v="OFF-PA-10001815"/>
    <s v="Office Supplies"/>
    <x v="10"/>
    <s v="Xerox 1885"/>
    <n v="192.16"/>
    <n v="4"/>
    <n v="0"/>
    <n v="92.236799999999988"/>
  </r>
  <r>
    <n v="5881"/>
    <s v="CA-2013-133935"/>
    <x v="0"/>
    <x v="31"/>
    <d v="2013-09-23T00:00:00"/>
    <s v="Standard Class"/>
    <s v="JW-15220"/>
    <s v="Jane Waco"/>
    <x v="1"/>
    <s v="United States"/>
    <s v="San Diego"/>
    <s v="California"/>
    <n v="92105"/>
    <x v="1"/>
    <s v="FUR-CH-10001215"/>
    <s v="Furniture"/>
    <x v="1"/>
    <s v="Global Troy Executive Leather Low-Back Tilter"/>
    <n v="801.5680000000001"/>
    <n v="2"/>
    <n v="0.2"/>
    <n v="50.097999999999985"/>
  </r>
  <r>
    <n v="5882"/>
    <s v="CA-2013-133935"/>
    <x v="0"/>
    <x v="31"/>
    <d v="2013-09-23T00:00:00"/>
    <s v="Standard Class"/>
    <s v="JW-15220"/>
    <s v="Jane Waco"/>
    <x v="1"/>
    <s v="United States"/>
    <s v="San Diego"/>
    <s v="California"/>
    <n v="92105"/>
    <x v="1"/>
    <s v="OFF-PA-10000100"/>
    <s v="Office Supplies"/>
    <x v="10"/>
    <s v="Xerox 1945"/>
    <n v="368.91"/>
    <n v="9"/>
    <n v="0"/>
    <n v="180.76590000000002"/>
  </r>
  <r>
    <n v="5883"/>
    <s v="CA-2013-133935"/>
    <x v="0"/>
    <x v="31"/>
    <d v="2013-09-23T00:00:00"/>
    <s v="Standard Class"/>
    <s v="JW-15220"/>
    <s v="Jane Waco"/>
    <x v="1"/>
    <s v="United States"/>
    <s v="San Diego"/>
    <s v="California"/>
    <n v="92105"/>
    <x v="1"/>
    <s v="FUR-CH-10002880"/>
    <s v="Furniture"/>
    <x v="1"/>
    <s v="Global High-Back Leather Tilter, Burgundy"/>
    <n v="885.52800000000002"/>
    <n v="9"/>
    <n v="0.2"/>
    <n v="-99.621900000000068"/>
  </r>
  <r>
    <n v="5884"/>
    <s v="CA-2013-136301"/>
    <x v="0"/>
    <x v="69"/>
    <d v="2013-03-16T00:00:00"/>
    <s v="Second Class"/>
    <s v="EH-13765"/>
    <s v="Edward Hooks"/>
    <x v="1"/>
    <s v="United States"/>
    <s v="San Francisco"/>
    <s v="California"/>
    <n v="94109"/>
    <x v="1"/>
    <s v="FUR-FU-10004712"/>
    <s v="Furniture"/>
    <x v="5"/>
    <s v="Westinghouse Mesh Shade Clip-On Gooseneck Lamp, Black"/>
    <n v="28.28"/>
    <n v="2"/>
    <n v="0"/>
    <n v="7.352800000000002"/>
  </r>
  <r>
    <n v="5885"/>
    <s v="CA-2013-136301"/>
    <x v="0"/>
    <x v="69"/>
    <d v="2013-03-16T00:00:00"/>
    <s v="Second Class"/>
    <s v="EH-13765"/>
    <s v="Edward Hooks"/>
    <x v="1"/>
    <s v="United States"/>
    <s v="San Francisco"/>
    <s v="California"/>
    <n v="94109"/>
    <x v="1"/>
    <s v="OFF-SU-10000151"/>
    <s v="Office Supplies"/>
    <x v="14"/>
    <s v="High Speed Automatic Electric Letter Opener"/>
    <n v="4912.59"/>
    <n v="3"/>
    <n v="0"/>
    <n v="196.50359999999978"/>
  </r>
  <r>
    <n v="5886"/>
    <s v="US-2011-109456"/>
    <x v="2"/>
    <x v="1079"/>
    <d v="2011-10-17T00:00:00"/>
    <s v="Same Day"/>
    <s v="LS-17245"/>
    <s v="Lynn Smith"/>
    <x v="0"/>
    <s v="United States"/>
    <s v="San Francisco"/>
    <s v="California"/>
    <n v="94110"/>
    <x v="1"/>
    <s v="OFF-BI-10000136"/>
    <s v="Office Supplies"/>
    <x v="8"/>
    <s v="Avery Non-Stick Heavy Duty View Round Locking Ring Binders"/>
    <n v="14.352000000000002"/>
    <n v="3"/>
    <n v="0.2"/>
    <n v="5.0231999999999992"/>
  </r>
  <r>
    <n v="5887"/>
    <s v="US-2011-109456"/>
    <x v="2"/>
    <x v="1079"/>
    <d v="2011-10-17T00:00:00"/>
    <s v="Same Day"/>
    <s v="LS-17245"/>
    <s v="Lynn Smith"/>
    <x v="0"/>
    <s v="United States"/>
    <s v="San Francisco"/>
    <s v="California"/>
    <n v="94110"/>
    <x v="1"/>
    <s v="TEC-AC-10003610"/>
    <s v="Technology"/>
    <x v="11"/>
    <s v="Logitech Illuminated - Keyboard"/>
    <n v="179.97"/>
    <n v="3"/>
    <n v="0"/>
    <n v="86.385600000000011"/>
  </r>
  <r>
    <n v="5888"/>
    <s v="CA-2014-151596"/>
    <x v="3"/>
    <x v="1048"/>
    <d v="2014-10-12T00:00:00"/>
    <s v="First Class"/>
    <s v="BP-11050"/>
    <s v="Barry Pond"/>
    <x v="1"/>
    <s v="United States"/>
    <s v="Cranston"/>
    <s v="Rhode Island"/>
    <n v="2920"/>
    <x v="3"/>
    <s v="OFF-ST-10001837"/>
    <s v="Office Supplies"/>
    <x v="4"/>
    <s v="SAFCO Mobile Desk Side File, Wire Frame"/>
    <n v="42.76"/>
    <n v="1"/>
    <n v="0"/>
    <n v="11.117599999999999"/>
  </r>
  <r>
    <n v="5889"/>
    <s v="CA-2012-147879"/>
    <x v="1"/>
    <x v="820"/>
    <d v="2012-05-12T00:00:00"/>
    <s v="Standard Class"/>
    <s v="CC-12220"/>
    <s v="Chris Cortes"/>
    <x v="0"/>
    <s v="United States"/>
    <s v="Owensboro"/>
    <s v="Kentucky"/>
    <n v="42301"/>
    <x v="0"/>
    <s v="OFF-PA-10001952"/>
    <s v="Office Supplies"/>
    <x v="10"/>
    <s v="Xerox 1902"/>
    <n v="45.68"/>
    <n v="2"/>
    <n v="0"/>
    <n v="21.012799999999999"/>
  </r>
  <r>
    <n v="5890"/>
    <s v="CA-2013-166625"/>
    <x v="0"/>
    <x v="167"/>
    <d v="2013-04-18T00:00:00"/>
    <s v="First Class"/>
    <s v="JM-15580"/>
    <s v="Jill Matthias"/>
    <x v="0"/>
    <s v="United States"/>
    <s v="Baltimore"/>
    <s v="Maryland"/>
    <n v="21215"/>
    <x v="3"/>
    <s v="OFF-BI-10002414"/>
    <s v="Office Supplies"/>
    <x v="8"/>
    <s v="GBC ProClick Spines for 32-Hole Punch"/>
    <n v="25.06"/>
    <n v="2"/>
    <n v="0"/>
    <n v="11.778199999999998"/>
  </r>
  <r>
    <n v="5891"/>
    <s v="CA-2013-146157"/>
    <x v="0"/>
    <x v="831"/>
    <d v="2013-11-27T00:00:00"/>
    <s v="Standard Class"/>
    <s v="RD-19720"/>
    <s v="Roger Demir"/>
    <x v="0"/>
    <s v="United States"/>
    <s v="Chicago"/>
    <s v="Illinois"/>
    <n v="60610"/>
    <x v="2"/>
    <s v="OFF-PA-10001790"/>
    <s v="Office Supplies"/>
    <x v="10"/>
    <s v="Xerox 1910"/>
    <n v="38.432000000000002"/>
    <n v="1"/>
    <n v="0.2"/>
    <n v="13.451199999999996"/>
  </r>
  <r>
    <n v="5892"/>
    <s v="CA-2013-146157"/>
    <x v="0"/>
    <x v="831"/>
    <d v="2013-11-27T00:00:00"/>
    <s v="Standard Class"/>
    <s v="RD-19720"/>
    <s v="Roger Demir"/>
    <x v="0"/>
    <s v="United States"/>
    <s v="Chicago"/>
    <s v="Illinois"/>
    <n v="60610"/>
    <x v="2"/>
    <s v="OFF-ST-10001590"/>
    <s v="Office Supplies"/>
    <x v="4"/>
    <s v="Tenex Personal Project File with Scoop Front Design, Black"/>
    <n v="21.568000000000001"/>
    <n v="2"/>
    <n v="0.2"/>
    <n v="1.6175999999999986"/>
  </r>
  <r>
    <n v="5893"/>
    <s v="CA-2013-146157"/>
    <x v="0"/>
    <x v="831"/>
    <d v="2013-11-27T00:00:00"/>
    <s v="Standard Class"/>
    <s v="RD-19720"/>
    <s v="Roger Demir"/>
    <x v="0"/>
    <s v="United States"/>
    <s v="Chicago"/>
    <s v="Illinois"/>
    <n v="60610"/>
    <x v="2"/>
    <s v="TEC-AC-10003657"/>
    <s v="Technology"/>
    <x v="11"/>
    <s v="Lenovo 17-Key USB Numeric Keypad"/>
    <n v="81.576000000000008"/>
    <n v="3"/>
    <n v="0.2"/>
    <n v="2.0393999999999934"/>
  </r>
  <r>
    <n v="5894"/>
    <s v="CA-2014-159954"/>
    <x v="3"/>
    <x v="18"/>
    <d v="2014-09-15T00:00:00"/>
    <s v="Standard Class"/>
    <s v="SS-20410"/>
    <s v="Shahid Shariari"/>
    <x v="0"/>
    <s v="United States"/>
    <s v="Atlanta"/>
    <s v="Georgia"/>
    <n v="30318"/>
    <x v="0"/>
    <s v="OFF-BI-10004876"/>
    <s v="Office Supplies"/>
    <x v="8"/>
    <s v="Wilson Jones Suede Grain Vinyl Binders"/>
    <n v="2.78"/>
    <n v="1"/>
    <n v="0"/>
    <n v="1.3621999999999999"/>
  </r>
  <r>
    <n v="5895"/>
    <s v="CA-2014-100825"/>
    <x v="3"/>
    <x v="428"/>
    <d v="2014-09-15T00:00:00"/>
    <s v="Standard Class"/>
    <s v="KD-16495"/>
    <s v="Keith Dawkins"/>
    <x v="1"/>
    <s v="United States"/>
    <s v="Los Angeles"/>
    <s v="California"/>
    <n v="90036"/>
    <x v="1"/>
    <s v="OFF-ST-10003123"/>
    <s v="Office Supplies"/>
    <x v="4"/>
    <s v="Fellowes Bases and Tops For Staxonsteel/High-Stak Systems"/>
    <n v="99.87"/>
    <n v="3"/>
    <n v="0"/>
    <n v="23.968799999999998"/>
  </r>
  <r>
    <n v="5896"/>
    <s v="CA-2011-168305"/>
    <x v="2"/>
    <x v="301"/>
    <d v="2011-11-08T00:00:00"/>
    <s v="Standard Class"/>
    <s v="PL-18925"/>
    <s v="Paul Lucas"/>
    <x v="2"/>
    <s v="United States"/>
    <s v="Los Angeles"/>
    <s v="California"/>
    <n v="90049"/>
    <x v="1"/>
    <s v="OFF-LA-10003498"/>
    <s v="Office Supplies"/>
    <x v="2"/>
    <s v="Avery 475"/>
    <n v="44.400000000000006"/>
    <n v="3"/>
    <n v="0"/>
    <n v="22.200000000000003"/>
  </r>
  <r>
    <n v="5897"/>
    <s v="CA-2011-168305"/>
    <x v="2"/>
    <x v="301"/>
    <d v="2011-11-08T00:00:00"/>
    <s v="Standard Class"/>
    <s v="PL-18925"/>
    <s v="Paul Lucas"/>
    <x v="2"/>
    <s v="United States"/>
    <s v="Los Angeles"/>
    <s v="California"/>
    <n v="90049"/>
    <x v="1"/>
    <s v="OFF-PA-10004947"/>
    <s v="Office Supplies"/>
    <x v="10"/>
    <s v="Staples"/>
    <n v="21.400000000000002"/>
    <n v="5"/>
    <n v="0"/>
    <n v="9.629999999999999"/>
  </r>
  <r>
    <n v="5898"/>
    <s v="CA-2013-167682"/>
    <x v="0"/>
    <x v="1015"/>
    <d v="2013-04-10T00:00:00"/>
    <s v="Standard Class"/>
    <s v="ZD-21925"/>
    <s v="Zuschuss Donatelli"/>
    <x v="0"/>
    <s v="United States"/>
    <s v="Richmond"/>
    <s v="Indiana"/>
    <n v="47374"/>
    <x v="2"/>
    <s v="FUR-FU-10003799"/>
    <s v="Furniture"/>
    <x v="5"/>
    <s v="Seth Thomas 13 1/2&quot; Wall Clock"/>
    <n v="71.12"/>
    <n v="4"/>
    <n v="0"/>
    <n v="22.047199999999997"/>
  </r>
  <r>
    <n v="5899"/>
    <s v="CA-2013-167682"/>
    <x v="0"/>
    <x v="1015"/>
    <d v="2013-04-10T00:00:00"/>
    <s v="Standard Class"/>
    <s v="ZD-21925"/>
    <s v="Zuschuss Donatelli"/>
    <x v="0"/>
    <s v="United States"/>
    <s v="Richmond"/>
    <s v="Indiana"/>
    <n v="47374"/>
    <x v="2"/>
    <s v="TEC-PH-10000673"/>
    <s v="Technology"/>
    <x v="7"/>
    <s v="Plantronics Voyager Pro HD - Bluetooth Headset"/>
    <n v="259.95999999999998"/>
    <n v="4"/>
    <n v="0"/>
    <n v="124.7808"/>
  </r>
  <r>
    <n v="5900"/>
    <s v="CA-2014-108000"/>
    <x v="3"/>
    <x v="602"/>
    <d v="2014-01-17T00:00:00"/>
    <s v="Standard Class"/>
    <s v="LS-16945"/>
    <s v="Linda Southworth"/>
    <x v="1"/>
    <s v="United States"/>
    <s v="San Francisco"/>
    <s v="California"/>
    <n v="94110"/>
    <x v="1"/>
    <s v="OFF-EN-10002621"/>
    <s v="Office Supplies"/>
    <x v="12"/>
    <s v="Staples"/>
    <n v="9.7799999999999994"/>
    <n v="1"/>
    <n v="0"/>
    <n v="4.8899999999999997"/>
  </r>
  <r>
    <n v="5901"/>
    <s v="CA-2012-146465"/>
    <x v="1"/>
    <x v="312"/>
    <d v="2012-11-24T00:00:00"/>
    <s v="Standard Class"/>
    <s v="PB-18805"/>
    <s v="Patrick Bzostek"/>
    <x v="2"/>
    <s v="United States"/>
    <s v="San Francisco"/>
    <s v="California"/>
    <n v="94122"/>
    <x v="1"/>
    <s v="OFF-BI-10004528"/>
    <s v="Office Supplies"/>
    <x v="8"/>
    <s v="Cardinal Poly Pocket Divider Pockets for Ring Binders"/>
    <n v="24.192"/>
    <n v="9"/>
    <n v="0.2"/>
    <n v="7.5599999999999987"/>
  </r>
  <r>
    <n v="5902"/>
    <s v="CA-2013-159639"/>
    <x v="0"/>
    <x v="581"/>
    <d v="2013-12-03T00:00:00"/>
    <s v="Standard Class"/>
    <s v="PC-18745"/>
    <s v="Pamela Coakley"/>
    <x v="1"/>
    <s v="United States"/>
    <s v="Westfield"/>
    <s v="New Jersey"/>
    <n v="7090"/>
    <x v="3"/>
    <s v="FUR-FU-10001889"/>
    <s v="Furniture"/>
    <x v="5"/>
    <s v="Ultra Door Pull Handle"/>
    <n v="31.56"/>
    <n v="3"/>
    <n v="0"/>
    <n v="10.4148"/>
  </r>
  <r>
    <n v="5903"/>
    <s v="US-2014-153948"/>
    <x v="3"/>
    <x v="44"/>
    <d v="2014-11-07T00:00:00"/>
    <s v="Same Day"/>
    <s v="FM-14290"/>
    <s v="Frank Merwin"/>
    <x v="2"/>
    <s v="United States"/>
    <s v="San Francisco"/>
    <s v="California"/>
    <n v="94122"/>
    <x v="1"/>
    <s v="OFF-PA-10000157"/>
    <s v="Office Supplies"/>
    <x v="10"/>
    <s v="Xerox 191"/>
    <n v="59.94"/>
    <n v="3"/>
    <n v="0"/>
    <n v="28.171799999999998"/>
  </r>
  <r>
    <n v="5904"/>
    <s v="US-2014-153948"/>
    <x v="3"/>
    <x v="44"/>
    <d v="2014-11-07T00:00:00"/>
    <s v="Same Day"/>
    <s v="FM-14290"/>
    <s v="Frank Merwin"/>
    <x v="2"/>
    <s v="United States"/>
    <s v="San Francisco"/>
    <s v="California"/>
    <n v="94122"/>
    <x v="1"/>
    <s v="OFF-PA-10002764"/>
    <s v="Office Supplies"/>
    <x v="10"/>
    <s v="Staples"/>
    <n v="45.36"/>
    <n v="4"/>
    <n v="0"/>
    <n v="22.226399999999998"/>
  </r>
  <r>
    <n v="5905"/>
    <s v="US-2014-153948"/>
    <x v="3"/>
    <x v="44"/>
    <d v="2014-11-07T00:00:00"/>
    <s v="Same Day"/>
    <s v="FM-14290"/>
    <s v="Frank Merwin"/>
    <x v="2"/>
    <s v="United States"/>
    <s v="San Francisco"/>
    <s v="California"/>
    <n v="94122"/>
    <x v="1"/>
    <s v="OFF-PA-10000143"/>
    <s v="Office Supplies"/>
    <x v="10"/>
    <s v="Astroparche Fine Business Paper"/>
    <n v="26.400000000000002"/>
    <n v="5"/>
    <n v="0"/>
    <n v="12.672000000000001"/>
  </r>
  <r>
    <n v="5906"/>
    <s v="US-2014-153948"/>
    <x v="3"/>
    <x v="44"/>
    <d v="2014-11-07T00:00:00"/>
    <s v="Same Day"/>
    <s v="FM-14290"/>
    <s v="Frank Merwin"/>
    <x v="2"/>
    <s v="United States"/>
    <s v="San Francisco"/>
    <s v="California"/>
    <n v="94122"/>
    <x v="1"/>
    <s v="OFF-LA-10000414"/>
    <s v="Office Supplies"/>
    <x v="2"/>
    <s v="Avery 503"/>
    <n v="41.4"/>
    <n v="4"/>
    <n v="0"/>
    <n v="19.872"/>
  </r>
  <r>
    <n v="5907"/>
    <s v="US-2014-153948"/>
    <x v="3"/>
    <x v="44"/>
    <d v="2014-11-07T00:00:00"/>
    <s v="Same Day"/>
    <s v="FM-14290"/>
    <s v="Frank Merwin"/>
    <x v="2"/>
    <s v="United States"/>
    <s v="San Francisco"/>
    <s v="California"/>
    <n v="94122"/>
    <x v="1"/>
    <s v="TEC-AC-10003441"/>
    <s v="Technology"/>
    <x v="11"/>
    <s v="Kingston Digital DataTraveler 32GB USB 2.0"/>
    <n v="16.95"/>
    <n v="1"/>
    <n v="0"/>
    <n v="1.0169999999999995"/>
  </r>
  <r>
    <n v="5908"/>
    <s v="US-2013-113985"/>
    <x v="0"/>
    <x v="499"/>
    <d v="2013-12-08T00:00:00"/>
    <s v="Standard Class"/>
    <s v="KD-16495"/>
    <s v="Keith Dawkins"/>
    <x v="1"/>
    <s v="United States"/>
    <s v="San Jose"/>
    <s v="California"/>
    <n v="95123"/>
    <x v="1"/>
    <s v="OFF-BI-10002353"/>
    <s v="Office Supplies"/>
    <x v="8"/>
    <s v="GBC VeloBind Cover Sets"/>
    <n v="24.704000000000001"/>
    <n v="2"/>
    <n v="0.2"/>
    <n v="9.2639999999999993"/>
  </r>
  <r>
    <n v="5909"/>
    <s v="US-2013-113985"/>
    <x v="0"/>
    <x v="499"/>
    <d v="2013-12-08T00:00:00"/>
    <s v="Standard Class"/>
    <s v="KD-16495"/>
    <s v="Keith Dawkins"/>
    <x v="1"/>
    <s v="United States"/>
    <s v="San Jose"/>
    <s v="California"/>
    <n v="95123"/>
    <x v="1"/>
    <s v="OFF-AP-10001303"/>
    <s v="Office Supplies"/>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s v="California"/>
    <n v="95123"/>
    <x v="1"/>
    <s v="FUR-FU-10003026"/>
    <s v="Furniture"/>
    <x v="5"/>
    <s v="Eldon Regeneration Recycled Desk Accessories, Black"/>
    <n v="14.52"/>
    <n v="3"/>
    <n v="0"/>
    <n v="5.6627999999999998"/>
  </r>
  <r>
    <n v="5911"/>
    <s v="US-2013-113985"/>
    <x v="0"/>
    <x v="499"/>
    <d v="2013-12-08T00:00:00"/>
    <s v="Standard Class"/>
    <s v="KD-16495"/>
    <s v="Keith Dawkins"/>
    <x v="1"/>
    <s v="United States"/>
    <s v="San Jose"/>
    <s v="California"/>
    <n v="95123"/>
    <x v="1"/>
    <s v="OFF-BI-10000632"/>
    <s v="Office Supplies"/>
    <x v="8"/>
    <s v="Satellite Sectional Post Binders"/>
    <n v="104.184"/>
    <n v="3"/>
    <n v="0.2"/>
    <n v="33.8598"/>
  </r>
  <r>
    <n v="5912"/>
    <s v="CA-2013-155383"/>
    <x v="0"/>
    <x v="907"/>
    <d v="2013-12-23T00:00:00"/>
    <s v="Standard Class"/>
    <s v="SC-20680"/>
    <s v="Steve Carroll"/>
    <x v="2"/>
    <s v="United States"/>
    <s v="Seattle"/>
    <s v="Washington"/>
    <n v="98115"/>
    <x v="1"/>
    <s v="OFF-ST-10001328"/>
    <s v="Office Supplies"/>
    <x v="4"/>
    <s v="Personal Filing Tote with Lid, Black/Gray"/>
    <n v="46.53"/>
    <n v="3"/>
    <n v="0"/>
    <n v="13.028400000000001"/>
  </r>
  <r>
    <n v="5913"/>
    <s v="CA-2011-120432"/>
    <x v="2"/>
    <x v="829"/>
    <d v="2011-08-26T00:00:00"/>
    <s v="Second Class"/>
    <s v="DW-13585"/>
    <s v="Dorothy Wardle"/>
    <x v="1"/>
    <s v="United States"/>
    <s v="Owensboro"/>
    <s v="Kentucky"/>
    <n v="42301"/>
    <x v="0"/>
    <s v="OFF-SU-10004661"/>
    <s v="Office Supplies"/>
    <x v="14"/>
    <s v="Acme Titanium Bonded Scissors"/>
    <n v="25.5"/>
    <n v="3"/>
    <n v="0"/>
    <n v="6.63"/>
  </r>
  <r>
    <n v="5914"/>
    <s v="US-2012-126977"/>
    <x v="1"/>
    <x v="14"/>
    <d v="2012-09-23T00:00:00"/>
    <s v="Standard Class"/>
    <s v="PF-19120"/>
    <s v="Peter Fuller"/>
    <x v="0"/>
    <s v="United States"/>
    <s v="New York City"/>
    <s v="New York"/>
    <n v="10035"/>
    <x v="3"/>
    <s v="OFF-ST-10000617"/>
    <s v="Office Supplies"/>
    <x v="4"/>
    <s v="Woodgrain Magazine Files by Perma"/>
    <n v="14.9"/>
    <n v="5"/>
    <n v="0"/>
    <n v="1.0429999999999984"/>
  </r>
  <r>
    <n v="5915"/>
    <s v="US-2012-126977"/>
    <x v="1"/>
    <x v="14"/>
    <d v="2012-09-23T00:00:00"/>
    <s v="Standard Class"/>
    <s v="PF-19120"/>
    <s v="Peter Fuller"/>
    <x v="0"/>
    <s v="United States"/>
    <s v="New York City"/>
    <s v="New York"/>
    <n v="10035"/>
    <x v="3"/>
    <s v="OFF-LA-10002762"/>
    <s v="Office Supplies"/>
    <x v="2"/>
    <s v="Avery 485"/>
    <n v="87.71"/>
    <n v="7"/>
    <n v="0"/>
    <n v="41.223699999999994"/>
  </r>
  <r>
    <n v="5916"/>
    <s v="US-2012-126977"/>
    <x v="1"/>
    <x v="14"/>
    <d v="2012-09-23T00:00:00"/>
    <s v="Standard Class"/>
    <s v="PF-19120"/>
    <s v="Peter Fuller"/>
    <x v="0"/>
    <s v="United States"/>
    <s v="New York City"/>
    <s v="New York"/>
    <n v="10035"/>
    <x v="3"/>
    <s v="FUR-CH-10001973"/>
    <s v="Furniture"/>
    <x v="1"/>
    <s v="Office Star Flex Back Scooter Chair with White Frame"/>
    <n v="199.76400000000001"/>
    <n v="2"/>
    <n v="0.1"/>
    <n v="8.8783999999999956"/>
  </r>
  <r>
    <n v="5917"/>
    <s v="US-2012-126977"/>
    <x v="1"/>
    <x v="14"/>
    <d v="2012-09-23T00:00:00"/>
    <s v="Standard Class"/>
    <s v="PF-19120"/>
    <s v="Peter Fuller"/>
    <x v="0"/>
    <s v="United States"/>
    <s v="New York City"/>
    <s v="New York"/>
    <n v="10035"/>
    <x v="3"/>
    <s v="OFF-ST-10003058"/>
    <s v="Office Supplies"/>
    <x v="4"/>
    <s v="Eldon Mobile Mega Data Cart  Mega Stackable  Add-On Trays"/>
    <n v="94.6"/>
    <n v="4"/>
    <n v="0"/>
    <n v="27.433999999999997"/>
  </r>
  <r>
    <n v="5918"/>
    <s v="US-2012-126977"/>
    <x v="1"/>
    <x v="14"/>
    <d v="2012-09-23T00:00:00"/>
    <s v="Standard Class"/>
    <s v="PF-19120"/>
    <s v="Peter Fuller"/>
    <x v="0"/>
    <s v="United States"/>
    <s v="New York City"/>
    <s v="New York"/>
    <n v="10035"/>
    <x v="3"/>
    <s v="FUR-BO-10004834"/>
    <s v="Furniture"/>
    <x v="0"/>
    <s v="Riverside Palais Royal Lawyers Bookcase, Royale Cherry Finish"/>
    <n v="4228.7040000000006"/>
    <n v="6"/>
    <n v="0.2"/>
    <n v="158.57639999999992"/>
  </r>
  <r>
    <n v="5919"/>
    <s v="US-2012-126977"/>
    <x v="1"/>
    <x v="14"/>
    <d v="2012-09-23T00:00:00"/>
    <s v="Standard Class"/>
    <s v="PF-19120"/>
    <s v="Peter Fuller"/>
    <x v="0"/>
    <s v="United States"/>
    <s v="New York City"/>
    <s v="New York"/>
    <n v="10035"/>
    <x v="3"/>
    <s v="FUR-BO-10002213"/>
    <s v="Furniture"/>
    <x v="0"/>
    <s v="DMI Eclipse Executive Suite Bookcases"/>
    <n v="2003.9200000000003"/>
    <n v="5"/>
    <n v="0.2"/>
    <n v="-25.049000000000149"/>
  </r>
  <r>
    <n v="5920"/>
    <s v="US-2012-126977"/>
    <x v="1"/>
    <x v="14"/>
    <d v="2012-09-23T00:00:00"/>
    <s v="Standard Class"/>
    <s v="PF-19120"/>
    <s v="Peter Fuller"/>
    <x v="0"/>
    <s v="United States"/>
    <s v="New York City"/>
    <s v="New York"/>
    <n v="10035"/>
    <x v="3"/>
    <s v="TEC-PH-10002170"/>
    <s v="Technology"/>
    <x v="7"/>
    <s v="ClearSounds CSC500 Amplified Spirit Phone Corded phone"/>
    <n v="209.96999999999997"/>
    <n v="3"/>
    <n v="0"/>
    <n v="58.791600000000003"/>
  </r>
  <r>
    <n v="5921"/>
    <s v="US-2012-126977"/>
    <x v="1"/>
    <x v="14"/>
    <d v="2012-09-23T00:00:00"/>
    <s v="Standard Class"/>
    <s v="PF-19120"/>
    <s v="Peter Fuller"/>
    <x v="0"/>
    <s v="United States"/>
    <s v="New York City"/>
    <s v="New York"/>
    <n v="10035"/>
    <x v="3"/>
    <s v="TEC-AC-10003033"/>
    <s v="Technology"/>
    <x v="11"/>
    <s v="Plantronics CS510 - Over-the-Head monaural Wireless Headset System"/>
    <n v="659.9"/>
    <n v="2"/>
    <n v="0"/>
    <n v="217.76699999999994"/>
  </r>
  <r>
    <n v="5922"/>
    <s v="US-2012-126977"/>
    <x v="1"/>
    <x v="14"/>
    <d v="2012-09-23T00:00:00"/>
    <s v="Standard Class"/>
    <s v="PF-19120"/>
    <s v="Peter Fuller"/>
    <x v="0"/>
    <s v="United States"/>
    <s v="New York City"/>
    <s v="New York"/>
    <n v="10035"/>
    <x v="3"/>
    <s v="OFF-PA-10004071"/>
    <s v="Office Supplies"/>
    <x v="10"/>
    <s v="Eaton Premium Continuous-Feed Paper, 25% Cotton, Letter Size, White, 1000 Shts/Box"/>
    <n v="110.96"/>
    <n v="2"/>
    <n v="0"/>
    <n v="53.260799999999996"/>
  </r>
  <r>
    <n v="5923"/>
    <s v="US-2012-126977"/>
    <x v="1"/>
    <x v="14"/>
    <d v="2012-09-23T00:00:00"/>
    <s v="Standard Class"/>
    <s v="PF-19120"/>
    <s v="Peter Fuller"/>
    <x v="0"/>
    <s v="United States"/>
    <s v="New York City"/>
    <s v="New York"/>
    <n v="10035"/>
    <x v="3"/>
    <s v="TEC-PH-10000169"/>
    <s v="Technology"/>
    <x v="7"/>
    <s v="ARKON Windshield Dashboard Air Vent Car Mount Holder"/>
    <n v="67.8"/>
    <n v="4"/>
    <n v="0"/>
    <n v="1.3559999999999945"/>
  </r>
  <r>
    <n v="5924"/>
    <s v="CA-2013-130288"/>
    <x v="0"/>
    <x v="491"/>
    <d v="2013-12-01T00:00:00"/>
    <s v="Second Class"/>
    <s v="DK-13225"/>
    <s v="Dean Katz"/>
    <x v="1"/>
    <s v="United States"/>
    <s v="New York City"/>
    <s v="New York"/>
    <n v="10011"/>
    <x v="3"/>
    <s v="FUR-TA-10002958"/>
    <s v="Furniture"/>
    <x v="3"/>
    <s v="Bevis Oval Conference Table, Walnut"/>
    <n v="313.17599999999999"/>
    <n v="2"/>
    <n v="0.4"/>
    <n v="-120.05080000000007"/>
  </r>
  <r>
    <n v="5925"/>
    <s v="CA-2014-146458"/>
    <x v="3"/>
    <x v="123"/>
    <d v="2014-11-23T00:00:00"/>
    <s v="Second Class"/>
    <s v="RB-19435"/>
    <s v="Richard Bierner"/>
    <x v="0"/>
    <s v="United States"/>
    <s v="Springfield"/>
    <s v="Virginia"/>
    <n v="22153"/>
    <x v="0"/>
    <s v="OFF-AR-10001177"/>
    <s v="Office Supplies"/>
    <x v="6"/>
    <s v="Newell 349"/>
    <n v="22.959999999999997"/>
    <n v="7"/>
    <n v="0"/>
    <n v="6.6583999999999968"/>
  </r>
  <r>
    <n v="5926"/>
    <s v="CA-2014-150420"/>
    <x v="3"/>
    <x v="95"/>
    <d v="2014-06-09T00:00:00"/>
    <s v="Standard Class"/>
    <s v="GD-14590"/>
    <s v="Giulietta Dortch"/>
    <x v="1"/>
    <s v="United States"/>
    <s v="Bellingham"/>
    <s v="Washington"/>
    <n v="98226"/>
    <x v="1"/>
    <s v="TEC-AC-10004975"/>
    <s v="Technology"/>
    <x v="11"/>
    <s v="Plantronics Audio 995 Wireless Stereo Headset"/>
    <n v="1099.5"/>
    <n v="10"/>
    <n v="0"/>
    <n v="362.83500000000004"/>
  </r>
  <r>
    <n v="5927"/>
    <s v="US-2011-118997"/>
    <x v="2"/>
    <x v="918"/>
    <d v="2011-04-12T00:00:00"/>
    <s v="Standard Class"/>
    <s v="RA-19885"/>
    <s v="Ruben Ausman"/>
    <x v="1"/>
    <s v="United States"/>
    <s v="Decatur"/>
    <s v="Alabama"/>
    <n v="35601"/>
    <x v="0"/>
    <s v="FUR-TA-10001086"/>
    <s v="Furniture"/>
    <x v="3"/>
    <s v="SAFCO PlanMaster Boards, 60w x 37-1/2d, White Melamine"/>
    <n v="1215.92"/>
    <n v="8"/>
    <n v="0"/>
    <n v="316.13920000000007"/>
  </r>
  <r>
    <n v="5928"/>
    <s v="CA-2011-114314"/>
    <x v="2"/>
    <x v="856"/>
    <d v="2011-10-15T00:00:00"/>
    <s v="Standard Class"/>
    <s v="DB-13555"/>
    <s v="Dorothy Badders"/>
    <x v="1"/>
    <s v="United States"/>
    <s v="Fayetteville"/>
    <s v="Arkansas"/>
    <n v="72701"/>
    <x v="0"/>
    <s v="OFF-LA-10000240"/>
    <s v="Office Supplies"/>
    <x v="2"/>
    <s v="Self-Adhesive Address Labels for Typewriters by Universal"/>
    <n v="7.31"/>
    <n v="1"/>
    <n v="0"/>
    <n v="3.4356999999999998"/>
  </r>
  <r>
    <n v="5929"/>
    <s v="CA-2011-114314"/>
    <x v="2"/>
    <x v="856"/>
    <d v="2011-10-15T00:00:00"/>
    <s v="Standard Class"/>
    <s v="DB-13555"/>
    <s v="Dorothy Badders"/>
    <x v="1"/>
    <s v="United States"/>
    <s v="Fayetteville"/>
    <s v="Arkansas"/>
    <n v="72701"/>
    <x v="0"/>
    <s v="FUR-FU-10002107"/>
    <s v="Furniture"/>
    <x v="5"/>
    <s v="Eldon Pizzaz Desk Accessories"/>
    <n v="8.92"/>
    <n v="4"/>
    <n v="0"/>
    <n v="3.9248000000000003"/>
  </r>
  <r>
    <n v="5930"/>
    <s v="US-2014-169551"/>
    <x v="3"/>
    <x v="437"/>
    <d v="2014-07-10T00:00:00"/>
    <s v="First Class"/>
    <s v="RL-19615"/>
    <s v="Rob Lucas"/>
    <x v="0"/>
    <s v="United States"/>
    <s v="Philadelphia"/>
    <s v="Pennsylvania"/>
    <n v="19120"/>
    <x v="3"/>
    <s v="FUR-BO-10001519"/>
    <s v="Furniture"/>
    <x v="0"/>
    <s v="O'Sullivan 3-Shelf Heavy-Duty Bookcases"/>
    <n v="87.210000000000008"/>
    <n v="3"/>
    <n v="0.5"/>
    <n v="-45.349200000000003"/>
  </r>
  <r>
    <n v="5931"/>
    <s v="US-2014-169551"/>
    <x v="3"/>
    <x v="437"/>
    <d v="2014-07-10T00:00:00"/>
    <s v="First Class"/>
    <s v="RL-19615"/>
    <s v="Rob Lucas"/>
    <x v="0"/>
    <s v="United States"/>
    <s v="Philadelphia"/>
    <s v="Pennsylvania"/>
    <n v="19120"/>
    <x v="3"/>
    <s v="OFF-PA-10004100"/>
    <s v="Office Supplies"/>
    <x v="10"/>
    <s v="Xerox 216"/>
    <n v="15.552000000000003"/>
    <n v="3"/>
    <n v="0.2"/>
    <n v="5.4432"/>
  </r>
  <r>
    <n v="5932"/>
    <s v="US-2014-169551"/>
    <x v="3"/>
    <x v="437"/>
    <d v="2014-07-10T00:00:00"/>
    <s v="First Class"/>
    <s v="RL-19615"/>
    <s v="Rob Lucas"/>
    <x v="0"/>
    <s v="United States"/>
    <s v="Philadelphia"/>
    <s v="Pennsylvania"/>
    <n v="19120"/>
    <x v="3"/>
    <s v="TEC-PH-10001363"/>
    <s v="Technology"/>
    <x v="7"/>
    <s v="Apple iPhone 5S"/>
    <n v="683.98799999999994"/>
    <n v="2"/>
    <n v="0.4"/>
    <n v="-113.9980000000001"/>
  </r>
  <r>
    <n v="5933"/>
    <s v="US-2014-169551"/>
    <x v="3"/>
    <x v="437"/>
    <d v="2014-07-10T00:00:00"/>
    <s v="First Class"/>
    <s v="RL-19615"/>
    <s v="Rob Lucas"/>
    <x v="0"/>
    <s v="United States"/>
    <s v="Philadelphia"/>
    <s v="Pennsylvania"/>
    <n v="19120"/>
    <x v="3"/>
    <s v="OFF-ST-10004835"/>
    <s v="Office Supplies"/>
    <x v="4"/>
    <s v="Plastic Stacking Crates &amp; Casters"/>
    <n v="13.392000000000001"/>
    <n v="3"/>
    <n v="0.2"/>
    <n v="1.0044"/>
  </r>
  <r>
    <n v="5934"/>
    <s v="US-2014-169551"/>
    <x v="3"/>
    <x v="437"/>
    <d v="2014-07-10T00:00:00"/>
    <s v="First Class"/>
    <s v="RL-19615"/>
    <s v="Rob Lucas"/>
    <x v="0"/>
    <s v="United States"/>
    <s v="Philadelphia"/>
    <s v="Pennsylvania"/>
    <n v="19120"/>
    <x v="3"/>
    <s v="TEC-AC-10002018"/>
    <s v="Technology"/>
    <x v="11"/>
    <s v="AmazonBasics 3-Button USB Wired Mouse"/>
    <n v="16.776000000000003"/>
    <n v="3"/>
    <n v="0.2"/>
    <n v="4.8231000000000002"/>
  </r>
  <r>
    <n v="5935"/>
    <s v="US-2014-169551"/>
    <x v="3"/>
    <x v="437"/>
    <d v="2014-07-10T00:00:00"/>
    <s v="First Class"/>
    <s v="RL-19615"/>
    <s v="Rob Lucas"/>
    <x v="0"/>
    <s v="United States"/>
    <s v="Philadelphia"/>
    <s v="Pennsylvania"/>
    <n v="19120"/>
    <x v="3"/>
    <s v="TEC-AC-10003033"/>
    <s v="Technology"/>
    <x v="11"/>
    <s v="Plantronics CS510 - Over-the-Head monaural Wireless Headset System"/>
    <n v="527.91999999999996"/>
    <n v="2"/>
    <n v="0.2"/>
    <n v="85.786999999999949"/>
  </r>
  <r>
    <n v="5936"/>
    <s v="CA-2013-103107"/>
    <x v="0"/>
    <x v="975"/>
    <d v="2013-07-05T00:00:00"/>
    <s v="Same Day"/>
    <s v="RB-19465"/>
    <s v="Rick Bensley"/>
    <x v="2"/>
    <s v="United States"/>
    <s v="Seattle"/>
    <s v="Washington"/>
    <n v="98103"/>
    <x v="1"/>
    <s v="FUR-FU-10000221"/>
    <s v="Furniture"/>
    <x v="5"/>
    <s v="Master Caster Door Stop, Brown"/>
    <n v="25.4"/>
    <n v="5"/>
    <n v="0"/>
    <n v="8.6359999999999992"/>
  </r>
  <r>
    <n v="5937"/>
    <s v="CA-2013-103107"/>
    <x v="0"/>
    <x v="975"/>
    <d v="2013-07-05T00:00:00"/>
    <s v="Same Day"/>
    <s v="RB-19465"/>
    <s v="Rick Bensley"/>
    <x v="2"/>
    <s v="United States"/>
    <s v="Seattle"/>
    <s v="Washington"/>
    <n v="98103"/>
    <x v="1"/>
    <s v="TEC-PH-10001198"/>
    <s v="Technology"/>
    <x v="7"/>
    <s v="Avaya 4621SW VoIP phone"/>
    <n v="177.48000000000002"/>
    <n v="3"/>
    <n v="0.2"/>
    <n v="19.966499999999982"/>
  </r>
  <r>
    <n v="5938"/>
    <s v="CA-2013-103107"/>
    <x v="0"/>
    <x v="975"/>
    <d v="2013-07-05T00:00:00"/>
    <s v="Same Day"/>
    <s v="RB-19465"/>
    <s v="Rick Bensley"/>
    <x v="2"/>
    <s v="United States"/>
    <s v="Seattle"/>
    <s v="Washington"/>
    <n v="98103"/>
    <x v="1"/>
    <s v="TEC-PH-10002564"/>
    <s v="Technology"/>
    <x v="7"/>
    <s v="OtterBox Defender Series Case - Samsung Galaxy S4"/>
    <n v="71.975999999999999"/>
    <n v="3"/>
    <n v="0.2"/>
    <n v="8.9969999999999892"/>
  </r>
  <r>
    <n v="5939"/>
    <s v="CA-2014-122077"/>
    <x v="3"/>
    <x v="240"/>
    <d v="2014-05-26T00:00:00"/>
    <s v="Standard Class"/>
    <s v="JF-15295"/>
    <s v="Jason Fortune-"/>
    <x v="0"/>
    <s v="United States"/>
    <s v="Plano"/>
    <s v="Texas"/>
    <n v="75023"/>
    <x v="2"/>
    <s v="TEC-PH-10003811"/>
    <s v="Technology"/>
    <x v="7"/>
    <s v="Jabra Supreme Plus Driver Edition Headset"/>
    <n v="95.992000000000004"/>
    <n v="1"/>
    <n v="0.2"/>
    <n v="9.5991999999999997"/>
  </r>
  <r>
    <n v="5940"/>
    <s v="CA-2014-122077"/>
    <x v="3"/>
    <x v="240"/>
    <d v="2014-05-26T00:00:00"/>
    <s v="Standard Class"/>
    <s v="JF-15295"/>
    <s v="Jason Fortune-"/>
    <x v="0"/>
    <s v="United States"/>
    <s v="Plano"/>
    <s v="Texas"/>
    <n v="75023"/>
    <x v="2"/>
    <s v="OFF-LA-10004178"/>
    <s v="Office Supplies"/>
    <x v="2"/>
    <s v="Avery 491"/>
    <n v="13.216000000000001"/>
    <n v="4"/>
    <n v="0.2"/>
    <n v="4.2951999999999995"/>
  </r>
  <r>
    <n v="5941"/>
    <s v="CA-2014-112431"/>
    <x v="3"/>
    <x v="386"/>
    <d v="2014-10-15T00:00:00"/>
    <s v="Second Class"/>
    <s v="RW-19690"/>
    <s v="Robert Waldorf"/>
    <x v="0"/>
    <s v="United States"/>
    <s v="Los Angeles"/>
    <s v="California"/>
    <n v="90049"/>
    <x v="1"/>
    <s v="TEC-AC-10001465"/>
    <s v="Technology"/>
    <x v="11"/>
    <s v="SanDisk Cruzer 64 GB USB Flash Drive"/>
    <n v="435.84000000000003"/>
    <n v="12"/>
    <n v="0"/>
    <n v="130.75199999999995"/>
  </r>
  <r>
    <n v="5942"/>
    <s v="CA-2014-112431"/>
    <x v="3"/>
    <x v="386"/>
    <d v="2014-10-15T00:00:00"/>
    <s v="Second Class"/>
    <s v="RW-19690"/>
    <s v="Robert Waldorf"/>
    <x v="0"/>
    <s v="United States"/>
    <s v="Los Angeles"/>
    <s v="California"/>
    <n v="90049"/>
    <x v="1"/>
    <s v="OFF-AR-10000940"/>
    <s v="Office Supplies"/>
    <x v="6"/>
    <s v="Newell 343"/>
    <n v="5.88"/>
    <n v="2"/>
    <n v="0"/>
    <n v="1.5876000000000001"/>
  </r>
  <r>
    <n v="5943"/>
    <s v="CA-2013-151092"/>
    <x v="0"/>
    <x v="876"/>
    <d v="2013-08-14T00:00:00"/>
    <s v="Standard Class"/>
    <s v="VG-21790"/>
    <s v="Vivek Gonzalez"/>
    <x v="0"/>
    <s v="United States"/>
    <s v="Los Angeles"/>
    <s v="California"/>
    <n v="90032"/>
    <x v="1"/>
    <s v="TEC-PH-10001700"/>
    <s v="Technology"/>
    <x v="7"/>
    <s v="Panasonic KX-TG6844B Expandable Digital Cordless Telephone"/>
    <n v="211.16800000000001"/>
    <n v="4"/>
    <n v="0.2"/>
    <n v="18.477200000000011"/>
  </r>
  <r>
    <n v="5944"/>
    <s v="CA-2011-104178"/>
    <x v="2"/>
    <x v="55"/>
    <d v="2011-08-29T00:00:00"/>
    <s v="Standard Class"/>
    <s v="JM-15265"/>
    <s v="Janet Molinari"/>
    <x v="1"/>
    <s v="United States"/>
    <s v="Los Angeles"/>
    <s v="California"/>
    <n v="90036"/>
    <x v="1"/>
    <s v="FUR-FU-10000771"/>
    <s v="Furniture"/>
    <x v="5"/>
    <s v="Eldon 200 Class Desk Accessories, Smoke"/>
    <n v="6.28"/>
    <n v="1"/>
    <n v="0"/>
    <n v="2.6376000000000004"/>
  </r>
  <r>
    <n v="5945"/>
    <s v="CA-2011-104178"/>
    <x v="2"/>
    <x v="55"/>
    <d v="2011-08-29T00:00:00"/>
    <s v="Standard Class"/>
    <s v="JM-15265"/>
    <s v="Janet Molinari"/>
    <x v="1"/>
    <s v="United States"/>
    <s v="Los Angeles"/>
    <s v="California"/>
    <n v="90036"/>
    <x v="1"/>
    <s v="TEC-AC-10002399"/>
    <s v="Technology"/>
    <x v="11"/>
    <s v="SanDisk Cruzer 32 GB USB Flash Drive"/>
    <n v="95.1"/>
    <n v="5"/>
    <n v="0"/>
    <n v="30.431999999999995"/>
  </r>
  <r>
    <n v="5946"/>
    <s v="CA-2011-104178"/>
    <x v="2"/>
    <x v="55"/>
    <d v="2011-08-29T00:00:00"/>
    <s v="Standard Class"/>
    <s v="JM-15265"/>
    <s v="Janet Molinari"/>
    <x v="1"/>
    <s v="United States"/>
    <s v="Los Angeles"/>
    <s v="California"/>
    <n v="90036"/>
    <x v="1"/>
    <s v="OFF-PA-10004983"/>
    <s v="Office Supplies"/>
    <x v="10"/>
    <s v="Xerox 23"/>
    <n v="25.92"/>
    <n v="4"/>
    <n v="0"/>
    <n v="12.441600000000001"/>
  </r>
  <r>
    <n v="5947"/>
    <s v="CA-2011-104178"/>
    <x v="2"/>
    <x v="55"/>
    <d v="2011-08-29T00:00:00"/>
    <s v="Standard Class"/>
    <s v="JM-15265"/>
    <s v="Janet Molinari"/>
    <x v="1"/>
    <s v="United States"/>
    <s v="Los Angeles"/>
    <s v="California"/>
    <n v="90036"/>
    <x v="1"/>
    <s v="OFF-ST-10004258"/>
    <s v="Office Supplies"/>
    <x v="4"/>
    <s v="Portable Personal File Box"/>
    <n v="48.84"/>
    <n v="4"/>
    <n v="0"/>
    <n v="13.186800000000005"/>
  </r>
  <r>
    <n v="5948"/>
    <s v="CA-2012-115924"/>
    <x v="1"/>
    <x v="471"/>
    <d v="2012-09-18T00:00:00"/>
    <s v="Second Class"/>
    <s v="BE-11455"/>
    <s v="Brad Eason"/>
    <x v="2"/>
    <s v="United States"/>
    <s v="Des Moines"/>
    <s v="Iowa"/>
    <n v="50315"/>
    <x v="2"/>
    <s v="OFF-BI-10004040"/>
    <s v="Office Supplies"/>
    <x v="8"/>
    <s v="Wilson Jones Impact Binders"/>
    <n v="25.9"/>
    <n v="5"/>
    <n v="0"/>
    <n v="12.690999999999999"/>
  </r>
  <r>
    <n v="5949"/>
    <s v="CA-2014-161046"/>
    <x v="3"/>
    <x v="916"/>
    <d v="2014-03-06T00:00:00"/>
    <s v="Same Day"/>
    <s v="CB-12535"/>
    <s v="Claudia Bergmann"/>
    <x v="1"/>
    <s v="United States"/>
    <s v="Southaven"/>
    <s v="Mississippi"/>
    <n v="38671"/>
    <x v="0"/>
    <s v="OFF-EN-10003862"/>
    <s v="Office Supplies"/>
    <x v="12"/>
    <s v="Laser &amp; Ink Jet Business Envelopes"/>
    <n v="42.68"/>
    <n v="4"/>
    <n v="0"/>
    <n v="19.6328"/>
  </r>
  <r>
    <n v="5950"/>
    <s v="CA-2014-161046"/>
    <x v="3"/>
    <x v="916"/>
    <d v="2014-03-06T00:00:00"/>
    <s v="Same Day"/>
    <s v="CB-12535"/>
    <s v="Claudia Bergmann"/>
    <x v="1"/>
    <s v="United States"/>
    <s v="Southaven"/>
    <s v="Mississippi"/>
    <n v="38671"/>
    <x v="0"/>
    <s v="TEC-AC-10004571"/>
    <s v="Technology"/>
    <x v="11"/>
    <s v="Logitech G700s Rechargeable Gaming Mouse"/>
    <n v="299.96999999999997"/>
    <n v="3"/>
    <n v="0"/>
    <n v="125.98740000000001"/>
  </r>
  <r>
    <n v="5951"/>
    <s v="CA-2014-161046"/>
    <x v="3"/>
    <x v="916"/>
    <d v="2014-03-06T00:00:00"/>
    <s v="Same Day"/>
    <s v="CB-12535"/>
    <s v="Claudia Bergmann"/>
    <x v="1"/>
    <s v="United States"/>
    <s v="Southaven"/>
    <s v="Mississippi"/>
    <n v="38671"/>
    <x v="0"/>
    <s v="OFF-AP-10000891"/>
    <s v="Office Supplies"/>
    <x v="9"/>
    <s v="Kensington 7 Outlet MasterPiece HOMEOFFICE Power Control Center"/>
    <n v="262.24"/>
    <n v="2"/>
    <n v="0"/>
    <n v="78.671999999999997"/>
  </r>
  <r>
    <n v="5952"/>
    <s v="CA-2014-161046"/>
    <x v="3"/>
    <x v="916"/>
    <d v="2014-03-06T00:00:00"/>
    <s v="Same Day"/>
    <s v="CB-12535"/>
    <s v="Claudia Bergmann"/>
    <x v="1"/>
    <s v="United States"/>
    <s v="Southaven"/>
    <s v="Mississippi"/>
    <n v="38671"/>
    <x v="0"/>
    <s v="OFF-BI-10002026"/>
    <s v="Office Supplies"/>
    <x v="8"/>
    <s v="Ibico Recycled Linen-Style Covers"/>
    <n v="234.36"/>
    <n v="6"/>
    <n v="0"/>
    <n v="112.49279999999999"/>
  </r>
  <r>
    <n v="5953"/>
    <s v="US-2014-141698"/>
    <x v="3"/>
    <x v="4"/>
    <d v="2014-04-22T00:00:00"/>
    <s v="Standard Class"/>
    <s v="SD-20485"/>
    <s v="Shirley Daniels"/>
    <x v="2"/>
    <s v="United States"/>
    <s v="Houston"/>
    <s v="Texas"/>
    <n v="77041"/>
    <x v="2"/>
    <s v="OFF-PA-10001826"/>
    <s v="Office Supplies"/>
    <x v="10"/>
    <s v="Xerox 207"/>
    <n v="20.736000000000004"/>
    <n v="4"/>
    <n v="0.2"/>
    <n v="7.2576000000000001"/>
  </r>
  <r>
    <n v="5954"/>
    <s v="US-2011-105151"/>
    <x v="2"/>
    <x v="809"/>
    <d v="2011-03-31T00:00:00"/>
    <s v="First Class"/>
    <s v="SG-20890"/>
    <s v="Susan Gilcrest"/>
    <x v="1"/>
    <s v="United States"/>
    <s v="New York City"/>
    <s v="New York"/>
    <n v="10009"/>
    <x v="3"/>
    <s v="OFF-AR-10001231"/>
    <s v="Office Supplies"/>
    <x v="6"/>
    <s v="Sanford EarthWrite Recycled Pencils, Medium Soft, #2"/>
    <n v="10.5"/>
    <n v="5"/>
    <n v="0"/>
    <n v="2.9400000000000004"/>
  </r>
  <r>
    <n v="5955"/>
    <s v="CA-2011-155796"/>
    <x v="2"/>
    <x v="7"/>
    <d v="2011-11-15T00:00:00"/>
    <s v="Second Class"/>
    <s v="TS-21430"/>
    <s v="Tom Stivers"/>
    <x v="1"/>
    <s v="United States"/>
    <s v="Reading"/>
    <s v="Pennsylvania"/>
    <n v="19601"/>
    <x v="3"/>
    <s v="FUR-FU-10000409"/>
    <s v="Furniture"/>
    <x v="5"/>
    <s v="GE 4 Foot Flourescent Tube, 40 Watt"/>
    <n v="23.968000000000004"/>
    <n v="2"/>
    <n v="0.2"/>
    <n v="7.7896000000000001"/>
  </r>
  <r>
    <n v="5956"/>
    <s v="CA-2011-155796"/>
    <x v="2"/>
    <x v="7"/>
    <d v="2011-11-15T00:00:00"/>
    <s v="Second Class"/>
    <s v="TS-21430"/>
    <s v="Tom Stivers"/>
    <x v="1"/>
    <s v="United States"/>
    <s v="Reading"/>
    <s v="Pennsylvania"/>
    <n v="19601"/>
    <x v="3"/>
    <s v="FUR-BO-10002545"/>
    <s v="Furniture"/>
    <x v="0"/>
    <s v="Atlantic Metals Mobile 3-Shelf Bookcases, Custom Colors"/>
    <n v="521.96"/>
    <n v="4"/>
    <n v="0.5"/>
    <n v="-250.54079999999999"/>
  </r>
  <r>
    <n v="5957"/>
    <s v="CA-2013-127138"/>
    <x v="0"/>
    <x v="299"/>
    <d v="2013-03-16T00:00:00"/>
    <s v="Second Class"/>
    <s v="DK-13225"/>
    <s v="Dean Katz"/>
    <x v="1"/>
    <s v="United States"/>
    <s v="San Francisco"/>
    <s v="California"/>
    <n v="94109"/>
    <x v="1"/>
    <s v="OFF-ST-10002756"/>
    <s v="Office Supplies"/>
    <x v="4"/>
    <s v="Tennsco Stur-D-Stor Boltless Shelving, 5 Shelves, 24&quot; Deep, Sand"/>
    <n v="676.55"/>
    <n v="5"/>
    <n v="0"/>
    <n v="6.7655000000000598"/>
  </r>
  <r>
    <n v="5958"/>
    <s v="CA-2013-127138"/>
    <x v="0"/>
    <x v="299"/>
    <d v="2013-03-16T00:00:00"/>
    <s v="Second Class"/>
    <s v="DK-13225"/>
    <s v="Dean Katz"/>
    <x v="1"/>
    <s v="United States"/>
    <s v="San Francisco"/>
    <s v="California"/>
    <n v="94109"/>
    <x v="1"/>
    <s v="OFF-AP-10003842"/>
    <s v="Office Supplies"/>
    <x v="9"/>
    <s v="Euro-Pro Shark Turbo Vacuum"/>
    <n v="154.9"/>
    <n v="5"/>
    <n v="0"/>
    <n v="40.274000000000001"/>
  </r>
  <r>
    <n v="5959"/>
    <s v="CA-2013-127138"/>
    <x v="0"/>
    <x v="299"/>
    <d v="2013-03-16T00:00:00"/>
    <s v="Second Class"/>
    <s v="DK-13225"/>
    <s v="Dean Katz"/>
    <x v="1"/>
    <s v="United States"/>
    <s v="San Francisco"/>
    <s v="California"/>
    <n v="94109"/>
    <x v="1"/>
    <s v="OFF-EN-10004459"/>
    <s v="Office Supplies"/>
    <x v="12"/>
    <s v="Security-Tint Envelopes"/>
    <n v="30.56"/>
    <n v="4"/>
    <n v="0"/>
    <n v="14.974399999999999"/>
  </r>
  <r>
    <n v="5960"/>
    <s v="CA-2013-127138"/>
    <x v="0"/>
    <x v="299"/>
    <d v="2013-03-16T00:00:00"/>
    <s v="Second Class"/>
    <s v="DK-13225"/>
    <s v="Dean Katz"/>
    <x v="1"/>
    <s v="United States"/>
    <s v="San Francisco"/>
    <s v="California"/>
    <n v="94109"/>
    <x v="1"/>
    <s v="FUR-CH-10003746"/>
    <s v="Furniture"/>
    <x v="1"/>
    <s v="Hon 4070 Series Pagoda Round Back Stacking Chairs"/>
    <n v="770.35200000000009"/>
    <n v="3"/>
    <n v="0.2"/>
    <n v="77.035199999999975"/>
  </r>
  <r>
    <n v="5961"/>
    <s v="CA-2014-150602"/>
    <x v="3"/>
    <x v="839"/>
    <d v="2014-02-15T00:00:00"/>
    <s v="Second Class"/>
    <s v="ML-17395"/>
    <s v="Marina Lichtenstein"/>
    <x v="1"/>
    <s v="United States"/>
    <s v="Los Angeles"/>
    <s v="California"/>
    <n v="90045"/>
    <x v="1"/>
    <s v="FUR-FU-10003142"/>
    <s v="Furniture"/>
    <x v="5"/>
    <s v="Master Big Foot Doorstop, Beige"/>
    <n v="21.12"/>
    <n v="4"/>
    <n v="0"/>
    <n v="6.5471999999999984"/>
  </r>
  <r>
    <n v="5962"/>
    <s v="CA-2011-140732"/>
    <x v="2"/>
    <x v="7"/>
    <d v="2011-11-13T00:00:00"/>
    <s v="Second Class"/>
    <s v="MA-17560"/>
    <s v="Matt Abelman"/>
    <x v="2"/>
    <s v="United States"/>
    <s v="Los Angeles"/>
    <s v="California"/>
    <n v="90004"/>
    <x v="1"/>
    <s v="TEC-PH-10001425"/>
    <s v="Technology"/>
    <x v="7"/>
    <s v="Mophie Juice Pack Helium for iPhone"/>
    <n v="575.928"/>
    <n v="9"/>
    <n v="0.2"/>
    <n v="57.592799999999983"/>
  </r>
  <r>
    <n v="5963"/>
    <s v="CA-2011-140732"/>
    <x v="2"/>
    <x v="7"/>
    <d v="2011-11-13T00:00:00"/>
    <s v="Second Class"/>
    <s v="MA-17560"/>
    <s v="Matt Abelman"/>
    <x v="2"/>
    <s v="United States"/>
    <s v="Los Angeles"/>
    <s v="California"/>
    <n v="90004"/>
    <x v="1"/>
    <s v="OFF-AP-10001626"/>
    <s v="Office Supplies"/>
    <x v="9"/>
    <s v="Commercial WindTunnel Clean Air Upright Vacuum, Replacement Belts, Filtration Bags"/>
    <n v="7.78"/>
    <n v="2"/>
    <n v="0"/>
    <n v="2.0228000000000002"/>
  </r>
  <r>
    <n v="5964"/>
    <s v="CA-2011-140732"/>
    <x v="2"/>
    <x v="7"/>
    <d v="2011-11-13T00:00:00"/>
    <s v="Second Class"/>
    <s v="MA-17560"/>
    <s v="Matt Abelman"/>
    <x v="2"/>
    <s v="United States"/>
    <s v="Los Angeles"/>
    <s v="California"/>
    <n v="90004"/>
    <x v="1"/>
    <s v="OFF-PA-10003625"/>
    <s v="Office Supplies"/>
    <x v="10"/>
    <s v="Xerox 1979"/>
    <n v="123.92"/>
    <n v="4"/>
    <n v="0"/>
    <n v="55.763999999999996"/>
  </r>
  <r>
    <n v="5965"/>
    <s v="CA-2014-119011"/>
    <x v="3"/>
    <x v="648"/>
    <d v="2014-08-26T00:00:00"/>
    <s v="Standard Class"/>
    <s v="LR-17035"/>
    <s v="Lisa Ryan"/>
    <x v="1"/>
    <s v="United States"/>
    <s v="San Francisco"/>
    <s v="California"/>
    <n v="94109"/>
    <x v="1"/>
    <s v="OFF-SU-10004768"/>
    <s v="Office Supplies"/>
    <x v="14"/>
    <s v="Acme Kleencut Forged Steel Scissors"/>
    <n v="17.22"/>
    <n v="3"/>
    <n v="0"/>
    <n v="5.1659999999999986"/>
  </r>
  <r>
    <n v="5966"/>
    <s v="CA-2014-119011"/>
    <x v="3"/>
    <x v="648"/>
    <d v="2014-08-26T00:00:00"/>
    <s v="Standard Class"/>
    <s v="LR-17035"/>
    <s v="Lisa Ryan"/>
    <x v="1"/>
    <s v="United States"/>
    <s v="San Francisco"/>
    <s v="California"/>
    <n v="94109"/>
    <x v="1"/>
    <s v="OFF-ST-10000777"/>
    <s v="Office Supplies"/>
    <x v="4"/>
    <s v="Companion Letter/Legal File, Black"/>
    <n v="226.56"/>
    <n v="6"/>
    <n v="0"/>
    <n v="63.436800000000005"/>
  </r>
  <r>
    <n v="5967"/>
    <s v="CA-2014-119011"/>
    <x v="3"/>
    <x v="648"/>
    <d v="2014-08-26T00:00:00"/>
    <s v="Standard Class"/>
    <s v="LR-17035"/>
    <s v="Lisa Ryan"/>
    <x v="1"/>
    <s v="United States"/>
    <s v="San Francisco"/>
    <s v="California"/>
    <n v="94109"/>
    <x v="1"/>
    <s v="TEC-PH-10003171"/>
    <s v="Technology"/>
    <x v="7"/>
    <s v="Plantronics Encore H101 Dual Earpieces Headset"/>
    <n v="107.88"/>
    <n v="3"/>
    <n v="0.2"/>
    <n v="10.787999999999997"/>
  </r>
  <r>
    <n v="5968"/>
    <s v="CA-2013-166912"/>
    <x v="0"/>
    <x v="804"/>
    <d v="2013-01-17T00:00:00"/>
    <s v="First Class"/>
    <s v="BE-11335"/>
    <s v="Bill Eplett"/>
    <x v="2"/>
    <s v="United States"/>
    <s v="New York City"/>
    <s v="New York"/>
    <n v="10009"/>
    <x v="3"/>
    <s v="OFF-PA-10001033"/>
    <s v="Office Supplies"/>
    <x v="10"/>
    <s v="Xerox 1893"/>
    <n v="81.98"/>
    <n v="2"/>
    <n v="0"/>
    <n v="40.170200000000001"/>
  </r>
  <r>
    <n v="5969"/>
    <s v="CA-2011-141726"/>
    <x v="2"/>
    <x v="836"/>
    <d v="2011-07-22T00:00:00"/>
    <s v="First Class"/>
    <s v="CC-12145"/>
    <s v="Charles Crestani"/>
    <x v="0"/>
    <s v="United States"/>
    <s v="San Diego"/>
    <s v="California"/>
    <n v="92105"/>
    <x v="1"/>
    <s v="OFF-PA-10000418"/>
    <s v="Office Supplies"/>
    <x v="10"/>
    <s v="Xerox 189"/>
    <n v="104.85"/>
    <n v="1"/>
    <n v="0"/>
    <n v="50.327999999999996"/>
  </r>
  <r>
    <n v="5970"/>
    <s v="CA-2011-141726"/>
    <x v="2"/>
    <x v="836"/>
    <d v="2011-07-22T00:00:00"/>
    <s v="First Class"/>
    <s v="CC-12145"/>
    <s v="Charles Crestani"/>
    <x v="0"/>
    <s v="United States"/>
    <s v="San Diego"/>
    <s v="California"/>
    <n v="92105"/>
    <x v="1"/>
    <s v="OFF-BI-10001982"/>
    <s v="Office Supplies"/>
    <x v="8"/>
    <s v="Wilson Jones Custom Binder Spines &amp; Labels"/>
    <n v="8.7040000000000006"/>
    <n v="2"/>
    <n v="0.2"/>
    <n v="3.1551999999999998"/>
  </r>
  <r>
    <n v="5971"/>
    <s v="CA-2011-141726"/>
    <x v="2"/>
    <x v="836"/>
    <d v="2011-07-22T00:00:00"/>
    <s v="First Class"/>
    <s v="CC-12145"/>
    <s v="Charles Crestani"/>
    <x v="0"/>
    <s v="United States"/>
    <s v="San Diego"/>
    <s v="California"/>
    <n v="92105"/>
    <x v="1"/>
    <s v="OFF-PA-10002230"/>
    <s v="Office Supplies"/>
    <x v="10"/>
    <s v="Xerox 1897"/>
    <n v="19.920000000000002"/>
    <n v="4"/>
    <n v="0"/>
    <n v="9.7608000000000015"/>
  </r>
  <r>
    <n v="5972"/>
    <s v="CA-2011-141726"/>
    <x v="2"/>
    <x v="836"/>
    <d v="2011-07-22T00:00:00"/>
    <s v="First Class"/>
    <s v="CC-12145"/>
    <s v="Charles Crestani"/>
    <x v="0"/>
    <s v="United States"/>
    <s v="San Diego"/>
    <s v="California"/>
    <n v="92105"/>
    <x v="1"/>
    <s v="FUR-FU-10003577"/>
    <s v="Furniture"/>
    <x v="5"/>
    <s v="Nu-Dell Leatherette Frames"/>
    <n v="43.019999999999996"/>
    <n v="3"/>
    <n v="0"/>
    <n v="15.4872"/>
  </r>
  <r>
    <n v="5973"/>
    <s v="CA-2014-115105"/>
    <x v="3"/>
    <x v="695"/>
    <d v="2014-02-12T00:00:00"/>
    <s v="Standard Class"/>
    <s v="BD-11770"/>
    <s v="Bryan Davis"/>
    <x v="0"/>
    <s v="United States"/>
    <s v="New York City"/>
    <s v="New York"/>
    <n v="10024"/>
    <x v="3"/>
    <s v="FUR-BO-10001811"/>
    <s v="Furniture"/>
    <x v="0"/>
    <s v="Atlantic Metals Mobile 5-Shelf Bookcases, Custom Colors"/>
    <n v="240.78400000000002"/>
    <n v="1"/>
    <n v="0.2"/>
    <n v="30.097999999999978"/>
  </r>
  <r>
    <n v="5974"/>
    <s v="CA-2012-143980"/>
    <x v="1"/>
    <x v="707"/>
    <d v="2012-12-29T00:00:00"/>
    <s v="Standard Class"/>
    <s v="JK-15640"/>
    <s v="Jim Kriz"/>
    <x v="2"/>
    <s v="United States"/>
    <s v="New York City"/>
    <s v="New York"/>
    <n v="10011"/>
    <x v="3"/>
    <s v="OFF-AP-10003779"/>
    <s v="Office Supplies"/>
    <x v="9"/>
    <s v="Kensington 7 Outlet MasterPiece Power Center with Fax/Phone Line Protection"/>
    <n v="414.96"/>
    <n v="2"/>
    <n v="0"/>
    <n v="124.48799999999994"/>
  </r>
  <r>
    <n v="5975"/>
    <s v="CA-2013-135636"/>
    <x v="0"/>
    <x v="750"/>
    <d v="2013-10-14T00:00:00"/>
    <s v="Standard Class"/>
    <s v="DB-13615"/>
    <s v="Doug Bickford"/>
    <x v="0"/>
    <s v="United States"/>
    <s v="Charlotte"/>
    <s v="North Carolina"/>
    <n v="28205"/>
    <x v="0"/>
    <s v="OFF-ST-10000676"/>
    <s v="Office Supplies"/>
    <x v="4"/>
    <s v="Fellowes Econo/Stor Drawers"/>
    <n v="387.72"/>
    <n v="5"/>
    <n v="0.2"/>
    <n v="-67.851000000000028"/>
  </r>
  <r>
    <n v="5976"/>
    <s v="CA-2014-102155"/>
    <x v="3"/>
    <x v="1002"/>
    <d v="2014-07-18T00:00:00"/>
    <s v="Standard Class"/>
    <s v="RR-19525"/>
    <s v="Rick Reed"/>
    <x v="1"/>
    <s v="United States"/>
    <s v="Overland Park"/>
    <s v="Kansas"/>
    <n v="66212"/>
    <x v="2"/>
    <s v="OFF-ST-10001496"/>
    <s v="Office Supplies"/>
    <x v="4"/>
    <s v="Standard Rollaway File with Lock"/>
    <n v="360.38"/>
    <n v="2"/>
    <n v="0"/>
    <n v="93.698800000000006"/>
  </r>
  <r>
    <n v="5977"/>
    <s v="CA-2014-102155"/>
    <x v="3"/>
    <x v="1002"/>
    <d v="2014-07-18T00:00:00"/>
    <s v="Standard Class"/>
    <s v="RR-19525"/>
    <s v="Rick Reed"/>
    <x v="1"/>
    <s v="United States"/>
    <s v="Overland Park"/>
    <s v="Kansas"/>
    <n v="66212"/>
    <x v="2"/>
    <s v="OFF-PA-10003673"/>
    <s v="Office Supplies"/>
    <x v="10"/>
    <s v="Strathmore Photo Mount Cards"/>
    <n v="13.56"/>
    <n v="2"/>
    <n v="0"/>
    <n v="6.2375999999999996"/>
  </r>
  <r>
    <n v="5978"/>
    <s v="CA-2014-116953"/>
    <x v="3"/>
    <x v="558"/>
    <d v="2014-04-26T00:00:00"/>
    <s v="First Class"/>
    <s v="SV-20935"/>
    <s v="Susan Vittorini"/>
    <x v="0"/>
    <s v="United States"/>
    <s v="Mesa"/>
    <s v="Arizona"/>
    <n v="85204"/>
    <x v="1"/>
    <s v="TEC-PH-10004614"/>
    <s v="Technology"/>
    <x v="7"/>
    <s v="AT&amp;T 841000 Phone"/>
    <n v="552"/>
    <n v="10"/>
    <n v="0.2"/>
    <n v="34.5"/>
  </r>
  <r>
    <n v="5979"/>
    <s v="CA-2011-117765"/>
    <x v="2"/>
    <x v="557"/>
    <d v="2011-09-13T00:00:00"/>
    <s v="Standard Class"/>
    <s v="RB-19465"/>
    <s v="Rick Bensley"/>
    <x v="2"/>
    <s v="United States"/>
    <s v="Tulsa"/>
    <s v="Oklahoma"/>
    <n v="74133"/>
    <x v="2"/>
    <s v="FUR-TA-10001039"/>
    <s v="Furniture"/>
    <x v="3"/>
    <s v="KI Adjustable-Height Table"/>
    <n v="429.90000000000003"/>
    <n v="5"/>
    <n v="0"/>
    <n v="111.77400000000003"/>
  </r>
  <r>
    <n v="5980"/>
    <s v="CA-2011-117765"/>
    <x v="2"/>
    <x v="557"/>
    <d v="2011-09-13T00:00:00"/>
    <s v="Standard Class"/>
    <s v="RB-19465"/>
    <s v="Rick Bensley"/>
    <x v="2"/>
    <s v="United States"/>
    <s v="Tulsa"/>
    <s v="Oklahoma"/>
    <n v="74133"/>
    <x v="2"/>
    <s v="OFF-BI-10000474"/>
    <s v="Office Supplies"/>
    <x v="8"/>
    <s v="Avery Recycled Flexi-View Covers for Binding Systems"/>
    <n v="32.06"/>
    <n v="2"/>
    <n v="0"/>
    <n v="15.3888"/>
  </r>
  <r>
    <n v="5981"/>
    <s v="CA-2011-117765"/>
    <x v="2"/>
    <x v="557"/>
    <d v="2011-09-13T00:00:00"/>
    <s v="Standard Class"/>
    <s v="RB-19465"/>
    <s v="Rick Bensley"/>
    <x v="2"/>
    <s v="United States"/>
    <s v="Tulsa"/>
    <s v="Oklahoma"/>
    <n v="74133"/>
    <x v="2"/>
    <s v="FUR-CH-10004698"/>
    <s v="Furniture"/>
    <x v="1"/>
    <s v="Padded Folding Chairs, Black, 4/Carton"/>
    <n v="161.96"/>
    <n v="2"/>
    <n v="0"/>
    <n v="45.348800000000011"/>
  </r>
  <r>
    <n v="5982"/>
    <s v="CA-2011-117765"/>
    <x v="2"/>
    <x v="557"/>
    <d v="2011-09-13T00:00:00"/>
    <s v="Standard Class"/>
    <s v="RB-19465"/>
    <s v="Rick Bensley"/>
    <x v="2"/>
    <s v="United States"/>
    <s v="Tulsa"/>
    <s v="Oklahoma"/>
    <n v="74133"/>
    <x v="2"/>
    <s v="OFF-ST-10003327"/>
    <s v="Office Supplies"/>
    <x v="4"/>
    <s v="Akro-Mils 12-Gallon Tote"/>
    <n v="19.86"/>
    <n v="2"/>
    <n v="0"/>
    <n v="5.7593999999999976"/>
  </r>
  <r>
    <n v="5983"/>
    <s v="CA-2013-114895"/>
    <x v="0"/>
    <x v="831"/>
    <d v="2013-11-29T00:00:00"/>
    <s v="Standard Class"/>
    <s v="MV-18190"/>
    <s v="Mike Vittorini"/>
    <x v="0"/>
    <s v="United States"/>
    <s v="New York City"/>
    <s v="New York"/>
    <n v="10035"/>
    <x v="3"/>
    <s v="OFF-PA-10000232"/>
    <s v="Office Supplies"/>
    <x v="10"/>
    <s v="Xerox 1975"/>
    <n v="12.96"/>
    <n v="2"/>
    <n v="0"/>
    <n v="6.3504000000000005"/>
  </r>
  <r>
    <n v="5984"/>
    <s v="CA-2014-112984"/>
    <x v="3"/>
    <x v="118"/>
    <d v="2014-09-19T00:00:00"/>
    <s v="Second Class"/>
    <s v="EH-14185"/>
    <s v="Evan Henry"/>
    <x v="0"/>
    <s v="United States"/>
    <s v="Philadelphia"/>
    <s v="Pennsylvania"/>
    <n v="19143"/>
    <x v="3"/>
    <s v="OFF-PA-10003657"/>
    <s v="Office Supplies"/>
    <x v="10"/>
    <s v="Xerox 1927"/>
    <n v="20.544000000000004"/>
    <n v="6"/>
    <n v="0.2"/>
    <n v="6.4199999999999964"/>
  </r>
  <r>
    <n v="5985"/>
    <s v="CA-2013-163776"/>
    <x v="0"/>
    <x v="1080"/>
    <d v="2013-07-26T00:00:00"/>
    <s v="Standard Class"/>
    <s v="JS-16030"/>
    <s v="Joy Smith"/>
    <x v="0"/>
    <s v="United States"/>
    <s v="Hattiesburg"/>
    <s v="Mississippi"/>
    <n v="39401"/>
    <x v="0"/>
    <s v="FUR-FU-10001185"/>
    <s v="Furniture"/>
    <x v="5"/>
    <s v="Advantus Employee of the Month Certificate Frame, 11 x 13-1/2"/>
    <n v="185.57999999999998"/>
    <n v="6"/>
    <n v="0"/>
    <n v="76.087800000000001"/>
  </r>
  <r>
    <n v="5986"/>
    <s v="CA-2013-163776"/>
    <x v="0"/>
    <x v="1080"/>
    <d v="2013-07-26T00:00:00"/>
    <s v="Standard Class"/>
    <s v="JS-16030"/>
    <s v="Joy Smith"/>
    <x v="0"/>
    <s v="United States"/>
    <s v="Hattiesburg"/>
    <s v="Mississippi"/>
    <n v="39401"/>
    <x v="0"/>
    <s v="OFF-BI-10003007"/>
    <s v="Office Supplies"/>
    <x v="8"/>
    <s v="Premium Transparent Presentation Covers, No Pattern/Clear, 8 1/2&quot; x 11&quot;"/>
    <n v="77.56"/>
    <n v="2"/>
    <n v="0"/>
    <n v="35.677599999999998"/>
  </r>
  <r>
    <n v="5987"/>
    <s v="CA-2013-163776"/>
    <x v="0"/>
    <x v="1080"/>
    <d v="2013-07-26T00:00:00"/>
    <s v="Standard Class"/>
    <s v="JS-16030"/>
    <s v="Joy Smith"/>
    <x v="0"/>
    <s v="United States"/>
    <s v="Hattiesburg"/>
    <s v="Mississippi"/>
    <n v="39401"/>
    <x v="0"/>
    <s v="OFF-ST-10002485"/>
    <s v="Office Supplies"/>
    <x v="4"/>
    <s v="Rogers Deluxe File Chest"/>
    <n v="87.92"/>
    <n v="4"/>
    <n v="0"/>
    <n v="0.87919999999999732"/>
  </r>
  <r>
    <n v="5988"/>
    <s v="CA-2013-163776"/>
    <x v="0"/>
    <x v="1080"/>
    <d v="2013-07-26T00:00:00"/>
    <s v="Standard Class"/>
    <s v="JS-16030"/>
    <s v="Joy Smith"/>
    <x v="0"/>
    <s v="United States"/>
    <s v="Hattiesburg"/>
    <s v="Mississippi"/>
    <n v="39401"/>
    <x v="0"/>
    <s v="OFF-PA-10001033"/>
    <s v="Office Supplies"/>
    <x v="10"/>
    <s v="Xerox 1893"/>
    <n v="245.94"/>
    <n v="6"/>
    <n v="0"/>
    <n v="120.51060000000001"/>
  </r>
  <r>
    <n v="5989"/>
    <s v="CA-2013-163776"/>
    <x v="0"/>
    <x v="1080"/>
    <d v="2013-07-26T00:00:00"/>
    <s v="Standard Class"/>
    <s v="JS-16030"/>
    <s v="Joy Smith"/>
    <x v="0"/>
    <s v="United States"/>
    <s v="Hattiesburg"/>
    <s v="Mississippi"/>
    <n v="39401"/>
    <x v="0"/>
    <s v="OFF-BI-10000404"/>
    <s v="Office Supplies"/>
    <x v="8"/>
    <s v="Avery Printable Repositionable Plastic Tabs"/>
    <n v="8.6"/>
    <n v="1"/>
    <n v="0"/>
    <n v="4.0419999999999998"/>
  </r>
  <r>
    <n v="5990"/>
    <s v="CA-2013-163776"/>
    <x v="0"/>
    <x v="1080"/>
    <d v="2013-07-26T00:00:00"/>
    <s v="Standard Class"/>
    <s v="JS-16030"/>
    <s v="Joy Smith"/>
    <x v="0"/>
    <s v="United States"/>
    <s v="Hattiesburg"/>
    <s v="Mississippi"/>
    <n v="39401"/>
    <x v="0"/>
    <s v="FUR-BO-10003546"/>
    <s v="Furniture"/>
    <x v="0"/>
    <s v="Hon 4-Shelf Metal Bookcases"/>
    <n v="504.90000000000003"/>
    <n v="5"/>
    <n v="0"/>
    <n v="126.22500000000002"/>
  </r>
  <r>
    <n v="5991"/>
    <s v="US-2014-163300"/>
    <x v="3"/>
    <x v="175"/>
    <d v="2014-09-22T00:00:00"/>
    <s v="Standard Class"/>
    <s v="ES-14020"/>
    <s v="Erica Smith"/>
    <x v="0"/>
    <s v="United States"/>
    <s v="Los Angeles"/>
    <s v="California"/>
    <n v="90049"/>
    <x v="1"/>
    <s v="OFF-BI-10004390"/>
    <s v="Office Supplies"/>
    <x v="8"/>
    <s v="GBC DocuBind 200 Manual Binding Machine"/>
    <n v="2357.4880000000003"/>
    <n v="7"/>
    <n v="0.2"/>
    <n v="884.05799999999999"/>
  </r>
  <r>
    <n v="5992"/>
    <s v="US-2014-163300"/>
    <x v="3"/>
    <x v="175"/>
    <d v="2014-09-22T00:00:00"/>
    <s v="Standard Class"/>
    <s v="ES-14020"/>
    <s v="Erica Smith"/>
    <x v="0"/>
    <s v="United States"/>
    <s v="Los Angeles"/>
    <s v="California"/>
    <n v="90049"/>
    <x v="1"/>
    <s v="TEC-PH-10001700"/>
    <s v="Technology"/>
    <x v="7"/>
    <s v="Panasonic KX-TG6844B Expandable Digital Cordless Telephone"/>
    <n v="369.54399999999998"/>
    <n v="7"/>
    <n v="0.2"/>
    <n v="32.335100000000025"/>
  </r>
  <r>
    <n v="5993"/>
    <s v="US-2014-163300"/>
    <x v="3"/>
    <x v="175"/>
    <d v="2014-09-22T00:00:00"/>
    <s v="Standard Class"/>
    <s v="ES-14020"/>
    <s v="Erica Smith"/>
    <x v="0"/>
    <s v="United States"/>
    <s v="Los Angeles"/>
    <s v="California"/>
    <n v="90049"/>
    <x v="1"/>
    <s v="FUR-CH-10003396"/>
    <s v="Furniture"/>
    <x v="1"/>
    <s v="Global Deluxe Steno Chair"/>
    <n v="184.75200000000001"/>
    <n v="3"/>
    <n v="0.2"/>
    <n v="-20.784600000000012"/>
  </r>
  <r>
    <n v="5994"/>
    <s v="CA-2013-162187"/>
    <x v="0"/>
    <x v="25"/>
    <d v="2013-12-12T00:00:00"/>
    <s v="Same Day"/>
    <s v="NS-18640"/>
    <s v="Noel Staavos"/>
    <x v="1"/>
    <s v="United States"/>
    <s v="Columbus"/>
    <s v="Ohio"/>
    <n v="43229"/>
    <x v="3"/>
    <s v="OFF-ST-10001558"/>
    <s v="Office Supplies"/>
    <x v="4"/>
    <s v="Acco Perma 4000 Stacking Storage Drawers"/>
    <n v="64.959999999999994"/>
    <n v="5"/>
    <n v="0.2"/>
    <n v="-4.0599999999999987"/>
  </r>
  <r>
    <n v="5995"/>
    <s v="CA-2013-162187"/>
    <x v="0"/>
    <x v="25"/>
    <d v="2013-12-12T00:00:00"/>
    <s v="Same Day"/>
    <s v="NS-18640"/>
    <s v="Noel Staavos"/>
    <x v="1"/>
    <s v="United States"/>
    <s v="Columbus"/>
    <s v="Ohio"/>
    <n v="43229"/>
    <x v="3"/>
    <s v="OFF-SU-10004782"/>
    <s v="Office Supplies"/>
    <x v="14"/>
    <s v="Elite 5&quot; Scissors"/>
    <n v="13.52"/>
    <n v="2"/>
    <n v="0.2"/>
    <n v="1.6899999999999986"/>
  </r>
  <r>
    <n v="5996"/>
    <s v="CA-2013-162187"/>
    <x v="0"/>
    <x v="25"/>
    <d v="2013-12-12T00:00:00"/>
    <s v="Same Day"/>
    <s v="NS-18640"/>
    <s v="Noel Staavos"/>
    <x v="1"/>
    <s v="United States"/>
    <s v="Columbus"/>
    <s v="Ohio"/>
    <n v="43229"/>
    <x v="3"/>
    <s v="FUR-CH-10003298"/>
    <s v="Furniture"/>
    <x v="1"/>
    <s v="Office Star - Contemporary Task Swivel chair with Loop Arms, Charcoal"/>
    <n v="458.42999999999995"/>
    <n v="5"/>
    <n v="0.3"/>
    <n v="-137.52900000000002"/>
  </r>
  <r>
    <n v="5997"/>
    <s v="CA-2013-162187"/>
    <x v="0"/>
    <x v="25"/>
    <d v="2013-12-12T00:00:00"/>
    <s v="Same Day"/>
    <s v="NS-18640"/>
    <s v="Noel Staavos"/>
    <x v="1"/>
    <s v="United States"/>
    <s v="Columbus"/>
    <s v="Ohio"/>
    <n v="43229"/>
    <x v="3"/>
    <s v="OFF-AP-10000576"/>
    <s v="Office Supplies"/>
    <x v="9"/>
    <s v="Belkin 325VA UPS Surge Protector, 6'"/>
    <n v="387.13600000000002"/>
    <n v="4"/>
    <n v="0.2"/>
    <n v="24.196000000000012"/>
  </r>
  <r>
    <n v="5998"/>
    <s v="CA-2013-162187"/>
    <x v="0"/>
    <x v="25"/>
    <d v="2013-12-12T00:00:00"/>
    <s v="Same Day"/>
    <s v="NS-18640"/>
    <s v="Noel Staavos"/>
    <x v="1"/>
    <s v="United States"/>
    <s v="Columbus"/>
    <s v="Ohio"/>
    <n v="43229"/>
    <x v="3"/>
    <s v="FUR-TA-10003008"/>
    <s v="Furniture"/>
    <x v="3"/>
    <s v="Lesro Round Back Collection Coffee Table, End Table"/>
    <n v="328.59000000000003"/>
    <n v="3"/>
    <n v="0.4"/>
    <n v="-147.8655"/>
  </r>
  <r>
    <n v="5999"/>
    <s v="US-2011-112991"/>
    <x v="2"/>
    <x v="325"/>
    <d v="2011-12-14T00:00:00"/>
    <s v="Standard Class"/>
    <s v="SH-19975"/>
    <s v="Sally Hughsby"/>
    <x v="1"/>
    <s v="United States"/>
    <s v="Caldwell"/>
    <s v="Idaho"/>
    <n v="83605"/>
    <x v="1"/>
    <s v="FUR-CH-10001708"/>
    <s v="Furniture"/>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s v="Idaho"/>
    <n v="83605"/>
    <x v="1"/>
    <s v="OFF-PA-10000019"/>
    <s v="Office Supplies"/>
    <x v="10"/>
    <s v="Xerox 1931"/>
    <n v="25.92"/>
    <n v="4"/>
    <n v="0"/>
    <n v="12.441600000000001"/>
  </r>
  <r>
    <n v="6001"/>
    <s v="US-2011-112991"/>
    <x v="2"/>
    <x v="325"/>
    <d v="2011-12-14T00:00:00"/>
    <s v="Standard Class"/>
    <s v="SH-19975"/>
    <s v="Sally Hughsby"/>
    <x v="1"/>
    <s v="United States"/>
    <s v="Caldwell"/>
    <s v="Idaho"/>
    <n v="83605"/>
    <x v="1"/>
    <s v="OFF-PA-10002222"/>
    <s v="Office Supplies"/>
    <x v="10"/>
    <s v="Xerox Color Copier Paper, 11&quot; x 17&quot;, Ream"/>
    <n v="91.36"/>
    <n v="4"/>
    <n v="0"/>
    <n v="42.025599999999997"/>
  </r>
  <r>
    <n v="6002"/>
    <s v="CA-2011-124079"/>
    <x v="2"/>
    <x v="736"/>
    <d v="2011-12-17T00:00:00"/>
    <s v="Standard Class"/>
    <s v="RF-19345"/>
    <s v="Randy Ferguson"/>
    <x v="1"/>
    <s v="United States"/>
    <s v="Phoenix"/>
    <s v="Arizona"/>
    <n v="85023"/>
    <x v="1"/>
    <s v="FUR-FU-10002553"/>
    <s v="Furniture"/>
    <x v="5"/>
    <s v="Electrix Incandescent Magnifying Lamp, Black"/>
    <n v="87.960000000000008"/>
    <n v="3"/>
    <n v="0.2"/>
    <n v="7.6965000000000039"/>
  </r>
  <r>
    <n v="6003"/>
    <s v="CA-2011-124079"/>
    <x v="2"/>
    <x v="736"/>
    <d v="2011-12-17T00:00:00"/>
    <s v="Standard Class"/>
    <s v="RF-19345"/>
    <s v="Randy Ferguson"/>
    <x v="1"/>
    <s v="United States"/>
    <s v="Phoenix"/>
    <s v="Arizona"/>
    <n v="85023"/>
    <x v="1"/>
    <s v="OFF-BI-10002103"/>
    <s v="Office Supplies"/>
    <x v="8"/>
    <s v="Cardinal Slant-D Ring Binder, Heavy Gauge Vinyl"/>
    <n v="5.2140000000000004"/>
    <n v="2"/>
    <n v="0.7"/>
    <n v="-4.1711999999999989"/>
  </r>
  <r>
    <n v="6004"/>
    <s v="US-2014-146878"/>
    <x v="3"/>
    <x v="296"/>
    <d v="2014-09-28T00:00:00"/>
    <s v="Standard Class"/>
    <s v="DL-12865"/>
    <s v="Dan Lawera"/>
    <x v="0"/>
    <s v="United States"/>
    <s v="Miami"/>
    <s v="Florida"/>
    <n v="33142"/>
    <x v="0"/>
    <s v="OFF-BI-10002794"/>
    <s v="Office Supplies"/>
    <x v="8"/>
    <s v="Avery Trapezoid Ring Binder, 3&quot; Capacity, Black, 1040 sheets"/>
    <n v="12.294"/>
    <n v="1"/>
    <n v="0.7"/>
    <n v="-8.6057999999999986"/>
  </r>
  <r>
    <n v="6005"/>
    <s v="CA-2014-107244"/>
    <x v="3"/>
    <x v="210"/>
    <d v="2014-09-12T00:00:00"/>
    <s v="Standard Class"/>
    <s v="AG-10390"/>
    <s v="Allen Goldenen"/>
    <x v="0"/>
    <s v="United States"/>
    <s v="Los Angeles"/>
    <s v="California"/>
    <n v="90004"/>
    <x v="1"/>
    <s v="FUR-FU-10002597"/>
    <s v="Furniture"/>
    <x v="5"/>
    <s v="C-Line Magnetic Cubicle Keepers, Clear Polypropylene"/>
    <n v="19.760000000000002"/>
    <n v="4"/>
    <n v="0"/>
    <n v="8.2992000000000008"/>
  </r>
  <r>
    <n v="6006"/>
    <s v="CA-2012-100657"/>
    <x v="1"/>
    <x v="121"/>
    <d v="2012-11-07T00:00:00"/>
    <s v="Standard Class"/>
    <s v="SW-20245"/>
    <s v="Scot Wooten"/>
    <x v="0"/>
    <s v="United States"/>
    <s v="Troy"/>
    <s v="New York"/>
    <n v="12180"/>
    <x v="3"/>
    <s v="FUR-CH-10003535"/>
    <s v="Furniture"/>
    <x v="1"/>
    <s v="Global Armless Task Chair, Royal Blue"/>
    <n v="109.764"/>
    <n v="2"/>
    <n v="0.1"/>
    <n v="8.5371999999999968"/>
  </r>
  <r>
    <n v="6007"/>
    <s v="CA-2014-129581"/>
    <x v="3"/>
    <x v="157"/>
    <d v="2014-12-19T00:00:00"/>
    <s v="Standard Class"/>
    <s v="KN-16390"/>
    <s v="Katherine Nockton"/>
    <x v="1"/>
    <s v="United States"/>
    <s v="New Bedford"/>
    <s v="Massachusetts"/>
    <n v="2740"/>
    <x v="3"/>
    <s v="TEC-PH-10001527"/>
    <s v="Technology"/>
    <x v="7"/>
    <s v="Plantronics MX500i Earset"/>
    <n v="128.85000000000002"/>
    <n v="3"/>
    <n v="0"/>
    <n v="3.8654999999999973"/>
  </r>
  <r>
    <n v="6008"/>
    <s v="CA-2014-129028"/>
    <x v="3"/>
    <x v="719"/>
    <d v="2014-04-04T00:00:00"/>
    <s v="First Class"/>
    <s v="GB-14530"/>
    <s v="George Bell"/>
    <x v="1"/>
    <s v="United States"/>
    <s v="Florence"/>
    <s v="South Carolina"/>
    <n v="29501"/>
    <x v="0"/>
    <s v="FUR-FU-10004006"/>
    <s v="Furniture"/>
    <x v="5"/>
    <s v="Deflect-o DuraMat Lighweight, Studded, Beveled Mat for Low Pile Carpeting"/>
    <n v="127.94999999999999"/>
    <n v="3"/>
    <n v="0"/>
    <n v="21.751499999999986"/>
  </r>
  <r>
    <n v="6009"/>
    <s v="CA-2012-135580"/>
    <x v="1"/>
    <x v="1081"/>
    <d v="2013-01-03T00:00:00"/>
    <s v="Standard Class"/>
    <s v="CL-12565"/>
    <s v="Clay Ludtke"/>
    <x v="0"/>
    <s v="United States"/>
    <s v="Los Angeles"/>
    <s v="California"/>
    <n v="90049"/>
    <x v="1"/>
    <s v="OFF-PA-10000595"/>
    <s v="Office Supplies"/>
    <x v="10"/>
    <s v="Xerox 1929"/>
    <n v="68.52"/>
    <n v="3"/>
    <n v="0"/>
    <n v="31.519199999999998"/>
  </r>
  <r>
    <n v="6010"/>
    <s v="CA-2012-135580"/>
    <x v="1"/>
    <x v="1081"/>
    <d v="2013-01-03T00:00:00"/>
    <s v="Standard Class"/>
    <s v="CL-12565"/>
    <s v="Clay Ludtke"/>
    <x v="0"/>
    <s v="United States"/>
    <s v="Los Angeles"/>
    <s v="California"/>
    <n v="90049"/>
    <x v="1"/>
    <s v="OFF-ST-10000798"/>
    <s v="Office Supplies"/>
    <x v="4"/>
    <s v="2300 Heavy-Duty Transfer File Systems by Perma"/>
    <n v="74.94"/>
    <n v="3"/>
    <n v="0"/>
    <n v="14.238599999999995"/>
  </r>
  <r>
    <n v="6011"/>
    <s v="CA-2012-135580"/>
    <x v="1"/>
    <x v="1081"/>
    <d v="2013-01-03T00:00:00"/>
    <s v="Standard Class"/>
    <s v="CL-12565"/>
    <s v="Clay Ludtke"/>
    <x v="0"/>
    <s v="United States"/>
    <s v="Los Angeles"/>
    <s v="California"/>
    <n v="90049"/>
    <x v="1"/>
    <s v="TEC-MA-10004002"/>
    <s v="Technology"/>
    <x v="15"/>
    <s v="Zebra GX420t Direct Thermal/Thermal Transfer Printer"/>
    <n v="2548.5600000000004"/>
    <n v="6"/>
    <n v="0.2"/>
    <n v="286.71299999999962"/>
  </r>
  <r>
    <n v="6012"/>
    <s v="CA-2012-135580"/>
    <x v="1"/>
    <x v="1081"/>
    <d v="2013-01-03T00:00:00"/>
    <s v="Standard Class"/>
    <s v="CL-12565"/>
    <s v="Clay Ludtke"/>
    <x v="0"/>
    <s v="United States"/>
    <s v="Los Angeles"/>
    <s v="California"/>
    <n v="90049"/>
    <x v="1"/>
    <s v="OFF-EN-10003296"/>
    <s v="Office Supplies"/>
    <x v="12"/>
    <s v="Tyvek Side-Opening Peel &amp; Seel Expanding Envelopes"/>
    <n v="271.44"/>
    <n v="3"/>
    <n v="0"/>
    <n v="122.148"/>
  </r>
  <r>
    <n v="6013"/>
    <s v="CA-2012-135580"/>
    <x v="1"/>
    <x v="1081"/>
    <d v="2013-01-03T00:00:00"/>
    <s v="Standard Class"/>
    <s v="CL-12565"/>
    <s v="Clay Ludtke"/>
    <x v="0"/>
    <s v="United States"/>
    <s v="Los Angeles"/>
    <s v="California"/>
    <n v="90049"/>
    <x v="1"/>
    <s v="TEC-PH-10004345"/>
    <s v="Technology"/>
    <x v="7"/>
    <s v="Cisco SPA 502G IP Phone"/>
    <n v="287.88"/>
    <n v="3"/>
    <n v="0.2"/>
    <n v="35.984999999999999"/>
  </r>
  <r>
    <n v="6014"/>
    <s v="CA-2013-159016"/>
    <x v="0"/>
    <x v="612"/>
    <d v="2013-03-12T00:00:00"/>
    <s v="First Class"/>
    <s v="KF-16285"/>
    <s v="Karen Ferguson"/>
    <x v="2"/>
    <s v="United States"/>
    <s v="Los Angeles"/>
    <s v="California"/>
    <n v="90008"/>
    <x v="1"/>
    <s v="OFF-PA-10004405"/>
    <s v="Office Supplies"/>
    <x v="10"/>
    <s v="Rediform Voice Mail Log Books"/>
    <n v="14.9"/>
    <n v="5"/>
    <n v="0"/>
    <n v="7.1519999999999992"/>
  </r>
  <r>
    <n v="6015"/>
    <s v="CA-2013-159016"/>
    <x v="0"/>
    <x v="612"/>
    <d v="2013-03-12T00:00:00"/>
    <s v="First Class"/>
    <s v="KF-16285"/>
    <s v="Karen Ferguson"/>
    <x v="2"/>
    <s v="United States"/>
    <s v="Los Angeles"/>
    <s v="California"/>
    <n v="90008"/>
    <x v="1"/>
    <s v="TEC-PH-10002885"/>
    <s v="Technology"/>
    <x v="7"/>
    <s v="Apple iPhone 5"/>
    <n v="4158.9120000000003"/>
    <n v="8"/>
    <n v="0.2"/>
    <n v="363.90480000000025"/>
  </r>
  <r>
    <n v="6016"/>
    <s v="CA-2011-102652"/>
    <x v="2"/>
    <x v="322"/>
    <d v="2011-04-12T00:00:00"/>
    <s v="Standard Class"/>
    <s v="AY-10555"/>
    <s v="Andy Yotov"/>
    <x v="1"/>
    <s v="United States"/>
    <s v="Los Angeles"/>
    <s v="California"/>
    <n v="90049"/>
    <x v="1"/>
    <s v="FUR-FU-10000747"/>
    <s v="Furniture"/>
    <x v="5"/>
    <s v="Tenex B1-RE Series Chair Mats for Low Pile Carpets"/>
    <n v="91.96"/>
    <n v="2"/>
    <n v="0"/>
    <n v="15.633199999999988"/>
  </r>
  <r>
    <n v="6017"/>
    <s v="CA-2011-102652"/>
    <x v="2"/>
    <x v="322"/>
    <d v="2011-04-12T00:00:00"/>
    <s v="Standard Class"/>
    <s v="AY-10555"/>
    <s v="Andy Yotov"/>
    <x v="1"/>
    <s v="United States"/>
    <s v="Los Angeles"/>
    <s v="California"/>
    <n v="90049"/>
    <x v="1"/>
    <s v="FUR-FU-10001918"/>
    <s v="Furniture"/>
    <x v="5"/>
    <s v="C-Line Cubicle Keepers Polyproplyene Holder With Velcro Backings"/>
    <n v="33.11"/>
    <n v="7"/>
    <n v="0"/>
    <n v="12.912900000000004"/>
  </r>
  <r>
    <n v="6018"/>
    <s v="CA-2011-102652"/>
    <x v="2"/>
    <x v="322"/>
    <d v="2011-04-12T00:00:00"/>
    <s v="Standard Class"/>
    <s v="AY-10555"/>
    <s v="Andy Yotov"/>
    <x v="1"/>
    <s v="United States"/>
    <s v="Los Angeles"/>
    <s v="California"/>
    <n v="90049"/>
    <x v="1"/>
    <s v="OFF-PA-10003309"/>
    <s v="Office Supplies"/>
    <x v="10"/>
    <s v="Xerox 211"/>
    <n v="19.440000000000001"/>
    <n v="3"/>
    <n v="0"/>
    <n v="9.3312000000000008"/>
  </r>
  <r>
    <n v="6019"/>
    <s v="CA-2011-102652"/>
    <x v="2"/>
    <x v="322"/>
    <d v="2011-04-12T00:00:00"/>
    <s v="Standard Class"/>
    <s v="AY-10555"/>
    <s v="Andy Yotov"/>
    <x v="1"/>
    <s v="United States"/>
    <s v="Los Angeles"/>
    <s v="California"/>
    <n v="90049"/>
    <x v="1"/>
    <s v="OFF-PA-10001977"/>
    <s v="Office Supplies"/>
    <x v="10"/>
    <s v="Xerox 194"/>
    <n v="55.48"/>
    <n v="1"/>
    <n v="0"/>
    <n v="26.630399999999998"/>
  </r>
  <r>
    <n v="6020"/>
    <s v="CA-2011-152422"/>
    <x v="2"/>
    <x v="1082"/>
    <d v="2011-10-10T00:00:00"/>
    <s v="Second Class"/>
    <s v="BD-11635"/>
    <s v="Brian Derr"/>
    <x v="0"/>
    <s v="United States"/>
    <s v="Columbus"/>
    <s v="Ohio"/>
    <n v="43229"/>
    <x v="3"/>
    <s v="OFF-AP-10002892"/>
    <s v="Office Supplies"/>
    <x v="9"/>
    <s v="Belkin F5C206VTEL 6 Outlet Surge"/>
    <n v="91.92"/>
    <n v="5"/>
    <n v="0.2"/>
    <n v="11.489999999999991"/>
  </r>
  <r>
    <n v="6021"/>
    <s v="US-2013-156692"/>
    <x v="0"/>
    <x v="572"/>
    <d v="2013-08-14T00:00:00"/>
    <s v="Same Day"/>
    <s v="HG-15025"/>
    <s v="Hunter Glantz"/>
    <x v="0"/>
    <s v="United States"/>
    <s v="Kenner"/>
    <s v="Louisiana"/>
    <n v="70065"/>
    <x v="0"/>
    <s v="OFF-AP-10002222"/>
    <s v="Office Supplies"/>
    <x v="9"/>
    <s v="Staples"/>
    <n v="17.34"/>
    <n v="2"/>
    <n v="0"/>
    <n v="4.6818000000000008"/>
  </r>
  <r>
    <n v="6022"/>
    <s v="US-2013-156692"/>
    <x v="0"/>
    <x v="572"/>
    <d v="2013-08-14T00:00:00"/>
    <s v="Same Day"/>
    <s v="HG-15025"/>
    <s v="Hunter Glantz"/>
    <x v="0"/>
    <s v="United States"/>
    <s v="Kenner"/>
    <s v="Louisiana"/>
    <n v="70065"/>
    <x v="0"/>
    <s v="TEC-AC-10000158"/>
    <s v="Technology"/>
    <x v="11"/>
    <s v="Sony 64GB Class 10 Micro SDHC R40 Memory Card"/>
    <n v="71.98"/>
    <n v="2"/>
    <n v="0"/>
    <n v="15.1158"/>
  </r>
  <r>
    <n v="6023"/>
    <s v="CA-2011-130869"/>
    <x v="2"/>
    <x v="664"/>
    <d v="2011-11-21T00:00:00"/>
    <s v="Standard Class"/>
    <s v="CB-12025"/>
    <s v="Cassandra Brandow"/>
    <x v="0"/>
    <s v="United States"/>
    <s v="Cedar Hill"/>
    <s v="Texas"/>
    <n v="75104"/>
    <x v="2"/>
    <s v="OFF-EN-10002600"/>
    <s v="Office Supplies"/>
    <x v="12"/>
    <s v="Redi-Strip #10 Envelopes, 4 1/8 x 9 1/2"/>
    <n v="7.080000000000001"/>
    <n v="3"/>
    <n v="0.2"/>
    <n v="2.4779999999999989"/>
  </r>
  <r>
    <n v="6024"/>
    <s v="US-2014-128832"/>
    <x v="3"/>
    <x v="558"/>
    <d v="2014-04-28T00:00:00"/>
    <s v="First Class"/>
    <s v="LS-16945"/>
    <s v="Linda Southworth"/>
    <x v="1"/>
    <s v="United States"/>
    <s v="Providence"/>
    <s v="Rhode Island"/>
    <n v="2908"/>
    <x v="3"/>
    <s v="TEC-AC-10004855"/>
    <s v="Technology"/>
    <x v="11"/>
    <s v="V7 USB Numeric Keypad"/>
    <n v="69.98"/>
    <n v="2"/>
    <n v="0"/>
    <n v="4.8986000000000018"/>
  </r>
  <r>
    <n v="6025"/>
    <s v="CA-2014-139717"/>
    <x v="3"/>
    <x v="1043"/>
    <d v="2014-08-27T00:00:00"/>
    <s v="Second Class"/>
    <s v="DM-13015"/>
    <s v="Darrin Martin"/>
    <x v="0"/>
    <s v="United States"/>
    <s v="Lancaster"/>
    <s v="Ohio"/>
    <n v="43130"/>
    <x v="3"/>
    <s v="OFF-AP-10000938"/>
    <s v="Office Supplies"/>
    <x v="9"/>
    <s v="Avanti 1.7 Cu. Ft. Refrigerator"/>
    <n v="646.27200000000005"/>
    <n v="8"/>
    <n v="0.2"/>
    <n v="64.627199999999988"/>
  </r>
  <r>
    <n v="6026"/>
    <s v="CA-2014-139717"/>
    <x v="3"/>
    <x v="1043"/>
    <d v="2014-08-27T00:00:00"/>
    <s v="Second Class"/>
    <s v="DM-13015"/>
    <s v="Darrin Martin"/>
    <x v="0"/>
    <s v="United States"/>
    <s v="Lancaster"/>
    <s v="Ohio"/>
    <n v="43130"/>
    <x v="3"/>
    <s v="OFF-PA-10002195"/>
    <s v="Office Supplies"/>
    <x v="10"/>
    <s v="Xerox 1966"/>
    <n v="10.368000000000002"/>
    <n v="2"/>
    <n v="0.2"/>
    <n v="3.7584"/>
  </r>
  <r>
    <n v="6027"/>
    <s v="CA-2014-136007"/>
    <x v="3"/>
    <x v="660"/>
    <d v="2014-03-03T00:00:00"/>
    <s v="Standard Class"/>
    <s v="AC-10615"/>
    <s v="Ann Chong"/>
    <x v="1"/>
    <s v="United States"/>
    <s v="Seattle"/>
    <s v="Washington"/>
    <n v="98115"/>
    <x v="1"/>
    <s v="OFF-FA-10002701"/>
    <s v="Office Supplies"/>
    <x v="13"/>
    <s v="Alliance Rubber Bands"/>
    <n v="8.4"/>
    <n v="5"/>
    <n v="0"/>
    <n v="0.33599999999999963"/>
  </r>
  <r>
    <n v="6028"/>
    <s v="CA-2014-136007"/>
    <x v="3"/>
    <x v="660"/>
    <d v="2014-03-03T00:00:00"/>
    <s v="Standard Class"/>
    <s v="AC-10615"/>
    <s v="Ann Chong"/>
    <x v="1"/>
    <s v="United States"/>
    <s v="Seattle"/>
    <s v="Washington"/>
    <n v="98115"/>
    <x v="1"/>
    <s v="TEC-PH-10003589"/>
    <s v="Technology"/>
    <x v="7"/>
    <s v="invisibleSHIELD by ZAGG Smudge-Free Screen Protector"/>
    <n v="71.959999999999994"/>
    <n v="5"/>
    <n v="0.2"/>
    <n v="25.185999999999996"/>
  </r>
  <r>
    <n v="6029"/>
    <s v="CA-2013-157364"/>
    <x v="0"/>
    <x v="258"/>
    <d v="2013-11-22T00:00:00"/>
    <s v="First Class"/>
    <s v="LT-17110"/>
    <s v="Liz Thompson"/>
    <x v="0"/>
    <s v="United States"/>
    <s v="Jacksonville"/>
    <s v="North Carolina"/>
    <n v="28540"/>
    <x v="0"/>
    <s v="OFF-AR-10003752"/>
    <s v="Office Supplies"/>
    <x v="6"/>
    <s v="Deluxe Chalkboard Eraser Cleaner"/>
    <n v="18.48"/>
    <n v="2"/>
    <n v="0.2"/>
    <n v="6.0059999999999993"/>
  </r>
  <r>
    <n v="6030"/>
    <s v="US-2013-112970"/>
    <x v="0"/>
    <x v="696"/>
    <d v="2013-11-16T00:00:00"/>
    <s v="First Class"/>
    <s v="TB-21250"/>
    <s v="Tim Brockman"/>
    <x v="0"/>
    <s v="United States"/>
    <s v="Los Angeles"/>
    <s v="California"/>
    <n v="90049"/>
    <x v="1"/>
    <s v="OFF-AR-10003829"/>
    <s v="Office Supplies"/>
    <x v="6"/>
    <s v="Newell 35"/>
    <n v="9.84"/>
    <n v="3"/>
    <n v="0"/>
    <n v="2.8535999999999988"/>
  </r>
  <r>
    <n v="6031"/>
    <s v="US-2014-152492"/>
    <x v="3"/>
    <x v="91"/>
    <d v="2014-07-07T00:00:00"/>
    <s v="Same Day"/>
    <s v="AH-10585"/>
    <s v="Angele Hood"/>
    <x v="0"/>
    <s v="United States"/>
    <s v="Miami"/>
    <s v="Florida"/>
    <n v="33142"/>
    <x v="0"/>
    <s v="FUR-CH-10000155"/>
    <s v="Furniture"/>
    <x v="1"/>
    <s v="Global Comet Stacking Armless Chair"/>
    <n v="239.24"/>
    <n v="1"/>
    <n v="0.2"/>
    <n v="23.924000000000007"/>
  </r>
  <r>
    <n v="6032"/>
    <s v="CA-2013-101168"/>
    <x v="0"/>
    <x v="591"/>
    <d v="2014-01-02T00:00:00"/>
    <s v="Standard Class"/>
    <s v="SS-20140"/>
    <s v="Saphhira Shifley"/>
    <x v="1"/>
    <s v="United States"/>
    <s v="Nashua"/>
    <s v="New Hampshire"/>
    <n v="3060"/>
    <x v="3"/>
    <s v="FUR-FU-10003142"/>
    <s v="Furniture"/>
    <x v="5"/>
    <s v="Master Big Foot Doorstop, Beige"/>
    <n v="21.12"/>
    <n v="4"/>
    <n v="0"/>
    <n v="6.5471999999999984"/>
  </r>
  <r>
    <n v="6033"/>
    <s v="CA-2014-104010"/>
    <x v="3"/>
    <x v="756"/>
    <d v="2014-04-26T00:00:00"/>
    <s v="First Class"/>
    <s v="TD-20995"/>
    <s v="Tamara Dahlen"/>
    <x v="0"/>
    <s v="United States"/>
    <s v="New York City"/>
    <s v="New York"/>
    <n v="10011"/>
    <x v="3"/>
    <s v="OFF-SU-10001218"/>
    <s v="Office Supplies"/>
    <x v="14"/>
    <s v="Fiskars Softgrip Scissors"/>
    <n v="54.900000000000006"/>
    <n v="5"/>
    <n v="0"/>
    <n v="15.372000000000003"/>
  </r>
  <r>
    <n v="6034"/>
    <s v="CA-2012-130253"/>
    <x v="1"/>
    <x v="639"/>
    <d v="2012-12-18T00:00:00"/>
    <s v="Standard Class"/>
    <s v="PP-18955"/>
    <s v="Paul Prost"/>
    <x v="2"/>
    <s v="United States"/>
    <s v="Los Angeles"/>
    <s v="California"/>
    <n v="90036"/>
    <x v="1"/>
    <s v="FUR-FU-10002963"/>
    <s v="Furniture"/>
    <x v="5"/>
    <s v="Master Caster Door Stop, Gray"/>
    <n v="15.24"/>
    <n v="3"/>
    <n v="0"/>
    <n v="5.1815999999999995"/>
  </r>
  <r>
    <n v="6035"/>
    <s v="US-2012-155369"/>
    <x v="1"/>
    <x v="1083"/>
    <d v="2012-04-25T00:00:00"/>
    <s v="Standard Class"/>
    <s v="PG-18820"/>
    <s v="Patrick Gardner"/>
    <x v="0"/>
    <s v="United States"/>
    <s v="Carrollton"/>
    <s v="Texas"/>
    <n v="75007"/>
    <x v="2"/>
    <s v="OFF-AP-10002578"/>
    <s v="Office Supplies"/>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s v="Texas"/>
    <n v="75007"/>
    <x v="2"/>
    <s v="OFF-BI-10003925"/>
    <s v="Office Supplies"/>
    <x v="8"/>
    <s v="Fellowes PB300 Plastic Comb Binding Machine"/>
    <n v="310.39199999999994"/>
    <n v="4"/>
    <n v="0.8"/>
    <n v="-512.14680000000021"/>
  </r>
  <r>
    <n v="6037"/>
    <s v="CA-2013-131205"/>
    <x v="0"/>
    <x v="913"/>
    <d v="2013-09-09T00:00:00"/>
    <s v="Standard Class"/>
    <s v="AA-10645"/>
    <s v="Anna Andreadi"/>
    <x v="0"/>
    <s v="United States"/>
    <s v="Georgetown"/>
    <s v="Kentucky"/>
    <n v="40324"/>
    <x v="0"/>
    <s v="FUR-FU-10003347"/>
    <s v="Furniture"/>
    <x v="5"/>
    <s v="Coloredge Poster Frame"/>
    <n v="42.599999999999994"/>
    <n v="3"/>
    <n v="0"/>
    <n v="16.614000000000001"/>
  </r>
  <r>
    <n v="6038"/>
    <s v="CA-2013-131205"/>
    <x v="0"/>
    <x v="913"/>
    <d v="2013-09-09T00:00:00"/>
    <s v="Standard Class"/>
    <s v="AA-10645"/>
    <s v="Anna Andreadi"/>
    <x v="0"/>
    <s v="United States"/>
    <s v="Georgetown"/>
    <s v="Kentucky"/>
    <n v="40324"/>
    <x v="0"/>
    <s v="OFF-BI-10000315"/>
    <s v="Office Supplies"/>
    <x v="8"/>
    <s v="Poly Designer Cover &amp; Back"/>
    <n v="113.94"/>
    <n v="6"/>
    <n v="0"/>
    <n v="54.691199999999995"/>
  </r>
  <r>
    <n v="6039"/>
    <s v="CA-2013-131205"/>
    <x v="0"/>
    <x v="913"/>
    <d v="2013-09-09T00:00:00"/>
    <s v="Standard Class"/>
    <s v="AA-10645"/>
    <s v="Anna Andreadi"/>
    <x v="0"/>
    <s v="United States"/>
    <s v="Georgetown"/>
    <s v="Kentucky"/>
    <n v="40324"/>
    <x v="0"/>
    <s v="OFF-ST-10002583"/>
    <s v="Office Supplies"/>
    <x v="4"/>
    <s v="Fellowes Neat Ideas Storage Cubes"/>
    <n v="129.91999999999999"/>
    <n v="4"/>
    <n v="0"/>
    <n v="5.1967999999999961"/>
  </r>
  <r>
    <n v="6040"/>
    <s v="CA-2013-131205"/>
    <x v="0"/>
    <x v="913"/>
    <d v="2013-09-09T00:00:00"/>
    <s v="Standard Class"/>
    <s v="AA-10645"/>
    <s v="Anna Andreadi"/>
    <x v="0"/>
    <s v="United States"/>
    <s v="Georgetown"/>
    <s v="Kentucky"/>
    <n v="40324"/>
    <x v="0"/>
    <s v="OFF-AR-10003469"/>
    <s v="Office Supplies"/>
    <x v="6"/>
    <s v="Nontoxic Chalk"/>
    <n v="5.28"/>
    <n v="3"/>
    <n v="0"/>
    <n v="2.5343999999999998"/>
  </r>
  <r>
    <n v="6041"/>
    <s v="CA-2014-122364"/>
    <x v="3"/>
    <x v="241"/>
    <d v="2014-09-30T00:00:00"/>
    <s v="Standard Class"/>
    <s v="FA-14230"/>
    <s v="Frank Atkinson"/>
    <x v="1"/>
    <s v="United States"/>
    <s v="Los Angeles"/>
    <s v="California"/>
    <n v="90008"/>
    <x v="1"/>
    <s v="TEC-PH-10001817"/>
    <s v="Technology"/>
    <x v="7"/>
    <s v="Wilson Electronics DB Pro Signal Booster"/>
    <n v="859.2"/>
    <n v="3"/>
    <n v="0.2"/>
    <n v="75.180000000000064"/>
  </r>
  <r>
    <n v="6042"/>
    <s v="CA-2014-122364"/>
    <x v="3"/>
    <x v="241"/>
    <d v="2014-09-30T00:00:00"/>
    <s v="Standard Class"/>
    <s v="FA-14230"/>
    <s v="Frank Atkinson"/>
    <x v="1"/>
    <s v="United States"/>
    <s v="Los Angeles"/>
    <s v="California"/>
    <n v="90008"/>
    <x v="1"/>
    <s v="TEC-MA-10001031"/>
    <s v="Technology"/>
    <x v="15"/>
    <s v="Socket Bluetooth Cordless Hand Scanner (CHS)"/>
    <n v="506.28"/>
    <n v="3"/>
    <n v="0.2"/>
    <n v="177.19799999999998"/>
  </r>
  <r>
    <n v="6043"/>
    <s v="CA-2013-117912"/>
    <x v="0"/>
    <x v="1084"/>
    <d v="2013-02-08T00:00:00"/>
    <s v="Standard Class"/>
    <s v="TB-21520"/>
    <s v="Tracy Blumstein"/>
    <x v="0"/>
    <s v="United States"/>
    <s v="Sierra Vista"/>
    <s v="Arizona"/>
    <n v="85635"/>
    <x v="1"/>
    <s v="FUR-FU-10002088"/>
    <s v="Furniture"/>
    <x v="5"/>
    <s v="Nu-Dell Float Frame 11 x 14 1/2"/>
    <n v="14.368000000000002"/>
    <n v="2"/>
    <n v="0.2"/>
    <n v="3.9512"/>
  </r>
  <r>
    <n v="6044"/>
    <s v="CA-2014-145702"/>
    <x v="3"/>
    <x v="240"/>
    <d v="2014-05-25T00:00:00"/>
    <s v="Second Class"/>
    <s v="AH-10075"/>
    <s v="Adam Hart"/>
    <x v="1"/>
    <s v="United States"/>
    <s v="Knoxville"/>
    <s v="Tennessee"/>
    <n v="37918"/>
    <x v="0"/>
    <s v="FUR-CH-10001482"/>
    <s v="Furniture"/>
    <x v="1"/>
    <s v="Office Star - Mesh Screen back chair with Vinyl seat"/>
    <n v="314.35199999999998"/>
    <n v="3"/>
    <n v="0.2"/>
    <n v="-35.36460000000001"/>
  </r>
  <r>
    <n v="6045"/>
    <s v="CA-2014-145702"/>
    <x v="3"/>
    <x v="240"/>
    <d v="2014-05-25T00:00:00"/>
    <s v="Second Class"/>
    <s v="AH-10075"/>
    <s v="Adam Hart"/>
    <x v="1"/>
    <s v="United States"/>
    <s v="Knoxville"/>
    <s v="Tennessee"/>
    <n v="37918"/>
    <x v="0"/>
    <s v="OFF-PA-10001526"/>
    <s v="Office Supplies"/>
    <x v="10"/>
    <s v="Xerox 1949"/>
    <n v="27.888000000000002"/>
    <n v="7"/>
    <n v="0.2"/>
    <n v="10.109400000000001"/>
  </r>
  <r>
    <n v="6046"/>
    <s v="CA-2012-113215"/>
    <x v="1"/>
    <x v="37"/>
    <d v="2012-09-08T00:00:00"/>
    <s v="Standard Class"/>
    <s v="CP-12085"/>
    <s v="Cathy Prescott"/>
    <x v="1"/>
    <s v="United States"/>
    <s v="Tucson"/>
    <s v="Arizona"/>
    <n v="85705"/>
    <x v="1"/>
    <s v="FUR-FU-10002937"/>
    <s v="Furniture"/>
    <x v="5"/>
    <s v="GE 48&quot; Fluorescent Tube, Cool White Energy Saver, 34 Watts, 30/Box"/>
    <n v="238.15200000000004"/>
    <n v="3"/>
    <n v="0.2"/>
    <n v="89.306999999999988"/>
  </r>
  <r>
    <n v="6047"/>
    <s v="CA-2013-154662"/>
    <x v="0"/>
    <x v="632"/>
    <d v="2013-06-17T00:00:00"/>
    <s v="Standard Class"/>
    <s v="BF-11215"/>
    <s v="Benjamin Farhat"/>
    <x v="2"/>
    <s v="United States"/>
    <s v="Minneapolis"/>
    <s v="Minnesota"/>
    <n v="55407"/>
    <x v="2"/>
    <s v="FUR-TA-10001771"/>
    <s v="Furniture"/>
    <x v="3"/>
    <s v="Bush Cubix Conference Tables, Fully Assembled"/>
    <n v="692.93999999999994"/>
    <n v="3"/>
    <n v="0"/>
    <n v="173.23500000000001"/>
  </r>
  <r>
    <n v="6048"/>
    <s v="CA-2012-105571"/>
    <x v="1"/>
    <x v="209"/>
    <d v="2012-11-11T00:00:00"/>
    <s v="Standard Class"/>
    <s v="CP-12340"/>
    <s v="Christine Phan"/>
    <x v="1"/>
    <s v="United States"/>
    <s v="Miami"/>
    <s v="Florida"/>
    <n v="33142"/>
    <x v="0"/>
    <s v="OFF-BI-10003305"/>
    <s v="Office Supplies"/>
    <x v="8"/>
    <s v="Avery Hanging File Binders"/>
    <n v="16.146000000000004"/>
    <n v="9"/>
    <n v="0.7"/>
    <n v="-12.916800000000002"/>
  </r>
  <r>
    <n v="6049"/>
    <s v="CA-2012-105571"/>
    <x v="1"/>
    <x v="209"/>
    <d v="2012-11-11T00:00:00"/>
    <s v="Standard Class"/>
    <s v="CP-12340"/>
    <s v="Christine Phan"/>
    <x v="1"/>
    <s v="United States"/>
    <s v="Miami"/>
    <s v="Florida"/>
    <n v="33142"/>
    <x v="0"/>
    <s v="OFF-BI-10001359"/>
    <s v="Office Supplies"/>
    <x v="8"/>
    <s v="GBC DocuBind TL300 Electric Binding System"/>
    <n v="1345.4850000000001"/>
    <n v="5"/>
    <n v="0.7"/>
    <n v="-1031.5385000000001"/>
  </r>
  <r>
    <n v="6050"/>
    <s v="CA-2013-152765"/>
    <x v="0"/>
    <x v="1085"/>
    <d v="2013-06-19T00:00:00"/>
    <s v="First Class"/>
    <s v="LS-17245"/>
    <s v="Lynn Smith"/>
    <x v="0"/>
    <s v="United States"/>
    <s v="Houston"/>
    <s v="Texas"/>
    <n v="77036"/>
    <x v="2"/>
    <s v="OFF-PA-10000483"/>
    <s v="Office Supplies"/>
    <x v="10"/>
    <s v="Xerox 19"/>
    <n v="173.48800000000003"/>
    <n v="7"/>
    <n v="0.2"/>
    <n v="54.214999999999982"/>
  </r>
  <r>
    <n v="6051"/>
    <s v="CA-2012-153878"/>
    <x v="1"/>
    <x v="334"/>
    <d v="2012-04-30T00:00:00"/>
    <s v="Standard Class"/>
    <s v="TS-21655"/>
    <s v="Trudy Schmidt"/>
    <x v="0"/>
    <s v="United States"/>
    <s v="Milwaukee"/>
    <s v="Wisconsin"/>
    <n v="53209"/>
    <x v="2"/>
    <s v="OFF-AR-10000658"/>
    <s v="Office Supplies"/>
    <x v="6"/>
    <s v="Newell 324"/>
    <n v="57.75"/>
    <n v="5"/>
    <n v="0"/>
    <n v="16.170000000000002"/>
  </r>
  <r>
    <n v="6052"/>
    <s v="CA-2012-153878"/>
    <x v="1"/>
    <x v="334"/>
    <d v="2012-04-30T00:00:00"/>
    <s v="Standard Class"/>
    <s v="TS-21655"/>
    <s v="Trudy Schmidt"/>
    <x v="0"/>
    <s v="United States"/>
    <s v="Milwaukee"/>
    <s v="Wisconsin"/>
    <n v="53209"/>
    <x v="2"/>
    <s v="OFF-AP-10001205"/>
    <s v="Office Supplies"/>
    <x v="9"/>
    <s v="Belkin 5 Outlet SurgeMaster Power Centers"/>
    <n v="272.39999999999998"/>
    <n v="5"/>
    <n v="0"/>
    <n v="76.27200000000002"/>
  </r>
  <r>
    <n v="6053"/>
    <s v="CA-2013-124016"/>
    <x v="0"/>
    <x v="713"/>
    <d v="2013-09-27T00:00:00"/>
    <s v="Second Class"/>
    <s v="JS-15940"/>
    <s v="Joni Sundaresam"/>
    <x v="2"/>
    <s v="United States"/>
    <s v="Lancaster"/>
    <s v="Ohio"/>
    <n v="43130"/>
    <x v="3"/>
    <s v="OFF-PA-10002586"/>
    <s v="Office Supplies"/>
    <x v="10"/>
    <s v="Xerox 1970"/>
    <n v="11.952000000000002"/>
    <n v="3"/>
    <n v="0.2"/>
    <n v="4.0338000000000003"/>
  </r>
  <r>
    <n v="6054"/>
    <s v="CA-2013-124016"/>
    <x v="0"/>
    <x v="713"/>
    <d v="2013-09-27T00:00:00"/>
    <s v="Second Class"/>
    <s v="JS-15940"/>
    <s v="Joni Sundaresam"/>
    <x v="2"/>
    <s v="United States"/>
    <s v="Lancaster"/>
    <s v="Ohio"/>
    <n v="43130"/>
    <x v="3"/>
    <s v="FUR-FU-10004963"/>
    <s v="Furniture"/>
    <x v="5"/>
    <s v="Eldon 400 Class Desk Accessories, Black Carbon"/>
    <n v="28"/>
    <n v="4"/>
    <n v="0.2"/>
    <n v="7.7000000000000028"/>
  </r>
  <r>
    <n v="6055"/>
    <s v="CA-2013-124016"/>
    <x v="0"/>
    <x v="713"/>
    <d v="2013-09-27T00:00:00"/>
    <s v="Second Class"/>
    <s v="JS-15940"/>
    <s v="Joni Sundaresam"/>
    <x v="2"/>
    <s v="United States"/>
    <s v="Lancaster"/>
    <s v="Ohio"/>
    <n v="43130"/>
    <x v="3"/>
    <s v="OFF-BI-10002071"/>
    <s v="Office Supplies"/>
    <x v="8"/>
    <s v="Fellowes Black Plastic Comb Bindings"/>
    <n v="12.201000000000001"/>
    <n v="7"/>
    <n v="0.7"/>
    <n v="-9.7607999999999961"/>
  </r>
  <r>
    <n v="6056"/>
    <s v="CA-2013-113551"/>
    <x v="0"/>
    <x v="298"/>
    <d v="2013-08-21T00:00:00"/>
    <s v="First Class"/>
    <s v="NF-18385"/>
    <s v="Natalie Fritzler"/>
    <x v="0"/>
    <s v="United States"/>
    <s v="Edinburg"/>
    <s v="Texas"/>
    <n v="78539"/>
    <x v="2"/>
    <s v="OFF-BI-10001617"/>
    <s v="Office Supplies"/>
    <x v="8"/>
    <s v="GBC Wire Binding Combs"/>
    <n v="2.0679999999999996"/>
    <n v="1"/>
    <n v="0.8"/>
    <n v="-3.4122000000000003"/>
  </r>
  <r>
    <n v="6057"/>
    <s v="CA-2013-113551"/>
    <x v="0"/>
    <x v="298"/>
    <d v="2013-08-21T00:00:00"/>
    <s v="First Class"/>
    <s v="NF-18385"/>
    <s v="Natalie Fritzler"/>
    <x v="0"/>
    <s v="United States"/>
    <s v="Edinburg"/>
    <s v="Texas"/>
    <n v="78539"/>
    <x v="2"/>
    <s v="OFF-PA-10004665"/>
    <s v="Office Supplies"/>
    <x v="10"/>
    <s v="Advantus Motivational Note Cards"/>
    <n v="83.84"/>
    <n v="8"/>
    <n v="0.2"/>
    <n v="30.391999999999996"/>
  </r>
  <r>
    <n v="6058"/>
    <s v="CA-2011-107524"/>
    <x v="2"/>
    <x v="1086"/>
    <d v="2011-03-08T00:00:00"/>
    <s v="Standard Class"/>
    <s v="KN-16705"/>
    <s v="Kristina Nunn"/>
    <x v="2"/>
    <s v="United States"/>
    <s v="New York City"/>
    <s v="New York"/>
    <n v="10009"/>
    <x v="3"/>
    <s v="OFF-EN-10001990"/>
    <s v="Office Supplies"/>
    <x v="12"/>
    <s v="Staples"/>
    <n v="11.36"/>
    <n v="2"/>
    <n v="0"/>
    <n v="5.3391999999999991"/>
  </r>
  <r>
    <n v="6059"/>
    <s v="CA-2011-107524"/>
    <x v="2"/>
    <x v="1086"/>
    <d v="2011-03-08T00:00:00"/>
    <s v="Standard Class"/>
    <s v="KN-16705"/>
    <s v="Kristina Nunn"/>
    <x v="2"/>
    <s v="United States"/>
    <s v="New York City"/>
    <s v="New York"/>
    <n v="10009"/>
    <x v="3"/>
    <s v="OFF-PA-10000587"/>
    <s v="Office Supplies"/>
    <x v="10"/>
    <s v="Array Parchment Paper, Assorted Colors"/>
    <n v="36.4"/>
    <n v="5"/>
    <n v="0"/>
    <n v="17.472000000000001"/>
  </r>
  <r>
    <n v="6060"/>
    <s v="CA-2011-138072"/>
    <x v="2"/>
    <x v="125"/>
    <d v="2012-01-03T00:00:00"/>
    <s v="Standard Class"/>
    <s v="GA-14725"/>
    <s v="Guy Armstrong"/>
    <x v="0"/>
    <s v="United States"/>
    <s v="Philadelphia"/>
    <s v="Pennsylvania"/>
    <n v="19120"/>
    <x v="3"/>
    <s v="TEC-AC-10004859"/>
    <s v="Technology"/>
    <x v="11"/>
    <s v="Maxell Pro 80 Minute CD-R, 10/Pack"/>
    <n v="27.968000000000004"/>
    <n v="2"/>
    <n v="0.2"/>
    <n v="6.9920000000000009"/>
  </r>
  <r>
    <n v="6061"/>
    <s v="CA-2012-134201"/>
    <x v="1"/>
    <x v="889"/>
    <d v="2012-04-16T00:00:00"/>
    <s v="Standard Class"/>
    <s v="EH-14125"/>
    <s v="Eugene Hildebrand"/>
    <x v="2"/>
    <s v="United States"/>
    <s v="Rochester"/>
    <s v="New York"/>
    <n v="14609"/>
    <x v="3"/>
    <s v="OFF-ST-10001476"/>
    <s v="Office Supplies"/>
    <x v="4"/>
    <s v="Steel Personal Filing/Posting Tote"/>
    <n v="142.04"/>
    <n v="4"/>
    <n v="0"/>
    <n v="38.350800000000007"/>
  </r>
  <r>
    <n v="6062"/>
    <s v="CA-2012-134201"/>
    <x v="1"/>
    <x v="889"/>
    <d v="2012-04-16T00:00:00"/>
    <s v="Standard Class"/>
    <s v="EH-14125"/>
    <s v="Eugene Hildebrand"/>
    <x v="2"/>
    <s v="United States"/>
    <s v="Rochester"/>
    <s v="New York"/>
    <n v="14609"/>
    <x v="3"/>
    <s v="OFF-AR-10002804"/>
    <s v="Office Supplies"/>
    <x v="6"/>
    <s v="Faber Castell Col-Erase Pencils"/>
    <n v="14.669999999999998"/>
    <n v="3"/>
    <n v="0"/>
    <n v="6.0147000000000004"/>
  </r>
  <r>
    <n v="6063"/>
    <s v="CA-2012-111780"/>
    <x v="1"/>
    <x v="707"/>
    <d v="2012-12-30T00:00:00"/>
    <s v="Second Class"/>
    <s v="RA-19285"/>
    <s v="Ralph Arnett"/>
    <x v="0"/>
    <s v="United States"/>
    <s v="San Diego"/>
    <s v="California"/>
    <n v="92037"/>
    <x v="1"/>
    <s v="TEC-CO-10004202"/>
    <s v="Technology"/>
    <x v="16"/>
    <s v="Brother DCP1000 Digital 3 in 1 Multifunction Machine"/>
    <n v="1199.96"/>
    <n v="5"/>
    <n v="0.2"/>
    <n v="224.99249999999995"/>
  </r>
  <r>
    <n v="6064"/>
    <s v="CA-2012-111780"/>
    <x v="1"/>
    <x v="707"/>
    <d v="2012-12-30T00:00:00"/>
    <s v="Second Class"/>
    <s v="RA-19285"/>
    <s v="Ralph Arnett"/>
    <x v="0"/>
    <s v="United States"/>
    <s v="San Diego"/>
    <s v="California"/>
    <n v="92037"/>
    <x v="1"/>
    <s v="OFF-PA-10001307"/>
    <s v="Office Supplies"/>
    <x v="10"/>
    <s v="Important Message Pads, 50 4-1/4 x 5-1/2 Forms per Pad"/>
    <n v="12.600000000000001"/>
    <n v="3"/>
    <n v="0"/>
    <n v="6.1739999999999995"/>
  </r>
  <r>
    <n v="6065"/>
    <s v="CA-2012-111780"/>
    <x v="1"/>
    <x v="707"/>
    <d v="2012-12-30T00:00:00"/>
    <s v="Second Class"/>
    <s v="RA-19285"/>
    <s v="Ralph Arnett"/>
    <x v="0"/>
    <s v="United States"/>
    <s v="San Diego"/>
    <s v="California"/>
    <n v="92037"/>
    <x v="1"/>
    <s v="OFF-PA-10001667"/>
    <s v="Office Supplies"/>
    <x v="10"/>
    <s v="Great White Multi-Use Recycled Paper (20Lb. and 84 Bright)"/>
    <n v="17.940000000000001"/>
    <n v="3"/>
    <n v="0"/>
    <n v="8.0730000000000004"/>
  </r>
  <r>
    <n v="6066"/>
    <s v="CA-2012-119942"/>
    <x v="1"/>
    <x v="57"/>
    <d v="2012-04-07T00:00:00"/>
    <s v="First Class"/>
    <s v="TT-21070"/>
    <s v="Ted Trevino"/>
    <x v="0"/>
    <s v="United States"/>
    <s v="Philadelphia"/>
    <s v="Pennsylvania"/>
    <n v="19120"/>
    <x v="3"/>
    <s v="OFF-LA-10001569"/>
    <s v="Office Supplies"/>
    <x v="2"/>
    <s v="Avery 499"/>
    <n v="23.904000000000003"/>
    <n v="6"/>
    <n v="0.2"/>
    <n v="7.7687999999999988"/>
  </r>
  <r>
    <n v="6067"/>
    <s v="CA-2012-151547"/>
    <x v="1"/>
    <x v="184"/>
    <d v="2012-01-23T00:00:00"/>
    <s v="Standard Class"/>
    <s v="AH-10465"/>
    <s v="Amy Hunt"/>
    <x v="0"/>
    <s v="United States"/>
    <s v="Bartlett"/>
    <s v="Tennessee"/>
    <n v="38134"/>
    <x v="0"/>
    <s v="OFF-SU-10000898"/>
    <s v="Office Supplies"/>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s v="California"/>
    <n v="90712"/>
    <x v="1"/>
    <s v="FUR-CH-10000225"/>
    <s v="Furniture"/>
    <x v="1"/>
    <s v="Global Geo Office Task Chair, Gray"/>
    <n v="518.27200000000005"/>
    <n v="8"/>
    <n v="0.2"/>
    <n v="-97.176000000000073"/>
  </r>
  <r>
    <n v="6069"/>
    <s v="CA-2014-166695"/>
    <x v="3"/>
    <x v="968"/>
    <d v="2014-05-25T00:00:00"/>
    <s v="Standard Class"/>
    <s v="CC-12430"/>
    <s v="Chuck Clark"/>
    <x v="2"/>
    <s v="United States"/>
    <s v="Lakewood"/>
    <s v="California"/>
    <n v="90712"/>
    <x v="1"/>
    <s v="FUR-FU-10002191"/>
    <s v="Furniture"/>
    <x v="5"/>
    <s v="G.E. Halogen Desk Lamp Bulbs"/>
    <n v="6.98"/>
    <n v="1"/>
    <n v="0"/>
    <n v="3.3504"/>
  </r>
  <r>
    <n v="6070"/>
    <s v="CA-2014-166695"/>
    <x v="3"/>
    <x v="968"/>
    <d v="2014-05-25T00:00:00"/>
    <s v="Standard Class"/>
    <s v="CC-12430"/>
    <s v="Chuck Clark"/>
    <x v="2"/>
    <s v="United States"/>
    <s v="Lakewood"/>
    <s v="California"/>
    <n v="90712"/>
    <x v="1"/>
    <s v="TEC-MA-10003176"/>
    <s v="Technology"/>
    <x v="15"/>
    <s v="Okidata B400 Printer"/>
    <n v="343.20000000000005"/>
    <n v="1"/>
    <n v="0.2"/>
    <n v="38.609999999999957"/>
  </r>
  <r>
    <n v="6071"/>
    <s v="CA-2014-167542"/>
    <x v="3"/>
    <x v="802"/>
    <d v="2014-08-21T00:00:00"/>
    <s v="Standard Class"/>
    <s v="KD-16495"/>
    <s v="Keith Dawkins"/>
    <x v="1"/>
    <s v="United States"/>
    <s v="Philadelphia"/>
    <s v="Pennsylvania"/>
    <n v="19120"/>
    <x v="3"/>
    <s v="OFF-LA-10004093"/>
    <s v="Office Supplies"/>
    <x v="2"/>
    <s v="Avery 486"/>
    <n v="17.544"/>
    <n v="3"/>
    <n v="0.2"/>
    <n v="5.9210999999999983"/>
  </r>
  <r>
    <n v="6072"/>
    <s v="CA-2012-120901"/>
    <x v="1"/>
    <x v="620"/>
    <d v="2013-01-04T00:00:00"/>
    <s v="Standard Class"/>
    <s v="BG-11035"/>
    <s v="Barry Gonzalez"/>
    <x v="0"/>
    <s v="United States"/>
    <s v="Austin"/>
    <s v="Texas"/>
    <n v="78745"/>
    <x v="2"/>
    <s v="OFF-ST-10000025"/>
    <s v="Office Supplies"/>
    <x v="4"/>
    <s v="Fellowes Stor/Drawer Steel Plus Storage Drawers"/>
    <n v="152.68800000000002"/>
    <n v="2"/>
    <n v="0.2"/>
    <n v="-26.720400000000019"/>
  </r>
  <r>
    <n v="6073"/>
    <s v="CA-2012-120901"/>
    <x v="1"/>
    <x v="620"/>
    <d v="2013-01-04T00:00:00"/>
    <s v="Standard Class"/>
    <s v="BG-11035"/>
    <s v="Barry Gonzalez"/>
    <x v="0"/>
    <s v="United States"/>
    <s v="Austin"/>
    <s v="Texas"/>
    <n v="78745"/>
    <x v="2"/>
    <s v="OFF-FA-10001561"/>
    <s v="Office Supplies"/>
    <x v="13"/>
    <s v="Stockwell Push Pins"/>
    <n v="3.4880000000000004"/>
    <n v="2"/>
    <n v="0.2"/>
    <n v="0.56679999999999997"/>
  </r>
  <r>
    <n v="6074"/>
    <s v="CA-2012-120901"/>
    <x v="1"/>
    <x v="620"/>
    <d v="2013-01-04T00:00:00"/>
    <s v="Standard Class"/>
    <s v="BG-11035"/>
    <s v="Barry Gonzalez"/>
    <x v="0"/>
    <s v="United States"/>
    <s v="Austin"/>
    <s v="Texas"/>
    <n v="78745"/>
    <x v="2"/>
    <s v="OFF-SU-10001225"/>
    <s v="Office Supplies"/>
    <x v="14"/>
    <s v="Staples"/>
    <n v="5.8880000000000008"/>
    <n v="2"/>
    <n v="0.2"/>
    <n v="-1.3248000000000004"/>
  </r>
  <r>
    <n v="6075"/>
    <s v="CA-2014-121398"/>
    <x v="3"/>
    <x v="53"/>
    <d v="2014-12-30T00:00:00"/>
    <s v="Standard Class"/>
    <s v="FH-14365"/>
    <s v="Fred Hopkins"/>
    <x v="1"/>
    <s v="United States"/>
    <s v="Los Angeles"/>
    <s v="California"/>
    <n v="90008"/>
    <x v="1"/>
    <s v="OFF-BI-10001718"/>
    <s v="Office Supplies"/>
    <x v="8"/>
    <s v="GBC DocuBind P50 Personal Binding Machine"/>
    <n v="153.55199999999999"/>
    <n v="3"/>
    <n v="0.2"/>
    <n v="51.823799999999999"/>
  </r>
  <r>
    <n v="6076"/>
    <s v="CA-2014-121398"/>
    <x v="3"/>
    <x v="53"/>
    <d v="2014-12-30T00:00:00"/>
    <s v="Standard Class"/>
    <s v="FH-14365"/>
    <s v="Fred Hopkins"/>
    <x v="1"/>
    <s v="United States"/>
    <s v="Los Angeles"/>
    <s v="California"/>
    <n v="90008"/>
    <x v="1"/>
    <s v="OFF-ST-10002756"/>
    <s v="Office Supplies"/>
    <x v="4"/>
    <s v="Tennsco Stur-D-Stor Boltless Shelving, 5 Shelves, 24&quot; Deep, Sand"/>
    <n v="270.62"/>
    <n v="2"/>
    <n v="0"/>
    <n v="2.7062000000000239"/>
  </r>
  <r>
    <n v="6077"/>
    <s v="CA-2013-151561"/>
    <x v="0"/>
    <x v="142"/>
    <d v="2013-09-08T00:00:00"/>
    <s v="Standard Class"/>
    <s v="PG-18820"/>
    <s v="Patrick Gardner"/>
    <x v="0"/>
    <s v="United States"/>
    <s v="New York City"/>
    <s v="New York"/>
    <n v="10011"/>
    <x v="3"/>
    <s v="TEC-AC-10001432"/>
    <s v="Technology"/>
    <x v="11"/>
    <s v="Enermax Aurora Lite Keyboard"/>
    <n v="468.90000000000003"/>
    <n v="6"/>
    <n v="0"/>
    <n v="206.31600000000006"/>
  </r>
  <r>
    <n v="6078"/>
    <s v="CA-2013-151561"/>
    <x v="0"/>
    <x v="142"/>
    <d v="2013-09-08T00:00:00"/>
    <s v="Standard Class"/>
    <s v="PG-18820"/>
    <s v="Patrick Gardner"/>
    <x v="0"/>
    <s v="United States"/>
    <s v="New York City"/>
    <s v="New York"/>
    <n v="10011"/>
    <x v="3"/>
    <s v="TEC-AC-10003399"/>
    <s v="Technology"/>
    <x v="11"/>
    <s v="Memorex Mini Travel Drive 64 GB USB 2.0 Flash Drive"/>
    <n v="72.48"/>
    <n v="2"/>
    <n v="0"/>
    <n v="30.441600000000001"/>
  </r>
  <r>
    <n v="6079"/>
    <s v="CA-2013-151561"/>
    <x v="0"/>
    <x v="142"/>
    <d v="2013-09-08T00:00:00"/>
    <s v="Standard Class"/>
    <s v="PG-18820"/>
    <s v="Patrick Gardner"/>
    <x v="0"/>
    <s v="United States"/>
    <s v="New York City"/>
    <s v="New York"/>
    <n v="10011"/>
    <x v="3"/>
    <s v="OFF-SU-10001574"/>
    <s v="Office Supplies"/>
    <x v="14"/>
    <s v="Acme Value Line Scissors"/>
    <n v="10.95"/>
    <n v="3"/>
    <n v="0"/>
    <n v="3.2849999999999993"/>
  </r>
  <r>
    <n v="6080"/>
    <s v="CA-2013-151561"/>
    <x v="0"/>
    <x v="142"/>
    <d v="2013-09-08T00:00:00"/>
    <s v="Standard Class"/>
    <s v="PG-18820"/>
    <s v="Patrick Gardner"/>
    <x v="0"/>
    <s v="United States"/>
    <s v="New York City"/>
    <s v="New York"/>
    <n v="10011"/>
    <x v="3"/>
    <s v="FUR-FU-10004864"/>
    <s v="Furniture"/>
    <x v="5"/>
    <s v="Howard Miller 14-1/2&quot; Diameter Chrome Round Wall Clock"/>
    <n v="191.82"/>
    <n v="3"/>
    <n v="0"/>
    <n v="61.382399999999997"/>
  </r>
  <r>
    <n v="6081"/>
    <s v="CA-2014-154676"/>
    <x v="3"/>
    <x v="485"/>
    <d v="2014-08-09T00:00:00"/>
    <s v="First Class"/>
    <s v="NZ-18565"/>
    <s v="Nick Zandusky"/>
    <x v="2"/>
    <s v="United States"/>
    <s v="Houston"/>
    <s v="Texas"/>
    <n v="77070"/>
    <x v="2"/>
    <s v="OFF-ST-10001172"/>
    <s v="Office Supplies"/>
    <x v="4"/>
    <s v="Tennsco Lockers, Sand"/>
    <n v="151.05600000000001"/>
    <n v="9"/>
    <n v="0.2"/>
    <n v="7.5527999999999977"/>
  </r>
  <r>
    <n v="6082"/>
    <s v="US-2011-165589"/>
    <x v="2"/>
    <x v="1087"/>
    <d v="2011-02-19T00:00:00"/>
    <s v="Same Day"/>
    <s v="TB-21595"/>
    <s v="Troy Blackwell"/>
    <x v="0"/>
    <s v="United States"/>
    <s v="Lubbock"/>
    <s v="Texas"/>
    <n v="79424"/>
    <x v="2"/>
    <s v="FUR-FU-10002396"/>
    <s v="Furniture"/>
    <x v="5"/>
    <s v="DAX Copper Panel Document Frame, 5 x 7 Size"/>
    <n v="25.16"/>
    <n v="5"/>
    <n v="0.6"/>
    <n v="-11.321999999999999"/>
  </r>
  <r>
    <n v="6083"/>
    <s v="US-2013-132577"/>
    <x v="0"/>
    <x v="441"/>
    <d v="2013-11-28T00:00:00"/>
    <s v="Standard Class"/>
    <s v="JE-15475"/>
    <s v="Jeremy Ellison"/>
    <x v="0"/>
    <s v="United States"/>
    <s v="Houston"/>
    <s v="Texas"/>
    <n v="77095"/>
    <x v="2"/>
    <s v="OFF-BI-10004040"/>
    <s v="Office Supplies"/>
    <x v="8"/>
    <s v="Wilson Jones Impact Binders"/>
    <n v="6.2159999999999993"/>
    <n v="6"/>
    <n v="0.8"/>
    <n v="-9.634800000000002"/>
  </r>
  <r>
    <n v="6084"/>
    <s v="US-2013-132577"/>
    <x v="0"/>
    <x v="441"/>
    <d v="2013-11-28T00:00:00"/>
    <s v="Standard Class"/>
    <s v="JE-15475"/>
    <s v="Jeremy Ellison"/>
    <x v="0"/>
    <s v="United States"/>
    <s v="Houston"/>
    <s v="Texas"/>
    <n v="77095"/>
    <x v="2"/>
    <s v="OFF-AR-10003481"/>
    <s v="Office Supplies"/>
    <x v="6"/>
    <s v="Newell 348"/>
    <n v="23.616"/>
    <n v="9"/>
    <n v="0.2"/>
    <n v="2.6567999999999969"/>
  </r>
  <r>
    <n v="6085"/>
    <s v="US-2013-132577"/>
    <x v="0"/>
    <x v="441"/>
    <d v="2013-11-28T00:00:00"/>
    <s v="Standard Class"/>
    <s v="JE-15475"/>
    <s v="Jeremy Ellison"/>
    <x v="0"/>
    <s v="United States"/>
    <s v="Houston"/>
    <s v="Texas"/>
    <n v="77095"/>
    <x v="2"/>
    <s v="TEC-AC-10000387"/>
    <s v="Technology"/>
    <x v="11"/>
    <s v="KeyTronic KT800P2 - Keyboard - Black"/>
    <n v="24.032"/>
    <n v="2"/>
    <n v="0.2"/>
    <n v="-0.60080000000000044"/>
  </r>
  <r>
    <n v="6086"/>
    <s v="US-2013-132577"/>
    <x v="0"/>
    <x v="441"/>
    <d v="2013-11-28T00:00:00"/>
    <s v="Standard Class"/>
    <s v="JE-15475"/>
    <s v="Jeremy Ellison"/>
    <x v="0"/>
    <s v="United States"/>
    <s v="Houston"/>
    <s v="Texas"/>
    <n v="77095"/>
    <x v="2"/>
    <s v="OFF-LA-10000262"/>
    <s v="Office Supplies"/>
    <x v="2"/>
    <s v="Avery 494"/>
    <n v="2.0880000000000001"/>
    <n v="1"/>
    <n v="0.2"/>
    <n v="0.67859999999999987"/>
  </r>
  <r>
    <n v="6087"/>
    <s v="US-2013-132577"/>
    <x v="0"/>
    <x v="441"/>
    <d v="2013-11-28T00:00:00"/>
    <s v="Standard Class"/>
    <s v="JE-15475"/>
    <s v="Jeremy Ellison"/>
    <x v="0"/>
    <s v="United States"/>
    <s v="Houston"/>
    <s v="Texas"/>
    <n v="77095"/>
    <x v="2"/>
    <s v="OFF-BI-10003196"/>
    <s v="Office Supplies"/>
    <x v="8"/>
    <s v="Accohide Poly Flexible Ring Binders"/>
    <n v="4.4879999999999995"/>
    <n v="6"/>
    <n v="0.8"/>
    <n v="-6.7320000000000011"/>
  </r>
  <r>
    <n v="6088"/>
    <s v="CA-2012-114048"/>
    <x v="1"/>
    <x v="639"/>
    <d v="2012-12-18T00:00:00"/>
    <s v="Standard Class"/>
    <s v="EH-13945"/>
    <s v="Eric Hoffmann"/>
    <x v="0"/>
    <s v="United States"/>
    <s v="Costa Mesa"/>
    <s v="California"/>
    <n v="92627"/>
    <x v="1"/>
    <s v="FUR-FU-10004351"/>
    <s v="Furniture"/>
    <x v="5"/>
    <s v="Staples"/>
    <n v="29.22"/>
    <n v="3"/>
    <n v="0"/>
    <n v="12.856800000000002"/>
  </r>
  <r>
    <n v="6089"/>
    <s v="CA-2012-137281"/>
    <x v="1"/>
    <x v="385"/>
    <d v="2012-06-17T00:00:00"/>
    <s v="Standard Class"/>
    <s v="BF-10975"/>
    <s v="Barbara Fisher"/>
    <x v="1"/>
    <s v="United States"/>
    <s v="Roswell"/>
    <s v="Georgia"/>
    <n v="30076"/>
    <x v="0"/>
    <s v="OFF-PA-10001870"/>
    <s v="Office Supplies"/>
    <x v="10"/>
    <s v="Xerox 202"/>
    <n v="6.48"/>
    <n v="1"/>
    <n v="0"/>
    <n v="3.1104000000000003"/>
  </r>
  <r>
    <n v="6090"/>
    <s v="US-2014-162068"/>
    <x v="3"/>
    <x v="116"/>
    <d v="2015-01-01T00:00:00"/>
    <s v="Second Class"/>
    <s v="PC-18745"/>
    <s v="Pamela Coakley"/>
    <x v="1"/>
    <s v="United States"/>
    <s v="Loveland"/>
    <s v="Colorado"/>
    <n v="80538"/>
    <x v="1"/>
    <s v="OFF-BI-10002813"/>
    <s v="Office Supplies"/>
    <x v="8"/>
    <s v="Avery Reinforcements for Hole-Punch Pages"/>
    <n v="1.1880000000000002"/>
    <n v="2"/>
    <n v="0.7"/>
    <n v="-0.98999999999999977"/>
  </r>
  <r>
    <n v="6091"/>
    <s v="CA-2014-100111"/>
    <x v="3"/>
    <x v="1088"/>
    <d v="2014-09-27T00:00:00"/>
    <s v="Standard Class"/>
    <s v="SV-20365"/>
    <s v="Seth Vernon"/>
    <x v="0"/>
    <s v="United States"/>
    <s v="New York City"/>
    <s v="New York"/>
    <n v="10035"/>
    <x v="3"/>
    <s v="FUR-CH-10003846"/>
    <s v="Furniture"/>
    <x v="1"/>
    <s v="Hon Valutask Swivel Chairs"/>
    <n v="272.64600000000002"/>
    <n v="3"/>
    <n v="0.1"/>
    <n v="18.176400000000008"/>
  </r>
  <r>
    <n v="6092"/>
    <s v="CA-2014-100111"/>
    <x v="3"/>
    <x v="1088"/>
    <d v="2014-09-27T00:00:00"/>
    <s v="Standard Class"/>
    <s v="SV-20365"/>
    <s v="Seth Vernon"/>
    <x v="0"/>
    <s v="United States"/>
    <s v="New York City"/>
    <s v="New York"/>
    <n v="10035"/>
    <x v="3"/>
    <s v="TEC-AC-10002647"/>
    <s v="Technology"/>
    <x v="11"/>
    <s v="Logitech Wireless Boombox Speaker - portable - wireless, wired"/>
    <n v="212.8"/>
    <n v="2"/>
    <n v="0"/>
    <n v="95.759999999999991"/>
  </r>
  <r>
    <n v="6093"/>
    <s v="CA-2014-100111"/>
    <x v="3"/>
    <x v="1088"/>
    <d v="2014-09-27T00:00:00"/>
    <s v="Standard Class"/>
    <s v="SV-20365"/>
    <s v="Seth Vernon"/>
    <x v="0"/>
    <s v="United States"/>
    <s v="New York City"/>
    <s v="New York"/>
    <n v="10035"/>
    <x v="3"/>
    <s v="OFF-PA-10000807"/>
    <s v="Office Supplies"/>
    <x v="10"/>
    <s v="TOPS &quot;Important Message&quot; Pads, Canary, 4-1/4 x 5-1/2, 50 Sheets per Pad"/>
    <n v="38.520000000000003"/>
    <n v="9"/>
    <n v="0"/>
    <n v="18.104400000000002"/>
  </r>
  <r>
    <n v="6094"/>
    <s v="CA-2014-100111"/>
    <x v="3"/>
    <x v="1088"/>
    <d v="2014-09-27T00:00:00"/>
    <s v="Standard Class"/>
    <s v="SV-20365"/>
    <s v="Seth Vernon"/>
    <x v="0"/>
    <s v="United States"/>
    <s v="New York City"/>
    <s v="New York"/>
    <n v="10035"/>
    <x v="3"/>
    <s v="TEC-AC-10001465"/>
    <s v="Technology"/>
    <x v="11"/>
    <s v="SanDisk Cruzer 64 GB USB Flash Drive"/>
    <n v="72.64"/>
    <n v="2"/>
    <n v="0"/>
    <n v="21.791999999999994"/>
  </r>
  <r>
    <n v="6095"/>
    <s v="CA-2014-100111"/>
    <x v="3"/>
    <x v="1088"/>
    <d v="2014-09-27T00:00:00"/>
    <s v="Standard Class"/>
    <s v="SV-20365"/>
    <s v="Seth Vernon"/>
    <x v="0"/>
    <s v="United States"/>
    <s v="New York City"/>
    <s v="New York"/>
    <n v="10035"/>
    <x v="3"/>
    <s v="OFF-ST-10000615"/>
    <s v="Office Supplies"/>
    <x v="4"/>
    <s v="SimpliFile Personal File, Black Granite, 15w x 6-15/16d x 11-1/4h"/>
    <n v="45.4"/>
    <n v="4"/>
    <n v="0"/>
    <n v="12.712000000000003"/>
  </r>
  <r>
    <n v="6096"/>
    <s v="CA-2014-100111"/>
    <x v="3"/>
    <x v="1088"/>
    <d v="2014-09-27T00:00:00"/>
    <s v="Standard Class"/>
    <s v="SV-20365"/>
    <s v="Seth Vernon"/>
    <x v="0"/>
    <s v="United States"/>
    <s v="New York City"/>
    <s v="New York"/>
    <n v="10035"/>
    <x v="3"/>
    <s v="OFF-PA-10002713"/>
    <s v="Office Supplies"/>
    <x v="10"/>
    <s v="Adams Phone Message Book, 200 Message Capacity, 8 1/16” x 11”"/>
    <n v="13.76"/>
    <n v="2"/>
    <n v="0"/>
    <n v="6.3295999999999992"/>
  </r>
  <r>
    <n v="6097"/>
    <s v="CA-2014-100111"/>
    <x v="3"/>
    <x v="1088"/>
    <d v="2014-09-27T00:00:00"/>
    <s v="Standard Class"/>
    <s v="SV-20365"/>
    <s v="Seth Vernon"/>
    <x v="0"/>
    <s v="United States"/>
    <s v="New York City"/>
    <s v="New York"/>
    <n v="10035"/>
    <x v="3"/>
    <s v="FUR-CH-10003061"/>
    <s v="Furniture"/>
    <x v="1"/>
    <s v="Global Leather Task Chair, Black"/>
    <n v="80.991"/>
    <n v="1"/>
    <n v="0.1"/>
    <n v="8.0990999999999875"/>
  </r>
  <r>
    <n v="6098"/>
    <s v="CA-2014-100111"/>
    <x v="3"/>
    <x v="1088"/>
    <d v="2014-09-27T00:00:00"/>
    <s v="Standard Class"/>
    <s v="SV-20365"/>
    <s v="Seth Vernon"/>
    <x v="0"/>
    <s v="United States"/>
    <s v="New York City"/>
    <s v="New York"/>
    <n v="10035"/>
    <x v="3"/>
    <s v="OFF-BI-10000343"/>
    <s v="Office Supplies"/>
    <x v="8"/>
    <s v="Pressboard Covers with Storage Hooks, 9 1/2&quot; x 11&quot;, Light Blue"/>
    <n v="11.784000000000001"/>
    <n v="3"/>
    <n v="0.2"/>
    <n v="3.9770999999999996"/>
  </r>
  <r>
    <n v="6099"/>
    <s v="CA-2014-100111"/>
    <x v="3"/>
    <x v="1088"/>
    <d v="2014-09-27T00:00:00"/>
    <s v="Standard Class"/>
    <s v="SV-20365"/>
    <s v="Seth Vernon"/>
    <x v="0"/>
    <s v="United States"/>
    <s v="New York City"/>
    <s v="New York"/>
    <n v="10035"/>
    <x v="3"/>
    <s v="OFF-FA-10000304"/>
    <s v="Office Supplies"/>
    <x v="13"/>
    <s v="Advantus Push Pins"/>
    <n v="4.3600000000000003"/>
    <n v="2"/>
    <n v="0"/>
    <n v="1.7876000000000003"/>
  </r>
  <r>
    <n v="6100"/>
    <s v="CA-2014-100111"/>
    <x v="3"/>
    <x v="1088"/>
    <d v="2014-09-27T00:00:00"/>
    <s v="Standard Class"/>
    <s v="SV-20365"/>
    <s v="Seth Vernon"/>
    <x v="0"/>
    <s v="United States"/>
    <s v="New York City"/>
    <s v="New York"/>
    <n v="10035"/>
    <x v="3"/>
    <s v="FUR-CH-10004086"/>
    <s v="Furniture"/>
    <x v="1"/>
    <s v="Hon 4070 Series Pagoda Armless Upholstered Stacking Chairs"/>
    <n v="2888.1270000000004"/>
    <n v="11"/>
    <n v="0.1"/>
    <n v="609.71569999999997"/>
  </r>
  <r>
    <n v="6101"/>
    <s v="CA-2014-100111"/>
    <x v="3"/>
    <x v="1088"/>
    <d v="2014-09-27T00:00:00"/>
    <s v="Standard Class"/>
    <s v="SV-20365"/>
    <s v="Seth Vernon"/>
    <x v="0"/>
    <s v="United States"/>
    <s v="New York City"/>
    <s v="New York"/>
    <n v="10035"/>
    <x v="3"/>
    <s v="TEC-PH-10002885"/>
    <s v="Technology"/>
    <x v="7"/>
    <s v="Apple iPhone 5"/>
    <n v="1299.6600000000001"/>
    <n v="2"/>
    <n v="0"/>
    <n v="350.90820000000008"/>
  </r>
  <r>
    <n v="6102"/>
    <s v="CA-2014-100111"/>
    <x v="3"/>
    <x v="1088"/>
    <d v="2014-09-27T00:00:00"/>
    <s v="Standard Class"/>
    <s v="SV-20365"/>
    <s v="Seth Vernon"/>
    <x v="0"/>
    <s v="United States"/>
    <s v="New York City"/>
    <s v="New York"/>
    <n v="10035"/>
    <x v="3"/>
    <s v="FUR-CH-10001215"/>
    <s v="Furniture"/>
    <x v="1"/>
    <s v="Global Troy Executive Leather Low-Back Tilter"/>
    <n v="2254.41"/>
    <n v="5"/>
    <n v="0.1"/>
    <n v="375.73500000000001"/>
  </r>
  <r>
    <n v="6103"/>
    <s v="CA-2014-100111"/>
    <x v="3"/>
    <x v="1088"/>
    <d v="2014-09-27T00:00:00"/>
    <s v="Standard Class"/>
    <s v="SV-20365"/>
    <s v="Seth Vernon"/>
    <x v="0"/>
    <s v="United States"/>
    <s v="New York City"/>
    <s v="New York"/>
    <n v="10035"/>
    <x v="3"/>
    <s v="TEC-PH-10000215"/>
    <s v="Technology"/>
    <x v="7"/>
    <s v="Plantronics Cordless Phone Headset with In-line Volume - M214C"/>
    <n v="104.85000000000001"/>
    <n v="3"/>
    <n v="0"/>
    <n v="28.309500000000007"/>
  </r>
  <r>
    <n v="6104"/>
    <s v="CA-2014-100111"/>
    <x v="3"/>
    <x v="1088"/>
    <d v="2014-09-27T00:00:00"/>
    <s v="Standard Class"/>
    <s v="SV-20365"/>
    <s v="Seth Vernon"/>
    <x v="0"/>
    <s v="United States"/>
    <s v="New York City"/>
    <s v="New York"/>
    <n v="10035"/>
    <x v="3"/>
    <s v="TEC-AC-10001998"/>
    <s v="Technology"/>
    <x v="11"/>
    <s v="Logitech LS21 Speaker System - PC Multimedia - 2.1-CH - Wired"/>
    <n v="59.97"/>
    <n v="3"/>
    <n v="0"/>
    <n v="20.389799999999994"/>
  </r>
  <r>
    <n v="6105"/>
    <s v="US-2014-132381"/>
    <x v="3"/>
    <x v="1029"/>
    <d v="2014-08-25T00:00:00"/>
    <s v="First Class"/>
    <s v="Dp-13240"/>
    <s v="Dean percer"/>
    <x v="2"/>
    <s v="United States"/>
    <s v="Philadelphia"/>
    <s v="Pennsylvania"/>
    <n v="19143"/>
    <x v="3"/>
    <s v="FUR-TA-10002356"/>
    <s v="Furniture"/>
    <x v="3"/>
    <s v="Bevis Boat-Shaped Conference Table"/>
    <n v="314.53199999999998"/>
    <n v="2"/>
    <n v="0.4"/>
    <n v="-83.875200000000035"/>
  </r>
  <r>
    <n v="6106"/>
    <s v="CA-2012-147011"/>
    <x v="1"/>
    <x v="652"/>
    <d v="2012-06-22T00:00:00"/>
    <s v="Standard Class"/>
    <s v="HR-14830"/>
    <s v="Harold Ryan"/>
    <x v="1"/>
    <s v="United States"/>
    <s v="Miami"/>
    <s v="Florida"/>
    <n v="33178"/>
    <x v="0"/>
    <s v="OFF-AR-10002399"/>
    <s v="Office Supplies"/>
    <x v="6"/>
    <s v="Dixon Prang Watercolor Pencils, 10-Color Set with Brush"/>
    <n v="13.632"/>
    <n v="4"/>
    <n v="0.2"/>
    <n v="3.5783999999999998"/>
  </r>
  <r>
    <n v="6107"/>
    <s v="CA-2011-120852"/>
    <x v="2"/>
    <x v="414"/>
    <d v="2011-12-25T00:00:00"/>
    <s v="Standard Class"/>
    <s v="WB-21850"/>
    <s v="William Brown"/>
    <x v="0"/>
    <s v="United States"/>
    <s v="Grand Prairie"/>
    <s v="Texas"/>
    <n v="75051"/>
    <x v="2"/>
    <s v="OFF-AP-10001563"/>
    <s v="Office Supplies"/>
    <x v="9"/>
    <s v="Belkin Premiere Surge Master II 8-outlet surge protector"/>
    <n v="19.431999999999995"/>
    <n v="2"/>
    <n v="0.8"/>
    <n v="-49.551600000000022"/>
  </r>
  <r>
    <n v="6108"/>
    <s v="CA-2011-120852"/>
    <x v="2"/>
    <x v="414"/>
    <d v="2011-12-25T00:00:00"/>
    <s v="Standard Class"/>
    <s v="WB-21850"/>
    <s v="William Brown"/>
    <x v="0"/>
    <s v="United States"/>
    <s v="Grand Prairie"/>
    <s v="Texas"/>
    <n v="75051"/>
    <x v="2"/>
    <s v="TEC-AC-10004510"/>
    <s v="Technology"/>
    <x v="11"/>
    <s v="Logitech Desktop MK120 Mouse and keyboard Combo"/>
    <n v="65.44"/>
    <n v="5"/>
    <n v="0.2"/>
    <n v="-8.1800000000000033"/>
  </r>
  <r>
    <n v="6109"/>
    <s v="CA-2013-150007"/>
    <x v="0"/>
    <x v="108"/>
    <d v="2013-09-17T00:00:00"/>
    <s v="Standard Class"/>
    <s v="AS-10090"/>
    <s v="Adam Shillingsburg"/>
    <x v="0"/>
    <s v="United States"/>
    <s v="Chicago"/>
    <s v="Illinois"/>
    <n v="60653"/>
    <x v="2"/>
    <s v="OFF-LA-10001982"/>
    <s v="Office Supplies"/>
    <x v="2"/>
    <s v="Smead Alpha-Z Color-Coded Name Labels First Letter Starter Set"/>
    <n v="6"/>
    <n v="2"/>
    <n v="0.2"/>
    <n v="2.0999999999999996"/>
  </r>
  <r>
    <n v="6110"/>
    <s v="CA-2013-150007"/>
    <x v="0"/>
    <x v="108"/>
    <d v="2013-09-17T00:00:00"/>
    <s v="Standard Class"/>
    <s v="AS-10090"/>
    <s v="Adam Shillingsburg"/>
    <x v="0"/>
    <s v="United States"/>
    <s v="Chicago"/>
    <s v="Illinois"/>
    <n v="60653"/>
    <x v="2"/>
    <s v="OFF-BI-10004141"/>
    <s v="Office Supplies"/>
    <x v="8"/>
    <s v="Insertable Tab Indexes For Data Binders"/>
    <n v="1.9079999999999997"/>
    <n v="3"/>
    <n v="0.8"/>
    <n v="-3.2436000000000016"/>
  </r>
  <r>
    <n v="6111"/>
    <s v="CA-2013-124590"/>
    <x v="0"/>
    <x v="396"/>
    <d v="2013-11-17T00:00:00"/>
    <s v="Standard Class"/>
    <s v="SP-20920"/>
    <s v="Susan Pistek"/>
    <x v="0"/>
    <s v="United States"/>
    <s v="Parma"/>
    <s v="Ohio"/>
    <n v="44134"/>
    <x v="3"/>
    <s v="FUR-CH-10004495"/>
    <s v="Furniture"/>
    <x v="1"/>
    <s v="Global Leather and Oak Executive Chair, Black"/>
    <n v="1474.8020000000001"/>
    <n v="7"/>
    <n v="0.3"/>
    <n v="-21.068600000000174"/>
  </r>
  <r>
    <n v="6112"/>
    <s v="CA-2013-124590"/>
    <x v="0"/>
    <x v="396"/>
    <d v="2013-11-17T00:00:00"/>
    <s v="Standard Class"/>
    <s v="SP-20920"/>
    <s v="Susan Pistek"/>
    <x v="0"/>
    <s v="United States"/>
    <s v="Parma"/>
    <s v="Ohio"/>
    <n v="44134"/>
    <x v="3"/>
    <s v="OFF-AP-10002311"/>
    <s v="Office Supplies"/>
    <x v="9"/>
    <s v="Holmes Replacement Filter for HEPA Air Cleaner, Very Large Room, HEPA Filter"/>
    <n v="110.096"/>
    <n v="2"/>
    <n v="0.2"/>
    <n v="33.028800000000004"/>
  </r>
  <r>
    <n v="6113"/>
    <s v="CA-2013-124590"/>
    <x v="0"/>
    <x v="396"/>
    <d v="2013-11-17T00:00:00"/>
    <s v="Standard Class"/>
    <s v="SP-20920"/>
    <s v="Susan Pistek"/>
    <x v="0"/>
    <s v="United States"/>
    <s v="Parma"/>
    <s v="Ohio"/>
    <n v="44134"/>
    <x v="3"/>
    <s v="OFF-FA-10000585"/>
    <s v="Office Supplies"/>
    <x v="13"/>
    <s v="OIC Bulk Pack Metal Binder Clips"/>
    <n v="16.752000000000002"/>
    <n v="6"/>
    <n v="0.2"/>
    <n v="5.4443999999999999"/>
  </r>
  <r>
    <n v="6114"/>
    <s v="CA-2013-124590"/>
    <x v="0"/>
    <x v="396"/>
    <d v="2013-11-17T00:00:00"/>
    <s v="Standard Class"/>
    <s v="SP-20920"/>
    <s v="Susan Pistek"/>
    <x v="0"/>
    <s v="United States"/>
    <s v="Parma"/>
    <s v="Ohio"/>
    <n v="44134"/>
    <x v="3"/>
    <s v="FUR-CH-10000454"/>
    <s v="Furniture"/>
    <x v="1"/>
    <s v="Hon Deluxe Fabric Upholstered Stacking Chairs, Rounded Back"/>
    <n v="1537.0739999999998"/>
    <n v="9"/>
    <n v="0.3"/>
    <n v="0"/>
  </r>
  <r>
    <n v="6115"/>
    <s v="CA-2013-124590"/>
    <x v="0"/>
    <x v="396"/>
    <d v="2013-11-17T00:00:00"/>
    <s v="Standard Class"/>
    <s v="SP-20920"/>
    <s v="Susan Pistek"/>
    <x v="0"/>
    <s v="United States"/>
    <s v="Parma"/>
    <s v="Ohio"/>
    <n v="44134"/>
    <x v="3"/>
    <s v="FUR-CH-10003746"/>
    <s v="Furniture"/>
    <x v="1"/>
    <s v="Hon 4070 Series Pagoda Round Back Stacking Chairs"/>
    <n v="449.37200000000001"/>
    <n v="2"/>
    <n v="0.3"/>
    <n v="-12.839199999999977"/>
  </r>
  <r>
    <n v="6116"/>
    <s v="CA-2013-133802"/>
    <x v="0"/>
    <x v="560"/>
    <d v="2013-03-21T00:00:00"/>
    <s v="Standard Class"/>
    <s v="SP-20650"/>
    <s v="Stephanie Phelps"/>
    <x v="1"/>
    <s v="United States"/>
    <s v="Redwood City"/>
    <s v="California"/>
    <n v="94061"/>
    <x v="1"/>
    <s v="OFF-BI-10003291"/>
    <s v="Office Supplies"/>
    <x v="8"/>
    <s v="Wilson Jones Leather-Like Binders with DublLock Round Rings"/>
    <n v="41.904000000000003"/>
    <n v="6"/>
    <n v="0.2"/>
    <n v="14.142599999999996"/>
  </r>
  <r>
    <n v="6117"/>
    <s v="US-2013-113677"/>
    <x v="0"/>
    <x v="373"/>
    <d v="2013-11-20T00:00:00"/>
    <s v="Standard Class"/>
    <s v="CM-12655"/>
    <s v="Corinna Mitchell"/>
    <x v="2"/>
    <s v="United States"/>
    <s v="New York City"/>
    <s v="New York"/>
    <n v="10011"/>
    <x v="3"/>
    <s v="TEC-PH-10002114"/>
    <s v="Technology"/>
    <x v="7"/>
    <s v="Xiaomi Mi3"/>
    <n v="2279.96"/>
    <n v="4"/>
    <n v="0"/>
    <n v="592.78960000000006"/>
  </r>
  <r>
    <n v="6118"/>
    <s v="US-2013-113677"/>
    <x v="0"/>
    <x v="373"/>
    <d v="2013-11-20T00:00:00"/>
    <s v="Standard Class"/>
    <s v="CM-12655"/>
    <s v="Corinna Mitchell"/>
    <x v="2"/>
    <s v="United States"/>
    <s v="New York City"/>
    <s v="New York"/>
    <n v="10011"/>
    <x v="3"/>
    <s v="OFF-LA-10001569"/>
    <s v="Office Supplies"/>
    <x v="2"/>
    <s v="Avery 499"/>
    <n v="14.940000000000001"/>
    <n v="3"/>
    <n v="0"/>
    <n v="6.8723999999999998"/>
  </r>
  <r>
    <n v="6119"/>
    <s v="CA-2014-143378"/>
    <x v="3"/>
    <x v="20"/>
    <d v="2014-09-26T00:00:00"/>
    <s v="Standard Class"/>
    <s v="JR-16210"/>
    <s v="Justin Ritter"/>
    <x v="1"/>
    <s v="United States"/>
    <s v="Springfield"/>
    <s v="Oregon"/>
    <n v="97477"/>
    <x v="1"/>
    <s v="TEC-PH-10001425"/>
    <s v="Technology"/>
    <x v="7"/>
    <s v="Mophie Juice Pack Helium for iPhone"/>
    <n v="191.976"/>
    <n v="3"/>
    <n v="0.2"/>
    <n v="19.197599999999994"/>
  </r>
  <r>
    <n v="6120"/>
    <s v="CA-2014-143378"/>
    <x v="3"/>
    <x v="20"/>
    <d v="2014-09-26T00:00:00"/>
    <s v="Standard Class"/>
    <s v="JR-16210"/>
    <s v="Justin Ritter"/>
    <x v="1"/>
    <s v="United States"/>
    <s v="Springfield"/>
    <s v="Oregon"/>
    <n v="97477"/>
    <x v="1"/>
    <s v="OFF-AR-10001915"/>
    <s v="Office Supplies"/>
    <x v="6"/>
    <s v="Peel-Off China Markers"/>
    <n v="23.832000000000001"/>
    <n v="3"/>
    <n v="0.2"/>
    <n v="6.5538000000000007"/>
  </r>
  <r>
    <n v="6121"/>
    <s v="CA-2014-143378"/>
    <x v="3"/>
    <x v="20"/>
    <d v="2014-09-26T00:00:00"/>
    <s v="Standard Class"/>
    <s v="JR-16210"/>
    <s v="Justin Ritter"/>
    <x v="1"/>
    <s v="United States"/>
    <s v="Springfield"/>
    <s v="Oregon"/>
    <n v="97477"/>
    <x v="1"/>
    <s v="FUR-FU-10004864"/>
    <s v="Furniture"/>
    <x v="5"/>
    <s v="Howard Miller 14-1/2&quot; Diameter Chrome Round Wall Clock"/>
    <n v="409.21600000000001"/>
    <n v="8"/>
    <n v="0.2"/>
    <n v="61.38239999999999"/>
  </r>
  <r>
    <n v="6122"/>
    <s v="CA-2014-143378"/>
    <x v="3"/>
    <x v="20"/>
    <d v="2014-09-26T00:00:00"/>
    <s v="Standard Class"/>
    <s v="JR-16210"/>
    <s v="Justin Ritter"/>
    <x v="1"/>
    <s v="United States"/>
    <s v="Springfield"/>
    <s v="Oregon"/>
    <n v="97477"/>
    <x v="1"/>
    <s v="FUR-BO-10001972"/>
    <s v="Furniture"/>
    <x v="0"/>
    <s v="O'Sullivan 4-Shelf Bookcase in Odessa Pine"/>
    <n v="72.588000000000008"/>
    <n v="2"/>
    <n v="0.7"/>
    <n v="-128.2388"/>
  </r>
  <r>
    <n v="6123"/>
    <s v="CA-2014-152660"/>
    <x v="3"/>
    <x v="769"/>
    <d v="2014-12-10T00:00:00"/>
    <s v="Standard Class"/>
    <s v="CB-12415"/>
    <s v="Christy Brittain"/>
    <x v="0"/>
    <s v="United States"/>
    <s v="Chicago"/>
    <s v="Illinois"/>
    <n v="60610"/>
    <x v="2"/>
    <s v="OFF-ST-10000532"/>
    <s v="Office Supplies"/>
    <x v="4"/>
    <s v="Advantus Rolling Drawer Organizers"/>
    <n v="61.567999999999998"/>
    <n v="2"/>
    <n v="0.2"/>
    <n v="4.6175999999999995"/>
  </r>
  <r>
    <n v="6124"/>
    <s v="CA-2012-142139"/>
    <x v="1"/>
    <x v="284"/>
    <d v="2012-09-05T00:00:00"/>
    <s v="Standard Class"/>
    <s v="SD-20485"/>
    <s v="Shirley Daniels"/>
    <x v="2"/>
    <s v="United States"/>
    <s v="Bedford"/>
    <s v="Texas"/>
    <n v="76021"/>
    <x v="2"/>
    <s v="OFF-PA-10003883"/>
    <s v="Office Supplies"/>
    <x v="10"/>
    <s v="Message Book, Phone, Wirebound Standard Line Memo, 2 3/4&quot; X 5&quot;"/>
    <n v="20.96"/>
    <n v="4"/>
    <n v="0.2"/>
    <n v="6.8119999999999994"/>
  </r>
  <r>
    <n v="6125"/>
    <s v="CA-2014-145772"/>
    <x v="3"/>
    <x v="95"/>
    <d v="2014-06-08T00:00:00"/>
    <s v="Standard Class"/>
    <s v="SS-20140"/>
    <s v="Saphhira Shifley"/>
    <x v="1"/>
    <s v="United States"/>
    <s v="Los Angeles"/>
    <s v="California"/>
    <n v="90036"/>
    <x v="1"/>
    <s v="TEC-AC-10003038"/>
    <s v="Technology"/>
    <x v="11"/>
    <s v="Kingston Digital DataTraveler 16GB USB 2.0"/>
    <n v="44.75"/>
    <n v="5"/>
    <n v="0"/>
    <n v="8.5024999999999942"/>
  </r>
  <r>
    <n v="6126"/>
    <s v="CA-2014-145772"/>
    <x v="3"/>
    <x v="95"/>
    <d v="2014-06-08T00:00:00"/>
    <s v="Standard Class"/>
    <s v="SS-20140"/>
    <s v="Saphhira Shifley"/>
    <x v="1"/>
    <s v="United States"/>
    <s v="Los Angeles"/>
    <s v="California"/>
    <n v="90036"/>
    <x v="1"/>
    <s v="OFF-PA-10001593"/>
    <s v="Office Supplies"/>
    <x v="10"/>
    <s v="Xerox 1947"/>
    <n v="11.96"/>
    <n v="2"/>
    <n v="0"/>
    <n v="5.3819999999999997"/>
  </r>
  <r>
    <n v="6127"/>
    <s v="CA-2014-145772"/>
    <x v="3"/>
    <x v="95"/>
    <d v="2014-06-08T00:00:00"/>
    <s v="Standard Class"/>
    <s v="SS-20140"/>
    <s v="Saphhira Shifley"/>
    <x v="1"/>
    <s v="United States"/>
    <s v="Los Angeles"/>
    <s v="California"/>
    <n v="90036"/>
    <x v="1"/>
    <s v="OFF-BI-10002049"/>
    <s v="Office Supplies"/>
    <x v="8"/>
    <s v="UniKeep View Case Binders"/>
    <n v="3.9119999999999999"/>
    <n v="1"/>
    <n v="0.2"/>
    <n v="1.2713999999999996"/>
  </r>
  <r>
    <n v="6128"/>
    <s v="CA-2013-124100"/>
    <x v="0"/>
    <x v="1044"/>
    <d v="2013-04-07T00:00:00"/>
    <s v="Standard Class"/>
    <s v="EH-13990"/>
    <s v="Erica Hackney"/>
    <x v="0"/>
    <s v="United States"/>
    <s v="New York City"/>
    <s v="New York"/>
    <n v="10009"/>
    <x v="3"/>
    <s v="FUR-CH-10003817"/>
    <s v="Furniture"/>
    <x v="1"/>
    <s v="Global Value Steno Chair, Gray"/>
    <n v="327.99600000000004"/>
    <n v="6"/>
    <n v="0.1"/>
    <n v="54.666000000000011"/>
  </r>
  <r>
    <n v="6129"/>
    <s v="US-2011-158400"/>
    <x v="2"/>
    <x v="1089"/>
    <d v="2011-10-28T00:00:00"/>
    <s v="First Class"/>
    <s v="AH-10030"/>
    <s v="Aaron Hawkins"/>
    <x v="1"/>
    <s v="United States"/>
    <s v="San Francisco"/>
    <s v="California"/>
    <n v="94109"/>
    <x v="1"/>
    <s v="OFF-BI-10002353"/>
    <s v="Office Supplies"/>
    <x v="8"/>
    <s v="GBC VeloBind Cover Sets"/>
    <n v="49.408000000000001"/>
    <n v="4"/>
    <n v="0.2"/>
    <n v="18.527999999999999"/>
  </r>
  <r>
    <n v="6130"/>
    <s v="CA-2014-162033"/>
    <x v="3"/>
    <x v="606"/>
    <d v="2014-04-03T00:00:00"/>
    <s v="Standard Class"/>
    <s v="EM-14200"/>
    <s v="Evan Minnotte"/>
    <x v="2"/>
    <s v="United States"/>
    <s v="Virginia Beach"/>
    <s v="Virginia"/>
    <n v="23464"/>
    <x v="0"/>
    <s v="TEC-AC-10003116"/>
    <s v="Technology"/>
    <x v="11"/>
    <s v="Memorex Froggy Flash Drive 8 GB"/>
    <n v="53.25"/>
    <n v="3"/>
    <n v="0"/>
    <n v="20.767499999999998"/>
  </r>
  <r>
    <n v="6131"/>
    <s v="CA-2014-162033"/>
    <x v="3"/>
    <x v="606"/>
    <d v="2014-04-03T00:00:00"/>
    <s v="Standard Class"/>
    <s v="EM-14200"/>
    <s v="Evan Minnotte"/>
    <x v="2"/>
    <s v="United States"/>
    <s v="Virginia Beach"/>
    <s v="Virginia"/>
    <n v="23464"/>
    <x v="0"/>
    <s v="OFF-FA-10003021"/>
    <s v="Office Supplies"/>
    <x v="13"/>
    <s v="Staples"/>
    <n v="3.76"/>
    <n v="2"/>
    <n v="0"/>
    <n v="1.3159999999999998"/>
  </r>
  <r>
    <n v="6132"/>
    <s v="CA-2011-163447"/>
    <x v="2"/>
    <x v="422"/>
    <d v="2011-12-31T00:00:00"/>
    <s v="Standard Class"/>
    <s v="TB-21190"/>
    <s v="Thomas Brumley"/>
    <x v="2"/>
    <s v="United States"/>
    <s v="New York City"/>
    <s v="New York"/>
    <n v="10011"/>
    <x v="3"/>
    <s v="FUR-CH-10004477"/>
    <s v="Furniture"/>
    <x v="1"/>
    <s v="Global Push Button Manager's Chair, Indigo"/>
    <n v="767.21400000000006"/>
    <n v="14"/>
    <n v="0.1"/>
    <n v="161.96739999999997"/>
  </r>
  <r>
    <n v="6133"/>
    <s v="CA-2014-145737"/>
    <x v="3"/>
    <x v="175"/>
    <d v="2014-09-21T00:00:00"/>
    <s v="Standard Class"/>
    <s v="AB-10165"/>
    <s v="Alan Barnes"/>
    <x v="0"/>
    <s v="United States"/>
    <s v="Lebanon"/>
    <s v="Tennessee"/>
    <n v="37087"/>
    <x v="0"/>
    <s v="OFF-PA-10001033"/>
    <s v="Office Supplies"/>
    <x v="10"/>
    <s v="Xerox 1893"/>
    <n v="163.96"/>
    <n v="5"/>
    <n v="0.2"/>
    <n v="59.435499999999998"/>
  </r>
  <r>
    <n v="6134"/>
    <s v="CA-2013-148096"/>
    <x v="0"/>
    <x v="765"/>
    <d v="2013-08-20T00:00:00"/>
    <s v="First Class"/>
    <s v="AO-10810"/>
    <s v="Anthony O'Donnell"/>
    <x v="1"/>
    <s v="United States"/>
    <s v="Los Angeles"/>
    <s v="California"/>
    <n v="90045"/>
    <x v="1"/>
    <s v="FUR-TA-10004152"/>
    <s v="Furniture"/>
    <x v="3"/>
    <s v="Barricks 18&quot; x 48&quot; Non-Folding Utility Table with Bottom Storage Shelf"/>
    <n v="161.28"/>
    <n v="2"/>
    <n v="0.2"/>
    <n v="12.095999999999997"/>
  </r>
  <r>
    <n v="6135"/>
    <s v="CA-2013-146766"/>
    <x v="0"/>
    <x v="254"/>
    <d v="2013-11-05T00:00:00"/>
    <s v="Same Day"/>
    <s v="TT-21220"/>
    <s v="Thomas Thornton"/>
    <x v="0"/>
    <s v="United States"/>
    <s v="Chula Vista"/>
    <s v="California"/>
    <n v="91911"/>
    <x v="1"/>
    <s v="OFF-AR-10002135"/>
    <s v="Office Supplies"/>
    <x v="6"/>
    <s v="Boston Heavy-Duty Trimline Electric Pencil Sharpeners"/>
    <n v="192.8"/>
    <n v="4"/>
    <n v="0"/>
    <n v="55.911999999999978"/>
  </r>
  <r>
    <n v="6136"/>
    <s v="CA-2012-105613"/>
    <x v="1"/>
    <x v="1090"/>
    <d v="2012-10-22T00:00:00"/>
    <s v="Standard Class"/>
    <s v="KN-16705"/>
    <s v="Kristina Nunn"/>
    <x v="2"/>
    <s v="United States"/>
    <s v="Mcallen"/>
    <s v="Texas"/>
    <n v="78501"/>
    <x v="2"/>
    <s v="TEC-AC-10000521"/>
    <s v="Technology"/>
    <x v="11"/>
    <s v="Verbatim Slim CD and DVD Storage Cases, 50/Pack"/>
    <n v="27.695999999999998"/>
    <n v="3"/>
    <n v="0.2"/>
    <n v="3.4619999999999997"/>
  </r>
  <r>
    <n v="6137"/>
    <s v="CA-2012-105613"/>
    <x v="1"/>
    <x v="1090"/>
    <d v="2012-10-22T00:00:00"/>
    <s v="Standard Class"/>
    <s v="KN-16705"/>
    <s v="Kristina Nunn"/>
    <x v="2"/>
    <s v="United States"/>
    <s v="Mcallen"/>
    <s v="Texas"/>
    <n v="78501"/>
    <x v="2"/>
    <s v="OFF-AP-10000026"/>
    <s v="Office Supplies"/>
    <x v="9"/>
    <s v="Tripp Lite Isotel 6 Outlet Surge Protector with Fax/Modem Protection"/>
    <n v="73.163999999999987"/>
    <n v="6"/>
    <n v="0.8"/>
    <n v="-186.56820000000005"/>
  </r>
  <r>
    <n v="6138"/>
    <s v="US-2013-142251"/>
    <x v="0"/>
    <x v="731"/>
    <d v="2013-11-05T00:00:00"/>
    <s v="Second Class"/>
    <s v="FO-14305"/>
    <s v="Frank Olsen"/>
    <x v="0"/>
    <s v="United States"/>
    <s v="Hollywood"/>
    <s v="Florida"/>
    <n v="33021"/>
    <x v="0"/>
    <s v="OFF-PA-10002986"/>
    <s v="Office Supplies"/>
    <x v="10"/>
    <s v="Xerox 1898"/>
    <n v="32.064"/>
    <n v="6"/>
    <n v="0.2"/>
    <n v="11.222399999999999"/>
  </r>
  <r>
    <n v="6139"/>
    <s v="CA-2011-131247"/>
    <x v="2"/>
    <x v="809"/>
    <d v="2011-04-04T00:00:00"/>
    <s v="Standard Class"/>
    <s v="GA-14725"/>
    <s v="Guy Armstrong"/>
    <x v="0"/>
    <s v="United States"/>
    <s v="San Francisco"/>
    <s v="California"/>
    <n v="94110"/>
    <x v="1"/>
    <s v="FUR-BO-10001337"/>
    <s v="Furniture"/>
    <x v="0"/>
    <s v="O'Sullivan Living Dimensions 2-Shelf Bookcases"/>
    <n v="205.666"/>
    <n v="2"/>
    <n v="0.15"/>
    <n v="-12.097999999999999"/>
  </r>
  <r>
    <n v="6140"/>
    <s v="US-2012-113593"/>
    <x v="1"/>
    <x v="24"/>
    <d v="2012-04-20T00:00:00"/>
    <s v="First Class"/>
    <s v="NC-18415"/>
    <s v="Nathan Cano"/>
    <x v="0"/>
    <s v="United States"/>
    <s v="Santa Maria"/>
    <s v="California"/>
    <n v="93454"/>
    <x v="1"/>
    <s v="OFF-ST-10000532"/>
    <s v="Office Supplies"/>
    <x v="4"/>
    <s v="Advantus Rolling Drawer Organizers"/>
    <n v="115.44"/>
    <n v="3"/>
    <n v="0"/>
    <n v="30.014399999999998"/>
  </r>
  <r>
    <n v="6141"/>
    <s v="CA-2014-121083"/>
    <x v="3"/>
    <x v="362"/>
    <d v="2014-07-16T00:00:00"/>
    <s v="Standard Class"/>
    <s v="JF-15190"/>
    <s v="Jamie Frazer"/>
    <x v="0"/>
    <s v="United States"/>
    <s v="Manchester"/>
    <s v="Connecticut"/>
    <n v="6040"/>
    <x v="3"/>
    <s v="OFF-PA-10001497"/>
    <s v="Office Supplies"/>
    <x v="10"/>
    <s v="Xerox 1914"/>
    <n v="274.8"/>
    <n v="5"/>
    <n v="0"/>
    <n v="134.65199999999999"/>
  </r>
  <r>
    <n v="6142"/>
    <s v="CA-2014-121083"/>
    <x v="3"/>
    <x v="362"/>
    <d v="2014-07-16T00:00:00"/>
    <s v="Standard Class"/>
    <s v="JF-15190"/>
    <s v="Jamie Frazer"/>
    <x v="0"/>
    <s v="United States"/>
    <s v="Manchester"/>
    <s v="Connecticut"/>
    <n v="6040"/>
    <x v="3"/>
    <s v="OFF-ST-10002554"/>
    <s v="Office Supplies"/>
    <x v="4"/>
    <s v="Tennsco Industrial Shelving"/>
    <n v="195.64"/>
    <n v="4"/>
    <n v="0"/>
    <n v="3.9128000000000043"/>
  </r>
  <r>
    <n v="6143"/>
    <s v="CA-2014-121083"/>
    <x v="3"/>
    <x v="362"/>
    <d v="2014-07-16T00:00:00"/>
    <s v="Standard Class"/>
    <s v="JF-15190"/>
    <s v="Jamie Frazer"/>
    <x v="0"/>
    <s v="United States"/>
    <s v="Manchester"/>
    <s v="Connecticut"/>
    <n v="6040"/>
    <x v="3"/>
    <s v="TEC-PH-10001336"/>
    <s v="Technology"/>
    <x v="7"/>
    <s v="Digium D40 VoIP phone"/>
    <n v="257.98"/>
    <n v="2"/>
    <n v="0"/>
    <n v="74.8142"/>
  </r>
  <r>
    <n v="6144"/>
    <s v="CA-2014-121083"/>
    <x v="3"/>
    <x v="362"/>
    <d v="2014-07-16T00:00:00"/>
    <s v="Standard Class"/>
    <s v="JF-15190"/>
    <s v="Jamie Frazer"/>
    <x v="0"/>
    <s v="United States"/>
    <s v="Manchester"/>
    <s v="Connecticut"/>
    <n v="6040"/>
    <x v="3"/>
    <s v="OFF-AR-10002987"/>
    <s v="Office Supplies"/>
    <x v="6"/>
    <s v="Prismacolor Color Pencil Set"/>
    <n v="119.03999999999999"/>
    <n v="6"/>
    <n v="0"/>
    <n v="48.806400000000011"/>
  </r>
  <r>
    <n v="6145"/>
    <s v="CA-2014-151190"/>
    <x v="3"/>
    <x v="818"/>
    <d v="2014-07-02T00:00:00"/>
    <s v="Standard Class"/>
    <s v="GT-14710"/>
    <s v="Greg Tran"/>
    <x v="0"/>
    <s v="United States"/>
    <s v="Omaha"/>
    <s v="Nebraska"/>
    <n v="68104"/>
    <x v="2"/>
    <s v="OFF-PA-10000575"/>
    <s v="Office Supplies"/>
    <x v="10"/>
    <s v="Wirebound Message Books, Four 2 3/4 x 5 White Forms per Page"/>
    <n v="20.07"/>
    <n v="3"/>
    <n v="0"/>
    <n v="9.2321999999999989"/>
  </r>
  <r>
    <n v="6146"/>
    <s v="CA-2011-133543"/>
    <x v="2"/>
    <x v="1091"/>
    <d v="2011-12-26T00:00:00"/>
    <s v="Standard Class"/>
    <s v="KM-16660"/>
    <s v="Khloe Miller"/>
    <x v="0"/>
    <s v="United States"/>
    <s v="San Jose"/>
    <s v="California"/>
    <n v="95123"/>
    <x v="1"/>
    <s v="OFF-AR-10003394"/>
    <s v="Office Supplies"/>
    <x v="6"/>
    <s v="Newell 332"/>
    <n v="11.76"/>
    <n v="4"/>
    <n v="0"/>
    <n v="3.1752000000000002"/>
  </r>
  <r>
    <n v="6147"/>
    <s v="CA-2014-105130"/>
    <x v="3"/>
    <x v="610"/>
    <d v="2014-11-26T00:00:00"/>
    <s v="Standard Class"/>
    <s v="PJ-18835"/>
    <s v="Patrick Jones"/>
    <x v="1"/>
    <s v="United States"/>
    <s v="San Francisco"/>
    <s v="California"/>
    <n v="94122"/>
    <x v="1"/>
    <s v="OFF-AR-10003394"/>
    <s v="Office Supplies"/>
    <x v="6"/>
    <s v="Newell 332"/>
    <n v="11.76"/>
    <n v="4"/>
    <n v="0"/>
    <n v="3.1752000000000002"/>
  </r>
  <r>
    <n v="6148"/>
    <s v="CA-2014-105130"/>
    <x v="3"/>
    <x v="610"/>
    <d v="2014-11-26T00:00:00"/>
    <s v="Standard Class"/>
    <s v="PJ-18835"/>
    <s v="Patrick Jones"/>
    <x v="1"/>
    <s v="United States"/>
    <s v="San Francisco"/>
    <s v="California"/>
    <n v="94122"/>
    <x v="1"/>
    <s v="OFF-BI-10001191"/>
    <s v="Office Supplies"/>
    <x v="8"/>
    <s v="Canvas Sectional Post Binders"/>
    <n v="40.736000000000004"/>
    <n v="2"/>
    <n v="0.2"/>
    <n v="14.7668"/>
  </r>
  <r>
    <n v="6149"/>
    <s v="CA-2013-161928"/>
    <x v="0"/>
    <x v="812"/>
    <d v="2013-06-30T00:00:00"/>
    <s v="Second Class"/>
    <s v="AC-10660"/>
    <s v="Anna Chung"/>
    <x v="0"/>
    <s v="United States"/>
    <s v="San Francisco"/>
    <s v="California"/>
    <n v="94109"/>
    <x v="1"/>
    <s v="TEC-PH-10003484"/>
    <s v="Technology"/>
    <x v="7"/>
    <s v="Ooma Telo VoIP Home Phone System"/>
    <n v="201.584"/>
    <n v="2"/>
    <n v="0.2"/>
    <n v="12.599000000000004"/>
  </r>
  <r>
    <n v="6150"/>
    <s v="CA-2014-101322"/>
    <x v="3"/>
    <x v="116"/>
    <d v="2015-01-01T00:00:00"/>
    <s v="First Class"/>
    <s v="JG-15310"/>
    <s v="Jason Gross"/>
    <x v="1"/>
    <s v="United States"/>
    <s v="Long Beach"/>
    <s v="California"/>
    <n v="90805"/>
    <x v="1"/>
    <s v="FUR-CH-10003968"/>
    <s v="Furniture"/>
    <x v="1"/>
    <s v="Novimex Turbo Task Chair"/>
    <n v="340.70400000000006"/>
    <n v="6"/>
    <n v="0.2"/>
    <n v="-34.070400000000006"/>
  </r>
  <r>
    <n v="6151"/>
    <s v="US-2013-106600"/>
    <x v="0"/>
    <x v="143"/>
    <d v="2013-04-12T00:00:00"/>
    <s v="First Class"/>
    <s v="RM-19375"/>
    <s v="Raymond Messe"/>
    <x v="0"/>
    <s v="United States"/>
    <s v="Columbus"/>
    <s v="Georgia"/>
    <n v="31907"/>
    <x v="0"/>
    <s v="FUR-BO-10001608"/>
    <s v="Furniture"/>
    <x v="0"/>
    <s v="Hon Metal Bookcases, Black"/>
    <n v="354.90000000000003"/>
    <n v="5"/>
    <n v="0"/>
    <n v="88.725000000000023"/>
  </r>
  <r>
    <n v="6152"/>
    <s v="CA-2011-111871"/>
    <x v="2"/>
    <x v="772"/>
    <d v="2011-03-21T00:00:00"/>
    <s v="Second Class"/>
    <s v="EK-13795"/>
    <s v="Eileen Kiefer"/>
    <x v="2"/>
    <s v="United States"/>
    <s v="San Francisco"/>
    <s v="California"/>
    <n v="94110"/>
    <x v="1"/>
    <s v="FUR-BO-10004218"/>
    <s v="Furniture"/>
    <x v="0"/>
    <s v="Bush Heritage Pine Collection 5-Shelf Bookcase, Albany Pine Finish, *Special Order"/>
    <n v="1198.33"/>
    <n v="10"/>
    <n v="0.15"/>
    <n v="70.490000000000009"/>
  </r>
  <r>
    <n v="6153"/>
    <s v="CA-2014-139437"/>
    <x v="3"/>
    <x v="445"/>
    <d v="2014-07-09T00:00:00"/>
    <s v="Standard Class"/>
    <s v="RD-19585"/>
    <s v="Rob Dowd"/>
    <x v="0"/>
    <s v="United States"/>
    <s v="Los Angeles"/>
    <s v="California"/>
    <n v="90004"/>
    <x v="1"/>
    <s v="OFF-ST-10002485"/>
    <s v="Office Supplies"/>
    <x v="4"/>
    <s v="Rogers Deluxe File Chest"/>
    <n v="87.92"/>
    <n v="4"/>
    <n v="0"/>
    <n v="0.87919999999999732"/>
  </r>
  <r>
    <n v="6154"/>
    <s v="CA-2014-151484"/>
    <x v="3"/>
    <x v="693"/>
    <d v="2014-04-24T00:00:00"/>
    <s v="First Class"/>
    <s v="CV-12805"/>
    <s v="Cynthia Voltz"/>
    <x v="1"/>
    <s v="United States"/>
    <s v="Philadelphia"/>
    <s v="Pennsylvania"/>
    <n v="19120"/>
    <x v="3"/>
    <s v="FUR-FU-10001876"/>
    <s v="Furniture"/>
    <x v="5"/>
    <s v="Computer Room Manger, 14&quot;"/>
    <n v="51.967999999999996"/>
    <n v="2"/>
    <n v="0.2"/>
    <n v="10.393599999999998"/>
  </r>
  <r>
    <n v="6155"/>
    <s v="CA-2014-151484"/>
    <x v="3"/>
    <x v="693"/>
    <d v="2014-04-24T00:00:00"/>
    <s v="First Class"/>
    <s v="CV-12805"/>
    <s v="Cynthia Voltz"/>
    <x v="1"/>
    <s v="United States"/>
    <s v="Philadelphia"/>
    <s v="Pennsylvania"/>
    <n v="19120"/>
    <x v="3"/>
    <s v="OFF-ST-10002370"/>
    <s v="Office Supplies"/>
    <x v="4"/>
    <s v="Sortfiler Multipurpose Personal File Organizer, Black"/>
    <n v="51.336000000000006"/>
    <n v="3"/>
    <n v="0.2"/>
    <n v="5.7752999999999961"/>
  </r>
  <r>
    <n v="6156"/>
    <s v="CA-2014-151484"/>
    <x v="3"/>
    <x v="693"/>
    <d v="2014-04-24T00:00:00"/>
    <s v="First Class"/>
    <s v="CV-12805"/>
    <s v="Cynthia Voltz"/>
    <x v="1"/>
    <s v="United States"/>
    <s v="Philadelphia"/>
    <s v="Pennsylvania"/>
    <n v="19120"/>
    <x v="3"/>
    <s v="OFF-ST-10000142"/>
    <s v="Office Supplies"/>
    <x v="4"/>
    <s v="Deluxe Rollaway Locking File with Drawer"/>
    <n v="332.70400000000001"/>
    <n v="1"/>
    <n v="0.2"/>
    <n v="33.270399999999981"/>
  </r>
  <r>
    <n v="6157"/>
    <s v="CA-2014-151484"/>
    <x v="3"/>
    <x v="693"/>
    <d v="2014-04-24T00:00:00"/>
    <s v="First Class"/>
    <s v="CV-12805"/>
    <s v="Cynthia Voltz"/>
    <x v="1"/>
    <s v="United States"/>
    <s v="Philadelphia"/>
    <s v="Pennsylvania"/>
    <n v="19120"/>
    <x v="3"/>
    <s v="FUR-FU-10004671"/>
    <s v="Furniture"/>
    <x v="5"/>
    <s v="Executive Impressions 12&quot; Wall Clock"/>
    <n v="42.408000000000008"/>
    <n v="3"/>
    <n v="0.2"/>
    <n v="9.5418000000000003"/>
  </r>
  <r>
    <n v="6158"/>
    <s v="CA-2013-104150"/>
    <x v="0"/>
    <x v="1092"/>
    <d v="2013-08-06T00:00:00"/>
    <s v="Second Class"/>
    <s v="AG-10330"/>
    <s v="Alex Grayson"/>
    <x v="0"/>
    <s v="United States"/>
    <s v="Tulsa"/>
    <s v="Oklahoma"/>
    <n v="74133"/>
    <x v="2"/>
    <s v="OFF-EN-10002504"/>
    <s v="Office Supplies"/>
    <x v="12"/>
    <s v="Tyvek  Top-Opening Peel &amp; Seel Envelopes, Plain White"/>
    <n v="81.539999999999992"/>
    <n v="3"/>
    <n v="0"/>
    <n v="38.323799999999999"/>
  </r>
  <r>
    <n v="6159"/>
    <s v="CA-2013-104150"/>
    <x v="0"/>
    <x v="1092"/>
    <d v="2013-08-06T00:00:00"/>
    <s v="Second Class"/>
    <s v="AG-10330"/>
    <s v="Alex Grayson"/>
    <x v="0"/>
    <s v="United States"/>
    <s v="Tulsa"/>
    <s v="Oklahoma"/>
    <n v="74133"/>
    <x v="2"/>
    <s v="TEC-AC-10004803"/>
    <s v="Technology"/>
    <x v="11"/>
    <s v="Sony Micro Vault Click 4 GB USB 2.0 Flash Drive"/>
    <n v="167.28"/>
    <n v="12"/>
    <n v="0"/>
    <n v="23.419200000000011"/>
  </r>
  <r>
    <n v="6160"/>
    <s v="CA-2013-161025"/>
    <x v="0"/>
    <x v="275"/>
    <d v="2013-12-10T00:00:00"/>
    <s v="Standard Class"/>
    <s v="GM-14440"/>
    <s v="Gary McGarr"/>
    <x v="0"/>
    <s v="United States"/>
    <s v="Los Angeles"/>
    <s v="California"/>
    <n v="90049"/>
    <x v="1"/>
    <s v="OFF-ST-10001932"/>
    <s v="Office Supplies"/>
    <x v="4"/>
    <s v="Fellowes Staxonsteel Drawer Files"/>
    <n v="772.68"/>
    <n v="4"/>
    <n v="0"/>
    <n v="108.17520000000002"/>
  </r>
  <r>
    <n v="6161"/>
    <s v="CA-2011-103989"/>
    <x v="2"/>
    <x v="1093"/>
    <d v="2011-03-21T00:00:00"/>
    <s v="First Class"/>
    <s v="MC-17605"/>
    <s v="Matt Connell"/>
    <x v="1"/>
    <s v="United States"/>
    <s v="Lakeland"/>
    <s v="Florida"/>
    <n v="33801"/>
    <x v="0"/>
    <s v="TEC-PH-10004667"/>
    <s v="Technology"/>
    <x v="7"/>
    <s v="Cisco 8x8 Inc. 6753i IP Business Phone System"/>
    <n v="323.97600000000006"/>
    <n v="3"/>
    <n v="0.2"/>
    <n v="28.347899999999981"/>
  </r>
  <r>
    <n v="6162"/>
    <s v="CA-2011-103989"/>
    <x v="2"/>
    <x v="1093"/>
    <d v="2011-03-21T00:00:00"/>
    <s v="First Class"/>
    <s v="MC-17605"/>
    <s v="Matt Connell"/>
    <x v="1"/>
    <s v="United States"/>
    <s v="Lakeland"/>
    <s v="Florida"/>
    <n v="33801"/>
    <x v="0"/>
    <s v="OFF-LA-10000443"/>
    <s v="Office Supplies"/>
    <x v="2"/>
    <s v="Avery 501"/>
    <n v="11.808"/>
    <n v="4"/>
    <n v="0.2"/>
    <n v="3.9851999999999999"/>
  </r>
  <r>
    <n v="6163"/>
    <s v="CA-2011-103989"/>
    <x v="2"/>
    <x v="1093"/>
    <d v="2011-03-21T00:00:00"/>
    <s v="First Class"/>
    <s v="MC-17605"/>
    <s v="Matt Connell"/>
    <x v="1"/>
    <s v="United States"/>
    <s v="Lakeland"/>
    <s v="Florida"/>
    <n v="33801"/>
    <x v="0"/>
    <s v="OFF-ST-10000918"/>
    <s v="Office Supplies"/>
    <x v="4"/>
    <s v="Crate-A-Files"/>
    <n v="26.160000000000004"/>
    <n v="3"/>
    <n v="0.2"/>
    <n v="1.961999999999998"/>
  </r>
  <r>
    <n v="6164"/>
    <s v="CA-2011-103989"/>
    <x v="2"/>
    <x v="1093"/>
    <d v="2011-03-21T00:00:00"/>
    <s v="First Class"/>
    <s v="MC-17605"/>
    <s v="Matt Connell"/>
    <x v="1"/>
    <s v="United States"/>
    <s v="Lakeland"/>
    <s v="Florida"/>
    <n v="33801"/>
    <x v="0"/>
    <s v="OFF-BI-10001196"/>
    <s v="Office Supplies"/>
    <x v="8"/>
    <s v="Avery Flip-Chart Easel Binder, Black"/>
    <n v="33.57"/>
    <n v="5"/>
    <n v="0.7"/>
    <n v="-25.737000000000002"/>
  </r>
  <r>
    <n v="6165"/>
    <s v="CA-2011-103989"/>
    <x v="2"/>
    <x v="1093"/>
    <d v="2011-03-21T00:00:00"/>
    <s v="First Class"/>
    <s v="MC-17605"/>
    <s v="Matt Connell"/>
    <x v="1"/>
    <s v="United States"/>
    <s v="Lakeland"/>
    <s v="Florida"/>
    <n v="33801"/>
    <x v="0"/>
    <s v="FUR-FU-10003981"/>
    <s v="Furniture"/>
    <x v="5"/>
    <s v="Eldon Wave Desk Accessories"/>
    <n v="4.9920000000000009"/>
    <n v="3"/>
    <n v="0.2"/>
    <n v="1.3728000000000002"/>
  </r>
  <r>
    <n v="6166"/>
    <s v="CA-2011-103989"/>
    <x v="2"/>
    <x v="1093"/>
    <d v="2011-03-21T00:00:00"/>
    <s v="First Class"/>
    <s v="MC-17605"/>
    <s v="Matt Connell"/>
    <x v="1"/>
    <s v="United States"/>
    <s v="Lakeland"/>
    <s v="Florida"/>
    <n v="33801"/>
    <x v="0"/>
    <s v="FUR-FU-10002508"/>
    <s v="Furniture"/>
    <x v="5"/>
    <s v="Document Clip Frames"/>
    <n v="20.016000000000002"/>
    <n v="3"/>
    <n v="0.2"/>
    <n v="5.5044000000000013"/>
  </r>
  <r>
    <n v="6167"/>
    <s v="CA-2011-103989"/>
    <x v="2"/>
    <x v="1093"/>
    <d v="2011-03-21T00:00:00"/>
    <s v="First Class"/>
    <s v="MC-17605"/>
    <s v="Matt Connell"/>
    <x v="1"/>
    <s v="United States"/>
    <s v="Lakeland"/>
    <s v="Florida"/>
    <n v="33801"/>
    <x v="0"/>
    <s v="TEC-AC-10002647"/>
    <s v="Technology"/>
    <x v="11"/>
    <s v="Logitech Wireless Boombox Speaker - portable - wireless, wired"/>
    <n v="170.24"/>
    <n v="2"/>
    <n v="0.2"/>
    <n v="53.199999999999989"/>
  </r>
  <r>
    <n v="6168"/>
    <s v="CA-2012-142433"/>
    <x v="1"/>
    <x v="704"/>
    <d v="2012-04-25T00:00:00"/>
    <s v="Standard Class"/>
    <s v="ES-14020"/>
    <s v="Erica Smith"/>
    <x v="0"/>
    <s v="United States"/>
    <s v="Houston"/>
    <s v="Texas"/>
    <n v="77036"/>
    <x v="2"/>
    <s v="OFF-PA-10002377"/>
    <s v="Office Supplies"/>
    <x v="10"/>
    <s v="Xerox 1916"/>
    <n v="117.456"/>
    <n v="3"/>
    <n v="0.2"/>
    <n v="44.045999999999992"/>
  </r>
  <r>
    <n v="6169"/>
    <s v="CA-2012-132815"/>
    <x v="1"/>
    <x v="444"/>
    <d v="2012-09-22T00:00:00"/>
    <s v="Second Class"/>
    <s v="RW-19540"/>
    <s v="Rick Wilson"/>
    <x v="1"/>
    <s v="United States"/>
    <s v="Los Angeles"/>
    <s v="California"/>
    <n v="90008"/>
    <x v="1"/>
    <s v="OFF-PA-10004530"/>
    <s v="Office Supplies"/>
    <x v="10"/>
    <s v="Personal Creations Ink Jet Cards and Labels"/>
    <n v="22.96"/>
    <n v="2"/>
    <n v="0"/>
    <n v="11.250400000000001"/>
  </r>
  <r>
    <n v="6170"/>
    <s v="CA-2011-101266"/>
    <x v="2"/>
    <x v="9"/>
    <d v="2011-08-30T00:00:00"/>
    <s v="Second Class"/>
    <s v="MM-17920"/>
    <s v="Michael Moore"/>
    <x v="0"/>
    <s v="United States"/>
    <s v="Springfield"/>
    <s v="Virginia"/>
    <n v="22153"/>
    <x v="0"/>
    <s v="OFF-PA-10002986"/>
    <s v="Office Supplies"/>
    <x v="10"/>
    <s v="Xerox 1898"/>
    <n v="13.36"/>
    <n v="2"/>
    <n v="0"/>
    <n v="6.4127999999999998"/>
  </r>
  <r>
    <n v="6171"/>
    <s v="CA-2013-141523"/>
    <x v="0"/>
    <x v="1054"/>
    <d v="2013-12-25T00:00:00"/>
    <s v="Second Class"/>
    <s v="MH-17440"/>
    <s v="Mark Haberlin"/>
    <x v="1"/>
    <s v="United States"/>
    <s v="New York City"/>
    <s v="New York"/>
    <n v="10035"/>
    <x v="3"/>
    <s v="OFF-BI-10000948"/>
    <s v="Office Supplies"/>
    <x v="8"/>
    <s v="GBC Laser Imprintable Binding System Covers, Desert Sand"/>
    <n v="34.248000000000005"/>
    <n v="3"/>
    <n v="0.2"/>
    <n v="11.558699999999998"/>
  </r>
  <r>
    <n v="6172"/>
    <s v="CA-2013-141523"/>
    <x v="0"/>
    <x v="1054"/>
    <d v="2013-12-25T00:00:00"/>
    <s v="Second Class"/>
    <s v="MH-17440"/>
    <s v="Mark Haberlin"/>
    <x v="1"/>
    <s v="United States"/>
    <s v="New York City"/>
    <s v="New York"/>
    <n v="10035"/>
    <x v="3"/>
    <s v="OFF-AR-10001545"/>
    <s v="Office Supplies"/>
    <x v="6"/>
    <s v="Newell 326"/>
    <n v="3.52"/>
    <n v="2"/>
    <n v="0"/>
    <n v="1.0207999999999999"/>
  </r>
  <r>
    <n v="6173"/>
    <s v="US-2011-106299"/>
    <x v="2"/>
    <x v="1094"/>
    <d v="2011-08-08T00:00:00"/>
    <s v="Standard Class"/>
    <s v="NZ-18565"/>
    <s v="Nick Zandusky"/>
    <x v="2"/>
    <s v="United States"/>
    <s v="Springfield"/>
    <s v="Missouri"/>
    <n v="65807"/>
    <x v="2"/>
    <s v="OFF-BI-10001758"/>
    <s v="Office Supplies"/>
    <x v="8"/>
    <s v="Wilson Jones 14 Line Acrylic Coated Pressboard Data Binders"/>
    <n v="26.7"/>
    <n v="5"/>
    <n v="0"/>
    <n v="12.548999999999999"/>
  </r>
  <r>
    <n v="6174"/>
    <s v="US-2011-106299"/>
    <x v="2"/>
    <x v="1094"/>
    <d v="2011-08-08T00:00:00"/>
    <s v="Standard Class"/>
    <s v="NZ-18565"/>
    <s v="Nick Zandusky"/>
    <x v="2"/>
    <s v="United States"/>
    <s v="Springfield"/>
    <s v="Missouri"/>
    <n v="65807"/>
    <x v="2"/>
    <s v="TEC-AC-10003237"/>
    <s v="Technology"/>
    <x v="11"/>
    <s v="Memorex Micro Travel Drive 4 GB"/>
    <n v="21.2"/>
    <n v="2"/>
    <n v="0"/>
    <n v="9.1160000000000014"/>
  </r>
  <r>
    <n v="6175"/>
    <s v="US-2011-106299"/>
    <x v="2"/>
    <x v="1094"/>
    <d v="2011-08-08T00:00:00"/>
    <s v="Standard Class"/>
    <s v="NZ-18565"/>
    <s v="Nick Zandusky"/>
    <x v="2"/>
    <s v="United States"/>
    <s v="Springfield"/>
    <s v="Missouri"/>
    <n v="65807"/>
    <x v="2"/>
    <s v="OFF-ST-10002011"/>
    <s v="Office Supplies"/>
    <x v="4"/>
    <s v="Smead Adjustable Mobile File Trolley with Lockable Top"/>
    <n v="838.38"/>
    <n v="2"/>
    <n v="0"/>
    <n v="226.36260000000004"/>
  </r>
  <r>
    <n v="6176"/>
    <s v="CA-2012-158421"/>
    <x v="1"/>
    <x v="481"/>
    <d v="2012-09-26T00:00:00"/>
    <s v="Standard Class"/>
    <s v="GB-14575"/>
    <s v="Giulietta Baptist"/>
    <x v="0"/>
    <s v="United States"/>
    <s v="Columbia"/>
    <s v="South Carolina"/>
    <n v="29203"/>
    <x v="0"/>
    <s v="FUR-CH-10000309"/>
    <s v="Furniture"/>
    <x v="1"/>
    <s v="Global Comet Stacking Arm Chair"/>
    <n v="1690.04"/>
    <n v="4"/>
    <n v="0"/>
    <n v="422.51"/>
  </r>
  <r>
    <n v="6177"/>
    <s v="CA-2012-158421"/>
    <x v="1"/>
    <x v="481"/>
    <d v="2012-09-26T00:00:00"/>
    <s v="Standard Class"/>
    <s v="GB-14575"/>
    <s v="Giulietta Baptist"/>
    <x v="0"/>
    <s v="United States"/>
    <s v="Columbia"/>
    <s v="South Carolina"/>
    <n v="29203"/>
    <x v="0"/>
    <s v="OFF-ST-10002444"/>
    <s v="Office Supplies"/>
    <x v="4"/>
    <s v="Recycled Eldon Regeneration Jumbo File"/>
    <n v="85.96"/>
    <n v="7"/>
    <n v="0"/>
    <n v="24.068799999999996"/>
  </r>
  <r>
    <n v="6178"/>
    <s v="CA-2012-158421"/>
    <x v="1"/>
    <x v="481"/>
    <d v="2012-09-26T00:00:00"/>
    <s v="Standard Class"/>
    <s v="GB-14575"/>
    <s v="Giulietta Baptist"/>
    <x v="0"/>
    <s v="United States"/>
    <s v="Columbia"/>
    <s v="South Carolina"/>
    <n v="29203"/>
    <x v="0"/>
    <s v="OFF-EN-10001453"/>
    <s v="Office Supplies"/>
    <x v="12"/>
    <s v="Tyvek Interoffice Envelopes, 9 1/2&quot; x 12 1/2&quot;, 100/Box"/>
    <n v="121.96"/>
    <n v="2"/>
    <n v="0"/>
    <n v="57.32119999999999"/>
  </r>
  <r>
    <n v="6179"/>
    <s v="CA-2012-158421"/>
    <x v="1"/>
    <x v="481"/>
    <d v="2012-09-26T00:00:00"/>
    <s v="Standard Class"/>
    <s v="GB-14575"/>
    <s v="Giulietta Baptist"/>
    <x v="0"/>
    <s v="United States"/>
    <s v="Columbia"/>
    <s v="South Carolina"/>
    <n v="29203"/>
    <x v="0"/>
    <s v="OFF-PA-10001801"/>
    <s v="Office Supplies"/>
    <x v="10"/>
    <s v="Xerox 193"/>
    <n v="23.92"/>
    <n v="4"/>
    <n v="0"/>
    <n v="11.720800000000001"/>
  </r>
  <r>
    <n v="6180"/>
    <s v="CA-2012-158421"/>
    <x v="1"/>
    <x v="481"/>
    <d v="2012-09-26T00:00:00"/>
    <s v="Standard Class"/>
    <s v="GB-14575"/>
    <s v="Giulietta Baptist"/>
    <x v="0"/>
    <s v="United States"/>
    <s v="Columbia"/>
    <s v="South Carolina"/>
    <n v="29203"/>
    <x v="0"/>
    <s v="OFF-ST-10000563"/>
    <s v="Office Supplies"/>
    <x v="4"/>
    <s v="Fellowes Bankers Box Stor/Drawer Steel Plus"/>
    <n v="63.96"/>
    <n v="2"/>
    <n v="0"/>
    <n v="6.3960000000000008"/>
  </r>
  <r>
    <n v="6181"/>
    <s v="CA-2012-158421"/>
    <x v="1"/>
    <x v="481"/>
    <d v="2012-09-26T00:00:00"/>
    <s v="Standard Class"/>
    <s v="GB-14575"/>
    <s v="Giulietta Baptist"/>
    <x v="0"/>
    <s v="United States"/>
    <s v="Columbia"/>
    <s v="South Carolina"/>
    <n v="29203"/>
    <x v="0"/>
    <s v="TEC-PH-10000369"/>
    <s v="Technology"/>
    <x v="7"/>
    <s v="HTC One Mini"/>
    <n v="629.94999999999993"/>
    <n v="5"/>
    <n v="0"/>
    <n v="176.38600000000002"/>
  </r>
  <r>
    <n v="6182"/>
    <s v="CA-2012-158421"/>
    <x v="1"/>
    <x v="481"/>
    <d v="2012-09-26T00:00:00"/>
    <s v="Standard Class"/>
    <s v="GB-14575"/>
    <s v="Giulietta Baptist"/>
    <x v="0"/>
    <s v="United States"/>
    <s v="Columbia"/>
    <s v="South Carolina"/>
    <n v="29203"/>
    <x v="0"/>
    <s v="TEC-PH-10002538"/>
    <s v="Technology"/>
    <x v="7"/>
    <s v="Grandstream GXP1160 VoIP phone"/>
    <n v="113.72999999999999"/>
    <n v="3"/>
    <n v="0"/>
    <n v="32.981699999999989"/>
  </r>
  <r>
    <n v="6183"/>
    <s v="CA-2012-158421"/>
    <x v="1"/>
    <x v="481"/>
    <d v="2012-09-26T00:00:00"/>
    <s v="Standard Class"/>
    <s v="GB-14575"/>
    <s v="Giulietta Baptist"/>
    <x v="0"/>
    <s v="United States"/>
    <s v="Columbia"/>
    <s v="South Carolina"/>
    <n v="29203"/>
    <x v="0"/>
    <s v="OFF-BI-10000050"/>
    <s v="Office Supplies"/>
    <x v="8"/>
    <s v="Angle-D Binders with Locking Rings, Label Holders"/>
    <n v="14.6"/>
    <n v="2"/>
    <n v="0"/>
    <n v="6.8619999999999992"/>
  </r>
  <r>
    <n v="6184"/>
    <s v="CA-2012-158421"/>
    <x v="1"/>
    <x v="481"/>
    <d v="2012-09-26T00:00:00"/>
    <s v="Standard Class"/>
    <s v="GB-14575"/>
    <s v="Giulietta Baptist"/>
    <x v="0"/>
    <s v="United States"/>
    <s v="Columbia"/>
    <s v="South Carolina"/>
    <n v="29203"/>
    <x v="0"/>
    <s v="OFF-ST-10004186"/>
    <s v="Office Supplies"/>
    <x v="4"/>
    <s v="Stur-D-Stor Shelving, Vertical 5-Shelf: 72&quot;H x 36&quot;W x 18 1/2&quot;D"/>
    <n v="887.84"/>
    <n v="8"/>
    <n v="0"/>
    <n v="17.756799999999998"/>
  </r>
  <r>
    <n v="6185"/>
    <s v="CA-2013-143609"/>
    <x v="0"/>
    <x v="25"/>
    <d v="2013-12-14T00:00:00"/>
    <s v="First Class"/>
    <s v="DB-13270"/>
    <s v="Deborah Brumfield"/>
    <x v="2"/>
    <s v="United States"/>
    <s v="Portland"/>
    <s v="Oregon"/>
    <n v="97206"/>
    <x v="1"/>
    <s v="FUR-CH-10004218"/>
    <s v="Furniture"/>
    <x v="1"/>
    <s v="Global Fabric Manager's Chair, Dark Gray"/>
    <n v="403.92"/>
    <n v="5"/>
    <n v="0.2"/>
    <n v="25.245000000000019"/>
  </r>
  <r>
    <n v="6186"/>
    <s v="CA-2012-138331"/>
    <x v="1"/>
    <x v="976"/>
    <d v="2012-08-12T00:00:00"/>
    <s v="Standard Class"/>
    <s v="JK-15625"/>
    <s v="Jim Karlsson"/>
    <x v="0"/>
    <s v="United States"/>
    <s v="Philadelphia"/>
    <s v="Pennsylvania"/>
    <n v="19120"/>
    <x v="3"/>
    <s v="OFF-AR-10002952"/>
    <s v="Office Supplies"/>
    <x v="6"/>
    <s v="Stanley Contemporary Battery Pencil Sharpeners"/>
    <n v="106.8"/>
    <n v="10"/>
    <n v="0.2"/>
    <n v="10.679999999999996"/>
  </r>
  <r>
    <n v="6187"/>
    <s v="CA-2012-138954"/>
    <x v="1"/>
    <x v="219"/>
    <d v="2012-11-17T00:00:00"/>
    <s v="First Class"/>
    <s v="MH-17785"/>
    <s v="Maya Herman"/>
    <x v="1"/>
    <s v="United States"/>
    <s v="New York City"/>
    <s v="New York"/>
    <n v="10035"/>
    <x v="3"/>
    <s v="OFF-ST-10003058"/>
    <s v="Office Supplies"/>
    <x v="4"/>
    <s v="Eldon Mobile Mega Data Cart  Mega Stackable  Add-On Trays"/>
    <n v="70.949999999999989"/>
    <n v="3"/>
    <n v="0"/>
    <n v="20.575499999999998"/>
  </r>
  <r>
    <n v="6188"/>
    <s v="CA-2012-138954"/>
    <x v="1"/>
    <x v="219"/>
    <d v="2012-11-17T00:00:00"/>
    <s v="First Class"/>
    <s v="MH-17785"/>
    <s v="Maya Herman"/>
    <x v="1"/>
    <s v="United States"/>
    <s v="New York City"/>
    <s v="New York"/>
    <n v="10035"/>
    <x v="3"/>
    <s v="OFF-BI-10003963"/>
    <s v="Office Supplies"/>
    <x v="8"/>
    <s v="Cardinal Holdit Data Disk Pockets"/>
    <n v="34.944000000000003"/>
    <n v="6"/>
    <n v="0.2"/>
    <n v="11.793599999999998"/>
  </r>
  <r>
    <n v="6189"/>
    <s v="CA-2012-138954"/>
    <x v="1"/>
    <x v="219"/>
    <d v="2012-11-17T00:00:00"/>
    <s v="First Class"/>
    <s v="MH-17785"/>
    <s v="Maya Herman"/>
    <x v="1"/>
    <s v="United States"/>
    <s v="New York City"/>
    <s v="New York"/>
    <n v="10035"/>
    <x v="3"/>
    <s v="OFF-AR-10001955"/>
    <s v="Office Supplies"/>
    <x v="6"/>
    <s v="Newell 319"/>
    <n v="119.03999999999999"/>
    <n v="6"/>
    <n v="0"/>
    <n v="35.711999999999989"/>
  </r>
  <r>
    <n v="6190"/>
    <s v="CA-2014-157903"/>
    <x v="3"/>
    <x v="1095"/>
    <d v="2014-04-09T00:00:00"/>
    <s v="Standard Class"/>
    <s v="AM-10705"/>
    <s v="Anne McFarland"/>
    <x v="0"/>
    <s v="United States"/>
    <s v="Des Plaines"/>
    <s v="Illinois"/>
    <n v="60016"/>
    <x v="2"/>
    <s v="TEC-PH-10004345"/>
    <s v="Technology"/>
    <x v="7"/>
    <s v="Cisco SPA 502G IP Phone"/>
    <n v="383.84000000000003"/>
    <n v="4"/>
    <n v="0.2"/>
    <n v="47.97999999999999"/>
  </r>
  <r>
    <n v="6191"/>
    <s v="CA-2013-157259"/>
    <x v="0"/>
    <x v="435"/>
    <d v="2013-12-29T00:00:00"/>
    <s v="Standard Class"/>
    <s v="JM-15535"/>
    <s v="Jessica Myrick"/>
    <x v="0"/>
    <s v="United States"/>
    <s v="New York City"/>
    <s v="New York"/>
    <n v="10035"/>
    <x v="3"/>
    <s v="FUR-FU-10003192"/>
    <s v="Furniture"/>
    <x v="5"/>
    <s v="Luxo Adjustable Task Clamp Lamp"/>
    <n v="799.56000000000006"/>
    <n v="9"/>
    <n v="0"/>
    <n v="207.88559999999998"/>
  </r>
  <r>
    <n v="6192"/>
    <s v="CA-2014-107986"/>
    <x v="3"/>
    <x v="1096"/>
    <d v="2014-12-14T00:00:00"/>
    <s v="Same Day"/>
    <s v="MW-18220"/>
    <s v="Mitch Webber"/>
    <x v="0"/>
    <s v="United States"/>
    <s v="Seattle"/>
    <s v="Washington"/>
    <n v="98103"/>
    <x v="1"/>
    <s v="OFF-ST-10001325"/>
    <s v="Office Supplies"/>
    <x v="4"/>
    <s v="Sterilite Officeware Hinged File Box"/>
    <n v="31.44"/>
    <n v="3"/>
    <n v="0"/>
    <n v="8.4888000000000012"/>
  </r>
  <r>
    <n v="6193"/>
    <s v="CA-2014-104927"/>
    <x v="3"/>
    <x v="66"/>
    <d v="2014-12-27T00:00:00"/>
    <s v="Standard Class"/>
    <s v="AG-10330"/>
    <s v="Alex Grayson"/>
    <x v="0"/>
    <s v="United States"/>
    <s v="Houston"/>
    <s v="Texas"/>
    <n v="77095"/>
    <x v="2"/>
    <s v="OFF-PA-10000019"/>
    <s v="Office Supplies"/>
    <x v="10"/>
    <s v="Xerox 1931"/>
    <n v="25.920000000000005"/>
    <n v="5"/>
    <n v="0.2"/>
    <n v="9.0719999999999992"/>
  </r>
  <r>
    <n v="6194"/>
    <s v="CA-2014-104927"/>
    <x v="3"/>
    <x v="66"/>
    <d v="2014-12-27T00:00:00"/>
    <s v="Standard Class"/>
    <s v="AG-10330"/>
    <s v="Alex Grayson"/>
    <x v="0"/>
    <s v="United States"/>
    <s v="Houston"/>
    <s v="Texas"/>
    <n v="77095"/>
    <x v="2"/>
    <s v="OFF-BI-10003429"/>
    <s v="Office Supplies"/>
    <x v="8"/>
    <s v="Cardinal HOLDit! Binder Insert Strips,Extra Strips"/>
    <n v="6.3299999999999992"/>
    <n v="5"/>
    <n v="0.8"/>
    <n v="-9.8114999999999988"/>
  </r>
  <r>
    <n v="6195"/>
    <s v="CA-2014-104927"/>
    <x v="3"/>
    <x v="66"/>
    <d v="2014-12-27T00:00:00"/>
    <s v="Standard Class"/>
    <s v="AG-10330"/>
    <s v="Alex Grayson"/>
    <x v="0"/>
    <s v="United States"/>
    <s v="Houston"/>
    <s v="Texas"/>
    <n v="77095"/>
    <x v="2"/>
    <s v="OFF-PA-10000176"/>
    <s v="Office Supplies"/>
    <x v="10"/>
    <s v="Xerox 1887"/>
    <n v="75.88"/>
    <n v="5"/>
    <n v="0.2"/>
    <n v="26.557999999999993"/>
  </r>
  <r>
    <n v="6196"/>
    <s v="CA-2014-113453"/>
    <x v="3"/>
    <x v="208"/>
    <d v="2014-10-29T00:00:00"/>
    <s v="Standard Class"/>
    <s v="CM-12160"/>
    <s v="Charles McCrossin"/>
    <x v="0"/>
    <s v="United States"/>
    <s v="Philadelphia"/>
    <s v="Pennsylvania"/>
    <n v="19143"/>
    <x v="3"/>
    <s v="TEC-PH-10004165"/>
    <s v="Technology"/>
    <x v="7"/>
    <s v="Mitel MiVoice 5330e IP Phone"/>
    <n v="329.988"/>
    <n v="2"/>
    <n v="0.4"/>
    <n v="-76.997200000000021"/>
  </r>
  <r>
    <n v="6197"/>
    <s v="CA-2014-113453"/>
    <x v="3"/>
    <x v="208"/>
    <d v="2014-10-29T00:00:00"/>
    <s v="Standard Class"/>
    <s v="CM-12160"/>
    <s v="Charles McCrossin"/>
    <x v="0"/>
    <s v="United States"/>
    <s v="Philadelphia"/>
    <s v="Pennsylvania"/>
    <n v="19143"/>
    <x v="3"/>
    <s v="OFF-ST-10000352"/>
    <s v="Office Supplies"/>
    <x v="4"/>
    <s v="Acco Perma 2700 Stacking Storage Drawers"/>
    <n v="71.376000000000005"/>
    <n v="3"/>
    <n v="0.2"/>
    <n v="-4.460999999999995"/>
  </r>
  <r>
    <n v="6198"/>
    <s v="CA-2012-149909"/>
    <x v="1"/>
    <x v="50"/>
    <d v="2012-11-17T00:00:00"/>
    <s v="Standard Class"/>
    <s v="RA-19915"/>
    <s v="Russell Applegate"/>
    <x v="0"/>
    <s v="United States"/>
    <s v="Columbus"/>
    <s v="Indiana"/>
    <n v="47201"/>
    <x v="2"/>
    <s v="OFF-PA-10000726"/>
    <s v="Office Supplies"/>
    <x v="10"/>
    <s v="Black Print Carbonless Snap-Off Rapid Letter, 8 1/2&quot; x 7&quot;"/>
    <n v="63.769999999999996"/>
    <n v="7"/>
    <n v="0"/>
    <n v="28.696499999999993"/>
  </r>
  <r>
    <n v="6199"/>
    <s v="CA-2012-149909"/>
    <x v="1"/>
    <x v="50"/>
    <d v="2012-11-17T00:00:00"/>
    <s v="Standard Class"/>
    <s v="RA-19915"/>
    <s v="Russell Applegate"/>
    <x v="0"/>
    <s v="United States"/>
    <s v="Columbus"/>
    <s v="Indiana"/>
    <n v="47201"/>
    <x v="2"/>
    <s v="TEC-PH-10001536"/>
    <s v="Technology"/>
    <x v="7"/>
    <s v="Spigen Samsung Galaxy S5 Case Wallet"/>
    <n v="50.97"/>
    <n v="3"/>
    <n v="0"/>
    <n v="13.252199999999997"/>
  </r>
  <r>
    <n v="6200"/>
    <s v="CA-2012-149909"/>
    <x v="1"/>
    <x v="50"/>
    <d v="2012-11-17T00:00:00"/>
    <s v="Standard Class"/>
    <s v="RA-19915"/>
    <s v="Russell Applegate"/>
    <x v="0"/>
    <s v="United States"/>
    <s v="Columbus"/>
    <s v="Indiana"/>
    <n v="47201"/>
    <x v="2"/>
    <s v="OFF-PA-10001790"/>
    <s v="Office Supplies"/>
    <x v="10"/>
    <s v="Xerox 1910"/>
    <n v="96.08"/>
    <n v="2"/>
    <n v="0"/>
    <n v="46.118399999999994"/>
  </r>
  <r>
    <n v="6201"/>
    <s v="CA-2012-146675"/>
    <x v="1"/>
    <x v="392"/>
    <d v="2012-04-20T00:00:00"/>
    <s v="Standard Class"/>
    <s v="SB-20185"/>
    <s v="Sarah Brown"/>
    <x v="0"/>
    <s v="United States"/>
    <s v="Evanston"/>
    <s v="Illinois"/>
    <n v="60201"/>
    <x v="2"/>
    <s v="TEC-CO-10001766"/>
    <s v="Technology"/>
    <x v="16"/>
    <s v="Canon PC940 Copier"/>
    <n v="1439.9680000000001"/>
    <n v="4"/>
    <n v="0.2"/>
    <n v="485.98919999999993"/>
  </r>
  <r>
    <n v="6202"/>
    <s v="CA-2012-146675"/>
    <x v="1"/>
    <x v="392"/>
    <d v="2012-04-20T00:00:00"/>
    <s v="Standard Class"/>
    <s v="SB-20185"/>
    <s v="Sarah Brown"/>
    <x v="0"/>
    <s v="United States"/>
    <s v="Evanston"/>
    <s v="Illinois"/>
    <n v="60201"/>
    <x v="2"/>
    <s v="TEC-AC-10004396"/>
    <s v="Technology"/>
    <x v="11"/>
    <s v="Logitech Keyboard K120"/>
    <n v="43.56"/>
    <n v="3"/>
    <n v="0.2"/>
    <n v="-4.9004999999999974"/>
  </r>
  <r>
    <n v="6203"/>
    <s v="CA-2013-118332"/>
    <x v="0"/>
    <x v="186"/>
    <d v="2013-12-24T00:00:00"/>
    <s v="Standard Class"/>
    <s v="PK-19075"/>
    <s v="Pete Kriz"/>
    <x v="0"/>
    <s v="United States"/>
    <s v="Apple Valley"/>
    <s v="California"/>
    <n v="92307"/>
    <x v="1"/>
    <s v="FUR-CH-10001708"/>
    <s v="Furniture"/>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s v="Ohio"/>
    <n v="43229"/>
    <x v="3"/>
    <s v="TEC-PH-10001305"/>
    <s v="Technology"/>
    <x v="7"/>
    <s v="Panasonic KX TS208W Corded phone"/>
    <n v="235.15199999999999"/>
    <n v="8"/>
    <n v="0.4"/>
    <n v="-47.030399999999986"/>
  </r>
  <r>
    <n v="6205"/>
    <s v="CA-2014-145660"/>
    <x v="3"/>
    <x v="96"/>
    <d v="2014-12-04T00:00:00"/>
    <s v="First Class"/>
    <s v="MG-17650"/>
    <s v="Matthew Grinstein"/>
    <x v="2"/>
    <s v="United States"/>
    <s v="Marion"/>
    <s v="Ohio"/>
    <n v="43302"/>
    <x v="3"/>
    <s v="FUR-FU-10002885"/>
    <s v="Furniture"/>
    <x v="5"/>
    <s v="Magna Visual Magnetic Picture Hangers"/>
    <n v="7.7120000000000006"/>
    <n v="2"/>
    <n v="0.2"/>
    <n v="1.7352000000000005"/>
  </r>
  <r>
    <n v="6206"/>
    <s v="CA-2013-133697"/>
    <x v="0"/>
    <x v="201"/>
    <d v="2013-10-25T00:00:00"/>
    <s v="Second Class"/>
    <s v="CM-12445"/>
    <s v="Chuck Magee"/>
    <x v="0"/>
    <s v="United States"/>
    <s v="Houston"/>
    <s v="Texas"/>
    <n v="77095"/>
    <x v="2"/>
    <s v="OFF-PA-10000726"/>
    <s v="Office Supplies"/>
    <x v="10"/>
    <s v="Black Print Carbonless Snap-Off Rapid Letter, 8 1/2&quot; x 7&quot;"/>
    <n v="51.016000000000005"/>
    <n v="7"/>
    <n v="0.2"/>
    <n v="15.942499999999992"/>
  </r>
  <r>
    <n v="6207"/>
    <s v="CA-2013-133697"/>
    <x v="0"/>
    <x v="201"/>
    <d v="2013-10-25T00:00:00"/>
    <s v="Second Class"/>
    <s v="CM-12445"/>
    <s v="Chuck Magee"/>
    <x v="0"/>
    <s v="United States"/>
    <s v="Houston"/>
    <s v="Texas"/>
    <n v="77095"/>
    <x v="2"/>
    <s v="OFF-FA-10003112"/>
    <s v="Office Supplies"/>
    <x v="13"/>
    <s v="Staples"/>
    <n v="25.248000000000001"/>
    <n v="4"/>
    <n v="0.2"/>
    <n v="7.8899999999999979"/>
  </r>
  <r>
    <n v="6208"/>
    <s v="CA-2013-133697"/>
    <x v="0"/>
    <x v="201"/>
    <d v="2013-10-25T00:00:00"/>
    <s v="Second Class"/>
    <s v="CM-12445"/>
    <s v="Chuck Magee"/>
    <x v="0"/>
    <s v="United States"/>
    <s v="Houston"/>
    <s v="Texas"/>
    <n v="77095"/>
    <x v="2"/>
    <s v="FUR-CH-10002372"/>
    <s v="Furniture"/>
    <x v="1"/>
    <s v="Office Star - Ergonomically Designed Knee Chair"/>
    <n v="56.686"/>
    <n v="1"/>
    <n v="0.3"/>
    <n v="-14.576399999999996"/>
  </r>
  <r>
    <n v="6209"/>
    <s v="CA-2014-148138"/>
    <x v="3"/>
    <x v="365"/>
    <d v="2014-10-04T00:00:00"/>
    <s v="Standard Class"/>
    <s v="ME-18010"/>
    <s v="Michelle Ellison"/>
    <x v="1"/>
    <s v="United States"/>
    <s v="Marion"/>
    <s v="Ohio"/>
    <n v="43302"/>
    <x v="3"/>
    <s v="OFF-ST-10000563"/>
    <s v="Office Supplies"/>
    <x v="4"/>
    <s v="Fellowes Bankers Box Stor/Drawer Steel Plus"/>
    <n v="51.168000000000006"/>
    <n v="2"/>
    <n v="0.2"/>
    <n v="-6.3960000000000008"/>
  </r>
  <r>
    <n v="6210"/>
    <s v="CA-2014-119809"/>
    <x v="3"/>
    <x v="238"/>
    <d v="2014-08-26T00:00:00"/>
    <s v="Standard Class"/>
    <s v="YS-21880"/>
    <s v="Yana Sorensen"/>
    <x v="1"/>
    <s v="United States"/>
    <s v="Seattle"/>
    <s v="Washington"/>
    <n v="98103"/>
    <x v="1"/>
    <s v="OFF-BI-10003925"/>
    <s v="Office Supplies"/>
    <x v="8"/>
    <s v="Fellowes PB300 Plastic Comb Binding Machine"/>
    <n v="2793.5280000000002"/>
    <n v="9"/>
    <n v="0.2"/>
    <n v="942.81569999999988"/>
  </r>
  <r>
    <n v="6211"/>
    <s v="CA-2014-119809"/>
    <x v="3"/>
    <x v="238"/>
    <d v="2014-08-26T00:00:00"/>
    <s v="Standard Class"/>
    <s v="YS-21880"/>
    <s v="Yana Sorensen"/>
    <x v="1"/>
    <s v="United States"/>
    <s v="Seattle"/>
    <s v="Washington"/>
    <n v="98103"/>
    <x v="1"/>
    <s v="OFF-ST-10003306"/>
    <s v="Office Supplies"/>
    <x v="4"/>
    <s v="Letter Size Cart"/>
    <n v="1000.0200000000001"/>
    <n v="7"/>
    <n v="0"/>
    <n v="290.00579999999991"/>
  </r>
  <r>
    <n v="6212"/>
    <s v="CA-2014-119809"/>
    <x v="3"/>
    <x v="238"/>
    <d v="2014-08-26T00:00:00"/>
    <s v="Standard Class"/>
    <s v="YS-21880"/>
    <s v="Yana Sorensen"/>
    <x v="1"/>
    <s v="United States"/>
    <s v="Seattle"/>
    <s v="Washington"/>
    <n v="98103"/>
    <x v="1"/>
    <s v="FUR-FU-10001475"/>
    <s v="Furniture"/>
    <x v="5"/>
    <s v="Contract Clock, 14&quot;, Brown"/>
    <n v="65.94"/>
    <n v="3"/>
    <n v="0"/>
    <n v="22.419600000000003"/>
  </r>
  <r>
    <n v="6213"/>
    <s v="CA-2014-149944"/>
    <x v="3"/>
    <x v="105"/>
    <d v="2014-11-17T00:00:00"/>
    <s v="Second Class"/>
    <s v="MB-17305"/>
    <s v="Maria Bertelson"/>
    <x v="0"/>
    <s v="United States"/>
    <s v="Longview"/>
    <s v="Washington"/>
    <n v="98632"/>
    <x v="1"/>
    <s v="OFF-FA-10003495"/>
    <s v="Office Supplies"/>
    <x v="13"/>
    <s v="Staples"/>
    <n v="18.240000000000002"/>
    <n v="3"/>
    <n v="0"/>
    <n v="9.120000000000001"/>
  </r>
  <r>
    <n v="6214"/>
    <s v="CA-2014-149944"/>
    <x v="3"/>
    <x v="105"/>
    <d v="2014-11-17T00:00:00"/>
    <s v="Second Class"/>
    <s v="MB-17305"/>
    <s v="Maria Bertelson"/>
    <x v="0"/>
    <s v="United States"/>
    <s v="Longview"/>
    <s v="Washington"/>
    <n v="98632"/>
    <x v="1"/>
    <s v="OFF-AP-10004708"/>
    <s v="Office Supplies"/>
    <x v="9"/>
    <s v="Fellowes Superior 10 Outlet Split Surge Protector"/>
    <n v="76.12"/>
    <n v="2"/>
    <n v="0"/>
    <n v="22.074799999999996"/>
  </r>
  <r>
    <n v="6215"/>
    <s v="CA-2011-128538"/>
    <x v="2"/>
    <x v="856"/>
    <d v="2011-10-15T00:00:00"/>
    <s v="Standard Class"/>
    <s v="AS-10240"/>
    <s v="Alan Shonely"/>
    <x v="0"/>
    <s v="United States"/>
    <s v="Redondo Beach"/>
    <s v="California"/>
    <n v="90278"/>
    <x v="1"/>
    <s v="OFF-EN-10001219"/>
    <s v="Office Supplies"/>
    <x v="12"/>
    <s v="#10- 4 1/8&quot; x 9 1/2&quot; Security-Tint Envelopes"/>
    <n v="7.64"/>
    <n v="1"/>
    <n v="0"/>
    <n v="3.7435999999999998"/>
  </r>
  <r>
    <n v="6216"/>
    <s v="CA-2012-161711"/>
    <x v="1"/>
    <x v="109"/>
    <d v="2012-12-03T00:00:00"/>
    <s v="Standard Class"/>
    <s v="MC-17425"/>
    <s v="Mark Cousins"/>
    <x v="1"/>
    <s v="United States"/>
    <s v="New York City"/>
    <s v="New York"/>
    <n v="10035"/>
    <x v="3"/>
    <s v="FUR-FU-10000087"/>
    <s v="Furniture"/>
    <x v="5"/>
    <s v="Executive Impressions 14&quot; Two-Color Numerals Wall Clock"/>
    <n v="68.16"/>
    <n v="3"/>
    <n v="0"/>
    <n v="27.945600000000002"/>
  </r>
  <r>
    <n v="6217"/>
    <s v="CA-2012-161711"/>
    <x v="1"/>
    <x v="109"/>
    <d v="2012-12-03T00:00:00"/>
    <s v="Standard Class"/>
    <s v="MC-17425"/>
    <s v="Mark Cousins"/>
    <x v="1"/>
    <s v="United States"/>
    <s v="New York City"/>
    <s v="New York"/>
    <n v="10035"/>
    <x v="3"/>
    <s v="OFF-EN-10001539"/>
    <s v="Office Supplies"/>
    <x v="12"/>
    <s v="Staples"/>
    <n v="62.24"/>
    <n v="8"/>
    <n v="0"/>
    <n v="29.252800000000001"/>
  </r>
  <r>
    <n v="6218"/>
    <s v="US-2012-129553"/>
    <x v="1"/>
    <x v="1097"/>
    <d v="2012-08-02T00:00:00"/>
    <s v="Standard Class"/>
    <s v="PG-18820"/>
    <s v="Patrick Gardner"/>
    <x v="0"/>
    <s v="United States"/>
    <s v="Louisville"/>
    <s v="Kentucky"/>
    <n v="40214"/>
    <x v="0"/>
    <s v="TEC-PH-10004897"/>
    <s v="Technology"/>
    <x v="7"/>
    <s v="Mediabridge Sport Armband iPhone 5s"/>
    <n v="29.97"/>
    <n v="3"/>
    <n v="0"/>
    <n v="0.29969999999999963"/>
  </r>
  <r>
    <n v="6219"/>
    <s v="CA-2013-160220"/>
    <x v="0"/>
    <x v="201"/>
    <d v="2013-10-27T00:00:00"/>
    <s v="Standard Class"/>
    <s v="JS-16030"/>
    <s v="Joy Smith"/>
    <x v="0"/>
    <s v="United States"/>
    <s v="Trenton"/>
    <s v="Michigan"/>
    <n v="48183"/>
    <x v="2"/>
    <s v="TEC-PH-10001300"/>
    <s v="Technology"/>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s v="Michigan"/>
    <n v="48183"/>
    <x v="2"/>
    <s v="TEC-PH-10001557"/>
    <s v="Technology"/>
    <x v="7"/>
    <s v="Pyle PMP37LED"/>
    <n v="191.98"/>
    <n v="2"/>
    <n v="0"/>
    <n v="51.834599999999995"/>
  </r>
  <r>
    <n v="6221"/>
    <s v="CA-2013-160220"/>
    <x v="0"/>
    <x v="201"/>
    <d v="2013-10-27T00:00:00"/>
    <s v="Standard Class"/>
    <s v="JS-16030"/>
    <s v="Joy Smith"/>
    <x v="0"/>
    <s v="United States"/>
    <s v="Trenton"/>
    <s v="Michigan"/>
    <n v="48183"/>
    <x v="2"/>
    <s v="OFF-ST-10000617"/>
    <s v="Office Supplies"/>
    <x v="4"/>
    <s v="Woodgrain Magazine Files by Perma"/>
    <n v="20.86"/>
    <n v="7"/>
    <n v="0"/>
    <n v="1.4601999999999977"/>
  </r>
  <r>
    <n v="6222"/>
    <s v="US-2014-157224"/>
    <x v="3"/>
    <x v="32"/>
    <d v="2014-09-19T00:00:00"/>
    <s v="Second Class"/>
    <s v="JB-16000"/>
    <s v="Joy Bell-"/>
    <x v="0"/>
    <s v="United States"/>
    <s v="Los Angeles"/>
    <s v="California"/>
    <n v="90045"/>
    <x v="1"/>
    <s v="OFF-LA-10000121"/>
    <s v="Office Supplies"/>
    <x v="2"/>
    <s v="Avery 48"/>
    <n v="56.699999999999996"/>
    <n v="9"/>
    <n v="0"/>
    <n v="26.081999999999997"/>
  </r>
  <r>
    <n v="6223"/>
    <s v="CA-2014-140627"/>
    <x v="3"/>
    <x v="331"/>
    <d v="2014-12-28T00:00:00"/>
    <s v="Standard Class"/>
    <s v="DK-12985"/>
    <s v="Darren Koutras"/>
    <x v="0"/>
    <s v="United States"/>
    <s v="Hendersonville"/>
    <s v="Tennessee"/>
    <n v="37075"/>
    <x v="0"/>
    <s v="FUR-FU-10000087"/>
    <s v="Furniture"/>
    <x v="5"/>
    <s v="Executive Impressions 14&quot; Two-Color Numerals Wall Clock"/>
    <n v="72.703999999999994"/>
    <n v="4"/>
    <n v="0.2"/>
    <n v="19.084800000000005"/>
  </r>
  <r>
    <n v="6224"/>
    <s v="CA-2014-140627"/>
    <x v="3"/>
    <x v="331"/>
    <d v="2014-12-28T00:00:00"/>
    <s v="Standard Class"/>
    <s v="DK-12985"/>
    <s v="Darren Koutras"/>
    <x v="0"/>
    <s v="United States"/>
    <s v="Hendersonville"/>
    <s v="Tennessee"/>
    <n v="37075"/>
    <x v="0"/>
    <s v="OFF-AR-10000422"/>
    <s v="Office Supplies"/>
    <x v="6"/>
    <s v="Pencil and Crayon Sharpener"/>
    <n v="12.263999999999999"/>
    <n v="7"/>
    <n v="0.2"/>
    <n v="1.0730999999999993"/>
  </r>
  <r>
    <n v="6225"/>
    <s v="CA-2014-140627"/>
    <x v="3"/>
    <x v="331"/>
    <d v="2014-12-28T00:00:00"/>
    <s v="Standard Class"/>
    <s v="DK-12985"/>
    <s v="Darren Koutras"/>
    <x v="0"/>
    <s v="United States"/>
    <s v="Hendersonville"/>
    <s v="Tennessee"/>
    <n v="37075"/>
    <x v="0"/>
    <s v="OFF-ST-10004123"/>
    <s v="Office Supplies"/>
    <x v="4"/>
    <s v="Safco Industrial Wire Shelving System"/>
    <n v="218.35200000000003"/>
    <n v="3"/>
    <n v="0.2"/>
    <n v="-54.588000000000008"/>
  </r>
  <r>
    <n v="6226"/>
    <s v="CA-2012-133445"/>
    <x v="1"/>
    <x v="348"/>
    <d v="2012-10-09T00:00:00"/>
    <s v="Standard Class"/>
    <s v="JF-15490"/>
    <s v="Jeremy Farry"/>
    <x v="0"/>
    <s v="United States"/>
    <s v="Portland"/>
    <s v="Oregon"/>
    <n v="97206"/>
    <x v="1"/>
    <s v="FUR-BO-10003660"/>
    <s v="Furniture"/>
    <x v="0"/>
    <s v="Bush Cubix Collection Bookcases, Fully Assembled"/>
    <n v="66.294000000000011"/>
    <n v="1"/>
    <n v="0.7"/>
    <n v="-103.86059999999998"/>
  </r>
  <r>
    <n v="6227"/>
    <s v="CA-2012-133445"/>
    <x v="1"/>
    <x v="348"/>
    <d v="2012-10-09T00:00:00"/>
    <s v="Standard Class"/>
    <s v="JF-15490"/>
    <s v="Jeremy Farry"/>
    <x v="0"/>
    <s v="United States"/>
    <s v="Portland"/>
    <s v="Oregon"/>
    <n v="97206"/>
    <x v="1"/>
    <s v="FUR-CH-10000422"/>
    <s v="Furniture"/>
    <x v="1"/>
    <s v="Global Highback Leather Tilter in Burgundy"/>
    <n v="291.16800000000001"/>
    <n v="4"/>
    <n v="0.2"/>
    <n v="-14.558399999999978"/>
  </r>
  <r>
    <n v="6228"/>
    <s v="CA-2011-148782"/>
    <x v="2"/>
    <x v="981"/>
    <d v="2011-11-07T00:00:00"/>
    <s v="Standard Class"/>
    <s v="PO-18850"/>
    <s v="Patrick O'Brill"/>
    <x v="0"/>
    <s v="United States"/>
    <s v="Irving"/>
    <s v="Texas"/>
    <n v="75061"/>
    <x v="2"/>
    <s v="TEC-PH-10002923"/>
    <s v="Technology"/>
    <x v="7"/>
    <s v="Logitech B530 USB Headset - headset - Full size, Binaural"/>
    <n v="88.77600000000001"/>
    <n v="3"/>
    <n v="0.2"/>
    <n v="7.7679000000000009"/>
  </r>
  <r>
    <n v="6229"/>
    <s v="CA-2013-148208"/>
    <x v="0"/>
    <x v="115"/>
    <d v="2013-01-27T00:00:00"/>
    <s v="Standard Class"/>
    <s v="BT-11530"/>
    <s v="Bradley Talbott"/>
    <x v="2"/>
    <s v="United States"/>
    <s v="Cleveland"/>
    <s v="Ohio"/>
    <n v="44105"/>
    <x v="3"/>
    <s v="TEC-PH-10004093"/>
    <s v="Technology"/>
    <x v="7"/>
    <s v="Panasonic Kx-TS550"/>
    <n v="110.376"/>
    <n v="4"/>
    <n v="0.4"/>
    <n v="-20.235600000000005"/>
  </r>
  <r>
    <n v="6230"/>
    <s v="CA-2013-148208"/>
    <x v="0"/>
    <x v="115"/>
    <d v="2013-01-27T00:00:00"/>
    <s v="Standard Class"/>
    <s v="BT-11530"/>
    <s v="Bradley Talbott"/>
    <x v="2"/>
    <s v="United States"/>
    <s v="Cleveland"/>
    <s v="Ohio"/>
    <n v="44105"/>
    <x v="3"/>
    <s v="TEC-AC-10000171"/>
    <s v="Technology"/>
    <x v="11"/>
    <s v="Verbatim 25 GB 6x Blu-ray Single Layer Recordable Disc, 25/Pack"/>
    <n v="55.176000000000002"/>
    <n v="3"/>
    <n v="0.2"/>
    <n v="15.863099999999999"/>
  </r>
  <r>
    <n v="6231"/>
    <s v="CA-2014-127656"/>
    <x v="3"/>
    <x v="497"/>
    <d v="2014-07-18T00:00:00"/>
    <s v="Standard Class"/>
    <s v="NW-18400"/>
    <s v="Natalie Webber"/>
    <x v="0"/>
    <s v="United States"/>
    <s v="Waterloo"/>
    <s v="Iowa"/>
    <n v="50701"/>
    <x v="2"/>
    <s v="OFF-AR-10001166"/>
    <s v="Office Supplies"/>
    <x v="6"/>
    <s v="Staples"/>
    <n v="30.32"/>
    <n v="4"/>
    <n v="0"/>
    <n v="11.8248"/>
  </r>
  <r>
    <n v="6232"/>
    <s v="US-2014-142188"/>
    <x v="3"/>
    <x v="220"/>
    <d v="2014-09-12T00:00:00"/>
    <s v="Same Day"/>
    <s v="JF-15415"/>
    <s v="Jennifer Ferguson"/>
    <x v="0"/>
    <s v="United States"/>
    <s v="Seattle"/>
    <s v="Washington"/>
    <n v="98105"/>
    <x v="1"/>
    <s v="FUR-CH-10003199"/>
    <s v="Furniture"/>
    <x v="1"/>
    <s v="Office Star - Contemporary Task Swivel Chair"/>
    <n v="177.56800000000001"/>
    <n v="2"/>
    <n v="0.2"/>
    <n v="8.8783999999999921"/>
  </r>
  <r>
    <n v="6233"/>
    <s v="US-2014-142188"/>
    <x v="3"/>
    <x v="220"/>
    <d v="2014-09-12T00:00:00"/>
    <s v="Same Day"/>
    <s v="JF-15415"/>
    <s v="Jennifer Ferguson"/>
    <x v="0"/>
    <s v="United States"/>
    <s v="Seattle"/>
    <s v="Washington"/>
    <n v="98105"/>
    <x v="1"/>
    <s v="OFF-PA-10002005"/>
    <s v="Office Supplies"/>
    <x v="10"/>
    <s v="Xerox 225"/>
    <n v="19.440000000000001"/>
    <n v="3"/>
    <n v="0"/>
    <n v="9.3312000000000008"/>
  </r>
  <r>
    <n v="6234"/>
    <s v="US-2014-142188"/>
    <x v="3"/>
    <x v="220"/>
    <d v="2014-09-12T00:00:00"/>
    <s v="Same Day"/>
    <s v="JF-15415"/>
    <s v="Jennifer Ferguson"/>
    <x v="0"/>
    <s v="United States"/>
    <s v="Seattle"/>
    <s v="Washington"/>
    <n v="98105"/>
    <x v="1"/>
    <s v="OFF-PA-10004101"/>
    <s v="Office Supplies"/>
    <x v="10"/>
    <s v="Xerox 1894"/>
    <n v="71.28"/>
    <n v="11"/>
    <n v="0"/>
    <n v="34.214400000000005"/>
  </r>
  <r>
    <n v="6235"/>
    <s v="US-2014-142188"/>
    <x v="3"/>
    <x v="220"/>
    <d v="2014-09-12T00:00:00"/>
    <s v="Same Day"/>
    <s v="JF-15415"/>
    <s v="Jennifer Ferguson"/>
    <x v="0"/>
    <s v="United States"/>
    <s v="Seattle"/>
    <s v="Washington"/>
    <n v="98105"/>
    <x v="1"/>
    <s v="OFF-BI-10004600"/>
    <s v="Office Supplies"/>
    <x v="8"/>
    <s v="Ibico Ibimaster 300 Manual Binding System"/>
    <n v="1471.96"/>
    <n v="5"/>
    <n v="0.2"/>
    <n v="459.98749999999995"/>
  </r>
  <r>
    <n v="6236"/>
    <s v="US-2014-142188"/>
    <x v="3"/>
    <x v="220"/>
    <d v="2014-09-12T00:00:00"/>
    <s v="Same Day"/>
    <s v="JF-15415"/>
    <s v="Jennifer Ferguson"/>
    <x v="0"/>
    <s v="United States"/>
    <s v="Seattle"/>
    <s v="Washington"/>
    <n v="98105"/>
    <x v="1"/>
    <s v="TEC-PH-10000127"/>
    <s v="Technology"/>
    <x v="7"/>
    <s v="iOttie XL Car Mount"/>
    <n v="79.959999999999994"/>
    <n v="5"/>
    <n v="0.2"/>
    <n v="-17.991000000000003"/>
  </r>
  <r>
    <n v="6237"/>
    <s v="CA-2013-144400"/>
    <x v="0"/>
    <x v="1098"/>
    <d v="2013-02-27T00:00:00"/>
    <s v="Standard Class"/>
    <s v="AC-10420"/>
    <s v="Alyssa Crouse"/>
    <x v="1"/>
    <s v="United States"/>
    <s v="Philadelphia"/>
    <s v="Pennsylvania"/>
    <n v="19120"/>
    <x v="3"/>
    <s v="OFF-EN-10004386"/>
    <s v="Office Supplies"/>
    <x v="12"/>
    <s v="Recycled Interoffice Envelopes with String and Button Closure, 10 x 13"/>
    <n v="57.576000000000001"/>
    <n v="3"/>
    <n v="0.2"/>
    <n v="21.591000000000001"/>
  </r>
  <r>
    <n v="6238"/>
    <s v="US-2013-155180"/>
    <x v="0"/>
    <x v="115"/>
    <d v="2013-01-29T00:00:00"/>
    <s v="Standard Class"/>
    <s v="TB-21280"/>
    <s v="Toby Braunhardt"/>
    <x v="0"/>
    <s v="United States"/>
    <s v="New York City"/>
    <s v="New York"/>
    <n v="10009"/>
    <x v="3"/>
    <s v="OFF-BI-10004506"/>
    <s v="Office Supplies"/>
    <x v="8"/>
    <s v="Wilson Jones data.warehouse D-Ring Binders with DublLock"/>
    <n v="26.336000000000002"/>
    <n v="4"/>
    <n v="0.2"/>
    <n v="9.2176000000000009"/>
  </r>
  <r>
    <n v="6239"/>
    <s v="CA-2012-134075"/>
    <x v="1"/>
    <x v="295"/>
    <d v="2012-12-16T00:00:00"/>
    <s v="Standard Class"/>
    <s v="HA-14905"/>
    <s v="Helen Abelman"/>
    <x v="0"/>
    <s v="United States"/>
    <s v="San Jose"/>
    <s v="California"/>
    <n v="95123"/>
    <x v="1"/>
    <s v="FUR-FU-10004597"/>
    <s v="Furniture"/>
    <x v="5"/>
    <s v="Eldon Cleatmat Chair Mats for Medium Pile Carpets"/>
    <n v="166.5"/>
    <n v="3"/>
    <n v="0"/>
    <n v="21.64500000000001"/>
  </r>
  <r>
    <n v="6240"/>
    <s v="CA-2012-134075"/>
    <x v="1"/>
    <x v="295"/>
    <d v="2012-12-16T00:00:00"/>
    <s v="Standard Class"/>
    <s v="HA-14905"/>
    <s v="Helen Abelman"/>
    <x v="0"/>
    <s v="United States"/>
    <s v="San Jose"/>
    <s v="California"/>
    <n v="95123"/>
    <x v="1"/>
    <s v="OFF-ST-10001496"/>
    <s v="Office Supplies"/>
    <x v="4"/>
    <s v="Standard Rollaway File with Lock"/>
    <n v="360.38"/>
    <n v="2"/>
    <n v="0"/>
    <n v="93.698800000000006"/>
  </r>
  <r>
    <n v="6241"/>
    <s v="US-2013-131912"/>
    <x v="0"/>
    <x v="517"/>
    <d v="2013-11-02T00:00:00"/>
    <s v="Second Class"/>
    <s v="LH-17155"/>
    <s v="Logan Haushalter"/>
    <x v="0"/>
    <s v="United States"/>
    <s v="Los Angeles"/>
    <s v="California"/>
    <n v="90008"/>
    <x v="1"/>
    <s v="OFF-BI-10004236"/>
    <s v="Office Supplies"/>
    <x v="8"/>
    <s v="XtraLife ClearVue Slant-D Ring Binder, White, 3&quot;"/>
    <n v="11.744"/>
    <n v="1"/>
    <n v="0.2"/>
    <n v="3.8167999999999997"/>
  </r>
  <r>
    <n v="6242"/>
    <s v="CA-2014-141572"/>
    <x v="3"/>
    <x v="39"/>
    <d v="2014-06-01T00:00:00"/>
    <s v="Second Class"/>
    <s v="LO-17170"/>
    <s v="Lori Olson"/>
    <x v="1"/>
    <s v="United States"/>
    <s v="Concord"/>
    <s v="New Hampshire"/>
    <n v="3301"/>
    <x v="3"/>
    <s v="FUR-FU-10001185"/>
    <s v="Furniture"/>
    <x v="5"/>
    <s v="Advantus Employee of the Month Certificate Frame, 11 x 13-1/2"/>
    <n v="247.44"/>
    <n v="8"/>
    <n v="0"/>
    <n v="101.4504"/>
  </r>
  <r>
    <n v="6243"/>
    <s v="CA-2011-134621"/>
    <x v="2"/>
    <x v="1059"/>
    <d v="2011-12-28T00:00:00"/>
    <s v="Standard Class"/>
    <s v="DP-13390"/>
    <s v="Dennis Pardue"/>
    <x v="2"/>
    <s v="United States"/>
    <s v="Columbia"/>
    <s v="Tennessee"/>
    <n v="38401"/>
    <x v="0"/>
    <s v="OFF-BI-10000977"/>
    <s v="Office Supplies"/>
    <x v="8"/>
    <s v="Ibico Plastic Spiral Binding Combs"/>
    <n v="18.240000000000002"/>
    <n v="2"/>
    <n v="0.7"/>
    <n v="-14.591999999999999"/>
  </r>
  <r>
    <n v="6244"/>
    <s v="CA-2013-165561"/>
    <x v="0"/>
    <x v="390"/>
    <d v="2013-11-29T00:00:00"/>
    <s v="Standard Class"/>
    <s v="CR-12580"/>
    <s v="Clay Rozendal"/>
    <x v="2"/>
    <s v="United States"/>
    <s v="Bellevue"/>
    <s v="Washington"/>
    <n v="98006"/>
    <x v="1"/>
    <s v="OFF-SU-10004782"/>
    <s v="Office Supplies"/>
    <x v="14"/>
    <s v="Elite 5&quot; Scissors"/>
    <n v="25.349999999999998"/>
    <n v="3"/>
    <n v="0"/>
    <n v="7.6049999999999978"/>
  </r>
  <r>
    <n v="6245"/>
    <s v="CA-2012-112305"/>
    <x v="1"/>
    <x v="312"/>
    <d v="2012-11-25T00:00:00"/>
    <s v="Standard Class"/>
    <s v="KB-16405"/>
    <s v="Katrina Bavinger"/>
    <x v="2"/>
    <s v="United States"/>
    <s v="Seattle"/>
    <s v="Washington"/>
    <n v="98105"/>
    <x v="1"/>
    <s v="OFF-AR-10002067"/>
    <s v="Office Supplies"/>
    <x v="6"/>
    <s v="Newell 334"/>
    <n v="119.03999999999999"/>
    <n v="6"/>
    <n v="0"/>
    <n v="30.950400000000002"/>
  </r>
  <r>
    <n v="6246"/>
    <s v="CA-2012-112305"/>
    <x v="1"/>
    <x v="312"/>
    <d v="2012-11-25T00:00:00"/>
    <s v="Standard Class"/>
    <s v="KB-16405"/>
    <s v="Katrina Bavinger"/>
    <x v="2"/>
    <s v="United States"/>
    <s v="Seattle"/>
    <s v="Washington"/>
    <n v="98105"/>
    <x v="1"/>
    <s v="FUR-FU-10002364"/>
    <s v="Furniture"/>
    <x v="5"/>
    <s v="Eldon Expressions Wood Desk Accessories, Oak"/>
    <n v="22.14"/>
    <n v="3"/>
    <n v="0"/>
    <n v="6.4205999999999976"/>
  </r>
  <r>
    <n v="6247"/>
    <s v="CA-2012-112305"/>
    <x v="1"/>
    <x v="312"/>
    <d v="2012-11-25T00:00:00"/>
    <s v="Standard Class"/>
    <s v="KB-16405"/>
    <s v="Katrina Bavinger"/>
    <x v="2"/>
    <s v="United States"/>
    <s v="Seattle"/>
    <s v="Washington"/>
    <n v="98105"/>
    <x v="1"/>
    <s v="TEC-AC-10002018"/>
    <s v="Technology"/>
    <x v="11"/>
    <s v="AmazonBasics 3-Button USB Wired Mouse"/>
    <n v="13.98"/>
    <n v="2"/>
    <n v="0"/>
    <n v="6.011400000000001"/>
  </r>
  <r>
    <n v="6248"/>
    <s v="CA-2014-121580"/>
    <x v="3"/>
    <x v="148"/>
    <d v="2014-06-05T00:00:00"/>
    <s v="Standard Class"/>
    <s v="ML-17410"/>
    <s v="Maris LaWare"/>
    <x v="0"/>
    <s v="United States"/>
    <s v="Columbus"/>
    <s v="Indiana"/>
    <n v="47201"/>
    <x v="2"/>
    <s v="OFF-BI-10000632"/>
    <s v="Office Supplies"/>
    <x v="8"/>
    <s v="Satellite Sectional Post Binders"/>
    <n v="43.41"/>
    <n v="1"/>
    <n v="0"/>
    <n v="19.968599999999999"/>
  </r>
  <r>
    <n v="6249"/>
    <s v="CA-2014-121580"/>
    <x v="3"/>
    <x v="148"/>
    <d v="2014-06-05T00:00:00"/>
    <s v="Standard Class"/>
    <s v="ML-17410"/>
    <s v="Maris LaWare"/>
    <x v="0"/>
    <s v="United States"/>
    <s v="Columbus"/>
    <s v="Indiana"/>
    <n v="47201"/>
    <x v="2"/>
    <s v="FUR-FU-10003981"/>
    <s v="Furniture"/>
    <x v="5"/>
    <s v="Eldon Wave Desk Accessories"/>
    <n v="6.24"/>
    <n v="3"/>
    <n v="0"/>
    <n v="2.6208000000000005"/>
  </r>
  <r>
    <n v="6250"/>
    <s v="CA-2014-121580"/>
    <x v="3"/>
    <x v="148"/>
    <d v="2014-06-05T00:00:00"/>
    <s v="Standard Class"/>
    <s v="ML-17410"/>
    <s v="Maris LaWare"/>
    <x v="0"/>
    <s v="United States"/>
    <s v="Columbus"/>
    <s v="Indiana"/>
    <n v="47201"/>
    <x v="2"/>
    <s v="OFF-AP-10001564"/>
    <s v="Office Supplies"/>
    <x v="9"/>
    <s v="Hoover Commercial Lightweight Upright Vacuum with E-Z Empty Dirt Cup"/>
    <n v="465.16"/>
    <n v="2"/>
    <n v="0"/>
    <n v="120.94159999999999"/>
  </r>
  <r>
    <n v="6251"/>
    <s v="CA-2014-121580"/>
    <x v="3"/>
    <x v="148"/>
    <d v="2014-06-05T00:00:00"/>
    <s v="Standard Class"/>
    <s v="ML-17410"/>
    <s v="Maris LaWare"/>
    <x v="0"/>
    <s v="United States"/>
    <s v="Columbus"/>
    <s v="Indiana"/>
    <n v="47201"/>
    <x v="2"/>
    <s v="OFF-PA-10004082"/>
    <s v="Office Supplies"/>
    <x v="10"/>
    <s v="Adams Telephone Message Book w/Frequently-Called Numbers Space, 400 Messages per Book"/>
    <n v="7.98"/>
    <n v="1"/>
    <n v="0"/>
    <n v="3.99"/>
  </r>
  <r>
    <n v="6252"/>
    <s v="CA-2011-101147"/>
    <x v="2"/>
    <x v="266"/>
    <d v="2011-12-04T00:00:00"/>
    <s v="First Class"/>
    <s v="MC-17575"/>
    <s v="Matt Collins"/>
    <x v="0"/>
    <s v="United States"/>
    <s v="Chicago"/>
    <s v="Illinois"/>
    <n v="60623"/>
    <x v="2"/>
    <s v="OFF-AP-10004249"/>
    <s v="Office Supplies"/>
    <x v="9"/>
    <s v="Staples"/>
    <n v="2.3939999999999997"/>
    <n v="1"/>
    <n v="0.8"/>
    <n v="-6.344100000000001"/>
  </r>
  <r>
    <n v="6253"/>
    <s v="CA-2011-165806"/>
    <x v="2"/>
    <x v="884"/>
    <d v="2011-04-07T00:00:00"/>
    <s v="Same Day"/>
    <s v="VM-21685"/>
    <s v="Valerie Mitchum"/>
    <x v="2"/>
    <s v="United States"/>
    <s v="Marietta"/>
    <s v="Georgia"/>
    <n v="30062"/>
    <x v="0"/>
    <s v="OFF-PA-10003441"/>
    <s v="Office Supplies"/>
    <x v="10"/>
    <s v="Xerox 226"/>
    <n v="58.320000000000007"/>
    <n v="9"/>
    <n v="0"/>
    <n v="27.993600000000001"/>
  </r>
  <r>
    <n v="6254"/>
    <s v="CA-2011-165806"/>
    <x v="2"/>
    <x v="884"/>
    <d v="2011-04-07T00:00:00"/>
    <s v="Same Day"/>
    <s v="VM-21685"/>
    <s v="Valerie Mitchum"/>
    <x v="2"/>
    <s v="United States"/>
    <s v="Marietta"/>
    <s v="Georgia"/>
    <n v="30062"/>
    <x v="0"/>
    <s v="TEC-PH-10004922"/>
    <s v="Technology"/>
    <x v="7"/>
    <s v="RCA Visys Integrated PBX 8-Line Router"/>
    <n v="200.96999999999997"/>
    <n v="3"/>
    <n v="0"/>
    <n v="50.242500000000007"/>
  </r>
  <r>
    <n v="6255"/>
    <s v="CA-2012-151624"/>
    <x v="1"/>
    <x v="1014"/>
    <d v="2012-09-14T00:00:00"/>
    <s v="Standard Class"/>
    <s v="VW-21775"/>
    <s v="Victoria Wilson"/>
    <x v="1"/>
    <s v="United States"/>
    <s v="Montgomery"/>
    <s v="Alabama"/>
    <n v="36116"/>
    <x v="0"/>
    <s v="FUR-FU-10001731"/>
    <s v="Furniture"/>
    <x v="5"/>
    <s v="Acrylic Self-Standing Desk Frames"/>
    <n v="21.36"/>
    <n v="8"/>
    <n v="0"/>
    <n v="8.1167999999999996"/>
  </r>
  <r>
    <n v="6256"/>
    <s v="CA-2014-139444"/>
    <x v="3"/>
    <x v="428"/>
    <d v="2014-09-16T00:00:00"/>
    <s v="Standard Class"/>
    <s v="GK-14620"/>
    <s v="Grace Kelly"/>
    <x v="1"/>
    <s v="United States"/>
    <s v="Plano"/>
    <s v="Texas"/>
    <n v="75023"/>
    <x v="2"/>
    <s v="OFF-LA-10000134"/>
    <s v="Office Supplies"/>
    <x v="2"/>
    <s v="Avery 511"/>
    <n v="9.8560000000000016"/>
    <n v="4"/>
    <n v="0.2"/>
    <n v="3.4495999999999993"/>
  </r>
  <r>
    <n v="6257"/>
    <s v="CA-2012-133977"/>
    <x v="1"/>
    <x v="684"/>
    <d v="2012-09-08T00:00:00"/>
    <s v="Second Class"/>
    <s v="AT-10435"/>
    <s v="Alyssa Tate"/>
    <x v="2"/>
    <s v="United States"/>
    <s v="Tamarac"/>
    <s v="Florida"/>
    <n v="33319"/>
    <x v="0"/>
    <s v="OFF-BI-10003166"/>
    <s v="Office Supplies"/>
    <x v="8"/>
    <s v="GBC Plasticlear Binding Covers"/>
    <n v="3.4440000000000008"/>
    <n v="1"/>
    <n v="0.7"/>
    <n v="-2.5255999999999998"/>
  </r>
  <r>
    <n v="6258"/>
    <s v="CA-2014-141425"/>
    <x v="3"/>
    <x v="808"/>
    <d v="2014-11-07T00:00:00"/>
    <s v="Second Class"/>
    <s v="AR-10825"/>
    <s v="Anthony Rawles"/>
    <x v="1"/>
    <s v="United States"/>
    <s v="Columbus"/>
    <s v="Ohio"/>
    <n v="43229"/>
    <x v="3"/>
    <s v="OFF-SU-10000646"/>
    <s v="Office Supplies"/>
    <x v="14"/>
    <s v="Premier Automatic Letter Opener"/>
    <n v="384.59200000000004"/>
    <n v="2"/>
    <n v="0.2"/>
    <n v="-81.725799999999978"/>
  </r>
  <r>
    <n v="6259"/>
    <s v="CA-2012-133536"/>
    <x v="1"/>
    <x v="262"/>
    <d v="2012-03-30T00:00:00"/>
    <s v="Second Class"/>
    <s v="JH-15820"/>
    <s v="John Huston"/>
    <x v="0"/>
    <s v="United States"/>
    <s v="New York City"/>
    <s v="New York"/>
    <n v="10009"/>
    <x v="3"/>
    <s v="OFF-EN-10004459"/>
    <s v="Office Supplies"/>
    <x v="12"/>
    <s v="Security-Tint Envelopes"/>
    <n v="22.919999999999998"/>
    <n v="3"/>
    <n v="0"/>
    <n v="11.230799999999999"/>
  </r>
  <r>
    <n v="6260"/>
    <s v="CA-2012-150441"/>
    <x v="1"/>
    <x v="863"/>
    <d v="2012-08-17T00:00:00"/>
    <s v="Second Class"/>
    <s v="RA-19285"/>
    <s v="Ralph Arnett"/>
    <x v="0"/>
    <s v="United States"/>
    <s v="Richmond"/>
    <s v="Indiana"/>
    <n v="47374"/>
    <x v="2"/>
    <s v="OFF-BI-10003529"/>
    <s v="Office Supplies"/>
    <x v="8"/>
    <s v="Avery Round Ring Poly Binders"/>
    <n v="11.36"/>
    <n v="4"/>
    <n v="0"/>
    <n v="5.5663999999999998"/>
  </r>
  <r>
    <n v="6261"/>
    <s v="CA-2012-162607"/>
    <x v="1"/>
    <x v="793"/>
    <d v="2012-05-18T00:00:00"/>
    <s v="Standard Class"/>
    <s v="RO-19780"/>
    <s v="Rose O'Brian"/>
    <x v="0"/>
    <s v="United States"/>
    <s v="Seattle"/>
    <s v="Washington"/>
    <n v="98115"/>
    <x v="1"/>
    <s v="OFF-BI-10002949"/>
    <s v="Office Supplies"/>
    <x v="8"/>
    <s v="Prestige Round Ring Binders"/>
    <n v="14.592000000000002"/>
    <n v="3"/>
    <n v="0.2"/>
    <n v="4.9247999999999985"/>
  </r>
  <r>
    <n v="6262"/>
    <s v="CA-2014-103506"/>
    <x v="3"/>
    <x v="283"/>
    <d v="2014-07-28T00:00:00"/>
    <s v="Standard Class"/>
    <s v="LR-17035"/>
    <s v="Lisa Ryan"/>
    <x v="1"/>
    <s v="United States"/>
    <s v="Long Beach"/>
    <s v="New York"/>
    <n v="11561"/>
    <x v="3"/>
    <s v="OFF-LA-10001158"/>
    <s v="Office Supplies"/>
    <x v="2"/>
    <s v="Avery Address/Shipping Labels for Typewriters, 4&quot; x 2&quot;"/>
    <n v="41.4"/>
    <n v="4"/>
    <n v="0"/>
    <n v="19.872"/>
  </r>
  <r>
    <n v="6263"/>
    <s v="CA-2013-132479"/>
    <x v="0"/>
    <x v="446"/>
    <d v="2013-09-27T00:00:00"/>
    <s v="First Class"/>
    <s v="MK-17905"/>
    <s v="Michael Kennedy"/>
    <x v="1"/>
    <s v="United States"/>
    <s v="Rockford"/>
    <s v="Illinois"/>
    <n v="61107"/>
    <x v="2"/>
    <s v="OFF-BI-10004584"/>
    <s v="Office Supplies"/>
    <x v="8"/>
    <s v="GBC ProClick 150 Presentation Binding System"/>
    <n v="442.37199999999996"/>
    <n v="7"/>
    <n v="0.8"/>
    <n v="-729.91380000000004"/>
  </r>
  <r>
    <n v="6264"/>
    <s v="CA-2014-160724"/>
    <x v="3"/>
    <x v="1024"/>
    <d v="2014-05-11T00:00:00"/>
    <s v="Standard Class"/>
    <s v="YS-21880"/>
    <s v="Yana Sorensen"/>
    <x v="1"/>
    <s v="United States"/>
    <s v="Columbus"/>
    <s v="Georgia"/>
    <n v="31907"/>
    <x v="0"/>
    <s v="OFF-BI-10004965"/>
    <s v="Office Supplies"/>
    <x v="8"/>
    <s v="Ibico Covers for Plastic or Wire Binding Elements"/>
    <n v="34.5"/>
    <n v="3"/>
    <n v="0"/>
    <n v="15.524999999999999"/>
  </r>
  <r>
    <n v="6265"/>
    <s v="US-2013-115952"/>
    <x v="0"/>
    <x v="1099"/>
    <d v="2013-10-07T00:00:00"/>
    <s v="Same Day"/>
    <s v="JH-15910"/>
    <s v="Jonathan Howell"/>
    <x v="0"/>
    <s v="United States"/>
    <s v="Tulsa"/>
    <s v="Oklahoma"/>
    <n v="74133"/>
    <x v="2"/>
    <s v="OFF-BI-10004654"/>
    <s v="Office Supplies"/>
    <x v="8"/>
    <s v="Avery Binding System Hidden Tab Executive Style Index Sets"/>
    <n v="28.849999999999998"/>
    <n v="5"/>
    <n v="0"/>
    <n v="14.424999999999999"/>
  </r>
  <r>
    <n v="6266"/>
    <s v="CA-2011-146731"/>
    <x v="2"/>
    <x v="935"/>
    <d v="2011-11-08T00:00:00"/>
    <s v="Standard Class"/>
    <s v="AT-10735"/>
    <s v="Annie Thurman"/>
    <x v="0"/>
    <s v="United States"/>
    <s v="Nashville"/>
    <s v="Tennessee"/>
    <n v="37211"/>
    <x v="0"/>
    <s v="OFF-PA-10000141"/>
    <s v="Office Supplies"/>
    <x v="10"/>
    <s v="Ampad Evidence Wirebond Steno Books, 6&quot; x 9&quot;"/>
    <n v="3.4880000000000004"/>
    <n v="2"/>
    <n v="0.2"/>
    <n v="1.1771999999999998"/>
  </r>
  <r>
    <n v="6267"/>
    <s v="CA-2011-146731"/>
    <x v="2"/>
    <x v="935"/>
    <d v="2011-11-08T00:00:00"/>
    <s v="Standard Class"/>
    <s v="AT-10735"/>
    <s v="Annie Thurman"/>
    <x v="0"/>
    <s v="United States"/>
    <s v="Nashville"/>
    <s v="Tennessee"/>
    <n v="37211"/>
    <x v="0"/>
    <s v="OFF-PA-10001019"/>
    <s v="Office Supplies"/>
    <x v="10"/>
    <s v="Xerox 1884"/>
    <n v="143.85600000000002"/>
    <n v="9"/>
    <n v="0.2"/>
    <n v="48.551399999999994"/>
  </r>
  <r>
    <n v="6268"/>
    <s v="CA-2012-115392"/>
    <x v="1"/>
    <x v="486"/>
    <d v="2012-10-04T00:00:00"/>
    <s v="Second Class"/>
    <s v="RM-19675"/>
    <s v="Robert Marley"/>
    <x v="2"/>
    <s v="United States"/>
    <s v="Cambridge"/>
    <s v="Massachusetts"/>
    <n v="2138"/>
    <x v="3"/>
    <s v="TEC-PH-10002496"/>
    <s v="Technology"/>
    <x v="7"/>
    <s v="Cisco SPA301"/>
    <n v="311.98"/>
    <n v="2"/>
    <n v="0"/>
    <n v="93.593999999999994"/>
  </r>
  <r>
    <n v="6269"/>
    <s v="CA-2012-115392"/>
    <x v="1"/>
    <x v="486"/>
    <d v="2012-10-04T00:00:00"/>
    <s v="Second Class"/>
    <s v="RM-19675"/>
    <s v="Robert Marley"/>
    <x v="2"/>
    <s v="United States"/>
    <s v="Cambridge"/>
    <s v="Massachusetts"/>
    <n v="2138"/>
    <x v="3"/>
    <s v="OFF-BI-10000829"/>
    <s v="Office Supplies"/>
    <x v="8"/>
    <s v="Avery Non-Stick Binders"/>
    <n v="22.450000000000003"/>
    <n v="5"/>
    <n v="0"/>
    <n v="10.327"/>
  </r>
  <r>
    <n v="6270"/>
    <s v="CA-2014-102379"/>
    <x v="3"/>
    <x v="574"/>
    <d v="2014-12-07T00:00:00"/>
    <s v="Standard Class"/>
    <s v="BB-11545"/>
    <s v="Brenda Bowman"/>
    <x v="1"/>
    <s v="United States"/>
    <s v="Oakland"/>
    <s v="California"/>
    <n v="94601"/>
    <x v="1"/>
    <s v="TEC-PH-10001448"/>
    <s v="Technology"/>
    <x v="7"/>
    <s v="Anker Astro 15000mAh USB Portable Charger"/>
    <n v="39.992000000000004"/>
    <n v="1"/>
    <n v="0.2"/>
    <n v="-7.9984000000000073"/>
  </r>
  <r>
    <n v="6271"/>
    <s v="CA-2014-102379"/>
    <x v="3"/>
    <x v="574"/>
    <d v="2014-12-07T00:00:00"/>
    <s v="Standard Class"/>
    <s v="BB-11545"/>
    <s v="Brenda Bowman"/>
    <x v="1"/>
    <s v="United States"/>
    <s v="Oakland"/>
    <s v="California"/>
    <n v="94601"/>
    <x v="1"/>
    <s v="FUR-CH-10004983"/>
    <s v="Furniture"/>
    <x v="1"/>
    <s v="Office Star - Mid Back Dual function Ergonomic High Back Chair with 2-Way Adjustable Arms"/>
    <n v="1159.056"/>
    <n v="9"/>
    <n v="0.2"/>
    <n v="43.464599999999905"/>
  </r>
  <r>
    <n v="6272"/>
    <s v="CA-2014-102379"/>
    <x v="3"/>
    <x v="574"/>
    <d v="2014-12-07T00:00:00"/>
    <s v="Standard Class"/>
    <s v="BB-11545"/>
    <s v="Brenda Bowman"/>
    <x v="1"/>
    <s v="United States"/>
    <s v="Oakland"/>
    <s v="California"/>
    <n v="94601"/>
    <x v="1"/>
    <s v="OFF-AR-10004022"/>
    <s v="Office Supplies"/>
    <x v="6"/>
    <s v="Panasonic KP-380BK Classic Electric Pencil Sharpener"/>
    <n v="179.89999999999998"/>
    <n v="5"/>
    <n v="0"/>
    <n v="44.974999999999987"/>
  </r>
  <r>
    <n v="6273"/>
    <s v="CA-2014-149706"/>
    <x v="3"/>
    <x v="157"/>
    <d v="2014-12-13T00:00:00"/>
    <s v="First Class"/>
    <s v="AS-10285"/>
    <s v="Alejandro Savely"/>
    <x v="1"/>
    <s v="United States"/>
    <s v="Palatine"/>
    <s v="Illinois"/>
    <n v="60067"/>
    <x v="2"/>
    <s v="TEC-AC-10001284"/>
    <s v="Technology"/>
    <x v="11"/>
    <s v="Enermax Briskie RF Wireless Keyboard and Mouse Combo"/>
    <n v="116.312"/>
    <n v="7"/>
    <n v="0.2"/>
    <n v="23.262400000000003"/>
  </r>
  <r>
    <n v="6274"/>
    <s v="US-2013-139087"/>
    <x v="0"/>
    <x v="19"/>
    <d v="2013-07-23T00:00:00"/>
    <s v="Second Class"/>
    <s v="DK-13375"/>
    <s v="Dennis Kane"/>
    <x v="0"/>
    <s v="United States"/>
    <s v="Seattle"/>
    <s v="Washington"/>
    <n v="98105"/>
    <x v="1"/>
    <s v="FUR-FU-10001847"/>
    <s v="Furniture"/>
    <x v="5"/>
    <s v="Eldon Image Series Black Desk Accessories"/>
    <n v="12.419999999999998"/>
    <n v="3"/>
    <n v="0"/>
    <n v="4.4711999999999996"/>
  </r>
  <r>
    <n v="6275"/>
    <s v="US-2013-139087"/>
    <x v="0"/>
    <x v="19"/>
    <d v="2013-07-23T00:00:00"/>
    <s v="Second Class"/>
    <s v="DK-13375"/>
    <s v="Dennis Kane"/>
    <x v="0"/>
    <s v="United States"/>
    <s v="Seattle"/>
    <s v="Washington"/>
    <n v="98105"/>
    <x v="1"/>
    <s v="TEC-AC-10004595"/>
    <s v="Technology"/>
    <x v="11"/>
    <s v="First Data TMFD35 PIN Pad"/>
    <n v="428.40000000000003"/>
    <n v="3"/>
    <n v="0"/>
    <n v="89.963999999999999"/>
  </r>
  <r>
    <n v="6276"/>
    <s v="US-2013-139087"/>
    <x v="0"/>
    <x v="19"/>
    <d v="2013-07-23T00:00:00"/>
    <s v="Second Class"/>
    <s v="DK-13375"/>
    <s v="Dennis Kane"/>
    <x v="0"/>
    <s v="United States"/>
    <s v="Seattle"/>
    <s v="Washington"/>
    <n v="98105"/>
    <x v="1"/>
    <s v="FUR-FU-10004164"/>
    <s v="Furniture"/>
    <x v="5"/>
    <s v="Eldon 300 Class Desk Accessories, Black"/>
    <n v="24.75"/>
    <n v="5"/>
    <n v="0"/>
    <n v="10.890000000000002"/>
  </r>
  <r>
    <n v="6277"/>
    <s v="US-2013-139087"/>
    <x v="0"/>
    <x v="19"/>
    <d v="2013-07-23T00:00:00"/>
    <s v="Second Class"/>
    <s v="DK-13375"/>
    <s v="Dennis Kane"/>
    <x v="0"/>
    <s v="United States"/>
    <s v="Seattle"/>
    <s v="Washington"/>
    <n v="98105"/>
    <x v="1"/>
    <s v="OFF-LA-10001074"/>
    <s v="Office Supplies"/>
    <x v="2"/>
    <s v="Round Specialty Laser Printer Labels"/>
    <n v="87.71"/>
    <n v="7"/>
    <n v="0"/>
    <n v="41.223699999999994"/>
  </r>
  <r>
    <n v="6278"/>
    <s v="US-2013-139087"/>
    <x v="0"/>
    <x v="19"/>
    <d v="2013-07-23T00:00:00"/>
    <s v="Second Class"/>
    <s v="DK-13375"/>
    <s v="Dennis Kane"/>
    <x v="0"/>
    <s v="United States"/>
    <s v="Seattle"/>
    <s v="Washington"/>
    <n v="98105"/>
    <x v="1"/>
    <s v="OFF-ST-10000604"/>
    <s v="Office Supplies"/>
    <x v="4"/>
    <s v="Home/Office Personal File Carts"/>
    <n v="69.52"/>
    <n v="2"/>
    <n v="0"/>
    <n v="17.379999999999995"/>
  </r>
  <r>
    <n v="6279"/>
    <s v="US-2013-139087"/>
    <x v="0"/>
    <x v="19"/>
    <d v="2013-07-23T00:00:00"/>
    <s v="Second Class"/>
    <s v="DK-13375"/>
    <s v="Dennis Kane"/>
    <x v="0"/>
    <s v="United States"/>
    <s v="Seattle"/>
    <s v="Washington"/>
    <n v="98105"/>
    <x v="1"/>
    <s v="TEC-PH-10000148"/>
    <s v="Technology"/>
    <x v="7"/>
    <s v="Cyber Acoustics AC-202b Speech Recognition Stereo Headset"/>
    <n v="20.784000000000002"/>
    <n v="2"/>
    <n v="0.2"/>
    <n v="-4.6764000000000001"/>
  </r>
  <r>
    <n v="6280"/>
    <s v="US-2013-139087"/>
    <x v="0"/>
    <x v="19"/>
    <d v="2013-07-23T00:00:00"/>
    <s v="Second Class"/>
    <s v="DK-13375"/>
    <s v="Dennis Kane"/>
    <x v="0"/>
    <s v="United States"/>
    <s v="Seattle"/>
    <s v="Washington"/>
    <n v="98105"/>
    <x v="1"/>
    <s v="OFF-BI-10000042"/>
    <s v="Office Supplies"/>
    <x v="8"/>
    <s v="Pressboard Data Binder, Crimson, 12&quot; X 8 1/2&quot;"/>
    <n v="12.816000000000001"/>
    <n v="3"/>
    <n v="0.2"/>
    <n v="4.1651999999999987"/>
  </r>
  <r>
    <n v="6281"/>
    <s v="CA-2014-152226"/>
    <x v="3"/>
    <x v="605"/>
    <d v="2014-05-17T00:00:00"/>
    <s v="Standard Class"/>
    <s v="JH-15910"/>
    <s v="Jonathan Howell"/>
    <x v="0"/>
    <s v="United States"/>
    <s v="Cincinnati"/>
    <s v="Ohio"/>
    <n v="45231"/>
    <x v="3"/>
    <s v="OFF-LA-10000443"/>
    <s v="Office Supplies"/>
    <x v="2"/>
    <s v="Avery 501"/>
    <n v="5.9039999999999999"/>
    <n v="2"/>
    <n v="0.2"/>
    <n v="1.9925999999999999"/>
  </r>
  <r>
    <n v="6282"/>
    <s v="CA-2012-116484"/>
    <x v="1"/>
    <x v="312"/>
    <d v="2012-11-26T00:00:00"/>
    <s v="Standard Class"/>
    <s v="JK-15205"/>
    <s v="Jamie Kunitz"/>
    <x v="0"/>
    <s v="United States"/>
    <s v="Marion"/>
    <s v="Ohio"/>
    <n v="43302"/>
    <x v="3"/>
    <s v="FUR-FU-10002874"/>
    <s v="Furniture"/>
    <x v="5"/>
    <s v="Ultra Commercial Grade Dual Valve Door Closer"/>
    <n v="63.824000000000005"/>
    <n v="2"/>
    <n v="0.2"/>
    <n v="9.5735999999999937"/>
  </r>
  <r>
    <n v="6283"/>
    <s v="CA-2012-116484"/>
    <x v="1"/>
    <x v="312"/>
    <d v="2012-11-26T00:00:00"/>
    <s v="Standard Class"/>
    <s v="JK-15205"/>
    <s v="Jamie Kunitz"/>
    <x v="0"/>
    <s v="United States"/>
    <s v="Marion"/>
    <s v="Ohio"/>
    <n v="43302"/>
    <x v="3"/>
    <s v="OFF-ST-10003994"/>
    <s v="Office Supplies"/>
    <x v="4"/>
    <s v="Belkin 19&quot; Center-Weighted Shelf, Gray"/>
    <n v="141.55199999999999"/>
    <n v="3"/>
    <n v="0.2"/>
    <n v="-26.541000000000004"/>
  </r>
  <r>
    <n v="6284"/>
    <s v="CA-2013-100944"/>
    <x v="0"/>
    <x v="446"/>
    <d v="2013-09-29T00:00:00"/>
    <s v="Standard Class"/>
    <s v="EH-13765"/>
    <s v="Edward Hooks"/>
    <x v="1"/>
    <s v="United States"/>
    <s v="Los Angeles"/>
    <s v="California"/>
    <n v="90049"/>
    <x v="1"/>
    <s v="OFF-EN-10001453"/>
    <s v="Office Supplies"/>
    <x v="12"/>
    <s v="Tyvek Interoffice Envelopes, 9 1/2&quot; x 12 1/2&quot;, 100/Box"/>
    <n v="304.89999999999998"/>
    <n v="5"/>
    <n v="0"/>
    <n v="143.30299999999997"/>
  </r>
  <r>
    <n v="6285"/>
    <s v="CA-2013-100944"/>
    <x v="0"/>
    <x v="446"/>
    <d v="2013-09-29T00:00:00"/>
    <s v="Standard Class"/>
    <s v="EH-13765"/>
    <s v="Edward Hooks"/>
    <x v="1"/>
    <s v="United States"/>
    <s v="Los Angeles"/>
    <s v="California"/>
    <n v="90049"/>
    <x v="1"/>
    <s v="FUR-CH-10000988"/>
    <s v="Furniture"/>
    <x v="1"/>
    <s v="Hon Olson Stacker Stools"/>
    <n v="563.24"/>
    <n v="5"/>
    <n v="0.2"/>
    <n v="56.324000000000012"/>
  </r>
  <r>
    <n v="6286"/>
    <s v="CA-2013-125080"/>
    <x v="0"/>
    <x v="147"/>
    <d v="2013-10-27T00:00:00"/>
    <s v="Standard Class"/>
    <s v="VW-21775"/>
    <s v="Victoria Wilson"/>
    <x v="1"/>
    <s v="United States"/>
    <s v="Lakewood"/>
    <s v="Ohio"/>
    <n v="44107"/>
    <x v="3"/>
    <s v="FUR-TA-10003238"/>
    <s v="Furniture"/>
    <x v="3"/>
    <s v="Chromcraft Bull-Nose Wood 48&quot; x 96&quot; Rectangular Conference Tables"/>
    <n v="661.17600000000004"/>
    <n v="2"/>
    <n v="0.4"/>
    <n v="-231.41160000000008"/>
  </r>
  <r>
    <n v="6287"/>
    <s v="CA-2013-121020"/>
    <x v="0"/>
    <x v="1057"/>
    <d v="2013-11-01T00:00:00"/>
    <s v="Standard Class"/>
    <s v="CG-12040"/>
    <s v="Catherine Glotzbach"/>
    <x v="2"/>
    <s v="United States"/>
    <s v="Lebanon"/>
    <s v="Tennessee"/>
    <n v="37087"/>
    <x v="0"/>
    <s v="TEC-PH-10001061"/>
    <s v="Technology"/>
    <x v="7"/>
    <s v="Apple iPhone 5C"/>
    <n v="239.976"/>
    <n v="3"/>
    <n v="0.2"/>
    <n v="17.998199999999997"/>
  </r>
  <r>
    <n v="6288"/>
    <s v="CA-2011-100090"/>
    <x v="2"/>
    <x v="1001"/>
    <d v="2011-07-12T00:00:00"/>
    <s v="Standard Class"/>
    <s v="EB-13705"/>
    <s v="Ed Braxton"/>
    <x v="1"/>
    <s v="United States"/>
    <s v="San Francisco"/>
    <s v="California"/>
    <n v="94122"/>
    <x v="1"/>
    <s v="FUR-TA-10003715"/>
    <s v="Furniture"/>
    <x v="3"/>
    <s v="Hon 2111 Invitation Series Corner Table"/>
    <n v="502.48800000000006"/>
    <n v="3"/>
    <n v="0.2"/>
    <n v="-87.935400000000044"/>
  </r>
  <r>
    <n v="6289"/>
    <s v="CA-2011-100090"/>
    <x v="2"/>
    <x v="1001"/>
    <d v="2011-07-12T00:00:00"/>
    <s v="Standard Class"/>
    <s v="EB-13705"/>
    <s v="Ed Braxton"/>
    <x v="1"/>
    <s v="United States"/>
    <s v="San Francisco"/>
    <s v="California"/>
    <n v="94122"/>
    <x v="1"/>
    <s v="OFF-BI-10001597"/>
    <s v="Office Supplies"/>
    <x v="8"/>
    <s v="Wilson Jones Ledger-Size, Piano-Hinge Binder, 2&quot;, Blue"/>
    <n v="196.70400000000001"/>
    <n v="6"/>
    <n v="0.2"/>
    <n v="68.846399999999974"/>
  </r>
  <r>
    <n v="6290"/>
    <s v="US-2012-139675"/>
    <x v="1"/>
    <x v="649"/>
    <d v="2012-03-18T00:00:00"/>
    <s v="Second Class"/>
    <s v="NF-18595"/>
    <s v="Nicole Fjeld"/>
    <x v="2"/>
    <s v="United States"/>
    <s v="Chico"/>
    <s v="California"/>
    <n v="95928"/>
    <x v="1"/>
    <s v="FUR-CH-10004063"/>
    <s v="Furniture"/>
    <x v="1"/>
    <s v="Global Deluxe High-Back Manager's Chair"/>
    <n v="915.13600000000008"/>
    <n v="4"/>
    <n v="0.2"/>
    <n v="102.95279999999988"/>
  </r>
  <r>
    <n v="6291"/>
    <s v="US-2012-139675"/>
    <x v="1"/>
    <x v="649"/>
    <d v="2012-03-18T00:00:00"/>
    <s v="Second Class"/>
    <s v="NF-18595"/>
    <s v="Nicole Fjeld"/>
    <x v="2"/>
    <s v="United States"/>
    <s v="Chico"/>
    <s v="California"/>
    <n v="95928"/>
    <x v="1"/>
    <s v="FUR-FU-10001979"/>
    <s v="Furniture"/>
    <x v="5"/>
    <s v="Dana Halogen Swing-Arm Architect Lamp"/>
    <n v="327.76"/>
    <n v="8"/>
    <n v="0"/>
    <n v="91.772800000000018"/>
  </r>
  <r>
    <n v="6292"/>
    <s v="CA-2014-143756"/>
    <x v="3"/>
    <x v="574"/>
    <d v="2014-12-06T00:00:00"/>
    <s v="First Class"/>
    <s v="ME-17725"/>
    <s v="Max Engle"/>
    <x v="0"/>
    <s v="United States"/>
    <s v="Salem"/>
    <s v="Virginia"/>
    <n v="24153"/>
    <x v="0"/>
    <s v="FUR-CH-10001854"/>
    <s v="Furniture"/>
    <x v="1"/>
    <s v="Office Star - Professional Matrix Back Chair with 2-to-1 Synchro Tilt and Mesh Fabric Seat"/>
    <n v="701.96"/>
    <n v="2"/>
    <n v="0"/>
    <n v="168.47040000000004"/>
  </r>
  <r>
    <n v="6293"/>
    <s v="CA-2012-151253"/>
    <x v="1"/>
    <x v="1100"/>
    <d v="2012-04-26T00:00:00"/>
    <s v="Standard Class"/>
    <s v="AZ-10750"/>
    <s v="Annie Zypern"/>
    <x v="0"/>
    <s v="United States"/>
    <s v="Los Angeles"/>
    <s v="California"/>
    <n v="90008"/>
    <x v="1"/>
    <s v="TEC-PH-10002923"/>
    <s v="Technology"/>
    <x v="7"/>
    <s v="Logitech B530 USB Headset - headset - Full size, Binaural"/>
    <n v="88.77600000000001"/>
    <n v="3"/>
    <n v="0.2"/>
    <n v="7.7679000000000009"/>
  </r>
  <r>
    <n v="6294"/>
    <s v="CA-2012-151253"/>
    <x v="1"/>
    <x v="1100"/>
    <d v="2012-04-26T00:00:00"/>
    <s v="Standard Class"/>
    <s v="AZ-10750"/>
    <s v="Annie Zypern"/>
    <x v="0"/>
    <s v="United States"/>
    <s v="Los Angeles"/>
    <s v="California"/>
    <n v="90008"/>
    <x v="1"/>
    <s v="OFF-AR-10004691"/>
    <s v="Office Supplies"/>
    <x v="6"/>
    <s v="Boston 1730 StandUp Electric Pencil Sharpener"/>
    <n v="64.14"/>
    <n v="3"/>
    <n v="0"/>
    <n v="16.676400000000001"/>
  </r>
  <r>
    <n v="6295"/>
    <s v="CA-2011-141152"/>
    <x v="2"/>
    <x v="1101"/>
    <d v="2011-09-19T00:00:00"/>
    <s v="First Class"/>
    <s v="RF-19345"/>
    <s v="Randy Ferguson"/>
    <x v="1"/>
    <s v="United States"/>
    <s v="New York City"/>
    <s v="New York"/>
    <n v="10024"/>
    <x v="3"/>
    <s v="OFF-BI-10002931"/>
    <s v="Office Supplies"/>
    <x v="8"/>
    <s v="Avery Trapezoid Extra Heavy Duty 4&quot; Binders"/>
    <n v="33.552"/>
    <n v="1"/>
    <n v="0.2"/>
    <n v="12.581999999999999"/>
  </r>
  <r>
    <n v="6296"/>
    <s v="CA-2011-141313"/>
    <x v="2"/>
    <x v="129"/>
    <d v="2012-01-01T00:00:00"/>
    <s v="Standard Class"/>
    <s v="AJ-10780"/>
    <s v="Anthony Jacobs"/>
    <x v="1"/>
    <s v="United States"/>
    <s v="Beverly"/>
    <s v="Massachusetts"/>
    <n v="1915"/>
    <x v="3"/>
    <s v="OFF-AP-10002651"/>
    <s v="Office Supplies"/>
    <x v="9"/>
    <s v="Hoover Upright Vacuum With Dirt Cup"/>
    <n v="1737.1799999999998"/>
    <n v="6"/>
    <n v="0"/>
    <n v="503.78219999999976"/>
  </r>
  <r>
    <n v="6297"/>
    <s v="CA-2011-141313"/>
    <x v="2"/>
    <x v="129"/>
    <d v="2012-01-01T00:00:00"/>
    <s v="Standard Class"/>
    <s v="AJ-10780"/>
    <s v="Anthony Jacobs"/>
    <x v="1"/>
    <s v="United States"/>
    <s v="Beverly"/>
    <s v="Massachusetts"/>
    <n v="1915"/>
    <x v="3"/>
    <s v="OFF-ST-10000689"/>
    <s v="Office Supplies"/>
    <x v="4"/>
    <s v="Fellowes Strictly Business Drawer File, Letter/Legal Size"/>
    <n v="704.25"/>
    <n v="5"/>
    <n v="0"/>
    <n v="84.51"/>
  </r>
  <r>
    <n v="6298"/>
    <s v="CA-2011-141313"/>
    <x v="2"/>
    <x v="129"/>
    <d v="2012-01-01T00:00:00"/>
    <s v="Standard Class"/>
    <s v="AJ-10780"/>
    <s v="Anthony Jacobs"/>
    <x v="1"/>
    <s v="United States"/>
    <s v="Beverly"/>
    <s v="Massachusetts"/>
    <n v="1915"/>
    <x v="3"/>
    <s v="OFF-PA-10003302"/>
    <s v="Office Supplies"/>
    <x v="10"/>
    <s v="Xerox 1906"/>
    <n v="141.76"/>
    <n v="4"/>
    <n v="0"/>
    <n v="66.627199999999988"/>
  </r>
  <r>
    <n v="6299"/>
    <s v="CA-2011-169852"/>
    <x v="2"/>
    <x v="618"/>
    <d v="2011-10-26T00:00:00"/>
    <s v="Standard Class"/>
    <s v="SF-20965"/>
    <s v="Sylvia Foulston"/>
    <x v="1"/>
    <s v="United States"/>
    <s v="San Diego"/>
    <s v="California"/>
    <n v="92024"/>
    <x v="1"/>
    <s v="OFF-BI-10001460"/>
    <s v="Office Supplies"/>
    <x v="8"/>
    <s v="Plastic Binding Combs"/>
    <n v="36.36"/>
    <n v="3"/>
    <n v="0.2"/>
    <n v="12.2715"/>
  </r>
  <r>
    <n v="6300"/>
    <s v="CA-2014-107314"/>
    <x v="3"/>
    <x v="329"/>
    <d v="2014-12-04T00:00:00"/>
    <s v="First Class"/>
    <s v="MZ-17335"/>
    <s v="Maria Zettner"/>
    <x v="2"/>
    <s v="United States"/>
    <s v="San Francisco"/>
    <s v="California"/>
    <n v="94109"/>
    <x v="1"/>
    <s v="FUR-FU-10003489"/>
    <s v="Furniture"/>
    <x v="5"/>
    <s v="Contemporary Borderless Frame"/>
    <n v="25.83"/>
    <n v="3"/>
    <n v="0"/>
    <n v="9.5570999999999984"/>
  </r>
  <r>
    <n v="6301"/>
    <s v="US-2011-161305"/>
    <x v="2"/>
    <x v="571"/>
    <d v="2011-06-12T00:00:00"/>
    <s v="Standard Class"/>
    <s v="SB-20170"/>
    <s v="Sarah Bern"/>
    <x v="0"/>
    <s v="United States"/>
    <s v="Chicago"/>
    <s v="Illinois"/>
    <n v="60623"/>
    <x v="2"/>
    <s v="OFF-BI-10002794"/>
    <s v="Office Supplies"/>
    <x v="8"/>
    <s v="Avery Trapezoid Ring Binder, 3&quot; Capacity, Black, 1040 sheets"/>
    <n v="24.587999999999994"/>
    <n v="3"/>
    <n v="0.8"/>
    <n v="-38.11140000000001"/>
  </r>
  <r>
    <n v="6302"/>
    <s v="US-2011-161305"/>
    <x v="2"/>
    <x v="571"/>
    <d v="2011-06-12T00:00:00"/>
    <s v="Standard Class"/>
    <s v="SB-20170"/>
    <s v="Sarah Bern"/>
    <x v="0"/>
    <s v="United States"/>
    <s v="Chicago"/>
    <s v="Illinois"/>
    <n v="60623"/>
    <x v="2"/>
    <s v="OFF-EN-10000461"/>
    <s v="Office Supplies"/>
    <x v="12"/>
    <s v="#10- 4 1/8&quot; x 9 1/2&quot; Recycled Envelopes"/>
    <n v="13.984000000000002"/>
    <n v="2"/>
    <n v="0.2"/>
    <n v="4.7195999999999998"/>
  </r>
  <r>
    <n v="6303"/>
    <s v="CA-2014-166919"/>
    <x v="3"/>
    <x v="51"/>
    <d v="2014-11-28T00:00:00"/>
    <s v="Standard Class"/>
    <s v="AH-10210"/>
    <s v="Alan Hwang"/>
    <x v="0"/>
    <s v="United States"/>
    <s v="Dallas"/>
    <s v="Texas"/>
    <n v="75220"/>
    <x v="2"/>
    <s v="TEC-PH-10001305"/>
    <s v="Technology"/>
    <x v="7"/>
    <s v="Panasonic KX TS208W Corded phone"/>
    <n v="195.96000000000004"/>
    <n v="5"/>
    <n v="0.2"/>
    <n v="19.596000000000018"/>
  </r>
  <r>
    <n v="6304"/>
    <s v="CA-2014-162712"/>
    <x v="3"/>
    <x v="978"/>
    <d v="2014-06-21T00:00:00"/>
    <s v="Second Class"/>
    <s v="NK-18490"/>
    <s v="Neil Knudson"/>
    <x v="2"/>
    <s v="United States"/>
    <s v="Corpus Christi"/>
    <s v="Texas"/>
    <n v="78415"/>
    <x v="2"/>
    <s v="OFF-PA-10000167"/>
    <s v="Office Supplies"/>
    <x v="10"/>
    <s v="Xerox 1925"/>
    <n v="74.352000000000004"/>
    <n v="3"/>
    <n v="0.2"/>
    <n v="23.234999999999992"/>
  </r>
  <r>
    <n v="6305"/>
    <s v="CA-2014-107552"/>
    <x v="3"/>
    <x v="1024"/>
    <d v="2014-05-06T00:00:00"/>
    <s v="Same Day"/>
    <s v="AI-10855"/>
    <s v="Arianne Irving"/>
    <x v="0"/>
    <s v="United States"/>
    <s v="New York City"/>
    <s v="New York"/>
    <n v="10035"/>
    <x v="3"/>
    <s v="OFF-PA-10002947"/>
    <s v="Office Supplies"/>
    <x v="10"/>
    <s v="Xerox 1923"/>
    <n v="6.68"/>
    <n v="1"/>
    <n v="0"/>
    <n v="3.2063999999999999"/>
  </r>
  <r>
    <n v="6306"/>
    <s v="CA-2013-163328"/>
    <x v="0"/>
    <x v="254"/>
    <d v="2013-11-07T00:00:00"/>
    <s v="Second Class"/>
    <s v="TP-21565"/>
    <s v="Tracy Poddar"/>
    <x v="1"/>
    <s v="United States"/>
    <s v="Eugene"/>
    <s v="Oregon"/>
    <n v="97405"/>
    <x v="1"/>
    <s v="OFF-SU-10002301"/>
    <s v="Office Supplies"/>
    <x v="14"/>
    <s v="Serrated Blade or Curved Handle Hand Letter Openers"/>
    <n v="17.584000000000003"/>
    <n v="7"/>
    <n v="0.2"/>
    <n v="-4.1761999999999997"/>
  </r>
  <r>
    <n v="6307"/>
    <s v="CA-2013-163328"/>
    <x v="0"/>
    <x v="254"/>
    <d v="2013-11-07T00:00:00"/>
    <s v="Second Class"/>
    <s v="TP-21565"/>
    <s v="Tracy Poddar"/>
    <x v="1"/>
    <s v="United States"/>
    <s v="Eugene"/>
    <s v="Oregon"/>
    <n v="97405"/>
    <x v="1"/>
    <s v="FUR-CH-10003298"/>
    <s v="Furniture"/>
    <x v="1"/>
    <s v="Office Star - Contemporary Task Swivel chair with Loop Arms, Charcoal"/>
    <n v="104.78399999999999"/>
    <n v="1"/>
    <n v="0.2"/>
    <n v="-14.407800000000009"/>
  </r>
  <r>
    <n v="6308"/>
    <s v="CA-2013-163328"/>
    <x v="0"/>
    <x v="254"/>
    <d v="2013-11-07T00:00:00"/>
    <s v="Second Class"/>
    <s v="TP-21565"/>
    <s v="Tracy Poddar"/>
    <x v="1"/>
    <s v="United States"/>
    <s v="Eugene"/>
    <s v="Oregon"/>
    <n v="97405"/>
    <x v="1"/>
    <s v="OFF-PA-10004353"/>
    <s v="Office Supplies"/>
    <x v="10"/>
    <s v="Southworth 25% Cotton Premium Laser Paper and Envelopes"/>
    <n v="47.952000000000005"/>
    <n v="3"/>
    <n v="0.2"/>
    <n v="16.783200000000001"/>
  </r>
  <r>
    <n v="6309"/>
    <s v="CA-2013-163328"/>
    <x v="0"/>
    <x v="254"/>
    <d v="2013-11-07T00:00:00"/>
    <s v="Second Class"/>
    <s v="TP-21565"/>
    <s v="Tracy Poddar"/>
    <x v="1"/>
    <s v="United States"/>
    <s v="Eugene"/>
    <s v="Oregon"/>
    <n v="97405"/>
    <x v="1"/>
    <s v="FUR-CH-10000229"/>
    <s v="Furniture"/>
    <x v="1"/>
    <s v="Global Enterprise Series Seating High-Back Swivel/Tilt Chairs"/>
    <n v="650.35200000000009"/>
    <n v="3"/>
    <n v="0.2"/>
    <n v="-97.552800000000076"/>
  </r>
  <r>
    <n v="6310"/>
    <s v="CA-2013-163328"/>
    <x v="0"/>
    <x v="254"/>
    <d v="2013-11-07T00:00:00"/>
    <s v="Second Class"/>
    <s v="TP-21565"/>
    <s v="Tracy Poddar"/>
    <x v="1"/>
    <s v="United States"/>
    <s v="Eugene"/>
    <s v="Oregon"/>
    <n v="97405"/>
    <x v="1"/>
    <s v="OFF-LA-10003930"/>
    <s v="Office Supplies"/>
    <x v="2"/>
    <s v="Dot Matrix Printer Tape Reel Labels, White, 5000/Box"/>
    <n v="629.18400000000008"/>
    <n v="8"/>
    <n v="0.2"/>
    <n v="228.07919999999999"/>
  </r>
  <r>
    <n v="6311"/>
    <s v="CA-2013-163328"/>
    <x v="0"/>
    <x v="254"/>
    <d v="2013-11-07T00:00:00"/>
    <s v="Second Class"/>
    <s v="TP-21565"/>
    <s v="Tracy Poddar"/>
    <x v="1"/>
    <s v="United States"/>
    <s v="Eugene"/>
    <s v="Oregon"/>
    <n v="97405"/>
    <x v="1"/>
    <s v="OFF-PA-10000176"/>
    <s v="Office Supplies"/>
    <x v="10"/>
    <s v="Xerox 1887"/>
    <n v="15.176"/>
    <n v="1"/>
    <n v="0.2"/>
    <n v="5.3115999999999985"/>
  </r>
  <r>
    <n v="6312"/>
    <s v="CA-2011-112837"/>
    <x v="2"/>
    <x v="1102"/>
    <d v="2011-09-16T00:00:00"/>
    <s v="Standard Class"/>
    <s v="LW-17125"/>
    <s v="Liz Willingham"/>
    <x v="0"/>
    <s v="United States"/>
    <s v="Oxnard"/>
    <s v="California"/>
    <n v="93030"/>
    <x v="1"/>
    <s v="FUR-FU-10004006"/>
    <s v="Furniture"/>
    <x v="5"/>
    <s v="Deflect-o DuraMat Lighweight, Studded, Beveled Mat for Low Pile Carpeting"/>
    <n v="127.94999999999999"/>
    <n v="3"/>
    <n v="0"/>
    <n v="21.751499999999986"/>
  </r>
  <r>
    <n v="6313"/>
    <s v="CA-2014-120019"/>
    <x v="3"/>
    <x v="911"/>
    <d v="2014-02-22T00:00:00"/>
    <s v="Standard Class"/>
    <s v="NG-18355"/>
    <s v="Nat Gilpin"/>
    <x v="1"/>
    <s v="United States"/>
    <s v="Fairfield"/>
    <s v="Connecticut"/>
    <n v="6824"/>
    <x v="3"/>
    <s v="OFF-ST-10001932"/>
    <s v="Office Supplies"/>
    <x v="4"/>
    <s v="Fellowes Staxonsteel Drawer Files"/>
    <n v="579.51"/>
    <n v="3"/>
    <n v="0"/>
    <n v="81.131400000000014"/>
  </r>
  <r>
    <n v="6314"/>
    <s v="CA-2014-120019"/>
    <x v="3"/>
    <x v="911"/>
    <d v="2014-02-22T00:00:00"/>
    <s v="Standard Class"/>
    <s v="NG-18355"/>
    <s v="Nat Gilpin"/>
    <x v="1"/>
    <s v="United States"/>
    <s v="Fairfield"/>
    <s v="Connecticut"/>
    <n v="6824"/>
    <x v="3"/>
    <s v="TEC-PH-10000923"/>
    <s v="Technology"/>
    <x v="7"/>
    <s v="Belkin SportFit Armband For iPhone 5s/5c, Fuchsia"/>
    <n v="14.99"/>
    <n v="1"/>
    <n v="0"/>
    <n v="7.3451000000000004"/>
  </r>
  <r>
    <n v="6315"/>
    <s v="CA-2011-100762"/>
    <x v="2"/>
    <x v="156"/>
    <d v="2011-11-29T00:00:00"/>
    <s v="Standard Class"/>
    <s v="NG-18355"/>
    <s v="Nat Gilpin"/>
    <x v="1"/>
    <s v="United States"/>
    <s v="Jackson"/>
    <s v="Michigan"/>
    <n v="49201"/>
    <x v="2"/>
    <s v="OFF-AR-10000380"/>
    <s v="Office Supplies"/>
    <x v="6"/>
    <s v="Hunt PowerHouse Electric Pencil Sharpener, Blue"/>
    <n v="151.91999999999999"/>
    <n v="4"/>
    <n v="0"/>
    <n v="45.575999999999979"/>
  </r>
  <r>
    <n v="6316"/>
    <s v="CA-2011-100762"/>
    <x v="2"/>
    <x v="156"/>
    <d v="2011-11-29T00:00:00"/>
    <s v="Standard Class"/>
    <s v="NG-18355"/>
    <s v="Nat Gilpin"/>
    <x v="1"/>
    <s v="United States"/>
    <s v="Jackson"/>
    <s v="Michigan"/>
    <n v="49201"/>
    <x v="2"/>
    <s v="OFF-LA-10003930"/>
    <s v="Office Supplies"/>
    <x v="2"/>
    <s v="Dot Matrix Printer Tape Reel Labels, White, 5000/Box"/>
    <n v="196.62"/>
    <n v="2"/>
    <n v="0"/>
    <n v="96.343800000000002"/>
  </r>
  <r>
    <n v="6317"/>
    <s v="CA-2011-100762"/>
    <x v="2"/>
    <x v="156"/>
    <d v="2011-11-29T00:00:00"/>
    <s v="Standard Class"/>
    <s v="NG-18355"/>
    <s v="Nat Gilpin"/>
    <x v="1"/>
    <s v="United States"/>
    <s v="Jackson"/>
    <s v="Michigan"/>
    <n v="49201"/>
    <x v="2"/>
    <s v="OFF-PA-10001815"/>
    <s v="Office Supplies"/>
    <x v="10"/>
    <s v="Xerox 1885"/>
    <n v="144.12"/>
    <n v="3"/>
    <n v="0"/>
    <n v="69.177599999999984"/>
  </r>
  <r>
    <n v="6318"/>
    <s v="CA-2011-100762"/>
    <x v="2"/>
    <x v="156"/>
    <d v="2011-11-29T00:00:00"/>
    <s v="Standard Class"/>
    <s v="NG-18355"/>
    <s v="Nat Gilpin"/>
    <x v="1"/>
    <s v="United States"/>
    <s v="Jackson"/>
    <s v="Michigan"/>
    <n v="49201"/>
    <x v="2"/>
    <s v="OFF-PA-10004082"/>
    <s v="Office Supplies"/>
    <x v="10"/>
    <s v="Adams Telephone Message Book w/Frequently-Called Numbers Space, 400 Messages per Book"/>
    <n v="15.96"/>
    <n v="2"/>
    <n v="0"/>
    <n v="7.98"/>
  </r>
  <r>
    <n v="6319"/>
    <s v="CA-2014-161459"/>
    <x v="3"/>
    <x v="920"/>
    <d v="2014-11-30T00:00:00"/>
    <s v="Second Class"/>
    <s v="EB-13750"/>
    <s v="Edward Becker"/>
    <x v="1"/>
    <s v="United States"/>
    <s v="Laguna Niguel"/>
    <s v="California"/>
    <n v="92677"/>
    <x v="1"/>
    <s v="TEC-PH-10004071"/>
    <s v="Technology"/>
    <x v="7"/>
    <s v="PayAnywhere Card Reader"/>
    <n v="39.960000000000008"/>
    <n v="5"/>
    <n v="0.2"/>
    <n v="3.4964999999999993"/>
  </r>
  <r>
    <n v="6320"/>
    <s v="CA-2014-161459"/>
    <x v="3"/>
    <x v="920"/>
    <d v="2014-11-30T00:00:00"/>
    <s v="Second Class"/>
    <s v="EB-13750"/>
    <s v="Edward Becker"/>
    <x v="1"/>
    <s v="United States"/>
    <s v="Laguna Niguel"/>
    <s v="California"/>
    <n v="92677"/>
    <x v="1"/>
    <s v="OFF-PA-10002377"/>
    <s v="Office Supplies"/>
    <x v="10"/>
    <s v="Adams Telephone Message Book W/Dividers/Space For Phone Numbers, 5 1/4&quot;X8 1/2&quot;, 200/Messages"/>
    <n v="34.08"/>
    <n v="6"/>
    <n v="0"/>
    <n v="15.335999999999999"/>
  </r>
  <r>
    <n v="6321"/>
    <s v="CA-2014-160017"/>
    <x v="3"/>
    <x v="394"/>
    <d v="2014-10-03T00:00:00"/>
    <s v="Standard Class"/>
    <s v="SP-20860"/>
    <s v="Sung Pak"/>
    <x v="1"/>
    <s v="United States"/>
    <s v="Jacksonville"/>
    <s v="Florida"/>
    <n v="32216"/>
    <x v="0"/>
    <s v="OFF-PA-10001800"/>
    <s v="Office Supplies"/>
    <x v="10"/>
    <s v="Xerox 220"/>
    <n v="10.368000000000002"/>
    <n v="2"/>
    <n v="0.2"/>
    <n v="3.6288"/>
  </r>
  <r>
    <n v="6322"/>
    <s v="CA-2011-123316"/>
    <x v="2"/>
    <x v="303"/>
    <d v="2011-10-17T00:00:00"/>
    <s v="Standard Class"/>
    <s v="SP-20545"/>
    <s v="Sibella Parks"/>
    <x v="1"/>
    <s v="United States"/>
    <s v="Mount Vernon"/>
    <s v="New York"/>
    <n v="10550"/>
    <x v="3"/>
    <s v="OFF-BI-10002764"/>
    <s v="Office Supplies"/>
    <x v="8"/>
    <s v="Recycled Pressboard Report Cover with Reinforced Top Hinge"/>
    <n v="7.7520000000000007"/>
    <n v="3"/>
    <n v="0.2"/>
    <n v="2.8100999999999998"/>
  </r>
  <r>
    <n v="6323"/>
    <s v="CA-2011-141299"/>
    <x v="2"/>
    <x v="561"/>
    <d v="2011-06-07T00:00:00"/>
    <s v="Second Class"/>
    <s v="RB-19795"/>
    <s v="Ross Baird"/>
    <x v="2"/>
    <s v="United States"/>
    <s v="Midland"/>
    <s v="Michigan"/>
    <n v="48640"/>
    <x v="2"/>
    <s v="OFF-EN-10004459"/>
    <s v="Office Supplies"/>
    <x v="12"/>
    <s v="Security-Tint Envelopes"/>
    <n v="15.28"/>
    <n v="2"/>
    <n v="0"/>
    <n v="7.4871999999999996"/>
  </r>
  <r>
    <n v="6324"/>
    <s v="CA-2011-104402"/>
    <x v="2"/>
    <x v="1103"/>
    <d v="2011-06-23T00:00:00"/>
    <s v="Standard Class"/>
    <s v="DB-13660"/>
    <s v="Duane Benoit"/>
    <x v="0"/>
    <s v="United States"/>
    <s v="Newark"/>
    <s v="Delaware"/>
    <n v="19711"/>
    <x v="3"/>
    <s v="TEC-MA-10000423"/>
    <s v="Technology"/>
    <x v="15"/>
    <s v="Texas Instruments TI-34 Scientific Calculator"/>
    <n v="65.97"/>
    <n v="3"/>
    <n v="0"/>
    <n v="31.005899999999997"/>
  </r>
  <r>
    <n v="6325"/>
    <s v="CA-2012-110289"/>
    <x v="1"/>
    <x v="1104"/>
    <d v="2012-11-02T00:00:00"/>
    <s v="Standard Class"/>
    <s v="NB-18655"/>
    <s v="Nona Balk"/>
    <x v="1"/>
    <s v="United States"/>
    <s v="San Francisco"/>
    <s v="California"/>
    <n v="94109"/>
    <x v="1"/>
    <s v="OFF-PA-10002986"/>
    <s v="Office Supplies"/>
    <x v="10"/>
    <s v="Xerox 1898"/>
    <n v="33.4"/>
    <n v="5"/>
    <n v="0"/>
    <n v="16.032"/>
  </r>
  <r>
    <n v="6326"/>
    <s v="CA-2012-110289"/>
    <x v="1"/>
    <x v="1104"/>
    <d v="2012-11-02T00:00:00"/>
    <s v="Standard Class"/>
    <s v="NB-18655"/>
    <s v="Nona Balk"/>
    <x v="1"/>
    <s v="United States"/>
    <s v="San Francisco"/>
    <s v="California"/>
    <n v="94109"/>
    <x v="1"/>
    <s v="OFF-EN-10001434"/>
    <s v="Office Supplies"/>
    <x v="12"/>
    <s v="Strathmore #10 Envelopes, Ultimate White"/>
    <n v="210.84"/>
    <n v="4"/>
    <n v="0"/>
    <n v="103.3116"/>
  </r>
  <r>
    <n v="6327"/>
    <s v="CA-2011-167927"/>
    <x v="2"/>
    <x v="407"/>
    <d v="2011-01-27T00:00:00"/>
    <s v="Standard Class"/>
    <s v="XP-21865"/>
    <s v="Xylona Preis"/>
    <x v="0"/>
    <s v="United States"/>
    <s v="Westland"/>
    <s v="Michigan"/>
    <n v="48185"/>
    <x v="2"/>
    <s v="OFF-ST-10000760"/>
    <s v="Office Supplies"/>
    <x v="4"/>
    <s v="Eldon Fold 'N Roll Cart System"/>
    <n v="13.98"/>
    <n v="1"/>
    <n v="0"/>
    <n v="4.0541999999999998"/>
  </r>
  <r>
    <n v="6328"/>
    <s v="CA-2011-167927"/>
    <x v="2"/>
    <x v="407"/>
    <d v="2011-01-27T00:00:00"/>
    <s v="Standard Class"/>
    <s v="XP-21865"/>
    <s v="Xylona Preis"/>
    <x v="0"/>
    <s v="United States"/>
    <s v="Westland"/>
    <s v="Michigan"/>
    <n v="48185"/>
    <x v="2"/>
    <s v="FUR-FU-10002918"/>
    <s v="Furniture"/>
    <x v="5"/>
    <s v="Eldon ClusterMat Chair Mat with Cordless Antistatic Protection"/>
    <n v="272.94"/>
    <n v="3"/>
    <n v="0"/>
    <n v="30.023400000000009"/>
  </r>
  <r>
    <n v="6329"/>
    <s v="CA-2011-167927"/>
    <x v="2"/>
    <x v="407"/>
    <d v="2011-01-27T00:00:00"/>
    <s v="Standard Class"/>
    <s v="XP-21865"/>
    <s v="Xylona Preis"/>
    <x v="0"/>
    <s v="United States"/>
    <s v="Westland"/>
    <s v="Michigan"/>
    <n v="48185"/>
    <x v="2"/>
    <s v="OFF-BI-10000605"/>
    <s v="Office Supplies"/>
    <x v="8"/>
    <s v="Acco Pressboard Covers with Storage Hooks, 9 1/2&quot; x 11&quot;, Executive Red"/>
    <n v="19.05"/>
    <n v="5"/>
    <n v="0"/>
    <n v="8.9534999999999982"/>
  </r>
  <r>
    <n v="6330"/>
    <s v="CA-2011-167927"/>
    <x v="2"/>
    <x v="407"/>
    <d v="2011-01-27T00:00:00"/>
    <s v="Standard Class"/>
    <s v="XP-21865"/>
    <s v="Xylona Preis"/>
    <x v="0"/>
    <s v="United States"/>
    <s v="Westland"/>
    <s v="Michigan"/>
    <n v="48185"/>
    <x v="2"/>
    <s v="OFF-AP-10002311"/>
    <s v="Office Supplies"/>
    <x v="9"/>
    <s v="Holmes Replacement Filter for HEPA Air Cleaner, Very Large Room, HEPA Filter"/>
    <n v="247.71600000000001"/>
    <n v="4"/>
    <n v="0.1"/>
    <n v="93.581600000000009"/>
  </r>
  <r>
    <n v="6331"/>
    <s v="CA-2011-167927"/>
    <x v="2"/>
    <x v="407"/>
    <d v="2011-01-27T00:00:00"/>
    <s v="Standard Class"/>
    <s v="XP-21865"/>
    <s v="Xylona Preis"/>
    <x v="0"/>
    <s v="United States"/>
    <s v="Westland"/>
    <s v="Michigan"/>
    <n v="48185"/>
    <x v="2"/>
    <s v="OFF-ST-10003123"/>
    <s v="Office Supplies"/>
    <x v="4"/>
    <s v="Fellowes Bases and Tops For Staxonsteel/High-Stak Systems"/>
    <n v="66.58"/>
    <n v="2"/>
    <n v="0"/>
    <n v="15.979199999999999"/>
  </r>
  <r>
    <n v="6332"/>
    <s v="CA-2011-167927"/>
    <x v="2"/>
    <x v="407"/>
    <d v="2011-01-27T00:00:00"/>
    <s v="Standard Class"/>
    <s v="XP-21865"/>
    <s v="Xylona Preis"/>
    <x v="0"/>
    <s v="United States"/>
    <s v="Westland"/>
    <s v="Michigan"/>
    <n v="48185"/>
    <x v="2"/>
    <s v="OFF-AR-10004456"/>
    <s v="Office Supplies"/>
    <x v="6"/>
    <s v="Panasonic KP-4ABK Battery-Operated Pencil Sharpener"/>
    <n v="43.92"/>
    <n v="3"/>
    <n v="0"/>
    <n v="12.736799999999999"/>
  </r>
  <r>
    <n v="6333"/>
    <s v="CA-2011-167927"/>
    <x v="2"/>
    <x v="407"/>
    <d v="2011-01-27T00:00:00"/>
    <s v="Standard Class"/>
    <s v="XP-21865"/>
    <s v="Xylona Preis"/>
    <x v="0"/>
    <s v="United States"/>
    <s v="Westland"/>
    <s v="Michigan"/>
    <n v="48185"/>
    <x v="2"/>
    <s v="FUR-FU-10002268"/>
    <s v="Furniture"/>
    <x v="5"/>
    <s v="Ultra Door Push Plate"/>
    <n v="14.73"/>
    <n v="3"/>
    <n v="0"/>
    <n v="4.8608999999999991"/>
  </r>
  <r>
    <n v="6334"/>
    <s v="CA-2011-167927"/>
    <x v="2"/>
    <x v="407"/>
    <d v="2011-01-27T00:00:00"/>
    <s v="Standard Class"/>
    <s v="XP-21865"/>
    <s v="Xylona Preis"/>
    <x v="0"/>
    <s v="United States"/>
    <s v="Westland"/>
    <s v="Michigan"/>
    <n v="48185"/>
    <x v="2"/>
    <s v="OFF-BI-10004364"/>
    <s v="Office Supplies"/>
    <x v="8"/>
    <s v="Storex Dura Pro Binders"/>
    <n v="29.700000000000003"/>
    <n v="5"/>
    <n v="0"/>
    <n v="13.365"/>
  </r>
  <r>
    <n v="6335"/>
    <s v="CA-2011-133305"/>
    <x v="2"/>
    <x v="384"/>
    <d v="2011-07-15T00:00:00"/>
    <s v="Standard Class"/>
    <s v="MH-17455"/>
    <s v="Mark Hamilton"/>
    <x v="0"/>
    <s v="United States"/>
    <s v="New York City"/>
    <s v="New York"/>
    <n v="10011"/>
    <x v="3"/>
    <s v="OFF-PA-10001970"/>
    <s v="Office Supplies"/>
    <x v="10"/>
    <s v="Xerox 1881"/>
    <n v="49.12"/>
    <n v="4"/>
    <n v="0"/>
    <n v="23.086399999999998"/>
  </r>
  <r>
    <n v="6336"/>
    <s v="CA-2011-133305"/>
    <x v="2"/>
    <x v="384"/>
    <d v="2011-07-15T00:00:00"/>
    <s v="Standard Class"/>
    <s v="MH-17455"/>
    <s v="Mark Hamilton"/>
    <x v="0"/>
    <s v="United States"/>
    <s v="New York City"/>
    <s v="New York"/>
    <n v="10011"/>
    <x v="3"/>
    <s v="OFF-BI-10002954"/>
    <s v="Office Supplies"/>
    <x v="8"/>
    <s v="Newell 3-Hole Punched Plastic Slotted Magazine Holders for Binders"/>
    <n v="18.28"/>
    <n v="5"/>
    <n v="0.2"/>
    <n v="6.3979999999999997"/>
  </r>
  <r>
    <n v="6337"/>
    <s v="CA-2013-165995"/>
    <x v="0"/>
    <x v="133"/>
    <d v="2013-09-07T00:00:00"/>
    <s v="Standard Class"/>
    <s v="BG-11740"/>
    <s v="Bruce Geld"/>
    <x v="0"/>
    <s v="United States"/>
    <s v="Los Angeles"/>
    <s v="California"/>
    <n v="90008"/>
    <x v="1"/>
    <s v="FUR-FU-10000672"/>
    <s v="Furniture"/>
    <x v="5"/>
    <s v="Executive Impressions 10&quot; Spectator Wall Clock"/>
    <n v="47.04"/>
    <n v="4"/>
    <n v="0"/>
    <n v="15.993599999999997"/>
  </r>
  <r>
    <n v="6338"/>
    <s v="CA-2013-165995"/>
    <x v="0"/>
    <x v="133"/>
    <d v="2013-09-07T00:00:00"/>
    <s v="Standard Class"/>
    <s v="BG-11740"/>
    <s v="Bruce Geld"/>
    <x v="0"/>
    <s v="United States"/>
    <s v="Los Angeles"/>
    <s v="California"/>
    <n v="90008"/>
    <x v="1"/>
    <s v="TEC-PH-10004908"/>
    <s v="Technology"/>
    <x v="7"/>
    <s v="Panasonic KX TS3282W Corded phone"/>
    <n v="339.96000000000004"/>
    <n v="5"/>
    <n v="0.2"/>
    <n v="42.494999999999948"/>
  </r>
  <r>
    <n v="6339"/>
    <s v="CA-2014-143112"/>
    <x v="3"/>
    <x v="361"/>
    <d v="2014-10-10T00:00:00"/>
    <s v="Standard Class"/>
    <s v="TS-21370"/>
    <s v="Todd Sumrall"/>
    <x v="1"/>
    <s v="United States"/>
    <s v="New York City"/>
    <s v="New York"/>
    <n v="10035"/>
    <x v="3"/>
    <s v="TEC-PH-10003095"/>
    <s v="Technology"/>
    <x v="7"/>
    <s v="Samsung HM1900 Bluetooth Headset"/>
    <n v="87.8"/>
    <n v="4"/>
    <n v="0"/>
    <n v="43.9"/>
  </r>
  <r>
    <n v="6340"/>
    <s v="CA-2014-143112"/>
    <x v="3"/>
    <x v="361"/>
    <d v="2014-10-10T00:00:00"/>
    <s v="Standard Class"/>
    <s v="TS-21370"/>
    <s v="Todd Sumrall"/>
    <x v="1"/>
    <s v="United States"/>
    <s v="New York City"/>
    <s v="New York"/>
    <n v="10035"/>
    <x v="3"/>
    <s v="FUR-CH-10002880"/>
    <s v="Furniture"/>
    <x v="1"/>
    <s v="Global High-Back Leather Tilter, Burgundy"/>
    <n v="221.38200000000001"/>
    <n v="2"/>
    <n v="0.1"/>
    <n v="2.4597999999999871"/>
  </r>
  <r>
    <n v="6341"/>
    <s v="CA-2014-143112"/>
    <x v="3"/>
    <x v="361"/>
    <d v="2014-10-10T00:00:00"/>
    <s v="Standard Class"/>
    <s v="TS-21370"/>
    <s v="Todd Sumrall"/>
    <x v="1"/>
    <s v="United States"/>
    <s v="New York City"/>
    <s v="New York"/>
    <n v="10035"/>
    <x v="3"/>
    <s v="TEC-MA-10001047"/>
    <s v="Technology"/>
    <x v="15"/>
    <s v="3D Systems Cube Printer, 2nd Generation, Magenta"/>
    <n v="5199.96"/>
    <n v="4"/>
    <n v="0"/>
    <n v="1351.9895999999999"/>
  </r>
  <r>
    <n v="6342"/>
    <s v="US-2014-105830"/>
    <x v="3"/>
    <x v="413"/>
    <d v="2014-01-03T00:00:00"/>
    <s v="First Class"/>
    <s v="DB-13660"/>
    <s v="Duane Benoit"/>
    <x v="0"/>
    <s v="United States"/>
    <s v="Lancaster"/>
    <s v="Ohio"/>
    <n v="43130"/>
    <x v="3"/>
    <s v="OFF-ST-10002554"/>
    <s v="Office Supplies"/>
    <x v="4"/>
    <s v="Tennsco Industrial Shelving"/>
    <n v="156.512"/>
    <n v="4"/>
    <n v="0.2"/>
    <n v="-35.215199999999996"/>
  </r>
  <r>
    <n v="6343"/>
    <s v="CA-2012-146255"/>
    <x v="1"/>
    <x v="1105"/>
    <d v="2012-03-10T00:00:00"/>
    <s v="First Class"/>
    <s v="EM-14140"/>
    <s v="Eugene Moren"/>
    <x v="2"/>
    <s v="United States"/>
    <s v="Newark"/>
    <s v="Delaware"/>
    <n v="19711"/>
    <x v="3"/>
    <s v="TEC-AC-10004469"/>
    <s v="Technology"/>
    <x v="11"/>
    <s v="Microsoft Sculpt Comfort Mouse"/>
    <n v="119.85000000000001"/>
    <n v="3"/>
    <n v="0"/>
    <n v="52.734000000000009"/>
  </r>
  <r>
    <n v="6344"/>
    <s v="CA-2012-146255"/>
    <x v="1"/>
    <x v="1105"/>
    <d v="2012-03-10T00:00:00"/>
    <s v="First Class"/>
    <s v="EM-14140"/>
    <s v="Eugene Moren"/>
    <x v="2"/>
    <s v="United States"/>
    <s v="Newark"/>
    <s v="Delaware"/>
    <n v="19711"/>
    <x v="3"/>
    <s v="OFF-BI-10000309"/>
    <s v="Office Supplies"/>
    <x v="8"/>
    <s v="GBC Twin Loop Wire Binding Elements, 9/16&quot; Spine, Black"/>
    <n v="30.44"/>
    <n v="2"/>
    <n v="0"/>
    <n v="14.9156"/>
  </r>
  <r>
    <n v="6345"/>
    <s v="CA-2012-146255"/>
    <x v="1"/>
    <x v="1105"/>
    <d v="2012-03-10T00:00:00"/>
    <s v="First Class"/>
    <s v="EM-14140"/>
    <s v="Eugene Moren"/>
    <x v="2"/>
    <s v="United States"/>
    <s v="Newark"/>
    <s v="Delaware"/>
    <n v="19711"/>
    <x v="3"/>
    <s v="OFF-BI-10001765"/>
    <s v="Office Supplies"/>
    <x v="8"/>
    <s v="Wilson Jones Heavy-Duty Casebound Ring Binders with Metal Hinges"/>
    <n v="69.28"/>
    <n v="2"/>
    <n v="0"/>
    <n v="33.254399999999997"/>
  </r>
  <r>
    <n v="6346"/>
    <s v="CA-2012-146255"/>
    <x v="1"/>
    <x v="1105"/>
    <d v="2012-03-10T00:00:00"/>
    <s v="First Class"/>
    <s v="EM-14140"/>
    <s v="Eugene Moren"/>
    <x v="2"/>
    <s v="United States"/>
    <s v="Newark"/>
    <s v="Delaware"/>
    <n v="19711"/>
    <x v="3"/>
    <s v="TEC-PH-10001619"/>
    <s v="Technology"/>
    <x v="7"/>
    <s v="LG G3"/>
    <n v="587.97"/>
    <n v="3"/>
    <n v="0"/>
    <n v="170.51129999999998"/>
  </r>
  <r>
    <n v="6347"/>
    <s v="CA-2014-104822"/>
    <x v="3"/>
    <x v="179"/>
    <d v="2014-10-21T00:00:00"/>
    <s v="Same Day"/>
    <s v="RB-19465"/>
    <s v="Rick Bensley"/>
    <x v="2"/>
    <s v="United States"/>
    <s v="New York City"/>
    <s v="New York"/>
    <n v="10024"/>
    <x v="3"/>
    <s v="OFF-LA-10002034"/>
    <s v="Office Supplies"/>
    <x v="2"/>
    <s v="Avery 478"/>
    <n v="24.55"/>
    <n v="5"/>
    <n v="0"/>
    <n v="12.029499999999999"/>
  </r>
  <r>
    <n v="6348"/>
    <s v="CA-2012-104486"/>
    <x v="1"/>
    <x v="489"/>
    <d v="2012-05-06T00:00:00"/>
    <s v="Standard Class"/>
    <s v="PO-18850"/>
    <s v="Patrick O'Brill"/>
    <x v="0"/>
    <s v="United States"/>
    <s v="San Francisco"/>
    <s v="California"/>
    <n v="94109"/>
    <x v="1"/>
    <s v="OFF-BI-10000309"/>
    <s v="Office Supplies"/>
    <x v="8"/>
    <s v="GBC Twin Loop Wire Binding Elements, 9/16&quot; Spine, Black"/>
    <n v="12.176000000000002"/>
    <n v="1"/>
    <n v="0.2"/>
    <n v="4.4137999999999993"/>
  </r>
  <r>
    <n v="6349"/>
    <s v="CA-2012-104486"/>
    <x v="1"/>
    <x v="489"/>
    <d v="2012-05-06T00:00:00"/>
    <s v="Standard Class"/>
    <s v="PO-18850"/>
    <s v="Patrick O'Brill"/>
    <x v="0"/>
    <s v="United States"/>
    <s v="San Francisco"/>
    <s v="California"/>
    <n v="94109"/>
    <x v="1"/>
    <s v="OFF-ST-10000876"/>
    <s v="Office Supplies"/>
    <x v="4"/>
    <s v="Eldon Simplefile Box Office"/>
    <n v="37.32"/>
    <n v="3"/>
    <n v="0"/>
    <n v="10.4496"/>
  </r>
  <r>
    <n v="6350"/>
    <s v="CA-2012-104486"/>
    <x v="1"/>
    <x v="489"/>
    <d v="2012-05-06T00:00:00"/>
    <s v="Standard Class"/>
    <s v="PO-18850"/>
    <s v="Patrick O'Brill"/>
    <x v="0"/>
    <s v="United States"/>
    <s v="San Francisco"/>
    <s v="California"/>
    <n v="94109"/>
    <x v="1"/>
    <s v="OFF-SU-10002573"/>
    <s v="Office Supplies"/>
    <x v="14"/>
    <s v="Acme 10&quot; Easy Grip Assistive Scissors"/>
    <n v="35.06"/>
    <n v="2"/>
    <n v="0"/>
    <n v="10.517999999999997"/>
  </r>
  <r>
    <n v="6351"/>
    <s v="CA-2014-161557"/>
    <x v="3"/>
    <x v="213"/>
    <d v="2014-09-09T00:00:00"/>
    <s v="Standard Class"/>
    <s v="AG-10900"/>
    <s v="Arthur Gainer"/>
    <x v="0"/>
    <s v="United States"/>
    <s v="Dallas"/>
    <s v="Texas"/>
    <n v="75217"/>
    <x v="2"/>
    <s v="FUR-FU-10004622"/>
    <s v="Furniture"/>
    <x v="5"/>
    <s v="Eldon Advantage Foldable Chair Mats for Low Pile Carpets"/>
    <n v="108.40000000000002"/>
    <n v="5"/>
    <n v="0.6"/>
    <n v="-105.69000000000003"/>
  </r>
  <r>
    <n v="6352"/>
    <s v="CA-2014-161130"/>
    <x v="3"/>
    <x v="132"/>
    <d v="2014-11-09T00:00:00"/>
    <s v="Standard Class"/>
    <s v="BF-11275"/>
    <s v="Beth Fritzler"/>
    <x v="1"/>
    <s v="United States"/>
    <s v="Miami"/>
    <s v="Florida"/>
    <n v="33178"/>
    <x v="0"/>
    <s v="TEC-PH-10002549"/>
    <s v="Technology"/>
    <x v="7"/>
    <s v="Polycom SoundPoint IP 450 VoIP phone"/>
    <n v="361.37600000000003"/>
    <n v="2"/>
    <n v="0.2"/>
    <n v="27.103200000000001"/>
  </r>
  <r>
    <n v="6353"/>
    <s v="US-2012-161347"/>
    <x v="1"/>
    <x v="1023"/>
    <d v="2012-09-19T00:00:00"/>
    <s v="Standard Class"/>
    <s v="HG-14845"/>
    <s v="Harry Greene"/>
    <x v="0"/>
    <s v="United States"/>
    <s v="Philadelphia"/>
    <s v="Pennsylvania"/>
    <n v="19120"/>
    <x v="3"/>
    <s v="OFF-BI-10004209"/>
    <s v="Office Supplies"/>
    <x v="8"/>
    <s v="Fellowes Twister Kit, Gray/Clear, 3/pkg"/>
    <n v="2.4119999999999999"/>
    <n v="1"/>
    <n v="0.7"/>
    <n v="-2.0099999999999998"/>
  </r>
  <r>
    <n v="6354"/>
    <s v="US-2012-109015"/>
    <x v="1"/>
    <x v="684"/>
    <d v="2012-09-12T00:00:00"/>
    <s v="Standard Class"/>
    <s v="BS-11590"/>
    <s v="Brendan Sweed"/>
    <x v="1"/>
    <s v="United States"/>
    <s v="New York City"/>
    <s v="New York"/>
    <n v="10011"/>
    <x v="3"/>
    <s v="OFF-AP-10001962"/>
    <s v="Office Supplies"/>
    <x v="9"/>
    <s v="Black &amp; Decker Filter for Double Action Dustbuster Cordless Vac BLDV7210"/>
    <n v="8.39"/>
    <n v="1"/>
    <n v="0"/>
    <n v="2.0975000000000001"/>
  </r>
  <r>
    <n v="6355"/>
    <s v="US-2012-109015"/>
    <x v="1"/>
    <x v="684"/>
    <d v="2012-09-12T00:00:00"/>
    <s v="Standard Class"/>
    <s v="BS-11590"/>
    <s v="Brendan Sweed"/>
    <x v="1"/>
    <s v="United States"/>
    <s v="New York City"/>
    <s v="New York"/>
    <n v="10011"/>
    <x v="3"/>
    <s v="TEC-PH-10002922"/>
    <s v="Technology"/>
    <x v="7"/>
    <s v="ShoreTel ShorePhone IP 230 VoIP phone"/>
    <n v="337.98"/>
    <n v="2"/>
    <n v="0"/>
    <n v="101.39399999999998"/>
  </r>
  <r>
    <n v="6356"/>
    <s v="CA-2011-110611"/>
    <x v="2"/>
    <x v="191"/>
    <d v="2011-10-13T00:00:00"/>
    <s v="Standard Class"/>
    <s v="JD-16015"/>
    <s v="Joy Daniels"/>
    <x v="0"/>
    <s v="United States"/>
    <s v="Philadelphia"/>
    <s v="Pennsylvania"/>
    <n v="19120"/>
    <x v="3"/>
    <s v="OFF-ST-10000642"/>
    <s v="Office Supplies"/>
    <x v="4"/>
    <s v="Tennsco Lockers, Gray"/>
    <n v="83.920000000000016"/>
    <n v="5"/>
    <n v="0.2"/>
    <n v="-13.637000000000011"/>
  </r>
  <r>
    <n v="6357"/>
    <s v="CA-2014-139080"/>
    <x v="3"/>
    <x v="205"/>
    <d v="2014-01-29T00:00:00"/>
    <s v="Standard Class"/>
    <s v="CS-12250"/>
    <s v="Chris Selesnick"/>
    <x v="1"/>
    <s v="United States"/>
    <s v="Seattle"/>
    <s v="Washington"/>
    <n v="98103"/>
    <x v="1"/>
    <s v="OFF-BI-10001757"/>
    <s v="Office Supplies"/>
    <x v="8"/>
    <s v="Pressboard Hanging Data Binders for Unburst Sheets"/>
    <n v="19.68"/>
    <n v="5"/>
    <n v="0.2"/>
    <n v="6.8879999999999981"/>
  </r>
  <r>
    <n v="6358"/>
    <s v="CA-2014-139080"/>
    <x v="3"/>
    <x v="205"/>
    <d v="2014-01-29T00:00:00"/>
    <s v="Standard Class"/>
    <s v="CS-12250"/>
    <s v="Chris Selesnick"/>
    <x v="1"/>
    <s v="United States"/>
    <s v="Seattle"/>
    <s v="Washington"/>
    <n v="98103"/>
    <x v="1"/>
    <s v="OFF-PA-10004621"/>
    <s v="Office Supplies"/>
    <x v="10"/>
    <s v="Xerox 212"/>
    <n v="25.92"/>
    <n v="4"/>
    <n v="0"/>
    <n v="12.441600000000001"/>
  </r>
  <r>
    <n v="6359"/>
    <s v="CA-2014-139080"/>
    <x v="3"/>
    <x v="205"/>
    <d v="2014-01-29T00:00:00"/>
    <s v="Standard Class"/>
    <s v="CS-12250"/>
    <s v="Chris Selesnick"/>
    <x v="1"/>
    <s v="United States"/>
    <s v="Seattle"/>
    <s v="Washington"/>
    <n v="98103"/>
    <x v="1"/>
    <s v="OFF-PA-10002262"/>
    <s v="Office Supplies"/>
    <x v="10"/>
    <s v="Xerox 192"/>
    <n v="6.48"/>
    <n v="1"/>
    <n v="0"/>
    <n v="3.1104000000000003"/>
  </r>
  <r>
    <n v="6360"/>
    <s v="CA-2014-139080"/>
    <x v="3"/>
    <x v="205"/>
    <d v="2014-01-29T00:00:00"/>
    <s v="Standard Class"/>
    <s v="CS-12250"/>
    <s v="Chris Selesnick"/>
    <x v="1"/>
    <s v="United States"/>
    <s v="Seattle"/>
    <s v="Washington"/>
    <n v="98103"/>
    <x v="1"/>
    <s v="TEC-PH-10004100"/>
    <s v="Technology"/>
    <x v="7"/>
    <s v="Griffin GC17055 Auxiliary Audio Cable"/>
    <n v="86.352000000000004"/>
    <n v="6"/>
    <n v="0.2"/>
    <n v="8.6352000000000011"/>
  </r>
  <r>
    <n v="6361"/>
    <s v="CA-2012-115693"/>
    <x v="1"/>
    <x v="895"/>
    <d v="2012-12-15T00:00:00"/>
    <s v="Standard Class"/>
    <s v="FC-14245"/>
    <s v="Frank Carlisle"/>
    <x v="2"/>
    <s v="United States"/>
    <s v="Los Angeles"/>
    <s v="California"/>
    <n v="90032"/>
    <x v="1"/>
    <s v="OFF-AR-10003582"/>
    <s v="Office Supplies"/>
    <x v="6"/>
    <s v="Boston Electric Pencil Sharpener, Model 1818, Charcoal Black"/>
    <n v="56.3"/>
    <n v="2"/>
    <n v="0"/>
    <n v="15.764000000000003"/>
  </r>
  <r>
    <n v="6362"/>
    <s v="US-2011-107993"/>
    <x v="2"/>
    <x v="641"/>
    <d v="2011-11-30T00:00:00"/>
    <s v="Standard Class"/>
    <s v="SE-20110"/>
    <s v="Sanjit Engle"/>
    <x v="0"/>
    <s v="United States"/>
    <s v="Springfield"/>
    <s v="Oregon"/>
    <n v="97477"/>
    <x v="1"/>
    <s v="OFF-AR-10003179"/>
    <s v="Office Supplies"/>
    <x v="6"/>
    <s v="Dixon Ticonderoga Core-Lock Colored Pencils"/>
    <n v="51.016000000000005"/>
    <n v="7"/>
    <n v="0.2"/>
    <n v="8.2900999999999954"/>
  </r>
  <r>
    <n v="6363"/>
    <s v="CA-2014-110443"/>
    <x v="3"/>
    <x v="610"/>
    <d v="2014-11-26T00:00:00"/>
    <s v="Standard Class"/>
    <s v="CK-12205"/>
    <s v="Chloris Kastensmidt"/>
    <x v="0"/>
    <s v="United States"/>
    <s v="Renton"/>
    <s v="Washington"/>
    <n v="98059"/>
    <x v="1"/>
    <s v="OFF-BI-10001670"/>
    <s v="Office Supplies"/>
    <x v="8"/>
    <s v="Vinyl Sectional Post Binders"/>
    <n v="150.80000000000001"/>
    <n v="5"/>
    <n v="0.2"/>
    <n v="56.55"/>
  </r>
  <r>
    <n v="6364"/>
    <s v="CA-2014-110443"/>
    <x v="3"/>
    <x v="610"/>
    <d v="2014-11-26T00:00:00"/>
    <s v="Standard Class"/>
    <s v="CK-12205"/>
    <s v="Chloris Kastensmidt"/>
    <x v="0"/>
    <s v="United States"/>
    <s v="Renton"/>
    <s v="Washington"/>
    <n v="98059"/>
    <x v="1"/>
    <s v="TEC-MA-10002073"/>
    <s v="Technology"/>
    <x v="15"/>
    <s v="3D Systems Cube Printer, 2nd Generation, White"/>
    <n v="1039.992"/>
    <n v="1"/>
    <n v="0.2"/>
    <n v="103.99920000000003"/>
  </r>
  <r>
    <n v="6365"/>
    <s v="CA-2014-110443"/>
    <x v="3"/>
    <x v="610"/>
    <d v="2014-11-26T00:00:00"/>
    <s v="Standard Class"/>
    <s v="CK-12205"/>
    <s v="Chloris Kastensmidt"/>
    <x v="0"/>
    <s v="United States"/>
    <s v="Renton"/>
    <s v="Washington"/>
    <n v="98059"/>
    <x v="1"/>
    <s v="OFF-PA-10003797"/>
    <s v="Office Supplies"/>
    <x v="10"/>
    <s v="Xerox 209"/>
    <n v="51.84"/>
    <n v="8"/>
    <n v="0"/>
    <n v="24.883200000000002"/>
  </r>
  <r>
    <n v="6366"/>
    <s v="CA-2014-144848"/>
    <x v="3"/>
    <x v="1095"/>
    <d v="2014-04-06T00:00:00"/>
    <s v="First Class"/>
    <s v="DS-13030"/>
    <s v="Darrin Sayre"/>
    <x v="2"/>
    <s v="United States"/>
    <s v="New York City"/>
    <s v="New York"/>
    <n v="10009"/>
    <x v="3"/>
    <s v="TEC-PH-10004006"/>
    <s v="Technology"/>
    <x v="7"/>
    <s v="Panasonic KX - TS880B Telephone"/>
    <n v="41.22"/>
    <n v="1"/>
    <n v="0"/>
    <n v="11.1294"/>
  </r>
  <r>
    <n v="6367"/>
    <s v="CA-2014-144848"/>
    <x v="3"/>
    <x v="1095"/>
    <d v="2014-04-06T00:00:00"/>
    <s v="First Class"/>
    <s v="DS-13030"/>
    <s v="Darrin Sayre"/>
    <x v="2"/>
    <s v="United States"/>
    <s v="New York City"/>
    <s v="New York"/>
    <n v="10009"/>
    <x v="3"/>
    <s v="OFF-SU-10000646"/>
    <s v="Office Supplies"/>
    <x v="14"/>
    <s v="Premier Automatic Letter Opener"/>
    <n v="240.37"/>
    <n v="1"/>
    <n v="0"/>
    <n v="7.2111000000000161"/>
  </r>
  <r>
    <n v="6368"/>
    <s v="CA-2014-144848"/>
    <x v="3"/>
    <x v="1095"/>
    <d v="2014-04-06T00:00:00"/>
    <s v="First Class"/>
    <s v="DS-13030"/>
    <s v="Darrin Sayre"/>
    <x v="2"/>
    <s v="United States"/>
    <s v="New York City"/>
    <s v="New York"/>
    <n v="10009"/>
    <x v="3"/>
    <s v="TEC-PH-10002262"/>
    <s v="Technology"/>
    <x v="7"/>
    <s v="LG Electronics Tone+ HBS-730 Bluetooth Headset"/>
    <n v="119.02"/>
    <n v="2"/>
    <n v="0"/>
    <n v="33.325600000000009"/>
  </r>
  <r>
    <n v="6369"/>
    <s v="US-2014-147998"/>
    <x v="3"/>
    <x v="240"/>
    <d v="2014-05-25T00:00:00"/>
    <s v="Standard Class"/>
    <s v="SA-20830"/>
    <s v="Sue Ann Reed"/>
    <x v="0"/>
    <s v="United States"/>
    <s v="San Jose"/>
    <s v="California"/>
    <n v="95123"/>
    <x v="1"/>
    <s v="OFF-BI-10002082"/>
    <s v="Office Supplies"/>
    <x v="8"/>
    <s v="GBC Twin Loop Wire Binding Elements"/>
    <n v="133.12"/>
    <n v="5"/>
    <n v="0.2"/>
    <n v="49.92"/>
  </r>
  <r>
    <n v="6370"/>
    <s v="CA-2013-103919"/>
    <x v="0"/>
    <x v="339"/>
    <d v="2013-10-08T00:00:00"/>
    <s v="Standard Class"/>
    <s v="TP-21565"/>
    <s v="Tracy Poddar"/>
    <x v="1"/>
    <s v="United States"/>
    <s v="Grand Prairie"/>
    <s v="Texas"/>
    <n v="75051"/>
    <x v="2"/>
    <s v="FUR-FU-10001756"/>
    <s v="Furniture"/>
    <x v="5"/>
    <s v="Eldon Expressions Desk Accessory, Wood Photo Frame, Mahogany"/>
    <n v="38.08"/>
    <n v="5"/>
    <n v="0.6"/>
    <n v="-29.512000000000008"/>
  </r>
  <r>
    <n v="6371"/>
    <s v="CA-2013-113425"/>
    <x v="0"/>
    <x v="831"/>
    <d v="2013-11-22T00:00:00"/>
    <s v="Same Day"/>
    <s v="JK-16120"/>
    <s v="Julie Kriz"/>
    <x v="2"/>
    <s v="United States"/>
    <s v="New York City"/>
    <s v="New York"/>
    <n v="10009"/>
    <x v="3"/>
    <s v="FUR-BO-10002598"/>
    <s v="Furniture"/>
    <x v="0"/>
    <s v="Hon Metal Bookcases, Putty"/>
    <n v="113.56800000000001"/>
    <n v="2"/>
    <n v="0.2"/>
    <n v="12.776399999999988"/>
  </r>
  <r>
    <n v="6372"/>
    <s v="CA-2014-143035"/>
    <x v="3"/>
    <x v="621"/>
    <d v="2014-10-06T00:00:00"/>
    <s v="Second Class"/>
    <s v="CC-12430"/>
    <s v="Chuck Clark"/>
    <x v="2"/>
    <s v="United States"/>
    <s v="New York City"/>
    <s v="New York"/>
    <n v="10009"/>
    <x v="3"/>
    <s v="FUR-FU-10001934"/>
    <s v="Furniture"/>
    <x v="5"/>
    <s v="Magnifier Swing Arm Lamp"/>
    <n v="83.92"/>
    <n v="4"/>
    <n v="0"/>
    <n v="21.819200000000002"/>
  </r>
  <r>
    <n v="6373"/>
    <s v="CA-2014-143035"/>
    <x v="3"/>
    <x v="621"/>
    <d v="2014-10-06T00:00:00"/>
    <s v="Second Class"/>
    <s v="CC-12430"/>
    <s v="Chuck Clark"/>
    <x v="2"/>
    <s v="United States"/>
    <s v="New York City"/>
    <s v="New York"/>
    <n v="10009"/>
    <x v="3"/>
    <s v="OFF-AR-10001130"/>
    <s v="Office Supplies"/>
    <x v="6"/>
    <s v="Quartet Alpha White Chalk, 12/Pack"/>
    <n v="6.63"/>
    <n v="3"/>
    <n v="0"/>
    <n v="3.1160999999999999"/>
  </r>
  <r>
    <n v="6374"/>
    <s v="CA-2014-143035"/>
    <x v="3"/>
    <x v="621"/>
    <d v="2014-10-06T00:00:00"/>
    <s v="Second Class"/>
    <s v="CC-12430"/>
    <s v="Chuck Clark"/>
    <x v="2"/>
    <s v="United States"/>
    <s v="New York City"/>
    <s v="New York"/>
    <n v="10009"/>
    <x v="3"/>
    <s v="TEC-AC-10002049"/>
    <s v="Technology"/>
    <x v="11"/>
    <s v="Logitech G19 Programmable Gaming Keyboard"/>
    <n v="371.96999999999997"/>
    <n v="3"/>
    <n v="0"/>
    <n v="66.954599999999971"/>
  </r>
  <r>
    <n v="6375"/>
    <s v="CA-2011-107811"/>
    <x v="2"/>
    <x v="333"/>
    <d v="2011-05-03T00:00:00"/>
    <s v="Standard Class"/>
    <s v="LA-16780"/>
    <s v="Laura Armstrong"/>
    <x v="1"/>
    <s v="United States"/>
    <s v="Memphis"/>
    <s v="Tennessee"/>
    <n v="38109"/>
    <x v="0"/>
    <s v="FUR-CH-10001394"/>
    <s v="Furniture"/>
    <x v="1"/>
    <s v="Global Leather Executive Chair"/>
    <n v="561.58400000000006"/>
    <n v="2"/>
    <n v="0.2"/>
    <n v="70.197999999999922"/>
  </r>
  <r>
    <n v="6376"/>
    <s v="CA-2011-107811"/>
    <x v="2"/>
    <x v="333"/>
    <d v="2011-05-03T00:00:00"/>
    <s v="Standard Class"/>
    <s v="LA-16780"/>
    <s v="Laura Armstrong"/>
    <x v="1"/>
    <s v="United States"/>
    <s v="Memphis"/>
    <s v="Tennessee"/>
    <n v="38109"/>
    <x v="0"/>
    <s v="OFF-ST-10000798"/>
    <s v="Office Supplies"/>
    <x v="4"/>
    <s v="2300 Heavy-Duty Transfer File Systems by Perma"/>
    <n v="99.920000000000016"/>
    <n v="5"/>
    <n v="0.2"/>
    <n v="-1.249000000000013"/>
  </r>
  <r>
    <n v="6377"/>
    <s v="CA-2013-163216"/>
    <x v="0"/>
    <x v="877"/>
    <d v="2013-10-11T00:00:00"/>
    <s v="First Class"/>
    <s v="AW-10930"/>
    <s v="Arthur Wiediger"/>
    <x v="2"/>
    <s v="United States"/>
    <s v="Philadelphia"/>
    <s v="Pennsylvania"/>
    <n v="19143"/>
    <x v="3"/>
    <s v="OFF-LA-10000134"/>
    <s v="Office Supplies"/>
    <x v="2"/>
    <s v="Avery 511"/>
    <n v="4.9280000000000008"/>
    <n v="2"/>
    <n v="0.2"/>
    <n v="1.7247999999999997"/>
  </r>
  <r>
    <n v="6378"/>
    <s v="US-2013-116442"/>
    <x v="0"/>
    <x v="272"/>
    <d v="2013-12-23T00:00:00"/>
    <s v="Standard Class"/>
    <s v="BP-11230"/>
    <s v="Benjamin Patterson"/>
    <x v="0"/>
    <s v="United States"/>
    <s v="Los Angeles"/>
    <s v="California"/>
    <n v="90004"/>
    <x v="1"/>
    <s v="FUR-FU-10002364"/>
    <s v="Furniture"/>
    <x v="5"/>
    <s v="Eldon Expressions Wood Desk Accessories, Oak"/>
    <n v="14.76"/>
    <n v="2"/>
    <n v="0"/>
    <n v="4.2803999999999984"/>
  </r>
  <r>
    <n v="6379"/>
    <s v="CA-2014-150623"/>
    <x v="3"/>
    <x v="318"/>
    <d v="2014-04-15T00:00:00"/>
    <s v="Standard Class"/>
    <s v="DB-13360"/>
    <s v="Dennis Bolton"/>
    <x v="2"/>
    <s v="United States"/>
    <s v="Waterbury"/>
    <s v="Connecticut"/>
    <n v="6708"/>
    <x v="3"/>
    <s v="TEC-AC-10004571"/>
    <s v="Technology"/>
    <x v="11"/>
    <s v="Logitech G700s Rechargeable Gaming Mouse"/>
    <n v="99.99"/>
    <n v="1"/>
    <n v="0"/>
    <n v="41.995800000000003"/>
  </r>
  <r>
    <n v="6380"/>
    <s v="CA-2014-150623"/>
    <x v="3"/>
    <x v="318"/>
    <d v="2014-04-15T00:00:00"/>
    <s v="Standard Class"/>
    <s v="DB-13360"/>
    <s v="Dennis Bolton"/>
    <x v="2"/>
    <s v="United States"/>
    <s v="Waterbury"/>
    <s v="Connecticut"/>
    <n v="6708"/>
    <x v="3"/>
    <s v="OFF-ST-10003692"/>
    <s v="Office Supplies"/>
    <x v="4"/>
    <s v="Recycled Steel Personal File for Hanging File Folders"/>
    <n v="286.14999999999998"/>
    <n v="5"/>
    <n v="0"/>
    <n v="71.537499999999994"/>
  </r>
  <r>
    <n v="6381"/>
    <s v="US-2011-163797"/>
    <x v="2"/>
    <x v="918"/>
    <d v="2011-04-13T00:00:00"/>
    <s v="Standard Class"/>
    <s v="PC-19000"/>
    <s v="Pauline Chand"/>
    <x v="2"/>
    <s v="United States"/>
    <s v="Chandler"/>
    <s v="Arizona"/>
    <n v="85224"/>
    <x v="1"/>
    <s v="OFF-FA-10001883"/>
    <s v="Office Supplies"/>
    <x v="13"/>
    <s v="Alliance Super-Size Bands, Assorted Sizes"/>
    <n v="49.792000000000002"/>
    <n v="8"/>
    <n v="0.2"/>
    <n v="-11.825600000000001"/>
  </r>
  <r>
    <n v="6382"/>
    <s v="CA-2013-127236"/>
    <x v="0"/>
    <x v="892"/>
    <d v="2013-04-03T00:00:00"/>
    <s v="Standard Class"/>
    <s v="TB-21595"/>
    <s v="Troy Blackwell"/>
    <x v="0"/>
    <s v="United States"/>
    <s v="Springfield"/>
    <s v="Ohio"/>
    <n v="45503"/>
    <x v="3"/>
    <s v="FUR-BO-10004015"/>
    <s v="Furniture"/>
    <x v="0"/>
    <s v="Bush Andora Bookcase, Maple/Graphite Gray Finish"/>
    <n v="299.97499999999997"/>
    <n v="5"/>
    <n v="0.5"/>
    <n v="-167.98600000000002"/>
  </r>
  <r>
    <n v="6383"/>
    <s v="CA-2013-127236"/>
    <x v="0"/>
    <x v="892"/>
    <d v="2013-04-03T00:00:00"/>
    <s v="Standard Class"/>
    <s v="TB-21595"/>
    <s v="Troy Blackwell"/>
    <x v="0"/>
    <s v="United States"/>
    <s v="Springfield"/>
    <s v="Ohio"/>
    <n v="45503"/>
    <x v="3"/>
    <s v="TEC-PH-10000141"/>
    <s v="Technology"/>
    <x v="7"/>
    <s v="Clearsounds A400"/>
    <n v="158.37599999999998"/>
    <n v="4"/>
    <n v="0.4"/>
    <n v="-36.954399999999993"/>
  </r>
  <r>
    <n v="6384"/>
    <s v="US-2014-104661"/>
    <x v="3"/>
    <x v="787"/>
    <d v="2014-01-19T00:00:00"/>
    <s v="First Class"/>
    <s v="TB-21250"/>
    <s v="Tim Brockman"/>
    <x v="0"/>
    <s v="United States"/>
    <s v="Austin"/>
    <s v="Texas"/>
    <n v="78745"/>
    <x v="2"/>
    <s v="OFF-BI-10001597"/>
    <s v="Office Supplies"/>
    <x v="8"/>
    <s v="Wilson Jones Ledger-Size, Piano-Hinge Binder, 2&quot;, Blue"/>
    <n v="32.783999999999992"/>
    <n v="4"/>
    <n v="0.8"/>
    <n v="-52.454400000000007"/>
  </r>
  <r>
    <n v="6385"/>
    <s v="US-2014-104661"/>
    <x v="3"/>
    <x v="787"/>
    <d v="2014-01-19T00:00:00"/>
    <s v="First Class"/>
    <s v="TB-21250"/>
    <s v="Tim Brockman"/>
    <x v="0"/>
    <s v="United States"/>
    <s v="Austin"/>
    <s v="Texas"/>
    <n v="78745"/>
    <x v="2"/>
    <s v="TEC-AC-10003628"/>
    <s v="Technology"/>
    <x v="11"/>
    <s v="Logitech 910-002974 M325 Wireless Mouse for Web Scrolling"/>
    <n v="47.984000000000002"/>
    <n v="2"/>
    <n v="0.2"/>
    <n v="14.395200000000004"/>
  </r>
  <r>
    <n v="6386"/>
    <s v="US-2014-104661"/>
    <x v="3"/>
    <x v="787"/>
    <d v="2014-01-19T00:00:00"/>
    <s v="First Class"/>
    <s v="TB-21250"/>
    <s v="Tim Brockman"/>
    <x v="0"/>
    <s v="United States"/>
    <s v="Austin"/>
    <s v="Texas"/>
    <n v="78745"/>
    <x v="2"/>
    <s v="TEC-AC-10002331"/>
    <s v="Technology"/>
    <x v="11"/>
    <s v="Maxell 74 Minute CDR, 10/Pack"/>
    <n v="62.591999999999999"/>
    <n v="8"/>
    <n v="0.2"/>
    <n v="13.300799999999999"/>
  </r>
  <r>
    <n v="6387"/>
    <s v="US-2014-104661"/>
    <x v="3"/>
    <x v="787"/>
    <d v="2014-01-19T00:00:00"/>
    <s v="First Class"/>
    <s v="TB-21250"/>
    <s v="Tim Brockman"/>
    <x v="0"/>
    <s v="United States"/>
    <s v="Austin"/>
    <s v="Texas"/>
    <n v="78745"/>
    <x v="2"/>
    <s v="OFF-BI-10001098"/>
    <s v="Office Supplies"/>
    <x v="8"/>
    <s v="Acco D-Ring Binder w/DublLock"/>
    <n v="4.2759999999999989"/>
    <n v="1"/>
    <n v="0.8"/>
    <n v="-6.6278000000000006"/>
  </r>
  <r>
    <n v="6388"/>
    <s v="CA-2011-134103"/>
    <x v="2"/>
    <x v="1106"/>
    <d v="2011-02-05T00:00:00"/>
    <s v="Standard Class"/>
    <s v="MV-18190"/>
    <s v="Mike Vittorini"/>
    <x v="0"/>
    <s v="United States"/>
    <s v="Detroit"/>
    <s v="Michigan"/>
    <n v="48234"/>
    <x v="2"/>
    <s v="OFF-PA-10001204"/>
    <s v="Office Supplies"/>
    <x v="10"/>
    <s v="Xerox 1972"/>
    <n v="10.56"/>
    <n v="2"/>
    <n v="0"/>
    <n v="4.7519999999999998"/>
  </r>
  <r>
    <n v="6389"/>
    <s v="CA-2011-134103"/>
    <x v="2"/>
    <x v="1106"/>
    <d v="2011-02-05T00:00:00"/>
    <s v="Standard Class"/>
    <s v="MV-18190"/>
    <s v="Mike Vittorini"/>
    <x v="0"/>
    <s v="United States"/>
    <s v="Detroit"/>
    <s v="Michigan"/>
    <n v="48234"/>
    <x v="2"/>
    <s v="OFF-ST-10000991"/>
    <s v="Office Supplies"/>
    <x v="4"/>
    <s v="Space Solutions HD Industrial Steel Shelving."/>
    <n v="229.94"/>
    <n v="2"/>
    <n v="0"/>
    <n v="6.8982000000000028"/>
  </r>
  <r>
    <n v="6390"/>
    <s v="CA-2012-147529"/>
    <x v="1"/>
    <x v="1107"/>
    <d v="2012-02-11T00:00:00"/>
    <s v="Standard Class"/>
    <s v="DK-12835"/>
    <s v="Damala Kotsonis"/>
    <x v="1"/>
    <s v="United States"/>
    <s v="Springfield"/>
    <s v="Virginia"/>
    <n v="22153"/>
    <x v="0"/>
    <s v="OFF-EN-10000056"/>
    <s v="Office Supplies"/>
    <x v="12"/>
    <s v="Cameo Buff Policy Envelopes"/>
    <n v="311.14999999999998"/>
    <n v="5"/>
    <n v="0"/>
    <n v="146.24049999999997"/>
  </r>
  <r>
    <n v="6391"/>
    <s v="CA-2012-147529"/>
    <x v="1"/>
    <x v="1107"/>
    <d v="2012-02-11T00:00:00"/>
    <s v="Standard Class"/>
    <s v="DK-12835"/>
    <s v="Damala Kotsonis"/>
    <x v="1"/>
    <s v="United States"/>
    <s v="Springfield"/>
    <s v="Virginia"/>
    <n v="22153"/>
    <x v="0"/>
    <s v="OFF-PA-10003349"/>
    <s v="Office Supplies"/>
    <x v="10"/>
    <s v="Xerox 1957"/>
    <n v="12.96"/>
    <n v="2"/>
    <n v="0"/>
    <n v="6.3504000000000005"/>
  </r>
  <r>
    <n v="6392"/>
    <s v="CA-2013-129126"/>
    <x v="0"/>
    <x v="882"/>
    <d v="2013-12-20T00:00:00"/>
    <s v="Standard Class"/>
    <s v="PK-19075"/>
    <s v="Pete Kriz"/>
    <x v="0"/>
    <s v="United States"/>
    <s v="New York City"/>
    <s v="New York"/>
    <n v="10011"/>
    <x v="3"/>
    <s v="OFF-PA-10001471"/>
    <s v="Office Supplies"/>
    <x v="10"/>
    <s v="Strathmore Photo Frame Cards"/>
    <n v="14.62"/>
    <n v="2"/>
    <n v="0"/>
    <n v="6.7251999999999992"/>
  </r>
  <r>
    <n v="6393"/>
    <s v="CA-2013-129126"/>
    <x v="0"/>
    <x v="882"/>
    <d v="2013-12-20T00:00:00"/>
    <s v="Standard Class"/>
    <s v="PK-19075"/>
    <s v="Pete Kriz"/>
    <x v="0"/>
    <s v="United States"/>
    <s v="New York City"/>
    <s v="New York"/>
    <n v="10011"/>
    <x v="3"/>
    <s v="OFF-LA-10003190"/>
    <s v="Office Supplies"/>
    <x v="2"/>
    <s v="Avery 474"/>
    <n v="5.76"/>
    <n v="2"/>
    <n v="0"/>
    <n v="2.8224"/>
  </r>
  <r>
    <n v="6394"/>
    <s v="CA-2013-129126"/>
    <x v="0"/>
    <x v="882"/>
    <d v="2013-12-20T00:00:00"/>
    <s v="Standard Class"/>
    <s v="PK-19075"/>
    <s v="Pete Kriz"/>
    <x v="0"/>
    <s v="United States"/>
    <s v="New York City"/>
    <s v="New York"/>
    <n v="10011"/>
    <x v="3"/>
    <s v="OFF-FA-10000621"/>
    <s v="Office Supplies"/>
    <x v="13"/>
    <s v="OIC Colored Binder Clips, Assorted Sizes"/>
    <n v="21.48"/>
    <n v="6"/>
    <n v="0"/>
    <n v="10.5252"/>
  </r>
  <r>
    <n v="6395"/>
    <s v="CA-2013-129126"/>
    <x v="0"/>
    <x v="882"/>
    <d v="2013-12-20T00:00:00"/>
    <s v="Standard Class"/>
    <s v="PK-19075"/>
    <s v="Pete Kriz"/>
    <x v="0"/>
    <s v="United States"/>
    <s v="New York City"/>
    <s v="New York"/>
    <n v="10011"/>
    <x v="3"/>
    <s v="FUR-FU-10002937"/>
    <s v="Furniture"/>
    <x v="5"/>
    <s v="GE 48&quot; Fluorescent Tube, Cool White Energy Saver, 34 Watts, 30/Box"/>
    <n v="396.92"/>
    <n v="4"/>
    <n v="0"/>
    <n v="198.46"/>
  </r>
  <r>
    <n v="6396"/>
    <s v="CA-2013-129126"/>
    <x v="0"/>
    <x v="882"/>
    <d v="2013-12-20T00:00:00"/>
    <s v="Standard Class"/>
    <s v="PK-19075"/>
    <s v="Pete Kriz"/>
    <x v="0"/>
    <s v="United States"/>
    <s v="New York City"/>
    <s v="New York"/>
    <n v="10011"/>
    <x v="3"/>
    <s v="OFF-ST-10004507"/>
    <s v="Office Supplies"/>
    <x v="4"/>
    <s v="Advantus Rolling Storage Box"/>
    <n v="17.149999999999999"/>
    <n v="1"/>
    <n v="0"/>
    <n v="4.6304999999999996"/>
  </r>
  <r>
    <n v="6397"/>
    <s v="CA-2013-129126"/>
    <x v="0"/>
    <x v="882"/>
    <d v="2013-12-20T00:00:00"/>
    <s v="Standard Class"/>
    <s v="PK-19075"/>
    <s v="Pete Kriz"/>
    <x v="0"/>
    <s v="United States"/>
    <s v="New York City"/>
    <s v="New York"/>
    <n v="10011"/>
    <x v="3"/>
    <s v="OFF-BI-10000279"/>
    <s v="Office Supplies"/>
    <x v="8"/>
    <s v="Acco Recycled 2&quot; Capacity Laser Printer Hanging Data Binders"/>
    <n v="23.12"/>
    <n v="2"/>
    <n v="0.2"/>
    <n v="7.8029999999999982"/>
  </r>
  <r>
    <n v="6398"/>
    <s v="CA-2014-131632"/>
    <x v="3"/>
    <x v="1108"/>
    <d v="2014-11-05T00:00:00"/>
    <s v="Standard Class"/>
    <s v="AH-10120"/>
    <s v="Adrian Hane"/>
    <x v="2"/>
    <s v="United States"/>
    <s v="Dallas"/>
    <s v="Texas"/>
    <n v="75217"/>
    <x v="2"/>
    <s v="OFF-AR-10003651"/>
    <s v="Office Supplies"/>
    <x v="6"/>
    <s v="Newell 350"/>
    <n v="5.2480000000000002"/>
    <n v="2"/>
    <n v="0.2"/>
    <n v="0.59039999999999915"/>
  </r>
  <r>
    <n v="6399"/>
    <s v="CA-2014-151981"/>
    <x v="3"/>
    <x v="634"/>
    <d v="2014-08-13T00:00:00"/>
    <s v="Standard Class"/>
    <s v="GM-14455"/>
    <s v="Gary Mitchum"/>
    <x v="2"/>
    <s v="United States"/>
    <s v="Concord"/>
    <s v="New Hampshire"/>
    <n v="3301"/>
    <x v="3"/>
    <s v="TEC-PH-10003601"/>
    <s v="Technology"/>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s v="New Hampshire"/>
    <n v="3301"/>
    <x v="3"/>
    <s v="OFF-LA-10002195"/>
    <s v="Office Supplies"/>
    <x v="2"/>
    <s v="Avery 481"/>
    <n v="24.64"/>
    <n v="8"/>
    <n v="0"/>
    <n v="11.827199999999999"/>
  </r>
  <r>
    <n v="6401"/>
    <s v="CA-2014-151981"/>
    <x v="3"/>
    <x v="634"/>
    <d v="2014-08-13T00:00:00"/>
    <s v="Standard Class"/>
    <s v="GM-14455"/>
    <s v="Gary Mitchum"/>
    <x v="2"/>
    <s v="United States"/>
    <s v="Concord"/>
    <s v="New Hampshire"/>
    <n v="3301"/>
    <x v="3"/>
    <s v="OFF-AR-10000380"/>
    <s v="Office Supplies"/>
    <x v="6"/>
    <s v="Hunt PowerHouse Electric Pencil Sharpener, Blue"/>
    <n v="227.88"/>
    <n v="6"/>
    <n v="0"/>
    <n v="68.363999999999976"/>
  </r>
  <r>
    <n v="6402"/>
    <s v="CA-2014-125472"/>
    <x v="3"/>
    <x v="1109"/>
    <d v="2014-06-01T00:00:00"/>
    <s v="First Class"/>
    <s v="BD-11725"/>
    <s v="Bruce Degenhardt"/>
    <x v="0"/>
    <s v="United States"/>
    <s v="Lafayette"/>
    <s v="Louisiana"/>
    <n v="70506"/>
    <x v="0"/>
    <s v="FUR-BO-10000330"/>
    <s v="Furniture"/>
    <x v="0"/>
    <s v="Sauder Camden County Barrister Bookcase, Planked Cherry Finish"/>
    <n v="241.96"/>
    <n v="2"/>
    <n v="0"/>
    <n v="33.874400000000009"/>
  </r>
  <r>
    <n v="6403"/>
    <s v="CA-2014-125472"/>
    <x v="3"/>
    <x v="1109"/>
    <d v="2014-06-01T00:00:00"/>
    <s v="First Class"/>
    <s v="BD-11725"/>
    <s v="Bruce Degenhardt"/>
    <x v="0"/>
    <s v="United States"/>
    <s v="Lafayette"/>
    <s v="Louisiana"/>
    <n v="70506"/>
    <x v="0"/>
    <s v="OFF-BI-10000591"/>
    <s v="Office Supplies"/>
    <x v="8"/>
    <s v="Avery Binder Labels"/>
    <n v="3.89"/>
    <n v="1"/>
    <n v="0"/>
    <n v="1.8672"/>
  </r>
  <r>
    <n v="6404"/>
    <s v="CA-2014-125472"/>
    <x v="3"/>
    <x v="1109"/>
    <d v="2014-06-01T00:00:00"/>
    <s v="First Class"/>
    <s v="BD-11725"/>
    <s v="Bruce Degenhardt"/>
    <x v="0"/>
    <s v="United States"/>
    <s v="Lafayette"/>
    <s v="Louisiana"/>
    <n v="70506"/>
    <x v="0"/>
    <s v="FUR-FU-10001731"/>
    <s v="Furniture"/>
    <x v="5"/>
    <s v="Acrylic Self-Standing Desk Frames"/>
    <n v="8.01"/>
    <n v="3"/>
    <n v="0"/>
    <n v="3.0438000000000001"/>
  </r>
  <r>
    <n v="6405"/>
    <s v="CA-2012-156328"/>
    <x v="1"/>
    <x v="672"/>
    <d v="2012-12-05T00:00:00"/>
    <s v="Standard Class"/>
    <s v="RM-19375"/>
    <s v="Raymond Messe"/>
    <x v="0"/>
    <s v="United States"/>
    <s v="Raleigh"/>
    <s v="North Carolina"/>
    <n v="27604"/>
    <x v="0"/>
    <s v="TEC-PH-10001198"/>
    <s v="Technology"/>
    <x v="7"/>
    <s v="Avaya 4621SW VoIP phone"/>
    <n v="177.48000000000002"/>
    <n v="3"/>
    <n v="0.2"/>
    <n v="19.966499999999982"/>
  </r>
  <r>
    <n v="6406"/>
    <s v="CA-2014-154074"/>
    <x v="3"/>
    <x v="515"/>
    <d v="2014-09-03T00:00:00"/>
    <s v="Second Class"/>
    <s v="BW-11110"/>
    <s v="Bart Watters"/>
    <x v="1"/>
    <s v="United States"/>
    <s v="Spokane"/>
    <s v="Washington"/>
    <n v="99207"/>
    <x v="1"/>
    <s v="FUR-CH-10002331"/>
    <s v="Furniture"/>
    <x v="1"/>
    <s v="Hon 4700 Series Mobuis Mid-Back Task Chairs with Adjustable Arms"/>
    <n v="569.5680000000001"/>
    <n v="2"/>
    <n v="0.2"/>
    <n v="7.119599999999906"/>
  </r>
  <r>
    <n v="6407"/>
    <s v="CA-2014-154074"/>
    <x v="3"/>
    <x v="515"/>
    <d v="2014-09-03T00:00:00"/>
    <s v="Second Class"/>
    <s v="BW-11110"/>
    <s v="Bart Watters"/>
    <x v="1"/>
    <s v="United States"/>
    <s v="Spokane"/>
    <s v="Washington"/>
    <n v="99207"/>
    <x v="1"/>
    <s v="OFF-ST-10002370"/>
    <s v="Office Supplies"/>
    <x v="4"/>
    <s v="Sortfiler Multipurpose Personal File Organizer, Black"/>
    <n v="149.73000000000002"/>
    <n v="7"/>
    <n v="0"/>
    <n v="43.421699999999994"/>
  </r>
  <r>
    <n v="6408"/>
    <s v="CA-2014-161774"/>
    <x v="3"/>
    <x v="304"/>
    <d v="2014-05-16T00:00:00"/>
    <s v="First Class"/>
    <s v="GT-14710"/>
    <s v="Greg Tran"/>
    <x v="0"/>
    <s v="United States"/>
    <s v="Houston"/>
    <s v="Texas"/>
    <n v="77041"/>
    <x v="2"/>
    <s v="FUR-CH-10003981"/>
    <s v="Furniture"/>
    <x v="1"/>
    <s v="Global Commerce Series Low-Back Swivel/Tilt Chairs"/>
    <n v="899.43"/>
    <n v="5"/>
    <n v="0.3"/>
    <n v="-12.84900000000016"/>
  </r>
  <r>
    <n v="6409"/>
    <s v="CA-2014-161774"/>
    <x v="3"/>
    <x v="304"/>
    <d v="2014-05-16T00:00:00"/>
    <s v="First Class"/>
    <s v="GT-14710"/>
    <s v="Greg Tran"/>
    <x v="0"/>
    <s v="United States"/>
    <s v="Houston"/>
    <s v="Texas"/>
    <n v="77041"/>
    <x v="2"/>
    <s v="OFF-AR-10001446"/>
    <s v="Office Supplies"/>
    <x v="6"/>
    <s v="Newell 309"/>
    <n v="46.2"/>
    <n v="5"/>
    <n v="0.2"/>
    <n v="5.7749999999999986"/>
  </r>
  <r>
    <n v="6410"/>
    <s v="CA-2014-161774"/>
    <x v="3"/>
    <x v="304"/>
    <d v="2014-05-16T00:00:00"/>
    <s v="First Class"/>
    <s v="GT-14710"/>
    <s v="Greg Tran"/>
    <x v="0"/>
    <s v="United States"/>
    <s v="Houston"/>
    <s v="Texas"/>
    <n v="77041"/>
    <x v="2"/>
    <s v="OFF-PA-10000300"/>
    <s v="Office Supplies"/>
    <x v="10"/>
    <s v="Xerox 1936"/>
    <n v="47.952000000000005"/>
    <n v="3"/>
    <n v="0.2"/>
    <n v="16.183799999999998"/>
  </r>
  <r>
    <n v="6411"/>
    <s v="CA-2014-161774"/>
    <x v="3"/>
    <x v="304"/>
    <d v="2014-05-16T00:00:00"/>
    <s v="First Class"/>
    <s v="GT-14710"/>
    <s v="Greg Tran"/>
    <x v="0"/>
    <s v="United States"/>
    <s v="Houston"/>
    <s v="Texas"/>
    <n v="77041"/>
    <x v="2"/>
    <s v="TEC-PH-10004071"/>
    <s v="Technology"/>
    <x v="7"/>
    <s v="PayAnywhere Card Reader"/>
    <n v="7.9920000000000009"/>
    <n v="1"/>
    <n v="0.2"/>
    <n v="0.69930000000000003"/>
  </r>
  <r>
    <n v="6412"/>
    <s v="CA-2014-161774"/>
    <x v="3"/>
    <x v="304"/>
    <d v="2014-05-16T00:00:00"/>
    <s v="First Class"/>
    <s v="GT-14710"/>
    <s v="Greg Tran"/>
    <x v="0"/>
    <s v="United States"/>
    <s v="Houston"/>
    <s v="Texas"/>
    <n v="77041"/>
    <x v="2"/>
    <s v="OFF-PA-10003134"/>
    <s v="Office Supplies"/>
    <x v="10"/>
    <s v="Xerox 1937"/>
    <n v="76.864000000000004"/>
    <n v="2"/>
    <n v="0.2"/>
    <n v="26.902399999999993"/>
  </r>
  <r>
    <n v="6413"/>
    <s v="CA-2014-151211"/>
    <x v="3"/>
    <x v="629"/>
    <d v="2014-08-24T00:00:00"/>
    <s v="Standard Class"/>
    <s v="AH-10120"/>
    <s v="Adrian Hane"/>
    <x v="2"/>
    <s v="United States"/>
    <s v="Louisville"/>
    <s v="Kentucky"/>
    <n v="40214"/>
    <x v="0"/>
    <s v="OFF-BI-10002735"/>
    <s v="Office Supplies"/>
    <x v="8"/>
    <s v="GBC Prestige Therm-A-Bind Covers"/>
    <n v="102.93"/>
    <n v="3"/>
    <n v="0"/>
    <n v="48.377100000000006"/>
  </r>
  <r>
    <n v="6414"/>
    <s v="CA-2014-151211"/>
    <x v="3"/>
    <x v="629"/>
    <d v="2014-08-24T00:00:00"/>
    <s v="Standard Class"/>
    <s v="AH-10120"/>
    <s v="Adrian Hane"/>
    <x v="2"/>
    <s v="United States"/>
    <s v="Louisville"/>
    <s v="Kentucky"/>
    <n v="40214"/>
    <x v="0"/>
    <s v="TEC-AC-10004510"/>
    <s v="Technology"/>
    <x v="11"/>
    <s v="Logitech Desktop MK120 Mouse and keyboard Combo"/>
    <n v="98.16"/>
    <n v="6"/>
    <n v="0"/>
    <n v="9.8159999999999954"/>
  </r>
  <r>
    <n v="6415"/>
    <s v="CA-2014-142671"/>
    <x v="3"/>
    <x v="468"/>
    <d v="2014-11-15T00:00:00"/>
    <s v="Second Class"/>
    <s v="DR-12940"/>
    <s v="Daniel Raglin"/>
    <x v="2"/>
    <s v="United States"/>
    <s v="Hollywood"/>
    <s v="Florida"/>
    <n v="33021"/>
    <x v="0"/>
    <s v="OFF-BI-10004099"/>
    <s v="Office Supplies"/>
    <x v="8"/>
    <s v="GBC VeloBinder Strips"/>
    <n v="11.520000000000001"/>
    <n v="5"/>
    <n v="0.7"/>
    <n v="-7.6799999999999962"/>
  </r>
  <r>
    <n v="6416"/>
    <s v="CA-2014-144750"/>
    <x v="3"/>
    <x v="170"/>
    <d v="2014-08-22T00:00:00"/>
    <s v="Same Day"/>
    <s v="DL-13495"/>
    <s v="Dionis Lloyd"/>
    <x v="1"/>
    <s v="United States"/>
    <s v="Chandler"/>
    <s v="Arizona"/>
    <n v="85224"/>
    <x v="1"/>
    <s v="OFF-PA-10003395"/>
    <s v="Office Supplies"/>
    <x v="10"/>
    <s v="Xerox 1941"/>
    <n v="83.88"/>
    <n v="1"/>
    <n v="0.2"/>
    <n v="29.357999999999997"/>
  </r>
  <r>
    <n v="6417"/>
    <s v="CA-2013-111976"/>
    <x v="0"/>
    <x v="387"/>
    <d v="2013-03-13T00:00:00"/>
    <s v="Standard Class"/>
    <s v="BD-11620"/>
    <s v="Brian DeCherney"/>
    <x v="0"/>
    <s v="United States"/>
    <s v="Philadelphia"/>
    <s v="Pennsylvania"/>
    <n v="19120"/>
    <x v="3"/>
    <s v="TEC-PH-10002890"/>
    <s v="Technology"/>
    <x v="7"/>
    <s v="AT&amp;T 17929 Lendline Telephone"/>
    <n v="108.57600000000001"/>
    <n v="4"/>
    <n v="0.4"/>
    <n v="-25.334400000000002"/>
  </r>
  <r>
    <n v="6418"/>
    <s v="CA-2013-111976"/>
    <x v="0"/>
    <x v="387"/>
    <d v="2013-03-13T00:00:00"/>
    <s v="Standard Class"/>
    <s v="BD-11620"/>
    <s v="Brian DeCherney"/>
    <x v="0"/>
    <s v="United States"/>
    <s v="Philadelphia"/>
    <s v="Pennsylvania"/>
    <n v="19120"/>
    <x v="3"/>
    <s v="OFF-FA-10004968"/>
    <s v="Office Supplies"/>
    <x v="13"/>
    <s v="Rubber Band Ball"/>
    <n v="5.9840000000000009"/>
    <n v="2"/>
    <n v="0.2"/>
    <n v="-1.3463999999999998"/>
  </r>
  <r>
    <n v="6419"/>
    <s v="CA-2013-140130"/>
    <x v="0"/>
    <x v="731"/>
    <d v="2013-11-06T00:00:00"/>
    <s v="Standard Class"/>
    <s v="HW-14935"/>
    <s v="Helen Wasserman"/>
    <x v="1"/>
    <s v="United States"/>
    <s v="Tulsa"/>
    <s v="Oklahoma"/>
    <n v="74133"/>
    <x v="2"/>
    <s v="OFF-SU-10001218"/>
    <s v="Office Supplies"/>
    <x v="14"/>
    <s v="Fiskars Softgrip Scissors"/>
    <n v="21.96"/>
    <n v="2"/>
    <n v="0"/>
    <n v="6.1488000000000014"/>
  </r>
  <r>
    <n v="6420"/>
    <s v="CA-2013-140130"/>
    <x v="0"/>
    <x v="731"/>
    <d v="2013-11-06T00:00:00"/>
    <s v="Standard Class"/>
    <s v="HW-14935"/>
    <s v="Helen Wasserman"/>
    <x v="1"/>
    <s v="United States"/>
    <s v="Tulsa"/>
    <s v="Oklahoma"/>
    <n v="74133"/>
    <x v="2"/>
    <s v="FUR-CH-10002084"/>
    <s v="Furniture"/>
    <x v="1"/>
    <s v="Hon Mobius Operator's Chair"/>
    <n v="368.96999999999997"/>
    <n v="3"/>
    <n v="0"/>
    <n v="81.173400000000001"/>
  </r>
  <r>
    <n v="6421"/>
    <s v="CA-2013-140130"/>
    <x v="0"/>
    <x v="731"/>
    <d v="2013-11-06T00:00:00"/>
    <s v="Standard Class"/>
    <s v="HW-14935"/>
    <s v="Helen Wasserman"/>
    <x v="1"/>
    <s v="United States"/>
    <s v="Tulsa"/>
    <s v="Oklahoma"/>
    <n v="74133"/>
    <x v="2"/>
    <s v="OFF-AR-10004269"/>
    <s v="Office Supplies"/>
    <x v="6"/>
    <s v="Newell 31"/>
    <n v="12.39"/>
    <n v="3"/>
    <n v="0"/>
    <n v="3.4692000000000003"/>
  </r>
  <r>
    <n v="6422"/>
    <s v="CA-2013-140130"/>
    <x v="0"/>
    <x v="731"/>
    <d v="2013-11-06T00:00:00"/>
    <s v="Standard Class"/>
    <s v="HW-14935"/>
    <s v="Helen Wasserman"/>
    <x v="1"/>
    <s v="United States"/>
    <s v="Tulsa"/>
    <s v="Oklahoma"/>
    <n v="74133"/>
    <x v="2"/>
    <s v="OFF-ST-10001128"/>
    <s v="Office Supplies"/>
    <x v="4"/>
    <s v="Carina Mini System Audio Rack, Model AR050B"/>
    <n v="332.94"/>
    <n v="3"/>
    <n v="0"/>
    <n v="9.9882000000000204"/>
  </r>
  <r>
    <n v="6423"/>
    <s v="CA-2011-159121"/>
    <x v="2"/>
    <x v="711"/>
    <d v="2011-08-01T00:00:00"/>
    <s v="Standard Class"/>
    <s v="JO-15145"/>
    <s v="Jack O'Briant"/>
    <x v="1"/>
    <s v="United States"/>
    <s v="Draper"/>
    <s v="Utah"/>
    <n v="84020"/>
    <x v="1"/>
    <s v="TEC-AC-10002006"/>
    <s v="Technology"/>
    <x v="11"/>
    <s v="Memorex Micro Travel Drive 16 GB"/>
    <n v="111.93"/>
    <n v="7"/>
    <n v="0"/>
    <n v="34.698299999999996"/>
  </r>
  <r>
    <n v="6424"/>
    <s v="CA-2012-149650"/>
    <x v="1"/>
    <x v="1040"/>
    <d v="2012-10-27T00:00:00"/>
    <s v="First Class"/>
    <s v="RD-19660"/>
    <s v="Robert Dilbeck"/>
    <x v="2"/>
    <s v="United States"/>
    <s v="Oakland"/>
    <s v="California"/>
    <n v="94601"/>
    <x v="1"/>
    <s v="FUR-CH-10003956"/>
    <s v="Furniture"/>
    <x v="1"/>
    <s v="Novimex High-Tech Fabric Mesh Task Chair"/>
    <n v="454.27200000000005"/>
    <n v="8"/>
    <n v="0.2"/>
    <n v="-73.819200000000052"/>
  </r>
  <r>
    <n v="6425"/>
    <s v="CA-2014-115777"/>
    <x v="3"/>
    <x v="971"/>
    <d v="2014-08-25T00:00:00"/>
    <s v="Standard Class"/>
    <s v="DO-13645"/>
    <s v="Doug O'Connell"/>
    <x v="0"/>
    <s v="United States"/>
    <s v="Lawrence"/>
    <s v="Massachusetts"/>
    <n v="1841"/>
    <x v="3"/>
    <s v="OFF-PA-10000552"/>
    <s v="Office Supplies"/>
    <x v="10"/>
    <s v="Xerox 200"/>
    <n v="19.440000000000001"/>
    <n v="3"/>
    <n v="0"/>
    <n v="9.3312000000000008"/>
  </r>
  <r>
    <n v="6426"/>
    <s v="CA-2013-143714"/>
    <x v="0"/>
    <x v="454"/>
    <d v="2013-05-28T00:00:00"/>
    <s v="Standard Class"/>
    <s v="CC-12370"/>
    <s v="Christopher Conant"/>
    <x v="0"/>
    <s v="United States"/>
    <s v="Philadelphia"/>
    <s v="Pennsylvania"/>
    <n v="19120"/>
    <x v="3"/>
    <s v="TEC-CO-10004722"/>
    <s v="Technology"/>
    <x v="16"/>
    <s v="Canon imageCLASS 2200 Advanced Copier"/>
    <n v="8399.9759999999987"/>
    <n v="4"/>
    <n v="0.4"/>
    <n v="1119.996799999999"/>
  </r>
  <r>
    <n v="6427"/>
    <s v="CA-2013-143714"/>
    <x v="0"/>
    <x v="454"/>
    <d v="2013-05-28T00:00:00"/>
    <s v="Standard Class"/>
    <s v="CC-12370"/>
    <s v="Christopher Conant"/>
    <x v="0"/>
    <s v="United States"/>
    <s v="Philadelphia"/>
    <s v="Pennsylvania"/>
    <n v="19120"/>
    <x v="3"/>
    <s v="OFF-BI-10004308"/>
    <s v="Office Supplies"/>
    <x v="8"/>
    <s v="Avery Legal 4-Ring Binder"/>
    <n v="6.2940000000000014"/>
    <n v="1"/>
    <n v="0.7"/>
    <n v="-4.1959999999999997"/>
  </r>
  <r>
    <n v="6428"/>
    <s v="CA-2013-143714"/>
    <x v="0"/>
    <x v="454"/>
    <d v="2013-05-28T00:00:00"/>
    <s v="Standard Class"/>
    <s v="CC-12370"/>
    <s v="Christopher Conant"/>
    <x v="0"/>
    <s v="United States"/>
    <s v="Philadelphia"/>
    <s v="Pennsylvania"/>
    <n v="19120"/>
    <x v="3"/>
    <s v="OFF-PA-10000029"/>
    <s v="Office Supplies"/>
    <x v="10"/>
    <s v="Xerox 224"/>
    <n v="10.368000000000002"/>
    <n v="2"/>
    <n v="0.2"/>
    <n v="3.6288"/>
  </r>
  <r>
    <n v="6429"/>
    <s v="CA-2013-143714"/>
    <x v="0"/>
    <x v="454"/>
    <d v="2013-05-28T00:00:00"/>
    <s v="Standard Class"/>
    <s v="CC-12370"/>
    <s v="Christopher Conant"/>
    <x v="0"/>
    <s v="United States"/>
    <s v="Philadelphia"/>
    <s v="Pennsylvania"/>
    <n v="19120"/>
    <x v="3"/>
    <s v="TEC-PH-10004080"/>
    <s v="Technology"/>
    <x v="7"/>
    <s v="Avaya 5410 Digital phone"/>
    <n v="122.38199999999999"/>
    <n v="3"/>
    <n v="0.4"/>
    <n v="-24.476399999999998"/>
  </r>
  <r>
    <n v="6430"/>
    <s v="CA-2011-165764"/>
    <x v="2"/>
    <x v="935"/>
    <d v="2011-11-07T00:00:00"/>
    <s v="Standard Class"/>
    <s v="SH-20395"/>
    <s v="Shahid Hopkins"/>
    <x v="0"/>
    <s v="United States"/>
    <s v="Jacksonville"/>
    <s v="North Carolina"/>
    <n v="28540"/>
    <x v="0"/>
    <s v="OFF-ST-10001558"/>
    <s v="Office Supplies"/>
    <x v="4"/>
    <s v="Acco Perma 4000 Stacking Storage Drawers"/>
    <n v="25.983999999999998"/>
    <n v="2"/>
    <n v="0.2"/>
    <n v="-1.6239999999999997"/>
  </r>
  <r>
    <n v="6431"/>
    <s v="CA-2011-165764"/>
    <x v="2"/>
    <x v="935"/>
    <d v="2011-11-07T00:00:00"/>
    <s v="Standard Class"/>
    <s v="SH-20395"/>
    <s v="Shahid Hopkins"/>
    <x v="0"/>
    <s v="United States"/>
    <s v="Jacksonville"/>
    <s v="North Carolina"/>
    <n v="28540"/>
    <x v="0"/>
    <s v="FUR-TA-10001768"/>
    <s v="Furniture"/>
    <x v="3"/>
    <s v="Hon Racetrack Conference Tables"/>
    <n v="945.03600000000006"/>
    <n v="6"/>
    <n v="0.4"/>
    <n v="-299.26140000000009"/>
  </r>
  <r>
    <n v="6432"/>
    <s v="CA-2011-165764"/>
    <x v="2"/>
    <x v="935"/>
    <d v="2011-11-07T00:00:00"/>
    <s v="Standard Class"/>
    <s v="SH-20395"/>
    <s v="Shahid Hopkins"/>
    <x v="0"/>
    <s v="United States"/>
    <s v="Jacksonville"/>
    <s v="North Carolina"/>
    <n v="28540"/>
    <x v="0"/>
    <s v="OFF-BI-10002982"/>
    <s v="Office Supplies"/>
    <x v="8"/>
    <s v="Avery Self-Adhesive Photo Pockets for Polaroid Photos"/>
    <n v="14.301000000000002"/>
    <n v="7"/>
    <n v="0.7"/>
    <n v="-10.487400000000001"/>
  </r>
  <r>
    <n v="6433"/>
    <s v="CA-2011-165764"/>
    <x v="2"/>
    <x v="935"/>
    <d v="2011-11-07T00:00:00"/>
    <s v="Standard Class"/>
    <s v="SH-20395"/>
    <s v="Shahid Hopkins"/>
    <x v="0"/>
    <s v="United States"/>
    <s v="Jacksonville"/>
    <s v="North Carolina"/>
    <n v="28540"/>
    <x v="0"/>
    <s v="FUR-FU-10001468"/>
    <s v="Furniture"/>
    <x v="5"/>
    <s v="Tenex Antistatic Computer Chair Mats"/>
    <n v="410.35199999999998"/>
    <n v="3"/>
    <n v="0.2"/>
    <n v="-51.29400000000004"/>
  </r>
  <r>
    <n v="6434"/>
    <s v="CA-2012-121405"/>
    <x v="1"/>
    <x v="1110"/>
    <d v="2012-04-04T00:00:00"/>
    <s v="Standard Class"/>
    <s v="FC-14335"/>
    <s v="Fred Chung"/>
    <x v="1"/>
    <s v="United States"/>
    <s v="Chicago"/>
    <s v="Illinois"/>
    <n v="60610"/>
    <x v="2"/>
    <s v="OFF-PA-10001838"/>
    <s v="Office Supplies"/>
    <x v="10"/>
    <s v="Adams Telephone Message Book W/Dividers/Space For Phone Numbers, 5 1/4&quot;X8 1/2&quot;, 300/Messages"/>
    <n v="23.52"/>
    <n v="5"/>
    <n v="0.2"/>
    <n v="8.5259999999999998"/>
  </r>
  <r>
    <n v="6435"/>
    <s v="CA-2012-121405"/>
    <x v="1"/>
    <x v="1110"/>
    <d v="2012-04-04T00:00:00"/>
    <s v="Standard Class"/>
    <s v="FC-14335"/>
    <s v="Fred Chung"/>
    <x v="1"/>
    <s v="United States"/>
    <s v="Chicago"/>
    <s v="Illinois"/>
    <n v="60610"/>
    <x v="2"/>
    <s v="TEC-PH-10002890"/>
    <s v="Technology"/>
    <x v="7"/>
    <s v="AT&amp;T 17929 Lendline Telephone"/>
    <n v="180.96"/>
    <n v="5"/>
    <n v="0.2"/>
    <n v="13.571999999999996"/>
  </r>
  <r>
    <n v="6436"/>
    <s v="US-2014-116897"/>
    <x v="3"/>
    <x v="837"/>
    <d v="2014-05-30T00:00:00"/>
    <s v="First Class"/>
    <s v="JG-15160"/>
    <s v="James Galang"/>
    <x v="0"/>
    <s v="United States"/>
    <s v="Pocatello"/>
    <s v="Idaho"/>
    <n v="83201"/>
    <x v="1"/>
    <s v="FUR-FU-10004963"/>
    <s v="Furniture"/>
    <x v="5"/>
    <s v="Eldon 400 Class Desk Accessories, Black Carbon"/>
    <n v="35"/>
    <n v="4"/>
    <n v="0"/>
    <n v="14.700000000000003"/>
  </r>
  <r>
    <n v="6437"/>
    <s v="US-2014-116897"/>
    <x v="3"/>
    <x v="837"/>
    <d v="2014-05-30T00:00:00"/>
    <s v="First Class"/>
    <s v="JG-15160"/>
    <s v="James Galang"/>
    <x v="0"/>
    <s v="United States"/>
    <s v="Pocatello"/>
    <s v="Idaho"/>
    <n v="83201"/>
    <x v="1"/>
    <s v="OFF-ST-10000025"/>
    <s v="Office Supplies"/>
    <x v="4"/>
    <s v="Fellowes Stor/Drawer Steel Plus Storage Drawers"/>
    <n v="477.15000000000003"/>
    <n v="5"/>
    <n v="0"/>
    <n v="28.628999999999962"/>
  </r>
  <r>
    <n v="6438"/>
    <s v="US-2014-116897"/>
    <x v="3"/>
    <x v="837"/>
    <d v="2014-05-30T00:00:00"/>
    <s v="First Class"/>
    <s v="JG-15160"/>
    <s v="James Galang"/>
    <x v="0"/>
    <s v="United States"/>
    <s v="Pocatello"/>
    <s v="Idaho"/>
    <n v="83201"/>
    <x v="1"/>
    <s v="TEC-PH-10004389"/>
    <s v="Technology"/>
    <x v="7"/>
    <s v="Nokia Lumia 925"/>
    <n v="302.37599999999998"/>
    <n v="3"/>
    <n v="0.2"/>
    <n v="22.678200000000018"/>
  </r>
  <r>
    <n v="6439"/>
    <s v="US-2014-113992"/>
    <x v="3"/>
    <x v="817"/>
    <d v="2014-12-20T00:00:00"/>
    <s v="Standard Class"/>
    <s v="LC-16885"/>
    <s v="Lena Creighton"/>
    <x v="0"/>
    <s v="United States"/>
    <s v="Plano"/>
    <s v="Texas"/>
    <n v="75023"/>
    <x v="2"/>
    <s v="FUR-TA-10000577"/>
    <s v="Furniture"/>
    <x v="3"/>
    <s v="Bretford CR4500 Series Slim Rectangular Table"/>
    <n v="974.98799999999983"/>
    <n v="4"/>
    <n v="0.3"/>
    <n v="-97.49879999999996"/>
  </r>
  <r>
    <n v="6440"/>
    <s v="CA-2011-166891"/>
    <x v="2"/>
    <x v="777"/>
    <d v="2011-10-06T00:00:00"/>
    <s v="First Class"/>
    <s v="CC-12220"/>
    <s v="Chris Cortes"/>
    <x v="0"/>
    <s v="United States"/>
    <s v="New York City"/>
    <s v="New York"/>
    <n v="10024"/>
    <x v="3"/>
    <s v="FUR-CH-10003298"/>
    <s v="Furniture"/>
    <x v="1"/>
    <s v="Office Star - Contemporary Task Swivel chair with Loop Arms, Charcoal"/>
    <n v="589.41"/>
    <n v="5"/>
    <n v="0.1"/>
    <n v="-6.5490000000000492"/>
  </r>
  <r>
    <n v="6441"/>
    <s v="CA-2013-101161"/>
    <x v="0"/>
    <x v="63"/>
    <d v="2013-10-21T00:00:00"/>
    <s v="Standard Class"/>
    <s v="BW-11110"/>
    <s v="Bart Watters"/>
    <x v="1"/>
    <s v="United States"/>
    <s v="New York City"/>
    <s v="New York"/>
    <n v="10024"/>
    <x v="3"/>
    <s v="OFF-AR-10001860"/>
    <s v="Office Supplies"/>
    <x v="6"/>
    <s v="BIC Liqua Brite Liner"/>
    <n v="34.700000000000003"/>
    <n v="5"/>
    <n v="0"/>
    <n v="12.492000000000001"/>
  </r>
  <r>
    <n v="6442"/>
    <s v="CA-2013-101161"/>
    <x v="0"/>
    <x v="63"/>
    <d v="2013-10-21T00:00:00"/>
    <s v="Standard Class"/>
    <s v="BW-11110"/>
    <s v="Bart Watters"/>
    <x v="1"/>
    <s v="United States"/>
    <s v="New York City"/>
    <s v="New York"/>
    <n v="10024"/>
    <x v="3"/>
    <s v="OFF-ST-10003123"/>
    <s v="Office Supplies"/>
    <x v="4"/>
    <s v="Fellowes Bases and Tops For Staxonsteel/High-Stak Systems"/>
    <n v="99.87"/>
    <n v="3"/>
    <n v="0"/>
    <n v="23.968799999999998"/>
  </r>
  <r>
    <n v="6443"/>
    <s v="CA-2013-101161"/>
    <x v="0"/>
    <x v="63"/>
    <d v="2013-10-21T00:00:00"/>
    <s v="Standard Class"/>
    <s v="BW-11110"/>
    <s v="Bart Watters"/>
    <x v="1"/>
    <s v="United States"/>
    <s v="New York City"/>
    <s v="New York"/>
    <n v="10024"/>
    <x v="3"/>
    <s v="OFF-PA-10001295"/>
    <s v="Office Supplies"/>
    <x v="10"/>
    <s v="Computer Printout Paper with Letter-Trim Perforations"/>
    <n v="37.94"/>
    <n v="2"/>
    <n v="0"/>
    <n v="18.211199999999998"/>
  </r>
  <r>
    <n v="6444"/>
    <s v="CA-2013-101161"/>
    <x v="0"/>
    <x v="63"/>
    <d v="2013-10-21T00:00:00"/>
    <s v="Standard Class"/>
    <s v="BW-11110"/>
    <s v="Bart Watters"/>
    <x v="1"/>
    <s v="United States"/>
    <s v="New York City"/>
    <s v="New York"/>
    <n v="10024"/>
    <x v="3"/>
    <s v="OFF-LA-10000407"/>
    <s v="Office Supplies"/>
    <x v="2"/>
    <s v="Avery White Multi-Purpose Labels"/>
    <n v="24.900000000000002"/>
    <n v="5"/>
    <n v="0"/>
    <n v="11.454000000000001"/>
  </r>
  <r>
    <n v="6445"/>
    <s v="CA-2013-101161"/>
    <x v="0"/>
    <x v="63"/>
    <d v="2013-10-21T00:00:00"/>
    <s v="Standard Class"/>
    <s v="BW-11110"/>
    <s v="Bart Watters"/>
    <x v="1"/>
    <s v="United States"/>
    <s v="New York City"/>
    <s v="New York"/>
    <n v="10024"/>
    <x v="3"/>
    <s v="FUR-FU-10003535"/>
    <s v="Furniture"/>
    <x v="5"/>
    <s v="Howard Miller Distant Time Traveler Alarm Clock"/>
    <n v="82.26"/>
    <n v="3"/>
    <n v="0"/>
    <n v="33.726600000000005"/>
  </r>
  <r>
    <n v="6446"/>
    <s v="CA-2012-151785"/>
    <x v="1"/>
    <x v="616"/>
    <d v="2012-03-10T00:00:00"/>
    <s v="Standard Class"/>
    <s v="JJ-15445"/>
    <s v="Jennifer Jackson"/>
    <x v="0"/>
    <s v="United States"/>
    <s v="Chicago"/>
    <s v="Illinois"/>
    <n v="60623"/>
    <x v="2"/>
    <s v="OFF-FA-10000611"/>
    <s v="Office Supplies"/>
    <x v="13"/>
    <s v="Binder Clips by OIC"/>
    <n v="7.1039999999999992"/>
    <n v="6"/>
    <n v="0.2"/>
    <n v="2.4863999999999997"/>
  </r>
  <r>
    <n v="6447"/>
    <s v="US-2014-119816"/>
    <x v="3"/>
    <x v="168"/>
    <d v="2014-03-07T00:00:00"/>
    <s v="Second Class"/>
    <s v="TT-21460"/>
    <s v="Tonja Turnell"/>
    <x v="2"/>
    <s v="United States"/>
    <s v="Houston"/>
    <s v="Texas"/>
    <n v="77095"/>
    <x v="2"/>
    <s v="FUR-FU-10004848"/>
    <s v="Furniture"/>
    <x v="5"/>
    <s v="Howard Miller 13-3/4&quot; Diameter Brushed Chrome Round Wall Clock"/>
    <n v="103.50000000000001"/>
    <n v="5"/>
    <n v="0.6"/>
    <n v="-77.625"/>
  </r>
  <r>
    <n v="6448"/>
    <s v="US-2014-119816"/>
    <x v="3"/>
    <x v="168"/>
    <d v="2014-03-07T00:00:00"/>
    <s v="Second Class"/>
    <s v="TT-21460"/>
    <s v="Tonja Turnell"/>
    <x v="2"/>
    <s v="United States"/>
    <s v="Houston"/>
    <s v="Texas"/>
    <n v="77095"/>
    <x v="2"/>
    <s v="OFF-LA-10002381"/>
    <s v="Office Supplies"/>
    <x v="2"/>
    <s v="Avery 497"/>
    <n v="2.4640000000000004"/>
    <n v="1"/>
    <n v="0.2"/>
    <n v="0.86239999999999983"/>
  </r>
  <r>
    <n v="6449"/>
    <s v="US-2014-119816"/>
    <x v="3"/>
    <x v="168"/>
    <d v="2014-03-07T00:00:00"/>
    <s v="Second Class"/>
    <s v="TT-21460"/>
    <s v="Tonja Turnell"/>
    <x v="2"/>
    <s v="United States"/>
    <s v="Houston"/>
    <s v="Texas"/>
    <n v="77095"/>
    <x v="2"/>
    <s v="OFF-ST-10000918"/>
    <s v="Office Supplies"/>
    <x v="4"/>
    <s v="Crate-A-Files"/>
    <n v="8.7200000000000006"/>
    <n v="1"/>
    <n v="0.2"/>
    <n v="0.65399999999999947"/>
  </r>
  <r>
    <n v="6450"/>
    <s v="CA-2012-156510"/>
    <x v="1"/>
    <x v="12"/>
    <d v="2012-09-29T00:00:00"/>
    <s v="Standard Class"/>
    <s v="EH-13990"/>
    <s v="Erica Hackney"/>
    <x v="0"/>
    <s v="United States"/>
    <s v="Meriden"/>
    <s v="Connecticut"/>
    <n v="6450"/>
    <x v="3"/>
    <s v="OFF-BI-10000822"/>
    <s v="Office Supplies"/>
    <x v="8"/>
    <s v="Acco PRESSTEX Data Binder with Storage Hooks, Light Blue, 9 1/2&quot; X 11&quot;"/>
    <n v="10.76"/>
    <n v="2"/>
    <n v="0"/>
    <n v="5.1647999999999996"/>
  </r>
  <r>
    <n v="6451"/>
    <s v="CA-2012-156510"/>
    <x v="1"/>
    <x v="12"/>
    <d v="2012-09-29T00:00:00"/>
    <s v="Standard Class"/>
    <s v="EH-13990"/>
    <s v="Erica Hackney"/>
    <x v="0"/>
    <s v="United States"/>
    <s v="Meriden"/>
    <s v="Connecticut"/>
    <n v="6450"/>
    <x v="3"/>
    <s v="OFF-PA-10002222"/>
    <s v="Office Supplies"/>
    <x v="10"/>
    <s v="Xerox Color Copier Paper, 11&quot; x 17&quot;, Ream"/>
    <n v="45.68"/>
    <n v="2"/>
    <n v="0"/>
    <n v="21.012799999999999"/>
  </r>
  <r>
    <n v="6452"/>
    <s v="CA-2012-156510"/>
    <x v="1"/>
    <x v="12"/>
    <d v="2012-09-29T00:00:00"/>
    <s v="Standard Class"/>
    <s v="EH-13990"/>
    <s v="Erica Hackney"/>
    <x v="0"/>
    <s v="United States"/>
    <s v="Meriden"/>
    <s v="Connecticut"/>
    <n v="6450"/>
    <x v="3"/>
    <s v="OFF-AR-10004930"/>
    <s v="Office Supplies"/>
    <x v="6"/>
    <s v="Turquoise Lead Holder with Pocket Clip"/>
    <n v="6.7"/>
    <n v="1"/>
    <n v="0"/>
    <n v="2.2109999999999994"/>
  </r>
  <r>
    <n v="6453"/>
    <s v="US-2012-110261"/>
    <x v="1"/>
    <x v="546"/>
    <d v="2012-12-23T00:00:00"/>
    <s v="Second Class"/>
    <s v="PR-18880"/>
    <s v="Patrick Ryan"/>
    <x v="0"/>
    <s v="United States"/>
    <s v="Glenview"/>
    <s v="Illinois"/>
    <n v="60025"/>
    <x v="2"/>
    <s v="TEC-PH-10001750"/>
    <s v="Technology"/>
    <x v="7"/>
    <s v="Samsung Rugby III"/>
    <n v="158.376"/>
    <n v="3"/>
    <n v="0.2"/>
    <n v="13.857900000000008"/>
  </r>
  <r>
    <n v="6454"/>
    <s v="CA-2012-125710"/>
    <x v="1"/>
    <x v="1049"/>
    <d v="2012-10-13T00:00:00"/>
    <s v="Standard Class"/>
    <s v="BT-11680"/>
    <s v="Brian Thompson"/>
    <x v="0"/>
    <s v="United States"/>
    <s v="Houston"/>
    <s v="Texas"/>
    <n v="77036"/>
    <x v="2"/>
    <s v="OFF-AR-10000657"/>
    <s v="Office Supplies"/>
    <x v="6"/>
    <s v="Binney &amp; Smith inkTank Desk Highlighter, Chisel Tip, Yellow, 12/Box"/>
    <n v="3.44"/>
    <n v="2"/>
    <n v="0.2"/>
    <n v="0.55899999999999961"/>
  </r>
  <r>
    <n v="6455"/>
    <s v="CA-2014-161102"/>
    <x v="3"/>
    <x v="689"/>
    <d v="2014-08-04T00:00:00"/>
    <s v="First Class"/>
    <s v="EC-14050"/>
    <s v="Erin Creighton"/>
    <x v="0"/>
    <s v="United States"/>
    <s v="San Francisco"/>
    <s v="California"/>
    <n v="94110"/>
    <x v="1"/>
    <s v="OFF-ST-10003442"/>
    <s v="Office Supplies"/>
    <x v="4"/>
    <s v="Eldon Portable Mobile Manager"/>
    <n v="56.56"/>
    <n v="2"/>
    <n v="0"/>
    <n v="15.2712"/>
  </r>
  <r>
    <n v="6456"/>
    <s v="CA-2014-161102"/>
    <x v="3"/>
    <x v="689"/>
    <d v="2014-08-04T00:00:00"/>
    <s v="First Class"/>
    <s v="EC-14050"/>
    <s v="Erin Creighton"/>
    <x v="0"/>
    <s v="United States"/>
    <s v="San Francisco"/>
    <s v="California"/>
    <n v="94110"/>
    <x v="1"/>
    <s v="FUR-FU-10003142"/>
    <s v="Furniture"/>
    <x v="5"/>
    <s v="Master Big Foot Doorstop, Beige"/>
    <n v="36.96"/>
    <n v="7"/>
    <n v="0"/>
    <n v="11.457599999999998"/>
  </r>
  <r>
    <n v="6457"/>
    <s v="CA-2011-110065"/>
    <x v="2"/>
    <x v="79"/>
    <d v="2011-08-11T00:00:00"/>
    <s v="Standard Class"/>
    <s v="SP-20650"/>
    <s v="Stephanie Phelps"/>
    <x v="1"/>
    <s v="United States"/>
    <s v="New York City"/>
    <s v="New York"/>
    <n v="10009"/>
    <x v="3"/>
    <s v="TEC-PH-10002468"/>
    <s v="Technology"/>
    <x v="7"/>
    <s v="Plantronics CS 50-USB - headset - Convertible, Monaural"/>
    <n v="135.99"/>
    <n v="1"/>
    <n v="0"/>
    <n v="36.717300000000009"/>
  </r>
  <r>
    <n v="6458"/>
    <s v="CA-2011-110065"/>
    <x v="2"/>
    <x v="79"/>
    <d v="2011-08-11T00:00:00"/>
    <s v="Standard Class"/>
    <s v="SP-20650"/>
    <s v="Stephanie Phelps"/>
    <x v="1"/>
    <s v="United States"/>
    <s v="New York City"/>
    <s v="New York"/>
    <n v="10009"/>
    <x v="3"/>
    <s v="OFF-AR-10004165"/>
    <s v="Office Supplies"/>
    <x v="6"/>
    <s v="Binney &amp; Smith inkTank Erasable Pocket Highlighter, Chisel Tip, Yellow"/>
    <n v="15.959999999999999"/>
    <n v="7"/>
    <n v="0"/>
    <n v="7.0224000000000011"/>
  </r>
  <r>
    <n v="6459"/>
    <s v="US-2014-133361"/>
    <x v="3"/>
    <x v="304"/>
    <d v="2014-05-18T00:00:00"/>
    <s v="First Class"/>
    <s v="AJ-10780"/>
    <s v="Anthony Jacobs"/>
    <x v="1"/>
    <s v="United States"/>
    <s v="Baltimore"/>
    <s v="Maryland"/>
    <n v="21215"/>
    <x v="3"/>
    <s v="OFF-AR-10001919"/>
    <s v="Office Supplies"/>
    <x v="6"/>
    <s v="OIC #2 Pencils, Medium Soft"/>
    <n v="3.76"/>
    <n v="2"/>
    <n v="0"/>
    <n v="1.0903999999999998"/>
  </r>
  <r>
    <n v="6460"/>
    <s v="US-2014-133361"/>
    <x v="3"/>
    <x v="304"/>
    <d v="2014-05-18T00:00:00"/>
    <s v="First Class"/>
    <s v="AJ-10780"/>
    <s v="Anthony Jacobs"/>
    <x v="1"/>
    <s v="United States"/>
    <s v="Baltimore"/>
    <s v="Maryland"/>
    <n v="21215"/>
    <x v="3"/>
    <s v="OFF-AR-10003045"/>
    <s v="Office Supplies"/>
    <x v="6"/>
    <s v="Prang Colored Pencils"/>
    <n v="14.7"/>
    <n v="5"/>
    <n v="0"/>
    <n v="6.6150000000000002"/>
  </r>
  <r>
    <n v="6461"/>
    <s v="US-2014-133361"/>
    <x v="3"/>
    <x v="304"/>
    <d v="2014-05-18T00:00:00"/>
    <s v="First Class"/>
    <s v="AJ-10780"/>
    <s v="Anthony Jacobs"/>
    <x v="1"/>
    <s v="United States"/>
    <s v="Baltimore"/>
    <s v="Maryland"/>
    <n v="21215"/>
    <x v="3"/>
    <s v="OFF-AR-10003338"/>
    <s v="Office Supplies"/>
    <x v="6"/>
    <s v="Eberhard Faber 3 1/2&quot; Golf Pencils"/>
    <n v="37.200000000000003"/>
    <n v="5"/>
    <n v="0"/>
    <n v="9.3000000000000007"/>
  </r>
  <r>
    <n v="6462"/>
    <s v="US-2014-133361"/>
    <x v="3"/>
    <x v="304"/>
    <d v="2014-05-18T00:00:00"/>
    <s v="First Class"/>
    <s v="AJ-10780"/>
    <s v="Anthony Jacobs"/>
    <x v="1"/>
    <s v="United States"/>
    <s v="Baltimore"/>
    <s v="Maryland"/>
    <n v="21215"/>
    <x v="3"/>
    <s v="TEC-AC-10003280"/>
    <s v="Technology"/>
    <x v="11"/>
    <s v="Belkin F8E887 USB Wired Ergonomic Keyboard"/>
    <n v="89.97"/>
    <n v="3"/>
    <n v="0"/>
    <n v="18.893699999999995"/>
  </r>
  <r>
    <n v="6463"/>
    <s v="US-2014-133361"/>
    <x v="3"/>
    <x v="304"/>
    <d v="2014-05-18T00:00:00"/>
    <s v="First Class"/>
    <s v="AJ-10780"/>
    <s v="Anthony Jacobs"/>
    <x v="1"/>
    <s v="United States"/>
    <s v="Baltimore"/>
    <s v="Maryland"/>
    <n v="21215"/>
    <x v="3"/>
    <s v="FUR-CH-10003298"/>
    <s v="Furniture"/>
    <x v="1"/>
    <s v="Office Star - Contemporary Task Swivel chair with Loop Arms, Charcoal"/>
    <n v="261.95999999999998"/>
    <n v="2"/>
    <n v="0"/>
    <n v="23.576399999999978"/>
  </r>
  <r>
    <n v="6464"/>
    <s v="US-2014-133361"/>
    <x v="3"/>
    <x v="304"/>
    <d v="2014-05-18T00:00:00"/>
    <s v="First Class"/>
    <s v="AJ-10780"/>
    <s v="Anthony Jacobs"/>
    <x v="1"/>
    <s v="United States"/>
    <s v="Baltimore"/>
    <s v="Maryland"/>
    <n v="21215"/>
    <x v="3"/>
    <s v="OFF-LA-10004544"/>
    <s v="Office Supplies"/>
    <x v="2"/>
    <s v="Avery 505"/>
    <n v="74"/>
    <n v="5"/>
    <n v="0"/>
    <n v="37"/>
  </r>
  <r>
    <n v="6465"/>
    <s v="US-2013-155404"/>
    <x v="0"/>
    <x v="897"/>
    <d v="2013-09-29T00:00:00"/>
    <s v="Standard Class"/>
    <s v="AS-10630"/>
    <s v="Ann Steele"/>
    <x v="2"/>
    <s v="United States"/>
    <s v="Louisville"/>
    <s v="Kentucky"/>
    <n v="40214"/>
    <x v="0"/>
    <s v="FUR-FU-10004586"/>
    <s v="Furniture"/>
    <x v="5"/>
    <s v="G.E. Longer-Life Indoor Recessed Floodlight Bulbs"/>
    <n v="13.28"/>
    <n v="2"/>
    <n v="0"/>
    <n v="6.3743999999999996"/>
  </r>
  <r>
    <n v="6466"/>
    <s v="CA-2012-114503"/>
    <x v="1"/>
    <x v="50"/>
    <d v="2012-11-17T00:00:00"/>
    <s v="Standard Class"/>
    <s v="AA-10375"/>
    <s v="Allen Armold"/>
    <x v="0"/>
    <s v="United States"/>
    <s v="Lebanon"/>
    <s v="Tennessee"/>
    <n v="37087"/>
    <x v="0"/>
    <s v="OFF-ST-10003572"/>
    <s v="Office Supplies"/>
    <x v="4"/>
    <s v="Portfile Personal File Boxes"/>
    <n v="84.960000000000008"/>
    <n v="6"/>
    <n v="0.2"/>
    <n v="6.3719999999999999"/>
  </r>
  <r>
    <n v="6467"/>
    <s v="CA-2014-153080"/>
    <x v="3"/>
    <x v="1053"/>
    <d v="2014-05-26T00:00:00"/>
    <s v="Second Class"/>
    <s v="EH-13945"/>
    <s v="Eric Hoffmann"/>
    <x v="0"/>
    <s v="United States"/>
    <s v="Los Angeles"/>
    <s v="California"/>
    <n v="90008"/>
    <x v="1"/>
    <s v="TEC-AC-10002331"/>
    <s v="Technology"/>
    <x v="11"/>
    <s v="Maxell 74 Minute CDR, 10/Pack"/>
    <n v="68.459999999999994"/>
    <n v="7"/>
    <n v="0"/>
    <n v="25.330199999999998"/>
  </r>
  <r>
    <n v="6468"/>
    <s v="CA-2013-163804"/>
    <x v="0"/>
    <x v="499"/>
    <d v="2013-12-09T00:00:00"/>
    <s v="Standard Class"/>
    <s v="DB-13270"/>
    <s v="Deborah Brumfield"/>
    <x v="2"/>
    <s v="United States"/>
    <s v="Providence"/>
    <s v="Rhode Island"/>
    <n v="2908"/>
    <x v="3"/>
    <s v="OFF-ST-10000142"/>
    <s v="Office Supplies"/>
    <x v="4"/>
    <s v="Deluxe Rollaway Locking File with Drawer"/>
    <n v="2079.4"/>
    <n v="5"/>
    <n v="0"/>
    <n v="582.23199999999997"/>
  </r>
  <r>
    <n v="6469"/>
    <s v="CA-2013-163804"/>
    <x v="0"/>
    <x v="499"/>
    <d v="2013-12-09T00:00:00"/>
    <s v="Standard Class"/>
    <s v="DB-13270"/>
    <s v="Deborah Brumfield"/>
    <x v="2"/>
    <s v="United States"/>
    <s v="Providence"/>
    <s v="Rhode Island"/>
    <n v="2908"/>
    <x v="3"/>
    <s v="TEC-PH-10000441"/>
    <s v="Technology"/>
    <x v="7"/>
    <s v="VTech DS6151"/>
    <n v="629.94999999999993"/>
    <n v="5"/>
    <n v="0"/>
    <n v="176.38600000000002"/>
  </r>
  <r>
    <n v="6470"/>
    <s v="CA-2013-163804"/>
    <x v="0"/>
    <x v="499"/>
    <d v="2013-12-09T00:00:00"/>
    <s v="Standard Class"/>
    <s v="DB-13270"/>
    <s v="Deborah Brumfield"/>
    <x v="2"/>
    <s v="United States"/>
    <s v="Providence"/>
    <s v="Rhode Island"/>
    <n v="2908"/>
    <x v="3"/>
    <s v="FUR-FU-10004864"/>
    <s v="Furniture"/>
    <x v="5"/>
    <s v="Eldon 500 Class Desk Accessories"/>
    <n v="72.42"/>
    <n v="6"/>
    <n v="0"/>
    <n v="23.898600000000002"/>
  </r>
  <r>
    <n v="6471"/>
    <s v="CA-2012-108532"/>
    <x v="1"/>
    <x v="1111"/>
    <d v="2012-09-02T00:00:00"/>
    <s v="Standard Class"/>
    <s v="CC-12100"/>
    <s v="Chad Cunningham"/>
    <x v="2"/>
    <s v="United States"/>
    <s v="Detroit"/>
    <s v="Michigan"/>
    <n v="48234"/>
    <x v="2"/>
    <s v="TEC-PH-10001750"/>
    <s v="Technology"/>
    <x v="7"/>
    <s v="Samsung Rugby III"/>
    <n v="131.97999999999999"/>
    <n v="2"/>
    <n v="0"/>
    <n v="35.634600000000006"/>
  </r>
  <r>
    <n v="6472"/>
    <s v="CA-2012-108532"/>
    <x v="1"/>
    <x v="1111"/>
    <d v="2012-09-02T00:00:00"/>
    <s v="Standard Class"/>
    <s v="CC-12100"/>
    <s v="Chad Cunningham"/>
    <x v="2"/>
    <s v="United States"/>
    <s v="Detroit"/>
    <s v="Michigan"/>
    <n v="48234"/>
    <x v="2"/>
    <s v="TEC-AC-10004510"/>
    <s v="Technology"/>
    <x v="11"/>
    <s v="Logitech Desktop MK120 Mouse and keyboard Combo"/>
    <n v="114.52"/>
    <n v="7"/>
    <n v="0"/>
    <n v="11.451999999999995"/>
  </r>
  <r>
    <n v="6473"/>
    <s v="CA-2011-151897"/>
    <x v="2"/>
    <x v="571"/>
    <d v="2011-06-10T00:00:00"/>
    <s v="Standard Class"/>
    <s v="VT-21700"/>
    <s v="Valerie Takahito"/>
    <x v="2"/>
    <s v="United States"/>
    <s v="Houston"/>
    <s v="Texas"/>
    <n v="77070"/>
    <x v="2"/>
    <s v="OFF-LA-10001074"/>
    <s v="Office Supplies"/>
    <x v="2"/>
    <s v="Round Specialty Laser Printer Labels"/>
    <n v="100.24000000000001"/>
    <n v="10"/>
    <n v="0.2"/>
    <n v="33.830999999999989"/>
  </r>
  <r>
    <n v="6474"/>
    <s v="CA-2013-113292"/>
    <x v="0"/>
    <x v="196"/>
    <d v="2013-03-21T00:00:00"/>
    <s v="Second Class"/>
    <s v="DB-13060"/>
    <s v="Dave Brooks"/>
    <x v="0"/>
    <s v="United States"/>
    <s v="Columbia"/>
    <s v="Tennessee"/>
    <n v="38401"/>
    <x v="0"/>
    <s v="OFF-AP-10003590"/>
    <s v="Office Supplies"/>
    <x v="9"/>
    <s v="Hoover WindTunnel Plus Canister Vacuum"/>
    <n v="871.80000000000007"/>
    <n v="3"/>
    <n v="0.2"/>
    <n v="87.180000000000092"/>
  </r>
  <r>
    <n v="6475"/>
    <s v="CA-2011-149524"/>
    <x v="2"/>
    <x v="1112"/>
    <d v="2011-01-16T00:00:00"/>
    <s v="First Class"/>
    <s v="BS-11590"/>
    <s v="Brendan Sweed"/>
    <x v="1"/>
    <s v="United States"/>
    <s v="Philadelphia"/>
    <s v="Pennsylvania"/>
    <n v="19140"/>
    <x v="3"/>
    <s v="FUR-BO-10003433"/>
    <s v="Furniture"/>
    <x v="0"/>
    <s v="Sauder Cornerstone Collection Library"/>
    <n v="61.96"/>
    <n v="4"/>
    <n v="0.5"/>
    <n v="-53.285600000000009"/>
  </r>
  <r>
    <n v="6476"/>
    <s v="CA-2014-140872"/>
    <x v="3"/>
    <x v="95"/>
    <d v="2014-06-11T00:00:00"/>
    <s v="Standard Class"/>
    <s v="NR-18550"/>
    <s v="Nick Radford"/>
    <x v="0"/>
    <s v="United States"/>
    <s v="Pembroke Pines"/>
    <s v="Florida"/>
    <n v="33024"/>
    <x v="0"/>
    <s v="OFF-BI-10002432"/>
    <s v="Office Supplies"/>
    <x v="8"/>
    <s v="Wilson Jones Standard D-Ring Binders"/>
    <n v="4.5540000000000003"/>
    <n v="3"/>
    <n v="0.7"/>
    <n v="-3.4913999999999987"/>
  </r>
  <r>
    <n v="6477"/>
    <s v="CA-2014-140872"/>
    <x v="3"/>
    <x v="95"/>
    <d v="2014-06-11T00:00:00"/>
    <s v="Standard Class"/>
    <s v="NR-18550"/>
    <s v="Nick Radford"/>
    <x v="0"/>
    <s v="United States"/>
    <s v="Pembroke Pines"/>
    <s v="Florida"/>
    <n v="33024"/>
    <x v="0"/>
    <s v="OFF-AP-10003622"/>
    <s v="Office Supplies"/>
    <x v="9"/>
    <s v="Bravo II Megaboss 12-Amp Hard Body Upright, Replacement Belts, 2 Belts per Pack"/>
    <n v="5.2"/>
    <n v="2"/>
    <n v="0.2"/>
    <n v="0.58499999999999974"/>
  </r>
  <r>
    <n v="6478"/>
    <s v="CA-2014-140872"/>
    <x v="3"/>
    <x v="95"/>
    <d v="2014-06-11T00:00:00"/>
    <s v="Standard Class"/>
    <s v="NR-18550"/>
    <s v="Nick Radford"/>
    <x v="0"/>
    <s v="United States"/>
    <s v="Pembroke Pines"/>
    <s v="Florida"/>
    <n v="33024"/>
    <x v="0"/>
    <s v="TEC-AC-10003832"/>
    <s v="Technology"/>
    <x v="11"/>
    <s v="Logitech P710e Mobile Speakerphone"/>
    <n v="205.99200000000002"/>
    <n v="1"/>
    <n v="0.2"/>
    <n v="-2.5749000000000279"/>
  </r>
  <r>
    <n v="6479"/>
    <s v="CA-2014-140872"/>
    <x v="3"/>
    <x v="95"/>
    <d v="2014-06-11T00:00:00"/>
    <s v="Standard Class"/>
    <s v="NR-18550"/>
    <s v="Nick Radford"/>
    <x v="0"/>
    <s v="United States"/>
    <s v="Pembroke Pines"/>
    <s v="Florida"/>
    <n v="33024"/>
    <x v="0"/>
    <s v="OFF-PA-10000809"/>
    <s v="Office Supplies"/>
    <x v="10"/>
    <s v="Xerox 206"/>
    <n v="15.552000000000003"/>
    <n v="3"/>
    <n v="0.2"/>
    <n v="5.4432"/>
  </r>
  <r>
    <n v="6480"/>
    <s v="CA-2014-140872"/>
    <x v="3"/>
    <x v="95"/>
    <d v="2014-06-11T00:00:00"/>
    <s v="Standard Class"/>
    <s v="NR-18550"/>
    <s v="Nick Radford"/>
    <x v="0"/>
    <s v="United States"/>
    <s v="Pembroke Pines"/>
    <s v="Florida"/>
    <n v="33024"/>
    <x v="0"/>
    <s v="TEC-PH-10000441"/>
    <s v="Technology"/>
    <x v="7"/>
    <s v="VTech DS6151"/>
    <n v="503.96000000000004"/>
    <n v="5"/>
    <n v="0.2"/>
    <n v="50.396000000000015"/>
  </r>
  <r>
    <n v="6481"/>
    <s v="CA-2014-140872"/>
    <x v="3"/>
    <x v="95"/>
    <d v="2014-06-11T00:00:00"/>
    <s v="Standard Class"/>
    <s v="NR-18550"/>
    <s v="Nick Radford"/>
    <x v="0"/>
    <s v="United States"/>
    <s v="Pembroke Pines"/>
    <s v="Florida"/>
    <n v="33024"/>
    <x v="0"/>
    <s v="OFF-AP-10002287"/>
    <s v="Office Supplies"/>
    <x v="9"/>
    <s v="Eureka Sanitaire  Multi-Pro Heavy-Duty Upright, Disposable Bags"/>
    <n v="24.472000000000001"/>
    <n v="7"/>
    <n v="0.2"/>
    <n v="1.8353999999999999"/>
  </r>
  <r>
    <n v="6482"/>
    <s v="CA-2014-140872"/>
    <x v="3"/>
    <x v="95"/>
    <d v="2014-06-11T00:00:00"/>
    <s v="Standard Class"/>
    <s v="NR-18550"/>
    <s v="Nick Radford"/>
    <x v="0"/>
    <s v="United States"/>
    <s v="Pembroke Pines"/>
    <s v="Florida"/>
    <n v="33024"/>
    <x v="0"/>
    <s v="FUR-BO-10002824"/>
    <s v="Furniture"/>
    <x v="0"/>
    <s v="Bush Mission Pointe Library"/>
    <n v="241.56799999999998"/>
    <n v="2"/>
    <n v="0.2"/>
    <n v="0"/>
  </r>
  <r>
    <n v="6483"/>
    <s v="CA-2014-140872"/>
    <x v="3"/>
    <x v="95"/>
    <d v="2014-06-11T00:00:00"/>
    <s v="Standard Class"/>
    <s v="NR-18550"/>
    <s v="Nick Radford"/>
    <x v="0"/>
    <s v="United States"/>
    <s v="Pembroke Pines"/>
    <s v="Florida"/>
    <n v="33024"/>
    <x v="0"/>
    <s v="TEC-AC-10002942"/>
    <s v="Technology"/>
    <x v="11"/>
    <s v="WD My Passport Ultra 1TB Portable External Hard Drive"/>
    <n v="110.4"/>
    <n v="2"/>
    <n v="0.2"/>
    <n v="-4.1400000000000077"/>
  </r>
  <r>
    <n v="6484"/>
    <s v="CA-2014-113908"/>
    <x v="3"/>
    <x v="95"/>
    <d v="2014-06-10T00:00:00"/>
    <s v="Standard Class"/>
    <s v="KN-16390"/>
    <s v="Katherine Nockton"/>
    <x v="1"/>
    <s v="United States"/>
    <s v="New York City"/>
    <s v="New York"/>
    <n v="10011"/>
    <x v="3"/>
    <s v="FUR-TA-10001932"/>
    <s v="Furniture"/>
    <x v="3"/>
    <s v="Chromcraft 48&quot; x 96&quot; Racetrack Double Pedestal Table"/>
    <n v="384.76799999999997"/>
    <n v="2"/>
    <n v="0.4"/>
    <n v="-115.43040000000002"/>
  </r>
  <r>
    <n v="6485"/>
    <s v="CA-2014-113908"/>
    <x v="3"/>
    <x v="95"/>
    <d v="2014-06-10T00:00:00"/>
    <s v="Standard Class"/>
    <s v="KN-16390"/>
    <s v="Katherine Nockton"/>
    <x v="1"/>
    <s v="United States"/>
    <s v="New York City"/>
    <s v="New York"/>
    <n v="10011"/>
    <x v="3"/>
    <s v="TEC-MA-10003173"/>
    <s v="Technology"/>
    <x v="15"/>
    <s v="Hewlett-Packard 300S Scientific Calculator"/>
    <n v="78.66"/>
    <n v="6"/>
    <n v="0"/>
    <n v="36.183599999999991"/>
  </r>
  <r>
    <n v="6486"/>
    <s v="CA-2014-113908"/>
    <x v="3"/>
    <x v="95"/>
    <d v="2014-06-10T00:00:00"/>
    <s v="Standard Class"/>
    <s v="KN-16390"/>
    <s v="Katherine Nockton"/>
    <x v="1"/>
    <s v="United States"/>
    <s v="New York City"/>
    <s v="New York"/>
    <n v="10011"/>
    <x v="3"/>
    <s v="OFF-PA-10004156"/>
    <s v="Office Supplies"/>
    <x v="10"/>
    <s v="Xerox 188"/>
    <n v="45.36"/>
    <n v="4"/>
    <n v="0"/>
    <n v="22.226399999999998"/>
  </r>
  <r>
    <n v="6487"/>
    <s v="CA-2012-120621"/>
    <x v="1"/>
    <x v="1113"/>
    <d v="2012-03-26T00:00:00"/>
    <s v="Standard Class"/>
    <s v="JW-16075"/>
    <s v="Julia West"/>
    <x v="0"/>
    <s v="United States"/>
    <s v="Jacksonville"/>
    <s v="North Carolina"/>
    <n v="28540"/>
    <x v="0"/>
    <s v="OFF-AP-10002945"/>
    <s v="Office Supplies"/>
    <x v="9"/>
    <s v="Honeywell Enviracaire Portable HEPA Air Cleaner for 17' x 22' Room"/>
    <n v="962.07999999999993"/>
    <n v="4"/>
    <n v="0.2"/>
    <n v="156.33799999999997"/>
  </r>
  <r>
    <n v="6488"/>
    <s v="CA-2012-120621"/>
    <x v="1"/>
    <x v="1113"/>
    <d v="2012-03-26T00:00:00"/>
    <s v="Standard Class"/>
    <s v="JW-16075"/>
    <s v="Julia West"/>
    <x v="0"/>
    <s v="United States"/>
    <s v="Jacksonville"/>
    <s v="North Carolina"/>
    <n v="28540"/>
    <x v="0"/>
    <s v="OFF-BI-10000948"/>
    <s v="Office Supplies"/>
    <x v="8"/>
    <s v="GBC Laser Imprintable Binding System Covers, Desert Sand"/>
    <n v="12.843000000000002"/>
    <n v="3"/>
    <n v="0.7"/>
    <n v="-9.8462999999999994"/>
  </r>
  <r>
    <n v="6489"/>
    <s v="CA-2012-120621"/>
    <x v="1"/>
    <x v="1113"/>
    <d v="2012-03-26T00:00:00"/>
    <s v="Standard Class"/>
    <s v="JW-16075"/>
    <s v="Julia West"/>
    <x v="0"/>
    <s v="United States"/>
    <s v="Jacksonville"/>
    <s v="North Carolina"/>
    <n v="28540"/>
    <x v="0"/>
    <s v="OFF-PA-10002254"/>
    <s v="Office Supplies"/>
    <x v="10"/>
    <s v="Xerox 1883"/>
    <n v="295.45600000000002"/>
    <n v="14"/>
    <n v="0.2"/>
    <n v="96.023199999999974"/>
  </r>
  <r>
    <n v="6490"/>
    <s v="US-2014-148866"/>
    <x v="3"/>
    <x v="20"/>
    <d v="2014-09-25T00:00:00"/>
    <s v="Standard Class"/>
    <s v="JM-15535"/>
    <s v="Jessica Myrick"/>
    <x v="0"/>
    <s v="United States"/>
    <s v="New York City"/>
    <s v="New York"/>
    <n v="10011"/>
    <x v="3"/>
    <s v="OFF-PA-10004782"/>
    <s v="Office Supplies"/>
    <x v="10"/>
    <s v="Xerox 228"/>
    <n v="32.400000000000006"/>
    <n v="5"/>
    <n v="0"/>
    <n v="15.552000000000001"/>
  </r>
  <r>
    <n v="6491"/>
    <s v="CA-2011-149594"/>
    <x v="2"/>
    <x v="1114"/>
    <d v="2011-09-19T00:00:00"/>
    <s v="Standard Class"/>
    <s v="MF-18250"/>
    <s v="Monica Federle"/>
    <x v="1"/>
    <s v="United States"/>
    <s v="Philadelphia"/>
    <s v="Pennsylvania"/>
    <n v="19120"/>
    <x v="3"/>
    <s v="FUR-FU-10000222"/>
    <s v="Furniture"/>
    <x v="5"/>
    <s v="Seth Thomas 16&quot; Steel Case Clock"/>
    <n v="103.93599999999999"/>
    <n v="4"/>
    <n v="0.2"/>
    <n v="16.889599999999998"/>
  </r>
  <r>
    <n v="6492"/>
    <s v="CA-2013-113845"/>
    <x v="0"/>
    <x v="73"/>
    <d v="2013-11-26T00:00:00"/>
    <s v="Standard Class"/>
    <s v="FA-14230"/>
    <s v="Frank Atkinson"/>
    <x v="1"/>
    <s v="United States"/>
    <s v="Orlando"/>
    <s v="Florida"/>
    <n v="32839"/>
    <x v="0"/>
    <s v="FUR-BO-10004695"/>
    <s v="Furniture"/>
    <x v="0"/>
    <s v="O'Sullivan 2-Door Barrister Bookcase in Odessa Pine"/>
    <n v="289.56799999999998"/>
    <n v="2"/>
    <n v="0.2"/>
    <n v="10.858799999999974"/>
  </r>
  <r>
    <n v="6493"/>
    <s v="CA-2013-113845"/>
    <x v="0"/>
    <x v="73"/>
    <d v="2013-11-26T00:00:00"/>
    <s v="Standard Class"/>
    <s v="FA-14230"/>
    <s v="Frank Atkinson"/>
    <x v="1"/>
    <s v="United States"/>
    <s v="Orlando"/>
    <s v="Florida"/>
    <n v="32839"/>
    <x v="0"/>
    <s v="OFF-ST-10003327"/>
    <s v="Office Supplies"/>
    <x v="4"/>
    <s v="Akro-Mils 12-Gallon Tote"/>
    <n v="39.72"/>
    <n v="5"/>
    <n v="0.2"/>
    <n v="4.4684999999999953"/>
  </r>
  <r>
    <n v="6494"/>
    <s v="CA-2013-113845"/>
    <x v="0"/>
    <x v="73"/>
    <d v="2013-11-26T00:00:00"/>
    <s v="Standard Class"/>
    <s v="FA-14230"/>
    <s v="Frank Atkinson"/>
    <x v="1"/>
    <s v="United States"/>
    <s v="Orlando"/>
    <s v="Florida"/>
    <n v="32839"/>
    <x v="0"/>
    <s v="TEC-PH-10003357"/>
    <s v="Technology"/>
    <x v="7"/>
    <s v="Grandstream GXP2100 Mainstream Business Phone"/>
    <n v="244.768"/>
    <n v="4"/>
    <n v="0.2"/>
    <n v="24.476800000000004"/>
  </r>
  <r>
    <n v="6495"/>
    <s v="CA-2014-111262"/>
    <x v="3"/>
    <x v="960"/>
    <d v="2014-11-02T00:00:00"/>
    <s v="Second Class"/>
    <s v="KH-16510"/>
    <s v="Keith Herrera"/>
    <x v="0"/>
    <s v="United States"/>
    <s v="Houston"/>
    <s v="Texas"/>
    <n v="77095"/>
    <x v="2"/>
    <s v="TEC-AC-10002167"/>
    <s v="Technology"/>
    <x v="11"/>
    <s v="Imation 8gb Micro Traveldrive Usb 2.0 Flash Drive"/>
    <n v="24"/>
    <n v="2"/>
    <n v="0.2"/>
    <n v="-2.6999999999999993"/>
  </r>
  <r>
    <n v="6496"/>
    <s v="CA-2014-111262"/>
    <x v="3"/>
    <x v="960"/>
    <d v="2014-11-02T00:00:00"/>
    <s v="Second Class"/>
    <s v="KH-16510"/>
    <s v="Keith Herrera"/>
    <x v="0"/>
    <s v="United States"/>
    <s v="Houston"/>
    <s v="Texas"/>
    <n v="77095"/>
    <x v="2"/>
    <s v="OFF-PA-10001937"/>
    <s v="Office Supplies"/>
    <x v="10"/>
    <s v="Xerox 21"/>
    <n v="15.552000000000003"/>
    <n v="3"/>
    <n v="0.2"/>
    <n v="5.4432"/>
  </r>
  <r>
    <n v="6497"/>
    <s v="CA-2014-111262"/>
    <x v="3"/>
    <x v="960"/>
    <d v="2014-11-02T00:00:00"/>
    <s v="Second Class"/>
    <s v="KH-16510"/>
    <s v="Keith Herrera"/>
    <x v="0"/>
    <s v="United States"/>
    <s v="Houston"/>
    <s v="Texas"/>
    <n v="77095"/>
    <x v="2"/>
    <s v="TEC-AC-10004510"/>
    <s v="Technology"/>
    <x v="11"/>
    <s v="Logitech Desktop MK120 Mouse and keyboard Combo"/>
    <n v="26.176000000000002"/>
    <n v="2"/>
    <n v="0.2"/>
    <n v="-3.272000000000002"/>
  </r>
  <r>
    <n v="6498"/>
    <s v="CA-2012-103135"/>
    <x v="1"/>
    <x v="1115"/>
    <d v="2012-07-28T00:00:00"/>
    <s v="Standard Class"/>
    <s v="SS-20515"/>
    <s v="Shirley Schmidt"/>
    <x v="2"/>
    <s v="United States"/>
    <s v="Louisville"/>
    <s v="Kentucky"/>
    <n v="40214"/>
    <x v="0"/>
    <s v="FUR-FU-10001487"/>
    <s v="Furniture"/>
    <x v="5"/>
    <s v="Eldon Expressions Wood and Plastic Desk Accessories, Cherry Wood"/>
    <n v="20.94"/>
    <n v="3"/>
    <n v="0"/>
    <n v="6.0725999999999987"/>
  </r>
  <r>
    <n v="6499"/>
    <s v="CA-2012-103135"/>
    <x v="1"/>
    <x v="1115"/>
    <d v="2012-07-28T00:00:00"/>
    <s v="Standard Class"/>
    <s v="SS-20515"/>
    <s v="Shirley Schmidt"/>
    <x v="2"/>
    <s v="United States"/>
    <s v="Louisville"/>
    <s v="Kentucky"/>
    <n v="40214"/>
    <x v="0"/>
    <s v="OFF-BI-10000069"/>
    <s v="Office Supplies"/>
    <x v="8"/>
    <s v="GBC Prepunched Paper, 19-Hole, for Binding Systems, 24-lb"/>
    <n v="135.09"/>
    <n v="9"/>
    <n v="0"/>
    <n v="62.14139999999999"/>
  </r>
  <r>
    <n v="6500"/>
    <s v="CA-2012-103135"/>
    <x v="1"/>
    <x v="1115"/>
    <d v="2012-07-28T00:00:00"/>
    <s v="Standard Class"/>
    <s v="SS-20515"/>
    <s v="Shirley Schmidt"/>
    <x v="2"/>
    <s v="United States"/>
    <s v="Louisville"/>
    <s v="Kentucky"/>
    <n v="40214"/>
    <x v="0"/>
    <s v="TEC-AC-10003289"/>
    <s v="Technology"/>
    <x v="11"/>
    <s v="Anker Ultra-Slim Mini Bluetooth 3.0 Wireless Keyboard"/>
    <n v="279.85999999999996"/>
    <n v="14"/>
    <n v="0"/>
    <n v="64.367799999999988"/>
  </r>
  <r>
    <n v="6501"/>
    <s v="CA-2012-103135"/>
    <x v="1"/>
    <x v="1115"/>
    <d v="2012-07-28T00:00:00"/>
    <s v="Standard Class"/>
    <s v="SS-20515"/>
    <s v="Shirley Schmidt"/>
    <x v="2"/>
    <s v="United States"/>
    <s v="Louisville"/>
    <s v="Kentucky"/>
    <n v="40214"/>
    <x v="0"/>
    <s v="OFF-BI-10000069"/>
    <s v="Office Supplies"/>
    <x v="8"/>
    <s v="GBC Prepunched Paper, 19-Hole, for Binding Systems, 24-lb"/>
    <n v="90.06"/>
    <n v="6"/>
    <n v="0"/>
    <n v="41.427599999999991"/>
  </r>
  <r>
    <n v="6502"/>
    <s v="CA-2011-129147"/>
    <x v="2"/>
    <x v="981"/>
    <d v="2011-11-06T00:00:00"/>
    <s v="Standard Class"/>
    <s v="LC-17050"/>
    <s v="Liz Carlisle"/>
    <x v="0"/>
    <s v="United States"/>
    <s v="Medina"/>
    <s v="Ohio"/>
    <n v="44256"/>
    <x v="3"/>
    <s v="TEC-PH-10001299"/>
    <s v="Technology"/>
    <x v="7"/>
    <s v="Polycom CX300 Desktop Phone USB VoIP phone"/>
    <n v="539.96399999999994"/>
    <n v="6"/>
    <n v="0.4"/>
    <n v="-107.99280000000002"/>
  </r>
  <r>
    <n v="6503"/>
    <s v="CA-2011-129147"/>
    <x v="2"/>
    <x v="981"/>
    <d v="2011-11-06T00:00:00"/>
    <s v="Standard Class"/>
    <s v="LC-17050"/>
    <s v="Liz Carlisle"/>
    <x v="0"/>
    <s v="United States"/>
    <s v="Medina"/>
    <s v="Ohio"/>
    <n v="44256"/>
    <x v="3"/>
    <s v="TEC-PH-10001552"/>
    <s v="Technology"/>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s v="Ohio"/>
    <n v="44256"/>
    <x v="3"/>
    <s v="OFF-BI-10001098"/>
    <s v="Office Supplies"/>
    <x v="8"/>
    <s v="Acco D-Ring Binder w/DublLock"/>
    <n v="19.242000000000001"/>
    <n v="3"/>
    <n v="0.7"/>
    <n v="-13.4694"/>
  </r>
  <r>
    <n v="6505"/>
    <s v="CA-2014-128265"/>
    <x v="3"/>
    <x v="701"/>
    <d v="2014-11-23T00:00:00"/>
    <s v="Second Class"/>
    <s v="VW-21775"/>
    <s v="Victoria Wilson"/>
    <x v="1"/>
    <s v="United States"/>
    <s v="New York City"/>
    <s v="New York"/>
    <n v="10011"/>
    <x v="3"/>
    <s v="OFF-ST-10000142"/>
    <s v="Office Supplies"/>
    <x v="4"/>
    <s v="Deluxe Rollaway Locking File with Drawer"/>
    <n v="1247.6399999999999"/>
    <n v="3"/>
    <n v="0"/>
    <n v="349.33919999999995"/>
  </r>
  <r>
    <n v="6506"/>
    <s v="CA-2013-152331"/>
    <x v="0"/>
    <x v="190"/>
    <d v="2013-07-01T00:00:00"/>
    <s v="Standard Class"/>
    <s v="LD-16855"/>
    <s v="Lela Donovan"/>
    <x v="1"/>
    <s v="United States"/>
    <s v="Chicago"/>
    <s v="Illinois"/>
    <n v="60653"/>
    <x v="2"/>
    <s v="OFF-AR-10001547"/>
    <s v="Office Supplies"/>
    <x v="6"/>
    <s v="Newell 311"/>
    <n v="5.3040000000000003"/>
    <n v="3"/>
    <n v="0.2"/>
    <n v="0.46409999999999996"/>
  </r>
  <r>
    <n v="6507"/>
    <s v="US-2013-128909"/>
    <x v="0"/>
    <x v="790"/>
    <d v="2013-10-12T00:00:00"/>
    <s v="Second Class"/>
    <s v="SP-20545"/>
    <s v="Sibella Parks"/>
    <x v="1"/>
    <s v="United States"/>
    <s v="Philadelphia"/>
    <s v="Pennsylvania"/>
    <n v="19143"/>
    <x v="3"/>
    <s v="OFF-PA-10001593"/>
    <s v="Office Supplies"/>
    <x v="10"/>
    <s v="Xerox 1947"/>
    <n v="19.136000000000003"/>
    <n v="4"/>
    <n v="0.2"/>
    <n v="5.9799999999999986"/>
  </r>
  <r>
    <n v="6508"/>
    <s v="US-2013-128909"/>
    <x v="0"/>
    <x v="790"/>
    <d v="2013-10-12T00:00:00"/>
    <s v="Second Class"/>
    <s v="SP-20545"/>
    <s v="Sibella Parks"/>
    <x v="1"/>
    <s v="United States"/>
    <s v="Philadelphia"/>
    <s v="Pennsylvania"/>
    <n v="19143"/>
    <x v="3"/>
    <s v="FUR-FU-10004071"/>
    <s v="Furniture"/>
    <x v="5"/>
    <s v="Luxo Professional Magnifying Clamp-On Fluorescent Lamps"/>
    <n v="332.83200000000005"/>
    <n v="4"/>
    <n v="0.2"/>
    <n v="-24.962399999999988"/>
  </r>
  <r>
    <n v="6509"/>
    <s v="CA-2014-102197"/>
    <x v="3"/>
    <x v="698"/>
    <d v="2014-12-27T00:00:00"/>
    <s v="Standard Class"/>
    <s v="DK-13150"/>
    <s v="David Kendrick"/>
    <x v="1"/>
    <s v="United States"/>
    <s v="New York City"/>
    <s v="New York"/>
    <n v="10009"/>
    <x v="3"/>
    <s v="OFF-PA-10001970"/>
    <s v="Office Supplies"/>
    <x v="10"/>
    <s v="Xerox 1908"/>
    <n v="279.89999999999998"/>
    <n v="5"/>
    <n v="0"/>
    <n v="137.15100000000001"/>
  </r>
  <r>
    <n v="6510"/>
    <s v="CA-2014-102197"/>
    <x v="3"/>
    <x v="698"/>
    <d v="2014-12-27T00:00:00"/>
    <s v="Standard Class"/>
    <s v="DK-13150"/>
    <s v="David Kendrick"/>
    <x v="1"/>
    <s v="United States"/>
    <s v="New York City"/>
    <s v="New York"/>
    <n v="10009"/>
    <x v="3"/>
    <s v="OFF-BI-10001524"/>
    <s v="Office Supplies"/>
    <x v="8"/>
    <s v="GBC Premium Transparent Covers with Diagonal Lined Pattern"/>
    <n v="50.352000000000004"/>
    <n v="3"/>
    <n v="0.2"/>
    <n v="17.623199999999997"/>
  </r>
  <r>
    <n v="6511"/>
    <s v="CA-2014-102197"/>
    <x v="3"/>
    <x v="698"/>
    <d v="2014-12-27T00:00:00"/>
    <s v="Standard Class"/>
    <s v="DK-13150"/>
    <s v="David Kendrick"/>
    <x v="1"/>
    <s v="United States"/>
    <s v="New York City"/>
    <s v="New York"/>
    <n v="10009"/>
    <x v="3"/>
    <s v="OFF-PA-10004156"/>
    <s v="Office Supplies"/>
    <x v="10"/>
    <s v="Xerox 188"/>
    <n v="34.019999999999996"/>
    <n v="3"/>
    <n v="0"/>
    <n v="16.669799999999999"/>
  </r>
  <r>
    <n v="6512"/>
    <s v="CA-2014-167640"/>
    <x v="3"/>
    <x v="904"/>
    <d v="2014-03-11T00:00:00"/>
    <s v="Standard Class"/>
    <s v="FC-14245"/>
    <s v="Frank Carlisle"/>
    <x v="2"/>
    <s v="United States"/>
    <s v="San Francisco"/>
    <s v="California"/>
    <n v="94109"/>
    <x v="1"/>
    <s v="OFF-AR-10003158"/>
    <s v="Office Supplies"/>
    <x v="6"/>
    <s v="Fluorescent Highlighters by Dixon"/>
    <n v="23.88"/>
    <n v="6"/>
    <n v="0"/>
    <n v="8.1191999999999993"/>
  </r>
  <r>
    <n v="6513"/>
    <s v="CA-2014-167640"/>
    <x v="3"/>
    <x v="904"/>
    <d v="2014-03-11T00:00:00"/>
    <s v="Standard Class"/>
    <s v="FC-14245"/>
    <s v="Frank Carlisle"/>
    <x v="2"/>
    <s v="United States"/>
    <s v="San Francisco"/>
    <s v="California"/>
    <n v="94109"/>
    <x v="1"/>
    <s v="OFF-LA-10004559"/>
    <s v="Office Supplies"/>
    <x v="2"/>
    <s v="Avery 49"/>
    <n v="11.52"/>
    <n v="4"/>
    <n v="0"/>
    <n v="5.6448"/>
  </r>
  <r>
    <n v="6514"/>
    <s v="CA-2014-167640"/>
    <x v="3"/>
    <x v="904"/>
    <d v="2014-03-11T00:00:00"/>
    <s v="Standard Class"/>
    <s v="FC-14245"/>
    <s v="Frank Carlisle"/>
    <x v="2"/>
    <s v="United States"/>
    <s v="San Francisco"/>
    <s v="California"/>
    <n v="94109"/>
    <x v="1"/>
    <s v="OFF-PA-10001033"/>
    <s v="Office Supplies"/>
    <x v="10"/>
    <s v="Xerox 1893"/>
    <n v="286.93"/>
    <n v="7"/>
    <n v="0"/>
    <n v="140.59569999999999"/>
  </r>
  <r>
    <n v="6515"/>
    <s v="CA-2014-167640"/>
    <x v="3"/>
    <x v="904"/>
    <d v="2014-03-11T00:00:00"/>
    <s v="Standard Class"/>
    <s v="FC-14245"/>
    <s v="Frank Carlisle"/>
    <x v="2"/>
    <s v="United States"/>
    <s v="San Francisco"/>
    <s v="California"/>
    <n v="94109"/>
    <x v="1"/>
    <s v="TEC-PH-10001336"/>
    <s v="Technology"/>
    <x v="7"/>
    <s v="Digium D40 VoIP phone"/>
    <n v="206.38400000000001"/>
    <n v="2"/>
    <n v="0.2"/>
    <n v="23.218199999999996"/>
  </r>
  <r>
    <n v="6516"/>
    <s v="US-2014-116652"/>
    <x v="3"/>
    <x v="175"/>
    <d v="2014-09-20T00:00:00"/>
    <s v="Standard Class"/>
    <s v="RD-19480"/>
    <s v="Rick Duston"/>
    <x v="0"/>
    <s v="United States"/>
    <s v="San Francisco"/>
    <s v="California"/>
    <n v="94122"/>
    <x v="1"/>
    <s v="FUR-CH-10002961"/>
    <s v="Furniture"/>
    <x v="1"/>
    <s v="Leather Task Chair, Black"/>
    <n v="218.35200000000003"/>
    <n v="3"/>
    <n v="0.2"/>
    <n v="0"/>
  </r>
  <r>
    <n v="6517"/>
    <s v="US-2014-116652"/>
    <x v="3"/>
    <x v="175"/>
    <d v="2014-09-20T00:00:00"/>
    <s v="Standard Class"/>
    <s v="RD-19480"/>
    <s v="Rick Duston"/>
    <x v="0"/>
    <s v="United States"/>
    <s v="San Francisco"/>
    <s v="California"/>
    <n v="94122"/>
    <x v="1"/>
    <s v="FUR-FU-10001488"/>
    <s v="Furniture"/>
    <x v="5"/>
    <s v="Tenex 46&quot; x 60&quot; Computer Anti-Static Chairmat, Rectangular Shaped"/>
    <n v="529.9"/>
    <n v="5"/>
    <n v="0"/>
    <n v="105.97999999999999"/>
  </r>
  <r>
    <n v="6518"/>
    <s v="US-2014-116652"/>
    <x v="3"/>
    <x v="175"/>
    <d v="2014-09-20T00:00:00"/>
    <s v="Standard Class"/>
    <s v="RD-19480"/>
    <s v="Rick Duston"/>
    <x v="0"/>
    <s v="United States"/>
    <s v="San Francisco"/>
    <s v="California"/>
    <n v="94122"/>
    <x v="1"/>
    <s v="OFF-AR-10001915"/>
    <s v="Office Supplies"/>
    <x v="6"/>
    <s v="Peel-Off China Markers"/>
    <n v="99.3"/>
    <n v="10"/>
    <n v="0"/>
    <n v="41.706000000000003"/>
  </r>
  <r>
    <n v="6519"/>
    <s v="US-2014-116652"/>
    <x v="3"/>
    <x v="175"/>
    <d v="2014-09-20T00:00:00"/>
    <s v="Standard Class"/>
    <s v="RD-19480"/>
    <s v="Rick Duston"/>
    <x v="0"/>
    <s v="United States"/>
    <s v="San Francisco"/>
    <s v="California"/>
    <n v="94122"/>
    <x v="1"/>
    <s v="OFF-AP-10001205"/>
    <s v="Office Supplies"/>
    <x v="9"/>
    <s v="Belkin 5 Outlet SurgeMaster Power Centers"/>
    <n v="108.96"/>
    <n v="2"/>
    <n v="0"/>
    <n v="30.508800000000008"/>
  </r>
  <r>
    <n v="6520"/>
    <s v="US-2014-116652"/>
    <x v="3"/>
    <x v="175"/>
    <d v="2014-09-20T00:00:00"/>
    <s v="Standard Class"/>
    <s v="RD-19480"/>
    <s v="Rick Duston"/>
    <x v="0"/>
    <s v="United States"/>
    <s v="San Francisco"/>
    <s v="California"/>
    <n v="94122"/>
    <x v="1"/>
    <s v="OFF-BI-10004528"/>
    <s v="Office Supplies"/>
    <x v="8"/>
    <s v="Cardinal Poly Pocket Divider Pockets for Ring Binders"/>
    <n v="2.6880000000000002"/>
    <n v="1"/>
    <n v="0.2"/>
    <n v="0.83999999999999975"/>
  </r>
  <r>
    <n v="6521"/>
    <s v="CA-2014-138289"/>
    <x v="3"/>
    <x v="1034"/>
    <d v="2014-01-19T00:00:00"/>
    <s v="Second Class"/>
    <s v="AR-10540"/>
    <s v="Andy Reiter"/>
    <x v="0"/>
    <s v="United States"/>
    <s v="Jackson"/>
    <s v="Michigan"/>
    <n v="49201"/>
    <x v="2"/>
    <s v="OFF-BI-10004995"/>
    <s v="Office Supplies"/>
    <x v="8"/>
    <s v="GBC DocuBind P400 Electric Binding System"/>
    <n v="5443.96"/>
    <n v="4"/>
    <n v="0"/>
    <n v="2504.2215999999999"/>
  </r>
  <r>
    <n v="6522"/>
    <s v="CA-2014-138289"/>
    <x v="3"/>
    <x v="1034"/>
    <d v="2014-01-19T00:00:00"/>
    <s v="Second Class"/>
    <s v="AR-10540"/>
    <s v="Andy Reiter"/>
    <x v="0"/>
    <s v="United States"/>
    <s v="Jackson"/>
    <s v="Michigan"/>
    <n v="49201"/>
    <x v="2"/>
    <s v="FUR-CH-10004626"/>
    <s v="Furniture"/>
    <x v="1"/>
    <s v="Office Star Flex Back Scooter Chair with Aluminum Finish Frame"/>
    <n v="302.67"/>
    <n v="3"/>
    <n v="0"/>
    <n v="72.640799999999999"/>
  </r>
  <r>
    <n v="6523"/>
    <s v="CA-2014-138289"/>
    <x v="3"/>
    <x v="1034"/>
    <d v="2014-01-19T00:00:00"/>
    <s v="Second Class"/>
    <s v="AR-10540"/>
    <s v="Andy Reiter"/>
    <x v="0"/>
    <s v="United States"/>
    <s v="Jackson"/>
    <s v="Michigan"/>
    <n v="49201"/>
    <x v="2"/>
    <s v="OFF-PA-10001260"/>
    <s v="Office Supplies"/>
    <x v="10"/>
    <s v="TOPS Money Receipt Book, Consecutively Numbered in Red,"/>
    <n v="56.07"/>
    <n v="7"/>
    <n v="0"/>
    <n v="25.231499999999997"/>
  </r>
  <r>
    <n v="6524"/>
    <s v="CA-2013-129308"/>
    <x v="0"/>
    <x v="274"/>
    <d v="2013-07-14T00:00:00"/>
    <s v="Standard Class"/>
    <s v="CC-12100"/>
    <s v="Chad Cunningham"/>
    <x v="2"/>
    <s v="United States"/>
    <s v="Philadelphia"/>
    <s v="Pennsylvania"/>
    <n v="19120"/>
    <x v="3"/>
    <s v="OFF-LA-10002945"/>
    <s v="Office Supplies"/>
    <x v="2"/>
    <s v="Permanent Self-Adhesive File Folder Labels for Typewriters, 1 1/8 x 3 1/2, White"/>
    <n v="10.08"/>
    <n v="2"/>
    <n v="0.2"/>
    <n v="3.2759999999999994"/>
  </r>
  <r>
    <n v="6525"/>
    <s v="CA-2013-129308"/>
    <x v="0"/>
    <x v="274"/>
    <d v="2013-07-14T00:00:00"/>
    <s v="Standard Class"/>
    <s v="CC-12100"/>
    <s v="Chad Cunningham"/>
    <x v="2"/>
    <s v="United States"/>
    <s v="Philadelphia"/>
    <s v="Pennsylvania"/>
    <n v="19120"/>
    <x v="3"/>
    <s v="TEC-PH-10002310"/>
    <s v="Technology"/>
    <x v="7"/>
    <s v="Panasonic KX T7731-B Digital phone"/>
    <n v="59.993999999999993"/>
    <n v="1"/>
    <n v="0.4"/>
    <n v="-12.998700000000007"/>
  </r>
  <r>
    <n v="6526"/>
    <s v="CA-2013-129308"/>
    <x v="0"/>
    <x v="274"/>
    <d v="2013-07-14T00:00:00"/>
    <s v="Standard Class"/>
    <s v="CC-12100"/>
    <s v="Chad Cunningham"/>
    <x v="2"/>
    <s v="United States"/>
    <s v="Philadelphia"/>
    <s v="Pennsylvania"/>
    <n v="19120"/>
    <x v="3"/>
    <s v="OFF-BI-10001525"/>
    <s v="Office Supplies"/>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s v="Pennsylvania"/>
    <n v="19120"/>
    <x v="3"/>
    <s v="OFF-BI-10001308"/>
    <s v="Office Supplies"/>
    <x v="8"/>
    <s v="GBC Standard Plastic Binding Systems' Combs"/>
    <n v="9.4200000000000017"/>
    <n v="5"/>
    <n v="0.7"/>
    <n v="-7.8500000000000014"/>
  </r>
  <r>
    <n v="6528"/>
    <s v="CA-2013-157791"/>
    <x v="0"/>
    <x v="443"/>
    <d v="2013-12-29T00:00:00"/>
    <s v="Second Class"/>
    <s v="CA-11965"/>
    <s v="Carol Adams"/>
    <x v="1"/>
    <s v="United States"/>
    <s v="Warwick"/>
    <s v="Rhode Island"/>
    <n v="2886"/>
    <x v="3"/>
    <s v="TEC-CO-10002095"/>
    <s v="Technology"/>
    <x v="16"/>
    <s v="Hewlett Packard 610 Color Digital Copier / Printer"/>
    <n v="1999.96"/>
    <n v="4"/>
    <n v="0"/>
    <n v="899.98199999999997"/>
  </r>
  <r>
    <n v="6529"/>
    <s v="CA-2011-146864"/>
    <x v="2"/>
    <x v="1091"/>
    <d v="2011-12-26T00:00:00"/>
    <s v="Standard Class"/>
    <s v="BT-11530"/>
    <s v="Bradley Talbott"/>
    <x v="2"/>
    <s v="United States"/>
    <s v="New York City"/>
    <s v="New York"/>
    <n v="10024"/>
    <x v="3"/>
    <s v="OFF-ST-10004946"/>
    <s v="Office Supplies"/>
    <x v="4"/>
    <s v="Desktop 3-Pocket Hot File"/>
    <n v="216.4"/>
    <n v="4"/>
    <n v="0"/>
    <n v="56.26400000000001"/>
  </r>
  <r>
    <n v="6530"/>
    <s v="CA-2011-103744"/>
    <x v="2"/>
    <x v="1116"/>
    <d v="2011-02-28T00:00:00"/>
    <s v="Standard Class"/>
    <s v="MG-17875"/>
    <s v="Michael Grace"/>
    <x v="2"/>
    <s v="United States"/>
    <s v="El Paso"/>
    <s v="Texas"/>
    <n v="79907"/>
    <x v="2"/>
    <s v="OFF-LA-10004425"/>
    <s v="Office Supplies"/>
    <x v="2"/>
    <s v="Staples"/>
    <n v="6.9360000000000008"/>
    <n v="3"/>
    <n v="0.2"/>
    <n v="2.3409000000000004"/>
  </r>
  <r>
    <n v="6531"/>
    <s v="CA-2011-103744"/>
    <x v="2"/>
    <x v="1116"/>
    <d v="2011-02-28T00:00:00"/>
    <s v="Standard Class"/>
    <s v="MG-17875"/>
    <s v="Michael Grace"/>
    <x v="2"/>
    <s v="United States"/>
    <s v="El Paso"/>
    <s v="Texas"/>
    <n v="79907"/>
    <x v="2"/>
    <s v="OFF-BI-10000320"/>
    <s v="Office Supplies"/>
    <x v="8"/>
    <s v="GBC Plastic Binding Combs"/>
    <n v="4.427999999999999"/>
    <n v="3"/>
    <n v="0.8"/>
    <n v="-6.8633999999999986"/>
  </r>
  <r>
    <n v="6532"/>
    <s v="US-2014-107384"/>
    <x v="3"/>
    <x v="769"/>
    <d v="2014-12-09T00:00:00"/>
    <s v="Standard Class"/>
    <s v="TP-21130"/>
    <s v="Theone Pippenger"/>
    <x v="0"/>
    <s v="United States"/>
    <s v="Rochester"/>
    <s v="Minnesota"/>
    <n v="55901"/>
    <x v="2"/>
    <s v="OFF-AR-10001315"/>
    <s v="Office Supplies"/>
    <x v="6"/>
    <s v="Newell 310"/>
    <n v="8.8000000000000007"/>
    <n v="5"/>
    <n v="0"/>
    <n v="2.5519999999999996"/>
  </r>
  <r>
    <n v="6533"/>
    <s v="US-2014-107384"/>
    <x v="3"/>
    <x v="769"/>
    <d v="2014-12-09T00:00:00"/>
    <s v="Standard Class"/>
    <s v="TP-21130"/>
    <s v="Theone Pippenger"/>
    <x v="0"/>
    <s v="United States"/>
    <s v="Rochester"/>
    <s v="Minnesota"/>
    <n v="55901"/>
    <x v="2"/>
    <s v="TEC-AC-10004595"/>
    <s v="Technology"/>
    <x v="11"/>
    <s v="First Data TMFD35 PIN Pad"/>
    <n v="142.80000000000001"/>
    <n v="1"/>
    <n v="0"/>
    <n v="29.988"/>
  </r>
  <r>
    <n v="6534"/>
    <s v="US-2014-107384"/>
    <x v="3"/>
    <x v="769"/>
    <d v="2014-12-09T00:00:00"/>
    <s v="Standard Class"/>
    <s v="TP-21130"/>
    <s v="Theone Pippenger"/>
    <x v="0"/>
    <s v="United States"/>
    <s v="Rochester"/>
    <s v="Minnesota"/>
    <n v="55901"/>
    <x v="2"/>
    <s v="TEC-AC-10001539"/>
    <s v="Technology"/>
    <x v="11"/>
    <s v="Logitech G430 Surround Sound Gaming Headset with Dolby 7.1 Technology"/>
    <n v="399.95"/>
    <n v="5"/>
    <n v="0"/>
    <n v="143.982"/>
  </r>
  <r>
    <n v="6535"/>
    <s v="CA-2011-128209"/>
    <x v="2"/>
    <x v="664"/>
    <d v="2011-11-22T00:00:00"/>
    <s v="Standard Class"/>
    <s v="GT-14710"/>
    <s v="Greg Tran"/>
    <x v="0"/>
    <s v="United States"/>
    <s v="Buffalo"/>
    <s v="New York"/>
    <n v="14215"/>
    <x v="3"/>
    <s v="OFF-BI-10001359"/>
    <s v="Office Supplies"/>
    <x v="8"/>
    <s v="GBC DocuBind TL300 Electric Binding System"/>
    <n v="2152.7760000000003"/>
    <n v="3"/>
    <n v="0.2"/>
    <n v="726.56189999999981"/>
  </r>
  <r>
    <n v="6536"/>
    <s v="CA-2011-128209"/>
    <x v="2"/>
    <x v="664"/>
    <d v="2011-11-22T00:00:00"/>
    <s v="Standard Class"/>
    <s v="GT-14710"/>
    <s v="Greg Tran"/>
    <x v="0"/>
    <s v="United States"/>
    <s v="Buffalo"/>
    <s v="New York"/>
    <n v="14215"/>
    <x v="3"/>
    <s v="FUR-BO-10002213"/>
    <s v="Furniture"/>
    <x v="0"/>
    <s v="DMI Eclipse Executive Suite Bookcases"/>
    <n v="4007.8400000000006"/>
    <n v="10"/>
    <n v="0.2"/>
    <n v="-50.098000000000297"/>
  </r>
  <r>
    <n v="6537"/>
    <s v="CA-2011-169684"/>
    <x v="2"/>
    <x v="22"/>
    <d v="2011-10-23T00:00:00"/>
    <s v="First Class"/>
    <s v="FH-14365"/>
    <s v="Fred Hopkins"/>
    <x v="1"/>
    <s v="United States"/>
    <s v="Knoxville"/>
    <s v="Tennessee"/>
    <n v="37918"/>
    <x v="0"/>
    <s v="FUR-TA-10003008"/>
    <s v="Furniture"/>
    <x v="3"/>
    <s v="Lesro Round Back Collection Coffee Table, End Table"/>
    <n v="328.59000000000003"/>
    <n v="3"/>
    <n v="0.4"/>
    <n v="-147.8655"/>
  </r>
  <r>
    <n v="6538"/>
    <s v="CA-2011-169684"/>
    <x v="2"/>
    <x v="22"/>
    <d v="2011-10-23T00:00:00"/>
    <s v="First Class"/>
    <s v="FH-14365"/>
    <s v="Fred Hopkins"/>
    <x v="1"/>
    <s v="United States"/>
    <s v="Knoxville"/>
    <s v="Tennessee"/>
    <n v="37918"/>
    <x v="0"/>
    <s v="OFF-ST-10000934"/>
    <s v="Office Supplies"/>
    <x v="4"/>
    <s v="Contico 72&quot;H Heavy-Duty Storage System"/>
    <n v="98.352000000000004"/>
    <n v="3"/>
    <n v="0.2"/>
    <n v="-24.588000000000001"/>
  </r>
  <r>
    <n v="6539"/>
    <s v="CA-2012-109862"/>
    <x v="1"/>
    <x v="969"/>
    <d v="2012-10-30T00:00:00"/>
    <s v="Standard Class"/>
    <s v="HK-14890"/>
    <s v="Heather Kirkland"/>
    <x v="1"/>
    <s v="United States"/>
    <s v="Newark"/>
    <s v="Delaware"/>
    <n v="19711"/>
    <x v="3"/>
    <s v="TEC-PH-10004042"/>
    <s v="Technology"/>
    <x v="7"/>
    <s v="ClearOne Communications CHAT 70 OC Speaker Phone"/>
    <n v="158.99"/>
    <n v="1"/>
    <n v="0"/>
    <n v="41.337400000000002"/>
  </r>
  <r>
    <n v="6540"/>
    <s v="CA-2012-109862"/>
    <x v="1"/>
    <x v="969"/>
    <d v="2012-10-30T00:00:00"/>
    <s v="Standard Class"/>
    <s v="HK-14890"/>
    <s v="Heather Kirkland"/>
    <x v="1"/>
    <s v="United States"/>
    <s v="Newark"/>
    <s v="Delaware"/>
    <n v="19711"/>
    <x v="3"/>
    <s v="FUR-CH-10002439"/>
    <s v="Furniture"/>
    <x v="1"/>
    <s v="Iceberg Nesting Folding Chair, 19w x 6d x 43h"/>
    <n v="291.10000000000002"/>
    <n v="5"/>
    <n v="0"/>
    <n v="75.686000000000007"/>
  </r>
  <r>
    <n v="6541"/>
    <s v="US-2014-107888"/>
    <x v="3"/>
    <x v="673"/>
    <d v="2014-11-20T00:00:00"/>
    <s v="First Class"/>
    <s v="CC-12220"/>
    <s v="Chris Cortes"/>
    <x v="0"/>
    <s v="United States"/>
    <s v="Seattle"/>
    <s v="Washington"/>
    <n v="98103"/>
    <x v="1"/>
    <s v="OFF-PA-10001363"/>
    <s v="Office Supplies"/>
    <x v="10"/>
    <s v="Xerox 1933"/>
    <n v="73.679999999999993"/>
    <n v="6"/>
    <n v="0"/>
    <n v="34.629599999999996"/>
  </r>
  <r>
    <n v="6542"/>
    <s v="US-2014-107888"/>
    <x v="3"/>
    <x v="673"/>
    <d v="2014-11-20T00:00:00"/>
    <s v="First Class"/>
    <s v="CC-12220"/>
    <s v="Chris Cortes"/>
    <x v="0"/>
    <s v="United States"/>
    <s v="Seattle"/>
    <s v="Washington"/>
    <n v="98103"/>
    <x v="1"/>
    <s v="FUR-FU-10003394"/>
    <s v="Furniture"/>
    <x v="5"/>
    <s v="Tenex &quot;The Solids&quot; Textured Chair Mats"/>
    <n v="139.91999999999999"/>
    <n v="2"/>
    <n v="0"/>
    <n v="23.786399999999986"/>
  </r>
  <r>
    <n v="6543"/>
    <s v="US-2014-107888"/>
    <x v="3"/>
    <x v="673"/>
    <d v="2014-11-20T00:00:00"/>
    <s v="First Class"/>
    <s v="CC-12220"/>
    <s v="Chris Cortes"/>
    <x v="0"/>
    <s v="United States"/>
    <s v="Seattle"/>
    <s v="Washington"/>
    <n v="98103"/>
    <x v="1"/>
    <s v="TEC-PH-10003171"/>
    <s v="Technology"/>
    <x v="7"/>
    <s v="Plantronics Encore H101 Dual Earpieces Headset"/>
    <n v="107.88"/>
    <n v="3"/>
    <n v="0.2"/>
    <n v="10.787999999999997"/>
  </r>
  <r>
    <n v="6544"/>
    <s v="US-2014-107888"/>
    <x v="3"/>
    <x v="673"/>
    <d v="2014-11-20T00:00:00"/>
    <s v="First Class"/>
    <s v="CC-12220"/>
    <s v="Chris Cortes"/>
    <x v="0"/>
    <s v="United States"/>
    <s v="Seattle"/>
    <s v="Washington"/>
    <n v="98103"/>
    <x v="1"/>
    <s v="OFF-ST-10003123"/>
    <s v="Office Supplies"/>
    <x v="4"/>
    <s v="Fellowes Bases and Tops For Staxonsteel/High-Stak Systems"/>
    <n v="33.29"/>
    <n v="1"/>
    <n v="0"/>
    <n v="7.9895999999999994"/>
  </r>
  <r>
    <n v="6545"/>
    <s v="US-2014-154872"/>
    <x v="3"/>
    <x v="304"/>
    <d v="2014-05-19T00:00:00"/>
    <s v="Standard Class"/>
    <s v="DP-13000"/>
    <s v="Darren Powers"/>
    <x v="0"/>
    <s v="United States"/>
    <s v="Cleveland"/>
    <s v="Ohio"/>
    <n v="44105"/>
    <x v="3"/>
    <s v="OFF-BI-10003007"/>
    <s v="Office Supplies"/>
    <x v="8"/>
    <s v="Premium Transparent Presentation Covers, No Pattern/Clear, 8 1/2&quot; x 11&quot;"/>
    <n v="58.170000000000009"/>
    <n v="5"/>
    <n v="0.7"/>
    <n v="-46.53600000000003"/>
  </r>
  <r>
    <n v="6546"/>
    <s v="US-2014-154872"/>
    <x v="3"/>
    <x v="304"/>
    <d v="2014-05-19T00:00:00"/>
    <s v="Standard Class"/>
    <s v="DP-13000"/>
    <s v="Darren Powers"/>
    <x v="0"/>
    <s v="United States"/>
    <s v="Cleveland"/>
    <s v="Ohio"/>
    <n v="44105"/>
    <x v="3"/>
    <s v="OFF-LA-10000973"/>
    <s v="Office Supplies"/>
    <x v="2"/>
    <s v="Avery 502"/>
    <n v="5.04"/>
    <n v="2"/>
    <n v="0.2"/>
    <n v="1.764"/>
  </r>
  <r>
    <n v="6547"/>
    <s v="US-2014-154872"/>
    <x v="3"/>
    <x v="304"/>
    <d v="2014-05-19T00:00:00"/>
    <s v="Standard Class"/>
    <s v="DP-13000"/>
    <s v="Darren Powers"/>
    <x v="0"/>
    <s v="United States"/>
    <s v="Cleveland"/>
    <s v="Ohio"/>
    <n v="44105"/>
    <x v="3"/>
    <s v="OFF-PA-10000483"/>
    <s v="Office Supplies"/>
    <x v="10"/>
    <s v="Xerox 19"/>
    <n v="24.784000000000002"/>
    <n v="1"/>
    <n v="0.2"/>
    <n v="7.7449999999999983"/>
  </r>
  <r>
    <n v="6548"/>
    <s v="CA-2011-113880"/>
    <x v="2"/>
    <x v="72"/>
    <d v="2011-03-05T00:00:00"/>
    <s v="Standard Class"/>
    <s v="VF-21715"/>
    <s v="Vicky Freymann"/>
    <x v="2"/>
    <s v="United States"/>
    <s v="Elmhurst"/>
    <s v="Illinois"/>
    <n v="60126"/>
    <x v="2"/>
    <s v="FUR-CH-10000863"/>
    <s v="Furniture"/>
    <x v="1"/>
    <s v="Novimex Swivel Fabric Task Chair"/>
    <n v="634.11599999999999"/>
    <n v="6"/>
    <n v="0.3"/>
    <n v="-172.11720000000003"/>
  </r>
  <r>
    <n v="6549"/>
    <s v="CA-2011-113880"/>
    <x v="2"/>
    <x v="72"/>
    <d v="2011-03-05T00:00:00"/>
    <s v="Standard Class"/>
    <s v="VF-21715"/>
    <s v="Vicky Freymann"/>
    <x v="2"/>
    <s v="United States"/>
    <s v="Elmhurst"/>
    <s v="Illinois"/>
    <n v="60126"/>
    <x v="2"/>
    <s v="OFF-PA-10003036"/>
    <s v="Office Supplies"/>
    <x v="10"/>
    <s v="Black Print Carbonless 8 1/2&quot; x 8 1/4&quot; Rapid Memo Book"/>
    <n v="17.472000000000001"/>
    <n v="3"/>
    <n v="0.2"/>
    <n v="5.6783999999999981"/>
  </r>
  <r>
    <n v="6550"/>
    <s v="US-2012-164966"/>
    <x v="1"/>
    <x v="117"/>
    <d v="2012-08-01T00:00:00"/>
    <s v="First Class"/>
    <s v="GH-14410"/>
    <s v="Gary Hansen"/>
    <x v="2"/>
    <s v="United States"/>
    <s v="Lakeville"/>
    <s v="Minnesota"/>
    <n v="55044"/>
    <x v="2"/>
    <s v="FUR-CH-10002304"/>
    <s v="Furniture"/>
    <x v="1"/>
    <s v="Global Stack Chair without Arms, Black"/>
    <n v="155.88"/>
    <n v="6"/>
    <n v="0"/>
    <n v="38.970000000000006"/>
  </r>
  <r>
    <n v="6551"/>
    <s v="CA-2012-126739"/>
    <x v="1"/>
    <x v="549"/>
    <d v="2012-11-03T00:00:00"/>
    <s v="Second Class"/>
    <s v="JH-16180"/>
    <s v="Justin Hirsh"/>
    <x v="0"/>
    <s v="United States"/>
    <s v="New York City"/>
    <s v="New York"/>
    <n v="10035"/>
    <x v="3"/>
    <s v="FUR-CH-10000422"/>
    <s v="Furniture"/>
    <x v="1"/>
    <s v="Global Highback Leather Tilter in Burgundy"/>
    <n v="327.56399999999996"/>
    <n v="4"/>
    <n v="0.1"/>
    <n v="21.837600000000023"/>
  </r>
  <r>
    <n v="6552"/>
    <s v="CA-2014-161578"/>
    <x v="3"/>
    <x v="819"/>
    <d v="2014-12-22T00:00:00"/>
    <s v="Second Class"/>
    <s v="RB-19465"/>
    <s v="Rick Bensley"/>
    <x v="2"/>
    <s v="United States"/>
    <s v="Los Angeles"/>
    <s v="California"/>
    <n v="90036"/>
    <x v="1"/>
    <s v="OFF-PA-10002986"/>
    <s v="Office Supplies"/>
    <x v="10"/>
    <s v="Xerox 1898"/>
    <n v="13.36"/>
    <n v="2"/>
    <n v="0"/>
    <n v="6.4127999999999998"/>
  </r>
  <r>
    <n v="6553"/>
    <s v="CA-2014-161578"/>
    <x v="3"/>
    <x v="819"/>
    <d v="2014-12-22T00:00:00"/>
    <s v="Second Class"/>
    <s v="RB-19465"/>
    <s v="Rick Bensley"/>
    <x v="2"/>
    <s v="United States"/>
    <s v="Los Angeles"/>
    <s v="California"/>
    <n v="90036"/>
    <x v="1"/>
    <s v="OFF-ST-10002289"/>
    <s v="Office Supplies"/>
    <x v="4"/>
    <s v="Safco Wire Cube Shelving System, For Use as 4 or 5 14&quot; Cubes, Black"/>
    <n v="158.9"/>
    <n v="5"/>
    <n v="0"/>
    <n v="7.9449999999999932"/>
  </r>
  <r>
    <n v="6554"/>
    <s v="CA-2011-137092"/>
    <x v="2"/>
    <x v="22"/>
    <d v="2011-10-22T00:00:00"/>
    <s v="Second Class"/>
    <s v="LS-16975"/>
    <s v="Lindsay Shagiari"/>
    <x v="2"/>
    <s v="United States"/>
    <s v="Chicago"/>
    <s v="Illinois"/>
    <n v="60653"/>
    <x v="2"/>
    <s v="TEC-AC-10001606"/>
    <s v="Technology"/>
    <x v="11"/>
    <s v="Logitech Wireless Performance Mouse MX for PC and Mac"/>
    <n v="319.96800000000002"/>
    <n v="4"/>
    <n v="0.2"/>
    <n v="71.992800000000003"/>
  </r>
  <r>
    <n v="6555"/>
    <s v="CA-2011-137092"/>
    <x v="2"/>
    <x v="22"/>
    <d v="2011-10-22T00:00:00"/>
    <s v="Second Class"/>
    <s v="LS-16975"/>
    <s v="Lindsay Shagiari"/>
    <x v="2"/>
    <s v="United States"/>
    <s v="Chicago"/>
    <s v="Illinois"/>
    <n v="60653"/>
    <x v="2"/>
    <s v="OFF-ST-10003805"/>
    <s v="Office Supplies"/>
    <x v="4"/>
    <s v="24 Capacity Maxi Data Binder Racks, Pearl"/>
    <n v="505.32000000000005"/>
    <n v="3"/>
    <n v="0.2"/>
    <n v="31.582499999999953"/>
  </r>
  <r>
    <n v="6556"/>
    <s v="CA-2011-137092"/>
    <x v="2"/>
    <x v="22"/>
    <d v="2011-10-22T00:00:00"/>
    <s v="Second Class"/>
    <s v="LS-16975"/>
    <s v="Lindsay Shagiari"/>
    <x v="2"/>
    <s v="United States"/>
    <s v="Chicago"/>
    <s v="Illinois"/>
    <n v="60653"/>
    <x v="2"/>
    <s v="OFF-PA-10002109"/>
    <s v="Office Supplies"/>
    <x v="10"/>
    <s v="Wirebound Voice Message Log Book"/>
    <n v="3.8079999999999998"/>
    <n v="1"/>
    <n v="0.2"/>
    <n v="1.2375999999999996"/>
  </r>
  <r>
    <n v="6557"/>
    <s v="CA-2011-137092"/>
    <x v="2"/>
    <x v="22"/>
    <d v="2011-10-22T00:00:00"/>
    <s v="Second Class"/>
    <s v="LS-16975"/>
    <s v="Lindsay Shagiari"/>
    <x v="2"/>
    <s v="United States"/>
    <s v="Chicago"/>
    <s v="Illinois"/>
    <n v="60653"/>
    <x v="2"/>
    <s v="OFF-BI-10000632"/>
    <s v="Office Supplies"/>
    <x v="8"/>
    <s v="Satellite Sectional Post Binders"/>
    <n v="8.6819999999999968"/>
    <n v="1"/>
    <n v="0.8"/>
    <n v="-14.759400000000003"/>
  </r>
  <r>
    <n v="6558"/>
    <s v="CA-2011-137092"/>
    <x v="2"/>
    <x v="22"/>
    <d v="2011-10-22T00:00:00"/>
    <s v="Second Class"/>
    <s v="LS-16975"/>
    <s v="Lindsay Shagiari"/>
    <x v="2"/>
    <s v="United States"/>
    <s v="Chicago"/>
    <s v="Illinois"/>
    <n v="60653"/>
    <x v="2"/>
    <s v="OFF-LA-10003510"/>
    <s v="Office Supplies"/>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s v="New York"/>
    <n v="14215"/>
    <x v="3"/>
    <s v="FUR-CH-10004997"/>
    <s v="Furniture"/>
    <x v="1"/>
    <s v="Hon Every-Day Series Multi-Task Chairs"/>
    <n v="1522.6379999999999"/>
    <n v="9"/>
    <n v="0.1"/>
    <n v="169.18200000000004"/>
  </r>
  <r>
    <n v="6560"/>
    <s v="CA-2013-160941"/>
    <x v="0"/>
    <x v="658"/>
    <d v="2013-07-27T00:00:00"/>
    <s v="Standard Class"/>
    <s v="DK-12835"/>
    <s v="Damala Kotsonis"/>
    <x v="1"/>
    <s v="United States"/>
    <s v="Roseville"/>
    <s v="California"/>
    <n v="95661"/>
    <x v="1"/>
    <s v="OFF-EN-10003001"/>
    <s v="Office Supplies"/>
    <x v="12"/>
    <s v="Ames Color-File Green Diamond Border X-ray Mailers"/>
    <n v="419.90000000000003"/>
    <n v="5"/>
    <n v="0"/>
    <n v="197.35299999999998"/>
  </r>
  <r>
    <n v="6561"/>
    <s v="CA-2013-160941"/>
    <x v="0"/>
    <x v="658"/>
    <d v="2013-07-27T00:00:00"/>
    <s v="Standard Class"/>
    <s v="DK-12835"/>
    <s v="Damala Kotsonis"/>
    <x v="1"/>
    <s v="United States"/>
    <s v="Roseville"/>
    <s v="California"/>
    <n v="95661"/>
    <x v="1"/>
    <s v="OFF-LA-10003766"/>
    <s v="Office Supplies"/>
    <x v="2"/>
    <s v="Self-Adhesive Removable Labels"/>
    <n v="3.15"/>
    <n v="1"/>
    <n v="0"/>
    <n v="1.512"/>
  </r>
  <r>
    <n v="6562"/>
    <s v="CA-2014-144680"/>
    <x v="3"/>
    <x v="185"/>
    <d v="2014-04-03T00:00:00"/>
    <s v="First Class"/>
    <s v="SC-20260"/>
    <s v="Scott Cohen"/>
    <x v="1"/>
    <s v="United States"/>
    <s v="Arlington"/>
    <s v="Texas"/>
    <n v="76017"/>
    <x v="2"/>
    <s v="OFF-AP-10003040"/>
    <s v="Office Supplies"/>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s v="Massachusetts"/>
    <n v="1841"/>
    <x v="3"/>
    <s v="OFF-BI-10001078"/>
    <s v="Office Supplies"/>
    <x v="8"/>
    <s v="Acco PRESSTEX Data Binder with Storage Hooks, Dark Blue, 14 7/8&quot; X 11&quot;"/>
    <n v="16.14"/>
    <n v="3"/>
    <n v="0"/>
    <n v="7.9085999999999999"/>
  </r>
  <r>
    <n v="6564"/>
    <s v="CA-2011-166086"/>
    <x v="2"/>
    <x v="1118"/>
    <d v="2011-05-12T00:00:00"/>
    <s v="Standard Class"/>
    <s v="CT-11995"/>
    <s v="Carol Triggs"/>
    <x v="0"/>
    <s v="United States"/>
    <s v="Lawrence"/>
    <s v="Massachusetts"/>
    <n v="1841"/>
    <x v="3"/>
    <s v="FUR-TA-10003469"/>
    <s v="Furniture"/>
    <x v="3"/>
    <s v="Balt Split Level Computer Training Table"/>
    <n v="194.25"/>
    <n v="2"/>
    <n v="0.3"/>
    <n v="-38.849999999999994"/>
  </r>
  <r>
    <n v="6565"/>
    <s v="CA-2011-166086"/>
    <x v="2"/>
    <x v="1118"/>
    <d v="2011-05-12T00:00:00"/>
    <s v="Standard Class"/>
    <s v="CT-11995"/>
    <s v="Carol Triggs"/>
    <x v="0"/>
    <s v="United States"/>
    <s v="Lawrence"/>
    <s v="Massachusetts"/>
    <n v="1841"/>
    <x v="3"/>
    <s v="OFF-AR-10002578"/>
    <s v="Office Supplies"/>
    <x v="6"/>
    <s v="Newell 335"/>
    <n v="8.64"/>
    <n v="3"/>
    <n v="0"/>
    <n v="2.5055999999999998"/>
  </r>
  <r>
    <n v="6566"/>
    <s v="CA-2011-166086"/>
    <x v="2"/>
    <x v="1118"/>
    <d v="2011-05-12T00:00:00"/>
    <s v="Standard Class"/>
    <s v="CT-11995"/>
    <s v="Carol Triggs"/>
    <x v="0"/>
    <s v="United States"/>
    <s v="Lawrence"/>
    <s v="Massachusetts"/>
    <n v="1841"/>
    <x v="3"/>
    <s v="FUR-CH-10004675"/>
    <s v="Furniture"/>
    <x v="1"/>
    <s v="Lifetime Advantage Folding Chairs, 4/Carton"/>
    <n v="872.32"/>
    <n v="4"/>
    <n v="0"/>
    <n v="244.24959999999999"/>
  </r>
  <r>
    <n v="6567"/>
    <s v="CA-2014-131282"/>
    <x v="3"/>
    <x v="1119"/>
    <d v="2014-02-09T00:00:00"/>
    <s v="Second Class"/>
    <s v="CB-12025"/>
    <s v="Cassandra Brandow"/>
    <x v="0"/>
    <s v="United States"/>
    <s v="Waco"/>
    <s v="Texas"/>
    <n v="76706"/>
    <x v="2"/>
    <s v="OFF-BI-10004632"/>
    <s v="Office Supplies"/>
    <x v="8"/>
    <s v="Ibico Hi-Tech Manual Binding System"/>
    <n v="243.99199999999996"/>
    <n v="4"/>
    <n v="0.8"/>
    <n v="-426.9860000000001"/>
  </r>
  <r>
    <n v="6568"/>
    <s v="CA-2014-131282"/>
    <x v="3"/>
    <x v="1119"/>
    <d v="2014-02-09T00:00:00"/>
    <s v="Second Class"/>
    <s v="CB-12025"/>
    <s v="Cassandra Brandow"/>
    <x v="0"/>
    <s v="United States"/>
    <s v="Waco"/>
    <s v="Texas"/>
    <n v="76706"/>
    <x v="2"/>
    <s v="OFF-AR-10003087"/>
    <s v="Office Supplies"/>
    <x v="6"/>
    <s v="Staples"/>
    <n v="7.120000000000001"/>
    <n v="5"/>
    <n v="0.2"/>
    <n v="0.71199999999999974"/>
  </r>
  <r>
    <n v="6569"/>
    <s v="CA-2011-100678"/>
    <x v="2"/>
    <x v="891"/>
    <d v="2011-04-22T00:00:00"/>
    <s v="Standard Class"/>
    <s v="KM-16720"/>
    <s v="Kunst Miller"/>
    <x v="0"/>
    <s v="United States"/>
    <s v="Houston"/>
    <s v="Texas"/>
    <n v="77095"/>
    <x v="2"/>
    <s v="OFF-AR-10001868"/>
    <s v="Office Supplies"/>
    <x v="6"/>
    <s v="Prang Dustless Chalk Sticks"/>
    <n v="2.6880000000000002"/>
    <n v="2"/>
    <n v="0.2"/>
    <n v="1.008"/>
  </r>
  <r>
    <n v="6570"/>
    <s v="CA-2011-100678"/>
    <x v="2"/>
    <x v="891"/>
    <d v="2011-04-22T00:00:00"/>
    <s v="Standard Class"/>
    <s v="KM-16720"/>
    <s v="Kunst Miller"/>
    <x v="0"/>
    <s v="United States"/>
    <s v="Houston"/>
    <s v="Texas"/>
    <n v="77095"/>
    <x v="2"/>
    <s v="FUR-CH-10002602"/>
    <s v="Furniture"/>
    <x v="1"/>
    <s v="DMI Arturo Collection Mission-style Design Wood Chair"/>
    <n v="317.05799999999999"/>
    <n v="3"/>
    <n v="0.3"/>
    <n v="-18.117599999999996"/>
  </r>
  <r>
    <n v="6571"/>
    <s v="CA-2011-100678"/>
    <x v="2"/>
    <x v="891"/>
    <d v="2011-04-22T00:00:00"/>
    <s v="Standard Class"/>
    <s v="KM-16720"/>
    <s v="Kunst Miller"/>
    <x v="0"/>
    <s v="United States"/>
    <s v="Houston"/>
    <s v="Texas"/>
    <n v="77095"/>
    <x v="2"/>
    <s v="OFF-EN-10000056"/>
    <s v="Office Supplies"/>
    <x v="12"/>
    <s v="Cameo Buff Policy Envelopes"/>
    <n v="149.352"/>
    <n v="3"/>
    <n v="0.2"/>
    <n v="50.40629999999998"/>
  </r>
  <r>
    <n v="6572"/>
    <s v="CA-2011-100678"/>
    <x v="2"/>
    <x v="891"/>
    <d v="2011-04-22T00:00:00"/>
    <s v="Standard Class"/>
    <s v="KM-16720"/>
    <s v="Kunst Miller"/>
    <x v="0"/>
    <s v="United States"/>
    <s v="Houston"/>
    <s v="Texas"/>
    <n v="77095"/>
    <x v="2"/>
    <s v="TEC-AC-10000474"/>
    <s v="Technology"/>
    <x v="11"/>
    <s v="Kensington Expert Mouse Optical USB Trackball for PC or Mac"/>
    <n v="227.976"/>
    <n v="3"/>
    <n v="0.2"/>
    <n v="28.496999999999957"/>
  </r>
  <r>
    <n v="6573"/>
    <s v="CA-2013-161543"/>
    <x v="0"/>
    <x v="1120"/>
    <d v="2013-05-17T00:00:00"/>
    <s v="Standard Class"/>
    <s v="RD-19720"/>
    <s v="Roger Demir"/>
    <x v="0"/>
    <s v="United States"/>
    <s v="Seattle"/>
    <s v="Washington"/>
    <n v="98105"/>
    <x v="1"/>
    <s v="OFF-PA-10003971"/>
    <s v="Office Supplies"/>
    <x v="10"/>
    <s v="Xerox 1965"/>
    <n v="11.96"/>
    <n v="2"/>
    <n v="0"/>
    <n v="5.8604000000000003"/>
  </r>
  <r>
    <n v="6574"/>
    <s v="CA-2013-160535"/>
    <x v="0"/>
    <x v="881"/>
    <d v="2013-12-01T00:00:00"/>
    <s v="Standard Class"/>
    <s v="BP-11050"/>
    <s v="Barry Pond"/>
    <x v="1"/>
    <s v="United States"/>
    <s v="Plainfield"/>
    <s v="New Jersey"/>
    <n v="7060"/>
    <x v="3"/>
    <s v="OFF-ST-10000689"/>
    <s v="Office Supplies"/>
    <x v="4"/>
    <s v="Fellowes Strictly Business Drawer File, Letter/Legal Size"/>
    <n v="563.4"/>
    <n v="4"/>
    <n v="0"/>
    <n v="67.608000000000004"/>
  </r>
  <r>
    <n v="6575"/>
    <s v="CA-2013-160535"/>
    <x v="0"/>
    <x v="881"/>
    <d v="2013-12-01T00:00:00"/>
    <s v="Standard Class"/>
    <s v="BP-11050"/>
    <s v="Barry Pond"/>
    <x v="1"/>
    <s v="United States"/>
    <s v="Plainfield"/>
    <s v="New Jersey"/>
    <n v="7060"/>
    <x v="3"/>
    <s v="TEC-MA-10004255"/>
    <s v="Technology"/>
    <x v="15"/>
    <s v="Konica Minolta magicolor 1690MF Multifunction Printer"/>
    <n v="319.92"/>
    <n v="8"/>
    <n v="0"/>
    <n v="118.37040000000002"/>
  </r>
  <r>
    <n v="6576"/>
    <s v="CA-2014-123085"/>
    <x v="3"/>
    <x v="448"/>
    <d v="2014-03-09T00:00:00"/>
    <s v="Standard Class"/>
    <s v="EJ-13720"/>
    <s v="Ed Jacobs"/>
    <x v="0"/>
    <s v="United States"/>
    <s v="Los Angeles"/>
    <s v="California"/>
    <n v="90008"/>
    <x v="1"/>
    <s v="TEC-AC-10000990"/>
    <s v="Technology"/>
    <x v="11"/>
    <s v="Imation Bio 2GB USB Flash Drive Imation Corp"/>
    <n v="1049.44"/>
    <n v="8"/>
    <n v="0"/>
    <n v="440.76480000000004"/>
  </r>
  <r>
    <n v="6577"/>
    <s v="CA-2014-123085"/>
    <x v="3"/>
    <x v="448"/>
    <d v="2014-03-09T00:00:00"/>
    <s v="Standard Class"/>
    <s v="EJ-13720"/>
    <s v="Ed Jacobs"/>
    <x v="0"/>
    <s v="United States"/>
    <s v="Los Angeles"/>
    <s v="California"/>
    <n v="90008"/>
    <x v="1"/>
    <s v="FUR-CH-10003968"/>
    <s v="Furniture"/>
    <x v="1"/>
    <s v="Novimex Turbo Task Chair"/>
    <n v="170.35200000000003"/>
    <n v="3"/>
    <n v="0.2"/>
    <n v="-17.035200000000003"/>
  </r>
  <r>
    <n v="6578"/>
    <s v="CA-2012-153752"/>
    <x v="1"/>
    <x v="401"/>
    <d v="2012-12-11T00:00:00"/>
    <s v="Second Class"/>
    <s v="RO-19780"/>
    <s v="Rose O'Brian"/>
    <x v="0"/>
    <s v="United States"/>
    <s v="Arlington"/>
    <s v="Virginia"/>
    <n v="22204"/>
    <x v="0"/>
    <s v="TEC-PH-10001615"/>
    <s v="Technology"/>
    <x v="7"/>
    <s v="AT&amp;T CL82213"/>
    <n v="173.94"/>
    <n v="6"/>
    <n v="0"/>
    <n v="50.442599999999977"/>
  </r>
  <r>
    <n v="6579"/>
    <s v="CA-2011-103660"/>
    <x v="2"/>
    <x v="55"/>
    <d v="2011-08-30T00:00:00"/>
    <s v="Standard Class"/>
    <s v="MW-18220"/>
    <s v="Mitch Webber"/>
    <x v="0"/>
    <s v="United States"/>
    <s v="Seattle"/>
    <s v="Washington"/>
    <n v="98103"/>
    <x v="1"/>
    <s v="TEC-PH-10000895"/>
    <s v="Technology"/>
    <x v="7"/>
    <s v="Polycom VVX 310 VoIP phone"/>
    <n v="1007.9440000000002"/>
    <n v="7"/>
    <n v="0.2"/>
    <n v="75.595799999999997"/>
  </r>
  <r>
    <n v="6580"/>
    <s v="CA-2013-169887"/>
    <x v="0"/>
    <x v="332"/>
    <d v="2013-10-23T00:00:00"/>
    <s v="Same Day"/>
    <s v="MS-17530"/>
    <s v="MaryBeth Skach"/>
    <x v="0"/>
    <s v="United States"/>
    <s v="Seattle"/>
    <s v="Washington"/>
    <n v="98105"/>
    <x v="1"/>
    <s v="OFF-PA-10003001"/>
    <s v="Office Supplies"/>
    <x v="10"/>
    <s v="Xerox 1986"/>
    <n v="6.68"/>
    <n v="1"/>
    <n v="0"/>
    <n v="3.2063999999999999"/>
  </r>
  <r>
    <n v="6581"/>
    <s v="CA-2013-169887"/>
    <x v="0"/>
    <x v="332"/>
    <d v="2013-10-23T00:00:00"/>
    <s v="Same Day"/>
    <s v="MS-17530"/>
    <s v="MaryBeth Skach"/>
    <x v="0"/>
    <s v="United States"/>
    <s v="Seattle"/>
    <s v="Washington"/>
    <n v="98105"/>
    <x v="1"/>
    <s v="OFF-AR-10002766"/>
    <s v="Office Supplies"/>
    <x v="6"/>
    <s v="Prang Drawing Pencil Set"/>
    <n v="8.34"/>
    <n v="3"/>
    <n v="0"/>
    <n v="2.2517999999999998"/>
  </r>
  <r>
    <n v="6582"/>
    <s v="CA-2013-169887"/>
    <x v="0"/>
    <x v="332"/>
    <d v="2013-10-23T00:00:00"/>
    <s v="Same Day"/>
    <s v="MS-17530"/>
    <s v="MaryBeth Skach"/>
    <x v="0"/>
    <s v="United States"/>
    <s v="Seattle"/>
    <s v="Washington"/>
    <n v="98105"/>
    <x v="1"/>
    <s v="FUR-FU-10003095"/>
    <s v="Furniture"/>
    <x v="5"/>
    <s v="Linden 12&quot; Wall Clock With Oak Frame"/>
    <n v="101.94"/>
    <n v="3"/>
    <n v="0"/>
    <n v="30.581999999999987"/>
  </r>
  <r>
    <n v="6583"/>
    <s v="CA-2013-148516"/>
    <x v="0"/>
    <x v="1121"/>
    <d v="2013-08-12T00:00:00"/>
    <s v="Standard Class"/>
    <s v="DW-13585"/>
    <s v="Dorothy Wardle"/>
    <x v="1"/>
    <s v="United States"/>
    <s v="Edmonds"/>
    <s v="Washington"/>
    <n v="98026"/>
    <x v="1"/>
    <s v="TEC-AC-10003610"/>
    <s v="Technology"/>
    <x v="11"/>
    <s v="Logitech Illuminated - Keyboard"/>
    <n v="179.97"/>
    <n v="3"/>
    <n v="0"/>
    <n v="86.385600000000011"/>
  </r>
  <r>
    <n v="6584"/>
    <s v="CA-2014-104731"/>
    <x v="3"/>
    <x v="246"/>
    <d v="2014-07-28T00:00:00"/>
    <s v="Standard Class"/>
    <s v="AM-10705"/>
    <s v="Anne McFarland"/>
    <x v="0"/>
    <s v="United States"/>
    <s v="Salem"/>
    <s v="Virginia"/>
    <n v="24153"/>
    <x v="0"/>
    <s v="OFF-AR-10003727"/>
    <s v="Office Supplies"/>
    <x v="6"/>
    <s v="Berol Giant Pencil Sharpener"/>
    <n v="101.94"/>
    <n v="6"/>
    <n v="0"/>
    <n v="29.562599999999986"/>
  </r>
  <r>
    <n v="6585"/>
    <s v="CA-2014-104731"/>
    <x v="3"/>
    <x v="246"/>
    <d v="2014-07-28T00:00:00"/>
    <s v="Standard Class"/>
    <s v="AM-10705"/>
    <s v="Anne McFarland"/>
    <x v="0"/>
    <s v="United States"/>
    <s v="Salem"/>
    <s v="Virginia"/>
    <n v="24153"/>
    <x v="0"/>
    <s v="TEC-PH-10002660"/>
    <s v="Technology"/>
    <x v="7"/>
    <s v="Nortel Networks T7316 E Nt8 B27"/>
    <n v="271.95999999999998"/>
    <n v="4"/>
    <n v="0"/>
    <n v="67.990000000000009"/>
  </r>
  <r>
    <n v="6586"/>
    <s v="CA-2014-104731"/>
    <x v="3"/>
    <x v="246"/>
    <d v="2014-07-28T00:00:00"/>
    <s v="Standard Class"/>
    <s v="AM-10705"/>
    <s v="Anne McFarland"/>
    <x v="0"/>
    <s v="United States"/>
    <s v="Salem"/>
    <s v="Virginia"/>
    <n v="24153"/>
    <x v="0"/>
    <s v="FUR-FU-10003274"/>
    <s v="Furniture"/>
    <x v="5"/>
    <s v="Regeneration Desk Collection"/>
    <n v="8.8000000000000007"/>
    <n v="5"/>
    <n v="0"/>
    <n v="3.8720000000000003"/>
  </r>
  <r>
    <n v="6587"/>
    <s v="CA-2014-104731"/>
    <x v="3"/>
    <x v="246"/>
    <d v="2014-07-28T00:00:00"/>
    <s v="Standard Class"/>
    <s v="AM-10705"/>
    <s v="Anne McFarland"/>
    <x v="0"/>
    <s v="United States"/>
    <s v="Salem"/>
    <s v="Virginia"/>
    <n v="24153"/>
    <x v="0"/>
    <s v="OFF-AR-10003829"/>
    <s v="Office Supplies"/>
    <x v="6"/>
    <s v="Newell 35"/>
    <n v="19.68"/>
    <n v="6"/>
    <n v="0"/>
    <n v="5.7071999999999976"/>
  </r>
  <r>
    <n v="6588"/>
    <s v="CA-2014-104731"/>
    <x v="3"/>
    <x v="246"/>
    <d v="2014-07-28T00:00:00"/>
    <s v="Standard Class"/>
    <s v="AM-10705"/>
    <s v="Anne McFarland"/>
    <x v="0"/>
    <s v="United States"/>
    <s v="Salem"/>
    <s v="Virginia"/>
    <n v="24153"/>
    <x v="0"/>
    <s v="FUR-BO-10003441"/>
    <s v="Furniture"/>
    <x v="0"/>
    <s v="Bush Westfield Collection Bookcases, Fully Assembled"/>
    <n v="302.94"/>
    <n v="3"/>
    <n v="0"/>
    <n v="69.67619999999998"/>
  </r>
  <r>
    <n v="6589"/>
    <s v="CA-2014-104731"/>
    <x v="3"/>
    <x v="246"/>
    <d v="2014-07-28T00:00:00"/>
    <s v="Standard Class"/>
    <s v="AM-10705"/>
    <s v="Anne McFarland"/>
    <x v="0"/>
    <s v="United States"/>
    <s v="Salem"/>
    <s v="Virginia"/>
    <n v="24153"/>
    <x v="0"/>
    <s v="OFF-BI-10003355"/>
    <s v="Office Supplies"/>
    <x v="8"/>
    <s v="Cardinal Holdit Business Card Pockets"/>
    <n v="14.940000000000001"/>
    <n v="3"/>
    <n v="0"/>
    <n v="7.1712000000000007"/>
  </r>
  <r>
    <n v="6590"/>
    <s v="CA-2014-104731"/>
    <x v="3"/>
    <x v="246"/>
    <d v="2014-07-28T00:00:00"/>
    <s v="Standard Class"/>
    <s v="AM-10705"/>
    <s v="Anne McFarland"/>
    <x v="0"/>
    <s v="United States"/>
    <s v="Salem"/>
    <s v="Virginia"/>
    <n v="24153"/>
    <x v="0"/>
    <s v="OFF-SU-10003505"/>
    <s v="Office Supplies"/>
    <x v="14"/>
    <s v="Premier Electric Letter Opener"/>
    <n v="231.72"/>
    <n v="2"/>
    <n v="0"/>
    <n v="11.585999999999984"/>
  </r>
  <r>
    <n v="6591"/>
    <s v="CA-2011-164749"/>
    <x v="2"/>
    <x v="893"/>
    <d v="2011-03-26T00:00:00"/>
    <s v="First Class"/>
    <s v="BG-11740"/>
    <s v="Bruce Geld"/>
    <x v="0"/>
    <s v="United States"/>
    <s v="Delray Beach"/>
    <s v="Florida"/>
    <n v="33445"/>
    <x v="0"/>
    <s v="OFF-LA-10004484"/>
    <s v="Office Supplies"/>
    <x v="2"/>
    <s v="Avery 476"/>
    <n v="9.9120000000000008"/>
    <n v="3"/>
    <n v="0.2"/>
    <n v="3.2213999999999996"/>
  </r>
  <r>
    <n v="6592"/>
    <s v="CA-2012-103716"/>
    <x v="1"/>
    <x v="28"/>
    <d v="2012-05-06T00:00:00"/>
    <s v="Standard Class"/>
    <s v="KB-16585"/>
    <s v="Ken Black"/>
    <x v="1"/>
    <s v="United States"/>
    <s v="San Francisco"/>
    <s v="California"/>
    <n v="94110"/>
    <x v="1"/>
    <s v="OFF-AR-10000658"/>
    <s v="Office Supplies"/>
    <x v="6"/>
    <s v="Newell 324"/>
    <n v="34.650000000000006"/>
    <n v="3"/>
    <n v="0"/>
    <n v="9.702"/>
  </r>
  <r>
    <n v="6593"/>
    <s v="CA-2012-103716"/>
    <x v="1"/>
    <x v="28"/>
    <d v="2012-05-06T00:00:00"/>
    <s v="Standard Class"/>
    <s v="KB-16585"/>
    <s v="Ken Black"/>
    <x v="1"/>
    <s v="United States"/>
    <s v="San Francisco"/>
    <s v="California"/>
    <n v="94110"/>
    <x v="1"/>
    <s v="TEC-PH-10000347"/>
    <s v="Technology"/>
    <x v="7"/>
    <s v="Cush Cases Heavy Duty Rugged Cover Case for Samsung Galaxy S5 - Purple"/>
    <n v="19.8"/>
    <n v="5"/>
    <n v="0.2"/>
    <n v="1.7324999999999999"/>
  </r>
  <r>
    <n v="6594"/>
    <s v="CA-2013-126795"/>
    <x v="0"/>
    <x v="900"/>
    <d v="2013-06-17T00:00:00"/>
    <s v="Second Class"/>
    <s v="GT-14710"/>
    <s v="Greg Tran"/>
    <x v="0"/>
    <s v="United States"/>
    <s v="New York City"/>
    <s v="New York"/>
    <n v="10024"/>
    <x v="3"/>
    <s v="OFF-BI-10001989"/>
    <s v="Office Supplies"/>
    <x v="8"/>
    <s v="Premium Transparent Presentation Covers by GBC"/>
    <n v="33.568000000000005"/>
    <n v="2"/>
    <n v="0.2"/>
    <n v="11.748799999999997"/>
  </r>
  <r>
    <n v="6595"/>
    <s v="CA-2012-146290"/>
    <x v="1"/>
    <x v="124"/>
    <d v="2012-05-11T00:00:00"/>
    <s v="Standard Class"/>
    <s v="SV-20815"/>
    <s v="Stuart Van"/>
    <x v="1"/>
    <s v="United States"/>
    <s v="Indianapolis"/>
    <s v="Indiana"/>
    <n v="46203"/>
    <x v="2"/>
    <s v="OFF-AR-10001897"/>
    <s v="Office Supplies"/>
    <x v="6"/>
    <s v="Model L Table or Wall-Mount Pencil Sharpener"/>
    <n v="125.92999999999999"/>
    <n v="7"/>
    <n v="0"/>
    <n v="35.260400000000004"/>
  </r>
  <r>
    <n v="6596"/>
    <s v="CA-2014-157112"/>
    <x v="3"/>
    <x v="756"/>
    <d v="2014-04-27T00:00:00"/>
    <s v="First Class"/>
    <s v="GG-14650"/>
    <s v="Greg Guthrie"/>
    <x v="1"/>
    <s v="United States"/>
    <s v="Columbus"/>
    <s v="Ohio"/>
    <n v="43229"/>
    <x v="3"/>
    <s v="OFF-BI-10000285"/>
    <s v="Office Supplies"/>
    <x v="8"/>
    <s v="XtraLife ClearVue Slant-D Ring Binders by Cardinal"/>
    <n v="11.760000000000002"/>
    <n v="5"/>
    <n v="0.7"/>
    <n v="-7.8399999999999963"/>
  </r>
  <r>
    <n v="6597"/>
    <s v="CA-2014-157112"/>
    <x v="3"/>
    <x v="756"/>
    <d v="2014-04-27T00:00:00"/>
    <s v="First Class"/>
    <s v="GG-14650"/>
    <s v="Greg Guthrie"/>
    <x v="1"/>
    <s v="United States"/>
    <s v="Columbus"/>
    <s v="Ohio"/>
    <n v="43229"/>
    <x v="3"/>
    <s v="OFF-PA-10001804"/>
    <s v="Office Supplies"/>
    <x v="10"/>
    <s v="Xerox 195"/>
    <n v="5.3440000000000003"/>
    <n v="1"/>
    <n v="0.2"/>
    <n v="1.8703999999999998"/>
  </r>
  <r>
    <n v="6598"/>
    <s v="CA-2011-169257"/>
    <x v="2"/>
    <x v="571"/>
    <d v="2011-06-12T00:00:00"/>
    <s v="Standard Class"/>
    <s v="SV-20785"/>
    <s v="Stewart Visinsky"/>
    <x v="0"/>
    <s v="United States"/>
    <s v="Jacksonville"/>
    <s v="Florida"/>
    <n v="32216"/>
    <x v="0"/>
    <s v="OFF-BI-10002557"/>
    <s v="Office Supplies"/>
    <x v="8"/>
    <s v="Presstex Flexible Ring Binders"/>
    <n v="1.3650000000000002"/>
    <n v="1"/>
    <n v="0.7"/>
    <n v="-0.9099999999999997"/>
  </r>
  <r>
    <n v="6599"/>
    <s v="CA-2011-169257"/>
    <x v="2"/>
    <x v="571"/>
    <d v="2011-06-12T00:00:00"/>
    <s v="Standard Class"/>
    <s v="SV-20785"/>
    <s v="Stewart Visinsky"/>
    <x v="0"/>
    <s v="United States"/>
    <s v="Jacksonville"/>
    <s v="Florida"/>
    <n v="32216"/>
    <x v="0"/>
    <s v="OFF-PA-10002319"/>
    <s v="Office Supplies"/>
    <x v="10"/>
    <s v="Xerox 1944"/>
    <n v="62.015999999999998"/>
    <n v="2"/>
    <n v="0.2"/>
    <n v="22.480800000000002"/>
  </r>
  <r>
    <n v="6600"/>
    <s v="CA-2011-154095"/>
    <x v="2"/>
    <x v="266"/>
    <d v="2011-12-07T00:00:00"/>
    <s v="Standard Class"/>
    <s v="ON-18715"/>
    <s v="Odella Nelson"/>
    <x v="1"/>
    <s v="United States"/>
    <s v="Clinton"/>
    <s v="Maryland"/>
    <n v="20735"/>
    <x v="3"/>
    <s v="FUR-FU-10003849"/>
    <s v="Furniture"/>
    <x v="5"/>
    <s v="DAX Metal Frame, Desktop, Stepped-Edge"/>
    <n v="60.72"/>
    <n v="3"/>
    <n v="0"/>
    <n v="23.680799999999998"/>
  </r>
  <r>
    <n v="6601"/>
    <s v="CA-2011-154095"/>
    <x v="2"/>
    <x v="266"/>
    <d v="2011-12-07T00:00:00"/>
    <s v="Standard Class"/>
    <s v="ON-18715"/>
    <s v="Odella Nelson"/>
    <x v="1"/>
    <s v="United States"/>
    <s v="Clinton"/>
    <s v="Maryland"/>
    <n v="20735"/>
    <x v="3"/>
    <s v="OFF-PA-10002923"/>
    <s v="Office Supplies"/>
    <x v="10"/>
    <s v="Xerox 1942"/>
    <n v="146.82"/>
    <n v="3"/>
    <n v="0"/>
    <n v="73.41"/>
  </r>
  <r>
    <n v="6602"/>
    <s v="CA-2011-154095"/>
    <x v="2"/>
    <x v="266"/>
    <d v="2011-12-07T00:00:00"/>
    <s v="Standard Class"/>
    <s v="ON-18715"/>
    <s v="Odella Nelson"/>
    <x v="1"/>
    <s v="United States"/>
    <s v="Clinton"/>
    <s v="Maryland"/>
    <n v="20735"/>
    <x v="3"/>
    <s v="FUR-CH-10004754"/>
    <s v="Furniture"/>
    <x v="1"/>
    <s v="Global Stack Chair with Arms, Black"/>
    <n v="239.84"/>
    <n v="8"/>
    <n v="0"/>
    <n v="64.756799999999998"/>
  </r>
  <r>
    <n v="6603"/>
    <s v="CA-2011-154095"/>
    <x v="2"/>
    <x v="266"/>
    <d v="2011-12-07T00:00:00"/>
    <s v="Standard Class"/>
    <s v="ON-18715"/>
    <s v="Odella Nelson"/>
    <x v="1"/>
    <s v="United States"/>
    <s v="Clinton"/>
    <s v="Maryland"/>
    <n v="20735"/>
    <x v="3"/>
    <s v="OFF-LA-10000634"/>
    <s v="Office Supplies"/>
    <x v="2"/>
    <s v="Avery 509"/>
    <n v="15.66"/>
    <n v="6"/>
    <n v="0"/>
    <n v="7.2035999999999998"/>
  </r>
  <r>
    <n v="6604"/>
    <s v="CA-2014-146346"/>
    <x v="3"/>
    <x v="46"/>
    <d v="2014-06-21T00:00:00"/>
    <s v="First Class"/>
    <s v="RA-19945"/>
    <s v="Ryan Akin"/>
    <x v="0"/>
    <s v="United States"/>
    <s v="Commerce City"/>
    <s v="Colorado"/>
    <n v="80022"/>
    <x v="1"/>
    <s v="OFF-ST-10001418"/>
    <s v="Office Supplies"/>
    <x v="4"/>
    <s v="Carina Media Storage Towers in Natural &amp; Black"/>
    <n v="146.352"/>
    <n v="3"/>
    <n v="0.2"/>
    <n v="-32.929200000000002"/>
  </r>
  <r>
    <n v="6605"/>
    <s v="CA-2013-148852"/>
    <x v="0"/>
    <x v="439"/>
    <d v="2013-06-01T00:00:00"/>
    <s v="Standard Class"/>
    <s v="SV-20785"/>
    <s v="Stewart Visinsky"/>
    <x v="0"/>
    <s v="United States"/>
    <s v="Santa Ana"/>
    <s v="California"/>
    <n v="92704"/>
    <x v="1"/>
    <s v="OFF-FA-10003467"/>
    <s v="Office Supplies"/>
    <x v="13"/>
    <s v="Alliance Big Bands Rubber Bands, 12/Pack"/>
    <n v="5.9399999999999995"/>
    <n v="3"/>
    <n v="0"/>
    <n v="0"/>
  </r>
  <r>
    <n v="6606"/>
    <s v="CA-2013-148852"/>
    <x v="0"/>
    <x v="439"/>
    <d v="2013-06-01T00:00:00"/>
    <s v="Standard Class"/>
    <s v="SV-20785"/>
    <s v="Stewart Visinsky"/>
    <x v="0"/>
    <s v="United States"/>
    <s v="Santa Ana"/>
    <s v="California"/>
    <n v="92704"/>
    <x v="1"/>
    <s v="OFF-PA-10001293"/>
    <s v="Office Supplies"/>
    <x v="10"/>
    <s v="Xerox 1946"/>
    <n v="45.36"/>
    <n v="7"/>
    <n v="0"/>
    <n v="21.772800000000004"/>
  </r>
  <r>
    <n v="6607"/>
    <s v="CA-2013-148852"/>
    <x v="0"/>
    <x v="439"/>
    <d v="2013-06-01T00:00:00"/>
    <s v="Standard Class"/>
    <s v="SV-20785"/>
    <s v="Stewart Visinsky"/>
    <x v="0"/>
    <s v="United States"/>
    <s v="Santa Ana"/>
    <s v="California"/>
    <n v="92704"/>
    <x v="1"/>
    <s v="TEC-PH-10003885"/>
    <s v="Technology"/>
    <x v="7"/>
    <s v="Cisco SPA508G"/>
    <n v="211.16800000000001"/>
    <n v="4"/>
    <n v="0.2"/>
    <n v="23.756399999999985"/>
  </r>
  <r>
    <n v="6608"/>
    <s v="CA-2013-148852"/>
    <x v="0"/>
    <x v="439"/>
    <d v="2013-06-01T00:00:00"/>
    <s v="Standard Class"/>
    <s v="SV-20785"/>
    <s v="Stewart Visinsky"/>
    <x v="0"/>
    <s v="United States"/>
    <s v="Santa Ana"/>
    <s v="California"/>
    <n v="92704"/>
    <x v="1"/>
    <s v="FUR-CH-10004860"/>
    <s v="Furniture"/>
    <x v="1"/>
    <s v="Global Low Back Tilter Chair"/>
    <n v="484.70400000000006"/>
    <n v="6"/>
    <n v="0.2"/>
    <n v="-84.823200000000071"/>
  </r>
  <r>
    <n v="6609"/>
    <s v="CA-2013-148852"/>
    <x v="0"/>
    <x v="439"/>
    <d v="2013-06-01T00:00:00"/>
    <s v="Standard Class"/>
    <s v="SV-20785"/>
    <s v="Stewart Visinsky"/>
    <x v="0"/>
    <s v="United States"/>
    <s v="Santa Ana"/>
    <s v="California"/>
    <n v="92704"/>
    <x v="1"/>
    <s v="TEC-MA-10002428"/>
    <s v="Technology"/>
    <x v="15"/>
    <s v="Fellowes Powershred HS-440 4-Sheet High Security Shredder"/>
    <n v="371.97600000000006"/>
    <n v="3"/>
    <n v="0.2"/>
    <n v="116.24249999999996"/>
  </r>
  <r>
    <n v="6610"/>
    <s v="US-2012-118906"/>
    <x v="1"/>
    <x v="366"/>
    <d v="2012-03-10T00:00:00"/>
    <s v="Same Day"/>
    <s v="KB-16585"/>
    <s v="Ken Black"/>
    <x v="1"/>
    <s v="United States"/>
    <s v="Clinton"/>
    <s v="Maryland"/>
    <n v="20735"/>
    <x v="3"/>
    <s v="OFF-ST-10002406"/>
    <s v="Office Supplies"/>
    <x v="4"/>
    <s v="Pizazz Global Quick File"/>
    <n v="89.820000000000007"/>
    <n v="6"/>
    <n v="0"/>
    <n v="25.149600000000007"/>
  </r>
  <r>
    <n v="6611"/>
    <s v="CA-2013-168921"/>
    <x v="0"/>
    <x v="201"/>
    <d v="2013-10-23T00:00:00"/>
    <s v="First Class"/>
    <s v="AG-10495"/>
    <s v="Andrew Gjertsen"/>
    <x v="1"/>
    <s v="United States"/>
    <s v="Los Angeles"/>
    <s v="California"/>
    <n v="90049"/>
    <x v="1"/>
    <s v="OFF-BI-10004209"/>
    <s v="Office Supplies"/>
    <x v="8"/>
    <s v="Fellowes Twister Kit, Gray/Clear, 3/pkg"/>
    <n v="19.295999999999999"/>
    <n v="3"/>
    <n v="0.2"/>
    <n v="6.0299999999999994"/>
  </r>
  <r>
    <n v="6612"/>
    <s v="CA-2012-107678"/>
    <x v="1"/>
    <x v="1122"/>
    <d v="2012-04-28T00:00:00"/>
    <s v="Standard Class"/>
    <s v="JK-16090"/>
    <s v="Juliana Krohn"/>
    <x v="0"/>
    <s v="United States"/>
    <s v="Louisville"/>
    <s v="Kentucky"/>
    <n v="40214"/>
    <x v="0"/>
    <s v="FUR-CH-10001891"/>
    <s v="Furniture"/>
    <x v="1"/>
    <s v="Global Deluxe Office Fabric Chairs"/>
    <n v="191.96"/>
    <n v="2"/>
    <n v="0"/>
    <n v="51.829200000000014"/>
  </r>
  <r>
    <n v="6613"/>
    <s v="CA-2012-107678"/>
    <x v="1"/>
    <x v="1122"/>
    <d v="2012-04-28T00:00:00"/>
    <s v="Standard Class"/>
    <s v="JK-16090"/>
    <s v="Juliana Krohn"/>
    <x v="0"/>
    <s v="United States"/>
    <s v="Louisville"/>
    <s v="Kentucky"/>
    <n v="40214"/>
    <x v="0"/>
    <s v="OFF-BI-10002215"/>
    <s v="Office Supplies"/>
    <x v="8"/>
    <s v="Wilson Jones Hanging View Binder, White, 1&quot;"/>
    <n v="21.299999999999997"/>
    <n v="3"/>
    <n v="0"/>
    <n v="9.7979999999999983"/>
  </r>
  <r>
    <n v="6614"/>
    <s v="CA-2012-107678"/>
    <x v="1"/>
    <x v="1122"/>
    <d v="2012-04-28T00:00:00"/>
    <s v="Standard Class"/>
    <s v="JK-16090"/>
    <s v="Juliana Krohn"/>
    <x v="0"/>
    <s v="United States"/>
    <s v="Louisville"/>
    <s v="Kentucky"/>
    <n v="40214"/>
    <x v="0"/>
    <s v="TEC-PH-10002103"/>
    <s v="Technology"/>
    <x v="7"/>
    <s v="Jabra SPEAK 410"/>
    <n v="469.95"/>
    <n v="5"/>
    <n v="0"/>
    <n v="131.58600000000001"/>
  </r>
  <r>
    <n v="6615"/>
    <s v="CA-2012-107678"/>
    <x v="1"/>
    <x v="1122"/>
    <d v="2012-04-28T00:00:00"/>
    <s v="Standard Class"/>
    <s v="JK-16090"/>
    <s v="Juliana Krohn"/>
    <x v="0"/>
    <s v="United States"/>
    <s v="Louisville"/>
    <s v="Kentucky"/>
    <n v="40214"/>
    <x v="0"/>
    <s v="FUR-FU-10003394"/>
    <s v="Furniture"/>
    <x v="5"/>
    <s v="Tenex &quot;The Solids&quot; Textured Chair Mats"/>
    <n v="209.88"/>
    <n v="3"/>
    <n v="0"/>
    <n v="35.679599999999979"/>
  </r>
  <r>
    <n v="6616"/>
    <s v="CA-2013-123512"/>
    <x v="0"/>
    <x v="26"/>
    <d v="2013-06-20T00:00:00"/>
    <s v="First Class"/>
    <s v="MV-18190"/>
    <s v="Mike Vittorini"/>
    <x v="0"/>
    <s v="United States"/>
    <s v="Los Angeles"/>
    <s v="California"/>
    <n v="90045"/>
    <x v="1"/>
    <s v="FUR-BO-10004218"/>
    <s v="Furniture"/>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s v="California"/>
    <n v="90045"/>
    <x v="1"/>
    <s v="OFF-LA-10000081"/>
    <s v="Office Supplies"/>
    <x v="2"/>
    <s v="Avery 496"/>
    <n v="22.5"/>
    <n v="6"/>
    <n v="0"/>
    <n v="10.799999999999999"/>
  </r>
  <r>
    <n v="6618"/>
    <s v="CA-2013-123512"/>
    <x v="0"/>
    <x v="26"/>
    <d v="2013-06-20T00:00:00"/>
    <s v="First Class"/>
    <s v="MV-18190"/>
    <s v="Mike Vittorini"/>
    <x v="0"/>
    <s v="United States"/>
    <s v="Los Angeles"/>
    <s v="California"/>
    <n v="90045"/>
    <x v="1"/>
    <s v="OFF-PA-10001497"/>
    <s v="Office Supplies"/>
    <x v="10"/>
    <s v="Xerox 1914"/>
    <n v="219.84"/>
    <n v="4"/>
    <n v="0"/>
    <n v="107.7216"/>
  </r>
  <r>
    <n v="6619"/>
    <s v="US-2014-167402"/>
    <x v="3"/>
    <x v="1123"/>
    <d v="2014-01-19T00:00:00"/>
    <s v="Second Class"/>
    <s v="CP-12085"/>
    <s v="Cathy Prescott"/>
    <x v="1"/>
    <s v="United States"/>
    <s v="Springfield"/>
    <s v="Missouri"/>
    <n v="65807"/>
    <x v="2"/>
    <s v="OFF-PA-10004983"/>
    <s v="Office Supplies"/>
    <x v="10"/>
    <s v="Xerox 23"/>
    <n v="32.400000000000006"/>
    <n v="5"/>
    <n v="0"/>
    <n v="15.552000000000001"/>
  </r>
  <r>
    <n v="6620"/>
    <s v="US-2014-167402"/>
    <x v="3"/>
    <x v="1123"/>
    <d v="2014-01-19T00:00:00"/>
    <s v="Second Class"/>
    <s v="CP-12085"/>
    <s v="Cathy Prescott"/>
    <x v="1"/>
    <s v="United States"/>
    <s v="Springfield"/>
    <s v="Missouri"/>
    <n v="65807"/>
    <x v="2"/>
    <s v="OFF-AR-10004010"/>
    <s v="Office Supplies"/>
    <x v="6"/>
    <s v="Hunt Boston Vacuum Mount KS Pencil Sharpener"/>
    <n v="209.94"/>
    <n v="6"/>
    <n v="0"/>
    <n v="54.584400000000002"/>
  </r>
  <r>
    <n v="6621"/>
    <s v="US-2014-167402"/>
    <x v="3"/>
    <x v="1123"/>
    <d v="2014-01-19T00:00:00"/>
    <s v="Second Class"/>
    <s v="CP-12085"/>
    <s v="Cathy Prescott"/>
    <x v="1"/>
    <s v="United States"/>
    <s v="Springfield"/>
    <s v="Missouri"/>
    <n v="65807"/>
    <x v="2"/>
    <s v="OFF-SU-10002881"/>
    <s v="Office Supplies"/>
    <x v="14"/>
    <s v="Martin Yale Chadless Opener Electric Letter Opener"/>
    <n v="4164.0499999999993"/>
    <n v="5"/>
    <n v="0"/>
    <n v="83.281000000000063"/>
  </r>
  <r>
    <n v="6622"/>
    <s v="US-2014-167402"/>
    <x v="3"/>
    <x v="1123"/>
    <d v="2014-01-19T00:00:00"/>
    <s v="Second Class"/>
    <s v="CP-12085"/>
    <s v="Cathy Prescott"/>
    <x v="1"/>
    <s v="United States"/>
    <s v="Springfield"/>
    <s v="Missouri"/>
    <n v="65807"/>
    <x v="2"/>
    <s v="FUR-BO-10001608"/>
    <s v="Furniture"/>
    <x v="0"/>
    <s v="Hon Metal Bookcases, Black"/>
    <n v="212.94"/>
    <n v="3"/>
    <n v="0"/>
    <n v="53.235000000000014"/>
  </r>
  <r>
    <n v="6623"/>
    <s v="CA-2011-130449"/>
    <x v="2"/>
    <x v="1124"/>
    <d v="2011-09-09T00:00:00"/>
    <s v="First Class"/>
    <s v="VP-21760"/>
    <s v="Victoria Pisteka"/>
    <x v="1"/>
    <s v="United States"/>
    <s v="San Francisco"/>
    <s v="California"/>
    <n v="94109"/>
    <x v="1"/>
    <s v="FUR-FU-10001487"/>
    <s v="Furniture"/>
    <x v="5"/>
    <s v="Eldon Expressions Wood and Plastic Desk Accessories, Cherry Wood"/>
    <n v="41.88"/>
    <n v="6"/>
    <n v="0"/>
    <n v="12.145199999999997"/>
  </r>
  <r>
    <n v="6624"/>
    <s v="CA-2011-130449"/>
    <x v="2"/>
    <x v="1124"/>
    <d v="2011-09-09T00:00:00"/>
    <s v="First Class"/>
    <s v="VP-21760"/>
    <s v="Victoria Pisteka"/>
    <x v="1"/>
    <s v="United States"/>
    <s v="San Francisco"/>
    <s v="California"/>
    <n v="94109"/>
    <x v="1"/>
    <s v="OFF-LA-10001934"/>
    <s v="Office Supplies"/>
    <x v="2"/>
    <s v="Avery 516"/>
    <n v="58.48"/>
    <n v="8"/>
    <n v="0"/>
    <n v="27.485599999999998"/>
  </r>
  <r>
    <n v="6625"/>
    <s v="CA-2012-141250"/>
    <x v="1"/>
    <x v="1125"/>
    <d v="2012-01-23T00:00:00"/>
    <s v="Standard Class"/>
    <s v="PM-18940"/>
    <s v="Paul MacIntyre"/>
    <x v="0"/>
    <s v="United States"/>
    <s v="Texas City"/>
    <s v="Texas"/>
    <n v="77590"/>
    <x v="2"/>
    <s v="FUR-TA-10002855"/>
    <s v="Furniture"/>
    <x v="3"/>
    <s v="Bevis Round Conference Table Top &amp; Single Column Base"/>
    <n v="102.438"/>
    <n v="1"/>
    <n v="0.3"/>
    <n v="-13.170600000000007"/>
  </r>
  <r>
    <n v="6626"/>
    <s v="CA-2012-141250"/>
    <x v="1"/>
    <x v="1125"/>
    <d v="2012-01-23T00:00:00"/>
    <s v="Standard Class"/>
    <s v="PM-18940"/>
    <s v="Paul MacIntyre"/>
    <x v="0"/>
    <s v="United States"/>
    <s v="Texas City"/>
    <s v="Texas"/>
    <n v="77590"/>
    <x v="2"/>
    <s v="FUR-CH-10004875"/>
    <s v="Furniture"/>
    <x v="1"/>
    <s v="Harbour Creations 67200 Series Stacking Chairs"/>
    <n v="199.304"/>
    <n v="4"/>
    <n v="0.3"/>
    <n v="-8.5416000000000025"/>
  </r>
  <r>
    <n v="6627"/>
    <s v="CA-2011-145541"/>
    <x v="2"/>
    <x v="637"/>
    <d v="2011-12-21T00:00:00"/>
    <s v="Standard Class"/>
    <s v="TB-21400"/>
    <s v="Tom Boeckenhauer"/>
    <x v="0"/>
    <s v="United States"/>
    <s v="New York City"/>
    <s v="New York"/>
    <n v="10024"/>
    <x v="3"/>
    <s v="TEC-MA-10001127"/>
    <s v="Technology"/>
    <x v="15"/>
    <s v="HP Designjet T520 Inkjet Large Format Printer - 24&quot; Color"/>
    <n v="6999.96"/>
    <n v="4"/>
    <n v="0"/>
    <n v="2239.9871999999996"/>
  </r>
  <r>
    <n v="6628"/>
    <s v="CA-2011-138513"/>
    <x v="2"/>
    <x v="235"/>
    <d v="2011-05-27T00:00:00"/>
    <s v="Standard Class"/>
    <s v="EH-13990"/>
    <s v="Erica Hackney"/>
    <x v="0"/>
    <s v="United States"/>
    <s v="Bellevue"/>
    <s v="Washington"/>
    <n v="98006"/>
    <x v="1"/>
    <s v="OFF-PA-10003177"/>
    <s v="Office Supplies"/>
    <x v="10"/>
    <s v="Xerox 1999"/>
    <n v="12.96"/>
    <n v="2"/>
    <n v="0"/>
    <n v="6.2208000000000006"/>
  </r>
  <r>
    <n v="6629"/>
    <s v="CA-2012-135489"/>
    <x v="1"/>
    <x v="444"/>
    <d v="2012-09-22T00:00:00"/>
    <s v="Second Class"/>
    <s v="GW-14605"/>
    <s v="Giulietta Weimer"/>
    <x v="0"/>
    <s v="United States"/>
    <s v="New York City"/>
    <s v="New York"/>
    <n v="10024"/>
    <x v="3"/>
    <s v="TEC-PH-10000011"/>
    <s v="Technology"/>
    <x v="7"/>
    <s v="PureGear Roll-On Screen Protector"/>
    <n v="279.85999999999996"/>
    <n v="14"/>
    <n v="0"/>
    <n v="134.33279999999996"/>
  </r>
  <r>
    <n v="6630"/>
    <s v="CA-2012-125696"/>
    <x v="1"/>
    <x v="653"/>
    <d v="2012-10-06T00:00:00"/>
    <s v="Standard Class"/>
    <s v="NP-18685"/>
    <s v="Nora Pelletier"/>
    <x v="2"/>
    <s v="United States"/>
    <s v="Wilson"/>
    <s v="North Carolina"/>
    <n v="27893"/>
    <x v="0"/>
    <s v="OFF-BI-10001757"/>
    <s v="Office Supplies"/>
    <x v="8"/>
    <s v="Pressboard Hanging Data Binders for Unburst Sheets"/>
    <n v="7.3800000000000008"/>
    <n v="5"/>
    <n v="0.7"/>
    <n v="-5.4120000000000008"/>
  </r>
  <r>
    <n v="6631"/>
    <s v="CA-2013-105081"/>
    <x v="0"/>
    <x v="591"/>
    <d v="2013-12-31T00:00:00"/>
    <s v="Standard Class"/>
    <s v="JE-15715"/>
    <s v="Joe Elijah"/>
    <x v="0"/>
    <s v="United States"/>
    <s v="Seattle"/>
    <s v="Washington"/>
    <n v="98115"/>
    <x v="1"/>
    <s v="FUR-CH-10000847"/>
    <s v="Furniture"/>
    <x v="1"/>
    <s v="Global Executive Mid-Back Manager's Chair"/>
    <n v="698.35200000000009"/>
    <n v="3"/>
    <n v="0.2"/>
    <n v="52.376399999999961"/>
  </r>
  <r>
    <n v="6632"/>
    <s v="CA-2013-105081"/>
    <x v="0"/>
    <x v="591"/>
    <d v="2013-12-31T00:00:00"/>
    <s v="Standard Class"/>
    <s v="JE-15715"/>
    <s v="Joe Elijah"/>
    <x v="0"/>
    <s v="United States"/>
    <s v="Seattle"/>
    <s v="Washington"/>
    <n v="98115"/>
    <x v="1"/>
    <s v="FUR-TA-10001307"/>
    <s v="Furniture"/>
    <x v="3"/>
    <s v="SAFCO PlanMaster Heigh-Adjustable Drafting Table Base, 43w x 30d x 30-37h, Black"/>
    <n v="1747.25"/>
    <n v="5"/>
    <n v="0"/>
    <n v="629.01"/>
  </r>
  <r>
    <n v="6633"/>
    <s v="US-2013-146857"/>
    <x v="0"/>
    <x v="715"/>
    <d v="2013-05-09T00:00:00"/>
    <s v="Second Class"/>
    <s v="BE-11455"/>
    <s v="Brad Eason"/>
    <x v="2"/>
    <s v="United States"/>
    <s v="Springfield"/>
    <s v="Missouri"/>
    <n v="65807"/>
    <x v="2"/>
    <s v="OFF-AP-10001205"/>
    <s v="Office Supplies"/>
    <x v="9"/>
    <s v="Belkin 5 Outlet SurgeMaster Power Centers"/>
    <n v="54.48"/>
    <n v="1"/>
    <n v="0"/>
    <n v="15.254400000000004"/>
  </r>
  <r>
    <n v="6634"/>
    <s v="CA-2013-166275"/>
    <x v="0"/>
    <x v="1057"/>
    <d v="2013-10-25T00:00:00"/>
    <s v="Same Day"/>
    <s v="SS-20590"/>
    <s v="Sonia Sunley"/>
    <x v="0"/>
    <s v="United States"/>
    <s v="San Francisco"/>
    <s v="California"/>
    <n v="94109"/>
    <x v="1"/>
    <s v="TEC-AC-10001838"/>
    <s v="Technology"/>
    <x v="11"/>
    <s v="Razer Tiamat Over Ear 7.1 Surround Sound PC Gaming Headset"/>
    <n v="199.99"/>
    <n v="1"/>
    <n v="0"/>
    <n v="85.995700000000014"/>
  </r>
  <r>
    <n v="6635"/>
    <s v="CA-2014-144498"/>
    <x v="3"/>
    <x v="636"/>
    <d v="2014-05-07T00:00:00"/>
    <s v="Same Day"/>
    <s v="MB-18085"/>
    <s v="Mick Brown"/>
    <x v="0"/>
    <s v="United States"/>
    <s v="Charlotte"/>
    <s v="North Carolina"/>
    <n v="28205"/>
    <x v="0"/>
    <s v="OFF-BI-10003982"/>
    <s v="Office Supplies"/>
    <x v="8"/>
    <s v="Wilson Jones Century Plastic Molded Ring Binders"/>
    <n v="68.541000000000011"/>
    <n v="11"/>
    <n v="0.7"/>
    <n v="-52.548099999999991"/>
  </r>
  <r>
    <n v="6636"/>
    <s v="CA-2014-144498"/>
    <x v="3"/>
    <x v="636"/>
    <d v="2014-05-07T00:00:00"/>
    <s v="Same Day"/>
    <s v="MB-18085"/>
    <s v="Mick Brown"/>
    <x v="0"/>
    <s v="United States"/>
    <s v="Charlotte"/>
    <s v="North Carolina"/>
    <n v="28205"/>
    <x v="0"/>
    <s v="TEC-PH-10004977"/>
    <s v="Technology"/>
    <x v="7"/>
    <s v="GE 30524EE4"/>
    <n v="627.16800000000012"/>
    <n v="4"/>
    <n v="0.2"/>
    <n v="70.55639999999994"/>
  </r>
  <r>
    <n v="6637"/>
    <s v="CA-2014-144498"/>
    <x v="3"/>
    <x v="636"/>
    <d v="2014-05-07T00:00:00"/>
    <s v="Same Day"/>
    <s v="MB-18085"/>
    <s v="Mick Brown"/>
    <x v="0"/>
    <s v="United States"/>
    <s v="Charlotte"/>
    <s v="North Carolina"/>
    <n v="28205"/>
    <x v="0"/>
    <s v="OFF-LA-10003510"/>
    <s v="Office Supplies"/>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s v="New York"/>
    <n v="10011"/>
    <x v="3"/>
    <s v="OFF-AR-10001573"/>
    <s v="Office Supplies"/>
    <x v="6"/>
    <s v="American Pencil"/>
    <n v="6.99"/>
    <n v="3"/>
    <n v="0"/>
    <n v="2.027099999999999"/>
  </r>
  <r>
    <n v="6639"/>
    <s v="CA-2014-103352"/>
    <x v="3"/>
    <x v="344"/>
    <d v="2014-12-01T00:00:00"/>
    <s v="Second Class"/>
    <s v="RP-19390"/>
    <s v="Resi Pölking"/>
    <x v="0"/>
    <s v="United States"/>
    <s v="New York City"/>
    <s v="New York"/>
    <n v="10011"/>
    <x v="3"/>
    <s v="OFF-BI-10001196"/>
    <s v="Office Supplies"/>
    <x v="8"/>
    <s v="Avery Flip-Chart Easel Binder, Black"/>
    <n v="107.42400000000001"/>
    <n v="6"/>
    <n v="0.2"/>
    <n v="36.255599999999994"/>
  </r>
  <r>
    <n v="6640"/>
    <s v="CA-2011-108609"/>
    <x v="2"/>
    <x v="656"/>
    <d v="2011-11-02T00:00:00"/>
    <s v="Second Class"/>
    <s v="AJ-10780"/>
    <s v="Anthony Jacobs"/>
    <x v="1"/>
    <s v="United States"/>
    <s v="Lorain"/>
    <s v="Ohio"/>
    <n v="44052"/>
    <x v="3"/>
    <s v="FUR-TA-10003954"/>
    <s v="Furniture"/>
    <x v="3"/>
    <s v="Hon 94000 Series Round Tables"/>
    <n v="1421.664"/>
    <n v="8"/>
    <n v="0.4"/>
    <n v="-734.52639999999997"/>
  </r>
  <r>
    <n v="6641"/>
    <s v="CA-2014-128328"/>
    <x v="3"/>
    <x v="485"/>
    <d v="2014-08-10T00:00:00"/>
    <s v="Standard Class"/>
    <s v="PO-18865"/>
    <s v="Patrick O'Donnell"/>
    <x v="0"/>
    <s v="United States"/>
    <s v="Indianapolis"/>
    <s v="Indiana"/>
    <n v="46203"/>
    <x v="2"/>
    <s v="OFF-BI-10001989"/>
    <s v="Office Supplies"/>
    <x v="8"/>
    <s v="Premium Transparent Presentation Covers by GBC"/>
    <n v="125.88"/>
    <n v="6"/>
    <n v="0"/>
    <n v="60.422399999999996"/>
  </r>
  <r>
    <n v="6642"/>
    <s v="CA-2014-128328"/>
    <x v="3"/>
    <x v="485"/>
    <d v="2014-08-10T00:00:00"/>
    <s v="Standard Class"/>
    <s v="PO-18865"/>
    <s v="Patrick O'Donnell"/>
    <x v="0"/>
    <s v="United States"/>
    <s v="Indianapolis"/>
    <s v="Indiana"/>
    <n v="46203"/>
    <x v="2"/>
    <s v="TEC-AC-10001714"/>
    <s v="Technology"/>
    <x v="11"/>
    <s v="Logitech MX Performance Wireless Mouse"/>
    <n v="79.78"/>
    <n v="2"/>
    <n v="0"/>
    <n v="29.518599999999999"/>
  </r>
  <r>
    <n v="6643"/>
    <s v="CA-2014-128328"/>
    <x v="3"/>
    <x v="485"/>
    <d v="2014-08-10T00:00:00"/>
    <s v="Standard Class"/>
    <s v="PO-18865"/>
    <s v="Patrick O'Donnell"/>
    <x v="0"/>
    <s v="United States"/>
    <s v="Indianapolis"/>
    <s v="Indiana"/>
    <n v="46203"/>
    <x v="2"/>
    <s v="OFF-LA-10003498"/>
    <s v="Office Supplies"/>
    <x v="2"/>
    <s v="Avery 475"/>
    <n v="133.20000000000002"/>
    <n v="9"/>
    <n v="0"/>
    <n v="66.600000000000009"/>
  </r>
  <r>
    <n v="6644"/>
    <s v="US-2012-156496"/>
    <x v="1"/>
    <x v="544"/>
    <d v="2012-08-16T00:00:00"/>
    <s v="Standard Class"/>
    <s v="WB-21850"/>
    <s v="William Brown"/>
    <x v="0"/>
    <s v="United States"/>
    <s v="Redmond"/>
    <s v="Oregon"/>
    <n v="97756"/>
    <x v="1"/>
    <s v="TEC-PH-10000576"/>
    <s v="Technology"/>
    <x v="7"/>
    <s v="AT&amp;T 1080 Corded phone"/>
    <n v="438.36800000000005"/>
    <n v="4"/>
    <n v="0.2"/>
    <n v="38.357200000000006"/>
  </r>
  <r>
    <n v="6645"/>
    <s v="US-2012-156496"/>
    <x v="1"/>
    <x v="544"/>
    <d v="2012-08-16T00:00:00"/>
    <s v="Standard Class"/>
    <s v="WB-21850"/>
    <s v="William Brown"/>
    <x v="0"/>
    <s v="United States"/>
    <s v="Redmond"/>
    <s v="Oregon"/>
    <n v="97756"/>
    <x v="1"/>
    <s v="TEC-PH-10004188"/>
    <s v="Technology"/>
    <x v="7"/>
    <s v="OtterBox Commuter Series Case - Samsung Galaxy S4"/>
    <n v="139.94400000000002"/>
    <n v="7"/>
    <n v="0.2"/>
    <n v="-31.487400000000001"/>
  </r>
  <r>
    <n v="6646"/>
    <s v="US-2012-156496"/>
    <x v="1"/>
    <x v="544"/>
    <d v="2012-08-16T00:00:00"/>
    <s v="Standard Class"/>
    <s v="WB-21850"/>
    <s v="William Brown"/>
    <x v="0"/>
    <s v="United States"/>
    <s v="Redmond"/>
    <s v="Oregon"/>
    <n v="97756"/>
    <x v="1"/>
    <s v="OFF-AP-10001469"/>
    <s v="Office Supplies"/>
    <x v="9"/>
    <s v="Fellowes 8 Outlet Superior Workstation Surge Protector"/>
    <n v="133.47200000000001"/>
    <n v="4"/>
    <n v="0.2"/>
    <n v="15.015599999999985"/>
  </r>
  <r>
    <n v="6647"/>
    <s v="US-2013-127334"/>
    <x v="0"/>
    <x v="272"/>
    <d v="2013-12-22T00:00:00"/>
    <s v="Standard Class"/>
    <s v="MP-18175"/>
    <s v="Mike Pelletier"/>
    <x v="2"/>
    <s v="United States"/>
    <s v="Springfield"/>
    <s v="Oregon"/>
    <n v="97477"/>
    <x v="1"/>
    <s v="FUR-TA-10003473"/>
    <s v="Furniture"/>
    <x v="3"/>
    <s v="Bretford Rectangular Conference Table Tops"/>
    <n v="564.19499999999994"/>
    <n v="3"/>
    <n v="0.5"/>
    <n v="-304.66529999999989"/>
  </r>
  <r>
    <n v="6648"/>
    <s v="US-2013-127334"/>
    <x v="0"/>
    <x v="272"/>
    <d v="2013-12-22T00:00:00"/>
    <s v="Standard Class"/>
    <s v="MP-18175"/>
    <s v="Mike Pelletier"/>
    <x v="2"/>
    <s v="United States"/>
    <s v="Springfield"/>
    <s v="Oregon"/>
    <n v="97477"/>
    <x v="1"/>
    <s v="OFF-AP-10001205"/>
    <s v="Office Supplies"/>
    <x v="9"/>
    <s v="Belkin 5 Outlet SurgeMaster Power Centers"/>
    <n v="87.168000000000006"/>
    <n v="2"/>
    <n v="0.2"/>
    <n v="8.7168000000000063"/>
  </r>
  <r>
    <n v="6649"/>
    <s v="US-2014-124779"/>
    <x v="3"/>
    <x v="565"/>
    <d v="2014-09-12T00:00:00"/>
    <s v="First Class"/>
    <s v="BF-11020"/>
    <s v="Barry Französisch"/>
    <x v="1"/>
    <s v="United States"/>
    <s v="Arlington"/>
    <s v="Texas"/>
    <n v="76017"/>
    <x v="2"/>
    <s v="OFF-BI-10002429"/>
    <s v="Office Supplies"/>
    <x v="8"/>
    <s v="Premier Elliptical Ring Binder, Black"/>
    <n v="42.615999999999993"/>
    <n v="7"/>
    <n v="0.8"/>
    <n v="-68.185600000000022"/>
  </r>
  <r>
    <n v="6650"/>
    <s v="US-2014-124779"/>
    <x v="3"/>
    <x v="565"/>
    <d v="2014-09-12T00:00:00"/>
    <s v="First Class"/>
    <s v="BF-11020"/>
    <s v="Barry Französisch"/>
    <x v="1"/>
    <s v="United States"/>
    <s v="Arlington"/>
    <s v="Texas"/>
    <n v="76017"/>
    <x v="2"/>
    <s v="TEC-CO-10001943"/>
    <s v="Technology"/>
    <x v="16"/>
    <s v="Canon PC-428 Personal Copier"/>
    <n v="319.98400000000004"/>
    <n v="2"/>
    <n v="0.2"/>
    <n v="107.99459999999999"/>
  </r>
  <r>
    <n v="6651"/>
    <s v="US-2014-124779"/>
    <x v="3"/>
    <x v="565"/>
    <d v="2014-09-12T00:00:00"/>
    <s v="First Class"/>
    <s v="BF-11020"/>
    <s v="Barry Französisch"/>
    <x v="1"/>
    <s v="United States"/>
    <s v="Arlington"/>
    <s v="Texas"/>
    <n v="76017"/>
    <x v="2"/>
    <s v="OFF-FA-10004854"/>
    <s v="Office Supplies"/>
    <x v="13"/>
    <s v="Vinyl Coated Wire Paper Clips in Organizer Box, 800/Box"/>
    <n v="45.92"/>
    <n v="5"/>
    <n v="0.2"/>
    <n v="15.498000000000001"/>
  </r>
  <r>
    <n v="6652"/>
    <s v="US-2014-124779"/>
    <x v="3"/>
    <x v="565"/>
    <d v="2014-09-12T00:00:00"/>
    <s v="First Class"/>
    <s v="BF-11020"/>
    <s v="Barry Französisch"/>
    <x v="1"/>
    <s v="United States"/>
    <s v="Arlington"/>
    <s v="Texas"/>
    <n v="76017"/>
    <x v="2"/>
    <s v="FUR-FU-10001095"/>
    <s v="Furniture"/>
    <x v="5"/>
    <s v="DAX Black Cherry Wood-Tone Poster Frame"/>
    <n v="21.184000000000001"/>
    <n v="2"/>
    <n v="0.6"/>
    <n v="-11.651199999999999"/>
  </r>
  <r>
    <n v="6653"/>
    <s v="US-2014-124779"/>
    <x v="3"/>
    <x v="565"/>
    <d v="2014-09-12T00:00:00"/>
    <s v="First Class"/>
    <s v="BF-11020"/>
    <s v="Barry Französisch"/>
    <x v="1"/>
    <s v="United States"/>
    <s v="Arlington"/>
    <s v="Texas"/>
    <n v="76017"/>
    <x v="2"/>
    <s v="OFF-PA-10000061"/>
    <s v="Office Supplies"/>
    <x v="10"/>
    <s v="Xerox 205"/>
    <n v="20.736000000000004"/>
    <n v="4"/>
    <n v="0.2"/>
    <n v="7.2576000000000001"/>
  </r>
  <r>
    <n v="6654"/>
    <s v="US-2014-124779"/>
    <x v="3"/>
    <x v="565"/>
    <d v="2014-09-12T00:00:00"/>
    <s v="First Class"/>
    <s v="BF-11020"/>
    <s v="Barry Französisch"/>
    <x v="1"/>
    <s v="United States"/>
    <s v="Arlington"/>
    <s v="Texas"/>
    <n v="76017"/>
    <x v="2"/>
    <s v="FUR-CH-10003535"/>
    <s v="Furniture"/>
    <x v="1"/>
    <s v="Global Armless Task Chair, Royal Blue"/>
    <n v="213.42999999999995"/>
    <n v="5"/>
    <n v="0.3"/>
    <n v="-39.636999999999993"/>
  </r>
  <r>
    <n v="6655"/>
    <s v="CA-2014-135937"/>
    <x v="3"/>
    <x v="297"/>
    <d v="2014-02-28T00:00:00"/>
    <s v="Standard Class"/>
    <s v="KM-16375"/>
    <s v="Katherine Murray"/>
    <x v="2"/>
    <s v="United States"/>
    <s v="Gilbert"/>
    <s v="Arizona"/>
    <n v="85234"/>
    <x v="1"/>
    <s v="TEC-PH-10004447"/>
    <s v="Technology"/>
    <x v="7"/>
    <s v="Toshiba IPT2010-SD IP Telephone"/>
    <n v="333.57600000000002"/>
    <n v="3"/>
    <n v="0.2"/>
    <n v="25.018199999999993"/>
  </r>
  <r>
    <n v="6656"/>
    <s v="CA-2014-135937"/>
    <x v="3"/>
    <x v="297"/>
    <d v="2014-02-28T00:00:00"/>
    <s v="Standard Class"/>
    <s v="KM-16375"/>
    <s v="Katherine Murray"/>
    <x v="2"/>
    <s v="United States"/>
    <s v="Gilbert"/>
    <s v="Arizona"/>
    <n v="85234"/>
    <x v="1"/>
    <s v="TEC-AC-10001114"/>
    <s v="Technology"/>
    <x v="11"/>
    <s v="Microsoft Wireless Mobile Mouse 4000"/>
    <n v="31.992000000000004"/>
    <n v="1"/>
    <n v="0.2"/>
    <n v="4.7987999999999964"/>
  </r>
  <r>
    <n v="6657"/>
    <s v="CA-2014-135937"/>
    <x v="3"/>
    <x v="297"/>
    <d v="2014-02-28T00:00:00"/>
    <s v="Standard Class"/>
    <s v="KM-16375"/>
    <s v="Katherine Murray"/>
    <x v="2"/>
    <s v="United States"/>
    <s v="Gilbert"/>
    <s v="Arizona"/>
    <n v="85234"/>
    <x v="1"/>
    <s v="OFF-ST-10000563"/>
    <s v="Office Supplies"/>
    <x v="4"/>
    <s v="Fellowes Bankers Box Stor/Drawer Steel Plus"/>
    <n v="51.168000000000006"/>
    <n v="2"/>
    <n v="0.2"/>
    <n v="-6.3960000000000008"/>
  </r>
  <r>
    <n v="6658"/>
    <s v="CA-2014-135937"/>
    <x v="3"/>
    <x v="297"/>
    <d v="2014-02-28T00:00:00"/>
    <s v="Standard Class"/>
    <s v="KM-16375"/>
    <s v="Katherine Murray"/>
    <x v="2"/>
    <s v="United States"/>
    <s v="Gilbert"/>
    <s v="Arizona"/>
    <n v="85234"/>
    <x v="1"/>
    <s v="OFF-EN-10004846"/>
    <s v="Office Supplies"/>
    <x v="12"/>
    <s v="Letter or Legal Size Expandable Poly String Tie Envelopes"/>
    <n v="10.64"/>
    <n v="5"/>
    <n v="0.2"/>
    <n v="3.8570000000000002"/>
  </r>
  <r>
    <n v="6659"/>
    <s v="CA-2014-135937"/>
    <x v="3"/>
    <x v="297"/>
    <d v="2014-02-28T00:00:00"/>
    <s v="Standard Class"/>
    <s v="KM-16375"/>
    <s v="Katherine Murray"/>
    <x v="2"/>
    <s v="United States"/>
    <s v="Gilbert"/>
    <s v="Arizona"/>
    <n v="85234"/>
    <x v="1"/>
    <s v="FUR-FU-10002253"/>
    <s v="Furniture"/>
    <x v="5"/>
    <s v="Howard Miller 13&quot; Diameter Pewter Finish Round Wall Clock"/>
    <n v="68.703999999999994"/>
    <n v="2"/>
    <n v="0.2"/>
    <n v="16.317200000000003"/>
  </r>
  <r>
    <n v="6660"/>
    <s v="CA-2014-135937"/>
    <x v="3"/>
    <x v="297"/>
    <d v="2014-02-28T00:00:00"/>
    <s v="Standard Class"/>
    <s v="KM-16375"/>
    <s v="Katherine Murray"/>
    <x v="2"/>
    <s v="United States"/>
    <s v="Gilbert"/>
    <s v="Arizona"/>
    <n v="85234"/>
    <x v="1"/>
    <s v="FUR-TA-10001039"/>
    <s v="Furniture"/>
    <x v="3"/>
    <s v="KI Adjustable-Height Table"/>
    <n v="386.91"/>
    <n v="9"/>
    <n v="0.5"/>
    <n v="-185.71679999999998"/>
  </r>
  <r>
    <n v="6661"/>
    <s v="CA-2012-129322"/>
    <x v="1"/>
    <x v="816"/>
    <d v="2012-08-10T00:00:00"/>
    <s v="Second Class"/>
    <s v="DB-13405"/>
    <s v="Denny Blanton"/>
    <x v="0"/>
    <s v="United States"/>
    <s v="Lawrence"/>
    <s v="Massachusetts"/>
    <n v="1841"/>
    <x v="3"/>
    <s v="OFF-AR-10004587"/>
    <s v="Office Supplies"/>
    <x v="6"/>
    <s v="Boston 1827 Commercial Additional Cutter, Drive Gear &amp; Gear Rack for 1606"/>
    <n v="39.659999999999997"/>
    <n v="2"/>
    <n v="0"/>
    <n v="11.897999999999996"/>
  </r>
  <r>
    <n v="6662"/>
    <s v="CA-2012-129322"/>
    <x v="1"/>
    <x v="816"/>
    <d v="2012-08-10T00:00:00"/>
    <s v="Second Class"/>
    <s v="DB-13405"/>
    <s v="Denny Blanton"/>
    <x v="0"/>
    <s v="United States"/>
    <s v="Lawrence"/>
    <s v="Massachusetts"/>
    <n v="1841"/>
    <x v="3"/>
    <s v="OFF-AP-10004336"/>
    <s v="Office Supplies"/>
    <x v="9"/>
    <s v="Conquest 14 Commercial Heavy-Duty Upright Vacuum, Collection System, Accessory Kit"/>
    <n v="113.92"/>
    <n v="2"/>
    <n v="0"/>
    <n v="33.036799999999985"/>
  </r>
  <r>
    <n v="6663"/>
    <s v="CA-2012-129322"/>
    <x v="1"/>
    <x v="816"/>
    <d v="2012-08-10T00:00:00"/>
    <s v="Second Class"/>
    <s v="DB-13405"/>
    <s v="Denny Blanton"/>
    <x v="0"/>
    <s v="United States"/>
    <s v="Lawrence"/>
    <s v="Massachusetts"/>
    <n v="1841"/>
    <x v="3"/>
    <s v="OFF-BI-10001718"/>
    <s v="Office Supplies"/>
    <x v="8"/>
    <s v="GBC DocuBind P50 Personal Binding Machine"/>
    <n v="447.85999999999996"/>
    <n v="7"/>
    <n v="0"/>
    <n v="210.49419999999998"/>
  </r>
  <r>
    <n v="6664"/>
    <s v="CA-2014-162173"/>
    <x v="3"/>
    <x v="40"/>
    <d v="2014-11-02T00:00:00"/>
    <s v="Standard Class"/>
    <s v="OT-18730"/>
    <s v="Olvera Toch"/>
    <x v="0"/>
    <s v="United States"/>
    <s v="Virginia Beach"/>
    <s v="Virginia"/>
    <n v="23464"/>
    <x v="0"/>
    <s v="FUR-TA-10001520"/>
    <s v="Furniture"/>
    <x v="3"/>
    <s v="Lesro Sheffield Collection Coffee Table, End Table, Center Table, Corner Table"/>
    <n v="356.85"/>
    <n v="5"/>
    <n v="0"/>
    <n v="60.664499999999961"/>
  </r>
  <r>
    <n v="6665"/>
    <s v="CA-2014-162173"/>
    <x v="3"/>
    <x v="40"/>
    <d v="2014-11-02T00:00:00"/>
    <s v="Standard Class"/>
    <s v="OT-18730"/>
    <s v="Olvera Toch"/>
    <x v="0"/>
    <s v="United States"/>
    <s v="Virginia Beach"/>
    <s v="Virginia"/>
    <n v="23464"/>
    <x v="0"/>
    <s v="OFF-EN-10002831"/>
    <s v="Office Supplies"/>
    <x v="12"/>
    <s v="Tyvek  Top-Opening Peel &amp; Seel  Envelopes, Gray"/>
    <n v="251.57999999999998"/>
    <n v="7"/>
    <n v="0"/>
    <n v="113.21099999999998"/>
  </r>
  <r>
    <n v="6666"/>
    <s v="CA-2013-115483"/>
    <x v="0"/>
    <x v="216"/>
    <d v="2013-07-19T00:00:00"/>
    <s v="Second Class"/>
    <s v="JS-15880"/>
    <s v="John Stevenson"/>
    <x v="0"/>
    <s v="United States"/>
    <s v="Irving"/>
    <s v="Texas"/>
    <n v="75061"/>
    <x v="2"/>
    <s v="OFF-PA-10001497"/>
    <s v="Office Supplies"/>
    <x v="10"/>
    <s v="Xerox 1914"/>
    <n v="219.84000000000003"/>
    <n v="5"/>
    <n v="0.2"/>
    <n v="79.691999999999979"/>
  </r>
  <r>
    <n v="6667"/>
    <s v="CA-2014-122175"/>
    <x v="3"/>
    <x v="605"/>
    <d v="2014-05-15T00:00:00"/>
    <s v="Second Class"/>
    <s v="CA-12775"/>
    <s v="Cynthia Arntzen"/>
    <x v="0"/>
    <s v="United States"/>
    <s v="Vineland"/>
    <s v="New Jersey"/>
    <n v="8360"/>
    <x v="3"/>
    <s v="FUR-FU-10000719"/>
    <s v="Furniture"/>
    <x v="5"/>
    <s v="DAX Cubicle Frames, 8-1/2 x 11"/>
    <n v="42.85"/>
    <n v="5"/>
    <n v="0"/>
    <n v="15.426000000000002"/>
  </r>
  <r>
    <n v="6668"/>
    <s v="CA-2014-122175"/>
    <x v="3"/>
    <x v="605"/>
    <d v="2014-05-15T00:00:00"/>
    <s v="Second Class"/>
    <s v="CA-12775"/>
    <s v="Cynthia Arntzen"/>
    <x v="0"/>
    <s v="United States"/>
    <s v="Vineland"/>
    <s v="New Jersey"/>
    <n v="8360"/>
    <x v="3"/>
    <s v="OFF-LA-10002271"/>
    <s v="Office Supplies"/>
    <x v="2"/>
    <s v="Smead Alpha-Z Color-Coded Second Alphabetical Labels and Starter Set"/>
    <n v="6.16"/>
    <n v="2"/>
    <n v="0"/>
    <n v="2.9567999999999999"/>
  </r>
  <r>
    <n v="6669"/>
    <s v="CA-2014-122175"/>
    <x v="3"/>
    <x v="605"/>
    <d v="2014-05-15T00:00:00"/>
    <s v="Second Class"/>
    <s v="CA-12775"/>
    <s v="Cynthia Arntzen"/>
    <x v="0"/>
    <s v="United States"/>
    <s v="Vineland"/>
    <s v="New Jersey"/>
    <n v="8360"/>
    <x v="3"/>
    <s v="OFF-SU-10004661"/>
    <s v="Office Supplies"/>
    <x v="14"/>
    <s v="Acme Titanium Bonded Scissors"/>
    <n v="17"/>
    <n v="2"/>
    <n v="0"/>
    <n v="4.42"/>
  </r>
  <r>
    <n v="6670"/>
    <s v="CA-2014-122175"/>
    <x v="3"/>
    <x v="605"/>
    <d v="2014-05-15T00:00:00"/>
    <s v="Second Class"/>
    <s v="CA-12775"/>
    <s v="Cynthia Arntzen"/>
    <x v="0"/>
    <s v="United States"/>
    <s v="Vineland"/>
    <s v="New Jersey"/>
    <n v="8360"/>
    <x v="3"/>
    <s v="TEC-AC-10004859"/>
    <s v="Technology"/>
    <x v="11"/>
    <s v="Maxell Pro 80 Minute CD-R, 10/Pack"/>
    <n v="87.4"/>
    <n v="5"/>
    <n v="0"/>
    <n v="34.960000000000008"/>
  </r>
  <r>
    <n v="6671"/>
    <s v="CA-2014-161088"/>
    <x v="3"/>
    <x v="1126"/>
    <d v="2014-05-30T00:00:00"/>
    <s v="Standard Class"/>
    <s v="MH-18115"/>
    <s v="Mick Hernandez"/>
    <x v="2"/>
    <s v="United States"/>
    <s v="Columbus"/>
    <s v="Georgia"/>
    <n v="31907"/>
    <x v="0"/>
    <s v="OFF-BI-10002824"/>
    <s v="Office Supplies"/>
    <x v="8"/>
    <s v="Recycled Easel Ring Binders"/>
    <n v="29.84"/>
    <n v="2"/>
    <n v="0"/>
    <n v="13.427999999999997"/>
  </r>
  <r>
    <n v="6672"/>
    <s v="CA-2011-154837"/>
    <x v="2"/>
    <x v="709"/>
    <d v="2011-08-27T00:00:00"/>
    <s v="Second Class"/>
    <s v="RB-19645"/>
    <s v="Robert Barroso"/>
    <x v="1"/>
    <s v="United States"/>
    <s v="Los Angeles"/>
    <s v="California"/>
    <n v="90032"/>
    <x v="1"/>
    <s v="OFF-BI-10001575"/>
    <s v="Office Supplies"/>
    <x v="8"/>
    <s v="GBC Linen Binding Covers"/>
    <n v="49.568000000000005"/>
    <n v="2"/>
    <n v="0.2"/>
    <n v="17.348799999999997"/>
  </r>
  <r>
    <n v="6673"/>
    <s v="CA-2012-153794"/>
    <x v="1"/>
    <x v="861"/>
    <d v="2012-09-16T00:00:00"/>
    <s v="Standard Class"/>
    <s v="SB-20290"/>
    <s v="Sean Braxton"/>
    <x v="1"/>
    <s v="United States"/>
    <s v="San Diego"/>
    <s v="California"/>
    <n v="92024"/>
    <x v="1"/>
    <s v="OFF-AR-10000380"/>
    <s v="Office Supplies"/>
    <x v="6"/>
    <s v="Hunt PowerHouse Electric Pencil Sharpener, Blue"/>
    <n v="265.85999999999996"/>
    <n v="7"/>
    <n v="0"/>
    <n v="79.757999999999967"/>
  </r>
  <r>
    <n v="6674"/>
    <s v="CA-2012-135510"/>
    <x v="1"/>
    <x v="577"/>
    <d v="2012-09-12T00:00:00"/>
    <s v="Standard Class"/>
    <s v="TW-21025"/>
    <s v="Tamara Willingham"/>
    <x v="2"/>
    <s v="United States"/>
    <s v="Charlottesville"/>
    <s v="Virginia"/>
    <n v="22901"/>
    <x v="0"/>
    <s v="FUR-FU-10000820"/>
    <s v="Furniture"/>
    <x v="5"/>
    <s v="Tensor Brushed Steel Torchiere Floor Lamp"/>
    <n v="67.959999999999994"/>
    <n v="4"/>
    <n v="0"/>
    <n v="12.232799999999997"/>
  </r>
  <r>
    <n v="6675"/>
    <s v="CA-2012-109337"/>
    <x v="1"/>
    <x v="82"/>
    <d v="2012-11-23T00:00:00"/>
    <s v="Second Class"/>
    <s v="DL-13330"/>
    <s v="Denise Leinenbach"/>
    <x v="0"/>
    <s v="United States"/>
    <s v="Lawrence"/>
    <s v="Indiana"/>
    <n v="46226"/>
    <x v="2"/>
    <s v="OFF-AR-10003759"/>
    <s v="Office Supplies"/>
    <x v="6"/>
    <s v="Crayola Anti Dust Chalk, 12/Pack"/>
    <n v="10.92"/>
    <n v="6"/>
    <n v="0"/>
    <n v="4.9139999999999997"/>
  </r>
  <r>
    <n v="6676"/>
    <s v="CA-2012-109337"/>
    <x v="1"/>
    <x v="82"/>
    <d v="2012-11-23T00:00:00"/>
    <s v="Second Class"/>
    <s v="DL-13330"/>
    <s v="Denise Leinenbach"/>
    <x v="0"/>
    <s v="United States"/>
    <s v="Lawrence"/>
    <s v="Indiana"/>
    <n v="46226"/>
    <x v="2"/>
    <s v="TEC-MA-10002930"/>
    <s v="Technology"/>
    <x v="15"/>
    <s v="Ricoh - Ink Collector Unit for GX3000 Series Printers"/>
    <n v="83.9"/>
    <n v="2"/>
    <n v="0"/>
    <n v="22.653000000000006"/>
  </r>
  <r>
    <n v="6677"/>
    <s v="CA-2012-109337"/>
    <x v="1"/>
    <x v="82"/>
    <d v="2012-11-23T00:00:00"/>
    <s v="Second Class"/>
    <s v="DL-13330"/>
    <s v="Denise Leinenbach"/>
    <x v="0"/>
    <s v="United States"/>
    <s v="Lawrence"/>
    <s v="Indiana"/>
    <n v="46226"/>
    <x v="2"/>
    <s v="OFF-AP-10004052"/>
    <s v="Office Supplies"/>
    <x v="9"/>
    <s v="Hoover Replacement Belts For Soft Guard &amp; Commercial Ltweight Upright Vacs, 2/Pk"/>
    <n v="19.75"/>
    <n v="5"/>
    <n v="0"/>
    <n v="5.1350000000000007"/>
  </r>
  <r>
    <n v="6678"/>
    <s v="CA-2012-109337"/>
    <x v="1"/>
    <x v="82"/>
    <d v="2012-11-23T00:00:00"/>
    <s v="Second Class"/>
    <s v="DL-13330"/>
    <s v="Denise Leinenbach"/>
    <x v="0"/>
    <s v="United States"/>
    <s v="Lawrence"/>
    <s v="Indiana"/>
    <n v="46226"/>
    <x v="2"/>
    <s v="TEC-AC-10000990"/>
    <s v="Technology"/>
    <x v="11"/>
    <s v="Imation Bio 2GB USB Flash Drive Imation Corp"/>
    <n v="393.54"/>
    <n v="3"/>
    <n v="0"/>
    <n v="165.28680000000003"/>
  </r>
  <r>
    <n v="6679"/>
    <s v="CA-2011-150329"/>
    <x v="2"/>
    <x v="982"/>
    <d v="2011-10-14T00:00:00"/>
    <s v="Standard Class"/>
    <s v="SD-20485"/>
    <s v="Shirley Daniels"/>
    <x v="2"/>
    <s v="United States"/>
    <s v="Phoenix"/>
    <s v="Arizona"/>
    <n v="85023"/>
    <x v="1"/>
    <s v="FUR-FU-10003724"/>
    <s v="Furniture"/>
    <x v="5"/>
    <s v="Westinghouse Clip-On Gooseneck Lamps"/>
    <n v="46.872"/>
    <n v="7"/>
    <n v="0.2"/>
    <n v="3.5153999999999979"/>
  </r>
  <r>
    <n v="6680"/>
    <s v="CA-2014-145037"/>
    <x v="3"/>
    <x v="264"/>
    <d v="2014-09-08T00:00:00"/>
    <s v="Second Class"/>
    <s v="TB-21055"/>
    <s v="Ted Butterfield"/>
    <x v="0"/>
    <s v="United States"/>
    <s v="Meriden"/>
    <s v="Connecticut"/>
    <n v="6450"/>
    <x v="3"/>
    <s v="OFF-ST-10000918"/>
    <s v="Office Supplies"/>
    <x v="4"/>
    <s v="Crate-A-Files"/>
    <n v="10.9"/>
    <n v="1"/>
    <n v="0"/>
    <n v="2.8339999999999996"/>
  </r>
  <r>
    <n v="6681"/>
    <s v="CA-2014-145037"/>
    <x v="3"/>
    <x v="264"/>
    <d v="2014-09-08T00:00:00"/>
    <s v="Second Class"/>
    <s v="TB-21055"/>
    <s v="Ted Butterfield"/>
    <x v="0"/>
    <s v="United States"/>
    <s v="Meriden"/>
    <s v="Connecticut"/>
    <n v="6450"/>
    <x v="3"/>
    <s v="OFF-PA-10000157"/>
    <s v="Office Supplies"/>
    <x v="10"/>
    <s v="Xerox 191"/>
    <n v="79.92"/>
    <n v="4"/>
    <n v="0"/>
    <n v="37.562399999999997"/>
  </r>
  <r>
    <n v="6682"/>
    <s v="CA-2014-145037"/>
    <x v="3"/>
    <x v="264"/>
    <d v="2014-09-08T00:00:00"/>
    <s v="Second Class"/>
    <s v="TB-21055"/>
    <s v="Ted Butterfield"/>
    <x v="0"/>
    <s v="United States"/>
    <s v="Meriden"/>
    <s v="Connecticut"/>
    <n v="6450"/>
    <x v="3"/>
    <s v="OFF-PA-10002499"/>
    <s v="Office Supplies"/>
    <x v="10"/>
    <s v="Xerox 1890"/>
    <n v="146.82"/>
    <n v="3"/>
    <n v="0"/>
    <n v="73.41"/>
  </r>
  <r>
    <n v="6683"/>
    <s v="CA-2014-154466"/>
    <x v="3"/>
    <x v="314"/>
    <d v="2014-01-03T00:00:00"/>
    <s v="First Class"/>
    <s v="DP-13390"/>
    <s v="Dennis Pardue"/>
    <x v="2"/>
    <s v="United States"/>
    <s v="Franklin"/>
    <s v="Wisconsin"/>
    <n v="53132"/>
    <x v="2"/>
    <s v="OFF-BI-10002012"/>
    <s v="Office Supplies"/>
    <x v="8"/>
    <s v="Wilson Jones Easy Flow II Sheet Lifters"/>
    <n v="3.6"/>
    <n v="2"/>
    <n v="0"/>
    <n v="1.728"/>
  </r>
  <r>
    <n v="6684"/>
    <s v="CA-2011-109134"/>
    <x v="2"/>
    <x v="1127"/>
    <d v="2011-11-10T00:00:00"/>
    <s v="Standard Class"/>
    <s v="DE-13255"/>
    <s v="Deanra Eno"/>
    <x v="2"/>
    <s v="United States"/>
    <s v="Los Angeles"/>
    <s v="California"/>
    <n v="90008"/>
    <x v="1"/>
    <s v="FUR-FU-10000320"/>
    <s v="Furniture"/>
    <x v="5"/>
    <s v="OIC Stacking Trays"/>
    <n v="20.04"/>
    <n v="6"/>
    <n v="0"/>
    <n v="8.8176000000000023"/>
  </r>
  <r>
    <n v="6685"/>
    <s v="US-2012-129637"/>
    <x v="1"/>
    <x v="997"/>
    <d v="2012-12-22T00:00:00"/>
    <s v="Standard Class"/>
    <s v="MC-18100"/>
    <s v="Mick Crebagga"/>
    <x v="0"/>
    <s v="United States"/>
    <s v="Bloomington"/>
    <s v="Illinois"/>
    <n v="61701"/>
    <x v="2"/>
    <s v="OFF-ST-10003716"/>
    <s v="Office Supplies"/>
    <x v="4"/>
    <s v="Tennsco Double-Tier Lockers"/>
    <n v="180.01600000000002"/>
    <n v="1"/>
    <n v="0.2"/>
    <n v="-15.751400000000004"/>
  </r>
  <r>
    <n v="6686"/>
    <s v="US-2012-129637"/>
    <x v="1"/>
    <x v="997"/>
    <d v="2012-12-22T00:00:00"/>
    <s v="Standard Class"/>
    <s v="MC-18100"/>
    <s v="Mick Crebagga"/>
    <x v="0"/>
    <s v="United States"/>
    <s v="Bloomington"/>
    <s v="Illinois"/>
    <n v="61701"/>
    <x v="2"/>
    <s v="FUR-FU-10000965"/>
    <s v="Furniture"/>
    <x v="5"/>
    <s v="Howard Miller 11-1/2&quot; Diameter Ridgewood Wall Clock"/>
    <n v="41.552"/>
    <n v="2"/>
    <n v="0.6"/>
    <n v="-19.737199999999994"/>
  </r>
  <r>
    <n v="6687"/>
    <s v="US-2012-129637"/>
    <x v="1"/>
    <x v="997"/>
    <d v="2012-12-22T00:00:00"/>
    <s v="Standard Class"/>
    <s v="MC-18100"/>
    <s v="Mick Crebagga"/>
    <x v="0"/>
    <s v="United States"/>
    <s v="Bloomington"/>
    <s v="Illinois"/>
    <n v="61701"/>
    <x v="2"/>
    <s v="OFF-AR-10003829"/>
    <s v="Office Supplies"/>
    <x v="6"/>
    <s v="Newell 35"/>
    <n v="13.120000000000001"/>
    <n v="5"/>
    <n v="0.2"/>
    <n v="1.4759999999999982"/>
  </r>
  <r>
    <n v="6688"/>
    <s v="CA-2012-165162"/>
    <x v="1"/>
    <x v="263"/>
    <d v="2012-05-21T00:00:00"/>
    <s v="Standard Class"/>
    <s v="HG-15025"/>
    <s v="Hunter Glantz"/>
    <x v="0"/>
    <s v="United States"/>
    <s v="Los Angeles"/>
    <s v="California"/>
    <n v="90032"/>
    <x v="1"/>
    <s v="OFF-ST-10003470"/>
    <s v="Office Supplies"/>
    <x v="4"/>
    <s v="Tennsco Snap-Together Open Shelving Units, Starter Sets and Add-On Units"/>
    <n v="1117.92"/>
    <n v="4"/>
    <n v="0"/>
    <n v="55.895999999999958"/>
  </r>
  <r>
    <n v="6689"/>
    <s v="CA-2014-140494"/>
    <x v="3"/>
    <x v="434"/>
    <d v="2014-03-16T00:00:00"/>
    <s v="Second Class"/>
    <s v="CM-11815"/>
    <s v="Candace McMahon"/>
    <x v="1"/>
    <s v="United States"/>
    <s v="San Francisco"/>
    <s v="California"/>
    <n v="94109"/>
    <x v="1"/>
    <s v="TEC-AC-10004568"/>
    <s v="Technology"/>
    <x v="11"/>
    <s v="Maxell LTO Ultrium - 800 GB"/>
    <n v="111.96"/>
    <n v="4"/>
    <n v="0"/>
    <n v="21.27239999999999"/>
  </r>
  <r>
    <n v="6690"/>
    <s v="CA-2014-104108"/>
    <x v="3"/>
    <x v="574"/>
    <d v="2014-12-10T00:00:00"/>
    <s v="Standard Class"/>
    <s v="RP-19855"/>
    <s v="Roy Phan"/>
    <x v="1"/>
    <s v="United States"/>
    <s v="Houston"/>
    <s v="Texas"/>
    <n v="77095"/>
    <x v="2"/>
    <s v="OFF-AR-10000817"/>
    <s v="Office Supplies"/>
    <x v="6"/>
    <s v="Manco Dry-Lighter Erasable Highlighter"/>
    <n v="12.160000000000002"/>
    <n v="5"/>
    <n v="0.2"/>
    <n v="2.1279999999999988"/>
  </r>
  <r>
    <n v="6691"/>
    <s v="US-2014-165869"/>
    <x v="3"/>
    <x v="689"/>
    <d v="2014-08-06T00:00:00"/>
    <s v="Standard Class"/>
    <s v="LS-17200"/>
    <s v="Luke Schmidt"/>
    <x v="1"/>
    <s v="United States"/>
    <s v="Milwaukee"/>
    <s v="Wisconsin"/>
    <n v="53209"/>
    <x v="2"/>
    <s v="OFF-BI-10003460"/>
    <s v="Office Supplies"/>
    <x v="8"/>
    <s v="Acco 3-Hole Punch"/>
    <n v="17.52"/>
    <n v="4"/>
    <n v="0"/>
    <n v="8.4095999999999993"/>
  </r>
  <r>
    <n v="6692"/>
    <s v="US-2014-165869"/>
    <x v="3"/>
    <x v="689"/>
    <d v="2014-08-06T00:00:00"/>
    <s v="Standard Class"/>
    <s v="LS-17200"/>
    <s v="Luke Schmidt"/>
    <x v="1"/>
    <s v="United States"/>
    <s v="Milwaukee"/>
    <s v="Wisconsin"/>
    <n v="53209"/>
    <x v="2"/>
    <s v="OFF-AP-10002472"/>
    <s v="Office Supplies"/>
    <x v="9"/>
    <s v="3M Office Air Cleaner"/>
    <n v="155.88"/>
    <n v="6"/>
    <n v="0"/>
    <n v="54.558"/>
  </r>
  <r>
    <n v="6693"/>
    <s v="CA-2014-160899"/>
    <x v="3"/>
    <x v="938"/>
    <d v="2014-08-14T00:00:00"/>
    <s v="Second Class"/>
    <s v="DR-12940"/>
    <s v="Daniel Raglin"/>
    <x v="2"/>
    <s v="United States"/>
    <s v="Lake Charles"/>
    <s v="Louisiana"/>
    <n v="70601"/>
    <x v="0"/>
    <s v="OFF-BI-10000632"/>
    <s v="Office Supplies"/>
    <x v="8"/>
    <s v="Satellite Sectional Post Binders"/>
    <n v="477.51"/>
    <n v="11"/>
    <n v="0"/>
    <n v="219.65459999999999"/>
  </r>
  <r>
    <n v="6694"/>
    <s v="CA-2014-144225"/>
    <x v="3"/>
    <x v="1033"/>
    <d v="2014-10-03T00:00:00"/>
    <s v="Second Class"/>
    <s v="CC-12475"/>
    <s v="Cindy Chapman"/>
    <x v="0"/>
    <s v="United States"/>
    <s v="Baltimore"/>
    <s v="Maryland"/>
    <n v="21215"/>
    <x v="3"/>
    <s v="OFF-PA-10000062"/>
    <s v="Office Supplies"/>
    <x v="10"/>
    <s v="Green Bar Computer Printout Paper"/>
    <n v="164.88"/>
    <n v="3"/>
    <n v="0"/>
    <n v="80.791200000000003"/>
  </r>
  <r>
    <n v="6695"/>
    <s v="US-2013-163538"/>
    <x v="0"/>
    <x v="370"/>
    <d v="2013-08-31T00:00:00"/>
    <s v="Standard Class"/>
    <s v="SS-20515"/>
    <s v="Shirley Schmidt"/>
    <x v="2"/>
    <s v="United States"/>
    <s v="Franklin"/>
    <s v="Wisconsin"/>
    <n v="53132"/>
    <x v="2"/>
    <s v="TEC-AC-10002006"/>
    <s v="Technology"/>
    <x v="11"/>
    <s v="Memorex Micro Travel Drive 16 GB"/>
    <n v="47.97"/>
    <n v="3"/>
    <n v="0"/>
    <n v="14.870699999999998"/>
  </r>
  <r>
    <n v="6696"/>
    <s v="US-2013-155103"/>
    <x v="0"/>
    <x v="499"/>
    <d v="2013-12-08T00:00:00"/>
    <s v="Standard Class"/>
    <s v="JF-15190"/>
    <s v="Jamie Frazer"/>
    <x v="0"/>
    <s v="United States"/>
    <s v="New York City"/>
    <s v="New York"/>
    <n v="10024"/>
    <x v="3"/>
    <s v="OFF-BI-10004318"/>
    <s v="Office Supplies"/>
    <x v="8"/>
    <s v="Ibico EB-19 Dual Function Manual Binding System"/>
    <n v="415.17600000000004"/>
    <n v="3"/>
    <n v="0.2"/>
    <n v="134.93219999999999"/>
  </r>
  <r>
    <n v="6697"/>
    <s v="US-2013-155103"/>
    <x v="0"/>
    <x v="499"/>
    <d v="2013-12-08T00:00:00"/>
    <s v="Standard Class"/>
    <s v="JF-15190"/>
    <s v="Jamie Frazer"/>
    <x v="0"/>
    <s v="United States"/>
    <s v="New York City"/>
    <s v="New York"/>
    <n v="10024"/>
    <x v="3"/>
    <s v="OFF-BI-10004236"/>
    <s v="Office Supplies"/>
    <x v="8"/>
    <s v="XtraLife ClearVue Slant-D Ring Binder, White, 3&quot;"/>
    <n v="35.231999999999999"/>
    <n v="3"/>
    <n v="0.2"/>
    <n v="11.450399999999998"/>
  </r>
  <r>
    <n v="6698"/>
    <s v="US-2013-155103"/>
    <x v="0"/>
    <x v="499"/>
    <d v="2013-12-08T00:00:00"/>
    <s v="Standard Class"/>
    <s v="JF-15190"/>
    <s v="Jamie Frazer"/>
    <x v="0"/>
    <s v="United States"/>
    <s v="New York City"/>
    <s v="New York"/>
    <n v="10024"/>
    <x v="3"/>
    <s v="OFF-PA-10000062"/>
    <s v="Office Supplies"/>
    <x v="10"/>
    <s v="Green Bar Computer Printout Paper"/>
    <n v="54.96"/>
    <n v="1"/>
    <n v="0"/>
    <n v="26.930399999999999"/>
  </r>
  <r>
    <n v="6699"/>
    <s v="CA-2014-145429"/>
    <x v="3"/>
    <x v="246"/>
    <d v="2014-07-26T00:00:00"/>
    <s v="Standard Class"/>
    <s v="SW-20455"/>
    <s v="Shaun Weien"/>
    <x v="0"/>
    <s v="United States"/>
    <s v="San Diego"/>
    <s v="California"/>
    <n v="92024"/>
    <x v="1"/>
    <s v="OFF-PA-10003205"/>
    <s v="Office Supplies"/>
    <x v="10"/>
    <s v="Wirebound Message Forms, Four 2 3/4 x 5 Forms per Page, Pink Paper"/>
    <n v="16.34"/>
    <n v="2"/>
    <n v="0"/>
    <n v="7.6798000000000002"/>
  </r>
  <r>
    <n v="6700"/>
    <s v="CA-2014-145429"/>
    <x v="3"/>
    <x v="246"/>
    <d v="2014-07-26T00:00:00"/>
    <s v="Standard Class"/>
    <s v="SW-20455"/>
    <s v="Shaun Weien"/>
    <x v="0"/>
    <s v="United States"/>
    <s v="San Diego"/>
    <s v="California"/>
    <n v="92024"/>
    <x v="1"/>
    <s v="FUR-CH-10000988"/>
    <s v="Furniture"/>
    <x v="1"/>
    <s v="Hon Olson Stacker Stools"/>
    <n v="225.29600000000002"/>
    <n v="2"/>
    <n v="0.2"/>
    <n v="22.529599999999995"/>
  </r>
  <r>
    <n v="6701"/>
    <s v="CA-2014-145429"/>
    <x v="3"/>
    <x v="246"/>
    <d v="2014-07-26T00:00:00"/>
    <s v="Standard Class"/>
    <s v="SW-20455"/>
    <s v="Shaun Weien"/>
    <x v="0"/>
    <s v="United States"/>
    <s v="San Diego"/>
    <s v="California"/>
    <n v="92024"/>
    <x v="1"/>
    <s v="OFF-BI-10001524"/>
    <s v="Office Supplies"/>
    <x v="8"/>
    <s v="GBC Premium Transparent Covers with Diagonal Lined Pattern"/>
    <n v="50.352000000000004"/>
    <n v="3"/>
    <n v="0.2"/>
    <n v="17.623199999999997"/>
  </r>
  <r>
    <n v="6702"/>
    <s v="CA-2012-153535"/>
    <x v="1"/>
    <x v="1128"/>
    <d v="2012-05-24T00:00:00"/>
    <s v="Standard Class"/>
    <s v="SG-20470"/>
    <s v="Sheri Gordon"/>
    <x v="0"/>
    <s v="United States"/>
    <s v="Wilson"/>
    <s v="North Carolina"/>
    <n v="27893"/>
    <x v="0"/>
    <s v="FUR-FU-10001986"/>
    <s v="Furniture"/>
    <x v="5"/>
    <s v="Dana Fluorescent Magnifying Lamp, White, 36&quot;"/>
    <n v="163.136"/>
    <n v="4"/>
    <n v="0.2"/>
    <n v="20.391999999999989"/>
  </r>
  <r>
    <n v="6703"/>
    <s v="CA-2012-153535"/>
    <x v="1"/>
    <x v="1128"/>
    <d v="2012-05-24T00:00:00"/>
    <s v="Standard Class"/>
    <s v="SG-20470"/>
    <s v="Sheri Gordon"/>
    <x v="0"/>
    <s v="United States"/>
    <s v="Wilson"/>
    <s v="North Carolina"/>
    <n v="27893"/>
    <x v="0"/>
    <s v="OFF-BI-10001031"/>
    <s v="Office Supplies"/>
    <x v="8"/>
    <s v="Pressboard Data Binders by Wilson Jones"/>
    <n v="6.4080000000000004"/>
    <n v="4"/>
    <n v="0.7"/>
    <n v="-4.9127999999999989"/>
  </r>
  <r>
    <n v="6704"/>
    <s v="CA-2012-139164"/>
    <x v="1"/>
    <x v="537"/>
    <d v="2012-06-28T00:00:00"/>
    <s v="Standard Class"/>
    <s v="CS-12355"/>
    <s v="Christine Sundaresam"/>
    <x v="0"/>
    <s v="United States"/>
    <s v="Long Beach"/>
    <s v="California"/>
    <n v="90805"/>
    <x v="1"/>
    <s v="TEC-PH-10002468"/>
    <s v="Technology"/>
    <x v="7"/>
    <s v="Plantronics CS 50-USB - headset - Convertible, Monaural"/>
    <n v="217.58400000000003"/>
    <n v="2"/>
    <n v="0.2"/>
    <n v="19.03860000000001"/>
  </r>
  <r>
    <n v="6705"/>
    <s v="CA-2012-139164"/>
    <x v="1"/>
    <x v="537"/>
    <d v="2012-06-28T00:00:00"/>
    <s v="Standard Class"/>
    <s v="CS-12355"/>
    <s v="Christine Sundaresam"/>
    <x v="0"/>
    <s v="United States"/>
    <s v="Long Beach"/>
    <s v="California"/>
    <n v="90805"/>
    <x v="1"/>
    <s v="OFF-FA-10003059"/>
    <s v="Office Supplies"/>
    <x v="13"/>
    <s v="Assorted Color Push Pins"/>
    <n v="5.43"/>
    <n v="3"/>
    <n v="0"/>
    <n v="1.7918999999999998"/>
  </r>
  <r>
    <n v="6706"/>
    <s v="CA-2012-139164"/>
    <x v="1"/>
    <x v="537"/>
    <d v="2012-06-28T00:00:00"/>
    <s v="Standard Class"/>
    <s v="CS-12355"/>
    <s v="Christine Sundaresam"/>
    <x v="0"/>
    <s v="United States"/>
    <s v="Long Beach"/>
    <s v="California"/>
    <n v="90805"/>
    <x v="1"/>
    <s v="TEC-PH-10003931"/>
    <s v="Technology"/>
    <x v="7"/>
    <s v="JBL Micro Wireless Portable Bluetooth Speaker"/>
    <n v="143.976"/>
    <n v="3"/>
    <n v="0.2"/>
    <n v="8.998500000000007"/>
  </r>
  <r>
    <n v="6707"/>
    <s v="CA-2013-112277"/>
    <x v="0"/>
    <x v="545"/>
    <d v="2013-09-16T00:00:00"/>
    <s v="Standard Class"/>
    <s v="SC-20695"/>
    <s v="Steve Chapman"/>
    <x v="1"/>
    <s v="United States"/>
    <s v="Fort Lauderdale"/>
    <s v="Florida"/>
    <n v="33311"/>
    <x v="0"/>
    <s v="TEC-PH-10003505"/>
    <s v="Technology"/>
    <x v="7"/>
    <s v="Geemarc AmpliPOWER60"/>
    <n v="519.67999999999995"/>
    <n v="7"/>
    <n v="0.2"/>
    <n v="58.46399999999997"/>
  </r>
  <r>
    <n v="6708"/>
    <s v="CA-2011-167724"/>
    <x v="2"/>
    <x v="138"/>
    <d v="2011-04-18T00:00:00"/>
    <s v="Standard Class"/>
    <s v="BF-11170"/>
    <s v="Ben Ferrer"/>
    <x v="2"/>
    <s v="United States"/>
    <s v="Baltimore"/>
    <s v="Maryland"/>
    <n v="21215"/>
    <x v="3"/>
    <s v="OFF-LA-10002368"/>
    <s v="Office Supplies"/>
    <x v="2"/>
    <s v="Avery 479"/>
    <n v="7.83"/>
    <n v="3"/>
    <n v="0"/>
    <n v="3.6017999999999999"/>
  </r>
  <r>
    <n v="6709"/>
    <s v="CA-2012-123141"/>
    <x v="1"/>
    <x v="717"/>
    <d v="2012-11-19T00:00:00"/>
    <s v="Standard Class"/>
    <s v="GZ-14470"/>
    <s v="Gary Zandusky"/>
    <x v="0"/>
    <s v="United States"/>
    <s v="Rio Rancho"/>
    <s v="New Mexico"/>
    <n v="87124"/>
    <x v="1"/>
    <s v="FUR-CH-10004287"/>
    <s v="Furniture"/>
    <x v="1"/>
    <s v="SAFCO Arco Folding Chair"/>
    <n v="883.84"/>
    <n v="4"/>
    <n v="0.2"/>
    <n v="99.431999999999931"/>
  </r>
  <r>
    <n v="6710"/>
    <s v="CA-2012-123141"/>
    <x v="1"/>
    <x v="717"/>
    <d v="2012-11-19T00:00:00"/>
    <s v="Standard Class"/>
    <s v="GZ-14470"/>
    <s v="Gary Zandusky"/>
    <x v="0"/>
    <s v="United States"/>
    <s v="Rio Rancho"/>
    <s v="New Mexico"/>
    <n v="87124"/>
    <x v="1"/>
    <s v="FUR-CH-10001891"/>
    <s v="Furniture"/>
    <x v="1"/>
    <s v="Global Deluxe Office Fabric Chairs"/>
    <n v="230.35200000000003"/>
    <n v="3"/>
    <n v="0.2"/>
    <n v="20.155800000000013"/>
  </r>
  <r>
    <n v="6711"/>
    <s v="CA-2013-149503"/>
    <x v="0"/>
    <x v="10"/>
    <d v="2013-12-13T00:00:00"/>
    <s v="First Class"/>
    <s v="SP-20650"/>
    <s v="Stephanie Phelps"/>
    <x v="1"/>
    <s v="United States"/>
    <s v="Stockton"/>
    <s v="California"/>
    <n v="95207"/>
    <x v="1"/>
    <s v="OFF-BI-10002133"/>
    <s v="Office Supplies"/>
    <x v="8"/>
    <s v="Wilson Jones Elliptical Ring 3 1/2&quot; Capacity Binders, 800 sheets"/>
    <n v="273.92"/>
    <n v="8"/>
    <n v="0.2"/>
    <n v="99.295999999999978"/>
  </r>
  <r>
    <n v="6712"/>
    <s v="CA-2014-163069"/>
    <x v="3"/>
    <x v="238"/>
    <d v="2014-08-22T00:00:00"/>
    <s v="Second Class"/>
    <s v="PJ-19015"/>
    <s v="Pauline Johnson"/>
    <x v="0"/>
    <s v="United States"/>
    <s v="Columbus"/>
    <s v="Ohio"/>
    <n v="43229"/>
    <x v="3"/>
    <s v="OFF-AR-10001419"/>
    <s v="Office Supplies"/>
    <x v="6"/>
    <s v="Newell 325"/>
    <n v="9.9120000000000008"/>
    <n v="3"/>
    <n v="0.2"/>
    <n v="1.2389999999999994"/>
  </r>
  <r>
    <n v="6713"/>
    <s v="CA-2014-107629"/>
    <x v="3"/>
    <x v="817"/>
    <d v="2014-12-15T00:00:00"/>
    <s v="Same Day"/>
    <s v="DB-13060"/>
    <s v="Dave Brooks"/>
    <x v="0"/>
    <s v="United States"/>
    <s v="Skokie"/>
    <s v="Illinois"/>
    <n v="60076"/>
    <x v="2"/>
    <s v="FUR-FU-10002298"/>
    <s v="Furniture"/>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s v="Illinois"/>
    <n v="60076"/>
    <x v="2"/>
    <s v="FUR-FU-10004091"/>
    <s v="Furniture"/>
    <x v="5"/>
    <s v="Howard Miller 13&quot; Diameter Goldtone Round Wall Clock"/>
    <n v="56.328000000000003"/>
    <n v="3"/>
    <n v="0.6"/>
    <n v="-26.755799999999994"/>
  </r>
  <r>
    <n v="6715"/>
    <s v="CA-2014-107629"/>
    <x v="3"/>
    <x v="817"/>
    <d v="2014-12-15T00:00:00"/>
    <s v="Same Day"/>
    <s v="DB-13060"/>
    <s v="Dave Brooks"/>
    <x v="0"/>
    <s v="United States"/>
    <s v="Skokie"/>
    <s v="Illinois"/>
    <n v="60076"/>
    <x v="2"/>
    <s v="TEC-AC-10004510"/>
    <s v="Technology"/>
    <x v="11"/>
    <s v="Logitech Desktop MK120 Mouse and keyboard Combo"/>
    <n v="39.264000000000003"/>
    <n v="3"/>
    <n v="0.2"/>
    <n v="-4.908000000000003"/>
  </r>
  <r>
    <n v="6716"/>
    <s v="CA-2014-107629"/>
    <x v="3"/>
    <x v="817"/>
    <d v="2014-12-15T00:00:00"/>
    <s v="Same Day"/>
    <s v="DB-13060"/>
    <s v="Dave Brooks"/>
    <x v="0"/>
    <s v="United States"/>
    <s v="Skokie"/>
    <s v="Illinois"/>
    <n v="60076"/>
    <x v="2"/>
    <s v="OFF-AR-10002987"/>
    <s v="Office Supplies"/>
    <x v="6"/>
    <s v="Prismacolor Color Pencil Set"/>
    <n v="95.231999999999999"/>
    <n v="6"/>
    <n v="0.2"/>
    <n v="24.998400000000011"/>
  </r>
  <r>
    <n v="6717"/>
    <s v="CA-2013-134789"/>
    <x v="0"/>
    <x v="143"/>
    <d v="2013-04-16T00:00:00"/>
    <s v="Standard Class"/>
    <s v="CK-12325"/>
    <s v="Christine Kargatis"/>
    <x v="2"/>
    <s v="United States"/>
    <s v="Hot Springs"/>
    <s v="Arkansas"/>
    <n v="71901"/>
    <x v="0"/>
    <s v="OFF-FA-10002280"/>
    <s v="Office Supplies"/>
    <x v="13"/>
    <s v="Advantus Plastic Paper Clips"/>
    <n v="30"/>
    <n v="6"/>
    <n v="0"/>
    <n v="14.399999999999999"/>
  </r>
  <r>
    <n v="6718"/>
    <s v="CA-2013-134789"/>
    <x v="0"/>
    <x v="143"/>
    <d v="2013-04-16T00:00:00"/>
    <s v="Standard Class"/>
    <s v="CK-12325"/>
    <s v="Christine Kargatis"/>
    <x v="2"/>
    <s v="United States"/>
    <s v="Hot Springs"/>
    <s v="Arkansas"/>
    <n v="71901"/>
    <x v="0"/>
    <s v="OFF-PA-10001934"/>
    <s v="Office Supplies"/>
    <x v="10"/>
    <s v="Xerox 1993"/>
    <n v="25.92"/>
    <n v="4"/>
    <n v="0"/>
    <n v="12.700800000000001"/>
  </r>
  <r>
    <n v="6719"/>
    <s v="CA-2013-134789"/>
    <x v="0"/>
    <x v="143"/>
    <d v="2013-04-16T00:00:00"/>
    <s v="Standard Class"/>
    <s v="CK-12325"/>
    <s v="Christine Kargatis"/>
    <x v="2"/>
    <s v="United States"/>
    <s v="Hot Springs"/>
    <s v="Arkansas"/>
    <n v="71901"/>
    <x v="0"/>
    <s v="FUR-FU-10003268"/>
    <s v="Furniture"/>
    <x v="5"/>
    <s v="Eldon Radial Chair Mat for Low to Medium Pile Carpets"/>
    <n v="159.91999999999999"/>
    <n v="4"/>
    <n v="0"/>
    <n v="31.983999999999995"/>
  </r>
  <r>
    <n v="6720"/>
    <s v="CA-2013-130442"/>
    <x v="0"/>
    <x v="186"/>
    <d v="2013-12-20T00:00:00"/>
    <s v="First Class"/>
    <s v="SF-20065"/>
    <s v="Sandra Flanagan"/>
    <x v="0"/>
    <s v="United States"/>
    <s v="Goldsboro"/>
    <s v="North Carolina"/>
    <n v="27534"/>
    <x v="0"/>
    <s v="OFF-AP-10004859"/>
    <s v="Office Supplies"/>
    <x v="9"/>
    <s v="Acco 6 Outlet Guardian Premium Surge Suppressor"/>
    <n v="34.944000000000003"/>
    <n v="3"/>
    <n v="0.2"/>
    <n v="3.0576000000000008"/>
  </r>
  <r>
    <n v="6721"/>
    <s v="CA-2014-102974"/>
    <x v="3"/>
    <x v="20"/>
    <d v="2014-09-25T00:00:00"/>
    <s v="Standard Class"/>
    <s v="DP-13105"/>
    <s v="Dave Poirier"/>
    <x v="1"/>
    <s v="United States"/>
    <s v="Los Angeles"/>
    <s v="California"/>
    <n v="90032"/>
    <x v="1"/>
    <s v="TEC-AC-10000057"/>
    <s v="Technology"/>
    <x v="11"/>
    <s v="Microsoft Natural Ergonomic Keyboard 4000"/>
    <n v="149.94999999999999"/>
    <n v="5"/>
    <n v="0"/>
    <n v="31.489499999999992"/>
  </r>
  <r>
    <n v="6722"/>
    <s v="CA-2014-102974"/>
    <x v="3"/>
    <x v="20"/>
    <d v="2014-09-25T00:00:00"/>
    <s v="Standard Class"/>
    <s v="DP-13105"/>
    <s v="Dave Poirier"/>
    <x v="1"/>
    <s v="United States"/>
    <s v="Los Angeles"/>
    <s v="California"/>
    <n v="90032"/>
    <x v="1"/>
    <s v="OFF-AR-10000914"/>
    <s v="Office Supplies"/>
    <x v="6"/>
    <s v="Boston 16765 Mini Stand Up Battery Pencil Sharpener"/>
    <n v="23.32"/>
    <n v="2"/>
    <n v="0"/>
    <n v="6.0632000000000019"/>
  </r>
  <r>
    <n v="6723"/>
    <s v="CA-2014-102974"/>
    <x v="3"/>
    <x v="20"/>
    <d v="2014-09-25T00:00:00"/>
    <s v="Standard Class"/>
    <s v="DP-13105"/>
    <s v="Dave Poirier"/>
    <x v="1"/>
    <s v="United States"/>
    <s v="Los Angeles"/>
    <s v="California"/>
    <n v="90032"/>
    <x v="1"/>
    <s v="OFF-AR-10004956"/>
    <s v="Office Supplies"/>
    <x v="6"/>
    <s v="Newell 33"/>
    <n v="16.740000000000002"/>
    <n v="3"/>
    <n v="0"/>
    <n v="4.8545999999999978"/>
  </r>
  <r>
    <n v="6724"/>
    <s v="US-2014-166394"/>
    <x v="3"/>
    <x v="507"/>
    <d v="2014-09-07T00:00:00"/>
    <s v="Second Class"/>
    <s v="VM-21835"/>
    <s v="Vivian Mathis"/>
    <x v="0"/>
    <s v="United States"/>
    <s v="Nashua"/>
    <s v="New Hampshire"/>
    <n v="3060"/>
    <x v="3"/>
    <s v="OFF-FA-10001843"/>
    <s v="Office Supplies"/>
    <x v="13"/>
    <s v="Staples"/>
    <n v="14.82"/>
    <n v="6"/>
    <n v="0"/>
    <n v="6.9654000000000007"/>
  </r>
  <r>
    <n v="6725"/>
    <s v="CA-2013-128811"/>
    <x v="0"/>
    <x v="126"/>
    <d v="2013-09-17T00:00:00"/>
    <s v="Standard Class"/>
    <s v="SF-20200"/>
    <s v="Sarah Foster"/>
    <x v="0"/>
    <s v="United States"/>
    <s v="Seattle"/>
    <s v="Washington"/>
    <n v="98103"/>
    <x v="1"/>
    <s v="OFF-FA-10000585"/>
    <s v="Office Supplies"/>
    <x v="13"/>
    <s v="OIC Bulk Pack Metal Binder Clips"/>
    <n v="10.47"/>
    <n v="3"/>
    <n v="0"/>
    <n v="4.8162000000000003"/>
  </r>
  <r>
    <n v="6726"/>
    <s v="CA-2013-128811"/>
    <x v="0"/>
    <x v="126"/>
    <d v="2013-09-17T00:00:00"/>
    <s v="Standard Class"/>
    <s v="SF-20200"/>
    <s v="Sarah Foster"/>
    <x v="0"/>
    <s v="United States"/>
    <s v="Seattle"/>
    <s v="Washington"/>
    <n v="98103"/>
    <x v="1"/>
    <s v="OFF-LA-10003720"/>
    <s v="Office Supplies"/>
    <x v="2"/>
    <s v="Avery 487"/>
    <n v="11.07"/>
    <n v="3"/>
    <n v="0"/>
    <n v="5.2028999999999996"/>
  </r>
  <r>
    <n v="6727"/>
    <s v="CA-2013-128811"/>
    <x v="0"/>
    <x v="126"/>
    <d v="2013-09-17T00:00:00"/>
    <s v="Standard Class"/>
    <s v="SF-20200"/>
    <s v="Sarah Foster"/>
    <x v="0"/>
    <s v="United States"/>
    <s v="Seattle"/>
    <s v="Washington"/>
    <n v="98103"/>
    <x v="1"/>
    <s v="OFF-BI-10000301"/>
    <s v="Office Supplies"/>
    <x v="8"/>
    <s v="GBC Instant Report Kit"/>
    <n v="20.704000000000001"/>
    <n v="4"/>
    <n v="0.2"/>
    <n v="7.7639999999999993"/>
  </r>
  <r>
    <n v="6728"/>
    <s v="CA-2014-145443"/>
    <x v="3"/>
    <x v="682"/>
    <d v="2014-08-16T00:00:00"/>
    <s v="Second Class"/>
    <s v="SC-20695"/>
    <s v="Steve Chapman"/>
    <x v="1"/>
    <s v="United States"/>
    <s v="Richmond"/>
    <s v="Indiana"/>
    <n v="47374"/>
    <x v="2"/>
    <s v="OFF-PA-10003302"/>
    <s v="Office Supplies"/>
    <x v="10"/>
    <s v="Xerox 1906"/>
    <n v="177.2"/>
    <n v="5"/>
    <n v="0"/>
    <n v="83.283999999999992"/>
  </r>
  <r>
    <n v="6729"/>
    <s v="CA-2013-165827"/>
    <x v="0"/>
    <x v="254"/>
    <d v="2013-11-10T00:00:00"/>
    <s v="Standard Class"/>
    <s v="MF-17665"/>
    <s v="Maureen Fritzler"/>
    <x v="1"/>
    <s v="United States"/>
    <s v="Miami"/>
    <s v="Florida"/>
    <n v="33180"/>
    <x v="0"/>
    <s v="FUR-FU-10001889"/>
    <s v="Furniture"/>
    <x v="5"/>
    <s v="Ultra Door Pull Handle"/>
    <n v="50.496000000000002"/>
    <n v="6"/>
    <n v="0.2"/>
    <n v="8.2055999999999987"/>
  </r>
  <r>
    <n v="6730"/>
    <s v="CA-2012-156734"/>
    <x v="1"/>
    <x v="652"/>
    <d v="2012-06-20T00:00:00"/>
    <s v="First Class"/>
    <s v="BV-11245"/>
    <s v="Benjamin Venier"/>
    <x v="1"/>
    <s v="United States"/>
    <s v="Smyrna"/>
    <s v="Tennessee"/>
    <n v="37167"/>
    <x v="0"/>
    <s v="OFF-BI-10002982"/>
    <s v="Office Supplies"/>
    <x v="8"/>
    <s v="Avery Self-Adhesive Photo Pockets for Polaroid Photos"/>
    <n v="6.1290000000000004"/>
    <n v="3"/>
    <n v="0.7"/>
    <n v="-4.4945999999999984"/>
  </r>
  <r>
    <n v="6731"/>
    <s v="CA-2012-156734"/>
    <x v="1"/>
    <x v="652"/>
    <d v="2012-06-20T00:00:00"/>
    <s v="First Class"/>
    <s v="BV-11245"/>
    <s v="Benjamin Venier"/>
    <x v="1"/>
    <s v="United States"/>
    <s v="Smyrna"/>
    <s v="Tennessee"/>
    <n v="37167"/>
    <x v="0"/>
    <s v="FUR-CH-10002965"/>
    <s v="Furniture"/>
    <x v="1"/>
    <s v="Global Leather Highback Executive Chair with Pneumatic Height Adjustment, Black"/>
    <n v="643.13599999999997"/>
    <n v="4"/>
    <n v="0.2"/>
    <n v="56.274400000000014"/>
  </r>
  <r>
    <n v="6732"/>
    <s v="CA-2012-156734"/>
    <x v="1"/>
    <x v="652"/>
    <d v="2012-06-20T00:00:00"/>
    <s v="First Class"/>
    <s v="BV-11245"/>
    <s v="Benjamin Venier"/>
    <x v="1"/>
    <s v="United States"/>
    <s v="Smyrna"/>
    <s v="Tennessee"/>
    <n v="37167"/>
    <x v="0"/>
    <s v="OFF-PA-10001937"/>
    <s v="Office Supplies"/>
    <x v="10"/>
    <s v="Xerox 21"/>
    <n v="20.736000000000004"/>
    <n v="4"/>
    <n v="0.2"/>
    <n v="7.2576000000000001"/>
  </r>
  <r>
    <n v="6733"/>
    <s v="CA-2011-120096"/>
    <x v="2"/>
    <x v="1129"/>
    <d v="2011-07-07T00:00:00"/>
    <s v="First Class"/>
    <s v="KE-16420"/>
    <s v="Katrina Edelman"/>
    <x v="1"/>
    <s v="United States"/>
    <s v="Aurora"/>
    <s v="Colorado"/>
    <n v="80013"/>
    <x v="1"/>
    <s v="OFF-PA-10001977"/>
    <s v="Office Supplies"/>
    <x v="10"/>
    <s v="Xerox 194"/>
    <n v="177.536"/>
    <n v="4"/>
    <n v="0.2"/>
    <n v="62.137599999999992"/>
  </r>
  <r>
    <n v="6734"/>
    <s v="CA-2011-120096"/>
    <x v="2"/>
    <x v="1129"/>
    <d v="2011-07-07T00:00:00"/>
    <s v="First Class"/>
    <s v="KE-16420"/>
    <s v="Katrina Edelman"/>
    <x v="1"/>
    <s v="United States"/>
    <s v="Aurora"/>
    <s v="Colorado"/>
    <n v="80013"/>
    <x v="1"/>
    <s v="OFF-AP-10000692"/>
    <s v="Office Supplies"/>
    <x v="9"/>
    <s v="Fellowes Mighty 8 Compact Surge Protector"/>
    <n v="32.432000000000002"/>
    <n v="2"/>
    <n v="0.2"/>
    <n v="3.2432000000000016"/>
  </r>
  <r>
    <n v="6735"/>
    <s v="CA-2012-141754"/>
    <x v="1"/>
    <x v="139"/>
    <d v="2012-12-25T00:00:00"/>
    <s v="Standard Class"/>
    <s v="EM-14200"/>
    <s v="Evan Minnotte"/>
    <x v="2"/>
    <s v="United States"/>
    <s v="Miami"/>
    <s v="Florida"/>
    <n v="33142"/>
    <x v="0"/>
    <s v="OFF-LA-10004093"/>
    <s v="Office Supplies"/>
    <x v="2"/>
    <s v="Avery 486"/>
    <n v="11.696"/>
    <n v="2"/>
    <n v="0.2"/>
    <n v="3.9473999999999996"/>
  </r>
  <r>
    <n v="6736"/>
    <s v="CA-2013-123358"/>
    <x v="0"/>
    <x v="342"/>
    <d v="2013-04-18T00:00:00"/>
    <s v="Standard Class"/>
    <s v="BT-11680"/>
    <s v="Brian Thompson"/>
    <x v="0"/>
    <s v="United States"/>
    <s v="San Francisco"/>
    <s v="California"/>
    <n v="94122"/>
    <x v="1"/>
    <s v="OFF-AP-10004980"/>
    <s v="Office Supplies"/>
    <x v="9"/>
    <s v="3M Replacement Filter for Office Air Cleaner for 20' x 33' Room"/>
    <n v="113.76"/>
    <n v="3"/>
    <n v="0"/>
    <n v="44.366400000000006"/>
  </r>
  <r>
    <n v="6737"/>
    <s v="CA-2013-123358"/>
    <x v="0"/>
    <x v="342"/>
    <d v="2013-04-18T00:00:00"/>
    <s v="Standard Class"/>
    <s v="BT-11680"/>
    <s v="Brian Thompson"/>
    <x v="0"/>
    <s v="United States"/>
    <s v="San Francisco"/>
    <s v="California"/>
    <n v="94122"/>
    <x v="1"/>
    <s v="OFF-ST-10001932"/>
    <s v="Office Supplies"/>
    <x v="4"/>
    <s v="Fellowes Staxonsteel Drawer Files"/>
    <n v="579.51"/>
    <n v="3"/>
    <n v="0"/>
    <n v="81.131400000000014"/>
  </r>
  <r>
    <n v="6738"/>
    <s v="CA-2013-123358"/>
    <x v="0"/>
    <x v="342"/>
    <d v="2013-04-18T00:00:00"/>
    <s v="Standard Class"/>
    <s v="BT-11680"/>
    <s v="Brian Thompson"/>
    <x v="0"/>
    <s v="United States"/>
    <s v="San Francisco"/>
    <s v="California"/>
    <n v="94122"/>
    <x v="1"/>
    <s v="OFF-ST-10000636"/>
    <s v="Office Supplies"/>
    <x v="4"/>
    <s v="Rogers Profile Extra Capacity Storage Tub"/>
    <n v="150.66"/>
    <n v="9"/>
    <n v="0"/>
    <n v="6.0263999999999918"/>
  </r>
  <r>
    <n v="6739"/>
    <s v="CA-2013-123358"/>
    <x v="0"/>
    <x v="342"/>
    <d v="2013-04-18T00:00:00"/>
    <s v="Standard Class"/>
    <s v="BT-11680"/>
    <s v="Brian Thompson"/>
    <x v="0"/>
    <s v="United States"/>
    <s v="San Francisco"/>
    <s v="California"/>
    <n v="94122"/>
    <x v="1"/>
    <s v="OFF-BI-10000069"/>
    <s v="Office Supplies"/>
    <x v="8"/>
    <s v="GBC Prepunched Paper, 19-Hole, for Binding Systems, 24-lb"/>
    <n v="48.032000000000004"/>
    <n v="4"/>
    <n v="0.2"/>
    <n v="15.610399999999993"/>
  </r>
  <r>
    <n v="6740"/>
    <s v="CA-2011-144029"/>
    <x v="2"/>
    <x v="542"/>
    <d v="2011-05-31T00:00:00"/>
    <s v="Standard Class"/>
    <s v="MM-18055"/>
    <s v="Michelle Moray"/>
    <x v="0"/>
    <s v="United States"/>
    <s v="Chicago"/>
    <s v="Illinois"/>
    <n v="60623"/>
    <x v="2"/>
    <s v="OFF-ST-10001837"/>
    <s v="Office Supplies"/>
    <x v="4"/>
    <s v="SAFCO Mobile Desk Side File, Wire Frame"/>
    <n v="102.624"/>
    <n v="3"/>
    <n v="0.2"/>
    <n v="7.6968000000000032"/>
  </r>
  <r>
    <n v="6741"/>
    <s v="CA-2011-144029"/>
    <x v="2"/>
    <x v="542"/>
    <d v="2011-05-31T00:00:00"/>
    <s v="Standard Class"/>
    <s v="MM-18055"/>
    <s v="Michelle Moray"/>
    <x v="0"/>
    <s v="United States"/>
    <s v="Chicago"/>
    <s v="Illinois"/>
    <n v="60623"/>
    <x v="2"/>
    <s v="FUR-CH-10003981"/>
    <s v="Furniture"/>
    <x v="1"/>
    <s v="Global Commerce Series Low-Back Swivel/Tilt Chairs"/>
    <n v="359.77199999999999"/>
    <n v="2"/>
    <n v="0.3"/>
    <n v="-5.1396000000000583"/>
  </r>
  <r>
    <n v="6742"/>
    <s v="CA-2011-144029"/>
    <x v="2"/>
    <x v="542"/>
    <d v="2011-05-31T00:00:00"/>
    <s v="Standard Class"/>
    <s v="MM-18055"/>
    <s v="Michelle Moray"/>
    <x v="0"/>
    <s v="United States"/>
    <s v="Chicago"/>
    <s v="Illinois"/>
    <n v="60623"/>
    <x v="2"/>
    <s v="OFF-AR-10000716"/>
    <s v="Office Supplies"/>
    <x v="6"/>
    <s v="DIXON Ticonderoga Erasable Checking Pencils"/>
    <n v="13.392000000000001"/>
    <n v="3"/>
    <n v="0.2"/>
    <n v="3.1806000000000005"/>
  </r>
  <r>
    <n v="6743"/>
    <s v="US-2014-101784"/>
    <x v="3"/>
    <x v="91"/>
    <d v="2014-07-12T00:00:00"/>
    <s v="Standard Class"/>
    <s v="PO-18850"/>
    <s v="Patrick O'Brill"/>
    <x v="0"/>
    <s v="United States"/>
    <s v="Los Angeles"/>
    <s v="California"/>
    <n v="90008"/>
    <x v="1"/>
    <s v="FUR-CH-10001146"/>
    <s v="Furniture"/>
    <x v="1"/>
    <s v="Global Task Chair, Black"/>
    <n v="122.13600000000001"/>
    <n v="3"/>
    <n v="0.2"/>
    <n v="-13.740299999999994"/>
  </r>
  <r>
    <n v="6744"/>
    <s v="CA-2012-156923"/>
    <x v="1"/>
    <x v="1130"/>
    <d v="2012-02-20T00:00:00"/>
    <s v="Standard Class"/>
    <s v="SP-20860"/>
    <s v="Sung Pak"/>
    <x v="1"/>
    <s v="United States"/>
    <s v="Dover"/>
    <s v="New Hampshire"/>
    <n v="3820"/>
    <x v="3"/>
    <s v="OFF-PA-10002751"/>
    <s v="Office Supplies"/>
    <x v="10"/>
    <s v="Xerox 1920"/>
    <n v="35.880000000000003"/>
    <n v="6"/>
    <n v="0"/>
    <n v="16.146000000000001"/>
  </r>
  <r>
    <n v="6745"/>
    <s v="CA-2014-111269"/>
    <x v="3"/>
    <x v="114"/>
    <d v="2014-06-19T00:00:00"/>
    <s v="Second Class"/>
    <s v="CS-12355"/>
    <s v="Christine Sundaresam"/>
    <x v="0"/>
    <s v="United States"/>
    <s v="Dublin"/>
    <s v="Ohio"/>
    <n v="43017"/>
    <x v="3"/>
    <s v="TEC-AC-10001606"/>
    <s v="Technology"/>
    <x v="11"/>
    <s v="Logitech Wireless Performance Mouse MX for PC and Mac"/>
    <n v="479.952"/>
    <n v="6"/>
    <n v="0.2"/>
    <n v="107.98920000000001"/>
  </r>
  <r>
    <n v="6746"/>
    <s v="CA-2014-111269"/>
    <x v="3"/>
    <x v="114"/>
    <d v="2014-06-19T00:00:00"/>
    <s v="Second Class"/>
    <s v="CS-12355"/>
    <s v="Christine Sundaresam"/>
    <x v="0"/>
    <s v="United States"/>
    <s v="Dublin"/>
    <s v="Ohio"/>
    <n v="43017"/>
    <x v="3"/>
    <s v="OFF-AR-10001427"/>
    <s v="Office Supplies"/>
    <x v="6"/>
    <s v="Newell 330"/>
    <n v="23.92"/>
    <n v="5"/>
    <n v="0.2"/>
    <n v="1.7940000000000005"/>
  </r>
  <r>
    <n v="6747"/>
    <s v="CA-2014-159156"/>
    <x v="3"/>
    <x v="38"/>
    <d v="2014-11-17T00:00:00"/>
    <s v="First Class"/>
    <s v="KB-16600"/>
    <s v="Ken Brennan"/>
    <x v="1"/>
    <s v="United States"/>
    <s v="New York City"/>
    <s v="New York"/>
    <n v="10009"/>
    <x v="3"/>
    <s v="TEC-PH-10004389"/>
    <s v="Technology"/>
    <x v="7"/>
    <s v="Nokia Lumia 925"/>
    <n v="629.94999999999993"/>
    <n v="5"/>
    <n v="0"/>
    <n v="163.78700000000003"/>
  </r>
  <r>
    <n v="6748"/>
    <s v="CA-2014-100230"/>
    <x v="3"/>
    <x v="157"/>
    <d v="2014-12-16T00:00:00"/>
    <s v="Standard Class"/>
    <s v="AA-10375"/>
    <s v="Allen Armold"/>
    <x v="0"/>
    <s v="United States"/>
    <s v="New York City"/>
    <s v="New York"/>
    <n v="10035"/>
    <x v="3"/>
    <s v="OFF-BI-10002498"/>
    <s v="Office Supplies"/>
    <x v="8"/>
    <s v="Clear Mylar Reinforcing Strips"/>
    <n v="14.952000000000002"/>
    <n v="1"/>
    <n v="0.2"/>
    <n v="5.0462999999999996"/>
  </r>
  <r>
    <n v="6749"/>
    <s v="CA-2014-100230"/>
    <x v="3"/>
    <x v="157"/>
    <d v="2014-12-16T00:00:00"/>
    <s v="Standard Class"/>
    <s v="AA-10375"/>
    <s v="Allen Armold"/>
    <x v="0"/>
    <s v="United States"/>
    <s v="New York City"/>
    <s v="New York"/>
    <n v="10035"/>
    <x v="3"/>
    <s v="OFF-PA-10002245"/>
    <s v="Office Supplies"/>
    <x v="10"/>
    <s v="Xerox 1895"/>
    <n v="17.940000000000001"/>
    <n v="3"/>
    <n v="0"/>
    <n v="8.0730000000000004"/>
  </r>
  <r>
    <n v="6750"/>
    <s v="CA-2014-100230"/>
    <x v="3"/>
    <x v="157"/>
    <d v="2014-12-16T00:00:00"/>
    <s v="Standard Class"/>
    <s v="AA-10375"/>
    <s v="Allen Armold"/>
    <x v="0"/>
    <s v="United States"/>
    <s v="New York City"/>
    <s v="New York"/>
    <n v="10035"/>
    <x v="3"/>
    <s v="TEC-PH-10004522"/>
    <s v="Technology"/>
    <x v="7"/>
    <s v="Dexim XPower Skin Super-Thin Power Case for iPhone 5 - Black"/>
    <n v="116.98"/>
    <n v="2"/>
    <n v="0"/>
    <n v="29.245000000000005"/>
  </r>
  <r>
    <n v="6751"/>
    <s v="CA-2013-154767"/>
    <x v="0"/>
    <x v="931"/>
    <d v="2013-07-01T00:00:00"/>
    <s v="Second Class"/>
    <s v="BP-11155"/>
    <s v="Becky Pak"/>
    <x v="0"/>
    <s v="United States"/>
    <s v="Paterson"/>
    <s v="New Jersey"/>
    <n v="7501"/>
    <x v="3"/>
    <s v="FUR-CH-10003535"/>
    <s v="Furniture"/>
    <x v="1"/>
    <s v="Global Armless Task Chair, Royal Blue"/>
    <n v="121.96"/>
    <n v="2"/>
    <n v="0"/>
    <n v="20.733199999999997"/>
  </r>
  <r>
    <n v="6752"/>
    <s v="CA-2013-154767"/>
    <x v="0"/>
    <x v="931"/>
    <d v="2013-07-01T00:00:00"/>
    <s v="Second Class"/>
    <s v="BP-11155"/>
    <s v="Becky Pak"/>
    <x v="0"/>
    <s v="United States"/>
    <s v="Paterson"/>
    <s v="New Jersey"/>
    <n v="7501"/>
    <x v="3"/>
    <s v="OFF-AP-10000595"/>
    <s v="Office Supplies"/>
    <x v="9"/>
    <s v="Disposable Triple-Filter Dust Bags"/>
    <n v="8.74"/>
    <n v="2"/>
    <n v="0"/>
    <n v="2.2724000000000002"/>
  </r>
  <r>
    <n v="6753"/>
    <s v="CA-2013-154767"/>
    <x v="0"/>
    <x v="931"/>
    <d v="2013-07-01T00:00:00"/>
    <s v="Second Class"/>
    <s v="BP-11155"/>
    <s v="Becky Pak"/>
    <x v="0"/>
    <s v="United States"/>
    <s v="Paterson"/>
    <s v="New Jersey"/>
    <n v="7501"/>
    <x v="3"/>
    <s v="OFF-PA-10003039"/>
    <s v="Office Supplies"/>
    <x v="10"/>
    <s v="Xerox 1960"/>
    <n v="61.96"/>
    <n v="2"/>
    <n v="0"/>
    <n v="27.881999999999998"/>
  </r>
  <r>
    <n v="6754"/>
    <s v="CA-2013-154767"/>
    <x v="0"/>
    <x v="931"/>
    <d v="2013-07-01T00:00:00"/>
    <s v="Second Class"/>
    <s v="BP-11155"/>
    <s v="Becky Pak"/>
    <x v="0"/>
    <s v="United States"/>
    <s v="Paterson"/>
    <s v="New Jersey"/>
    <n v="7501"/>
    <x v="3"/>
    <s v="OFF-BI-10002003"/>
    <s v="Office Supplies"/>
    <x v="8"/>
    <s v="Ibico Presentation Index for Binding Systems"/>
    <n v="7.96"/>
    <n v="2"/>
    <n v="0"/>
    <n v="3.7412000000000001"/>
  </r>
  <r>
    <n v="6755"/>
    <s v="CA-2013-154767"/>
    <x v="0"/>
    <x v="931"/>
    <d v="2013-07-01T00:00:00"/>
    <s v="Second Class"/>
    <s v="BP-11155"/>
    <s v="Becky Pak"/>
    <x v="0"/>
    <s v="United States"/>
    <s v="Paterson"/>
    <s v="New Jersey"/>
    <n v="7501"/>
    <x v="3"/>
    <s v="OFF-AP-10002311"/>
    <s v="Office Supplies"/>
    <x v="9"/>
    <s v="Holmes Replacement Filter for HEPA Air Cleaner, Very Large Room, HEPA Filter"/>
    <n v="275.24"/>
    <n v="4"/>
    <n v="0"/>
    <n v="121.10560000000001"/>
  </r>
  <r>
    <n v="6756"/>
    <s v="CA-2014-124205"/>
    <x v="3"/>
    <x v="175"/>
    <d v="2014-09-20T00:00:00"/>
    <s v="Standard Class"/>
    <s v="TC-21145"/>
    <s v="Theresa Coyne"/>
    <x v="1"/>
    <s v="United States"/>
    <s v="Lakewood"/>
    <s v="New Jersey"/>
    <n v="8701"/>
    <x v="3"/>
    <s v="FUR-FU-10002445"/>
    <s v="Furniture"/>
    <x v="5"/>
    <s v="DAX Two-Tone Rosewood/Black Document Frame, Desktop, 5 x 7"/>
    <n v="47.400000000000006"/>
    <n v="5"/>
    <n v="0"/>
    <n v="18.960000000000004"/>
  </r>
  <r>
    <n v="6757"/>
    <s v="CA-2014-124205"/>
    <x v="3"/>
    <x v="175"/>
    <d v="2014-09-20T00:00:00"/>
    <s v="Standard Class"/>
    <s v="TC-21145"/>
    <s v="Theresa Coyne"/>
    <x v="1"/>
    <s v="United States"/>
    <s v="Lakewood"/>
    <s v="New Jersey"/>
    <n v="8701"/>
    <x v="3"/>
    <s v="FUR-CH-10003606"/>
    <s v="Furniture"/>
    <x v="1"/>
    <s v="SAFCO Folding Chair Trolley"/>
    <n v="512.96"/>
    <n v="4"/>
    <n v="0"/>
    <n v="143.62880000000001"/>
  </r>
  <r>
    <n v="6758"/>
    <s v="CA-2014-124205"/>
    <x v="3"/>
    <x v="175"/>
    <d v="2014-09-20T00:00:00"/>
    <s v="Standard Class"/>
    <s v="TC-21145"/>
    <s v="Theresa Coyne"/>
    <x v="1"/>
    <s v="United States"/>
    <s v="Lakewood"/>
    <s v="New Jersey"/>
    <n v="8701"/>
    <x v="3"/>
    <s v="TEC-PH-10002115"/>
    <s v="Technology"/>
    <x v="7"/>
    <s v="Plantronics 81402"/>
    <n v="395.93999999999994"/>
    <n v="6"/>
    <n v="0"/>
    <n v="102.94440000000002"/>
  </r>
  <r>
    <n v="6759"/>
    <s v="CA-2014-124205"/>
    <x v="3"/>
    <x v="175"/>
    <d v="2014-09-20T00:00:00"/>
    <s v="Standard Class"/>
    <s v="TC-21145"/>
    <s v="Theresa Coyne"/>
    <x v="1"/>
    <s v="United States"/>
    <s v="Lakewood"/>
    <s v="New Jersey"/>
    <n v="8701"/>
    <x v="3"/>
    <s v="OFF-ST-10000934"/>
    <s v="Office Supplies"/>
    <x v="4"/>
    <s v="Contico 72&quot;H Heavy-Duty Storage System"/>
    <n v="81.96"/>
    <n v="2"/>
    <n v="0"/>
    <n v="0"/>
  </r>
  <r>
    <n v="6760"/>
    <s v="CA-2014-165715"/>
    <x v="3"/>
    <x v="574"/>
    <d v="2014-12-09T00:00:00"/>
    <s v="Standard Class"/>
    <s v="BG-11035"/>
    <s v="Barry Gonzalez"/>
    <x v="0"/>
    <s v="United States"/>
    <s v="Greensboro"/>
    <s v="North Carolina"/>
    <n v="27405"/>
    <x v="0"/>
    <s v="OFF-AR-10003903"/>
    <s v="Office Supplies"/>
    <x v="6"/>
    <s v="Sanford 52201 APSCO Electric Pencil Sharpener"/>
    <n v="32.776000000000003"/>
    <n v="1"/>
    <n v="0.2"/>
    <n v="2.4581999999999997"/>
  </r>
  <r>
    <n v="6761"/>
    <s v="CA-2014-100636"/>
    <x v="3"/>
    <x v="335"/>
    <d v="2014-07-01T00:00:00"/>
    <s v="Standard Class"/>
    <s v="DO-13435"/>
    <s v="Denny Ordway"/>
    <x v="0"/>
    <s v="United States"/>
    <s v="New York City"/>
    <s v="New York"/>
    <n v="10035"/>
    <x v="3"/>
    <s v="OFF-ST-10004123"/>
    <s v="Office Supplies"/>
    <x v="4"/>
    <s v="Safco Industrial Wire Shelving System"/>
    <n v="272.94"/>
    <n v="3"/>
    <n v="0"/>
    <n v="0"/>
  </r>
  <r>
    <n v="6762"/>
    <s v="CA-2013-162943"/>
    <x v="0"/>
    <x v="1131"/>
    <d v="2013-07-27T00:00:00"/>
    <s v="Second Class"/>
    <s v="DB-12970"/>
    <s v="Darren Budd"/>
    <x v="1"/>
    <s v="United States"/>
    <s v="New York City"/>
    <s v="New York"/>
    <n v="10035"/>
    <x v="3"/>
    <s v="FUR-CH-10001708"/>
    <s v="Furniture"/>
    <x v="1"/>
    <s v="Office Star - Contemporary Swivel Chair with Padded Adjustable Arms and Flex Back"/>
    <n v="253.76399999999998"/>
    <n v="2"/>
    <n v="0.1"/>
    <n v="31.015599999999978"/>
  </r>
  <r>
    <n v="6763"/>
    <s v="CA-2013-144764"/>
    <x v="0"/>
    <x v="476"/>
    <d v="2013-09-09T00:00:00"/>
    <s v="Standard Class"/>
    <s v="RL-19615"/>
    <s v="Rob Lucas"/>
    <x v="0"/>
    <s v="United States"/>
    <s v="Chicago"/>
    <s v="Illinois"/>
    <n v="60623"/>
    <x v="2"/>
    <s v="OFF-LA-10000240"/>
    <s v="Office Supplies"/>
    <x v="2"/>
    <s v="Self-Adhesive Address Labels for Typewriters by Universal"/>
    <n v="29.24"/>
    <n v="5"/>
    <n v="0.2"/>
    <n v="9.8685000000000009"/>
  </r>
  <r>
    <n v="6764"/>
    <s v="CA-2013-144764"/>
    <x v="0"/>
    <x v="476"/>
    <d v="2013-09-09T00:00:00"/>
    <s v="Standard Class"/>
    <s v="RL-19615"/>
    <s v="Rob Lucas"/>
    <x v="0"/>
    <s v="United States"/>
    <s v="Chicago"/>
    <s v="Illinois"/>
    <n v="60623"/>
    <x v="2"/>
    <s v="OFF-ST-10002485"/>
    <s v="Office Supplies"/>
    <x v="4"/>
    <s v="Rogers Deluxe File Chest"/>
    <n v="35.167999999999999"/>
    <n v="2"/>
    <n v="0.2"/>
    <n v="-8.3524000000000012"/>
  </r>
  <r>
    <n v="6765"/>
    <s v="CA-2013-144764"/>
    <x v="0"/>
    <x v="476"/>
    <d v="2013-09-09T00:00:00"/>
    <s v="Standard Class"/>
    <s v="RL-19615"/>
    <s v="Rob Lucas"/>
    <x v="0"/>
    <s v="United States"/>
    <s v="Chicago"/>
    <s v="Illinois"/>
    <n v="60623"/>
    <x v="2"/>
    <s v="TEC-MA-10003230"/>
    <s v="Technology"/>
    <x v="15"/>
    <s v="Okidata C610n Printer"/>
    <n v="1362.8999999999999"/>
    <n v="3"/>
    <n v="0.3"/>
    <n v="-19.470000000000141"/>
  </r>
  <r>
    <n v="6766"/>
    <s v="CA-2014-100615"/>
    <x v="3"/>
    <x v="693"/>
    <d v="2014-04-25T00:00:00"/>
    <s v="Standard Class"/>
    <s v="SJ-20215"/>
    <s v="Sarah Jordon"/>
    <x v="0"/>
    <s v="United States"/>
    <s v="Chicago"/>
    <s v="Illinois"/>
    <n v="60653"/>
    <x v="2"/>
    <s v="FUR-CH-10002602"/>
    <s v="Furniture"/>
    <x v="1"/>
    <s v="DMI Arturo Collection Mission-style Design Wood Chair"/>
    <n v="317.05799999999999"/>
    <n v="3"/>
    <n v="0.3"/>
    <n v="-18.117599999999996"/>
  </r>
  <r>
    <n v="6767"/>
    <s v="CA-2014-100615"/>
    <x v="3"/>
    <x v="693"/>
    <d v="2014-04-25T00:00:00"/>
    <s v="Standard Class"/>
    <s v="SJ-20215"/>
    <s v="Sarah Jordon"/>
    <x v="0"/>
    <s v="United States"/>
    <s v="Chicago"/>
    <s v="Illinois"/>
    <n v="60653"/>
    <x v="2"/>
    <s v="OFF-AR-10001683"/>
    <s v="Office Supplies"/>
    <x v="6"/>
    <s v="Lumber Crayons"/>
    <n v="15.76"/>
    <n v="2"/>
    <n v="0.2"/>
    <n v="3.5460000000000007"/>
  </r>
  <r>
    <n v="6768"/>
    <s v="CA-2014-100615"/>
    <x v="3"/>
    <x v="693"/>
    <d v="2014-04-25T00:00:00"/>
    <s v="Standard Class"/>
    <s v="SJ-20215"/>
    <s v="Sarah Jordon"/>
    <x v="0"/>
    <s v="United States"/>
    <s v="Chicago"/>
    <s v="Illinois"/>
    <n v="60653"/>
    <x v="2"/>
    <s v="FUR-FU-10002456"/>
    <s v="Furniture"/>
    <x v="5"/>
    <s v="Master Caster Door Stop, Large Neon Orange"/>
    <n v="14.560000000000002"/>
    <n v="5"/>
    <n v="0.6"/>
    <n v="-6.1879999999999988"/>
  </r>
  <r>
    <n v="6769"/>
    <s v="CA-2011-109302"/>
    <x v="2"/>
    <x v="1132"/>
    <d v="2011-08-16T00:00:00"/>
    <s v="Standard Class"/>
    <s v="CS-12175"/>
    <s v="Charles Sheldon"/>
    <x v="1"/>
    <s v="United States"/>
    <s v="Lakewood"/>
    <s v="New Jersey"/>
    <n v="8701"/>
    <x v="3"/>
    <s v="OFF-BI-10002854"/>
    <s v="Office Supplies"/>
    <x v="8"/>
    <s v="Performers Binder/Pad Holder, Black"/>
    <n v="196.21"/>
    <n v="7"/>
    <n v="0"/>
    <n v="98.105000000000004"/>
  </r>
  <r>
    <n v="6770"/>
    <s v="CA-2014-139787"/>
    <x v="3"/>
    <x v="20"/>
    <d v="2014-09-24T00:00:00"/>
    <s v="Standard Class"/>
    <s v="JP-16135"/>
    <s v="Julie Prescott"/>
    <x v="2"/>
    <s v="United States"/>
    <s v="Columbus"/>
    <s v="Georgia"/>
    <n v="31907"/>
    <x v="0"/>
    <s v="OFF-AR-10002445"/>
    <s v="Office Supplies"/>
    <x v="6"/>
    <s v="SANFORD Major Accent Highlighters"/>
    <n v="35.4"/>
    <n v="5"/>
    <n v="0"/>
    <n v="13.452000000000002"/>
  </r>
  <r>
    <n v="6771"/>
    <s v="CA-2014-139402"/>
    <x v="3"/>
    <x v="34"/>
    <d v="2014-12-14T00:00:00"/>
    <s v="Standard Class"/>
    <s v="NC-18535"/>
    <s v="Nick Crebassa"/>
    <x v="1"/>
    <s v="United States"/>
    <s v="Phoenix"/>
    <s v="Arizona"/>
    <n v="85023"/>
    <x v="1"/>
    <s v="OFF-PA-10004359"/>
    <s v="Office Supplies"/>
    <x v="10"/>
    <s v="Multicolor Computer Printout Paper"/>
    <n v="419.4"/>
    <n v="5"/>
    <n v="0.2"/>
    <n v="146.79"/>
  </r>
  <r>
    <n v="6772"/>
    <s v="CA-2014-139402"/>
    <x v="3"/>
    <x v="34"/>
    <d v="2014-12-14T00:00:00"/>
    <s v="Standard Class"/>
    <s v="NC-18535"/>
    <s v="Nick Crebassa"/>
    <x v="1"/>
    <s v="United States"/>
    <s v="Phoenix"/>
    <s v="Arizona"/>
    <n v="85023"/>
    <x v="1"/>
    <s v="OFF-BI-10000279"/>
    <s v="Office Supplies"/>
    <x v="8"/>
    <s v="Acco Recycled 2&quot; Capacity Laser Printer Hanging Data Binders"/>
    <n v="13.005000000000003"/>
    <n v="3"/>
    <n v="0.7"/>
    <n v="-9.9704999999999977"/>
  </r>
  <r>
    <n v="6773"/>
    <s v="CA-2013-119018"/>
    <x v="0"/>
    <x v="254"/>
    <d v="2013-11-09T00:00:00"/>
    <s v="Standard Class"/>
    <s v="CW-11905"/>
    <s v="Carl Weiss"/>
    <x v="2"/>
    <s v="United States"/>
    <s v="Los Angeles"/>
    <s v="California"/>
    <n v="90004"/>
    <x v="1"/>
    <s v="OFF-BI-10003314"/>
    <s v="Office Supplies"/>
    <x v="8"/>
    <s v="Tuff Stuff Recycled Round Ring Binders"/>
    <n v="7.7120000000000006"/>
    <n v="2"/>
    <n v="0.2"/>
    <n v="2.7956000000000003"/>
  </r>
  <r>
    <n v="6774"/>
    <s v="CA-2013-119018"/>
    <x v="0"/>
    <x v="254"/>
    <d v="2013-11-09T00:00:00"/>
    <s v="Standard Class"/>
    <s v="CW-11905"/>
    <s v="Carl Weiss"/>
    <x v="2"/>
    <s v="United States"/>
    <s v="Los Angeles"/>
    <s v="California"/>
    <n v="90004"/>
    <x v="1"/>
    <s v="OFF-BI-10000494"/>
    <s v="Office Supplies"/>
    <x v="8"/>
    <s v="Acco Economy Flexible Poly Round Ring Binder"/>
    <n v="4.1760000000000002"/>
    <n v="1"/>
    <n v="0.2"/>
    <n v="1.3049999999999997"/>
  </r>
  <r>
    <n v="6775"/>
    <s v="CA-2013-119018"/>
    <x v="0"/>
    <x v="254"/>
    <d v="2013-11-09T00:00:00"/>
    <s v="Standard Class"/>
    <s v="CW-11905"/>
    <s v="Carl Weiss"/>
    <x v="2"/>
    <s v="United States"/>
    <s v="Los Angeles"/>
    <s v="California"/>
    <n v="90004"/>
    <x v="1"/>
    <s v="OFF-PA-10000295"/>
    <s v="Office Supplies"/>
    <x v="10"/>
    <s v="Xerox 229"/>
    <n v="38.880000000000003"/>
    <n v="6"/>
    <n v="0"/>
    <n v="18.662400000000002"/>
  </r>
  <r>
    <n v="6776"/>
    <s v="CA-2012-105361"/>
    <x v="1"/>
    <x v="368"/>
    <d v="2012-04-04T00:00:00"/>
    <s v="Standard Class"/>
    <s v="CM-12115"/>
    <s v="Chad McGuire"/>
    <x v="0"/>
    <s v="United States"/>
    <s v="New York City"/>
    <s v="New York"/>
    <n v="10024"/>
    <x v="3"/>
    <s v="OFF-PA-10002615"/>
    <s v="Office Supplies"/>
    <x v="10"/>
    <s v="Ampad Gold Fibre Wirebound Steno Books, 6&quot; x 9&quot;, Gregg Ruled"/>
    <n v="17.64"/>
    <n v="4"/>
    <n v="0"/>
    <n v="8.1143999999999998"/>
  </r>
  <r>
    <n v="6777"/>
    <s v="US-2013-152373"/>
    <x v="0"/>
    <x v="64"/>
    <d v="2013-09-12T00:00:00"/>
    <s v="Standard Class"/>
    <s v="PT-19090"/>
    <s v="Pete Takahito"/>
    <x v="0"/>
    <s v="United States"/>
    <s v="San Antonio"/>
    <s v="Texas"/>
    <n v="78207"/>
    <x v="2"/>
    <s v="OFF-ST-10003479"/>
    <s v="Office Supplies"/>
    <x v="4"/>
    <s v="Eldon Base for stackable storage shelf, platinum"/>
    <n v="93.456000000000003"/>
    <n v="3"/>
    <n v="0.2"/>
    <n v="-17.523000000000014"/>
  </r>
  <r>
    <n v="6778"/>
    <s v="US-2014-166037"/>
    <x v="3"/>
    <x v="480"/>
    <d v="2014-02-02T00:00:00"/>
    <s v="Standard Class"/>
    <s v="CL-12700"/>
    <s v="Craig Leslie"/>
    <x v="2"/>
    <s v="United States"/>
    <s v="New York City"/>
    <s v="New York"/>
    <n v="10009"/>
    <x v="3"/>
    <s v="TEC-AC-10002800"/>
    <s v="Technology"/>
    <x v="11"/>
    <s v="Plantronics Audio 478 Stereo USB Headset"/>
    <n v="449.91"/>
    <n v="9"/>
    <n v="0"/>
    <n v="157.46849999999998"/>
  </r>
  <r>
    <n v="6779"/>
    <s v="US-2013-147711"/>
    <x v="0"/>
    <x v="323"/>
    <d v="2013-09-09T00:00:00"/>
    <s v="Second Class"/>
    <s v="HF-14995"/>
    <s v="Herbert Flentye"/>
    <x v="0"/>
    <s v="United States"/>
    <s v="Baltimore"/>
    <s v="Maryland"/>
    <n v="21215"/>
    <x v="3"/>
    <s v="FUR-BO-10003159"/>
    <s v="Furniture"/>
    <x v="0"/>
    <s v="Sauder Camden County Collection Libraries, Planked Cherry Finish"/>
    <n v="344.94"/>
    <n v="3"/>
    <n v="0"/>
    <n v="31.044599999999974"/>
  </r>
  <r>
    <n v="6780"/>
    <s v="US-2013-147711"/>
    <x v="0"/>
    <x v="323"/>
    <d v="2013-09-09T00:00:00"/>
    <s v="Second Class"/>
    <s v="HF-14995"/>
    <s v="Herbert Flentye"/>
    <x v="0"/>
    <s v="United States"/>
    <s v="Baltimore"/>
    <s v="Maryland"/>
    <n v="21215"/>
    <x v="3"/>
    <s v="FUR-FU-10002364"/>
    <s v="Furniture"/>
    <x v="5"/>
    <s v="Eldon Expressions Wood Desk Accessories, Oak"/>
    <n v="14.76"/>
    <n v="2"/>
    <n v="0"/>
    <n v="4.2803999999999984"/>
  </r>
  <r>
    <n v="6781"/>
    <s v="US-2013-147711"/>
    <x v="0"/>
    <x v="323"/>
    <d v="2013-09-09T00:00:00"/>
    <s v="Second Class"/>
    <s v="HF-14995"/>
    <s v="Herbert Flentye"/>
    <x v="0"/>
    <s v="United States"/>
    <s v="Baltimore"/>
    <s v="Maryland"/>
    <n v="21215"/>
    <x v="3"/>
    <s v="OFF-BI-10003350"/>
    <s v="Office Supplies"/>
    <x v="8"/>
    <s v="Acco Expandable Hanging Binders"/>
    <n v="12.76"/>
    <n v="2"/>
    <n v="0"/>
    <n v="5.8695999999999993"/>
  </r>
  <r>
    <n v="6782"/>
    <s v="US-2013-147711"/>
    <x v="0"/>
    <x v="323"/>
    <d v="2013-09-09T00:00:00"/>
    <s v="Second Class"/>
    <s v="HF-14995"/>
    <s v="Herbert Flentye"/>
    <x v="0"/>
    <s v="United States"/>
    <s v="Baltimore"/>
    <s v="Maryland"/>
    <n v="21215"/>
    <x v="3"/>
    <s v="OFF-LA-10004093"/>
    <s v="Office Supplies"/>
    <x v="2"/>
    <s v="Avery 486"/>
    <n v="58.48"/>
    <n v="8"/>
    <n v="0"/>
    <n v="27.485599999999998"/>
  </r>
  <r>
    <n v="6783"/>
    <s v="CA-2014-121293"/>
    <x v="3"/>
    <x v="800"/>
    <d v="2014-07-29T00:00:00"/>
    <s v="Second Class"/>
    <s v="JC-15775"/>
    <s v="John Castell"/>
    <x v="0"/>
    <s v="United States"/>
    <s v="Philadelphia"/>
    <s v="Pennsylvania"/>
    <n v="19143"/>
    <x v="3"/>
    <s v="FUR-FU-10000732"/>
    <s v="Furniture"/>
    <x v="5"/>
    <s v="Eldon 200 Class Desk Accessories"/>
    <n v="20.096000000000004"/>
    <n v="4"/>
    <n v="0.2"/>
    <n v="3.0143999999999984"/>
  </r>
  <r>
    <n v="6784"/>
    <s v="CA-2014-121293"/>
    <x v="3"/>
    <x v="800"/>
    <d v="2014-07-29T00:00:00"/>
    <s v="Second Class"/>
    <s v="JC-15775"/>
    <s v="John Castell"/>
    <x v="0"/>
    <s v="United States"/>
    <s v="Philadelphia"/>
    <s v="Pennsylvania"/>
    <n v="19143"/>
    <x v="3"/>
    <s v="OFF-SU-10004884"/>
    <s v="Office Supplies"/>
    <x v="14"/>
    <s v="Acme Galleria Hot Forged Steel Scissors with Colored Handles"/>
    <n v="37.752000000000002"/>
    <n v="3"/>
    <n v="0.2"/>
    <n v="4.2470999999999943"/>
  </r>
  <r>
    <n v="6785"/>
    <s v="CA-2014-121293"/>
    <x v="3"/>
    <x v="800"/>
    <d v="2014-07-29T00:00:00"/>
    <s v="Second Class"/>
    <s v="JC-15775"/>
    <s v="John Castell"/>
    <x v="0"/>
    <s v="United States"/>
    <s v="Philadelphia"/>
    <s v="Pennsylvania"/>
    <n v="19143"/>
    <x v="3"/>
    <s v="FUR-TA-10001771"/>
    <s v="Furniture"/>
    <x v="3"/>
    <s v="Bush Cubix Conference Tables, Fully Assembled"/>
    <n v="138.58799999999999"/>
    <n v="1"/>
    <n v="0.4"/>
    <n v="-34.646999999999991"/>
  </r>
  <r>
    <n v="6786"/>
    <s v="CA-2014-121293"/>
    <x v="3"/>
    <x v="800"/>
    <d v="2014-07-29T00:00:00"/>
    <s v="Second Class"/>
    <s v="JC-15775"/>
    <s v="John Castell"/>
    <x v="0"/>
    <s v="United States"/>
    <s v="Philadelphia"/>
    <s v="Pennsylvania"/>
    <n v="19143"/>
    <x v="3"/>
    <s v="OFF-ST-10000060"/>
    <s v="Office Supplies"/>
    <x v="4"/>
    <s v="Fellowes Bankers Box Staxonsteel Drawer File/Stacking System"/>
    <n v="259.92000000000007"/>
    <n v="5"/>
    <n v="0.2"/>
    <n v="-25.992000000000004"/>
  </r>
  <r>
    <n v="6787"/>
    <s v="CA-2014-121293"/>
    <x v="3"/>
    <x v="800"/>
    <d v="2014-07-29T00:00:00"/>
    <s v="Second Class"/>
    <s v="JC-15775"/>
    <s v="John Castell"/>
    <x v="0"/>
    <s v="United States"/>
    <s v="Philadelphia"/>
    <s v="Pennsylvania"/>
    <n v="19143"/>
    <x v="3"/>
    <s v="OFF-PA-10004100"/>
    <s v="Office Supplies"/>
    <x v="10"/>
    <s v="Xerox 216"/>
    <n v="20.736000000000004"/>
    <n v="4"/>
    <n v="0.2"/>
    <n v="7.2576000000000001"/>
  </r>
  <r>
    <n v="6788"/>
    <s v="CA-2012-118843"/>
    <x v="1"/>
    <x v="1023"/>
    <d v="2012-09-20T00:00:00"/>
    <s v="Standard Class"/>
    <s v="JH-15910"/>
    <s v="Jonathan Howell"/>
    <x v="0"/>
    <s v="United States"/>
    <s v="Atlanta"/>
    <s v="Georgia"/>
    <n v="30318"/>
    <x v="0"/>
    <s v="FUR-FU-10003975"/>
    <s v="Furniture"/>
    <x v="5"/>
    <s v="Eldon Advantage Chair Mats for Low to Medium Pile Carpets"/>
    <n v="129.93"/>
    <n v="3"/>
    <n v="0"/>
    <n v="12.992999999999988"/>
  </r>
  <r>
    <n v="6789"/>
    <s v="CA-2012-118843"/>
    <x v="1"/>
    <x v="1023"/>
    <d v="2012-09-20T00:00:00"/>
    <s v="Standard Class"/>
    <s v="JH-15910"/>
    <s v="Jonathan Howell"/>
    <x v="0"/>
    <s v="United States"/>
    <s v="Atlanta"/>
    <s v="Georgia"/>
    <n v="30318"/>
    <x v="0"/>
    <s v="OFF-PA-10001712"/>
    <s v="Office Supplies"/>
    <x v="10"/>
    <s v="Xerox 1948"/>
    <n v="69.930000000000007"/>
    <n v="7"/>
    <n v="0"/>
    <n v="31.468499999999999"/>
  </r>
  <r>
    <n v="6790"/>
    <s v="CA-2012-161445"/>
    <x v="1"/>
    <x v="67"/>
    <d v="2012-09-09T00:00:00"/>
    <s v="Second Class"/>
    <s v="CC-12610"/>
    <s v="Corey Catlett"/>
    <x v="1"/>
    <s v="United States"/>
    <s v="Durham"/>
    <s v="North Carolina"/>
    <n v="27707"/>
    <x v="0"/>
    <s v="OFF-AR-10001953"/>
    <s v="Office Supplies"/>
    <x v="6"/>
    <s v="Boston 1645 Deluxe Heavier-Duty Electric Pencil Sharpener"/>
    <n v="140.73599999999999"/>
    <n v="4"/>
    <n v="0.2"/>
    <n v="12.314400000000006"/>
  </r>
  <r>
    <n v="6791"/>
    <s v="CA-2013-124527"/>
    <x v="0"/>
    <x v="76"/>
    <d v="2013-11-18T00:00:00"/>
    <s v="First Class"/>
    <s v="IM-15055"/>
    <s v="Ionia McGrath"/>
    <x v="0"/>
    <s v="United States"/>
    <s v="Roseville"/>
    <s v="California"/>
    <n v="95661"/>
    <x v="1"/>
    <s v="OFF-BI-10004967"/>
    <s v="Office Supplies"/>
    <x v="8"/>
    <s v="Round Ring Binders"/>
    <n v="8.32"/>
    <n v="5"/>
    <n v="0.2"/>
    <n v="2.8079999999999998"/>
  </r>
  <r>
    <n v="6792"/>
    <s v="CA-2013-162348"/>
    <x v="0"/>
    <x v="338"/>
    <d v="2013-11-16T00:00:00"/>
    <s v="Standard Class"/>
    <s v="BF-11170"/>
    <s v="Ben Ferrer"/>
    <x v="2"/>
    <s v="United States"/>
    <s v="Sacramento"/>
    <s v="California"/>
    <n v="95823"/>
    <x v="1"/>
    <s v="FUR-FU-10003731"/>
    <s v="Furniture"/>
    <x v="5"/>
    <s v="Eldon Expressions Wood and Plastic Desk Accessories, Oak"/>
    <n v="9.98"/>
    <n v="1"/>
    <n v="0"/>
    <n v="2.7944000000000004"/>
  </r>
  <r>
    <n v="6793"/>
    <s v="CA-2011-141005"/>
    <x v="2"/>
    <x v="860"/>
    <d v="2011-08-18T00:00:00"/>
    <s v="First Class"/>
    <s v="CS-12355"/>
    <s v="Christine Sundaresam"/>
    <x v="0"/>
    <s v="United States"/>
    <s v="Fairfield"/>
    <s v="Connecticut"/>
    <n v="6824"/>
    <x v="3"/>
    <s v="OFF-BI-10001989"/>
    <s v="Office Supplies"/>
    <x v="8"/>
    <s v="Premium Transparent Presentation Covers by GBC"/>
    <n v="62.94"/>
    <n v="3"/>
    <n v="0"/>
    <n v="30.211199999999998"/>
  </r>
  <r>
    <n v="6794"/>
    <s v="CA-2012-145394"/>
    <x v="1"/>
    <x v="547"/>
    <d v="2012-11-20T00:00:00"/>
    <s v="Standard Class"/>
    <s v="MC-17605"/>
    <s v="Matt Connell"/>
    <x v="1"/>
    <s v="United States"/>
    <s v="Chicago"/>
    <s v="Illinois"/>
    <n v="60610"/>
    <x v="2"/>
    <s v="OFF-ST-10000344"/>
    <s v="Office Supplies"/>
    <x v="4"/>
    <s v="Neat Ideas Personal Hanging Folder Files, Black"/>
    <n v="21.488"/>
    <n v="2"/>
    <n v="0.2"/>
    <n v="1.6115999999999993"/>
  </r>
  <r>
    <n v="6795"/>
    <s v="CA-2012-145394"/>
    <x v="1"/>
    <x v="547"/>
    <d v="2012-11-20T00:00:00"/>
    <s v="Standard Class"/>
    <s v="MC-17605"/>
    <s v="Matt Connell"/>
    <x v="1"/>
    <s v="United States"/>
    <s v="Chicago"/>
    <s v="Illinois"/>
    <n v="60610"/>
    <x v="2"/>
    <s v="TEC-PH-10001051"/>
    <s v="Technology"/>
    <x v="7"/>
    <s v="HTC One"/>
    <n v="239.976"/>
    <n v="3"/>
    <n v="0.2"/>
    <n v="26.997299999999967"/>
  </r>
  <r>
    <n v="6796"/>
    <s v="CA-2012-145394"/>
    <x v="1"/>
    <x v="547"/>
    <d v="2012-11-20T00:00:00"/>
    <s v="Standard Class"/>
    <s v="MC-17605"/>
    <s v="Matt Connell"/>
    <x v="1"/>
    <s v="United States"/>
    <s v="Chicago"/>
    <s v="Illinois"/>
    <n v="60610"/>
    <x v="2"/>
    <s v="FUR-FU-10001215"/>
    <s v="Furniture"/>
    <x v="5"/>
    <s v="Howard Miller 11-1/2&quot; Diameter Brentwood Wall Clock"/>
    <n v="34.504000000000005"/>
    <n v="2"/>
    <n v="0.6"/>
    <n v="-15.526799999999994"/>
  </r>
  <r>
    <n v="6797"/>
    <s v="CA-2012-168809"/>
    <x v="1"/>
    <x v="767"/>
    <d v="2012-08-25T00:00:00"/>
    <s v="Same Day"/>
    <s v="MC-18100"/>
    <s v="Mick Crebagga"/>
    <x v="0"/>
    <s v="United States"/>
    <s v="Houston"/>
    <s v="Texas"/>
    <n v="77041"/>
    <x v="2"/>
    <s v="FUR-FU-10001473"/>
    <s v="Furniture"/>
    <x v="5"/>
    <s v="Eldon Executive Woodline II Desk Accessories, Mahogany"/>
    <n v="20.103999999999999"/>
    <n v="2"/>
    <n v="0.6"/>
    <n v="-16.585799999999999"/>
  </r>
  <r>
    <n v="6798"/>
    <s v="CA-2012-168809"/>
    <x v="1"/>
    <x v="767"/>
    <d v="2012-08-25T00:00:00"/>
    <s v="Same Day"/>
    <s v="MC-18100"/>
    <s v="Mick Crebagga"/>
    <x v="0"/>
    <s v="United States"/>
    <s v="Houston"/>
    <s v="Texas"/>
    <n v="77041"/>
    <x v="2"/>
    <s v="OFF-BI-10000315"/>
    <s v="Office Supplies"/>
    <x v="8"/>
    <s v="Poly Designer Cover &amp; Back"/>
    <n v="3.7979999999999987"/>
    <n v="1"/>
    <n v="0.8"/>
    <n v="-6.0768000000000004"/>
  </r>
  <r>
    <n v="6799"/>
    <s v="CA-2012-168809"/>
    <x v="1"/>
    <x v="767"/>
    <d v="2012-08-25T00:00:00"/>
    <s v="Same Day"/>
    <s v="MC-18100"/>
    <s v="Mick Crebagga"/>
    <x v="0"/>
    <s v="United States"/>
    <s v="Houston"/>
    <s v="Texas"/>
    <n v="77041"/>
    <x v="2"/>
    <s v="FUR-FU-10002240"/>
    <s v="Furniture"/>
    <x v="5"/>
    <s v="Nu-Dell EZ-Mount Plastic Wall Frames"/>
    <n v="7.8800000000000008"/>
    <n v="5"/>
    <n v="0.6"/>
    <n v="-3.9399999999999995"/>
  </r>
  <r>
    <n v="6800"/>
    <s v="CA-2013-109827"/>
    <x v="0"/>
    <x v="591"/>
    <d v="2014-01-02T00:00:00"/>
    <s v="Standard Class"/>
    <s v="LW-16825"/>
    <s v="Laurel Workman"/>
    <x v="1"/>
    <s v="United States"/>
    <s v="Phoenix"/>
    <s v="Arizona"/>
    <n v="85023"/>
    <x v="1"/>
    <s v="FUR-TA-10002607"/>
    <s v="Furniture"/>
    <x v="3"/>
    <s v="KI Conference Tables"/>
    <n v="35.445"/>
    <n v="1"/>
    <n v="0.5"/>
    <n v="-24.102599999999995"/>
  </r>
  <r>
    <n v="6801"/>
    <s v="CA-2013-109827"/>
    <x v="0"/>
    <x v="591"/>
    <d v="2014-01-02T00:00:00"/>
    <s v="Standard Class"/>
    <s v="LW-16825"/>
    <s v="Laurel Workman"/>
    <x v="1"/>
    <s v="United States"/>
    <s v="Phoenix"/>
    <s v="Arizona"/>
    <n v="85023"/>
    <x v="1"/>
    <s v="TEC-MA-10003356"/>
    <s v="Technology"/>
    <x v="15"/>
    <s v="Panasonic KX MC6040 Color Laser Multifunction Printer"/>
    <n v="269.97000000000003"/>
    <n v="2"/>
    <n v="0.7"/>
    <n v="-386.95699999999999"/>
  </r>
  <r>
    <n v="6802"/>
    <s v="CA-2013-109827"/>
    <x v="0"/>
    <x v="591"/>
    <d v="2014-01-02T00:00:00"/>
    <s v="Standard Class"/>
    <s v="LW-16825"/>
    <s v="Laurel Workman"/>
    <x v="1"/>
    <s v="United States"/>
    <s v="Phoenix"/>
    <s v="Arizona"/>
    <n v="85023"/>
    <x v="1"/>
    <s v="TEC-AC-10002217"/>
    <s v="Technology"/>
    <x v="11"/>
    <s v="Imation Clip USB flash drive - 8 GB"/>
    <n v="45.120000000000005"/>
    <n v="3"/>
    <n v="0.2"/>
    <n v="-7.8960000000000008"/>
  </r>
  <r>
    <n v="6803"/>
    <s v="CA-2013-109827"/>
    <x v="0"/>
    <x v="591"/>
    <d v="2014-01-02T00:00:00"/>
    <s v="Standard Class"/>
    <s v="LW-16825"/>
    <s v="Laurel Workman"/>
    <x v="1"/>
    <s v="United States"/>
    <s v="Phoenix"/>
    <s v="Arizona"/>
    <n v="85023"/>
    <x v="1"/>
    <s v="TEC-AC-10004353"/>
    <s v="Technology"/>
    <x v="11"/>
    <s v="Hypercom P1300 Pinpad"/>
    <n v="100.80000000000001"/>
    <n v="2"/>
    <n v="0.2"/>
    <n v="21.42"/>
  </r>
  <r>
    <n v="6804"/>
    <s v="CA-2013-109827"/>
    <x v="0"/>
    <x v="591"/>
    <d v="2014-01-02T00:00:00"/>
    <s v="Standard Class"/>
    <s v="LW-16825"/>
    <s v="Laurel Workman"/>
    <x v="1"/>
    <s v="United States"/>
    <s v="Phoenix"/>
    <s v="Arizona"/>
    <n v="85023"/>
    <x v="1"/>
    <s v="FUR-CH-10004754"/>
    <s v="Furniture"/>
    <x v="1"/>
    <s v="Global Stack Chair with Arms, Black"/>
    <n v="47.968000000000004"/>
    <n v="2"/>
    <n v="0.2"/>
    <n v="4.1971999999999987"/>
  </r>
  <r>
    <n v="6805"/>
    <s v="CA-2011-152233"/>
    <x v="2"/>
    <x v="1082"/>
    <d v="2011-10-06T00:00:00"/>
    <s v="First Class"/>
    <s v="KH-16510"/>
    <s v="Keith Herrera"/>
    <x v="0"/>
    <s v="United States"/>
    <s v="Pomona"/>
    <s v="California"/>
    <n v="91767"/>
    <x v="1"/>
    <s v="TEC-AC-10002800"/>
    <s v="Technology"/>
    <x v="11"/>
    <s v="Plantronics Audio 478 Stereo USB Headset"/>
    <n v="99.98"/>
    <n v="2"/>
    <n v="0"/>
    <n v="34.992999999999995"/>
  </r>
  <r>
    <n v="6806"/>
    <s v="CA-2011-125682"/>
    <x v="2"/>
    <x v="754"/>
    <d v="2011-11-25T00:00:00"/>
    <s v="First Class"/>
    <s v="RB-19645"/>
    <s v="Robert Barroso"/>
    <x v="1"/>
    <s v="United States"/>
    <s v="Atlanta"/>
    <s v="Georgia"/>
    <n v="30318"/>
    <x v="0"/>
    <s v="OFF-PA-10001752"/>
    <s v="Office Supplies"/>
    <x v="10"/>
    <s v="Hammermill CopyPlus Copy Paper (20Lb. and 84 Bright)"/>
    <n v="9.9600000000000009"/>
    <n v="2"/>
    <n v="0"/>
    <n v="4.8804000000000007"/>
  </r>
  <r>
    <n v="6807"/>
    <s v="CA-2014-162880"/>
    <x v="3"/>
    <x v="53"/>
    <d v="2014-12-30T00:00:00"/>
    <s v="Standard Class"/>
    <s v="GD-14590"/>
    <s v="Giulietta Dortch"/>
    <x v="1"/>
    <s v="United States"/>
    <s v="Everett"/>
    <s v="Washington"/>
    <n v="98208"/>
    <x v="1"/>
    <s v="OFF-BI-10003314"/>
    <s v="Office Supplies"/>
    <x v="8"/>
    <s v="Tuff Stuff Recycled Round Ring Binders"/>
    <n v="3.8560000000000003"/>
    <n v="1"/>
    <n v="0.2"/>
    <n v="1.3978000000000002"/>
  </r>
  <r>
    <n v="6808"/>
    <s v="CA-2012-128125"/>
    <x v="1"/>
    <x v="1052"/>
    <d v="2012-04-05T00:00:00"/>
    <s v="Standard Class"/>
    <s v="EB-13705"/>
    <s v="Ed Braxton"/>
    <x v="1"/>
    <s v="United States"/>
    <s v="Houston"/>
    <s v="Texas"/>
    <n v="77095"/>
    <x v="2"/>
    <s v="OFF-PA-10000357"/>
    <s v="Office Supplies"/>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s v="Texas"/>
    <n v="77095"/>
    <x v="2"/>
    <s v="FUR-FU-10001085"/>
    <s v="Furniture"/>
    <x v="5"/>
    <s v="3M Polarizing Light Filter Sleeves"/>
    <n v="22.38"/>
    <n v="3"/>
    <n v="0.6"/>
    <n v="-7.8330000000000055"/>
  </r>
  <r>
    <n v="6810"/>
    <s v="CA-2014-156237"/>
    <x v="3"/>
    <x v="32"/>
    <d v="2014-09-16T00:00:00"/>
    <s v="First Class"/>
    <s v="PS-18760"/>
    <s v="Pamela Stobb"/>
    <x v="0"/>
    <s v="United States"/>
    <s v="Philadelphia"/>
    <s v="Pennsylvania"/>
    <n v="19140"/>
    <x v="3"/>
    <s v="OFF-BI-10000301"/>
    <s v="Office Supplies"/>
    <x v="8"/>
    <s v="GBC Instant Report Kit"/>
    <n v="3.8820000000000006"/>
    <n v="2"/>
    <n v="0.7"/>
    <n v="-2.5880000000000001"/>
  </r>
  <r>
    <n v="6811"/>
    <s v="CA-2014-156237"/>
    <x v="3"/>
    <x v="32"/>
    <d v="2014-09-16T00:00:00"/>
    <s v="First Class"/>
    <s v="PS-18760"/>
    <s v="Pamela Stobb"/>
    <x v="0"/>
    <s v="United States"/>
    <s v="Philadelphia"/>
    <s v="Pennsylvania"/>
    <n v="19140"/>
    <x v="3"/>
    <s v="TEC-MA-10002930"/>
    <s v="Technology"/>
    <x v="15"/>
    <s v="Ricoh - Ink Collector Unit for GX3000 Series Printers"/>
    <n v="12.585000000000003"/>
    <n v="1"/>
    <n v="0.7"/>
    <n v="-18.038499999999996"/>
  </r>
  <r>
    <n v="6812"/>
    <s v="CA-2014-156237"/>
    <x v="3"/>
    <x v="32"/>
    <d v="2014-09-16T00:00:00"/>
    <s v="First Class"/>
    <s v="PS-18760"/>
    <s v="Pamela Stobb"/>
    <x v="0"/>
    <s v="United States"/>
    <s v="Philadelphia"/>
    <s v="Pennsylvania"/>
    <n v="19140"/>
    <x v="3"/>
    <s v="FUR-CH-10002372"/>
    <s v="Furniture"/>
    <x v="1"/>
    <s v="Office Star - Ergonomically Designed Knee Chair"/>
    <n v="113.372"/>
    <n v="2"/>
    <n v="0.3"/>
    <n v="-29.152799999999992"/>
  </r>
  <r>
    <n v="6813"/>
    <s v="CA-2014-156237"/>
    <x v="3"/>
    <x v="32"/>
    <d v="2014-09-16T00:00:00"/>
    <s v="First Class"/>
    <s v="PS-18760"/>
    <s v="Pamela Stobb"/>
    <x v="0"/>
    <s v="United States"/>
    <s v="Philadelphia"/>
    <s v="Pennsylvania"/>
    <n v="19140"/>
    <x v="3"/>
    <s v="OFF-BI-10003707"/>
    <s v="Office Supplies"/>
    <x v="8"/>
    <s v="Aluminum Screw Posts"/>
    <n v="18.312000000000001"/>
    <n v="4"/>
    <n v="0.7"/>
    <n v="-12.207999999999995"/>
  </r>
  <r>
    <n v="6814"/>
    <s v="CA-2014-156237"/>
    <x v="3"/>
    <x v="32"/>
    <d v="2014-09-16T00:00:00"/>
    <s v="First Class"/>
    <s v="PS-18760"/>
    <s v="Pamela Stobb"/>
    <x v="0"/>
    <s v="United States"/>
    <s v="Philadelphia"/>
    <s v="Pennsylvania"/>
    <n v="19140"/>
    <x v="3"/>
    <s v="FUR-FU-10001057"/>
    <s v="Furniture"/>
    <x v="5"/>
    <s v="Tensor Track Tree Floor Lamp"/>
    <n v="127.93599999999999"/>
    <n v="8"/>
    <n v="0.2"/>
    <n v="4.7975999999999992"/>
  </r>
  <r>
    <n v="6815"/>
    <s v="CA-2014-156237"/>
    <x v="3"/>
    <x v="32"/>
    <d v="2014-09-16T00:00:00"/>
    <s v="First Class"/>
    <s v="PS-18760"/>
    <s v="Pamela Stobb"/>
    <x v="0"/>
    <s v="United States"/>
    <s v="Philadelphia"/>
    <s v="Pennsylvania"/>
    <n v="19140"/>
    <x v="3"/>
    <s v="TEC-MA-10001681"/>
    <s v="Technology"/>
    <x v="15"/>
    <s v="Lexmark MarkNet N8150 Wireless Print Server"/>
    <n v="241.17000000000002"/>
    <n v="2"/>
    <n v="0.7"/>
    <n v="-168.8189999999999"/>
  </r>
  <r>
    <n v="6816"/>
    <s v="CA-2011-144414"/>
    <x v="2"/>
    <x v="1103"/>
    <d v="2011-06-21T00:00:00"/>
    <s v="Standard Class"/>
    <s v="GH-14425"/>
    <s v="Gary Hwang"/>
    <x v="0"/>
    <s v="United States"/>
    <s v="Seattle"/>
    <s v="Washington"/>
    <n v="98105"/>
    <x v="1"/>
    <s v="FUR-FU-10003981"/>
    <s v="Furniture"/>
    <x v="5"/>
    <s v="Eldon Wave Desk Accessories"/>
    <n v="6.24"/>
    <n v="3"/>
    <n v="0"/>
    <n v="2.6208000000000005"/>
  </r>
  <r>
    <n v="6817"/>
    <s v="CA-2011-144414"/>
    <x v="2"/>
    <x v="1103"/>
    <d v="2011-06-21T00:00:00"/>
    <s v="Standard Class"/>
    <s v="GH-14425"/>
    <s v="Gary Hwang"/>
    <x v="0"/>
    <s v="United States"/>
    <s v="Seattle"/>
    <s v="Washington"/>
    <n v="98105"/>
    <x v="1"/>
    <s v="OFF-FA-10000624"/>
    <s v="Office Supplies"/>
    <x v="13"/>
    <s v="OIC Binder Clips"/>
    <n v="17.899999999999999"/>
    <n v="5"/>
    <n v="0"/>
    <n v="8.9499999999999993"/>
  </r>
  <r>
    <n v="6818"/>
    <s v="CA-2011-144414"/>
    <x v="2"/>
    <x v="1103"/>
    <d v="2011-06-21T00:00:00"/>
    <s v="Standard Class"/>
    <s v="GH-14425"/>
    <s v="Gary Hwang"/>
    <x v="0"/>
    <s v="United States"/>
    <s v="Seattle"/>
    <s v="Washington"/>
    <n v="98105"/>
    <x v="1"/>
    <s v="OFF-BI-10004995"/>
    <s v="Office Supplies"/>
    <x v="8"/>
    <s v="GBC DocuBind P400 Electric Binding System"/>
    <n v="3266.3760000000002"/>
    <n v="3"/>
    <n v="0.2"/>
    <n v="1061.5721999999998"/>
  </r>
  <r>
    <n v="6819"/>
    <s v="CA-2014-163860"/>
    <x v="3"/>
    <x v="116"/>
    <d v="2015-01-02T00:00:00"/>
    <s v="Standard Class"/>
    <s v="LO-17170"/>
    <s v="Lori Olson"/>
    <x v="1"/>
    <s v="United States"/>
    <s v="Peoria"/>
    <s v="Illinois"/>
    <n v="61604"/>
    <x v="2"/>
    <s v="OFF-BI-10003784"/>
    <s v="Office Supplies"/>
    <x v="8"/>
    <s v="Computer Printout Index Tabs"/>
    <n v="1.6799999999999995"/>
    <n v="5"/>
    <n v="0.8"/>
    <n v="-2.6880000000000015"/>
  </r>
  <r>
    <n v="6820"/>
    <s v="CA-2014-163860"/>
    <x v="3"/>
    <x v="116"/>
    <d v="2015-01-02T00:00:00"/>
    <s v="Standard Class"/>
    <s v="LO-17170"/>
    <s v="Lori Olson"/>
    <x v="1"/>
    <s v="United States"/>
    <s v="Peoria"/>
    <s v="Illinois"/>
    <n v="61604"/>
    <x v="2"/>
    <s v="FUR-FU-10004586"/>
    <s v="Furniture"/>
    <x v="5"/>
    <s v="G.E. Longer-Life Indoor Recessed Floodlight Bulbs"/>
    <n v="7.968"/>
    <n v="3"/>
    <n v="0.6"/>
    <n v="-2.3903999999999996"/>
  </r>
  <r>
    <n v="6821"/>
    <s v="CA-2014-163860"/>
    <x v="3"/>
    <x v="116"/>
    <d v="2015-01-02T00:00:00"/>
    <s v="Standard Class"/>
    <s v="LO-17170"/>
    <s v="Lori Olson"/>
    <x v="1"/>
    <s v="United States"/>
    <s v="Peoria"/>
    <s v="Illinois"/>
    <n v="61604"/>
    <x v="2"/>
    <s v="FUR-CH-10004698"/>
    <s v="Furniture"/>
    <x v="1"/>
    <s v="Padded Folding Chairs, Black, 4/Carton"/>
    <n v="113.372"/>
    <n v="2"/>
    <n v="0.3"/>
    <n v="-3.2391999999999896"/>
  </r>
  <r>
    <n v="6822"/>
    <s v="CA-2014-163860"/>
    <x v="3"/>
    <x v="116"/>
    <d v="2015-01-02T00:00:00"/>
    <s v="Standard Class"/>
    <s v="LO-17170"/>
    <s v="Lori Olson"/>
    <x v="1"/>
    <s v="United States"/>
    <s v="Peoria"/>
    <s v="Illinois"/>
    <n v="61604"/>
    <x v="2"/>
    <s v="FUR-FU-10001935"/>
    <s v="Furniture"/>
    <x v="5"/>
    <s v="3M Hangers With Command Adhesive"/>
    <n v="2.9600000000000004"/>
    <n v="2"/>
    <n v="0.6"/>
    <n v="-1.4059999999999997"/>
  </r>
  <r>
    <n v="6823"/>
    <s v="US-2014-115609"/>
    <x v="3"/>
    <x v="808"/>
    <d v="2014-11-08T00:00:00"/>
    <s v="Standard Class"/>
    <s v="CS-12505"/>
    <s v="Cindy Stewart"/>
    <x v="0"/>
    <s v="United States"/>
    <s v="Los Angeles"/>
    <s v="California"/>
    <n v="90036"/>
    <x v="1"/>
    <s v="OFF-AP-10003040"/>
    <s v="Office Supplies"/>
    <x v="9"/>
    <s v="Fellowes 8 Outlet Superior Workstation Surge Protector w/o Phone/Fax/Modem Protection"/>
    <n v="168.1"/>
    <n v="5"/>
    <n v="0"/>
    <n v="43.705999999999996"/>
  </r>
  <r>
    <n v="6824"/>
    <s v="CA-2012-154291"/>
    <x v="1"/>
    <x v="395"/>
    <d v="2012-07-29T00:00:00"/>
    <s v="Standard Class"/>
    <s v="YS-21880"/>
    <s v="Yana Sorensen"/>
    <x v="1"/>
    <s v="United States"/>
    <s v="Montgomery"/>
    <s v="Alabama"/>
    <n v="36116"/>
    <x v="0"/>
    <s v="OFF-EN-10001335"/>
    <s v="Office Supplies"/>
    <x v="12"/>
    <s v="White Business Envelopes with Contemporary Seam, Recycled White Business Envelopes"/>
    <n v="98.46"/>
    <n v="9"/>
    <n v="0"/>
    <n v="49.23"/>
  </r>
  <r>
    <n v="6825"/>
    <s v="CA-2012-154291"/>
    <x v="1"/>
    <x v="395"/>
    <d v="2012-07-29T00:00:00"/>
    <s v="Standard Class"/>
    <s v="YS-21880"/>
    <s v="Yana Sorensen"/>
    <x v="1"/>
    <s v="United States"/>
    <s v="Montgomery"/>
    <s v="Alabama"/>
    <n v="36116"/>
    <x v="0"/>
    <s v="FUR-TA-10002041"/>
    <s v="Furniture"/>
    <x v="3"/>
    <s v="Bevis Round Conference Table Top, X-Base"/>
    <n v="358.58"/>
    <n v="2"/>
    <n v="0"/>
    <n v="39.44380000000001"/>
  </r>
  <r>
    <n v="6826"/>
    <s v="CA-2013-118689"/>
    <x v="0"/>
    <x v="824"/>
    <d v="2013-10-10T00:00:00"/>
    <s v="Standard Class"/>
    <s v="TC-20980"/>
    <s v="Tamara Chand"/>
    <x v="1"/>
    <s v="United States"/>
    <s v="Lafayette"/>
    <s v="Indiana"/>
    <n v="47905"/>
    <x v="2"/>
    <s v="OFF-ST-10001558"/>
    <s v="Office Supplies"/>
    <x v="4"/>
    <s v="Acco Perma 4000 Stacking Storage Drawers"/>
    <n v="32.479999999999997"/>
    <n v="2"/>
    <n v="0"/>
    <n v="4.8719999999999999"/>
  </r>
  <r>
    <n v="6827"/>
    <s v="CA-2013-118689"/>
    <x v="0"/>
    <x v="824"/>
    <d v="2013-10-10T00:00:00"/>
    <s v="Standard Class"/>
    <s v="TC-20980"/>
    <s v="Tamara Chand"/>
    <x v="1"/>
    <s v="United States"/>
    <s v="Lafayette"/>
    <s v="Indiana"/>
    <n v="47905"/>
    <x v="2"/>
    <s v="TEC-CO-10004722"/>
    <s v="Technology"/>
    <x v="16"/>
    <s v="Canon imageCLASS 2200 Advanced Copier"/>
    <n v="17499.949999999997"/>
    <n v="5"/>
    <n v="0"/>
    <n v="8399.9759999999987"/>
  </r>
  <r>
    <n v="6828"/>
    <s v="CA-2013-118689"/>
    <x v="0"/>
    <x v="824"/>
    <d v="2013-10-10T00:00:00"/>
    <s v="Standard Class"/>
    <s v="TC-20980"/>
    <s v="Tamara Chand"/>
    <x v="1"/>
    <s v="United States"/>
    <s v="Lafayette"/>
    <s v="Indiana"/>
    <n v="47905"/>
    <x v="2"/>
    <s v="OFF-BI-10004600"/>
    <s v="Office Supplies"/>
    <x v="8"/>
    <s v="Ibico Ibimaster 300 Manual Binding System"/>
    <n v="735.98"/>
    <n v="2"/>
    <n v="0"/>
    <n v="331.19099999999997"/>
  </r>
  <r>
    <n v="6829"/>
    <s v="CA-2013-118689"/>
    <x v="0"/>
    <x v="824"/>
    <d v="2013-10-10T00:00:00"/>
    <s v="Standard Class"/>
    <s v="TC-20980"/>
    <s v="Tamara Chand"/>
    <x v="1"/>
    <s v="United States"/>
    <s v="Lafayette"/>
    <s v="Indiana"/>
    <n v="47905"/>
    <x v="2"/>
    <s v="OFF-BI-10003712"/>
    <s v="Office Supplies"/>
    <x v="8"/>
    <s v="Acco Pressboard Covers with Storage Hooks, 14 7/8&quot; x 11&quot;, Light Blue"/>
    <n v="34.370000000000005"/>
    <n v="7"/>
    <n v="0"/>
    <n v="16.8413"/>
  </r>
  <r>
    <n v="6830"/>
    <s v="CA-2013-118689"/>
    <x v="0"/>
    <x v="824"/>
    <d v="2013-10-10T00:00:00"/>
    <s v="Standard Class"/>
    <s v="TC-20980"/>
    <s v="Tamara Chand"/>
    <x v="1"/>
    <s v="United States"/>
    <s v="Lafayette"/>
    <s v="Indiana"/>
    <n v="47905"/>
    <x v="2"/>
    <s v="OFF-AR-10001958"/>
    <s v="Office Supplies"/>
    <x v="6"/>
    <s v="Stanley Bostitch Contemporary Electric Pencil Sharpeners"/>
    <n v="33.96"/>
    <n v="2"/>
    <n v="0"/>
    <n v="9.5088000000000008"/>
  </r>
  <r>
    <n v="6831"/>
    <s v="CA-2013-140438"/>
    <x v="0"/>
    <x v="435"/>
    <d v="2013-12-28T00:00:00"/>
    <s v="Second Class"/>
    <s v="PW-19030"/>
    <s v="Pauline Webber"/>
    <x v="1"/>
    <s v="United States"/>
    <s v="New York City"/>
    <s v="New York"/>
    <n v="10009"/>
    <x v="3"/>
    <s v="TEC-PH-10001750"/>
    <s v="Technology"/>
    <x v="7"/>
    <s v="Samsung Rugby III"/>
    <n v="197.96999999999997"/>
    <n v="3"/>
    <n v="0"/>
    <n v="53.451900000000009"/>
  </r>
  <r>
    <n v="6832"/>
    <s v="US-2014-123204"/>
    <x v="3"/>
    <x v="246"/>
    <d v="2014-07-28T00:00:00"/>
    <s v="Standard Class"/>
    <s v="CS-11860"/>
    <s v="Cari Schnelling"/>
    <x v="0"/>
    <s v="United States"/>
    <s v="New York City"/>
    <s v="New York"/>
    <n v="10024"/>
    <x v="3"/>
    <s v="OFF-AP-10002287"/>
    <s v="Office Supplies"/>
    <x v="9"/>
    <s v="Eureka Sanitaire  Multi-Pro Heavy-Duty Upright, Disposable Bags"/>
    <n v="17.48"/>
    <n v="4"/>
    <n v="0"/>
    <n v="4.5448000000000004"/>
  </r>
  <r>
    <n v="6833"/>
    <s v="CA-2012-112522"/>
    <x v="1"/>
    <x v="998"/>
    <d v="2012-10-17T00:00:00"/>
    <s v="Standard Class"/>
    <s v="DP-13165"/>
    <s v="David Philippe"/>
    <x v="0"/>
    <s v="United States"/>
    <s v="Chicago"/>
    <s v="Illinois"/>
    <n v="60610"/>
    <x v="2"/>
    <s v="OFF-AR-10003183"/>
    <s v="Office Supplies"/>
    <x v="6"/>
    <s v="Avery Fluorescent Highlighter Four-Color Set"/>
    <n v="8.016"/>
    <n v="3"/>
    <n v="0.2"/>
    <n v="1.0019999999999993"/>
  </r>
  <r>
    <n v="6834"/>
    <s v="CA-2013-153101"/>
    <x v="0"/>
    <x v="162"/>
    <d v="2013-09-09T00:00:00"/>
    <s v="Same Day"/>
    <s v="PJ-19015"/>
    <s v="Pauline Johnson"/>
    <x v="0"/>
    <s v="United States"/>
    <s v="Santa Ana"/>
    <s v="California"/>
    <n v="92704"/>
    <x v="1"/>
    <s v="FUR-TA-10003008"/>
    <s v="Furniture"/>
    <x v="3"/>
    <s v="Lesro Round Back Collection Coffee Table, End Table"/>
    <n v="146.04000000000002"/>
    <n v="1"/>
    <n v="0.2"/>
    <n v="-12.778499999999994"/>
  </r>
  <r>
    <n v="6835"/>
    <s v="CA-2013-142615"/>
    <x v="0"/>
    <x v="73"/>
    <d v="2013-11-25T00:00:00"/>
    <s v="Standard Class"/>
    <s v="BM-11575"/>
    <s v="Brendan Murry"/>
    <x v="1"/>
    <s v="United States"/>
    <s v="Montebello"/>
    <s v="California"/>
    <n v="90640"/>
    <x v="1"/>
    <s v="TEC-AC-10004803"/>
    <s v="Technology"/>
    <x v="11"/>
    <s v="Sony Micro Vault Click 4 GB USB 2.0 Flash Drive"/>
    <n v="27.88"/>
    <n v="2"/>
    <n v="0"/>
    <n v="3.9032000000000018"/>
  </r>
  <r>
    <n v="6836"/>
    <s v="CA-2014-142643"/>
    <x v="3"/>
    <x v="453"/>
    <d v="2014-10-21T00:00:00"/>
    <s v="Standard Class"/>
    <s v="DL-13495"/>
    <s v="Dionis Lloyd"/>
    <x v="1"/>
    <s v="United States"/>
    <s v="Thousand Oaks"/>
    <s v="California"/>
    <n v="91360"/>
    <x v="1"/>
    <s v="OFF-LA-10003510"/>
    <s v="Office Supplies"/>
    <x v="2"/>
    <s v="Avery 4027 File Folder Labels for Dot Matrix Printers, 5000 Labels per Box, White"/>
    <n v="152.65"/>
    <n v="5"/>
    <n v="0"/>
    <n v="70.219000000000008"/>
  </r>
  <r>
    <n v="6837"/>
    <s v="CA-2014-142643"/>
    <x v="3"/>
    <x v="453"/>
    <d v="2014-10-21T00:00:00"/>
    <s v="Standard Class"/>
    <s v="DL-13495"/>
    <s v="Dionis Lloyd"/>
    <x v="1"/>
    <s v="United States"/>
    <s v="Thousand Oaks"/>
    <s v="California"/>
    <n v="91360"/>
    <x v="1"/>
    <s v="FUR-FU-10000087"/>
    <s v="Furniture"/>
    <x v="5"/>
    <s v="Executive Impressions 14&quot; Two-Color Numerals Wall Clock"/>
    <n v="22.72"/>
    <n v="1"/>
    <n v="0"/>
    <n v="9.3152000000000008"/>
  </r>
  <r>
    <n v="6838"/>
    <s v="CA-2012-116260"/>
    <x v="1"/>
    <x v="380"/>
    <d v="2012-07-12T00:00:00"/>
    <s v="Standard Class"/>
    <s v="BF-10975"/>
    <s v="Barbara Fisher"/>
    <x v="1"/>
    <s v="United States"/>
    <s v="Vineland"/>
    <s v="New Jersey"/>
    <n v="8360"/>
    <x v="3"/>
    <s v="OFF-AR-10003732"/>
    <s v="Office Supplies"/>
    <x v="6"/>
    <s v="Newell 333"/>
    <n v="11.12"/>
    <n v="4"/>
    <n v="0"/>
    <n v="2.8911999999999995"/>
  </r>
  <r>
    <n v="6839"/>
    <s v="CA-2014-107517"/>
    <x v="3"/>
    <x v="1119"/>
    <d v="2014-02-10T00:00:00"/>
    <s v="Standard Class"/>
    <s v="FC-14335"/>
    <s v="Fred Chung"/>
    <x v="1"/>
    <s v="United States"/>
    <s v="Torrance"/>
    <s v="California"/>
    <n v="90503"/>
    <x v="1"/>
    <s v="OFF-AP-10000275"/>
    <s v="Office Supplies"/>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s v="California"/>
    <n v="90503"/>
    <x v="1"/>
    <s v="TEC-PH-10003505"/>
    <s v="Technology"/>
    <x v="7"/>
    <s v="Geemarc AmpliPOWER60"/>
    <n v="371.2"/>
    <n v="5"/>
    <n v="0.2"/>
    <n v="41.759999999999948"/>
  </r>
  <r>
    <n v="6841"/>
    <s v="CA-2012-166338"/>
    <x v="1"/>
    <x v="401"/>
    <d v="2012-12-07T00:00:00"/>
    <s v="First Class"/>
    <s v="MP-18175"/>
    <s v="Mike Pelletier"/>
    <x v="2"/>
    <s v="United States"/>
    <s v="Troy"/>
    <s v="Ohio"/>
    <n v="45373"/>
    <x v="3"/>
    <s v="OFF-BI-10002852"/>
    <s v="Office Supplies"/>
    <x v="8"/>
    <s v="Ibico Standard Transparent Covers"/>
    <n v="14.832000000000003"/>
    <n v="3"/>
    <n v="0.7"/>
    <n v="-10.382399999999997"/>
  </r>
  <r>
    <n v="6842"/>
    <s v="CA-2013-123946"/>
    <x v="0"/>
    <x v="126"/>
    <d v="2013-09-18T00:00:00"/>
    <s v="Standard Class"/>
    <s v="AJ-10795"/>
    <s v="Anthony Johnson"/>
    <x v="1"/>
    <s v="United States"/>
    <s v="Springfield"/>
    <s v="Virginia"/>
    <n v="22153"/>
    <x v="0"/>
    <s v="TEC-AC-10004877"/>
    <s v="Technology"/>
    <x v="11"/>
    <s v="Imation 30456 USB Flash Drive 8GB"/>
    <n v="20.700000000000003"/>
    <n v="3"/>
    <n v="0"/>
    <n v="1.6559999999999988"/>
  </r>
  <r>
    <n v="6843"/>
    <s v="CA-2013-123946"/>
    <x v="0"/>
    <x v="126"/>
    <d v="2013-09-18T00:00:00"/>
    <s v="Standard Class"/>
    <s v="AJ-10795"/>
    <s v="Anthony Johnson"/>
    <x v="1"/>
    <s v="United States"/>
    <s v="Springfield"/>
    <s v="Virginia"/>
    <n v="22153"/>
    <x v="0"/>
    <s v="OFF-FA-10002975"/>
    <s v="Office Supplies"/>
    <x v="13"/>
    <s v="Staples"/>
    <n v="11.34"/>
    <n v="3"/>
    <n v="0"/>
    <n v="5.2164000000000001"/>
  </r>
  <r>
    <n v="6844"/>
    <s v="CA-2013-123946"/>
    <x v="0"/>
    <x v="126"/>
    <d v="2013-09-18T00:00:00"/>
    <s v="Standard Class"/>
    <s v="AJ-10795"/>
    <s v="Anthony Johnson"/>
    <x v="1"/>
    <s v="United States"/>
    <s v="Springfield"/>
    <s v="Virginia"/>
    <n v="22153"/>
    <x v="0"/>
    <s v="OFF-ST-10000419"/>
    <s v="Office Supplies"/>
    <x v="4"/>
    <s v="Rogers Jumbo File, Granite"/>
    <n v="67.900000000000006"/>
    <n v="5"/>
    <n v="0"/>
    <n v="0.67899999999999849"/>
  </r>
  <r>
    <n v="6845"/>
    <s v="CA-2013-123946"/>
    <x v="0"/>
    <x v="126"/>
    <d v="2013-09-18T00:00:00"/>
    <s v="Standard Class"/>
    <s v="AJ-10795"/>
    <s v="Anthony Johnson"/>
    <x v="1"/>
    <s v="United States"/>
    <s v="Springfield"/>
    <s v="Virginia"/>
    <n v="22153"/>
    <x v="0"/>
    <s v="FUR-CH-10002073"/>
    <s v="Furniture"/>
    <x v="1"/>
    <s v="Hon Olson Stacker Chairs"/>
    <n v="1059.1199999999999"/>
    <n v="4"/>
    <n v="0"/>
    <n v="307.14479999999992"/>
  </r>
  <r>
    <n v="6846"/>
    <s v="CA-2011-147543"/>
    <x v="2"/>
    <x v="522"/>
    <d v="2011-07-12T00:00:00"/>
    <s v="Standard Class"/>
    <s v="BC-11125"/>
    <s v="Becky Castell"/>
    <x v="2"/>
    <s v="United States"/>
    <s v="El Cajon"/>
    <s v="California"/>
    <n v="92020"/>
    <x v="1"/>
    <s v="FUR-CH-10000155"/>
    <s v="Furniture"/>
    <x v="1"/>
    <s v="Global Comet Stacking Armless Chair"/>
    <n v="478.48"/>
    <n v="2"/>
    <n v="0.2"/>
    <n v="47.848000000000013"/>
  </r>
  <r>
    <n v="6847"/>
    <s v="US-2013-159093"/>
    <x v="0"/>
    <x v="195"/>
    <d v="2013-05-15T00:00:00"/>
    <s v="Standard Class"/>
    <s v="RS-19420"/>
    <s v="Ricardo Sperren"/>
    <x v="1"/>
    <s v="United States"/>
    <s v="Los Angeles"/>
    <s v="California"/>
    <n v="90036"/>
    <x v="1"/>
    <s v="OFF-PA-10001260"/>
    <s v="Office Supplies"/>
    <x v="10"/>
    <s v="TOPS Money Receipt Book, Consecutively Numbered in Red,"/>
    <n v="32.04"/>
    <n v="4"/>
    <n v="0"/>
    <n v="14.417999999999999"/>
  </r>
  <r>
    <n v="6848"/>
    <s v="CA-2013-162110"/>
    <x v="0"/>
    <x v="427"/>
    <d v="2013-07-23T00:00:00"/>
    <s v="Standard Class"/>
    <s v="NP-18670"/>
    <s v="Nora Paige"/>
    <x v="0"/>
    <s v="United States"/>
    <s v="Phoenix"/>
    <s v="Arizona"/>
    <n v="85023"/>
    <x v="1"/>
    <s v="TEC-PH-10001924"/>
    <s v="Technology"/>
    <x v="7"/>
    <s v="iHome FM Clock Radio with Lightning Dock"/>
    <n v="55.991999999999997"/>
    <n v="1"/>
    <n v="0.2"/>
    <n v="3.4995000000000029"/>
  </r>
  <r>
    <n v="6849"/>
    <s v="US-2013-163461"/>
    <x v="0"/>
    <x v="1133"/>
    <d v="2013-06-22T00:00:00"/>
    <s v="First Class"/>
    <s v="BT-11440"/>
    <s v="Bobby Trafton"/>
    <x v="0"/>
    <s v="United States"/>
    <s v="Frankfort"/>
    <s v="Illinois"/>
    <n v="60423"/>
    <x v="2"/>
    <s v="OFF-PA-10003134"/>
    <s v="Office Supplies"/>
    <x v="10"/>
    <s v="Xerox 1937"/>
    <n v="76.864000000000004"/>
    <n v="2"/>
    <n v="0.2"/>
    <n v="26.902399999999993"/>
  </r>
  <r>
    <n v="6850"/>
    <s v="CA-2011-101462"/>
    <x v="2"/>
    <x v="1017"/>
    <d v="2011-04-25T00:00:00"/>
    <s v="Standard Class"/>
    <s v="BP-11230"/>
    <s v="Benjamin Patterson"/>
    <x v="0"/>
    <s v="United States"/>
    <s v="Los Angeles"/>
    <s v="California"/>
    <n v="90045"/>
    <x v="1"/>
    <s v="FUR-FU-10000409"/>
    <s v="Furniture"/>
    <x v="5"/>
    <s v="GE 4 Foot Flourescent Tube, 40 Watt"/>
    <n v="59.92"/>
    <n v="4"/>
    <n v="0"/>
    <n v="27.563200000000002"/>
  </r>
  <r>
    <n v="6851"/>
    <s v="US-2013-100461"/>
    <x v="0"/>
    <x v="1134"/>
    <d v="2013-01-12T00:00:00"/>
    <s v="Standard Class"/>
    <s v="JO-15145"/>
    <s v="Jack O'Briant"/>
    <x v="1"/>
    <s v="United States"/>
    <s v="Franklin"/>
    <s v="Wisconsin"/>
    <n v="53132"/>
    <x v="2"/>
    <s v="FUR-BO-10002545"/>
    <s v="Furniture"/>
    <x v="0"/>
    <s v="Atlantic Metals Mobile 3-Shelf Bookcases, Custom Colors"/>
    <n v="1565.88"/>
    <n v="6"/>
    <n v="0"/>
    <n v="407.12880000000007"/>
  </r>
  <r>
    <n v="6852"/>
    <s v="US-2013-100461"/>
    <x v="0"/>
    <x v="1134"/>
    <d v="2013-01-12T00:00:00"/>
    <s v="Standard Class"/>
    <s v="JO-15145"/>
    <s v="Jack O'Briant"/>
    <x v="1"/>
    <s v="United States"/>
    <s v="Franklin"/>
    <s v="Wisconsin"/>
    <n v="53132"/>
    <x v="2"/>
    <s v="OFF-BI-10001460"/>
    <s v="Office Supplies"/>
    <x v="8"/>
    <s v="Plastic Binding Combs"/>
    <n v="106.05"/>
    <n v="7"/>
    <n v="0"/>
    <n v="49.843499999999999"/>
  </r>
  <r>
    <n v="6853"/>
    <s v="US-2014-162670"/>
    <x v="3"/>
    <x v="331"/>
    <d v="2014-12-29T00:00:00"/>
    <s v="Second Class"/>
    <s v="MF-18250"/>
    <s v="Monica Federle"/>
    <x v="1"/>
    <s v="United States"/>
    <s v="Little Rock"/>
    <s v="Arkansas"/>
    <n v="72209"/>
    <x v="0"/>
    <s v="OFF-ST-10001328"/>
    <s v="Office Supplies"/>
    <x v="4"/>
    <s v="Personal Filing Tote with Lid, Black/Gray"/>
    <n v="62.04"/>
    <n v="4"/>
    <n v="0"/>
    <n v="17.371200000000002"/>
  </r>
  <r>
    <n v="6854"/>
    <s v="US-2014-162670"/>
    <x v="3"/>
    <x v="331"/>
    <d v="2014-12-29T00:00:00"/>
    <s v="Second Class"/>
    <s v="MF-18250"/>
    <s v="Monica Federle"/>
    <x v="1"/>
    <s v="United States"/>
    <s v="Little Rock"/>
    <s v="Arkansas"/>
    <n v="72209"/>
    <x v="0"/>
    <s v="TEC-PH-10003601"/>
    <s v="Technology"/>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s v="Arkansas"/>
    <n v="72209"/>
    <x v="0"/>
    <s v="OFF-ST-10001522"/>
    <s v="Office Supplies"/>
    <x v="4"/>
    <s v="Gould Plastics 18-Pocket Panel Bin, 34w x 5-1/4d x 20-1/2h"/>
    <n v="367.96"/>
    <n v="4"/>
    <n v="0"/>
    <n v="14.718399999999974"/>
  </r>
  <r>
    <n v="6856"/>
    <s v="US-2014-162670"/>
    <x v="3"/>
    <x v="331"/>
    <d v="2014-12-29T00:00:00"/>
    <s v="Second Class"/>
    <s v="MF-18250"/>
    <s v="Monica Federle"/>
    <x v="1"/>
    <s v="United States"/>
    <s v="Little Rock"/>
    <s v="Arkansas"/>
    <n v="72209"/>
    <x v="0"/>
    <s v="OFF-PA-10001994"/>
    <s v="Office Supplies"/>
    <x v="10"/>
    <s v="Ink Jet Note and Greeting Cards, 8-1/2&quot; x 5-1/2&quot; Card Size"/>
    <n v="44.96"/>
    <n v="2"/>
    <n v="0"/>
    <n v="20.6816"/>
  </r>
  <r>
    <n v="6857"/>
    <s v="US-2014-162670"/>
    <x v="3"/>
    <x v="331"/>
    <d v="2014-12-29T00:00:00"/>
    <s v="Second Class"/>
    <s v="MF-18250"/>
    <s v="Monica Federle"/>
    <x v="1"/>
    <s v="United States"/>
    <s v="Little Rock"/>
    <s v="Arkansas"/>
    <n v="72209"/>
    <x v="0"/>
    <s v="OFF-EN-10001453"/>
    <s v="Office Supplies"/>
    <x v="12"/>
    <s v="Tyvek Interoffice Envelopes, 9 1/2&quot; x 12 1/2&quot;, 100/Box"/>
    <n v="182.94"/>
    <n v="3"/>
    <n v="0"/>
    <n v="85.981799999999993"/>
  </r>
  <r>
    <n v="6858"/>
    <s v="CA-2014-128965"/>
    <x v="3"/>
    <x v="827"/>
    <d v="2014-04-23T00:00:00"/>
    <s v="Standard Class"/>
    <s v="PS-18760"/>
    <s v="Pamela Stobb"/>
    <x v="0"/>
    <s v="United States"/>
    <s v="Los Angeles"/>
    <s v="California"/>
    <n v="90008"/>
    <x v="1"/>
    <s v="OFF-PA-10004911"/>
    <s v="Office Supplies"/>
    <x v="10"/>
    <s v="Rediform S.O.S. 1-Up Phone Message Bk, 4-1/4x3-1/16 Bk, 1 Form/Pg, 40 Messages/Bk, 3/Pk"/>
    <n v="28.14"/>
    <n v="3"/>
    <n v="0"/>
    <n v="13.507200000000001"/>
  </r>
  <r>
    <n v="6859"/>
    <s v="CA-2014-128965"/>
    <x v="3"/>
    <x v="827"/>
    <d v="2014-04-23T00:00:00"/>
    <s v="Standard Class"/>
    <s v="PS-18760"/>
    <s v="Pamela Stobb"/>
    <x v="0"/>
    <s v="United States"/>
    <s v="Los Angeles"/>
    <s v="California"/>
    <n v="90008"/>
    <x v="1"/>
    <s v="OFF-LA-10001404"/>
    <s v="Office Supplies"/>
    <x v="2"/>
    <s v="Avery 517"/>
    <n v="7.38"/>
    <n v="2"/>
    <n v="0"/>
    <n v="3.4685999999999999"/>
  </r>
  <r>
    <n v="6860"/>
    <s v="CA-2014-128965"/>
    <x v="3"/>
    <x v="827"/>
    <d v="2014-04-23T00:00:00"/>
    <s v="Standard Class"/>
    <s v="PS-18760"/>
    <s v="Pamela Stobb"/>
    <x v="0"/>
    <s v="United States"/>
    <s v="Los Angeles"/>
    <s v="California"/>
    <n v="90008"/>
    <x v="1"/>
    <s v="OFF-FA-10001561"/>
    <s v="Office Supplies"/>
    <x v="13"/>
    <s v="Stockwell Push Pins"/>
    <n v="10.9"/>
    <n v="5"/>
    <n v="0"/>
    <n v="3.5970000000000004"/>
  </r>
  <r>
    <n v="6861"/>
    <s v="CA-2014-128965"/>
    <x v="3"/>
    <x v="827"/>
    <d v="2014-04-23T00:00:00"/>
    <s v="Standard Class"/>
    <s v="PS-18760"/>
    <s v="Pamela Stobb"/>
    <x v="0"/>
    <s v="United States"/>
    <s v="Los Angeles"/>
    <s v="California"/>
    <n v="90008"/>
    <x v="1"/>
    <s v="TEC-AC-10001383"/>
    <s v="Technology"/>
    <x v="11"/>
    <s v="Logitech Wireless Touch Keyboard K400"/>
    <n v="274.89"/>
    <n v="11"/>
    <n v="0"/>
    <n v="46.731299999999962"/>
  </r>
  <r>
    <n v="6862"/>
    <s v="CA-2014-128965"/>
    <x v="3"/>
    <x v="827"/>
    <d v="2014-04-23T00:00:00"/>
    <s v="Standard Class"/>
    <s v="PS-18760"/>
    <s v="Pamela Stobb"/>
    <x v="0"/>
    <s v="United States"/>
    <s v="Los Angeles"/>
    <s v="California"/>
    <n v="90008"/>
    <x v="1"/>
    <s v="OFF-LA-10003190"/>
    <s v="Office Supplies"/>
    <x v="2"/>
    <s v="Avery 474"/>
    <n v="23.04"/>
    <n v="8"/>
    <n v="0"/>
    <n v="11.2896"/>
  </r>
  <r>
    <n v="6863"/>
    <s v="CA-2014-128965"/>
    <x v="3"/>
    <x v="827"/>
    <d v="2014-04-23T00:00:00"/>
    <s v="Standard Class"/>
    <s v="PS-18760"/>
    <s v="Pamela Stobb"/>
    <x v="0"/>
    <s v="United States"/>
    <s v="Los Angeles"/>
    <s v="California"/>
    <n v="90008"/>
    <x v="1"/>
    <s v="FUR-CH-10003774"/>
    <s v="Furniture"/>
    <x v="1"/>
    <s v="Global Wood Trimmed Manager's Task Chair, Khaki"/>
    <n v="218.35200000000003"/>
    <n v="3"/>
    <n v="0.2"/>
    <n v="-19.105800000000016"/>
  </r>
  <r>
    <n v="6864"/>
    <s v="CA-2014-138618"/>
    <x v="3"/>
    <x v="96"/>
    <d v="2014-12-09T00:00:00"/>
    <s v="Standard Class"/>
    <s v="MY-17380"/>
    <s v="Maribeth Yedwab"/>
    <x v="1"/>
    <s v="United States"/>
    <s v="San Antonio"/>
    <s v="Texas"/>
    <n v="78207"/>
    <x v="2"/>
    <s v="OFF-PA-10000520"/>
    <s v="Office Supplies"/>
    <x v="10"/>
    <s v="Xerox 201"/>
    <n v="10.368000000000002"/>
    <n v="2"/>
    <n v="0.2"/>
    <n v="3.6288"/>
  </r>
  <r>
    <n v="6865"/>
    <s v="US-2013-126452"/>
    <x v="0"/>
    <x v="1036"/>
    <d v="2013-08-29T00:00:00"/>
    <s v="Standard Class"/>
    <s v="SC-20230"/>
    <s v="Scot Coram"/>
    <x v="1"/>
    <s v="United States"/>
    <s v="Los Angeles"/>
    <s v="California"/>
    <n v="90004"/>
    <x v="1"/>
    <s v="OFF-BI-10004465"/>
    <s v="Office Supplies"/>
    <x v="8"/>
    <s v="Avery Durable Slant Ring Binders"/>
    <n v="12.672000000000001"/>
    <n v="2"/>
    <n v="0.2"/>
    <n v="4.7519999999999998"/>
  </r>
  <r>
    <n v="6866"/>
    <s v="US-2013-126452"/>
    <x v="0"/>
    <x v="1036"/>
    <d v="2013-08-29T00:00:00"/>
    <s v="Standard Class"/>
    <s v="SC-20230"/>
    <s v="Scot Coram"/>
    <x v="1"/>
    <s v="United States"/>
    <s v="Los Angeles"/>
    <s v="California"/>
    <n v="90004"/>
    <x v="1"/>
    <s v="TEC-PH-10003555"/>
    <s v="Technology"/>
    <x v="7"/>
    <s v="Motorola HK250 Universal Bluetooth Headset"/>
    <n v="91.96"/>
    <n v="5"/>
    <n v="0.2"/>
    <n v="-20.690999999999992"/>
  </r>
  <r>
    <n v="6867"/>
    <s v="US-2013-126452"/>
    <x v="0"/>
    <x v="1036"/>
    <d v="2013-08-29T00:00:00"/>
    <s v="Standard Class"/>
    <s v="SC-20230"/>
    <s v="Scot Coram"/>
    <x v="1"/>
    <s v="United States"/>
    <s v="Los Angeles"/>
    <s v="California"/>
    <n v="90004"/>
    <x v="1"/>
    <s v="TEC-AC-10000844"/>
    <s v="Technology"/>
    <x v="11"/>
    <s v="Logitech Gaming G510s - Keyboard"/>
    <n v="254.96999999999997"/>
    <n v="3"/>
    <n v="0"/>
    <n v="91.789199999999994"/>
  </r>
  <r>
    <n v="6868"/>
    <s v="US-2013-126452"/>
    <x v="0"/>
    <x v="1036"/>
    <d v="2013-08-29T00:00:00"/>
    <s v="Standard Class"/>
    <s v="SC-20230"/>
    <s v="Scot Coram"/>
    <x v="1"/>
    <s v="United States"/>
    <s v="Los Angeles"/>
    <s v="California"/>
    <n v="90004"/>
    <x v="1"/>
    <s v="TEC-PH-10003187"/>
    <s v="Technology"/>
    <x v="7"/>
    <s v="Anker Astro Mini 3000mAh Ultra-Compact Portable Charger"/>
    <n v="31.983999999999998"/>
    <n v="2"/>
    <n v="0.2"/>
    <n v="-7.9959999999999996"/>
  </r>
  <r>
    <n v="6869"/>
    <s v="US-2013-126452"/>
    <x v="0"/>
    <x v="1036"/>
    <d v="2013-08-29T00:00:00"/>
    <s v="Standard Class"/>
    <s v="SC-20230"/>
    <s v="Scot Coram"/>
    <x v="1"/>
    <s v="United States"/>
    <s v="Los Angeles"/>
    <s v="California"/>
    <n v="90004"/>
    <x v="1"/>
    <s v="FUR-TA-10003569"/>
    <s v="Furniture"/>
    <x v="3"/>
    <s v="Bretford CR8500 Series Meeting Room Furniture"/>
    <n v="2887.0560000000005"/>
    <n v="9"/>
    <n v="0.2"/>
    <n v="180.44099999999992"/>
  </r>
  <r>
    <n v="6870"/>
    <s v="US-2013-126452"/>
    <x v="0"/>
    <x v="1036"/>
    <d v="2013-08-29T00:00:00"/>
    <s v="Standard Class"/>
    <s v="SC-20230"/>
    <s v="Scot Coram"/>
    <x v="1"/>
    <s v="United States"/>
    <s v="Los Angeles"/>
    <s v="California"/>
    <n v="90004"/>
    <x v="1"/>
    <s v="OFF-PA-10003848"/>
    <s v="Office Supplies"/>
    <x v="10"/>
    <s v="Xerox 1997"/>
    <n v="12.96"/>
    <n v="2"/>
    <n v="0"/>
    <n v="6.2208000000000006"/>
  </r>
  <r>
    <n v="6871"/>
    <s v="US-2013-126452"/>
    <x v="0"/>
    <x v="1036"/>
    <d v="2013-08-29T00:00:00"/>
    <s v="Standard Class"/>
    <s v="SC-20230"/>
    <s v="Scot Coram"/>
    <x v="1"/>
    <s v="United States"/>
    <s v="Los Angeles"/>
    <s v="California"/>
    <n v="90004"/>
    <x v="1"/>
    <s v="OFF-PA-10002606"/>
    <s v="Office Supplies"/>
    <x v="10"/>
    <s v="Xerox 1928"/>
    <n v="47.52"/>
    <n v="9"/>
    <n v="0"/>
    <n v="21.384"/>
  </r>
  <r>
    <n v="6872"/>
    <s v="CA-2013-145009"/>
    <x v="0"/>
    <x v="5"/>
    <d v="2013-12-09T00:00:00"/>
    <s v="Second Class"/>
    <s v="RF-19345"/>
    <s v="Randy Ferguson"/>
    <x v="1"/>
    <s v="United States"/>
    <s v="Chicago"/>
    <s v="Illinois"/>
    <n v="60610"/>
    <x v="2"/>
    <s v="OFF-LA-10004853"/>
    <s v="Office Supplies"/>
    <x v="2"/>
    <s v="Avery 483"/>
    <n v="11.952000000000002"/>
    <n v="3"/>
    <n v="0.2"/>
    <n v="3.8843999999999994"/>
  </r>
  <r>
    <n v="6873"/>
    <s v="CA-2012-162544"/>
    <x v="1"/>
    <x v="1135"/>
    <d v="2012-12-19T00:00:00"/>
    <s v="First Class"/>
    <s v="SG-20080"/>
    <s v="Sandra Glassco"/>
    <x v="0"/>
    <s v="United States"/>
    <s v="Seattle"/>
    <s v="Washington"/>
    <n v="98105"/>
    <x v="1"/>
    <s v="OFF-PA-10004948"/>
    <s v="Office Supplies"/>
    <x v="10"/>
    <s v="Xerox 190"/>
    <n v="4.9800000000000004"/>
    <n v="1"/>
    <n v="0"/>
    <n v="2.3406000000000002"/>
  </r>
  <r>
    <n v="6874"/>
    <s v="CA-2011-124394"/>
    <x v="2"/>
    <x v="1136"/>
    <d v="2011-10-22T00:00:00"/>
    <s v="Second Class"/>
    <s v="TB-21520"/>
    <s v="Tracy Blumstein"/>
    <x v="0"/>
    <s v="United States"/>
    <s v="Beaumont"/>
    <s v="Texas"/>
    <n v="77705"/>
    <x v="2"/>
    <s v="OFF-BI-10003676"/>
    <s v="Office Supplies"/>
    <x v="8"/>
    <s v="GBC Standard Recycled Report Covers, Clear Plastic Sheets"/>
    <n v="10.779999999999996"/>
    <n v="5"/>
    <n v="0.8"/>
    <n v="-17.248000000000008"/>
  </r>
  <r>
    <n v="6875"/>
    <s v="CA-2011-124394"/>
    <x v="2"/>
    <x v="1136"/>
    <d v="2011-10-22T00:00:00"/>
    <s v="Second Class"/>
    <s v="TB-21520"/>
    <s v="Tracy Blumstein"/>
    <x v="0"/>
    <s v="United States"/>
    <s v="Beaumont"/>
    <s v="Texas"/>
    <n v="77705"/>
    <x v="2"/>
    <s v="TEC-AC-10001314"/>
    <s v="Technology"/>
    <x v="11"/>
    <s v="Case Logic 2.4GHz Wireless Keyboard"/>
    <n v="119.97600000000001"/>
    <n v="3"/>
    <n v="0.2"/>
    <n v="-17.996400000000019"/>
  </r>
  <r>
    <n v="6876"/>
    <s v="US-2013-121013"/>
    <x v="0"/>
    <x v="64"/>
    <d v="2013-09-11T00:00:00"/>
    <s v="Standard Class"/>
    <s v="MM-17920"/>
    <s v="Michael Moore"/>
    <x v="0"/>
    <s v="United States"/>
    <s v="Chesapeake"/>
    <s v="Virginia"/>
    <n v="23320"/>
    <x v="0"/>
    <s v="OFF-LA-10004545"/>
    <s v="Office Supplies"/>
    <x v="2"/>
    <s v="Avery 50"/>
    <n v="25.06"/>
    <n v="2"/>
    <n v="0"/>
    <n v="11.778199999999998"/>
  </r>
  <r>
    <n v="6877"/>
    <s v="US-2013-121013"/>
    <x v="0"/>
    <x v="64"/>
    <d v="2013-09-11T00:00:00"/>
    <s v="Standard Class"/>
    <s v="MM-17920"/>
    <s v="Michael Moore"/>
    <x v="0"/>
    <s v="United States"/>
    <s v="Chesapeake"/>
    <s v="Virginia"/>
    <n v="23320"/>
    <x v="0"/>
    <s v="FUR-TA-10003238"/>
    <s v="Furniture"/>
    <x v="3"/>
    <s v="Chromcraft Bull-Nose Wood 48&quot; x 96&quot; Rectangular Conference Tables"/>
    <n v="1652.94"/>
    <n v="3"/>
    <n v="0"/>
    <n v="314.05859999999996"/>
  </r>
  <r>
    <n v="6878"/>
    <s v="US-2012-123918"/>
    <x v="1"/>
    <x v="52"/>
    <d v="2012-10-15T00:00:00"/>
    <s v="Same Day"/>
    <s v="CG-12520"/>
    <s v="Claire Gute"/>
    <x v="0"/>
    <s v="United States"/>
    <s v="Dallas"/>
    <s v="Texas"/>
    <n v="75217"/>
    <x v="2"/>
    <s v="FUR-FU-10004952"/>
    <s v="Furniture"/>
    <x v="5"/>
    <s v="C-Line Cubicle Keepers Polyproplyene Holder w/Velcro Back, 8-1/2x11, 25/Bx"/>
    <n v="131.376"/>
    <n v="6"/>
    <n v="0.6"/>
    <n v="-95.24760000000002"/>
  </r>
  <r>
    <n v="6879"/>
    <s v="US-2012-123918"/>
    <x v="1"/>
    <x v="52"/>
    <d v="2012-10-15T00:00:00"/>
    <s v="Same Day"/>
    <s v="CG-12520"/>
    <s v="Claire Gute"/>
    <x v="0"/>
    <s v="United States"/>
    <s v="Dallas"/>
    <s v="Texas"/>
    <n v="75217"/>
    <x v="2"/>
    <s v="OFF-PA-10003001"/>
    <s v="Office Supplies"/>
    <x v="10"/>
    <s v="Xerox 1986"/>
    <n v="5.3440000000000003"/>
    <n v="1"/>
    <n v="0.2"/>
    <n v="1.8703999999999998"/>
  </r>
  <r>
    <n v="6880"/>
    <s v="CA-2012-137113"/>
    <x v="1"/>
    <x v="494"/>
    <d v="2012-12-05T00:00:00"/>
    <s v="Second Class"/>
    <s v="TW-21025"/>
    <s v="Tamara Willingham"/>
    <x v="2"/>
    <s v="United States"/>
    <s v="Seattle"/>
    <s v="Washington"/>
    <n v="98105"/>
    <x v="1"/>
    <s v="FUR-CH-10001215"/>
    <s v="Furniture"/>
    <x v="1"/>
    <s v="Global Troy Executive Leather Low-Back Tilter"/>
    <n v="2003.9200000000003"/>
    <n v="5"/>
    <n v="0.2"/>
    <n v="125.24499999999995"/>
  </r>
  <r>
    <n v="6881"/>
    <s v="CA-2012-137113"/>
    <x v="1"/>
    <x v="494"/>
    <d v="2012-12-05T00:00:00"/>
    <s v="Second Class"/>
    <s v="TW-21025"/>
    <s v="Tamara Willingham"/>
    <x v="2"/>
    <s v="United States"/>
    <s v="Seattle"/>
    <s v="Washington"/>
    <n v="98105"/>
    <x v="1"/>
    <s v="OFF-PA-10004255"/>
    <s v="Office Supplies"/>
    <x v="10"/>
    <s v="Xerox 219"/>
    <n v="32.400000000000006"/>
    <n v="5"/>
    <n v="0"/>
    <n v="15.552000000000001"/>
  </r>
  <r>
    <n v="6882"/>
    <s v="CA-2012-137113"/>
    <x v="1"/>
    <x v="494"/>
    <d v="2012-12-05T00:00:00"/>
    <s v="Second Class"/>
    <s v="TW-21025"/>
    <s v="Tamara Willingham"/>
    <x v="2"/>
    <s v="United States"/>
    <s v="Seattle"/>
    <s v="Washington"/>
    <n v="98105"/>
    <x v="1"/>
    <s v="FUR-TA-10001705"/>
    <s v="Furniture"/>
    <x v="3"/>
    <s v="Bush Advantage Collection Round Conference Table"/>
    <n v="1913.3999999999999"/>
    <n v="9"/>
    <n v="0"/>
    <n v="401.81399999999985"/>
  </r>
  <r>
    <n v="6883"/>
    <s v="CA-2012-137113"/>
    <x v="1"/>
    <x v="494"/>
    <d v="2012-12-05T00:00:00"/>
    <s v="Second Class"/>
    <s v="TW-21025"/>
    <s v="Tamara Willingham"/>
    <x v="2"/>
    <s v="United States"/>
    <s v="Seattle"/>
    <s v="Washington"/>
    <n v="98105"/>
    <x v="1"/>
    <s v="OFF-ST-10002554"/>
    <s v="Office Supplies"/>
    <x v="4"/>
    <s v="Tennsco Industrial Shelving"/>
    <n v="146.72999999999999"/>
    <n v="3"/>
    <n v="0"/>
    <n v="2.9346000000000032"/>
  </r>
  <r>
    <n v="6884"/>
    <s v="CA-2012-137113"/>
    <x v="1"/>
    <x v="494"/>
    <d v="2012-12-05T00:00:00"/>
    <s v="Second Class"/>
    <s v="TW-21025"/>
    <s v="Tamara Willingham"/>
    <x v="2"/>
    <s v="United States"/>
    <s v="Seattle"/>
    <s v="Washington"/>
    <n v="98105"/>
    <x v="1"/>
    <s v="OFF-PA-10002222"/>
    <s v="Office Supplies"/>
    <x v="10"/>
    <s v="Xerox Color Copier Paper, 11&quot; x 17&quot;, Ream"/>
    <n v="114.2"/>
    <n v="5"/>
    <n v="0"/>
    <n v="52.531999999999996"/>
  </r>
  <r>
    <n v="6885"/>
    <s v="CA-2012-120677"/>
    <x v="1"/>
    <x v="70"/>
    <d v="2012-06-04T00:00:00"/>
    <s v="Standard Class"/>
    <s v="BD-11320"/>
    <s v="Bill Donatelli"/>
    <x v="0"/>
    <s v="United States"/>
    <s v="Minneapolis"/>
    <s v="Minnesota"/>
    <n v="55407"/>
    <x v="2"/>
    <s v="FUR-CH-10002320"/>
    <s v="Furniture"/>
    <x v="1"/>
    <s v="Hon Pagoda Stacking Chairs"/>
    <n v="2567.84"/>
    <n v="8"/>
    <n v="0"/>
    <n v="770.35199999999986"/>
  </r>
  <r>
    <n v="6886"/>
    <s v="CA-2014-123036"/>
    <x v="3"/>
    <x v="18"/>
    <d v="2014-09-18T00:00:00"/>
    <s v="Standard Class"/>
    <s v="HA-14905"/>
    <s v="Helen Abelman"/>
    <x v="0"/>
    <s v="United States"/>
    <s v="Springfield"/>
    <s v="Ohio"/>
    <n v="45503"/>
    <x v="3"/>
    <s v="TEC-AC-10003499"/>
    <s v="Technology"/>
    <x v="11"/>
    <s v="Memorex Mini Travel Drive 8 GB USB 2.0 Flash Drive"/>
    <n v="37.056000000000004"/>
    <n v="4"/>
    <n v="0.2"/>
    <n v="8.8008000000000006"/>
  </r>
  <r>
    <n v="6887"/>
    <s v="CA-2014-123036"/>
    <x v="3"/>
    <x v="18"/>
    <d v="2014-09-18T00:00:00"/>
    <s v="Standard Class"/>
    <s v="HA-14905"/>
    <s v="Helen Abelman"/>
    <x v="0"/>
    <s v="United States"/>
    <s v="Springfield"/>
    <s v="Ohio"/>
    <n v="45503"/>
    <x v="3"/>
    <s v="TEC-PH-10003580"/>
    <s v="Technology"/>
    <x v="7"/>
    <s v="Cisco IP Phone 7961G-GE VoIP phone"/>
    <n v="259.89600000000002"/>
    <n v="2"/>
    <n v="0.4"/>
    <n v="-56.310799999999972"/>
  </r>
  <r>
    <n v="6888"/>
    <s v="CA-2014-120222"/>
    <x v="3"/>
    <x v="1016"/>
    <d v="2014-05-03T00:00:00"/>
    <s v="Standard Class"/>
    <s v="LL-16840"/>
    <s v="Lauren Leatherbury"/>
    <x v="0"/>
    <s v="United States"/>
    <s v="Los Angeles"/>
    <s v="California"/>
    <n v="90032"/>
    <x v="1"/>
    <s v="OFF-PA-10004675"/>
    <s v="Office Supplies"/>
    <x v="10"/>
    <s v="Telephone Message Books with Fax/Mobile Section, 5 1/2&quot; x 3 3/16&quot;"/>
    <n v="19.049999999999997"/>
    <n v="3"/>
    <n v="0"/>
    <n v="8.7629999999999999"/>
  </r>
  <r>
    <n v="6889"/>
    <s v="CA-2014-120222"/>
    <x v="3"/>
    <x v="1016"/>
    <d v="2014-05-03T00:00:00"/>
    <s v="Standard Class"/>
    <s v="LL-16840"/>
    <s v="Lauren Leatherbury"/>
    <x v="0"/>
    <s v="United States"/>
    <s v="Los Angeles"/>
    <s v="California"/>
    <n v="90032"/>
    <x v="1"/>
    <s v="OFF-BI-10000666"/>
    <s v="Office Supplies"/>
    <x v="8"/>
    <s v="Surelock Post Binders"/>
    <n v="73.343999999999994"/>
    <n v="3"/>
    <n v="0.2"/>
    <n v="27.503999999999998"/>
  </r>
  <r>
    <n v="6890"/>
    <s v="CA-2014-164756"/>
    <x v="3"/>
    <x v="65"/>
    <d v="2014-09-23T00:00:00"/>
    <s v="Standard Class"/>
    <s v="SS-20140"/>
    <s v="Saphhira Shifley"/>
    <x v="1"/>
    <s v="United States"/>
    <s v="Columbus"/>
    <s v="Georgia"/>
    <n v="31907"/>
    <x v="0"/>
    <s v="TEC-PH-10001552"/>
    <s v="Technology"/>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s v="Georgia"/>
    <n v="31907"/>
    <x v="0"/>
    <s v="OFF-PA-10000673"/>
    <s v="Office Supplies"/>
    <x v="10"/>
    <s v="Post-it “Important Message” Note Pad, Neon Colors, 50 Sheets/Pad"/>
    <n v="50.96"/>
    <n v="7"/>
    <n v="0"/>
    <n v="24.460800000000003"/>
  </r>
  <r>
    <n v="6892"/>
    <s v="CA-2014-164756"/>
    <x v="3"/>
    <x v="65"/>
    <d v="2014-09-23T00:00:00"/>
    <s v="Standard Class"/>
    <s v="SS-20140"/>
    <s v="Saphhira Shifley"/>
    <x v="1"/>
    <s v="United States"/>
    <s v="Columbus"/>
    <s v="Georgia"/>
    <n v="31907"/>
    <x v="0"/>
    <s v="OFF-AR-10000380"/>
    <s v="Office Supplies"/>
    <x v="6"/>
    <s v="Hunt PowerHouse Electric Pencil Sharpener, Blue"/>
    <n v="113.94"/>
    <n v="3"/>
    <n v="0"/>
    <n v="34.181999999999988"/>
  </r>
  <r>
    <n v="6893"/>
    <s v="CA-2014-164756"/>
    <x v="3"/>
    <x v="65"/>
    <d v="2014-09-23T00:00:00"/>
    <s v="Standard Class"/>
    <s v="SS-20140"/>
    <s v="Saphhira Shifley"/>
    <x v="1"/>
    <s v="United States"/>
    <s v="Columbus"/>
    <s v="Georgia"/>
    <n v="31907"/>
    <x v="0"/>
    <s v="OFF-PA-10003848"/>
    <s v="Office Supplies"/>
    <x v="10"/>
    <s v="Xerox 1997"/>
    <n v="25.92"/>
    <n v="4"/>
    <n v="0"/>
    <n v="12.441600000000001"/>
  </r>
  <r>
    <n v="6894"/>
    <s v="CA-2014-164756"/>
    <x v="3"/>
    <x v="65"/>
    <d v="2014-09-23T00:00:00"/>
    <s v="Standard Class"/>
    <s v="SS-20140"/>
    <s v="Saphhira Shifley"/>
    <x v="1"/>
    <s v="United States"/>
    <s v="Columbus"/>
    <s v="Georgia"/>
    <n v="31907"/>
    <x v="0"/>
    <s v="FUR-FU-10002963"/>
    <s v="Furniture"/>
    <x v="5"/>
    <s v="Master Caster Door Stop, Gray"/>
    <n v="20.32"/>
    <n v="4"/>
    <n v="0"/>
    <n v="6.9087999999999994"/>
  </r>
  <r>
    <n v="6895"/>
    <s v="CA-2014-164756"/>
    <x v="3"/>
    <x v="65"/>
    <d v="2014-09-23T00:00:00"/>
    <s v="Standard Class"/>
    <s v="SS-20140"/>
    <s v="Saphhira Shifley"/>
    <x v="1"/>
    <s v="United States"/>
    <s v="Columbus"/>
    <s v="Georgia"/>
    <n v="31907"/>
    <x v="0"/>
    <s v="TEC-PH-10002447"/>
    <s v="Technology"/>
    <x v="7"/>
    <s v="AT&amp;T CL83451 4-Handset Telephone"/>
    <n v="411.98"/>
    <n v="2"/>
    <n v="0"/>
    <n v="119.4742"/>
  </r>
  <r>
    <n v="6896"/>
    <s v="CA-2014-164756"/>
    <x v="3"/>
    <x v="65"/>
    <d v="2014-09-23T00:00:00"/>
    <s v="Standard Class"/>
    <s v="SS-20140"/>
    <s v="Saphhira Shifley"/>
    <x v="1"/>
    <s v="United States"/>
    <s v="Columbus"/>
    <s v="Georgia"/>
    <n v="31907"/>
    <x v="0"/>
    <s v="OFF-SU-10004261"/>
    <s v="Office Supplies"/>
    <x v="14"/>
    <s v="Fiskars 8&quot; Scissors, 2/Pack"/>
    <n v="34.479999999999997"/>
    <n v="2"/>
    <n v="0"/>
    <n v="9.9991999999999948"/>
  </r>
  <r>
    <n v="6897"/>
    <s v="CA-2014-164756"/>
    <x v="3"/>
    <x v="65"/>
    <d v="2014-09-23T00:00:00"/>
    <s v="Standard Class"/>
    <s v="SS-20140"/>
    <s v="Saphhira Shifley"/>
    <x v="1"/>
    <s v="United States"/>
    <s v="Columbus"/>
    <s v="Georgia"/>
    <n v="31907"/>
    <x v="0"/>
    <s v="OFF-PA-10003228"/>
    <s v="Office Supplies"/>
    <x v="10"/>
    <s v="Xerox 1917"/>
    <n v="244.54999999999998"/>
    <n v="5"/>
    <n v="0"/>
    <n v="114.93849999999998"/>
  </r>
  <r>
    <n v="6898"/>
    <s v="CA-2014-122028"/>
    <x v="3"/>
    <x v="238"/>
    <d v="2014-08-26T00:00:00"/>
    <s v="Standard Class"/>
    <s v="CK-12205"/>
    <s v="Chloris Kastensmidt"/>
    <x v="0"/>
    <s v="United States"/>
    <s v="Lakewood"/>
    <s v="Ohio"/>
    <n v="44107"/>
    <x v="3"/>
    <s v="OFF-BI-10004817"/>
    <s v="Office Supplies"/>
    <x v="8"/>
    <s v="GBC Personal VeloBind Strips"/>
    <n v="10.782000000000002"/>
    <n v="3"/>
    <n v="0.7"/>
    <n v="-7.9067999999999969"/>
  </r>
  <r>
    <n v="6899"/>
    <s v="US-2012-165512"/>
    <x v="1"/>
    <x v="1137"/>
    <d v="2012-05-26T00:00:00"/>
    <s v="Second Class"/>
    <s v="VS-21820"/>
    <s v="Vivek Sundaresam"/>
    <x v="0"/>
    <s v="United States"/>
    <s v="Naperville"/>
    <s v="Illinois"/>
    <n v="60540"/>
    <x v="2"/>
    <s v="FUR-CH-10002880"/>
    <s v="Furniture"/>
    <x v="1"/>
    <s v="Global High-Back Leather Tilter, Burgundy"/>
    <n v="602.65099999999995"/>
    <n v="7"/>
    <n v="0.3"/>
    <n v="-163.57670000000005"/>
  </r>
  <r>
    <n v="6900"/>
    <s v="US-2012-165512"/>
    <x v="1"/>
    <x v="1137"/>
    <d v="2012-05-26T00:00:00"/>
    <s v="Second Class"/>
    <s v="VS-21820"/>
    <s v="Vivek Sundaresam"/>
    <x v="0"/>
    <s v="United States"/>
    <s v="Naperville"/>
    <s v="Illinois"/>
    <n v="60540"/>
    <x v="2"/>
    <s v="OFF-BI-10001249"/>
    <s v="Office Supplies"/>
    <x v="8"/>
    <s v="Avery Heavy-Duty EZD View Binder with Locking Rings"/>
    <n v="7.6559999999999988"/>
    <n v="6"/>
    <n v="0.8"/>
    <n v="-13.015200000000004"/>
  </r>
  <r>
    <n v="6901"/>
    <s v="CA-2012-140557"/>
    <x v="1"/>
    <x v="67"/>
    <d v="2012-09-11T00:00:00"/>
    <s v="Standard Class"/>
    <s v="TN-21040"/>
    <s v="Tanja Norvell"/>
    <x v="2"/>
    <s v="United States"/>
    <s v="New York City"/>
    <s v="New York"/>
    <n v="10009"/>
    <x v="3"/>
    <s v="TEC-AC-10002402"/>
    <s v="Technology"/>
    <x v="11"/>
    <s v="Razer Kraken PRO Over Ear PC and Music Headset"/>
    <n v="559.92999999999995"/>
    <n v="7"/>
    <n v="0"/>
    <n v="167.97899999999996"/>
  </r>
  <r>
    <n v="6902"/>
    <s v="US-2014-135013"/>
    <x v="3"/>
    <x v="1138"/>
    <d v="2014-07-25T00:00:00"/>
    <s v="Same Day"/>
    <s v="HR-14830"/>
    <s v="Harold Ryan"/>
    <x v="1"/>
    <s v="United States"/>
    <s v="Huntington Beach"/>
    <s v="California"/>
    <n v="92646"/>
    <x v="1"/>
    <s v="TEC-CO-10001449"/>
    <s v="Technology"/>
    <x v="16"/>
    <s v="Hewlett Packard LaserJet 3310 Copier"/>
    <n v="2399.96"/>
    <n v="5"/>
    <n v="0.2"/>
    <n v="839.9860000000001"/>
  </r>
  <r>
    <n v="6903"/>
    <s v="CA-2014-111220"/>
    <x v="3"/>
    <x v="264"/>
    <d v="2014-09-09T00:00:00"/>
    <s v="Standard Class"/>
    <s v="JS-15595"/>
    <s v="Jill Stevenson"/>
    <x v="1"/>
    <s v="United States"/>
    <s v="Chicago"/>
    <s v="Illinois"/>
    <n v="60653"/>
    <x v="2"/>
    <s v="OFF-FA-10002280"/>
    <s v="Office Supplies"/>
    <x v="13"/>
    <s v="Advantus Plastic Paper Clips"/>
    <n v="16"/>
    <n v="4"/>
    <n v="0.2"/>
    <n v="5.6"/>
  </r>
  <r>
    <n v="6904"/>
    <s v="CA-2014-111220"/>
    <x v="3"/>
    <x v="264"/>
    <d v="2014-09-09T00:00:00"/>
    <s v="Standard Class"/>
    <s v="JS-15595"/>
    <s v="Jill Stevenson"/>
    <x v="1"/>
    <s v="United States"/>
    <s v="Chicago"/>
    <s v="Illinois"/>
    <n v="60653"/>
    <x v="2"/>
    <s v="OFF-AP-10003278"/>
    <s v="Office Supplies"/>
    <x v="9"/>
    <s v="Belkin 7-Outlet SurgeMaster Home Series"/>
    <n v="5.5879999999999992"/>
    <n v="2"/>
    <n v="0.8"/>
    <n v="-15.087600000000002"/>
  </r>
  <r>
    <n v="6905"/>
    <s v="CA-2014-111220"/>
    <x v="3"/>
    <x v="264"/>
    <d v="2014-09-09T00:00:00"/>
    <s v="Standard Class"/>
    <s v="JS-15595"/>
    <s v="Jill Stevenson"/>
    <x v="1"/>
    <s v="United States"/>
    <s v="Chicago"/>
    <s v="Illinois"/>
    <n v="60653"/>
    <x v="2"/>
    <s v="OFF-ST-10003994"/>
    <s v="Office Supplies"/>
    <x v="4"/>
    <s v="Belkin 19&quot; Center-Weighted Shelf, Gray"/>
    <n v="235.92"/>
    <n v="5"/>
    <n v="0.2"/>
    <n v="-44.235000000000007"/>
  </r>
  <r>
    <n v="6906"/>
    <s v="US-2014-149006"/>
    <x v="3"/>
    <x v="1139"/>
    <d v="2014-12-09T00:00:00"/>
    <s v="Second Class"/>
    <s v="BN-11470"/>
    <s v="Brad Norvell"/>
    <x v="1"/>
    <s v="United States"/>
    <s v="Brentwood"/>
    <s v="California"/>
    <n v="94513"/>
    <x v="1"/>
    <s v="OFF-ST-10003221"/>
    <s v="Office Supplies"/>
    <x v="4"/>
    <s v="Staples"/>
    <n v="10.68"/>
    <n v="1"/>
    <n v="0"/>
    <n v="2.8836000000000004"/>
  </r>
  <r>
    <n v="6907"/>
    <s v="CA-2014-149468"/>
    <x v="3"/>
    <x v="968"/>
    <d v="2014-05-21T00:00:00"/>
    <s v="Same Day"/>
    <s v="AR-10405"/>
    <s v="Allen Rosenblatt"/>
    <x v="1"/>
    <s v="United States"/>
    <s v="Trenton"/>
    <s v="Michigan"/>
    <n v="48183"/>
    <x v="2"/>
    <s v="OFF-BI-10002225"/>
    <s v="Office Supplies"/>
    <x v="8"/>
    <s v="Square Ring Data Binders, Rigid 75 Pt. Covers, 11&quot; x 14-7/8&quot;"/>
    <n v="41.28"/>
    <n v="2"/>
    <n v="0"/>
    <n v="19.814399999999999"/>
  </r>
  <r>
    <n v="6908"/>
    <s v="CA-2013-140249"/>
    <x v="0"/>
    <x v="720"/>
    <d v="2013-10-04T00:00:00"/>
    <s v="Standard Class"/>
    <s v="SW-20455"/>
    <s v="Shaun Weien"/>
    <x v="0"/>
    <s v="United States"/>
    <s v="Seattle"/>
    <s v="Washington"/>
    <n v="98103"/>
    <x v="1"/>
    <s v="TEC-PH-10002584"/>
    <s v="Technology"/>
    <x v="7"/>
    <s v="Samsung Galaxy S4"/>
    <n v="1001.5840000000001"/>
    <n v="2"/>
    <n v="0.2"/>
    <n v="125.19799999999992"/>
  </r>
  <r>
    <n v="6909"/>
    <s v="US-2014-135503"/>
    <x v="3"/>
    <x v="389"/>
    <d v="2014-12-16T00:00:00"/>
    <s v="Standard Class"/>
    <s v="JE-16165"/>
    <s v="Justin Ellison"/>
    <x v="1"/>
    <s v="United States"/>
    <s v="North Charleston"/>
    <s v="South Carolina"/>
    <n v="29406"/>
    <x v="0"/>
    <s v="FUR-FU-10002364"/>
    <s v="Furniture"/>
    <x v="5"/>
    <s v="Eldon Expressions Wood Desk Accessories, Oak"/>
    <n v="14.76"/>
    <n v="2"/>
    <n v="0"/>
    <n v="4.2803999999999984"/>
  </r>
  <r>
    <n v="6910"/>
    <s v="CA-2011-126277"/>
    <x v="2"/>
    <x v="103"/>
    <d v="2011-09-18T00:00:00"/>
    <s v="Second Class"/>
    <s v="LH-16900"/>
    <s v="Lena Hernandez"/>
    <x v="0"/>
    <s v="United States"/>
    <s v="Columbus"/>
    <s v="Ohio"/>
    <n v="43229"/>
    <x v="3"/>
    <s v="OFF-BI-10004022"/>
    <s v="Office Supplies"/>
    <x v="8"/>
    <s v="Acco Suede Grain Vinyl Round Ring Binder"/>
    <n v="2.5020000000000002"/>
    <n v="3"/>
    <n v="0.7"/>
    <n v="-2.0015999999999998"/>
  </r>
  <r>
    <n v="6911"/>
    <s v="US-2014-115301"/>
    <x v="3"/>
    <x v="570"/>
    <d v="2014-08-03T00:00:00"/>
    <s v="Standard Class"/>
    <s v="VG-21790"/>
    <s v="Vivek Gonzalez"/>
    <x v="0"/>
    <s v="United States"/>
    <s v="Seattle"/>
    <s v="Washington"/>
    <n v="98103"/>
    <x v="1"/>
    <s v="FUR-BO-10004709"/>
    <s v="Furniture"/>
    <x v="0"/>
    <s v="Bush Westfield Collection Bookcases, Medium Cherry Finish"/>
    <n v="115.96"/>
    <n v="2"/>
    <n v="0"/>
    <n v="25.511200000000002"/>
  </r>
  <r>
    <n v="6912"/>
    <s v="CA-2014-168942"/>
    <x v="3"/>
    <x v="378"/>
    <d v="2014-08-06T00:00:00"/>
    <s v="Second Class"/>
    <s v="EM-13960"/>
    <s v="Eric Murdock"/>
    <x v="0"/>
    <s v="United States"/>
    <s v="San Francisco"/>
    <s v="California"/>
    <n v="94109"/>
    <x v="1"/>
    <s v="OFF-ST-10004340"/>
    <s v="Office Supplies"/>
    <x v="4"/>
    <s v="Fellowes Mobile File Cart, Black"/>
    <n v="186.54"/>
    <n v="3"/>
    <n v="0"/>
    <n v="50.365800000000007"/>
  </r>
  <r>
    <n v="6913"/>
    <s v="US-2014-128398"/>
    <x v="3"/>
    <x v="743"/>
    <d v="2014-05-06T00:00:00"/>
    <s v="Second Class"/>
    <s v="EM-13825"/>
    <s v="Elizabeth Moffitt"/>
    <x v="1"/>
    <s v="United States"/>
    <s v="Los Angeles"/>
    <s v="California"/>
    <n v="90049"/>
    <x v="1"/>
    <s v="TEC-AC-10001714"/>
    <s v="Technology"/>
    <x v="11"/>
    <s v="Logitech MX Performance Wireless Mouse"/>
    <n v="159.56"/>
    <n v="4"/>
    <n v="0"/>
    <n v="59.037199999999999"/>
  </r>
  <r>
    <n v="6914"/>
    <s v="CA-2012-104115"/>
    <x v="1"/>
    <x v="821"/>
    <d v="2012-06-16T00:00:00"/>
    <s v="Standard Class"/>
    <s v="JH-15910"/>
    <s v="Jonathan Howell"/>
    <x v="0"/>
    <s v="United States"/>
    <s v="West Palm Beach"/>
    <s v="Florida"/>
    <n v="33407"/>
    <x v="0"/>
    <s v="TEC-PH-10002844"/>
    <s v="Technology"/>
    <x v="7"/>
    <s v="Speck Products Candyshell Flip Case"/>
    <n v="55.984000000000009"/>
    <n v="2"/>
    <n v="0.2"/>
    <n v="4.1987999999999985"/>
  </r>
  <r>
    <n v="6915"/>
    <s v="CA-2011-142510"/>
    <x v="2"/>
    <x v="1091"/>
    <d v="2011-12-29T00:00:00"/>
    <s v="Standard Class"/>
    <s v="NP-18700"/>
    <s v="Nora Preis"/>
    <x v="0"/>
    <s v="United States"/>
    <s v="Chicago"/>
    <s v="Illinois"/>
    <n v="60623"/>
    <x v="2"/>
    <s v="OFF-ST-10000585"/>
    <s v="Office Supplies"/>
    <x v="4"/>
    <s v="Economy Rollaway Files"/>
    <n v="132.16"/>
    <n v="1"/>
    <n v="0.2"/>
    <n v="9.911999999999999"/>
  </r>
  <r>
    <n v="6916"/>
    <s v="CA-2011-142510"/>
    <x v="2"/>
    <x v="1091"/>
    <d v="2011-12-29T00:00:00"/>
    <s v="Standard Class"/>
    <s v="NP-18700"/>
    <s v="Nora Preis"/>
    <x v="0"/>
    <s v="United States"/>
    <s v="Chicago"/>
    <s v="Illinois"/>
    <n v="60623"/>
    <x v="2"/>
    <s v="OFF-BI-10002824"/>
    <s v="Office Supplies"/>
    <x v="8"/>
    <s v="Recycled Easel Ring Binders"/>
    <n v="17.903999999999996"/>
    <n v="6"/>
    <n v="0.8"/>
    <n v="-31.332000000000008"/>
  </r>
  <r>
    <n v="6917"/>
    <s v="CA-2011-142510"/>
    <x v="2"/>
    <x v="1091"/>
    <d v="2011-12-29T00:00:00"/>
    <s v="Standard Class"/>
    <s v="NP-18700"/>
    <s v="Nora Preis"/>
    <x v="0"/>
    <s v="United States"/>
    <s v="Chicago"/>
    <s v="Illinois"/>
    <n v="60623"/>
    <x v="2"/>
    <s v="OFF-PA-10001289"/>
    <s v="Office Supplies"/>
    <x v="10"/>
    <s v="White Computer Printout Paper by Universal"/>
    <n v="124.032"/>
    <n v="4"/>
    <n v="0.2"/>
    <n v="44.961600000000004"/>
  </r>
  <r>
    <n v="6918"/>
    <s v="CA-2011-124247"/>
    <x v="2"/>
    <x v="757"/>
    <d v="2011-12-21T00:00:00"/>
    <s v="Standard Class"/>
    <s v="SH-20635"/>
    <s v="Stefanie Holloman"/>
    <x v="1"/>
    <s v="United States"/>
    <s v="Sacramento"/>
    <s v="California"/>
    <n v="95823"/>
    <x v="1"/>
    <s v="FUR-CH-10001854"/>
    <s v="Furniture"/>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s v="Washington"/>
    <n v="98115"/>
    <x v="1"/>
    <s v="OFF-SU-10003567"/>
    <s v="Office Supplies"/>
    <x v="14"/>
    <s v="Stiletto Hand Letter Openers"/>
    <n v="28.799999999999997"/>
    <n v="3"/>
    <n v="0"/>
    <n v="0.86400000000000077"/>
  </r>
  <r>
    <n v="6920"/>
    <s v="CA-2012-102806"/>
    <x v="1"/>
    <x v="1031"/>
    <d v="2012-05-28T00:00:00"/>
    <s v="Standard Class"/>
    <s v="HG-14965"/>
    <s v="Henry Goldwyn"/>
    <x v="1"/>
    <s v="United States"/>
    <s v="Philadelphia"/>
    <s v="Pennsylvania"/>
    <n v="19143"/>
    <x v="3"/>
    <s v="OFF-BI-10001597"/>
    <s v="Office Supplies"/>
    <x v="8"/>
    <s v="Wilson Jones Ledger-Size, Piano-Hinge Binder, 2&quot;, Blue"/>
    <n v="24.588000000000001"/>
    <n v="2"/>
    <n v="0.7"/>
    <n v="-18.031199999999998"/>
  </r>
  <r>
    <n v="6921"/>
    <s v="CA-2014-121706"/>
    <x v="3"/>
    <x v="425"/>
    <d v="2014-03-03T00:00:00"/>
    <s v="Standard Class"/>
    <s v="BM-11140"/>
    <s v="Becky Martin"/>
    <x v="0"/>
    <s v="United States"/>
    <s v="Santa Barbara"/>
    <s v="California"/>
    <n v="93101"/>
    <x v="1"/>
    <s v="OFF-AP-10003287"/>
    <s v="Office Supplies"/>
    <x v="9"/>
    <s v="Tripp Lite TLP810NET Broadband Surge for Modem/Fax"/>
    <n v="356.78999999999996"/>
    <n v="7"/>
    <n v="0"/>
    <n v="99.901199999999989"/>
  </r>
  <r>
    <n v="6922"/>
    <s v="CA-2014-109211"/>
    <x v="3"/>
    <x v="1095"/>
    <d v="2014-04-11T00:00:00"/>
    <s v="Standard Class"/>
    <s v="PS-19045"/>
    <s v="Penelope Sewall"/>
    <x v="2"/>
    <s v="United States"/>
    <s v="New York City"/>
    <s v="New York"/>
    <n v="10011"/>
    <x v="3"/>
    <s v="OFF-EN-10001532"/>
    <s v="Office Supplies"/>
    <x v="12"/>
    <s v="Brown Kraft Recycled Envelopes"/>
    <n v="16.98"/>
    <n v="1"/>
    <n v="0"/>
    <n v="8.49"/>
  </r>
  <r>
    <n v="6923"/>
    <s v="CA-2012-134257"/>
    <x v="1"/>
    <x v="199"/>
    <d v="2012-03-19T00:00:00"/>
    <s v="Second Class"/>
    <s v="MS-17710"/>
    <s v="Maurice Satty"/>
    <x v="0"/>
    <s v="United States"/>
    <s v="Auburn"/>
    <s v="Alabama"/>
    <n v="36830"/>
    <x v="0"/>
    <s v="OFF-LA-10003930"/>
    <s v="Office Supplies"/>
    <x v="2"/>
    <s v="Dot Matrix Printer Tape Reel Labels, White, 5000/Box"/>
    <n v="491.55"/>
    <n v="5"/>
    <n v="0"/>
    <n v="240.8595"/>
  </r>
  <r>
    <n v="6924"/>
    <s v="CA-2012-134257"/>
    <x v="1"/>
    <x v="199"/>
    <d v="2012-03-19T00:00:00"/>
    <s v="Second Class"/>
    <s v="MS-17710"/>
    <s v="Maurice Satty"/>
    <x v="0"/>
    <s v="United States"/>
    <s v="Auburn"/>
    <s v="Alabama"/>
    <n v="36830"/>
    <x v="0"/>
    <s v="OFF-EN-10003845"/>
    <s v="Office Supplies"/>
    <x v="12"/>
    <s v="Colored Envelopes"/>
    <n v="7.38"/>
    <n v="2"/>
    <n v="0"/>
    <n v="3.3947999999999996"/>
  </r>
  <r>
    <n v="6925"/>
    <s v="CA-2012-137925"/>
    <x v="1"/>
    <x v="672"/>
    <d v="2012-12-04T00:00:00"/>
    <s v="Standard Class"/>
    <s v="JL-15235"/>
    <s v="Janet Lee"/>
    <x v="0"/>
    <s v="United States"/>
    <s v="New York City"/>
    <s v="New York"/>
    <n v="10035"/>
    <x v="3"/>
    <s v="OFF-PA-10002659"/>
    <s v="Office Supplies"/>
    <x v="10"/>
    <s v="Avoid Verbal Orders Carbonless Minifold Book"/>
    <n v="23.66"/>
    <n v="7"/>
    <n v="0"/>
    <n v="10.883599999999998"/>
  </r>
  <r>
    <n v="6926"/>
    <s v="CA-2012-137925"/>
    <x v="1"/>
    <x v="672"/>
    <d v="2012-12-04T00:00:00"/>
    <s v="Standard Class"/>
    <s v="JL-15235"/>
    <s v="Janet Lee"/>
    <x v="0"/>
    <s v="United States"/>
    <s v="New York City"/>
    <s v="New York"/>
    <n v="10035"/>
    <x v="3"/>
    <s v="FUR-BO-10001608"/>
    <s v="Furniture"/>
    <x v="0"/>
    <s v="Hon Metal Bookcases, Black"/>
    <n v="681.40800000000013"/>
    <n v="12"/>
    <n v="0.2"/>
    <n v="42.588000000000022"/>
  </r>
  <r>
    <n v="6927"/>
    <s v="CA-2013-140046"/>
    <x v="0"/>
    <x v="1062"/>
    <d v="2013-08-04T00:00:00"/>
    <s v="Standard Class"/>
    <s v="KM-16660"/>
    <s v="Khloe Miller"/>
    <x v="0"/>
    <s v="United States"/>
    <s v="Los Angeles"/>
    <s v="California"/>
    <n v="90032"/>
    <x v="1"/>
    <s v="OFF-LA-10000305"/>
    <s v="Office Supplies"/>
    <x v="2"/>
    <s v="Avery 495"/>
    <n v="18.899999999999999"/>
    <n v="3"/>
    <n v="0"/>
    <n v="8.6939999999999991"/>
  </r>
  <r>
    <n v="6928"/>
    <s v="CA-2013-140382"/>
    <x v="0"/>
    <x v="661"/>
    <d v="2013-06-26T00:00:00"/>
    <s v="Second Class"/>
    <s v="RD-19900"/>
    <s v="Ruben Dartt"/>
    <x v="0"/>
    <s v="United States"/>
    <s v="San Francisco"/>
    <s v="California"/>
    <n v="94109"/>
    <x v="1"/>
    <s v="OFF-ST-10003638"/>
    <s v="Office Supplies"/>
    <x v="4"/>
    <s v="Mobile Personal File Cube"/>
    <n v="93.68"/>
    <n v="4"/>
    <n v="0"/>
    <n v="25.293599999999998"/>
  </r>
  <r>
    <n v="6929"/>
    <s v="CA-2013-140382"/>
    <x v="0"/>
    <x v="661"/>
    <d v="2013-06-26T00:00:00"/>
    <s v="Second Class"/>
    <s v="RD-19900"/>
    <s v="Ruben Dartt"/>
    <x v="0"/>
    <s v="United States"/>
    <s v="San Francisco"/>
    <s v="California"/>
    <n v="94109"/>
    <x v="1"/>
    <s v="OFF-LA-10001934"/>
    <s v="Office Supplies"/>
    <x v="2"/>
    <s v="Avery 516"/>
    <n v="21.93"/>
    <n v="3"/>
    <n v="0"/>
    <n v="10.307099999999998"/>
  </r>
  <r>
    <n v="6930"/>
    <s v="CA-2013-140382"/>
    <x v="0"/>
    <x v="661"/>
    <d v="2013-06-26T00:00:00"/>
    <s v="Second Class"/>
    <s v="RD-19900"/>
    <s v="Ruben Dartt"/>
    <x v="0"/>
    <s v="United States"/>
    <s v="San Francisco"/>
    <s v="California"/>
    <n v="94109"/>
    <x v="1"/>
    <s v="TEC-PH-10003012"/>
    <s v="Technology"/>
    <x v="7"/>
    <s v="Nortel Meridian M3904 Professional Digital phone"/>
    <n v="862.34400000000005"/>
    <n v="7"/>
    <n v="0.2"/>
    <n v="97.013699999999858"/>
  </r>
  <r>
    <n v="6931"/>
    <s v="CA-2013-140382"/>
    <x v="0"/>
    <x v="661"/>
    <d v="2013-06-26T00:00:00"/>
    <s v="Second Class"/>
    <s v="RD-19900"/>
    <s v="Ruben Dartt"/>
    <x v="0"/>
    <s v="United States"/>
    <s v="San Francisco"/>
    <s v="California"/>
    <n v="94109"/>
    <x v="1"/>
    <s v="OFF-PA-10001019"/>
    <s v="Office Supplies"/>
    <x v="10"/>
    <s v="Xerox 1884"/>
    <n v="19.98"/>
    <n v="1"/>
    <n v="0"/>
    <n v="9.3905999999999992"/>
  </r>
  <r>
    <n v="6932"/>
    <s v="CA-2011-164182"/>
    <x v="2"/>
    <x v="686"/>
    <d v="2011-07-18T00:00:00"/>
    <s v="Standard Class"/>
    <s v="ST-20530"/>
    <s v="Shui Tom"/>
    <x v="0"/>
    <s v="United States"/>
    <s v="Philadelphia"/>
    <s v="Pennsylvania"/>
    <n v="19140"/>
    <x v="3"/>
    <s v="TEC-PH-10002070"/>
    <s v="Technology"/>
    <x v="7"/>
    <s v="Griffin GC36547 PowerJolt SE Lightning Charger"/>
    <n v="13.493999999999998"/>
    <n v="1"/>
    <n v="0.4"/>
    <n v="-2.2490000000000023"/>
  </r>
  <r>
    <n v="6933"/>
    <s v="CA-2011-164182"/>
    <x v="2"/>
    <x v="686"/>
    <d v="2011-07-18T00:00:00"/>
    <s v="Standard Class"/>
    <s v="ST-20530"/>
    <s v="Shui Tom"/>
    <x v="0"/>
    <s v="United States"/>
    <s v="Philadelphia"/>
    <s v="Pennsylvania"/>
    <n v="19140"/>
    <x v="3"/>
    <s v="TEC-PH-10002583"/>
    <s v="Technology"/>
    <x v="7"/>
    <s v="iOttie HLCRIO102 Car Mount"/>
    <n v="23.987999999999996"/>
    <n v="2"/>
    <n v="0.4"/>
    <n v="-13.993000000000004"/>
  </r>
  <r>
    <n v="6934"/>
    <s v="CA-2011-164182"/>
    <x v="2"/>
    <x v="686"/>
    <d v="2011-07-18T00:00:00"/>
    <s v="Standard Class"/>
    <s v="ST-20530"/>
    <s v="Shui Tom"/>
    <x v="0"/>
    <s v="United States"/>
    <s v="Philadelphia"/>
    <s v="Pennsylvania"/>
    <n v="19140"/>
    <x v="3"/>
    <s v="FUR-FU-10001057"/>
    <s v="Furniture"/>
    <x v="5"/>
    <s v="Tensor Track Tree Floor Lamp"/>
    <n v="31.983999999999998"/>
    <n v="2"/>
    <n v="0.2"/>
    <n v="1.1993999999999998"/>
  </r>
  <r>
    <n v="6935"/>
    <s v="CA-2011-164182"/>
    <x v="2"/>
    <x v="686"/>
    <d v="2011-07-18T00:00:00"/>
    <s v="Standard Class"/>
    <s v="ST-20530"/>
    <s v="Shui Tom"/>
    <x v="0"/>
    <s v="United States"/>
    <s v="Philadelphia"/>
    <s v="Pennsylvania"/>
    <n v="19140"/>
    <x v="3"/>
    <s v="OFF-AR-10001044"/>
    <s v="Office Supplies"/>
    <x v="6"/>
    <s v="BOSTON Ranger #55 Pencil Sharpener, Black"/>
    <n v="41.584000000000003"/>
    <n v="2"/>
    <n v="0.2"/>
    <n v="4.6781999999999968"/>
  </r>
  <r>
    <n v="6936"/>
    <s v="CA-2014-137365"/>
    <x v="3"/>
    <x v="329"/>
    <d v="2014-12-04T00:00:00"/>
    <s v="Second Class"/>
    <s v="BP-11095"/>
    <s v="Bart Pistole"/>
    <x v="1"/>
    <s v="United States"/>
    <s v="El Paso"/>
    <s v="Texas"/>
    <n v="79907"/>
    <x v="2"/>
    <s v="TEC-AC-10001767"/>
    <s v="Technology"/>
    <x v="11"/>
    <s v="SanDisk Ultra 64 GB MicroSDHC Class 10 Memory Card"/>
    <n v="95.976000000000013"/>
    <n v="3"/>
    <n v="0.2"/>
    <n v="-10.797300000000011"/>
  </r>
  <r>
    <n v="6937"/>
    <s v="CA-2013-129847"/>
    <x v="0"/>
    <x v="476"/>
    <d v="2013-09-05T00:00:00"/>
    <s v="First Class"/>
    <s v="TA-21385"/>
    <s v="Tom Ashbrook"/>
    <x v="2"/>
    <s v="United States"/>
    <s v="Chicago"/>
    <s v="Illinois"/>
    <n v="60653"/>
    <x v="2"/>
    <s v="FUR-FU-10000277"/>
    <s v="Furniture"/>
    <x v="5"/>
    <s v="Deflect-o DuraMat Antistatic Studded Beveled Mat for Medium Pile Carpeting"/>
    <n v="84.272000000000006"/>
    <n v="2"/>
    <n v="0.6"/>
    <n v="-75.844800000000006"/>
  </r>
  <r>
    <n v="6938"/>
    <s v="CA-2011-126963"/>
    <x v="2"/>
    <x v="345"/>
    <d v="2011-06-15T00:00:00"/>
    <s v="Same Day"/>
    <s v="PS-18760"/>
    <s v="Pamela Stobb"/>
    <x v="0"/>
    <s v="United States"/>
    <s v="El Paso"/>
    <s v="Texas"/>
    <n v="79907"/>
    <x v="2"/>
    <s v="OFF-PA-10001952"/>
    <s v="Office Supplies"/>
    <x v="10"/>
    <s v="Xerox 1902"/>
    <n v="36.544000000000004"/>
    <n v="2"/>
    <n v="0.2"/>
    <n v="11.876799999999998"/>
  </r>
  <r>
    <n v="6939"/>
    <s v="CA-2013-125094"/>
    <x v="0"/>
    <x v="732"/>
    <d v="2013-11-10T00:00:00"/>
    <s v="Standard Class"/>
    <s v="NP-18700"/>
    <s v="Nora Preis"/>
    <x v="0"/>
    <s v="United States"/>
    <s v="Seattle"/>
    <s v="Washington"/>
    <n v="98105"/>
    <x v="1"/>
    <s v="TEC-AC-10004420"/>
    <s v="Technology"/>
    <x v="11"/>
    <s v="Cherry 142-key Programmable Keyboard"/>
    <n v="479.72"/>
    <n v="4"/>
    <n v="0"/>
    <n v="52.769200000000012"/>
  </r>
  <r>
    <n v="6940"/>
    <s v="CA-2014-107132"/>
    <x v="3"/>
    <x v="335"/>
    <d v="2014-07-01T00:00:00"/>
    <s v="Standard Class"/>
    <s v="SC-20260"/>
    <s v="Scott Cohen"/>
    <x v="1"/>
    <s v="United States"/>
    <s v="New York City"/>
    <s v="New York"/>
    <n v="10009"/>
    <x v="3"/>
    <s v="OFF-BI-10001071"/>
    <s v="Office Supplies"/>
    <x v="8"/>
    <s v="GBC ProClick Punch Binding System"/>
    <n v="102.36799999999999"/>
    <n v="2"/>
    <n v="0.2"/>
    <n v="37.108400000000003"/>
  </r>
  <r>
    <n v="6941"/>
    <s v="CA-2014-107132"/>
    <x v="3"/>
    <x v="335"/>
    <d v="2014-07-01T00:00:00"/>
    <s v="Standard Class"/>
    <s v="SC-20260"/>
    <s v="Scott Cohen"/>
    <x v="1"/>
    <s v="United States"/>
    <s v="New York City"/>
    <s v="New York"/>
    <n v="10009"/>
    <x v="3"/>
    <s v="OFF-SU-10002503"/>
    <s v="Office Supplies"/>
    <x v="14"/>
    <s v="Acme Preferred Stainless Steel Scissors"/>
    <n v="28.4"/>
    <n v="5"/>
    <n v="0"/>
    <n v="8.2359999999999989"/>
  </r>
  <r>
    <n v="6942"/>
    <s v="CA-2014-107132"/>
    <x v="3"/>
    <x v="335"/>
    <d v="2014-07-01T00:00:00"/>
    <s v="Standard Class"/>
    <s v="SC-20260"/>
    <s v="Scott Cohen"/>
    <x v="1"/>
    <s v="United States"/>
    <s v="New York City"/>
    <s v="New York"/>
    <n v="10009"/>
    <x v="3"/>
    <s v="OFF-ST-10001490"/>
    <s v="Office Supplies"/>
    <x v="4"/>
    <s v="Hot File 7-Pocket, Floor Stand"/>
    <n v="713.88"/>
    <n v="4"/>
    <n v="0"/>
    <n v="214.16399999999993"/>
  </r>
  <r>
    <n v="6943"/>
    <s v="CA-2014-107132"/>
    <x v="3"/>
    <x v="335"/>
    <d v="2014-07-01T00:00:00"/>
    <s v="Standard Class"/>
    <s v="SC-20260"/>
    <s v="Scott Cohen"/>
    <x v="1"/>
    <s v="United States"/>
    <s v="New York City"/>
    <s v="New York"/>
    <n v="10009"/>
    <x v="3"/>
    <s v="OFF-PA-10003790"/>
    <s v="Office Supplies"/>
    <x v="10"/>
    <s v="Xerox 1991"/>
    <n v="68.52"/>
    <n v="3"/>
    <n v="0"/>
    <n v="31.519199999999998"/>
  </r>
  <r>
    <n v="6944"/>
    <s v="CA-2012-139248"/>
    <x v="1"/>
    <x v="395"/>
    <d v="2012-07-30T00:00:00"/>
    <s v="Standard Class"/>
    <s v="RD-19930"/>
    <s v="Russell D'Ascenzo"/>
    <x v="0"/>
    <s v="United States"/>
    <s v="Los Angeles"/>
    <s v="California"/>
    <n v="90032"/>
    <x v="1"/>
    <s v="TEC-PH-10004094"/>
    <s v="Technology"/>
    <x v="7"/>
    <s v="Motorola L703CM"/>
    <n v="623.96"/>
    <n v="5"/>
    <n v="0.2"/>
    <n v="38.997500000000002"/>
  </r>
  <r>
    <n v="6945"/>
    <s v="CA-2011-148369"/>
    <x v="2"/>
    <x v="865"/>
    <d v="2011-09-27T00:00:00"/>
    <s v="Standard Class"/>
    <s v="TH-21115"/>
    <s v="Thea Hudgings"/>
    <x v="1"/>
    <s v="United States"/>
    <s v="Newark"/>
    <s v="Delaware"/>
    <n v="19711"/>
    <x v="3"/>
    <s v="OFF-BI-10004876"/>
    <s v="Office Supplies"/>
    <x v="8"/>
    <s v="Wilson Jones Suede Grain Vinyl Binders"/>
    <n v="11.12"/>
    <n v="4"/>
    <n v="0"/>
    <n v="5.4487999999999994"/>
  </r>
  <r>
    <n v="6946"/>
    <s v="CA-2013-106243"/>
    <x v="0"/>
    <x v="955"/>
    <d v="2013-10-05T00:00:00"/>
    <s v="Standard Class"/>
    <s v="GM-14680"/>
    <s v="Greg Matthias"/>
    <x v="0"/>
    <s v="United States"/>
    <s v="New York City"/>
    <s v="New York"/>
    <n v="10011"/>
    <x v="3"/>
    <s v="FUR-BO-10003034"/>
    <s v="Furniture"/>
    <x v="0"/>
    <s v="O'Sullivan Elevations Bookcase, Cherry Finish"/>
    <n v="523.91999999999996"/>
    <n v="5"/>
    <n v="0.2"/>
    <n v="-26.195999999999984"/>
  </r>
  <r>
    <n v="6947"/>
    <s v="CA-2012-126466"/>
    <x v="1"/>
    <x v="529"/>
    <d v="2012-11-13T00:00:00"/>
    <s v="Standard Class"/>
    <s v="JO-15550"/>
    <s v="Jesus Ocampo"/>
    <x v="2"/>
    <s v="United States"/>
    <s v="Roseville"/>
    <s v="California"/>
    <n v="95661"/>
    <x v="1"/>
    <s v="OFF-FA-10000490"/>
    <s v="Office Supplies"/>
    <x v="13"/>
    <s v="OIC Binder Clips, Mini, 1/4&quot; Capacity, Black"/>
    <n v="2.48"/>
    <n v="2"/>
    <n v="0"/>
    <n v="1.1656"/>
  </r>
  <r>
    <n v="6948"/>
    <s v="CA-2012-130365"/>
    <x v="1"/>
    <x v="334"/>
    <d v="2012-04-29T00:00:00"/>
    <s v="Standard Class"/>
    <s v="ZC-21910"/>
    <s v="Zuschuss Carroll"/>
    <x v="0"/>
    <s v="United States"/>
    <s v="Aurora"/>
    <s v="Illinois"/>
    <n v="60505"/>
    <x v="2"/>
    <s v="OFF-ST-10002574"/>
    <s v="Office Supplies"/>
    <x v="4"/>
    <s v="SAFCO Commercial Wire Shelving, Black"/>
    <n v="221.024"/>
    <n v="2"/>
    <n v="0.2"/>
    <n v="-55.256"/>
  </r>
  <r>
    <n v="6949"/>
    <s v="CA-2012-130365"/>
    <x v="1"/>
    <x v="334"/>
    <d v="2012-04-29T00:00:00"/>
    <s v="Standard Class"/>
    <s v="ZC-21910"/>
    <s v="Zuschuss Carroll"/>
    <x v="0"/>
    <s v="United States"/>
    <s v="Aurora"/>
    <s v="Illinois"/>
    <n v="60505"/>
    <x v="2"/>
    <s v="FUR-CH-10003535"/>
    <s v="Furniture"/>
    <x v="1"/>
    <s v="Global Armless Task Chair, Royal Blue"/>
    <n v="128.05799999999999"/>
    <n v="3"/>
    <n v="0.3"/>
    <n v="-23.782199999999996"/>
  </r>
  <r>
    <n v="6950"/>
    <s v="CA-2014-143021"/>
    <x v="3"/>
    <x v="123"/>
    <d v="2014-11-20T00:00:00"/>
    <s v="Same Day"/>
    <s v="AP-10720"/>
    <s v="Anne Pryor"/>
    <x v="2"/>
    <s v="United States"/>
    <s v="New York City"/>
    <s v="New York"/>
    <n v="10011"/>
    <x v="3"/>
    <s v="OFF-BI-10001628"/>
    <s v="Office Supplies"/>
    <x v="8"/>
    <s v="Acco Data Flex Cable Posts For Top &amp; Bottom Load Binders, 6&quot; Capacity"/>
    <n v="58.407999999999994"/>
    <n v="7"/>
    <n v="0.2"/>
    <n v="18.252499999999998"/>
  </r>
  <r>
    <n v="6951"/>
    <s v="CA-2014-143021"/>
    <x v="3"/>
    <x v="123"/>
    <d v="2014-11-20T00:00:00"/>
    <s v="Same Day"/>
    <s v="AP-10720"/>
    <s v="Anne Pryor"/>
    <x v="2"/>
    <s v="United States"/>
    <s v="New York City"/>
    <s v="New York"/>
    <n v="10011"/>
    <x v="3"/>
    <s v="FUR-TA-10001676"/>
    <s v="Furniture"/>
    <x v="3"/>
    <s v="Hon 61000 Series Interactive Training Tables"/>
    <n v="79.97399999999999"/>
    <n v="3"/>
    <n v="0.4"/>
    <n v="-29.323800000000006"/>
  </r>
  <r>
    <n v="6952"/>
    <s v="CA-2012-161767"/>
    <x v="1"/>
    <x v="312"/>
    <d v="2012-11-24T00:00:00"/>
    <s v="Standard Class"/>
    <s v="GK-14620"/>
    <s v="Grace Kelly"/>
    <x v="1"/>
    <s v="United States"/>
    <s v="Dallas"/>
    <s v="Texas"/>
    <n v="75217"/>
    <x v="2"/>
    <s v="TEC-MA-10002790"/>
    <s v="Technology"/>
    <x v="15"/>
    <s v="NeatDesk Desktop Scanner &amp; Digital Filing System"/>
    <n v="479.988"/>
    <n v="2"/>
    <n v="0.4"/>
    <n v="55.998599999999954"/>
  </r>
  <r>
    <n v="6953"/>
    <s v="CA-2012-129917"/>
    <x v="1"/>
    <x v="653"/>
    <d v="2012-10-03T00:00:00"/>
    <s v="First Class"/>
    <s v="HM-14980"/>
    <s v="Henry MacAllister"/>
    <x v="0"/>
    <s v="United States"/>
    <s v="Los Angeles"/>
    <s v="California"/>
    <n v="90008"/>
    <x v="1"/>
    <s v="OFF-BI-10001757"/>
    <s v="Office Supplies"/>
    <x v="8"/>
    <s v="Pressboard Hanging Data Binders for Unburst Sheets"/>
    <n v="11.808"/>
    <n v="3"/>
    <n v="0.2"/>
    <n v="4.1327999999999996"/>
  </r>
  <r>
    <n v="6954"/>
    <s v="CA-2012-129917"/>
    <x v="1"/>
    <x v="653"/>
    <d v="2012-10-03T00:00:00"/>
    <s v="First Class"/>
    <s v="HM-14980"/>
    <s v="Henry MacAllister"/>
    <x v="0"/>
    <s v="United States"/>
    <s v="Los Angeles"/>
    <s v="California"/>
    <n v="90008"/>
    <x v="1"/>
    <s v="OFF-BI-10004828"/>
    <s v="Office Supplies"/>
    <x v="8"/>
    <s v="GBC Poly Designer Binding Covers"/>
    <n v="53.567999999999998"/>
    <n v="4"/>
    <n v="0.2"/>
    <n v="19.418399999999995"/>
  </r>
  <r>
    <n v="6955"/>
    <s v="CA-2012-129917"/>
    <x v="1"/>
    <x v="653"/>
    <d v="2012-10-03T00:00:00"/>
    <s v="First Class"/>
    <s v="HM-14980"/>
    <s v="Henry MacAllister"/>
    <x v="0"/>
    <s v="United States"/>
    <s v="Los Angeles"/>
    <s v="California"/>
    <n v="90008"/>
    <x v="1"/>
    <s v="TEC-PH-10000369"/>
    <s v="Technology"/>
    <x v="7"/>
    <s v="HTC One Mini"/>
    <n v="503.96000000000004"/>
    <n v="5"/>
    <n v="0.2"/>
    <n v="50.396000000000015"/>
  </r>
  <r>
    <n v="6956"/>
    <s v="CA-2012-115420"/>
    <x v="1"/>
    <x v="334"/>
    <d v="2012-05-02T00:00:00"/>
    <s v="Standard Class"/>
    <s v="LS-16945"/>
    <s v="Linda Southworth"/>
    <x v="1"/>
    <s v="United States"/>
    <s v="Los Angeles"/>
    <s v="California"/>
    <n v="90004"/>
    <x v="1"/>
    <s v="OFF-EN-10003862"/>
    <s v="Office Supplies"/>
    <x v="12"/>
    <s v="Laser &amp; Ink Jet Business Envelopes"/>
    <n v="21.34"/>
    <n v="2"/>
    <n v="0"/>
    <n v="9.8163999999999998"/>
  </r>
  <r>
    <n v="6957"/>
    <s v="CA-2013-157588"/>
    <x v="0"/>
    <x v="216"/>
    <d v="2013-07-20T00:00:00"/>
    <s v="Standard Class"/>
    <s v="AR-10570"/>
    <s v="Anemone Ratner"/>
    <x v="0"/>
    <s v="United States"/>
    <s v="Columbus"/>
    <s v="Georgia"/>
    <n v="31907"/>
    <x v="0"/>
    <s v="OFF-BI-10003963"/>
    <s v="Office Supplies"/>
    <x v="8"/>
    <s v="Cardinal Holdit Data Disk Pockets"/>
    <n v="36.4"/>
    <n v="5"/>
    <n v="0"/>
    <n v="17.107999999999997"/>
  </r>
  <r>
    <n v="6958"/>
    <s v="CA-2013-157588"/>
    <x v="0"/>
    <x v="216"/>
    <d v="2013-07-20T00:00:00"/>
    <s v="Standard Class"/>
    <s v="AR-10570"/>
    <s v="Anemone Ratner"/>
    <x v="0"/>
    <s v="United States"/>
    <s v="Columbus"/>
    <s v="Georgia"/>
    <n v="31907"/>
    <x v="0"/>
    <s v="FUR-FU-10004848"/>
    <s v="Furniture"/>
    <x v="5"/>
    <s v="Howard Miller 13-3/4&quot; Diameter Brushed Chrome Round Wall Clock"/>
    <n v="51.75"/>
    <n v="1"/>
    <n v="0"/>
    <n v="15.524999999999999"/>
  </r>
  <r>
    <n v="6959"/>
    <s v="CA-2012-167255"/>
    <x v="1"/>
    <x v="874"/>
    <d v="2012-09-29T00:00:00"/>
    <s v="Second Class"/>
    <s v="RH-19510"/>
    <s v="Rick Huthwaite"/>
    <x v="2"/>
    <s v="United States"/>
    <s v="San Francisco"/>
    <s v="California"/>
    <n v="94110"/>
    <x v="1"/>
    <s v="OFF-ST-10001328"/>
    <s v="Office Supplies"/>
    <x v="4"/>
    <s v="Personal Filing Tote with Lid, Black/Gray"/>
    <n v="15.51"/>
    <n v="1"/>
    <n v="0"/>
    <n v="4.3428000000000004"/>
  </r>
  <r>
    <n v="6960"/>
    <s v="CA-2012-167255"/>
    <x v="1"/>
    <x v="874"/>
    <d v="2012-09-29T00:00:00"/>
    <s v="Second Class"/>
    <s v="RH-19510"/>
    <s v="Rick Huthwaite"/>
    <x v="2"/>
    <s v="United States"/>
    <s v="San Francisco"/>
    <s v="California"/>
    <n v="94110"/>
    <x v="1"/>
    <s v="OFF-PA-10002377"/>
    <s v="Office Supplies"/>
    <x v="10"/>
    <s v="Xerox 1916"/>
    <n v="146.82"/>
    <n v="3"/>
    <n v="0"/>
    <n v="73.41"/>
  </r>
  <r>
    <n v="6961"/>
    <s v="CA-2012-167255"/>
    <x v="1"/>
    <x v="874"/>
    <d v="2012-09-29T00:00:00"/>
    <s v="Second Class"/>
    <s v="RH-19510"/>
    <s v="Rick Huthwaite"/>
    <x v="2"/>
    <s v="United States"/>
    <s v="San Francisco"/>
    <s v="California"/>
    <n v="94110"/>
    <x v="1"/>
    <s v="OFF-PA-10003441"/>
    <s v="Office Supplies"/>
    <x v="10"/>
    <s v="Xerox 226"/>
    <n v="12.96"/>
    <n v="2"/>
    <n v="0"/>
    <n v="6.2208000000000006"/>
  </r>
  <r>
    <n v="6962"/>
    <s v="CA-2014-162096"/>
    <x v="3"/>
    <x v="468"/>
    <d v="2014-11-11T00:00:00"/>
    <s v="Same Day"/>
    <s v="TB-21190"/>
    <s v="Thomas Brumley"/>
    <x v="2"/>
    <s v="United States"/>
    <s v="Riverside"/>
    <s v="California"/>
    <n v="92503"/>
    <x v="1"/>
    <s v="OFF-AR-10002221"/>
    <s v="Office Supplies"/>
    <x v="6"/>
    <s v="12 Colored Short Pencils"/>
    <n v="7.8000000000000007"/>
    <n v="3"/>
    <n v="0"/>
    <n v="2.1060000000000008"/>
  </r>
  <r>
    <n v="6963"/>
    <s v="CA-2013-157161"/>
    <x v="0"/>
    <x v="87"/>
    <d v="2013-07-21T00:00:00"/>
    <s v="Second Class"/>
    <s v="JD-15895"/>
    <s v="Jonathan Doherty"/>
    <x v="1"/>
    <s v="United States"/>
    <s v="Columbia"/>
    <s v="South Carolina"/>
    <n v="29203"/>
    <x v="0"/>
    <s v="OFF-EN-10001509"/>
    <s v="Office Supplies"/>
    <x v="12"/>
    <s v="Poly String Tie Envelopes"/>
    <n v="10.199999999999999"/>
    <n v="5"/>
    <n v="0"/>
    <n v="4.7939999999999996"/>
  </r>
  <r>
    <n v="6964"/>
    <s v="CA-2013-157161"/>
    <x v="0"/>
    <x v="87"/>
    <d v="2013-07-21T00:00:00"/>
    <s v="Second Class"/>
    <s v="JD-15895"/>
    <s v="Jonathan Doherty"/>
    <x v="1"/>
    <s v="United States"/>
    <s v="Columbia"/>
    <s v="South Carolina"/>
    <n v="29203"/>
    <x v="0"/>
    <s v="OFF-AR-10003338"/>
    <s v="Office Supplies"/>
    <x v="6"/>
    <s v="Eberhard Faber 3 1/2&quot; Golf Pencils"/>
    <n v="22.32"/>
    <n v="3"/>
    <n v="0"/>
    <n v="5.580000000000001"/>
  </r>
  <r>
    <n v="6965"/>
    <s v="CA-2013-157161"/>
    <x v="0"/>
    <x v="87"/>
    <d v="2013-07-21T00:00:00"/>
    <s v="Second Class"/>
    <s v="JD-15895"/>
    <s v="Jonathan Doherty"/>
    <x v="1"/>
    <s v="United States"/>
    <s v="Columbia"/>
    <s v="South Carolina"/>
    <n v="29203"/>
    <x v="0"/>
    <s v="OFF-BI-10004728"/>
    <s v="Office Supplies"/>
    <x v="8"/>
    <s v="Wilson Jones Turn Tabs Binder Tool for Ring Binders"/>
    <n v="24.1"/>
    <n v="5"/>
    <n v="0"/>
    <n v="11.086"/>
  </r>
  <r>
    <n v="6966"/>
    <s v="CA-2013-157161"/>
    <x v="0"/>
    <x v="87"/>
    <d v="2013-07-21T00:00:00"/>
    <s v="Second Class"/>
    <s v="JD-15895"/>
    <s v="Jonathan Doherty"/>
    <x v="1"/>
    <s v="United States"/>
    <s v="Columbia"/>
    <s v="South Carolina"/>
    <n v="29203"/>
    <x v="0"/>
    <s v="TEC-AC-10000358"/>
    <s v="Technology"/>
    <x v="11"/>
    <s v="Imation Secure Drive + Hardware Encrypted USB flash drive - 16 GB"/>
    <n v="75.98"/>
    <n v="2"/>
    <n v="0"/>
    <n v="18.235199999999999"/>
  </r>
  <r>
    <n v="6967"/>
    <s v="CA-2013-157161"/>
    <x v="0"/>
    <x v="87"/>
    <d v="2013-07-21T00:00:00"/>
    <s v="Second Class"/>
    <s v="JD-15895"/>
    <s v="Jonathan Doherty"/>
    <x v="1"/>
    <s v="United States"/>
    <s v="Columbia"/>
    <s v="South Carolina"/>
    <n v="29203"/>
    <x v="0"/>
    <s v="OFF-BI-10002764"/>
    <s v="Office Supplies"/>
    <x v="8"/>
    <s v="Recycled Pressboard Report Cover with Reinforced Top Hinge"/>
    <n v="6.46"/>
    <n v="2"/>
    <n v="0"/>
    <n v="3.1654"/>
  </r>
  <r>
    <n v="6968"/>
    <s v="CA-2013-157161"/>
    <x v="0"/>
    <x v="87"/>
    <d v="2013-07-21T00:00:00"/>
    <s v="Second Class"/>
    <s v="JD-15895"/>
    <s v="Jonathan Doherty"/>
    <x v="1"/>
    <s v="United States"/>
    <s v="Columbia"/>
    <s v="South Carolina"/>
    <n v="29203"/>
    <x v="0"/>
    <s v="OFF-PA-10001461"/>
    <s v="Office Supplies"/>
    <x v="10"/>
    <s v="HP Office Paper (20Lb. and 87 Bright)"/>
    <n v="60.12"/>
    <n v="9"/>
    <n v="0"/>
    <n v="28.857599999999998"/>
  </r>
  <r>
    <n v="6969"/>
    <s v="CA-2012-110765"/>
    <x v="1"/>
    <x v="1140"/>
    <d v="2012-10-20T00:00:00"/>
    <s v="Second Class"/>
    <s v="MP-17965"/>
    <s v="Michael Paige"/>
    <x v="1"/>
    <s v="United States"/>
    <s v="New York City"/>
    <s v="New York"/>
    <n v="10011"/>
    <x v="3"/>
    <s v="TEC-PH-10004165"/>
    <s v="Technology"/>
    <x v="7"/>
    <s v="Mitel MiVoice 5330e IP Phone"/>
    <n v="824.97"/>
    <n v="3"/>
    <n v="0"/>
    <n v="214.4922"/>
  </r>
  <r>
    <n v="6970"/>
    <s v="CA-2013-163937"/>
    <x v="0"/>
    <x v="994"/>
    <d v="2013-01-13T00:00:00"/>
    <s v="Second Class"/>
    <s v="JB-16000"/>
    <s v="Joy Bell-"/>
    <x v="0"/>
    <s v="United States"/>
    <s v="Longview"/>
    <s v="Washington"/>
    <n v="98632"/>
    <x v="1"/>
    <s v="FUR-FU-10000010"/>
    <s v="Furniture"/>
    <x v="5"/>
    <s v="DAX Value U-Channel Document Frames, Easel Back"/>
    <n v="24.849999999999998"/>
    <n v="5"/>
    <n v="0"/>
    <n v="7.7034999999999982"/>
  </r>
  <r>
    <n v="6971"/>
    <s v="CA-2014-153822"/>
    <x v="3"/>
    <x v="20"/>
    <d v="2014-09-26T00:00:00"/>
    <s v="Standard Class"/>
    <s v="AB-10105"/>
    <s v="Adrian Barton"/>
    <x v="0"/>
    <s v="United States"/>
    <s v="Phoenix"/>
    <s v="Arizona"/>
    <n v="85023"/>
    <x v="1"/>
    <s v="OFF-ST-10000321"/>
    <s v="Office Supplies"/>
    <x v="4"/>
    <s v="Akro Stacking Bins"/>
    <n v="12.624000000000001"/>
    <n v="2"/>
    <n v="0.2"/>
    <n v="-2.5248000000000022"/>
  </r>
  <r>
    <n v="6972"/>
    <s v="CA-2014-153822"/>
    <x v="3"/>
    <x v="20"/>
    <d v="2014-09-26T00:00:00"/>
    <s v="Standard Class"/>
    <s v="AB-10105"/>
    <s v="Adrian Barton"/>
    <x v="0"/>
    <s v="United States"/>
    <s v="Phoenix"/>
    <s v="Arizona"/>
    <n v="85023"/>
    <x v="1"/>
    <s v="TEC-AC-10000109"/>
    <s v="Technology"/>
    <x v="11"/>
    <s v="Sony Micro Vault Click 16 GB USB 2.0 Flash Drive"/>
    <n v="89.584000000000003"/>
    <n v="2"/>
    <n v="0.2"/>
    <n v="4.4792000000000058"/>
  </r>
  <r>
    <n v="6973"/>
    <s v="CA-2014-153822"/>
    <x v="3"/>
    <x v="20"/>
    <d v="2014-09-26T00:00:00"/>
    <s v="Standard Class"/>
    <s v="AB-10105"/>
    <s v="Adrian Barton"/>
    <x v="0"/>
    <s v="United States"/>
    <s v="Phoenix"/>
    <s v="Arizona"/>
    <n v="85023"/>
    <x v="1"/>
    <s v="TEC-PH-10002415"/>
    <s v="Technology"/>
    <x v="7"/>
    <s v="Polycom VoiceStation 500 Conference phone"/>
    <n v="471.92"/>
    <n v="2"/>
    <n v="0.2"/>
    <n v="29.495000000000019"/>
  </r>
  <r>
    <n v="6974"/>
    <s v="CA-2014-153822"/>
    <x v="3"/>
    <x v="20"/>
    <d v="2014-09-26T00:00:00"/>
    <s v="Standard Class"/>
    <s v="AB-10105"/>
    <s v="Adrian Barton"/>
    <x v="0"/>
    <s v="United States"/>
    <s v="Phoenix"/>
    <s v="Arizona"/>
    <n v="85023"/>
    <x v="1"/>
    <s v="OFF-BI-10001460"/>
    <s v="Office Supplies"/>
    <x v="8"/>
    <s v="Plastic Binding Combs"/>
    <n v="18.180000000000003"/>
    <n v="4"/>
    <n v="0.7"/>
    <n v="-13.938000000000002"/>
  </r>
  <r>
    <n v="6975"/>
    <s v="CA-2014-146185"/>
    <x v="3"/>
    <x v="175"/>
    <d v="2014-09-20T00:00:00"/>
    <s v="Standard Class"/>
    <s v="CC-12145"/>
    <s v="Charles Crestani"/>
    <x v="0"/>
    <s v="United States"/>
    <s v="Houston"/>
    <s v="Texas"/>
    <n v="77095"/>
    <x v="2"/>
    <s v="OFF-AR-10002987"/>
    <s v="Office Supplies"/>
    <x v="6"/>
    <s v="Prismacolor Color Pencil Set"/>
    <n v="31.744"/>
    <n v="2"/>
    <n v="0.2"/>
    <n v="8.3328000000000024"/>
  </r>
  <r>
    <n v="6976"/>
    <s v="CA-2012-112144"/>
    <x v="1"/>
    <x v="1141"/>
    <d v="2012-07-02T00:00:00"/>
    <s v="Standard Class"/>
    <s v="CY-12745"/>
    <s v="Craig Yedwab"/>
    <x v="1"/>
    <s v="United States"/>
    <s v="Gilbert"/>
    <s v="Arizona"/>
    <n v="85234"/>
    <x v="1"/>
    <s v="OFF-LA-10000443"/>
    <s v="Office Supplies"/>
    <x v="2"/>
    <s v="Avery 501"/>
    <n v="5.9039999999999999"/>
    <n v="2"/>
    <n v="0.2"/>
    <n v="1.9925999999999999"/>
  </r>
  <r>
    <n v="6977"/>
    <s v="CA-2012-112144"/>
    <x v="1"/>
    <x v="1141"/>
    <d v="2012-07-02T00:00:00"/>
    <s v="Standard Class"/>
    <s v="CY-12745"/>
    <s v="Craig Yedwab"/>
    <x v="1"/>
    <s v="United States"/>
    <s v="Gilbert"/>
    <s v="Arizona"/>
    <n v="85234"/>
    <x v="1"/>
    <s v="FUR-FU-10004306"/>
    <s v="Furniture"/>
    <x v="5"/>
    <s v="Electrix Halogen Magnifier Lamp"/>
    <n v="621.7600000000001"/>
    <n v="4"/>
    <n v="0.2"/>
    <n v="46.631999999999977"/>
  </r>
  <r>
    <n v="6978"/>
    <s v="US-2013-119298"/>
    <x v="0"/>
    <x v="881"/>
    <d v="2013-11-29T00:00:00"/>
    <s v="First Class"/>
    <s v="EP-13915"/>
    <s v="Emily Phan"/>
    <x v="0"/>
    <s v="United States"/>
    <s v="Jonesboro"/>
    <s v="Arkansas"/>
    <n v="72401"/>
    <x v="0"/>
    <s v="TEC-PH-10002564"/>
    <s v="Technology"/>
    <x v="7"/>
    <s v="OtterBox Defender Series Case - Samsung Galaxy S4"/>
    <n v="59.98"/>
    <n v="2"/>
    <n v="0"/>
    <n v="17.993999999999993"/>
  </r>
  <r>
    <n v="6979"/>
    <s v="CA-2014-155159"/>
    <x v="3"/>
    <x v="920"/>
    <d v="2014-11-30T00:00:00"/>
    <s v="Second Class"/>
    <s v="DL-13315"/>
    <s v="Delfina Latchford"/>
    <x v="0"/>
    <s v="United States"/>
    <s v="Atlanta"/>
    <s v="Georgia"/>
    <n v="30318"/>
    <x v="0"/>
    <s v="OFF-PA-10003724"/>
    <s v="Office Supplies"/>
    <x v="10"/>
    <s v="Wirebound Message Book, 4 per Page"/>
    <n v="48.87"/>
    <n v="9"/>
    <n v="0"/>
    <n v="23.946299999999997"/>
  </r>
  <r>
    <n v="6980"/>
    <s v="CA-2014-149076"/>
    <x v="3"/>
    <x v="424"/>
    <d v="2014-01-20T00:00:00"/>
    <s v="Standard Class"/>
    <s v="SO-20335"/>
    <s v="Sean O'Donnell"/>
    <x v="0"/>
    <s v="United States"/>
    <s v="Los Angeles"/>
    <s v="California"/>
    <n v="90036"/>
    <x v="1"/>
    <s v="OFF-PA-10000483"/>
    <s v="Office Supplies"/>
    <x v="10"/>
    <s v="Xerox 19"/>
    <n v="154.9"/>
    <n v="5"/>
    <n v="0"/>
    <n v="69.704999999999998"/>
  </r>
  <r>
    <n v="6981"/>
    <s v="CA-2011-146990"/>
    <x v="2"/>
    <x v="845"/>
    <d v="2011-11-08T00:00:00"/>
    <s v="First Class"/>
    <s v="BP-11095"/>
    <s v="Bart Pistole"/>
    <x v="1"/>
    <s v="United States"/>
    <s v="New York City"/>
    <s v="New York"/>
    <n v="10024"/>
    <x v="3"/>
    <s v="OFF-FA-10000611"/>
    <s v="Office Supplies"/>
    <x v="13"/>
    <s v="Binder Clips by OIC"/>
    <n v="5.92"/>
    <n v="4"/>
    <n v="0"/>
    <n v="2.8415999999999997"/>
  </r>
  <r>
    <n v="6982"/>
    <s v="CA-2011-146990"/>
    <x v="2"/>
    <x v="845"/>
    <d v="2011-11-08T00:00:00"/>
    <s v="First Class"/>
    <s v="BP-11095"/>
    <s v="Bart Pistole"/>
    <x v="1"/>
    <s v="United States"/>
    <s v="New York City"/>
    <s v="New York"/>
    <n v="10024"/>
    <x v="3"/>
    <s v="OFF-PA-10000246"/>
    <s v="Office Supplies"/>
    <x v="10"/>
    <s v="Riverleaf Stik-Withit Designer Note Cubes"/>
    <n v="30.18"/>
    <n v="3"/>
    <n v="0"/>
    <n v="13.8828"/>
  </r>
  <r>
    <n v="6983"/>
    <s v="CA-2013-116526"/>
    <x v="0"/>
    <x v="142"/>
    <d v="2013-09-06T00:00:00"/>
    <s v="Standard Class"/>
    <s v="JA-15970"/>
    <s v="Joseph Airdo"/>
    <x v="0"/>
    <s v="United States"/>
    <s v="Detroit"/>
    <s v="Michigan"/>
    <n v="48227"/>
    <x v="2"/>
    <s v="OFF-BI-10004728"/>
    <s v="Office Supplies"/>
    <x v="8"/>
    <s v="Wilson Jones Turn Tabs Binder Tool for Ring Binders"/>
    <n v="24.1"/>
    <n v="5"/>
    <n v="0"/>
    <n v="11.086"/>
  </r>
  <r>
    <n v="6984"/>
    <s v="CA-2013-116526"/>
    <x v="0"/>
    <x v="142"/>
    <d v="2013-09-06T00:00:00"/>
    <s v="Standard Class"/>
    <s v="JA-15970"/>
    <s v="Joseph Airdo"/>
    <x v="0"/>
    <s v="United States"/>
    <s v="Detroit"/>
    <s v="Michigan"/>
    <n v="48227"/>
    <x v="2"/>
    <s v="TEC-PH-10002365"/>
    <s v="Technology"/>
    <x v="7"/>
    <s v="Belkin Grip Candy Sheer Case / Cover for iPhone 5 and 5S"/>
    <n v="8.7799999999999994"/>
    <n v="1"/>
    <n v="0"/>
    <n v="2.2827999999999999"/>
  </r>
  <r>
    <n v="6985"/>
    <s v="CA-2013-116526"/>
    <x v="0"/>
    <x v="142"/>
    <d v="2013-09-06T00:00:00"/>
    <s v="Standard Class"/>
    <s v="JA-15970"/>
    <s v="Joseph Airdo"/>
    <x v="0"/>
    <s v="United States"/>
    <s v="Detroit"/>
    <s v="Michigan"/>
    <n v="48227"/>
    <x v="2"/>
    <s v="OFF-AP-10002457"/>
    <s v="Office Supplies"/>
    <x v="9"/>
    <s v="Eureka The Boss Plus 12-Amp Hard Box Upright Vacuum, Red"/>
    <n v="376.74"/>
    <n v="4"/>
    <n v="0.1"/>
    <n v="71.161999999999978"/>
  </r>
  <r>
    <n v="6986"/>
    <s v="CA-2013-116526"/>
    <x v="0"/>
    <x v="142"/>
    <d v="2013-09-06T00:00:00"/>
    <s v="Standard Class"/>
    <s v="JA-15970"/>
    <s v="Joseph Airdo"/>
    <x v="0"/>
    <s v="United States"/>
    <s v="Detroit"/>
    <s v="Michigan"/>
    <n v="48227"/>
    <x v="2"/>
    <s v="OFF-BI-10000320"/>
    <s v="Office Supplies"/>
    <x v="8"/>
    <s v="GBC Plastic Binding Combs"/>
    <n v="29.52"/>
    <n v="4"/>
    <n v="0"/>
    <n v="14.4648"/>
  </r>
  <r>
    <n v="6987"/>
    <s v="CA-2013-116526"/>
    <x v="0"/>
    <x v="142"/>
    <d v="2013-09-06T00:00:00"/>
    <s v="Standard Class"/>
    <s v="JA-15970"/>
    <s v="Joseph Airdo"/>
    <x v="0"/>
    <s v="United States"/>
    <s v="Detroit"/>
    <s v="Michigan"/>
    <n v="48227"/>
    <x v="2"/>
    <s v="OFF-AR-10004999"/>
    <s v="Office Supplies"/>
    <x v="6"/>
    <s v="Newell 315"/>
    <n v="11.96"/>
    <n v="2"/>
    <n v="0"/>
    <n v="2.99"/>
  </r>
  <r>
    <n v="6988"/>
    <s v="CA-2013-116526"/>
    <x v="0"/>
    <x v="142"/>
    <d v="2013-09-06T00:00:00"/>
    <s v="Standard Class"/>
    <s v="JA-15970"/>
    <s v="Joseph Airdo"/>
    <x v="0"/>
    <s v="United States"/>
    <s v="Detroit"/>
    <s v="Michigan"/>
    <n v="48227"/>
    <x v="2"/>
    <s v="OFF-BI-10001116"/>
    <s v="Office Supplies"/>
    <x v="8"/>
    <s v="Wilson Jones 1&quot; Hanging DublLock Ring Binders"/>
    <n v="26.400000000000002"/>
    <n v="5"/>
    <n v="0"/>
    <n v="12.672000000000001"/>
  </r>
  <r>
    <n v="6989"/>
    <s v="CA-2014-158561"/>
    <x v="3"/>
    <x v="343"/>
    <d v="2014-11-17T00:00:00"/>
    <s v="Second Class"/>
    <s v="BB-11545"/>
    <s v="Brenda Bowman"/>
    <x v="1"/>
    <s v="United States"/>
    <s v="Fort Lauderdale"/>
    <s v="Florida"/>
    <n v="33311"/>
    <x v="0"/>
    <s v="OFF-AP-10002651"/>
    <s v="Office Supplies"/>
    <x v="9"/>
    <s v="Hoover Upright Vacuum With Dirt Cup"/>
    <n v="1158.1199999999999"/>
    <n v="5"/>
    <n v="0.2"/>
    <n v="130.28849999999983"/>
  </r>
  <r>
    <n v="6990"/>
    <s v="CA-2014-165099"/>
    <x v="3"/>
    <x v="157"/>
    <d v="2014-12-14T00:00:00"/>
    <s v="First Class"/>
    <s v="DK-13375"/>
    <s v="Dennis Kane"/>
    <x v="0"/>
    <s v="United States"/>
    <s v="Abilene"/>
    <s v="Texas"/>
    <n v="79605"/>
    <x v="2"/>
    <s v="OFF-AP-10001634"/>
    <s v="Office Supplies"/>
    <x v="9"/>
    <s v="Hoover Commercial Lightweight Upright Vacuum"/>
    <n v="1.3919999999999997"/>
    <n v="2"/>
    <n v="0.8"/>
    <n v="-3.7584000000000009"/>
  </r>
  <r>
    <n v="6991"/>
    <s v="CA-2012-109386"/>
    <x v="1"/>
    <x v="627"/>
    <d v="2012-11-13T00:00:00"/>
    <s v="Second Class"/>
    <s v="RH-19600"/>
    <s v="Rob Haberlin"/>
    <x v="0"/>
    <s v="United States"/>
    <s v="Hampton"/>
    <s v="Virginia"/>
    <n v="23666"/>
    <x v="0"/>
    <s v="OFF-AP-10003266"/>
    <s v="Office Supplies"/>
    <x v="9"/>
    <s v="Holmes Replacement Filter for HEPA Air Cleaner, Large Room"/>
    <n v="44.43"/>
    <n v="3"/>
    <n v="0"/>
    <n v="18.660600000000002"/>
  </r>
  <r>
    <n v="6992"/>
    <s v="CA-2012-109386"/>
    <x v="1"/>
    <x v="627"/>
    <d v="2012-11-13T00:00:00"/>
    <s v="Second Class"/>
    <s v="RH-19600"/>
    <s v="Rob Haberlin"/>
    <x v="0"/>
    <s v="United States"/>
    <s v="Hampton"/>
    <s v="Virginia"/>
    <n v="23666"/>
    <x v="0"/>
    <s v="TEC-PH-10002890"/>
    <s v="Technology"/>
    <x v="7"/>
    <s v="AT&amp;T 17929 Lendline Telephone"/>
    <n v="226.20000000000002"/>
    <n v="5"/>
    <n v="0"/>
    <n v="58.811999999999998"/>
  </r>
  <r>
    <n v="6993"/>
    <s v="CA-2012-109386"/>
    <x v="1"/>
    <x v="627"/>
    <d v="2012-11-13T00:00:00"/>
    <s v="Second Class"/>
    <s v="RH-19600"/>
    <s v="Rob Haberlin"/>
    <x v="0"/>
    <s v="United States"/>
    <s v="Hampton"/>
    <s v="Virginia"/>
    <n v="23666"/>
    <x v="0"/>
    <s v="FUR-FU-10000308"/>
    <s v="Furniture"/>
    <x v="5"/>
    <s v="Deflect-o Glass Clear Studded Chair Mats"/>
    <n v="186.54"/>
    <n v="3"/>
    <n v="0"/>
    <n v="41.038800000000002"/>
  </r>
  <r>
    <n v="6994"/>
    <s v="CA-2012-109386"/>
    <x v="1"/>
    <x v="627"/>
    <d v="2012-11-13T00:00:00"/>
    <s v="Second Class"/>
    <s v="RH-19600"/>
    <s v="Rob Haberlin"/>
    <x v="0"/>
    <s v="United States"/>
    <s v="Hampton"/>
    <s v="Virginia"/>
    <n v="23666"/>
    <x v="0"/>
    <s v="OFF-AR-10000380"/>
    <s v="Office Supplies"/>
    <x v="6"/>
    <s v="Hunt PowerHouse Electric Pencil Sharpener, Blue"/>
    <n v="265.85999999999996"/>
    <n v="7"/>
    <n v="0"/>
    <n v="79.757999999999967"/>
  </r>
  <r>
    <n v="6995"/>
    <s v="CA-2012-109386"/>
    <x v="1"/>
    <x v="627"/>
    <d v="2012-11-13T00:00:00"/>
    <s v="Second Class"/>
    <s v="RH-19600"/>
    <s v="Rob Haberlin"/>
    <x v="0"/>
    <s v="United States"/>
    <s v="Hampton"/>
    <s v="Virginia"/>
    <n v="23666"/>
    <x v="0"/>
    <s v="OFF-AR-10000122"/>
    <s v="Office Supplies"/>
    <x v="6"/>
    <s v="Newell 314"/>
    <n v="27.9"/>
    <n v="5"/>
    <n v="0"/>
    <n v="6.9749999999999979"/>
  </r>
  <r>
    <n v="6996"/>
    <s v="CA-2012-166800"/>
    <x v="1"/>
    <x v="902"/>
    <d v="2012-11-26T00:00:00"/>
    <s v="Standard Class"/>
    <s v="AG-10300"/>
    <s v="Aleksandra Gannaway"/>
    <x v="1"/>
    <s v="United States"/>
    <s v="Las Vegas"/>
    <s v="Nevada"/>
    <n v="89115"/>
    <x v="1"/>
    <s v="OFF-AP-10004868"/>
    <s v="Office Supplies"/>
    <x v="9"/>
    <s v="Hoover Commercial Soft Guard Upright Vacuum And Disposable Filtration Bags"/>
    <n v="31.08"/>
    <n v="4"/>
    <n v="0"/>
    <n v="8.3916000000000004"/>
  </r>
  <r>
    <n v="6997"/>
    <s v="CA-2014-117443"/>
    <x v="3"/>
    <x v="331"/>
    <d v="2014-12-26T00:00:00"/>
    <s v="Second Class"/>
    <s v="JB-15400"/>
    <s v="Jennifer Braxton"/>
    <x v="1"/>
    <s v="United States"/>
    <s v="Rockford"/>
    <s v="Illinois"/>
    <n v="61107"/>
    <x v="2"/>
    <s v="OFF-BI-10004002"/>
    <s v="Office Supplies"/>
    <x v="8"/>
    <s v="Wilson Jones International Size A4 Ring Binders"/>
    <n v="13.839999999999998"/>
    <n v="4"/>
    <n v="0.8"/>
    <n v="-22.144000000000005"/>
  </r>
  <r>
    <n v="6998"/>
    <s v="CA-2014-117443"/>
    <x v="3"/>
    <x v="331"/>
    <d v="2014-12-26T00:00:00"/>
    <s v="Second Class"/>
    <s v="JB-15400"/>
    <s v="Jennifer Braxton"/>
    <x v="1"/>
    <s v="United States"/>
    <s v="Rockford"/>
    <s v="Illinois"/>
    <n v="61107"/>
    <x v="2"/>
    <s v="OFF-PA-10004475"/>
    <s v="Office Supplies"/>
    <x v="10"/>
    <s v="Xerox 1940"/>
    <n v="175.87200000000001"/>
    <n v="4"/>
    <n v="0.2"/>
    <n v="63.753599999999992"/>
  </r>
  <r>
    <n v="6999"/>
    <s v="US-2013-134369"/>
    <x v="0"/>
    <x v="1142"/>
    <d v="2013-09-23T00:00:00"/>
    <s v="Standard Class"/>
    <s v="BC-11125"/>
    <s v="Becky Castell"/>
    <x v="2"/>
    <s v="United States"/>
    <s v="Laguna Niguel"/>
    <s v="California"/>
    <n v="92677"/>
    <x v="1"/>
    <s v="OFF-PA-10002195"/>
    <s v="Office Supplies"/>
    <x v="10"/>
    <s v="Xerox 1966"/>
    <n v="12.96"/>
    <n v="2"/>
    <n v="0"/>
    <n v="6.3504000000000005"/>
  </r>
  <r>
    <n v="7000"/>
    <s v="CA-2014-123687"/>
    <x v="3"/>
    <x v="1143"/>
    <d v="2014-05-30T00:00:00"/>
    <s v="First Class"/>
    <s v="KC-16675"/>
    <s v="Kimberly Carter"/>
    <x v="1"/>
    <s v="United States"/>
    <s v="Louisville"/>
    <s v="Kentucky"/>
    <n v="40214"/>
    <x v="0"/>
    <s v="OFF-AP-10002670"/>
    <s v="Office Supplies"/>
    <x v="9"/>
    <s v="Belkin 8-Outlet Premiere SurgeMaster II Surge Protectors"/>
    <n v="208.44"/>
    <n v="3"/>
    <n v="0"/>
    <n v="62.531999999999982"/>
  </r>
  <r>
    <n v="7001"/>
    <s v="CA-2014-123687"/>
    <x v="3"/>
    <x v="1143"/>
    <d v="2014-05-30T00:00:00"/>
    <s v="First Class"/>
    <s v="KC-16675"/>
    <s v="Kimberly Carter"/>
    <x v="1"/>
    <s v="United States"/>
    <s v="Louisville"/>
    <s v="Kentucky"/>
    <n v="40214"/>
    <x v="0"/>
    <s v="OFF-SU-10004498"/>
    <s v="Office Supplies"/>
    <x v="14"/>
    <s v="Martin-Yale Premier Letter Opener"/>
    <n v="25.76"/>
    <n v="2"/>
    <n v="0"/>
    <n v="0.77280000000000015"/>
  </r>
  <r>
    <n v="7002"/>
    <s v="CA-2012-104871"/>
    <x v="1"/>
    <x v="1110"/>
    <d v="2012-04-03T00:00:00"/>
    <s v="Standard Class"/>
    <s v="DR-12940"/>
    <s v="Daniel Raglin"/>
    <x v="2"/>
    <s v="United States"/>
    <s v="Normal"/>
    <s v="Illinois"/>
    <n v="61761"/>
    <x v="2"/>
    <s v="FUR-CH-10003298"/>
    <s v="Furniture"/>
    <x v="1"/>
    <s v="Office Star - Contemporary Task Swivel chair with Loop Arms, Charcoal"/>
    <n v="366.74399999999997"/>
    <n v="4"/>
    <n v="0.3"/>
    <n v="-110.02320000000003"/>
  </r>
  <r>
    <n v="7003"/>
    <s v="CA-2011-133158"/>
    <x v="2"/>
    <x v="710"/>
    <d v="2011-08-21T00:00:00"/>
    <s v="Second Class"/>
    <s v="DW-13195"/>
    <s v="David Wiener"/>
    <x v="1"/>
    <s v="United States"/>
    <s v="Los Angeles"/>
    <s v="California"/>
    <n v="90045"/>
    <x v="1"/>
    <s v="FUR-FU-10000723"/>
    <s v="Furniture"/>
    <x v="5"/>
    <s v="Deflect-o EconoMat Studded, No Bevel Mat for Low Pile Carpeting"/>
    <n v="289.24"/>
    <n v="7"/>
    <n v="0"/>
    <n v="26.031600000000012"/>
  </r>
  <r>
    <n v="7004"/>
    <s v="CA-2011-133158"/>
    <x v="2"/>
    <x v="710"/>
    <d v="2011-08-21T00:00:00"/>
    <s v="Second Class"/>
    <s v="DW-13195"/>
    <s v="David Wiener"/>
    <x v="1"/>
    <s v="United States"/>
    <s v="Los Angeles"/>
    <s v="California"/>
    <n v="90045"/>
    <x v="1"/>
    <s v="OFF-BI-10000632"/>
    <s v="Office Supplies"/>
    <x v="8"/>
    <s v="Satellite Sectional Post Binders"/>
    <n v="69.456000000000003"/>
    <n v="2"/>
    <n v="0.2"/>
    <n v="22.573199999999996"/>
  </r>
  <r>
    <n v="7005"/>
    <s v="CA-2011-126333"/>
    <x v="2"/>
    <x v="851"/>
    <d v="2011-12-28T00:00:00"/>
    <s v="Standard Class"/>
    <s v="ME-18010"/>
    <s v="Michelle Ellison"/>
    <x v="1"/>
    <s v="United States"/>
    <s v="Port Arthur"/>
    <s v="Texas"/>
    <n v="77642"/>
    <x v="2"/>
    <s v="OFF-PA-10000223"/>
    <s v="Office Supplies"/>
    <x v="10"/>
    <s v="Xerox 2000"/>
    <n v="5.1840000000000011"/>
    <n v="1"/>
    <n v="0.2"/>
    <n v="1.8144"/>
  </r>
  <r>
    <n v="7006"/>
    <s v="CA-2012-141740"/>
    <x v="1"/>
    <x v="549"/>
    <d v="2012-11-05T00:00:00"/>
    <s v="Standard Class"/>
    <s v="JF-15490"/>
    <s v="Jeremy Farry"/>
    <x v="0"/>
    <s v="United States"/>
    <s v="New York City"/>
    <s v="New York"/>
    <n v="10009"/>
    <x v="3"/>
    <s v="FUR-CH-10001545"/>
    <s v="Furniture"/>
    <x v="1"/>
    <s v="Hon Comfortask Task/Swivel Chairs"/>
    <n v="205.16400000000002"/>
    <n v="2"/>
    <n v="0.1"/>
    <n v="13.677600000000002"/>
  </r>
  <r>
    <n v="7007"/>
    <s v="CA-2011-119466"/>
    <x v="2"/>
    <x v="534"/>
    <d v="2011-12-21T00:00:00"/>
    <s v="Standard Class"/>
    <s v="SP-20860"/>
    <s v="Sung Pak"/>
    <x v="1"/>
    <s v="United States"/>
    <s v="Chicago"/>
    <s v="Illinois"/>
    <n v="60623"/>
    <x v="2"/>
    <s v="FUR-FU-10001546"/>
    <s v="Furniture"/>
    <x v="5"/>
    <s v="Dana Swing-Arm Lamps"/>
    <n v="8.5440000000000005"/>
    <n v="2"/>
    <n v="0.6"/>
    <n v="-7.4759999999999991"/>
  </r>
  <r>
    <n v="7008"/>
    <s v="CA-2012-154823"/>
    <x v="1"/>
    <x v="291"/>
    <d v="2012-08-25T00:00:00"/>
    <s v="Standard Class"/>
    <s v="KN-16390"/>
    <s v="Katherine Nockton"/>
    <x v="1"/>
    <s v="United States"/>
    <s v="Springfield"/>
    <s v="Ohio"/>
    <n v="45503"/>
    <x v="3"/>
    <s v="OFF-BI-10001098"/>
    <s v="Office Supplies"/>
    <x v="8"/>
    <s v="Acco D-Ring Binder w/DublLock"/>
    <n v="12.828000000000001"/>
    <n v="2"/>
    <n v="0.7"/>
    <n v="-8.9795999999999978"/>
  </r>
  <r>
    <n v="7009"/>
    <s v="CA-2012-154823"/>
    <x v="1"/>
    <x v="291"/>
    <d v="2012-08-25T00:00:00"/>
    <s v="Standard Class"/>
    <s v="KN-16390"/>
    <s v="Katherine Nockton"/>
    <x v="1"/>
    <s v="United States"/>
    <s v="Springfield"/>
    <s v="Ohio"/>
    <n v="45503"/>
    <x v="3"/>
    <s v="FUR-CH-10003379"/>
    <s v="Furniture"/>
    <x v="1"/>
    <s v="Global Commerce Series High-Back Swivel/Tilt Chairs"/>
    <n v="598.45799999999997"/>
    <n v="3"/>
    <n v="0.3"/>
    <n v="-42.746999999999957"/>
  </r>
  <r>
    <n v="7010"/>
    <s v="CA-2012-154823"/>
    <x v="1"/>
    <x v="291"/>
    <d v="2012-08-25T00:00:00"/>
    <s v="Standard Class"/>
    <s v="KN-16390"/>
    <s v="Katherine Nockton"/>
    <x v="1"/>
    <s v="United States"/>
    <s v="Springfield"/>
    <s v="Ohio"/>
    <n v="45503"/>
    <x v="3"/>
    <s v="FUR-FU-10000193"/>
    <s v="Furniture"/>
    <x v="5"/>
    <s v="Tenex Chairmats For Use with Hard Floors"/>
    <n v="25.983999999999998"/>
    <n v="1"/>
    <n v="0.2"/>
    <n v="-3.8976000000000015"/>
  </r>
  <r>
    <n v="7011"/>
    <s v="US-2011-135881"/>
    <x v="2"/>
    <x v="235"/>
    <d v="2011-05-27T00:00:00"/>
    <s v="Standard Class"/>
    <s v="GT-14710"/>
    <s v="Greg Tran"/>
    <x v="0"/>
    <s v="United States"/>
    <s v="New York City"/>
    <s v="New York"/>
    <n v="10035"/>
    <x v="3"/>
    <s v="OFF-BI-10000829"/>
    <s v="Office Supplies"/>
    <x v="8"/>
    <s v="Avery Non-Stick Binders"/>
    <n v="17.96"/>
    <n v="5"/>
    <n v="0.2"/>
    <n v="5.8369999999999997"/>
  </r>
  <r>
    <n v="7012"/>
    <s v="US-2011-135881"/>
    <x v="2"/>
    <x v="235"/>
    <d v="2011-05-27T00:00:00"/>
    <s v="Standard Class"/>
    <s v="GT-14710"/>
    <s v="Greg Tran"/>
    <x v="0"/>
    <s v="United States"/>
    <s v="New York City"/>
    <s v="New York"/>
    <n v="10035"/>
    <x v="3"/>
    <s v="OFF-SU-10003002"/>
    <s v="Office Supplies"/>
    <x v="14"/>
    <s v="Letter Slitter"/>
    <n v="5.04"/>
    <n v="2"/>
    <n v="0"/>
    <n v="0.15120000000000022"/>
  </r>
  <r>
    <n v="7013"/>
    <s v="US-2011-135881"/>
    <x v="2"/>
    <x v="235"/>
    <d v="2011-05-27T00:00:00"/>
    <s v="Standard Class"/>
    <s v="GT-14710"/>
    <s v="Greg Tran"/>
    <x v="0"/>
    <s v="United States"/>
    <s v="New York City"/>
    <s v="New York"/>
    <n v="10035"/>
    <x v="3"/>
    <s v="OFF-AP-10002118"/>
    <s v="Office Supplies"/>
    <x v="9"/>
    <s v="1.7 Cubic Foot Compact &quot;Cube&quot; Office Refrigerators"/>
    <n v="208.16"/>
    <n v="1"/>
    <n v="0"/>
    <n v="56.20320000000001"/>
  </r>
  <r>
    <n v="7014"/>
    <s v="CA-2014-141201"/>
    <x v="3"/>
    <x v="34"/>
    <d v="2014-12-12T00:00:00"/>
    <s v="Second Class"/>
    <s v="DB-12910"/>
    <s v="Daniel Byrd"/>
    <x v="2"/>
    <s v="United States"/>
    <s v="Salinas"/>
    <s v="California"/>
    <n v="93905"/>
    <x v="1"/>
    <s v="FUR-BO-10001519"/>
    <s v="Furniture"/>
    <x v="0"/>
    <s v="O'Sullivan 3-Shelf Heavy-Duty Bookcases"/>
    <n v="148.25700000000001"/>
    <n v="3"/>
    <n v="0.15"/>
    <n v="15.697800000000004"/>
  </r>
  <r>
    <n v="7015"/>
    <s v="CA-2011-114790"/>
    <x v="2"/>
    <x v="518"/>
    <d v="2011-03-13T00:00:00"/>
    <s v="Second Class"/>
    <s v="FM-14215"/>
    <s v="Filia McAdams"/>
    <x v="1"/>
    <s v="United States"/>
    <s v="Richmond"/>
    <s v="Kentucky"/>
    <n v="40475"/>
    <x v="0"/>
    <s v="OFF-AP-10002578"/>
    <s v="Office Supplies"/>
    <x v="9"/>
    <s v="Fellowes Premier Superior Surge Suppressor, 10-Outlet, With Phone and Remote"/>
    <n v="146.76"/>
    <n v="3"/>
    <n v="0"/>
    <n v="38.157600000000002"/>
  </r>
  <r>
    <n v="7016"/>
    <s v="CA-2011-114790"/>
    <x v="2"/>
    <x v="518"/>
    <d v="2011-03-13T00:00:00"/>
    <s v="Second Class"/>
    <s v="FM-14215"/>
    <s v="Filia McAdams"/>
    <x v="1"/>
    <s v="United States"/>
    <s v="Richmond"/>
    <s v="Kentucky"/>
    <n v="40475"/>
    <x v="0"/>
    <s v="TEC-AC-10000710"/>
    <s v="Technology"/>
    <x v="11"/>
    <s v="Maxell DVD-RAM Discs"/>
    <n v="32.96"/>
    <n v="2"/>
    <n v="0"/>
    <n v="14.172800000000002"/>
  </r>
  <r>
    <n v="7017"/>
    <s v="CA-2011-114790"/>
    <x v="2"/>
    <x v="518"/>
    <d v="2011-03-13T00:00:00"/>
    <s v="Second Class"/>
    <s v="FM-14215"/>
    <s v="Filia McAdams"/>
    <x v="1"/>
    <s v="United States"/>
    <s v="Richmond"/>
    <s v="Kentucky"/>
    <n v="40475"/>
    <x v="0"/>
    <s v="TEC-PH-10000984"/>
    <s v="Technology"/>
    <x v="7"/>
    <s v="Panasonic KX-TG9471B"/>
    <n v="587.97"/>
    <n v="3"/>
    <n v="0"/>
    <n v="164.63160000000005"/>
  </r>
  <r>
    <n v="7018"/>
    <s v="CA-2011-114790"/>
    <x v="2"/>
    <x v="518"/>
    <d v="2011-03-13T00:00:00"/>
    <s v="Second Class"/>
    <s v="FM-14215"/>
    <s v="Filia McAdams"/>
    <x v="1"/>
    <s v="United States"/>
    <s v="Richmond"/>
    <s v="Kentucky"/>
    <n v="40475"/>
    <x v="0"/>
    <s v="OFF-PA-10000213"/>
    <s v="Office Supplies"/>
    <x v="10"/>
    <s v="Xerox 198"/>
    <n v="14.940000000000001"/>
    <n v="3"/>
    <n v="0"/>
    <n v="7.0218000000000007"/>
  </r>
  <r>
    <n v="7019"/>
    <s v="US-2013-154256"/>
    <x v="0"/>
    <x v="661"/>
    <d v="2013-06-28T00:00:00"/>
    <s v="Second Class"/>
    <s v="SM-20005"/>
    <s v="Sally Matthias"/>
    <x v="0"/>
    <s v="United States"/>
    <s v="New York City"/>
    <s v="New York"/>
    <n v="10035"/>
    <x v="3"/>
    <s v="OFF-LA-10003720"/>
    <s v="Office Supplies"/>
    <x v="2"/>
    <s v="Avery 487"/>
    <n v="25.83"/>
    <n v="7"/>
    <n v="0"/>
    <n v="12.1401"/>
  </r>
  <r>
    <n v="7020"/>
    <s v="CA-2011-124737"/>
    <x v="2"/>
    <x v="709"/>
    <d v="2011-08-27T00:00:00"/>
    <s v="Standard Class"/>
    <s v="AP-10915"/>
    <s v="Arthur Prichep"/>
    <x v="0"/>
    <s v="United States"/>
    <s v="Denver"/>
    <s v="Colorado"/>
    <n v="80219"/>
    <x v="1"/>
    <s v="OFF-PA-10001837"/>
    <s v="Office Supplies"/>
    <x v="10"/>
    <s v="Xerox 1976"/>
    <n v="15.552000000000003"/>
    <n v="3"/>
    <n v="0.2"/>
    <n v="5.4432"/>
  </r>
  <r>
    <n v="7021"/>
    <s v="CA-2011-124737"/>
    <x v="2"/>
    <x v="709"/>
    <d v="2011-08-27T00:00:00"/>
    <s v="Standard Class"/>
    <s v="AP-10915"/>
    <s v="Arthur Prichep"/>
    <x v="0"/>
    <s v="United States"/>
    <s v="Denver"/>
    <s v="Colorado"/>
    <n v="80219"/>
    <x v="1"/>
    <s v="OFF-SU-10004661"/>
    <s v="Office Supplies"/>
    <x v="14"/>
    <s v="Acme Titanium Bonded Scissors"/>
    <n v="6.8000000000000007"/>
    <n v="1"/>
    <n v="0.2"/>
    <n v="0.50999999999999979"/>
  </r>
  <r>
    <n v="7022"/>
    <s v="CA-2011-124737"/>
    <x v="2"/>
    <x v="709"/>
    <d v="2011-08-27T00:00:00"/>
    <s v="Standard Class"/>
    <s v="AP-10915"/>
    <s v="Arthur Prichep"/>
    <x v="0"/>
    <s v="United States"/>
    <s v="Denver"/>
    <s v="Colorado"/>
    <n v="80219"/>
    <x v="1"/>
    <s v="FUR-FU-10003274"/>
    <s v="Furniture"/>
    <x v="5"/>
    <s v="Regeneration Desk Collection"/>
    <n v="4.2240000000000002"/>
    <n v="3"/>
    <n v="0.2"/>
    <n v="1.2672000000000003"/>
  </r>
  <r>
    <n v="7023"/>
    <s v="CA-2011-124737"/>
    <x v="2"/>
    <x v="709"/>
    <d v="2011-08-27T00:00:00"/>
    <s v="Standard Class"/>
    <s v="AP-10915"/>
    <s v="Arthur Prichep"/>
    <x v="0"/>
    <s v="United States"/>
    <s v="Denver"/>
    <s v="Colorado"/>
    <n v="80219"/>
    <x v="1"/>
    <s v="TEC-PH-10000149"/>
    <s v="Technology"/>
    <x v="7"/>
    <s v="Cisco SPA525G2 IP Phone - Wireless"/>
    <n v="143.64000000000001"/>
    <n v="9"/>
    <n v="0.2"/>
    <n v="10.772999999999989"/>
  </r>
  <r>
    <n v="7024"/>
    <s v="CA-2011-124737"/>
    <x v="2"/>
    <x v="709"/>
    <d v="2011-08-27T00:00:00"/>
    <s v="Standard Class"/>
    <s v="AP-10915"/>
    <s v="Arthur Prichep"/>
    <x v="0"/>
    <s v="United States"/>
    <s v="Denver"/>
    <s v="Colorado"/>
    <n v="80219"/>
    <x v="1"/>
    <s v="OFF-PA-10000019"/>
    <s v="Office Supplies"/>
    <x v="10"/>
    <s v="Xerox 1931"/>
    <n v="31.104000000000006"/>
    <n v="6"/>
    <n v="0.2"/>
    <n v="10.8864"/>
  </r>
  <r>
    <n v="7025"/>
    <s v="CA-2011-124737"/>
    <x v="2"/>
    <x v="709"/>
    <d v="2011-08-27T00:00:00"/>
    <s v="Standard Class"/>
    <s v="AP-10915"/>
    <s v="Arthur Prichep"/>
    <x v="0"/>
    <s v="United States"/>
    <s v="Denver"/>
    <s v="Colorado"/>
    <n v="80219"/>
    <x v="1"/>
    <s v="OFF-PA-10001125"/>
    <s v="Office Supplies"/>
    <x v="10"/>
    <s v="Xerox 1988"/>
    <n v="223.05600000000001"/>
    <n v="9"/>
    <n v="0.2"/>
    <n v="69.704999999999984"/>
  </r>
  <r>
    <n v="7026"/>
    <s v="US-2014-101840"/>
    <x v="3"/>
    <x v="695"/>
    <d v="2014-02-13T00:00:00"/>
    <s v="Standard Class"/>
    <s v="SP-20545"/>
    <s v="Sibella Parks"/>
    <x v="1"/>
    <s v="United States"/>
    <s v="New York City"/>
    <s v="New York"/>
    <n v="10024"/>
    <x v="3"/>
    <s v="TEC-PH-10002538"/>
    <s v="Technology"/>
    <x v="7"/>
    <s v="Grandstream GXP1160 VoIP phone"/>
    <n v="227.45999999999998"/>
    <n v="6"/>
    <n v="0"/>
    <n v="65.963399999999979"/>
  </r>
  <r>
    <n v="7027"/>
    <s v="US-2014-101840"/>
    <x v="3"/>
    <x v="695"/>
    <d v="2014-02-13T00:00:00"/>
    <s v="Standard Class"/>
    <s v="SP-20545"/>
    <s v="Sibella Parks"/>
    <x v="1"/>
    <s v="United States"/>
    <s v="New York City"/>
    <s v="New York"/>
    <n v="10024"/>
    <x v="3"/>
    <s v="OFF-BI-10000279"/>
    <s v="Office Supplies"/>
    <x v="8"/>
    <s v="Acco Recycled 2&quot; Capacity Laser Printer Hanging Data Binders"/>
    <n v="46.24"/>
    <n v="4"/>
    <n v="0.2"/>
    <n v="15.605999999999996"/>
  </r>
  <r>
    <n v="7028"/>
    <s v="CA-2014-131653"/>
    <x v="3"/>
    <x v="926"/>
    <d v="2014-02-06T00:00:00"/>
    <s v="Standard Class"/>
    <s v="RD-19585"/>
    <s v="Rob Dowd"/>
    <x v="0"/>
    <s v="United States"/>
    <s v="New York City"/>
    <s v="New York"/>
    <n v="10011"/>
    <x v="3"/>
    <s v="OFF-LA-10001045"/>
    <s v="Office Supplies"/>
    <x v="2"/>
    <s v="Permanent Self-Adhesive File Folder Labels for Typewriters by Universal"/>
    <n v="5.22"/>
    <n v="2"/>
    <n v="0"/>
    <n v="2.4011999999999998"/>
  </r>
  <r>
    <n v="7029"/>
    <s v="US-2013-157840"/>
    <x v="0"/>
    <x v="887"/>
    <d v="2013-12-24T00:00:00"/>
    <s v="Second Class"/>
    <s v="MC-17575"/>
    <s v="Matt Collins"/>
    <x v="0"/>
    <s v="United States"/>
    <s v="Fremont"/>
    <s v="Nebraska"/>
    <n v="68025"/>
    <x v="2"/>
    <s v="OFF-PA-10003673"/>
    <s v="Office Supplies"/>
    <x v="10"/>
    <s v="Strathmore Photo Mount Cards"/>
    <n v="33.9"/>
    <n v="5"/>
    <n v="0"/>
    <n v="15.593999999999999"/>
  </r>
  <r>
    <n v="7030"/>
    <s v="CA-2013-145548"/>
    <x v="0"/>
    <x v="583"/>
    <d v="2013-11-17T00:00:00"/>
    <s v="Standard Class"/>
    <s v="EB-13750"/>
    <s v="Edward Becker"/>
    <x v="1"/>
    <s v="United States"/>
    <s v="New York City"/>
    <s v="New York"/>
    <n v="10011"/>
    <x v="3"/>
    <s v="OFF-ST-10002562"/>
    <s v="Office Supplies"/>
    <x v="4"/>
    <s v="Staples"/>
    <n v="28.14"/>
    <n v="3"/>
    <n v="0"/>
    <n v="7.8792000000000009"/>
  </r>
  <r>
    <n v="7031"/>
    <s v="CA-2013-145548"/>
    <x v="0"/>
    <x v="583"/>
    <d v="2013-11-17T00:00:00"/>
    <s v="Standard Class"/>
    <s v="EB-13750"/>
    <s v="Edward Becker"/>
    <x v="1"/>
    <s v="United States"/>
    <s v="New York City"/>
    <s v="New York"/>
    <n v="10011"/>
    <x v="3"/>
    <s v="TEC-AC-10002305"/>
    <s v="Technology"/>
    <x v="11"/>
    <s v="KeyTronic E03601U1 - Keyboard - Beige"/>
    <n v="36"/>
    <n v="2"/>
    <n v="0"/>
    <n v="6.4799999999999969"/>
  </r>
  <r>
    <n v="7032"/>
    <s v="CA-2013-145548"/>
    <x v="0"/>
    <x v="583"/>
    <d v="2013-11-17T00:00:00"/>
    <s v="Standard Class"/>
    <s v="EB-13750"/>
    <s v="Edward Becker"/>
    <x v="1"/>
    <s v="United States"/>
    <s v="New York City"/>
    <s v="New York"/>
    <n v="10011"/>
    <x v="3"/>
    <s v="OFF-AR-10003373"/>
    <s v="Office Supplies"/>
    <x v="6"/>
    <s v="Boston School Pro Electric Pencil Sharpener, 1670"/>
    <n v="92.94"/>
    <n v="3"/>
    <n v="0"/>
    <n v="25.093799999999998"/>
  </r>
  <r>
    <n v="7033"/>
    <s v="CA-2013-145548"/>
    <x v="0"/>
    <x v="583"/>
    <d v="2013-11-17T00:00:00"/>
    <s v="Standard Class"/>
    <s v="EB-13750"/>
    <s v="Edward Becker"/>
    <x v="1"/>
    <s v="United States"/>
    <s v="New York City"/>
    <s v="New York"/>
    <n v="10011"/>
    <x v="3"/>
    <s v="FUR-CH-10003774"/>
    <s v="Furniture"/>
    <x v="1"/>
    <s v="Global Wood Trimmed Manager's Task Chair, Khaki"/>
    <n v="245.64600000000002"/>
    <n v="3"/>
    <n v="0.1"/>
    <n v="8.1881999999999877"/>
  </r>
  <r>
    <n v="7034"/>
    <s v="CA-2013-145548"/>
    <x v="0"/>
    <x v="583"/>
    <d v="2013-11-17T00:00:00"/>
    <s v="Standard Class"/>
    <s v="EB-13750"/>
    <s v="Edward Becker"/>
    <x v="1"/>
    <s v="United States"/>
    <s v="New York City"/>
    <s v="New York"/>
    <n v="10011"/>
    <x v="3"/>
    <s v="OFF-BI-10001510"/>
    <s v="Office Supplies"/>
    <x v="8"/>
    <s v="Deluxe Heavy-Duty Vinyl Round Ring Binder"/>
    <n v="55.00800000000001"/>
    <n v="3"/>
    <n v="0.2"/>
    <n v="17.189999999999998"/>
  </r>
  <r>
    <n v="7035"/>
    <s v="CA-2013-145548"/>
    <x v="0"/>
    <x v="583"/>
    <d v="2013-11-17T00:00:00"/>
    <s v="Standard Class"/>
    <s v="EB-13750"/>
    <s v="Edward Becker"/>
    <x v="1"/>
    <s v="United States"/>
    <s v="New York City"/>
    <s v="New York"/>
    <n v="10011"/>
    <x v="3"/>
    <s v="OFF-BI-10004236"/>
    <s v="Office Supplies"/>
    <x v="8"/>
    <s v="XtraLife ClearVue Slant-D Ring Binder, White, 3&quot;"/>
    <n v="35.231999999999999"/>
    <n v="3"/>
    <n v="0.2"/>
    <n v="11.450399999999998"/>
  </r>
  <r>
    <n v="7036"/>
    <s v="CA-2014-119494"/>
    <x v="3"/>
    <x v="45"/>
    <d v="2014-11-14T00:00:00"/>
    <s v="Standard Class"/>
    <s v="JE-15610"/>
    <s v="Jim Epp"/>
    <x v="1"/>
    <s v="United States"/>
    <s v="San Diego"/>
    <s v="California"/>
    <n v="92105"/>
    <x v="1"/>
    <s v="FUR-CH-10004675"/>
    <s v="Furniture"/>
    <x v="1"/>
    <s v="Lifetime Advantage Folding Chairs, 4/Carton"/>
    <n v="523.39200000000005"/>
    <n v="3"/>
    <n v="0.2"/>
    <n v="52.339199999999977"/>
  </r>
  <r>
    <n v="7037"/>
    <s v="CA-2011-124618"/>
    <x v="2"/>
    <x v="1073"/>
    <d v="2011-05-04T00:00:00"/>
    <s v="Second Class"/>
    <s v="CS-11860"/>
    <s v="Cari Schnelling"/>
    <x v="0"/>
    <s v="United States"/>
    <s v="Lakeland"/>
    <s v="Florida"/>
    <n v="33801"/>
    <x v="0"/>
    <s v="TEC-CO-10004202"/>
    <s v="Technology"/>
    <x v="16"/>
    <s v="Brother DCP1000 Digital 3 in 1 Multifunction Machine"/>
    <n v="479.98400000000004"/>
    <n v="2"/>
    <n v="0.2"/>
    <n v="89.996999999999986"/>
  </r>
  <r>
    <n v="7038"/>
    <s v="CA-2014-161970"/>
    <x v="3"/>
    <x v="585"/>
    <d v="2014-09-28T00:00:00"/>
    <s v="Standard Class"/>
    <s v="PB-19105"/>
    <s v="Peter Bühler"/>
    <x v="0"/>
    <s v="United States"/>
    <s v="Smyrna"/>
    <s v="Georgia"/>
    <n v="30080"/>
    <x v="0"/>
    <s v="OFF-PA-10004255"/>
    <s v="Office Supplies"/>
    <x v="10"/>
    <s v="Xerox 219"/>
    <n v="12.96"/>
    <n v="2"/>
    <n v="0"/>
    <n v="6.2208000000000006"/>
  </r>
  <r>
    <n v="7039"/>
    <s v="CA-2014-161970"/>
    <x v="3"/>
    <x v="585"/>
    <d v="2014-09-28T00:00:00"/>
    <s v="Standard Class"/>
    <s v="PB-19105"/>
    <s v="Peter Bühler"/>
    <x v="0"/>
    <s v="United States"/>
    <s v="Smyrna"/>
    <s v="Georgia"/>
    <n v="30080"/>
    <x v="0"/>
    <s v="OFF-AR-10003896"/>
    <s v="Office Supplies"/>
    <x v="6"/>
    <s v="Stride Job 150 Highlighters, Chisel Tip, Assorted Colors"/>
    <n v="17.940000000000001"/>
    <n v="3"/>
    <n v="0"/>
    <n v="6.4584000000000001"/>
  </r>
  <r>
    <n v="7040"/>
    <s v="CA-2014-103443"/>
    <x v="3"/>
    <x v="94"/>
    <d v="2014-12-24T00:00:00"/>
    <s v="Standard Class"/>
    <s v="AT-10735"/>
    <s v="Annie Thurman"/>
    <x v="0"/>
    <s v="United States"/>
    <s v="New York City"/>
    <s v="New York"/>
    <n v="10009"/>
    <x v="3"/>
    <s v="OFF-ST-10002276"/>
    <s v="Office Supplies"/>
    <x v="4"/>
    <s v="Safco Steel Mobile File Cart"/>
    <n v="166.72"/>
    <n v="2"/>
    <n v="0"/>
    <n v="41.680000000000007"/>
  </r>
  <r>
    <n v="7041"/>
    <s v="CA-2014-103443"/>
    <x v="3"/>
    <x v="94"/>
    <d v="2014-12-24T00:00:00"/>
    <s v="Standard Class"/>
    <s v="AT-10735"/>
    <s v="Annie Thurman"/>
    <x v="0"/>
    <s v="United States"/>
    <s v="New York City"/>
    <s v="New York"/>
    <n v="10009"/>
    <x v="3"/>
    <s v="OFF-BI-10001617"/>
    <s v="Office Supplies"/>
    <x v="8"/>
    <s v="GBC Wire Binding Combs"/>
    <n v="24.816000000000003"/>
    <n v="3"/>
    <n v="0.2"/>
    <n v="8.3753999999999991"/>
  </r>
  <r>
    <n v="7042"/>
    <s v="CA-2014-103443"/>
    <x v="3"/>
    <x v="94"/>
    <d v="2014-12-24T00:00:00"/>
    <s v="Standard Class"/>
    <s v="AT-10735"/>
    <s v="Annie Thurman"/>
    <x v="0"/>
    <s v="United States"/>
    <s v="New York City"/>
    <s v="New York"/>
    <n v="10009"/>
    <x v="3"/>
    <s v="FUR-FU-10000308"/>
    <s v="Furniture"/>
    <x v="5"/>
    <s v="Deflect-o Glass Clear Studded Chair Mats"/>
    <n v="124.36"/>
    <n v="2"/>
    <n v="0"/>
    <n v="27.359200000000001"/>
  </r>
  <r>
    <n v="7043"/>
    <s v="US-2014-165358"/>
    <x v="3"/>
    <x v="930"/>
    <d v="2014-07-24T00:00:00"/>
    <s v="Standard Class"/>
    <s v="SV-20365"/>
    <s v="Seth Vernon"/>
    <x v="0"/>
    <s v="United States"/>
    <s v="Philadelphia"/>
    <s v="Pennsylvania"/>
    <n v="19134"/>
    <x v="3"/>
    <s v="TEC-CO-10001943"/>
    <s v="Technology"/>
    <x v="16"/>
    <s v="Canon PC-428 Personal Copier"/>
    <n v="599.97"/>
    <n v="5"/>
    <n v="0.4"/>
    <n v="69.996499999999969"/>
  </r>
  <r>
    <n v="7044"/>
    <s v="US-2014-165358"/>
    <x v="3"/>
    <x v="930"/>
    <d v="2014-07-24T00:00:00"/>
    <s v="Standard Class"/>
    <s v="SV-20365"/>
    <s v="Seth Vernon"/>
    <x v="0"/>
    <s v="United States"/>
    <s v="Philadelphia"/>
    <s v="Pennsylvania"/>
    <n v="19134"/>
    <x v="3"/>
    <s v="FUR-CH-10002647"/>
    <s v="Furniture"/>
    <x v="1"/>
    <s v="Situations Contoured Folding Chairs, 4/Set"/>
    <n v="198.744"/>
    <n v="4"/>
    <n v="0.3"/>
    <n v="-14.195999999999984"/>
  </r>
  <r>
    <n v="7045"/>
    <s v="US-2014-165358"/>
    <x v="3"/>
    <x v="930"/>
    <d v="2014-07-24T00:00:00"/>
    <s v="Standard Class"/>
    <s v="SV-20365"/>
    <s v="Seth Vernon"/>
    <x v="0"/>
    <s v="United States"/>
    <s v="Philadelphia"/>
    <s v="Pennsylvania"/>
    <n v="19134"/>
    <x v="3"/>
    <s v="OFF-SU-10004768"/>
    <s v="Office Supplies"/>
    <x v="14"/>
    <s v="Acme Kleencut Forged Steel Scissors"/>
    <n v="9.1840000000000011"/>
    <n v="2"/>
    <n v="0.2"/>
    <n v="1.1479999999999988"/>
  </r>
  <r>
    <n v="7046"/>
    <s v="CA-2013-160136"/>
    <x v="0"/>
    <x v="54"/>
    <d v="2013-11-10T00:00:00"/>
    <s v="Standard Class"/>
    <s v="PJ-18835"/>
    <s v="Patrick Jones"/>
    <x v="1"/>
    <s v="United States"/>
    <s v="Dallas"/>
    <s v="Texas"/>
    <n v="75217"/>
    <x v="2"/>
    <s v="OFF-PA-10002160"/>
    <s v="Office Supplies"/>
    <x v="10"/>
    <s v="Xerox 1978"/>
    <n v="9.2480000000000011"/>
    <n v="2"/>
    <n v="0.2"/>
    <n v="3.3524000000000003"/>
  </r>
  <r>
    <n v="7047"/>
    <s v="CA-2011-150581"/>
    <x v="2"/>
    <x v="918"/>
    <d v="2011-04-12T00:00:00"/>
    <s v="Standard Class"/>
    <s v="NM-18445"/>
    <s v="Nathan Mautz"/>
    <x v="2"/>
    <s v="United States"/>
    <s v="Concord"/>
    <s v="California"/>
    <n v="94521"/>
    <x v="1"/>
    <s v="FUR-TA-10003748"/>
    <s v="Furniture"/>
    <x v="3"/>
    <s v="Bevis 36 x 72 Conference Tables"/>
    <n v="99.591999999999999"/>
    <n v="1"/>
    <n v="0.2"/>
    <n v="2.4897999999999989"/>
  </r>
  <r>
    <n v="7048"/>
    <s v="CA-2011-150581"/>
    <x v="2"/>
    <x v="918"/>
    <d v="2011-04-12T00:00:00"/>
    <s v="Standard Class"/>
    <s v="NM-18445"/>
    <s v="Nathan Mautz"/>
    <x v="2"/>
    <s v="United States"/>
    <s v="Concord"/>
    <s v="California"/>
    <n v="94521"/>
    <x v="1"/>
    <s v="TEC-AC-10001908"/>
    <s v="Technology"/>
    <x v="11"/>
    <s v="Logitech Wireless Headset h800"/>
    <n v="399.96"/>
    <n v="4"/>
    <n v="0"/>
    <n v="139.98599999999999"/>
  </r>
  <r>
    <n v="7049"/>
    <s v="CA-2013-119515"/>
    <x v="0"/>
    <x v="1041"/>
    <d v="2013-08-17T00:00:00"/>
    <s v="First Class"/>
    <s v="TR-21325"/>
    <s v="Toby Ritter"/>
    <x v="0"/>
    <s v="United States"/>
    <s v="Nashville"/>
    <s v="Tennessee"/>
    <n v="37211"/>
    <x v="0"/>
    <s v="OFF-PA-10000552"/>
    <s v="Office Supplies"/>
    <x v="10"/>
    <s v="Xerox 200"/>
    <n v="15.552000000000003"/>
    <n v="3"/>
    <n v="0.2"/>
    <n v="5.4432"/>
  </r>
  <r>
    <n v="7050"/>
    <s v="CA-2011-141355"/>
    <x v="2"/>
    <x v="794"/>
    <d v="2011-09-30T00:00:00"/>
    <s v="Standard Class"/>
    <s v="BF-11005"/>
    <s v="Barry Franz"/>
    <x v="2"/>
    <s v="United States"/>
    <s v="Aurora"/>
    <s v="Colorado"/>
    <n v="80013"/>
    <x v="1"/>
    <s v="OFF-AR-10003179"/>
    <s v="Office Supplies"/>
    <x v="6"/>
    <s v="Dixon Ticonderoga Core-Lock Colored Pencils"/>
    <n v="14.576000000000001"/>
    <n v="2"/>
    <n v="0.2"/>
    <n v="2.3685999999999989"/>
  </r>
  <r>
    <n v="7051"/>
    <s v="CA-2013-165330"/>
    <x v="0"/>
    <x v="25"/>
    <d v="2013-12-12T00:00:00"/>
    <s v="Same Day"/>
    <s v="WB-21850"/>
    <s v="William Brown"/>
    <x v="0"/>
    <s v="United States"/>
    <s v="Anaheim"/>
    <s v="California"/>
    <n v="92804"/>
    <x v="1"/>
    <s v="OFF-BI-10004593"/>
    <s v="Office Supplies"/>
    <x v="8"/>
    <s v="Ibico Laser Imprintable Binding System Covers"/>
    <n v="209.60000000000002"/>
    <n v="5"/>
    <n v="0.2"/>
    <n v="68.11999999999999"/>
  </r>
  <r>
    <n v="7052"/>
    <s v="CA-2013-165330"/>
    <x v="0"/>
    <x v="25"/>
    <d v="2013-12-12T00:00:00"/>
    <s v="Same Day"/>
    <s v="WB-21850"/>
    <s v="William Brown"/>
    <x v="0"/>
    <s v="United States"/>
    <s v="Anaheim"/>
    <s v="California"/>
    <n v="92804"/>
    <x v="1"/>
    <s v="OFF-AR-10000914"/>
    <s v="Office Supplies"/>
    <x v="6"/>
    <s v="Boston 16765 Mini Stand Up Battery Pencil Sharpener"/>
    <n v="23.32"/>
    <n v="2"/>
    <n v="0"/>
    <n v="6.0632000000000019"/>
  </r>
  <r>
    <n v="7053"/>
    <s v="CA-2013-165330"/>
    <x v="0"/>
    <x v="25"/>
    <d v="2013-12-12T00:00:00"/>
    <s v="Same Day"/>
    <s v="WB-21850"/>
    <s v="William Brown"/>
    <x v="0"/>
    <s v="United States"/>
    <s v="Anaheim"/>
    <s v="California"/>
    <n v="92804"/>
    <x v="1"/>
    <s v="OFF-PA-10000241"/>
    <s v="Office Supplies"/>
    <x v="10"/>
    <s v="IBM Multi-Purpose Copy Paper, 8 1/2 x 11&quot;, Case"/>
    <n v="30.98"/>
    <n v="1"/>
    <n v="0"/>
    <n v="13.940999999999999"/>
  </r>
  <r>
    <n v="7054"/>
    <s v="CA-2013-165330"/>
    <x v="0"/>
    <x v="25"/>
    <d v="2013-12-12T00:00:00"/>
    <s v="Same Day"/>
    <s v="WB-21850"/>
    <s v="William Brown"/>
    <x v="0"/>
    <s v="United States"/>
    <s v="Anaheim"/>
    <s v="California"/>
    <n v="92804"/>
    <x v="1"/>
    <s v="TEC-AC-10000057"/>
    <s v="Technology"/>
    <x v="11"/>
    <s v="Microsoft Natural Ergonomic Keyboard 4000"/>
    <n v="119.96"/>
    <n v="4"/>
    <n v="0"/>
    <n v="25.191599999999994"/>
  </r>
  <r>
    <n v="7055"/>
    <s v="CA-2013-165330"/>
    <x v="0"/>
    <x v="25"/>
    <d v="2013-12-12T00:00:00"/>
    <s v="Same Day"/>
    <s v="WB-21850"/>
    <s v="William Brown"/>
    <x v="0"/>
    <s v="United States"/>
    <s v="Anaheim"/>
    <s v="California"/>
    <n v="92804"/>
    <x v="1"/>
    <s v="FUR-CH-10003774"/>
    <s v="Furniture"/>
    <x v="1"/>
    <s v="Global Wood Trimmed Manager's Task Chair, Khaki"/>
    <n v="363.92"/>
    <n v="5"/>
    <n v="0.2"/>
    <n v="-31.843000000000018"/>
  </r>
  <r>
    <n v="7056"/>
    <s v="CA-2013-165330"/>
    <x v="0"/>
    <x v="25"/>
    <d v="2013-12-12T00:00:00"/>
    <s v="Same Day"/>
    <s v="WB-21850"/>
    <s v="William Brown"/>
    <x v="0"/>
    <s v="United States"/>
    <s v="Anaheim"/>
    <s v="California"/>
    <n v="92804"/>
    <x v="1"/>
    <s v="OFF-BI-10002824"/>
    <s v="Office Supplies"/>
    <x v="8"/>
    <s v="Recycled Easel Ring Binders"/>
    <n v="35.808"/>
    <n v="3"/>
    <n v="0.2"/>
    <n v="11.189999999999996"/>
  </r>
  <r>
    <n v="7057"/>
    <s v="CA-2013-165330"/>
    <x v="0"/>
    <x v="25"/>
    <d v="2013-12-12T00:00:00"/>
    <s v="Same Day"/>
    <s v="WB-21850"/>
    <s v="William Brown"/>
    <x v="0"/>
    <s v="United States"/>
    <s v="Anaheim"/>
    <s v="California"/>
    <n v="92804"/>
    <x v="1"/>
    <s v="OFF-BI-10004001"/>
    <s v="Office Supplies"/>
    <x v="8"/>
    <s v="GBC Recycled VeloBinder Covers"/>
    <n v="122.688"/>
    <n v="9"/>
    <n v="0.2"/>
    <n v="39.873599999999982"/>
  </r>
  <r>
    <n v="7058"/>
    <s v="CA-2013-165330"/>
    <x v="0"/>
    <x v="25"/>
    <d v="2013-12-12T00:00:00"/>
    <s v="Same Day"/>
    <s v="WB-21850"/>
    <s v="William Brown"/>
    <x v="0"/>
    <s v="United States"/>
    <s v="Anaheim"/>
    <s v="California"/>
    <n v="92804"/>
    <x v="1"/>
    <s v="FUR-TA-10004619"/>
    <s v="Furniture"/>
    <x v="3"/>
    <s v="Hon Non-Folding Utility Tables"/>
    <n v="892.13600000000008"/>
    <n v="7"/>
    <n v="0.2"/>
    <n v="111.51699999999991"/>
  </r>
  <r>
    <n v="7059"/>
    <s v="CA-2013-165330"/>
    <x v="0"/>
    <x v="25"/>
    <d v="2013-12-12T00:00:00"/>
    <s v="Same Day"/>
    <s v="WB-21850"/>
    <s v="William Brown"/>
    <x v="0"/>
    <s v="United States"/>
    <s v="Anaheim"/>
    <s v="California"/>
    <n v="92804"/>
    <x v="1"/>
    <s v="OFF-ST-10000636"/>
    <s v="Office Supplies"/>
    <x v="4"/>
    <s v="Rogers Profile Extra Capacity Storage Tub"/>
    <n v="50.22"/>
    <n v="3"/>
    <n v="0"/>
    <n v="2.0087999999999973"/>
  </r>
  <r>
    <n v="7060"/>
    <s v="CA-2013-165330"/>
    <x v="0"/>
    <x v="25"/>
    <d v="2013-12-12T00:00:00"/>
    <s v="Same Day"/>
    <s v="WB-21850"/>
    <s v="William Brown"/>
    <x v="0"/>
    <s v="United States"/>
    <s v="Anaheim"/>
    <s v="California"/>
    <n v="92804"/>
    <x v="1"/>
    <s v="OFF-AP-10001469"/>
    <s v="Office Supplies"/>
    <x v="9"/>
    <s v="Fellowes 8 Outlet Superior Workstation Surge Protector"/>
    <n v="83.42"/>
    <n v="2"/>
    <n v="0"/>
    <n v="24.191799999999994"/>
  </r>
  <r>
    <n v="7061"/>
    <s v="CA-2013-165330"/>
    <x v="0"/>
    <x v="25"/>
    <d v="2013-12-12T00:00:00"/>
    <s v="Same Day"/>
    <s v="WB-21850"/>
    <s v="William Brown"/>
    <x v="0"/>
    <s v="United States"/>
    <s v="Anaheim"/>
    <s v="California"/>
    <n v="92804"/>
    <x v="1"/>
    <s v="OFF-BI-10002897"/>
    <s v="Office Supplies"/>
    <x v="8"/>
    <s v="Black Avery Memo-Size 3-Ring Binder, 5 1/2&quot; x 8 1/2&quot;"/>
    <n v="5.8719999999999999"/>
    <n v="2"/>
    <n v="0.2"/>
    <n v="2.1286"/>
  </r>
  <r>
    <n v="7062"/>
    <s v="CA-2012-132633"/>
    <x v="1"/>
    <x v="302"/>
    <d v="2012-02-05T00:00:00"/>
    <s v="Second Class"/>
    <s v="KH-16630"/>
    <s v="Ken Heidel"/>
    <x v="1"/>
    <s v="United States"/>
    <s v="Pleasant Grove"/>
    <s v="Utah"/>
    <n v="84062"/>
    <x v="1"/>
    <s v="OFF-BI-10002432"/>
    <s v="Office Supplies"/>
    <x v="8"/>
    <s v="Wilson Jones Standard D-Ring Binders"/>
    <n v="12.144"/>
    <n v="3"/>
    <n v="0.2"/>
    <n v="4.0985999999999994"/>
  </r>
  <r>
    <n v="7063"/>
    <s v="CA-2013-157742"/>
    <x v="0"/>
    <x v="723"/>
    <d v="2014-01-01T00:00:00"/>
    <s v="Second Class"/>
    <s v="KL-16645"/>
    <s v="Ken Lonsdale"/>
    <x v="0"/>
    <s v="United States"/>
    <s v="Springfield"/>
    <s v="Oregon"/>
    <n v="97477"/>
    <x v="1"/>
    <s v="OFF-EN-10002592"/>
    <s v="Office Supplies"/>
    <x v="12"/>
    <s v="Peel &amp; Seel Recycled Catalog Envelopes, Brown"/>
    <n v="27.792000000000002"/>
    <n v="3"/>
    <n v="0.2"/>
    <n v="10.422000000000001"/>
  </r>
  <r>
    <n v="7064"/>
    <s v="CA-2014-127712"/>
    <x v="3"/>
    <x v="515"/>
    <d v="2014-09-06T00:00:00"/>
    <s v="Standard Class"/>
    <s v="MG-17890"/>
    <s v="Michael Granlund"/>
    <x v="2"/>
    <s v="United States"/>
    <s v="Salem"/>
    <s v="Oregon"/>
    <n v="97301"/>
    <x v="1"/>
    <s v="OFF-SU-10002522"/>
    <s v="Office Supplies"/>
    <x v="14"/>
    <s v="Acme Kleen Earth Office Shears"/>
    <n v="6.2080000000000002"/>
    <n v="2"/>
    <n v="0.2"/>
    <n v="0.69839999999999902"/>
  </r>
  <r>
    <n v="7065"/>
    <s v="CA-2014-169474"/>
    <x v="3"/>
    <x v="1144"/>
    <d v="2014-02-10T00:00:00"/>
    <s v="Standard Class"/>
    <s v="JF-15355"/>
    <s v="Jay Fein"/>
    <x v="0"/>
    <s v="United States"/>
    <s v="Rochester"/>
    <s v="New York"/>
    <n v="14609"/>
    <x v="3"/>
    <s v="OFF-AP-10003971"/>
    <s v="Office Supplies"/>
    <x v="9"/>
    <s v="Belkin 6 Outlet Metallic Surge Strip"/>
    <n v="32.67"/>
    <n v="3"/>
    <n v="0"/>
    <n v="8.4942000000000011"/>
  </r>
  <r>
    <n v="7066"/>
    <s v="CA-2011-106726"/>
    <x v="2"/>
    <x v="776"/>
    <d v="2011-12-08T00:00:00"/>
    <s v="First Class"/>
    <s v="RS-19765"/>
    <s v="Roland Schwarz"/>
    <x v="1"/>
    <s v="United States"/>
    <s v="Los Angeles"/>
    <s v="California"/>
    <n v="90008"/>
    <x v="1"/>
    <s v="OFF-ST-10001496"/>
    <s v="Office Supplies"/>
    <x v="4"/>
    <s v="Standard Rollaway File with Lock"/>
    <n v="1261.33"/>
    <n v="7"/>
    <n v="0"/>
    <n v="327.94580000000002"/>
  </r>
  <r>
    <n v="7067"/>
    <s v="CA-2013-147473"/>
    <x v="0"/>
    <x v="198"/>
    <d v="2013-06-04T00:00:00"/>
    <s v="Standard Class"/>
    <s v="NL-18310"/>
    <s v="Nancy Lomonaco"/>
    <x v="2"/>
    <s v="United States"/>
    <s v="Los Angeles"/>
    <s v="California"/>
    <n v="90049"/>
    <x v="1"/>
    <s v="OFF-PA-10004782"/>
    <s v="Office Supplies"/>
    <x v="10"/>
    <s v="Xerox 228"/>
    <n v="38.880000000000003"/>
    <n v="6"/>
    <n v="0"/>
    <n v="18.662400000000002"/>
  </r>
  <r>
    <n v="7068"/>
    <s v="CA-2013-114209"/>
    <x v="0"/>
    <x v="206"/>
    <d v="2013-05-27T00:00:00"/>
    <s v="Standard Class"/>
    <s v="AS-10285"/>
    <s v="Alejandro Savely"/>
    <x v="1"/>
    <s v="United States"/>
    <s v="Dallas"/>
    <s v="Texas"/>
    <n v="75081"/>
    <x v="2"/>
    <s v="OFF-BI-10000343"/>
    <s v="Office Supplies"/>
    <x v="8"/>
    <s v="Pressboard Covers with Storage Hooks, 9 1/2&quot; x 11&quot;, Light Blue"/>
    <n v="1.9639999999999995"/>
    <n v="2"/>
    <n v="0.8"/>
    <n v="-3.2406000000000006"/>
  </r>
  <r>
    <n v="7069"/>
    <s v="CA-2013-114209"/>
    <x v="0"/>
    <x v="206"/>
    <d v="2013-05-27T00:00:00"/>
    <s v="Standard Class"/>
    <s v="AS-10285"/>
    <s v="Alejandro Savely"/>
    <x v="1"/>
    <s v="United States"/>
    <s v="Dallas"/>
    <s v="Texas"/>
    <n v="75081"/>
    <x v="2"/>
    <s v="OFF-PA-10003591"/>
    <s v="Office Supplies"/>
    <x v="10"/>
    <s v="Southworth 100% Cotton The Best Paper"/>
    <n v="82.656000000000006"/>
    <n v="9"/>
    <n v="0.2"/>
    <n v="30.996000000000002"/>
  </r>
  <r>
    <n v="7070"/>
    <s v="CA-2011-141901"/>
    <x v="2"/>
    <x v="128"/>
    <d v="2011-08-14T00:00:00"/>
    <s v="Standard Class"/>
    <s v="GM-14500"/>
    <s v="Gene McClure"/>
    <x v="0"/>
    <s v="United States"/>
    <s v="Fresno"/>
    <s v="California"/>
    <n v="93727"/>
    <x v="1"/>
    <s v="OFF-PA-10001667"/>
    <s v="Office Supplies"/>
    <x v="10"/>
    <s v="Great White Multi-Use Recycled Paper (20Lb. and 84 Bright)"/>
    <n v="5.98"/>
    <n v="1"/>
    <n v="0"/>
    <n v="2.6909999999999998"/>
  </r>
  <r>
    <n v="7071"/>
    <s v="CA-2013-164490"/>
    <x v="0"/>
    <x v="64"/>
    <d v="2013-09-11T00:00:00"/>
    <s v="Second Class"/>
    <s v="SU-20665"/>
    <s v="Stephanie Ulpright"/>
    <x v="2"/>
    <s v="United States"/>
    <s v="Chicago"/>
    <s v="Illinois"/>
    <n v="60653"/>
    <x v="2"/>
    <s v="OFF-PA-10004971"/>
    <s v="Office Supplies"/>
    <x v="10"/>
    <s v="Xerox 196"/>
    <n v="9.2480000000000011"/>
    <n v="2"/>
    <n v="0.2"/>
    <n v="3.3524000000000003"/>
  </r>
  <r>
    <n v="7072"/>
    <s v="CA-2013-112256"/>
    <x v="0"/>
    <x v="310"/>
    <d v="2013-07-29T00:00:00"/>
    <s v="Standard Class"/>
    <s v="CK-12205"/>
    <s v="Chloris Kastensmidt"/>
    <x v="0"/>
    <s v="United States"/>
    <s v="Mcallen"/>
    <s v="Texas"/>
    <n v="78501"/>
    <x v="2"/>
    <s v="OFF-AR-10001216"/>
    <s v="Office Supplies"/>
    <x v="6"/>
    <s v="Newell 339"/>
    <n v="4.4479999999999995"/>
    <n v="2"/>
    <n v="0.2"/>
    <n v="0.3335999999999999"/>
  </r>
  <r>
    <n v="7073"/>
    <s v="CA-2013-112256"/>
    <x v="0"/>
    <x v="310"/>
    <d v="2013-07-29T00:00:00"/>
    <s v="Standard Class"/>
    <s v="CK-12205"/>
    <s v="Chloris Kastensmidt"/>
    <x v="0"/>
    <s v="United States"/>
    <s v="Mcallen"/>
    <s v="Texas"/>
    <n v="78501"/>
    <x v="2"/>
    <s v="OFF-PA-10004355"/>
    <s v="Office Supplies"/>
    <x v="10"/>
    <s v="Xerox 231"/>
    <n v="5.1840000000000011"/>
    <n v="1"/>
    <n v="0.2"/>
    <n v="1.8144"/>
  </r>
  <r>
    <n v="7074"/>
    <s v="CA-2013-112256"/>
    <x v="0"/>
    <x v="310"/>
    <d v="2013-07-29T00:00:00"/>
    <s v="Standard Class"/>
    <s v="CK-12205"/>
    <s v="Chloris Kastensmidt"/>
    <x v="0"/>
    <s v="United States"/>
    <s v="Mcallen"/>
    <s v="Texas"/>
    <n v="78501"/>
    <x v="2"/>
    <s v="OFF-AR-10001953"/>
    <s v="Office Supplies"/>
    <x v="6"/>
    <s v="Boston 1645 Deluxe Heavier-Duty Electric Pencil Sharpener"/>
    <n v="175.92"/>
    <n v="5"/>
    <n v="0.2"/>
    <n v="15.393000000000008"/>
  </r>
  <r>
    <n v="7075"/>
    <s v="CA-2013-112256"/>
    <x v="0"/>
    <x v="310"/>
    <d v="2013-07-29T00:00:00"/>
    <s v="Standard Class"/>
    <s v="CK-12205"/>
    <s v="Chloris Kastensmidt"/>
    <x v="0"/>
    <s v="United States"/>
    <s v="Mcallen"/>
    <s v="Texas"/>
    <n v="78501"/>
    <x v="2"/>
    <s v="OFF-BI-10004364"/>
    <s v="Office Supplies"/>
    <x v="8"/>
    <s v="Storex Dura Pro Binders"/>
    <n v="4.7519999999999989"/>
    <n v="4"/>
    <n v="0.8"/>
    <n v="-8.3160000000000025"/>
  </r>
  <r>
    <n v="7076"/>
    <s v="CA-2013-112256"/>
    <x v="0"/>
    <x v="310"/>
    <d v="2013-07-29T00:00:00"/>
    <s v="Standard Class"/>
    <s v="CK-12205"/>
    <s v="Chloris Kastensmidt"/>
    <x v="0"/>
    <s v="United States"/>
    <s v="Mcallen"/>
    <s v="Texas"/>
    <n v="78501"/>
    <x v="2"/>
    <s v="OFF-SU-10001165"/>
    <s v="Office Supplies"/>
    <x v="14"/>
    <s v="Acme Elite Stainless Steel Scissors"/>
    <n v="13.344000000000001"/>
    <n v="2"/>
    <n v="0.2"/>
    <n v="1.0007999999999999"/>
  </r>
  <r>
    <n v="7077"/>
    <s v="CA-2013-167416"/>
    <x v="0"/>
    <x v="536"/>
    <d v="2013-05-18T00:00:00"/>
    <s v="Standard Class"/>
    <s v="JM-15580"/>
    <s v="Jill Matthias"/>
    <x v="0"/>
    <s v="United States"/>
    <s v="Seattle"/>
    <s v="Washington"/>
    <n v="98105"/>
    <x v="1"/>
    <s v="OFF-EN-10001141"/>
    <s v="Office Supplies"/>
    <x v="12"/>
    <s v="Manila Recycled Extra-Heavyweight Clasp Envelopes, 6&quot; x 9&quot;"/>
    <n v="54.900000000000006"/>
    <n v="5"/>
    <n v="0"/>
    <n v="26.901000000000003"/>
  </r>
  <r>
    <n v="7078"/>
    <s v="CA-2013-106950"/>
    <x v="0"/>
    <x v="476"/>
    <d v="2013-09-07T00:00:00"/>
    <s v="Standard Class"/>
    <s v="JE-15715"/>
    <s v="Joe Elijah"/>
    <x v="0"/>
    <s v="United States"/>
    <s v="Charlotte"/>
    <s v="North Carolina"/>
    <n v="28205"/>
    <x v="0"/>
    <s v="OFF-BI-10000014"/>
    <s v="Office Supplies"/>
    <x v="8"/>
    <s v="Heavy-Duty E-Z-D Binders"/>
    <n v="22.911000000000005"/>
    <n v="7"/>
    <n v="0.7"/>
    <n v="-17.565099999999994"/>
  </r>
  <r>
    <n v="7079"/>
    <s v="CA-2013-106950"/>
    <x v="0"/>
    <x v="476"/>
    <d v="2013-09-07T00:00:00"/>
    <s v="Standard Class"/>
    <s v="JE-15715"/>
    <s v="Joe Elijah"/>
    <x v="0"/>
    <s v="United States"/>
    <s v="Charlotte"/>
    <s v="North Carolina"/>
    <n v="28205"/>
    <x v="0"/>
    <s v="OFF-AP-10000159"/>
    <s v="Office Supplies"/>
    <x v="9"/>
    <s v="Belkin F9M820V08 8 Outlet Surge"/>
    <n v="309.45600000000002"/>
    <n v="9"/>
    <n v="0.2"/>
    <n v="34.813799999999944"/>
  </r>
  <r>
    <n v="7080"/>
    <s v="CA-2013-106950"/>
    <x v="0"/>
    <x v="476"/>
    <d v="2013-09-07T00:00:00"/>
    <s v="Standard Class"/>
    <s v="JE-15715"/>
    <s v="Joe Elijah"/>
    <x v="0"/>
    <s v="United States"/>
    <s v="Charlotte"/>
    <s v="North Carolina"/>
    <n v="28205"/>
    <x v="0"/>
    <s v="OFF-AR-10003560"/>
    <s v="Office Supplies"/>
    <x v="6"/>
    <s v="Zebra Zazzle Fluorescent Highlighters"/>
    <n v="19.456000000000003"/>
    <n v="4"/>
    <n v="0.2"/>
    <n v="3.4047999999999981"/>
  </r>
  <r>
    <n v="7081"/>
    <s v="CA-2013-106950"/>
    <x v="0"/>
    <x v="476"/>
    <d v="2013-09-07T00:00:00"/>
    <s v="Standard Class"/>
    <s v="JE-15715"/>
    <s v="Joe Elijah"/>
    <x v="0"/>
    <s v="United States"/>
    <s v="Charlotte"/>
    <s v="North Carolina"/>
    <n v="28205"/>
    <x v="0"/>
    <s v="FUR-TA-10001768"/>
    <s v="Furniture"/>
    <x v="3"/>
    <s v="Hon Racetrack Conference Tables"/>
    <n v="472.51800000000003"/>
    <n v="3"/>
    <n v="0.4"/>
    <n v="-149.63070000000005"/>
  </r>
  <r>
    <n v="7082"/>
    <s v="CA-2013-106950"/>
    <x v="0"/>
    <x v="476"/>
    <d v="2013-09-07T00:00:00"/>
    <s v="Standard Class"/>
    <s v="JE-15715"/>
    <s v="Joe Elijah"/>
    <x v="0"/>
    <s v="United States"/>
    <s v="Charlotte"/>
    <s v="North Carolina"/>
    <n v="28205"/>
    <x v="0"/>
    <s v="TEC-AC-10002049"/>
    <s v="Technology"/>
    <x v="11"/>
    <s v="Plantronics Savi W720 Multi-Device Wireless Headset System"/>
    <n v="1012.6800000000001"/>
    <n v="3"/>
    <n v="0.2"/>
    <n v="303.80400000000003"/>
  </r>
  <r>
    <n v="7083"/>
    <s v="CA-2013-106950"/>
    <x v="0"/>
    <x v="476"/>
    <d v="2013-09-07T00:00:00"/>
    <s v="Standard Class"/>
    <s v="JE-15715"/>
    <s v="Joe Elijah"/>
    <x v="0"/>
    <s v="United States"/>
    <s v="Charlotte"/>
    <s v="North Carolina"/>
    <n v="28205"/>
    <x v="0"/>
    <s v="OFF-BI-10003166"/>
    <s v="Office Supplies"/>
    <x v="8"/>
    <s v="GBC Plasticlear Binding Covers"/>
    <n v="17.220000000000006"/>
    <n v="5"/>
    <n v="0.7"/>
    <n v="-12.628"/>
  </r>
  <r>
    <n v="7084"/>
    <s v="CA-2014-118724"/>
    <x v="3"/>
    <x v="246"/>
    <d v="2014-07-26T00:00:00"/>
    <s v="Second Class"/>
    <s v="AR-10825"/>
    <s v="Anthony Rawles"/>
    <x v="1"/>
    <s v="United States"/>
    <s v="Concord"/>
    <s v="California"/>
    <n v="94521"/>
    <x v="1"/>
    <s v="OFF-AR-10003469"/>
    <s v="Office Supplies"/>
    <x v="6"/>
    <s v="Nontoxic Chalk"/>
    <n v="3.52"/>
    <n v="2"/>
    <n v="0"/>
    <n v="1.6896"/>
  </r>
  <r>
    <n v="7085"/>
    <s v="CA-2014-118724"/>
    <x v="3"/>
    <x v="246"/>
    <d v="2014-07-26T00:00:00"/>
    <s v="Second Class"/>
    <s v="AR-10825"/>
    <s v="Anthony Rawles"/>
    <x v="1"/>
    <s v="United States"/>
    <s v="Concord"/>
    <s v="California"/>
    <n v="94521"/>
    <x v="1"/>
    <s v="TEC-PH-10002549"/>
    <s v="Technology"/>
    <x v="7"/>
    <s v="Polycom SoundPoint IP 450 VoIP phone"/>
    <n v="1626.1920000000002"/>
    <n v="9"/>
    <n v="0.2"/>
    <n v="121.96440000000001"/>
  </r>
  <r>
    <n v="7086"/>
    <s v="CA-2014-112004"/>
    <x v="3"/>
    <x v="145"/>
    <d v="2014-09-29T00:00:00"/>
    <s v="First Class"/>
    <s v="AH-10075"/>
    <s v="Adam Hart"/>
    <x v="1"/>
    <s v="United States"/>
    <s v="Chester"/>
    <s v="Pennsylvania"/>
    <n v="19013"/>
    <x v="3"/>
    <s v="OFF-BI-10003476"/>
    <s v="Office Supplies"/>
    <x v="8"/>
    <s v="Avery Metallic Poly Binders"/>
    <n v="8.5950000000000024"/>
    <n v="5"/>
    <n v="0.7"/>
    <n v="-6.3030000000000008"/>
  </r>
  <r>
    <n v="7087"/>
    <s v="CA-2014-112004"/>
    <x v="3"/>
    <x v="145"/>
    <d v="2014-09-29T00:00:00"/>
    <s v="First Class"/>
    <s v="AH-10075"/>
    <s v="Adam Hart"/>
    <x v="1"/>
    <s v="United States"/>
    <s v="Chester"/>
    <s v="Pennsylvania"/>
    <n v="19013"/>
    <x v="3"/>
    <s v="OFF-SU-10000157"/>
    <s v="Office Supplies"/>
    <x v="14"/>
    <s v="Compact Automatic Electric Letter Opener"/>
    <n v="190.89600000000002"/>
    <n v="2"/>
    <n v="0.2"/>
    <n v="-42.951599999999999"/>
  </r>
  <r>
    <n v="7088"/>
    <s v="US-2014-143175"/>
    <x v="3"/>
    <x v="646"/>
    <d v="2014-08-07T00:00:00"/>
    <s v="Second Class"/>
    <s v="GA-14515"/>
    <s v="George Ashbrook"/>
    <x v="0"/>
    <s v="United States"/>
    <s v="Los Angeles"/>
    <s v="California"/>
    <n v="90004"/>
    <x v="1"/>
    <s v="OFF-ST-10003123"/>
    <s v="Office Supplies"/>
    <x v="4"/>
    <s v="Fellowes Bases and Tops For Staxonsteel/High-Stak Systems"/>
    <n v="99.87"/>
    <n v="3"/>
    <n v="0"/>
    <n v="23.968799999999998"/>
  </r>
  <r>
    <n v="7089"/>
    <s v="CA-2012-105844"/>
    <x v="1"/>
    <x v="969"/>
    <d v="2012-10-27T00:00:00"/>
    <s v="Second Class"/>
    <s v="JF-15415"/>
    <s v="Jennifer Ferguson"/>
    <x v="0"/>
    <s v="United States"/>
    <s v="Sparks"/>
    <s v="Nevada"/>
    <n v="89431"/>
    <x v="1"/>
    <s v="OFF-AR-10001955"/>
    <s v="Office Supplies"/>
    <x v="6"/>
    <s v="Newell 319"/>
    <n v="79.36"/>
    <n v="4"/>
    <n v="0"/>
    <n v="23.807999999999993"/>
  </r>
  <r>
    <n v="7090"/>
    <s v="CA-2014-118864"/>
    <x v="3"/>
    <x v="140"/>
    <d v="2014-06-20T00:00:00"/>
    <s v="Second Class"/>
    <s v="KH-16690"/>
    <s v="Kristen Hastings"/>
    <x v="1"/>
    <s v="United States"/>
    <s v="Los Angeles"/>
    <s v="California"/>
    <n v="90032"/>
    <x v="1"/>
    <s v="TEC-PH-10001809"/>
    <s v="Technology"/>
    <x v="7"/>
    <s v="Panasonic KX T7736-B Digital phone"/>
    <n v="119.96"/>
    <n v="1"/>
    <n v="0.2"/>
    <n v="7.4974999999999987"/>
  </r>
  <r>
    <n v="7091"/>
    <s v="CA-2012-119480"/>
    <x v="1"/>
    <x v="1145"/>
    <d v="2012-01-13T00:00:00"/>
    <s v="Standard Class"/>
    <s v="CC-12685"/>
    <s v="Craig Carroll"/>
    <x v="0"/>
    <s v="United States"/>
    <s v="Henderson"/>
    <s v="Kentucky"/>
    <n v="42420"/>
    <x v="0"/>
    <s v="OFF-PA-10000474"/>
    <s v="Office Supplies"/>
    <x v="10"/>
    <s v="Staples"/>
    <n v="106.32"/>
    <n v="3"/>
    <n v="0"/>
    <n v="49.970399999999991"/>
  </r>
  <r>
    <n v="7092"/>
    <s v="CA-2012-119480"/>
    <x v="1"/>
    <x v="1145"/>
    <d v="2012-01-13T00:00:00"/>
    <s v="Standard Class"/>
    <s v="CC-12685"/>
    <s v="Craig Carroll"/>
    <x v="0"/>
    <s v="United States"/>
    <s v="Henderson"/>
    <s v="Kentucky"/>
    <n v="42420"/>
    <x v="0"/>
    <s v="OFF-AP-10001205"/>
    <s v="Office Supplies"/>
    <x v="9"/>
    <s v="Belkin 5 Outlet SurgeMaster Power Centers"/>
    <n v="163.44"/>
    <n v="3"/>
    <n v="0"/>
    <n v="45.763200000000012"/>
  </r>
  <r>
    <n v="7093"/>
    <s v="CA-2012-119480"/>
    <x v="1"/>
    <x v="1145"/>
    <d v="2012-01-13T00:00:00"/>
    <s v="Standard Class"/>
    <s v="CC-12685"/>
    <s v="Craig Carroll"/>
    <x v="0"/>
    <s v="United States"/>
    <s v="Henderson"/>
    <s v="Kentucky"/>
    <n v="42420"/>
    <x v="0"/>
    <s v="OFF-AR-10004691"/>
    <s v="Office Supplies"/>
    <x v="6"/>
    <s v="Boston 1730 StandUp Electric Pencil Sharpener"/>
    <n v="42.76"/>
    <n v="2"/>
    <n v="0"/>
    <n v="11.117599999999999"/>
  </r>
  <r>
    <n v="7094"/>
    <s v="CA-2012-119480"/>
    <x v="1"/>
    <x v="1145"/>
    <d v="2012-01-13T00:00:00"/>
    <s v="Standard Class"/>
    <s v="CC-12685"/>
    <s v="Craig Carroll"/>
    <x v="0"/>
    <s v="United States"/>
    <s v="Henderson"/>
    <s v="Kentucky"/>
    <n v="42420"/>
    <x v="0"/>
    <s v="OFF-PA-10004996"/>
    <s v="Office Supplies"/>
    <x v="10"/>
    <s v="Speediset Carbonless Redi-Letter 7&quot; x 8 1/2&quot;"/>
    <n v="51.550000000000004"/>
    <n v="5"/>
    <n v="0"/>
    <n v="24.2285"/>
  </r>
  <r>
    <n v="7095"/>
    <s v="US-2012-153374"/>
    <x v="1"/>
    <x v="97"/>
    <d v="2012-02-13T00:00:00"/>
    <s v="Second Class"/>
    <s v="JF-15565"/>
    <s v="Jill Fjeld"/>
    <x v="0"/>
    <s v="United States"/>
    <s v="Decatur"/>
    <s v="Illinois"/>
    <n v="62521"/>
    <x v="2"/>
    <s v="TEC-AC-10001908"/>
    <s v="Technology"/>
    <x v="11"/>
    <s v="Logitech Wireless Headset h800"/>
    <n v="479.952"/>
    <n v="6"/>
    <n v="0.2"/>
    <n v="89.990999999999985"/>
  </r>
  <r>
    <n v="7096"/>
    <s v="CA-2013-101980"/>
    <x v="0"/>
    <x v="1146"/>
    <d v="2013-08-21T00:00:00"/>
    <s v="First Class"/>
    <s v="RP-19390"/>
    <s v="Resi Pölking"/>
    <x v="0"/>
    <s v="United States"/>
    <s v="New York City"/>
    <s v="New York"/>
    <n v="10009"/>
    <x v="3"/>
    <s v="OFF-BI-10000666"/>
    <s v="Office Supplies"/>
    <x v="8"/>
    <s v="Surelock Post Binders"/>
    <n v="146.68799999999999"/>
    <n v="6"/>
    <n v="0.2"/>
    <n v="55.007999999999996"/>
  </r>
  <r>
    <n v="7097"/>
    <s v="CA-2013-101980"/>
    <x v="0"/>
    <x v="1146"/>
    <d v="2013-08-21T00:00:00"/>
    <s v="First Class"/>
    <s v="RP-19390"/>
    <s v="Resi Pölking"/>
    <x v="0"/>
    <s v="United States"/>
    <s v="New York City"/>
    <s v="New York"/>
    <n v="10009"/>
    <x v="3"/>
    <s v="OFF-BI-10004318"/>
    <s v="Office Supplies"/>
    <x v="8"/>
    <s v="Ibico EB-19 Dual Function Manual Binding System"/>
    <n v="276.78400000000005"/>
    <n v="2"/>
    <n v="0.2"/>
    <n v="89.954799999999992"/>
  </r>
  <r>
    <n v="7098"/>
    <s v="CA-2013-101980"/>
    <x v="0"/>
    <x v="1146"/>
    <d v="2013-08-21T00:00:00"/>
    <s v="First Class"/>
    <s v="RP-19390"/>
    <s v="Resi Pölking"/>
    <x v="0"/>
    <s v="United States"/>
    <s v="New York City"/>
    <s v="New York"/>
    <n v="10009"/>
    <x v="3"/>
    <s v="OFF-BI-10003429"/>
    <s v="Office Supplies"/>
    <x v="8"/>
    <s v="Cardinal HOLDit! Binder Insert Strips,Extra Strips"/>
    <n v="25.32"/>
    <n v="5"/>
    <n v="0.2"/>
    <n v="9.1785000000000014"/>
  </r>
  <r>
    <n v="7099"/>
    <s v="CA-2014-144596"/>
    <x v="3"/>
    <x v="44"/>
    <d v="2014-11-11T00:00:00"/>
    <s v="Standard Class"/>
    <s v="CD-11980"/>
    <s v="Carol Darley"/>
    <x v="0"/>
    <s v="United States"/>
    <s v="New York City"/>
    <s v="New York"/>
    <n v="10011"/>
    <x v="3"/>
    <s v="OFF-PA-10003302"/>
    <s v="Office Supplies"/>
    <x v="10"/>
    <s v="Xerox 1906"/>
    <n v="318.95999999999998"/>
    <n v="9"/>
    <n v="0"/>
    <n v="149.91119999999998"/>
  </r>
  <r>
    <n v="7100"/>
    <s v="CA-2012-124933"/>
    <x v="1"/>
    <x v="207"/>
    <d v="2012-12-30T00:00:00"/>
    <s v="Second Class"/>
    <s v="DF-13135"/>
    <s v="David Flashing"/>
    <x v="0"/>
    <s v="United States"/>
    <s v="New York City"/>
    <s v="New York"/>
    <n v="10009"/>
    <x v="3"/>
    <s v="OFF-PA-10003302"/>
    <s v="Office Supplies"/>
    <x v="10"/>
    <s v="Xerox 1906"/>
    <n v="212.64"/>
    <n v="6"/>
    <n v="0"/>
    <n v="99.940799999999982"/>
  </r>
  <r>
    <n v="7101"/>
    <s v="CA-2011-159625"/>
    <x v="2"/>
    <x v="533"/>
    <d v="2011-11-28T00:00:00"/>
    <s v="Standard Class"/>
    <s v="SM-20005"/>
    <s v="Sally Matthias"/>
    <x v="0"/>
    <s v="United States"/>
    <s v="Scottsdale"/>
    <s v="Arizona"/>
    <n v="85254"/>
    <x v="1"/>
    <s v="OFF-EN-10002621"/>
    <s v="Office Supplies"/>
    <x v="12"/>
    <s v="Staples"/>
    <n v="23.472000000000001"/>
    <n v="3"/>
    <n v="0.2"/>
    <n v="8.8019999999999978"/>
  </r>
  <r>
    <n v="7102"/>
    <s v="CA-2013-144337"/>
    <x v="0"/>
    <x v="1147"/>
    <d v="2013-08-06T00:00:00"/>
    <s v="Second Class"/>
    <s v="SG-20890"/>
    <s v="Susan Gilcrest"/>
    <x v="1"/>
    <s v="United States"/>
    <s v="Amarillo"/>
    <s v="Texas"/>
    <n v="79109"/>
    <x v="2"/>
    <s v="OFF-PA-10000249"/>
    <s v="Office Supplies"/>
    <x v="10"/>
    <s v="Staples"/>
    <n v="19.648"/>
    <n v="2"/>
    <n v="0.2"/>
    <n v="6.6311999999999989"/>
  </r>
  <r>
    <n v="7103"/>
    <s v="CA-2011-117478"/>
    <x v="2"/>
    <x v="158"/>
    <d v="2011-09-24T00:00:00"/>
    <s v="First Class"/>
    <s v="LH-16750"/>
    <s v="Larry Hughes"/>
    <x v="0"/>
    <s v="United States"/>
    <s v="Philadelphia"/>
    <s v="Pennsylvania"/>
    <n v="19140"/>
    <x v="3"/>
    <s v="OFF-BI-10000050"/>
    <s v="Office Supplies"/>
    <x v="8"/>
    <s v="Angle-D Binders with Locking Rings, Label Holders"/>
    <n v="6.5700000000000012"/>
    <n v="3"/>
    <n v="0.7"/>
    <n v="-5.036999999999999"/>
  </r>
  <r>
    <n v="7104"/>
    <s v="CA-2014-147410"/>
    <x v="3"/>
    <x v="507"/>
    <d v="2014-09-09T00:00:00"/>
    <s v="Standard Class"/>
    <s v="EJ-14155"/>
    <s v="Eva Jacobs"/>
    <x v="0"/>
    <s v="United States"/>
    <s v="Santa Ana"/>
    <s v="California"/>
    <n v="92704"/>
    <x v="1"/>
    <s v="OFF-ST-10003805"/>
    <s v="Office Supplies"/>
    <x v="4"/>
    <s v="24 Capacity Maxi Data Binder Racks, Pearl"/>
    <n v="421.1"/>
    <n v="2"/>
    <n v="0"/>
    <n v="105.27499999999998"/>
  </r>
  <r>
    <n v="7105"/>
    <s v="CA-2014-128944"/>
    <x v="3"/>
    <x v="249"/>
    <d v="2014-06-22T00:00:00"/>
    <s v="Second Class"/>
    <s v="KH-16330"/>
    <s v="Katharine Harms"/>
    <x v="1"/>
    <s v="United States"/>
    <s v="Newark"/>
    <s v="Ohio"/>
    <n v="43055"/>
    <x v="3"/>
    <s v="FUR-CH-10000785"/>
    <s v="Furniture"/>
    <x v="1"/>
    <s v="Global Ergonomic Managers Chair"/>
    <n v="760.11599999999987"/>
    <n v="6"/>
    <n v="0.3"/>
    <n v="-43.435200000000009"/>
  </r>
  <r>
    <n v="7106"/>
    <s v="CA-2014-128944"/>
    <x v="3"/>
    <x v="249"/>
    <d v="2014-06-22T00:00:00"/>
    <s v="Second Class"/>
    <s v="KH-16330"/>
    <s v="Katharine Harms"/>
    <x v="1"/>
    <s v="United States"/>
    <s v="Newark"/>
    <s v="Ohio"/>
    <n v="43055"/>
    <x v="3"/>
    <s v="FUR-FU-10004909"/>
    <s v="Furniture"/>
    <x v="5"/>
    <s v="Contemporary Wood/Metal Frame"/>
    <n v="38.784000000000006"/>
    <n v="3"/>
    <n v="0.2"/>
    <n v="7.2719999999999949"/>
  </r>
  <r>
    <n v="7107"/>
    <s v="CA-2014-128944"/>
    <x v="3"/>
    <x v="249"/>
    <d v="2014-06-22T00:00:00"/>
    <s v="Second Class"/>
    <s v="KH-16330"/>
    <s v="Katharine Harms"/>
    <x v="1"/>
    <s v="United States"/>
    <s v="Newark"/>
    <s v="Ohio"/>
    <n v="43055"/>
    <x v="3"/>
    <s v="TEC-AC-10001553"/>
    <s v="Technology"/>
    <x v="11"/>
    <s v="Memorex 25GB 6X Branded Blu-Ray Recordable Disc, 15/Pack"/>
    <n v="122.32799999999999"/>
    <n v="9"/>
    <n v="0.2"/>
    <n v="1.5291000000000032"/>
  </r>
  <r>
    <n v="7108"/>
    <s v="CA-2013-109666"/>
    <x v="0"/>
    <x v="475"/>
    <d v="2013-04-27T00:00:00"/>
    <s v="Standard Class"/>
    <s v="KM-16720"/>
    <s v="Kunst Miller"/>
    <x v="0"/>
    <s v="United States"/>
    <s v="New York City"/>
    <s v="New York"/>
    <n v="10035"/>
    <x v="3"/>
    <s v="TEC-PH-10004774"/>
    <s v="Technology"/>
    <x v="7"/>
    <s v="Gear Head AU3700S Headset"/>
    <n v="25.98"/>
    <n v="2"/>
    <n v="0"/>
    <n v="0.77939999999999898"/>
  </r>
  <r>
    <n v="7109"/>
    <s v="CA-2013-109666"/>
    <x v="0"/>
    <x v="475"/>
    <d v="2013-04-27T00:00:00"/>
    <s v="Standard Class"/>
    <s v="KM-16720"/>
    <s v="Kunst Miller"/>
    <x v="0"/>
    <s v="United States"/>
    <s v="New York City"/>
    <s v="New York"/>
    <n v="10035"/>
    <x v="3"/>
    <s v="OFF-AR-10004582"/>
    <s v="Office Supplies"/>
    <x v="6"/>
    <s v="BIC Brite Liner Grip Highlighters"/>
    <n v="3.28"/>
    <n v="2"/>
    <n v="0"/>
    <n v="1.4759999999999998"/>
  </r>
  <r>
    <n v="7110"/>
    <s v="CA-2013-109666"/>
    <x v="0"/>
    <x v="475"/>
    <d v="2013-04-27T00:00:00"/>
    <s v="Standard Class"/>
    <s v="KM-16720"/>
    <s v="Kunst Miller"/>
    <x v="0"/>
    <s v="United States"/>
    <s v="New York City"/>
    <s v="New York"/>
    <n v="10035"/>
    <x v="3"/>
    <s v="OFF-ST-10000991"/>
    <s v="Office Supplies"/>
    <x v="4"/>
    <s v="Space Solutions HD Industrial Steel Shelving."/>
    <n v="459.88"/>
    <n v="4"/>
    <n v="0"/>
    <n v="13.796400000000006"/>
  </r>
  <r>
    <n v="7111"/>
    <s v="CA-2013-109666"/>
    <x v="0"/>
    <x v="475"/>
    <d v="2013-04-27T00:00:00"/>
    <s v="Standard Class"/>
    <s v="KM-16720"/>
    <s v="Kunst Miller"/>
    <x v="0"/>
    <s v="United States"/>
    <s v="New York City"/>
    <s v="New York"/>
    <n v="10035"/>
    <x v="3"/>
    <s v="OFF-SU-10002522"/>
    <s v="Office Supplies"/>
    <x v="14"/>
    <s v="Acme Kleen Earth Office Shears"/>
    <n v="7.76"/>
    <n v="2"/>
    <n v="0"/>
    <n v="2.2503999999999991"/>
  </r>
  <r>
    <n v="7112"/>
    <s v="CA-2013-109666"/>
    <x v="0"/>
    <x v="475"/>
    <d v="2013-04-27T00:00:00"/>
    <s v="Standard Class"/>
    <s v="KM-16720"/>
    <s v="Kunst Miller"/>
    <x v="0"/>
    <s v="United States"/>
    <s v="New York City"/>
    <s v="New York"/>
    <n v="10035"/>
    <x v="3"/>
    <s v="OFF-AR-10004022"/>
    <s v="Office Supplies"/>
    <x v="6"/>
    <s v="Panasonic KP-380BK Classic Electric Pencil Sharpener"/>
    <n v="71.959999999999994"/>
    <n v="2"/>
    <n v="0"/>
    <n v="17.989999999999995"/>
  </r>
  <r>
    <n v="7113"/>
    <s v="CA-2013-109666"/>
    <x v="0"/>
    <x v="475"/>
    <d v="2013-04-27T00:00:00"/>
    <s v="Standard Class"/>
    <s v="KM-16720"/>
    <s v="Kunst Miller"/>
    <x v="0"/>
    <s v="United States"/>
    <s v="New York City"/>
    <s v="New York"/>
    <n v="10035"/>
    <x v="3"/>
    <s v="OFF-SU-10001218"/>
    <s v="Office Supplies"/>
    <x v="14"/>
    <s v="Fiskars Softgrip Scissors"/>
    <n v="54.900000000000006"/>
    <n v="5"/>
    <n v="0"/>
    <n v="15.372000000000003"/>
  </r>
  <r>
    <n v="7114"/>
    <s v="CA-2013-109666"/>
    <x v="0"/>
    <x v="475"/>
    <d v="2013-04-27T00:00:00"/>
    <s v="Standard Class"/>
    <s v="KM-16720"/>
    <s v="Kunst Miller"/>
    <x v="0"/>
    <s v="United States"/>
    <s v="New York City"/>
    <s v="New York"/>
    <n v="10035"/>
    <x v="3"/>
    <s v="OFF-BI-10000174"/>
    <s v="Office Supplies"/>
    <x v="8"/>
    <s v="Wilson Jones Clip &amp; Carry Folder Binder Tool for Ring Binders, Clear"/>
    <n v="9.2799999999999994"/>
    <n v="2"/>
    <n v="0.2"/>
    <n v="3.2479999999999998"/>
  </r>
  <r>
    <n v="7115"/>
    <s v="US-2013-102239"/>
    <x v="0"/>
    <x v="465"/>
    <d v="2013-05-07T00:00:00"/>
    <s v="First Class"/>
    <s v="LW-16990"/>
    <s v="Lindsay Williams"/>
    <x v="1"/>
    <s v="United States"/>
    <s v="Henderson"/>
    <s v="Nevada"/>
    <n v="89015"/>
    <x v="1"/>
    <s v="FUR-TA-10003392"/>
    <s v="Furniture"/>
    <x v="3"/>
    <s v="Global Adaptabilities Conference Tables"/>
    <n v="1685.88"/>
    <n v="6"/>
    <n v="0"/>
    <n v="320.31720000000001"/>
  </r>
  <r>
    <n v="7116"/>
    <s v="US-2013-102239"/>
    <x v="0"/>
    <x v="465"/>
    <d v="2013-05-07T00:00:00"/>
    <s v="First Class"/>
    <s v="LW-16990"/>
    <s v="Lindsay Williams"/>
    <x v="1"/>
    <s v="United States"/>
    <s v="Henderson"/>
    <s v="Nevada"/>
    <n v="89015"/>
    <x v="1"/>
    <s v="OFF-BI-10001890"/>
    <s v="Office Supplies"/>
    <x v="8"/>
    <s v="Avery Poly Binder Pockets"/>
    <n v="5.7280000000000006"/>
    <n v="2"/>
    <n v="0.2"/>
    <n v="2.0047999999999995"/>
  </r>
  <r>
    <n v="7117"/>
    <s v="CA-2011-143168"/>
    <x v="2"/>
    <x v="638"/>
    <d v="2011-10-23T00:00:00"/>
    <s v="Second Class"/>
    <s v="IG-15085"/>
    <s v="Ivan Gibson"/>
    <x v="0"/>
    <s v="United States"/>
    <s v="Seattle"/>
    <s v="Washington"/>
    <n v="98103"/>
    <x v="1"/>
    <s v="OFF-PA-10000167"/>
    <s v="Office Supplies"/>
    <x v="10"/>
    <s v="Xerox 1925"/>
    <n v="61.96"/>
    <n v="2"/>
    <n v="0"/>
    <n v="27.881999999999998"/>
  </r>
  <r>
    <n v="7118"/>
    <s v="CA-2011-143168"/>
    <x v="2"/>
    <x v="638"/>
    <d v="2011-10-23T00:00:00"/>
    <s v="Second Class"/>
    <s v="IG-15085"/>
    <s v="Ivan Gibson"/>
    <x v="0"/>
    <s v="United States"/>
    <s v="Seattle"/>
    <s v="Washington"/>
    <n v="98103"/>
    <x v="1"/>
    <s v="OFF-BI-10003784"/>
    <s v="Office Supplies"/>
    <x v="8"/>
    <s v="Computer Printout Index Tabs"/>
    <n v="1.3440000000000001"/>
    <n v="1"/>
    <n v="0.2"/>
    <n v="0.47039999999999987"/>
  </r>
  <r>
    <n v="7119"/>
    <s v="CA-2014-104906"/>
    <x v="3"/>
    <x v="778"/>
    <d v="2014-02-18T00:00:00"/>
    <s v="Standard Class"/>
    <s v="JP-15460"/>
    <s v="Jennifer Patt"/>
    <x v="1"/>
    <s v="United States"/>
    <s v="New York City"/>
    <s v="New York"/>
    <n v="10009"/>
    <x v="3"/>
    <s v="OFF-PA-10001184"/>
    <s v="Office Supplies"/>
    <x v="10"/>
    <s v="Xerox 1903"/>
    <n v="17.940000000000001"/>
    <n v="3"/>
    <n v="0"/>
    <n v="8.7906000000000013"/>
  </r>
  <r>
    <n v="7120"/>
    <s v="CA-2014-118122"/>
    <x v="3"/>
    <x v="701"/>
    <d v="2014-11-25T00:00:00"/>
    <s v="Standard Class"/>
    <s v="GG-14650"/>
    <s v="Greg Guthrie"/>
    <x v="1"/>
    <s v="United States"/>
    <s v="Seattle"/>
    <s v="Washington"/>
    <n v="98103"/>
    <x v="1"/>
    <s v="OFF-BI-10002103"/>
    <s v="Office Supplies"/>
    <x v="8"/>
    <s v="Cardinal Slant-D Ring Binder, Heavy Gauge Vinyl"/>
    <n v="13.904"/>
    <n v="2"/>
    <n v="0.2"/>
    <n v="4.5187999999999997"/>
  </r>
  <r>
    <n v="7121"/>
    <s v="US-2011-147774"/>
    <x v="2"/>
    <x v="407"/>
    <d v="2011-01-27T00:00:00"/>
    <s v="Standard Class"/>
    <s v="MM-18280"/>
    <s v="Muhammed MacIntyre"/>
    <x v="1"/>
    <s v="United States"/>
    <s v="Smyrna"/>
    <s v="Tennessee"/>
    <n v="37167"/>
    <x v="0"/>
    <s v="OFF-BI-10003091"/>
    <s v="Office Supplies"/>
    <x v="8"/>
    <s v="GBC DocuBind TL200 Manual Binding Machine"/>
    <n v="67.194000000000003"/>
    <n v="1"/>
    <n v="0.7"/>
    <n v="-51.515399999999985"/>
  </r>
  <r>
    <n v="7122"/>
    <s v="CA-2014-166926"/>
    <x v="3"/>
    <x v="96"/>
    <d v="2014-12-09T00:00:00"/>
    <s v="Standard Class"/>
    <s v="SO-20335"/>
    <s v="Sean O'Donnell"/>
    <x v="0"/>
    <s v="United States"/>
    <s v="Seattle"/>
    <s v="Washington"/>
    <n v="98105"/>
    <x v="1"/>
    <s v="OFF-PA-10001593"/>
    <s v="Office Supplies"/>
    <x v="10"/>
    <s v="Xerox 1947"/>
    <n v="41.86"/>
    <n v="7"/>
    <n v="0"/>
    <n v="18.837"/>
  </r>
  <r>
    <n v="7123"/>
    <s v="CA-2014-166926"/>
    <x v="3"/>
    <x v="96"/>
    <d v="2014-12-09T00:00:00"/>
    <s v="Standard Class"/>
    <s v="SO-20335"/>
    <s v="Sean O'Donnell"/>
    <x v="0"/>
    <s v="United States"/>
    <s v="Seattle"/>
    <s v="Washington"/>
    <n v="98105"/>
    <x v="1"/>
    <s v="FUR-BO-10002598"/>
    <s v="Furniture"/>
    <x v="0"/>
    <s v="Hon Metal Bookcases, Putty"/>
    <n v="141.96"/>
    <n v="2"/>
    <n v="0"/>
    <n v="41.168399999999991"/>
  </r>
  <r>
    <n v="7124"/>
    <s v="CA-2012-128013"/>
    <x v="1"/>
    <x v="101"/>
    <d v="2012-08-16T00:00:00"/>
    <s v="Standard Class"/>
    <s v="MF-18250"/>
    <s v="Monica Federle"/>
    <x v="1"/>
    <s v="United States"/>
    <s v="New York City"/>
    <s v="New York"/>
    <n v="10035"/>
    <x v="3"/>
    <s v="FUR-FU-10000320"/>
    <s v="Furniture"/>
    <x v="5"/>
    <s v="OIC Stacking Trays"/>
    <n v="10.02"/>
    <n v="3"/>
    <n v="0"/>
    <n v="4.4088000000000012"/>
  </r>
  <r>
    <n v="7125"/>
    <s v="CA-2012-128013"/>
    <x v="1"/>
    <x v="101"/>
    <d v="2012-08-16T00:00:00"/>
    <s v="Standard Class"/>
    <s v="MF-18250"/>
    <s v="Monica Federle"/>
    <x v="1"/>
    <s v="United States"/>
    <s v="New York City"/>
    <s v="New York"/>
    <n v="10035"/>
    <x v="3"/>
    <s v="OFF-PA-10001815"/>
    <s v="Office Supplies"/>
    <x v="10"/>
    <s v="Xerox 1885"/>
    <n v="144.12"/>
    <n v="3"/>
    <n v="0"/>
    <n v="69.177599999999984"/>
  </r>
  <r>
    <n v="7126"/>
    <s v="CA-2013-123176"/>
    <x v="0"/>
    <x v="720"/>
    <d v="2013-09-30T00:00:00"/>
    <s v="Second Class"/>
    <s v="JG-15160"/>
    <s v="James Galang"/>
    <x v="0"/>
    <s v="United States"/>
    <s v="Atlanta"/>
    <s v="Georgia"/>
    <n v="30318"/>
    <x v="0"/>
    <s v="OFF-PA-10003971"/>
    <s v="Office Supplies"/>
    <x v="10"/>
    <s v="Xerox 1965"/>
    <n v="17.940000000000001"/>
    <n v="3"/>
    <n v="0"/>
    <n v="8.7906000000000013"/>
  </r>
  <r>
    <n v="7127"/>
    <s v="CA-2013-123176"/>
    <x v="0"/>
    <x v="720"/>
    <d v="2013-09-30T00:00:00"/>
    <s v="Second Class"/>
    <s v="JG-15160"/>
    <s v="James Galang"/>
    <x v="0"/>
    <s v="United States"/>
    <s v="Atlanta"/>
    <s v="Georgia"/>
    <n v="30318"/>
    <x v="0"/>
    <s v="OFF-AR-10004685"/>
    <s v="Office Supplies"/>
    <x v="6"/>
    <s v="Binney &amp; Smith Crayola Metallic Colored Pencils, 8-Color Set"/>
    <n v="13.89"/>
    <n v="3"/>
    <n v="0"/>
    <n v="4.5836999999999994"/>
  </r>
  <r>
    <n v="7128"/>
    <s v="US-2013-117541"/>
    <x v="0"/>
    <x v="696"/>
    <d v="2013-11-21T00:00:00"/>
    <s v="Standard Class"/>
    <s v="JM-16195"/>
    <s v="Justin MacKendrick"/>
    <x v="0"/>
    <s v="United States"/>
    <s v="Newark"/>
    <s v="Delaware"/>
    <n v="19711"/>
    <x v="3"/>
    <s v="OFF-PA-10001609"/>
    <s v="Office Supplies"/>
    <x v="10"/>
    <s v="Tops Wirebound Message Log Books"/>
    <n v="16.45"/>
    <n v="5"/>
    <n v="0"/>
    <n v="7.5669999999999993"/>
  </r>
  <r>
    <n v="7129"/>
    <s v="US-2013-117541"/>
    <x v="0"/>
    <x v="696"/>
    <d v="2013-11-21T00:00:00"/>
    <s v="Standard Class"/>
    <s v="JM-16195"/>
    <s v="Justin MacKendrick"/>
    <x v="0"/>
    <s v="United States"/>
    <s v="Newark"/>
    <s v="Delaware"/>
    <n v="19711"/>
    <x v="3"/>
    <s v="FUR-FU-10000550"/>
    <s v="Furniture"/>
    <x v="5"/>
    <s v="Stacking Trays by OIC"/>
    <n v="19.920000000000002"/>
    <n v="4"/>
    <n v="0"/>
    <n v="6.573599999999999"/>
  </r>
  <r>
    <n v="7130"/>
    <s v="CA-2013-166282"/>
    <x v="0"/>
    <x v="947"/>
    <d v="2013-04-23T00:00:00"/>
    <s v="Standard Class"/>
    <s v="PK-19075"/>
    <s v="Pete Kriz"/>
    <x v="0"/>
    <s v="United States"/>
    <s v="Nashville"/>
    <s v="Tennessee"/>
    <n v="37211"/>
    <x v="0"/>
    <s v="TEC-AC-10004209"/>
    <s v="Technology"/>
    <x v="11"/>
    <s v="Memorex Froggy Flash Drive 4 GB"/>
    <n v="35.167999999999999"/>
    <n v="4"/>
    <n v="0.2"/>
    <n v="8.3524000000000012"/>
  </r>
  <r>
    <n v="7131"/>
    <s v="CA-2013-166282"/>
    <x v="0"/>
    <x v="947"/>
    <d v="2013-04-23T00:00:00"/>
    <s v="Standard Class"/>
    <s v="PK-19075"/>
    <s v="Pete Kriz"/>
    <x v="0"/>
    <s v="United States"/>
    <s v="Nashville"/>
    <s v="Tennessee"/>
    <n v="37211"/>
    <x v="0"/>
    <s v="OFF-PA-10003022"/>
    <s v="Office Supplies"/>
    <x v="10"/>
    <s v="Standard Line “While You Were Out” Hardbound Telephone Message Book"/>
    <n v="123.08799999999999"/>
    <n v="7"/>
    <n v="0.2"/>
    <n v="40.003599999999999"/>
  </r>
  <r>
    <n v="7132"/>
    <s v="CA-2014-141439"/>
    <x v="3"/>
    <x v="200"/>
    <d v="2014-12-02T00:00:00"/>
    <s v="Standard Class"/>
    <s v="TT-21460"/>
    <s v="Tonja Turnell"/>
    <x v="2"/>
    <s v="United States"/>
    <s v="Richmond"/>
    <s v="Indiana"/>
    <n v="47374"/>
    <x v="2"/>
    <s v="FUR-TA-10001039"/>
    <s v="Furniture"/>
    <x v="3"/>
    <s v="KI Adjustable-Height Table"/>
    <n v="257.94"/>
    <n v="3"/>
    <n v="0"/>
    <n v="67.064400000000006"/>
  </r>
  <r>
    <n v="7133"/>
    <s v="CA-2014-141439"/>
    <x v="3"/>
    <x v="200"/>
    <d v="2014-12-02T00:00:00"/>
    <s v="Standard Class"/>
    <s v="TT-21460"/>
    <s v="Tonja Turnell"/>
    <x v="2"/>
    <s v="United States"/>
    <s v="Richmond"/>
    <s v="Indiana"/>
    <n v="47374"/>
    <x v="2"/>
    <s v="TEC-PH-10002624"/>
    <s v="Technology"/>
    <x v="7"/>
    <s v="Samsung Galaxy S4 Mini"/>
    <n v="1879.96"/>
    <n v="4"/>
    <n v="0"/>
    <n v="545.18839999999977"/>
  </r>
  <r>
    <n v="7134"/>
    <s v="CA-2014-141439"/>
    <x v="3"/>
    <x v="200"/>
    <d v="2014-12-02T00:00:00"/>
    <s v="Standard Class"/>
    <s v="TT-21460"/>
    <s v="Tonja Turnell"/>
    <x v="2"/>
    <s v="United States"/>
    <s v="Richmond"/>
    <s v="Indiana"/>
    <n v="47374"/>
    <x v="2"/>
    <s v="FUR-FU-10001473"/>
    <s v="Furniture"/>
    <x v="5"/>
    <s v="DAX Wood Document Frame"/>
    <n v="27.46"/>
    <n v="2"/>
    <n v="0"/>
    <n v="9.8856000000000002"/>
  </r>
  <r>
    <n v="7135"/>
    <s v="CA-2014-141439"/>
    <x v="3"/>
    <x v="200"/>
    <d v="2014-12-02T00:00:00"/>
    <s v="Standard Class"/>
    <s v="TT-21460"/>
    <s v="Tonja Turnell"/>
    <x v="2"/>
    <s v="United States"/>
    <s v="Richmond"/>
    <s v="Indiana"/>
    <n v="47374"/>
    <x v="2"/>
    <s v="TEC-PH-10001819"/>
    <s v="Technology"/>
    <x v="7"/>
    <s v="Innergie mMini Combo Duo USB Travel Charging Kit"/>
    <n v="89.98"/>
    <n v="2"/>
    <n v="0"/>
    <n v="43.190399999999997"/>
  </r>
  <r>
    <n v="7136"/>
    <s v="CA-2014-141439"/>
    <x v="3"/>
    <x v="200"/>
    <d v="2014-12-02T00:00:00"/>
    <s v="Standard Class"/>
    <s v="TT-21460"/>
    <s v="Tonja Turnell"/>
    <x v="2"/>
    <s v="United States"/>
    <s v="Richmond"/>
    <s v="Indiana"/>
    <n v="47374"/>
    <x v="2"/>
    <s v="FUR-CH-10004287"/>
    <s v="Furniture"/>
    <x v="1"/>
    <s v="SAFCO Arco Folding Chair"/>
    <n v="828.59999999999991"/>
    <n v="3"/>
    <n v="0"/>
    <n v="240.29399999999995"/>
  </r>
  <r>
    <n v="7137"/>
    <s v="CA-2012-163965"/>
    <x v="1"/>
    <x v="312"/>
    <d v="2012-11-27T00:00:00"/>
    <s v="Standard Class"/>
    <s v="SS-20875"/>
    <s v="Sung Shariari"/>
    <x v="0"/>
    <s v="United States"/>
    <s v="Miami"/>
    <s v="Florida"/>
    <n v="33180"/>
    <x v="0"/>
    <s v="OFF-BI-10004728"/>
    <s v="Office Supplies"/>
    <x v="8"/>
    <s v="Wilson Jones Turn Tabs Binder Tool for Ring Binders"/>
    <n v="7.2300000000000022"/>
    <n v="5"/>
    <n v="0.7"/>
    <n v="-5.7840000000000007"/>
  </r>
  <r>
    <n v="7138"/>
    <s v="CA-2012-163965"/>
    <x v="1"/>
    <x v="312"/>
    <d v="2012-11-27T00:00:00"/>
    <s v="Standard Class"/>
    <s v="SS-20875"/>
    <s v="Sung Shariari"/>
    <x v="0"/>
    <s v="United States"/>
    <s v="Miami"/>
    <s v="Florida"/>
    <n v="33180"/>
    <x v="0"/>
    <s v="OFF-ST-10000918"/>
    <s v="Office Supplies"/>
    <x v="4"/>
    <s v="Crate-A-Files"/>
    <n v="17.440000000000001"/>
    <n v="2"/>
    <n v="0.2"/>
    <n v="1.3079999999999989"/>
  </r>
  <r>
    <n v="7139"/>
    <s v="CA-2012-163965"/>
    <x v="1"/>
    <x v="312"/>
    <d v="2012-11-27T00:00:00"/>
    <s v="Standard Class"/>
    <s v="SS-20875"/>
    <s v="Sung Shariari"/>
    <x v="0"/>
    <s v="United States"/>
    <s v="Miami"/>
    <s v="Florida"/>
    <n v="33180"/>
    <x v="0"/>
    <s v="OFF-BI-10004593"/>
    <s v="Office Supplies"/>
    <x v="8"/>
    <s v="Ibico Laser Imprintable Binding System Covers"/>
    <n v="62.88000000000001"/>
    <n v="4"/>
    <n v="0.7"/>
    <n v="-50.304000000000002"/>
  </r>
  <r>
    <n v="7140"/>
    <s v="CA-2012-163965"/>
    <x v="1"/>
    <x v="312"/>
    <d v="2012-11-27T00:00:00"/>
    <s v="Standard Class"/>
    <s v="SS-20875"/>
    <s v="Sung Shariari"/>
    <x v="0"/>
    <s v="United States"/>
    <s v="Miami"/>
    <s v="Florida"/>
    <n v="33180"/>
    <x v="0"/>
    <s v="FUR-BO-10001337"/>
    <s v="Furniture"/>
    <x v="0"/>
    <s v="O'Sullivan Living Dimensions 2-Shelf Bookcases"/>
    <n v="290.35200000000003"/>
    <n v="3"/>
    <n v="0.2"/>
    <n v="-36.294000000000011"/>
  </r>
  <r>
    <n v="7141"/>
    <s v="CA-2014-128783"/>
    <x v="3"/>
    <x v="210"/>
    <d v="2014-09-08T00:00:00"/>
    <s v="Same Day"/>
    <s v="TG-21640"/>
    <s v="Trudy Glocke"/>
    <x v="0"/>
    <s v="United States"/>
    <s v="Saint Charles"/>
    <s v="Missouri"/>
    <n v="63301"/>
    <x v="2"/>
    <s v="TEC-AC-10002473"/>
    <s v="Technology"/>
    <x v="11"/>
    <s v="Maxell 4.7GB DVD-R"/>
    <n v="113.52"/>
    <n v="4"/>
    <n v="0"/>
    <n v="46.543199999999999"/>
  </r>
  <r>
    <n v="7142"/>
    <s v="CA-2014-128783"/>
    <x v="3"/>
    <x v="210"/>
    <d v="2014-09-08T00:00:00"/>
    <s v="Same Day"/>
    <s v="TG-21640"/>
    <s v="Trudy Glocke"/>
    <x v="0"/>
    <s v="United States"/>
    <s v="Saint Charles"/>
    <s v="Missouri"/>
    <n v="63301"/>
    <x v="2"/>
    <s v="FUR-FU-10003623"/>
    <s v="Furniture"/>
    <x v="5"/>
    <s v="DataProducts Ampli Magnifier Task Lamp, Black,"/>
    <n v="135.29999999999998"/>
    <n v="5"/>
    <n v="0"/>
    <n v="37.883999999999993"/>
  </r>
  <r>
    <n v="7143"/>
    <s v="CA-2011-122217"/>
    <x v="2"/>
    <x v="156"/>
    <d v="2011-11-29T00:00:00"/>
    <s v="Standard Class"/>
    <s v="HP-14815"/>
    <s v="Harold Pawlan"/>
    <x v="2"/>
    <s v="United States"/>
    <s v="Virginia Beach"/>
    <s v="Virginia"/>
    <n v="23464"/>
    <x v="0"/>
    <s v="FUR-FU-10002045"/>
    <s v="Furniture"/>
    <x v="5"/>
    <s v="Executive Impressions 14&quot;"/>
    <n v="111.15"/>
    <n v="5"/>
    <n v="0"/>
    <n v="48.906000000000006"/>
  </r>
  <r>
    <n v="7144"/>
    <s v="US-2014-141558"/>
    <x v="3"/>
    <x v="825"/>
    <d v="2014-03-17T00:00:00"/>
    <s v="Standard Class"/>
    <s v="MH-17290"/>
    <s v="Marc Harrigan"/>
    <x v="2"/>
    <s v="United States"/>
    <s v="Philadelphia"/>
    <s v="Pennsylvania"/>
    <n v="19140"/>
    <x v="3"/>
    <s v="TEC-PH-10002555"/>
    <s v="Technology"/>
    <x v="7"/>
    <s v="Nortel Meridian M5316 Digital phone"/>
    <n v="776.84999999999991"/>
    <n v="5"/>
    <n v="0.4"/>
    <n v="-181.26499999999999"/>
  </r>
  <r>
    <n v="7145"/>
    <s v="US-2014-141558"/>
    <x v="3"/>
    <x v="825"/>
    <d v="2014-03-17T00:00:00"/>
    <s v="Standard Class"/>
    <s v="MH-17290"/>
    <s v="Marc Harrigan"/>
    <x v="2"/>
    <s v="United States"/>
    <s v="Philadelphia"/>
    <s v="Pennsylvania"/>
    <n v="19140"/>
    <x v="3"/>
    <s v="OFF-BI-10002794"/>
    <s v="Office Supplies"/>
    <x v="8"/>
    <s v="Avery Trapezoid Ring Binder, 3&quot; Capacity, Black, 1040 sheets"/>
    <n v="12.294"/>
    <n v="1"/>
    <n v="0.7"/>
    <n v="-8.6057999999999986"/>
  </r>
  <r>
    <n v="7146"/>
    <s v="US-2014-141558"/>
    <x v="3"/>
    <x v="825"/>
    <d v="2014-03-17T00:00:00"/>
    <s v="Standard Class"/>
    <s v="MH-17290"/>
    <s v="Marc Harrigan"/>
    <x v="2"/>
    <s v="United States"/>
    <s v="Philadelphia"/>
    <s v="Pennsylvania"/>
    <n v="19140"/>
    <x v="3"/>
    <s v="FUR-TA-10004086"/>
    <s v="Furniture"/>
    <x v="3"/>
    <s v="KI Adjustable-Height Table"/>
    <n v="154.76400000000001"/>
    <n v="3"/>
    <n v="0.4"/>
    <n v="-46.429200000000023"/>
  </r>
  <r>
    <n v="7147"/>
    <s v="US-2014-141558"/>
    <x v="3"/>
    <x v="825"/>
    <d v="2014-03-17T00:00:00"/>
    <s v="Standard Class"/>
    <s v="MH-17290"/>
    <s v="Marc Harrigan"/>
    <x v="2"/>
    <s v="United States"/>
    <s v="Philadelphia"/>
    <s v="Pennsylvania"/>
    <n v="19140"/>
    <x v="3"/>
    <s v="OFF-ST-10004946"/>
    <s v="Office Supplies"/>
    <x v="4"/>
    <s v="Desktop 3-Pocket Hot File"/>
    <n v="43.28"/>
    <n v="1"/>
    <n v="0.2"/>
    <n v="3.2460000000000022"/>
  </r>
  <r>
    <n v="7148"/>
    <s v="CA-2013-139941"/>
    <x v="0"/>
    <x v="1"/>
    <d v="2013-06-18T00:00:00"/>
    <s v="Standard Class"/>
    <s v="CB-12415"/>
    <s v="Christy Brittain"/>
    <x v="0"/>
    <s v="United States"/>
    <s v="Long Beach"/>
    <s v="New York"/>
    <n v="11561"/>
    <x v="3"/>
    <s v="OFF-PA-10000241"/>
    <s v="Office Supplies"/>
    <x v="10"/>
    <s v="IBM Multi-Purpose Copy Paper, 8 1/2 x 11&quot;, Case"/>
    <n v="92.94"/>
    <n v="3"/>
    <n v="0"/>
    <n v="41.822999999999993"/>
  </r>
  <r>
    <n v="7149"/>
    <s v="CA-2013-139941"/>
    <x v="0"/>
    <x v="1"/>
    <d v="2013-06-18T00:00:00"/>
    <s v="Standard Class"/>
    <s v="CB-12415"/>
    <s v="Christy Brittain"/>
    <x v="0"/>
    <s v="United States"/>
    <s v="Long Beach"/>
    <s v="New York"/>
    <n v="11561"/>
    <x v="3"/>
    <s v="OFF-AP-10004036"/>
    <s v="Office Supplies"/>
    <x v="9"/>
    <s v="Bionaire 99.97% HEPA Air Cleaner"/>
    <n v="52.56"/>
    <n v="3"/>
    <n v="0"/>
    <n v="18.396000000000001"/>
  </r>
  <r>
    <n v="7150"/>
    <s v="CA-2012-166583"/>
    <x v="1"/>
    <x v="153"/>
    <d v="2012-06-30T00:00:00"/>
    <s v="Standard Class"/>
    <s v="VD-21670"/>
    <s v="Valerie Dominguez"/>
    <x v="0"/>
    <s v="United States"/>
    <s v="Houston"/>
    <s v="Texas"/>
    <n v="77070"/>
    <x v="2"/>
    <s v="TEC-PH-10001578"/>
    <s v="Technology"/>
    <x v="7"/>
    <s v="Polycom SoundStation2 EX Conference phone"/>
    <n v="971.88000000000011"/>
    <n v="3"/>
    <n v="0.2"/>
    <n v="109.33649999999994"/>
  </r>
  <r>
    <n v="7151"/>
    <s v="CA-2014-100412"/>
    <x v="3"/>
    <x v="66"/>
    <d v="2014-12-27T00:00:00"/>
    <s v="Standard Class"/>
    <s v="SR-20425"/>
    <s v="Sharelle Roach"/>
    <x v="2"/>
    <s v="United States"/>
    <s v="Tuscaloosa"/>
    <s v="Alabama"/>
    <n v="35401"/>
    <x v="0"/>
    <s v="FUR-CH-10002647"/>
    <s v="Furniture"/>
    <x v="1"/>
    <s v="Situations Contoured Folding Chairs, 4/Set"/>
    <n v="141.96"/>
    <n v="2"/>
    <n v="0"/>
    <n v="35.490000000000009"/>
  </r>
  <r>
    <n v="7152"/>
    <s v="CA-2014-142909"/>
    <x v="3"/>
    <x v="66"/>
    <d v="2014-12-26T00:00:00"/>
    <s v="Second Class"/>
    <s v="AG-10330"/>
    <s v="Alex Grayson"/>
    <x v="0"/>
    <s v="United States"/>
    <s v="Mesa"/>
    <s v="Arizona"/>
    <n v="85204"/>
    <x v="1"/>
    <s v="FUR-TA-10003008"/>
    <s v="Furniture"/>
    <x v="3"/>
    <s v="Lesro Round Back Collection Coffee Table, End Table"/>
    <n v="182.55"/>
    <n v="2"/>
    <n v="0.5"/>
    <n v="-135.08699999999999"/>
  </r>
  <r>
    <n v="7153"/>
    <s v="CA-2011-137911"/>
    <x v="2"/>
    <x v="1148"/>
    <d v="2011-10-15T00:00:00"/>
    <s v="Standard Class"/>
    <s v="BP-11095"/>
    <s v="Bart Pistole"/>
    <x v="1"/>
    <s v="United States"/>
    <s v="Jacksonville"/>
    <s v="North Carolina"/>
    <n v="28540"/>
    <x v="0"/>
    <s v="OFF-PA-10004071"/>
    <s v="Office Supplies"/>
    <x v="10"/>
    <s v="Eaton Premium Continuous-Feed Paper, 25% Cotton, Letter Size, White, 1000 Shts/Box"/>
    <n v="88.768000000000001"/>
    <n v="2"/>
    <n v="0.2"/>
    <n v="31.068799999999996"/>
  </r>
  <r>
    <n v="7154"/>
    <s v="CA-2012-106208"/>
    <x v="1"/>
    <x v="895"/>
    <d v="2012-12-15T00:00:00"/>
    <s v="Standard Class"/>
    <s v="JW-16075"/>
    <s v="Julia West"/>
    <x v="0"/>
    <s v="United States"/>
    <s v="Chicago"/>
    <s v="Illinois"/>
    <n v="60610"/>
    <x v="2"/>
    <s v="OFF-AP-10004980"/>
    <s v="Office Supplies"/>
    <x v="9"/>
    <s v="3M Replacement Filter for Office Air Cleaner for 20' x 33' Room"/>
    <n v="53.087999999999994"/>
    <n v="7"/>
    <n v="0.8"/>
    <n v="-108.8304"/>
  </r>
  <r>
    <n v="7155"/>
    <s v="US-2012-136749"/>
    <x v="1"/>
    <x v="707"/>
    <d v="2012-12-27T00:00:00"/>
    <s v="Second Class"/>
    <s v="LH-16900"/>
    <s v="Lena Hernandez"/>
    <x v="0"/>
    <s v="United States"/>
    <s v="Columbus"/>
    <s v="Georgia"/>
    <n v="31907"/>
    <x v="0"/>
    <s v="FUR-FU-10000747"/>
    <s v="Furniture"/>
    <x v="5"/>
    <s v="Tenex B1-RE Series Chair Mats for Low Pile Carpets"/>
    <n v="275.88"/>
    <n v="6"/>
    <n v="0"/>
    <n v="46.899599999999964"/>
  </r>
  <r>
    <n v="7156"/>
    <s v="US-2012-136749"/>
    <x v="1"/>
    <x v="707"/>
    <d v="2012-12-27T00:00:00"/>
    <s v="Second Class"/>
    <s v="LH-16900"/>
    <s v="Lena Hernandez"/>
    <x v="0"/>
    <s v="United States"/>
    <s v="Columbus"/>
    <s v="Georgia"/>
    <n v="31907"/>
    <x v="0"/>
    <s v="OFF-BI-10004492"/>
    <s v="Office Supplies"/>
    <x v="8"/>
    <s v="Tuf-Vin Binders"/>
    <n v="157.89999999999998"/>
    <n v="5"/>
    <n v="0"/>
    <n v="74.212999999999994"/>
  </r>
  <r>
    <n v="7157"/>
    <s v="CA-2014-126718"/>
    <x v="3"/>
    <x v="568"/>
    <d v="2014-05-05T00:00:00"/>
    <s v="Standard Class"/>
    <s v="KT-16480"/>
    <s v="Kean Thornton"/>
    <x v="0"/>
    <s v="United States"/>
    <s v="Orange"/>
    <s v="New Jersey"/>
    <n v="7050"/>
    <x v="3"/>
    <s v="OFF-LA-10004055"/>
    <s v="Office Supplies"/>
    <x v="2"/>
    <s v="Color-Coded Legal Exhibit Labels"/>
    <n v="4.91"/>
    <n v="1"/>
    <n v="0"/>
    <n v="2.4058999999999999"/>
  </r>
  <r>
    <n v="7158"/>
    <s v="CA-2013-131380"/>
    <x v="0"/>
    <x v="463"/>
    <d v="2013-04-01T00:00:00"/>
    <s v="Second Class"/>
    <s v="CC-12220"/>
    <s v="Chris Cortes"/>
    <x v="0"/>
    <s v="United States"/>
    <s v="Los Angeles"/>
    <s v="California"/>
    <n v="90032"/>
    <x v="1"/>
    <s v="OFF-ST-10002485"/>
    <s v="Office Supplies"/>
    <x v="4"/>
    <s v="Rogers Deluxe File Chest"/>
    <n v="87.92"/>
    <n v="4"/>
    <n v="0"/>
    <n v="0.87919999999999732"/>
  </r>
  <r>
    <n v="7159"/>
    <s v="CA-2013-131380"/>
    <x v="0"/>
    <x v="463"/>
    <d v="2013-04-01T00:00:00"/>
    <s v="Second Class"/>
    <s v="CC-12220"/>
    <s v="Chris Cortes"/>
    <x v="0"/>
    <s v="United States"/>
    <s v="Los Angeles"/>
    <s v="California"/>
    <n v="90032"/>
    <x v="1"/>
    <s v="OFF-PA-10001243"/>
    <s v="Office Supplies"/>
    <x v="10"/>
    <s v="Xerox 1983"/>
    <n v="5.98"/>
    <n v="1"/>
    <n v="0"/>
    <n v="2.9302000000000001"/>
  </r>
  <r>
    <n v="7160"/>
    <s v="CA-2012-145835"/>
    <x v="1"/>
    <x v="1149"/>
    <d v="2012-05-18T00:00:00"/>
    <s v="Second Class"/>
    <s v="BF-11170"/>
    <s v="Ben Ferrer"/>
    <x v="2"/>
    <s v="United States"/>
    <s v="Chicago"/>
    <s v="Illinois"/>
    <n v="60623"/>
    <x v="2"/>
    <s v="TEC-PH-10004447"/>
    <s v="Technology"/>
    <x v="7"/>
    <s v="Toshiba IPT2010-SD IP Telephone"/>
    <n v="222.38400000000001"/>
    <n v="2"/>
    <n v="0.2"/>
    <n v="16.678799999999995"/>
  </r>
  <r>
    <n v="7161"/>
    <s v="CA-2012-145835"/>
    <x v="1"/>
    <x v="1149"/>
    <d v="2012-05-18T00:00:00"/>
    <s v="Second Class"/>
    <s v="BF-11170"/>
    <s v="Ben Ferrer"/>
    <x v="2"/>
    <s v="United States"/>
    <s v="Chicago"/>
    <s v="Illinois"/>
    <n v="60623"/>
    <x v="2"/>
    <s v="OFF-FA-10002280"/>
    <s v="Office Supplies"/>
    <x v="13"/>
    <s v="Advantus Plastic Paper Clips"/>
    <n v="16"/>
    <n v="4"/>
    <n v="0.2"/>
    <n v="5.6"/>
  </r>
  <r>
    <n v="7162"/>
    <s v="CA-2011-138709"/>
    <x v="2"/>
    <x v="1129"/>
    <d v="2011-07-09T00:00:00"/>
    <s v="Standard Class"/>
    <s v="MS-17770"/>
    <s v="Maxwell Schwartz"/>
    <x v="0"/>
    <s v="United States"/>
    <s v="Richmond"/>
    <s v="Virginia"/>
    <n v="23223"/>
    <x v="0"/>
    <s v="OFF-PA-10004734"/>
    <s v="Office Supplies"/>
    <x v="10"/>
    <s v="Southworth Structures Collection"/>
    <n v="21.84"/>
    <n v="3"/>
    <n v="0"/>
    <n v="10.92"/>
  </r>
  <r>
    <n v="7163"/>
    <s v="CA-2011-138709"/>
    <x v="2"/>
    <x v="1129"/>
    <d v="2011-07-09T00:00:00"/>
    <s v="Standard Class"/>
    <s v="MS-17770"/>
    <s v="Maxwell Schwartz"/>
    <x v="0"/>
    <s v="United States"/>
    <s v="Richmond"/>
    <s v="Virginia"/>
    <n v="23223"/>
    <x v="0"/>
    <s v="OFF-BI-10000145"/>
    <s v="Office Supplies"/>
    <x v="8"/>
    <s v="Zipper Ring Binder Pockets"/>
    <n v="15.600000000000001"/>
    <n v="5"/>
    <n v="0"/>
    <n v="7.6440000000000001"/>
  </r>
  <r>
    <n v="7164"/>
    <s v="CA-2011-122070"/>
    <x v="2"/>
    <x v="1150"/>
    <d v="2011-04-24T00:00:00"/>
    <s v="Second Class"/>
    <s v="AH-10030"/>
    <s v="Aaron Hawkins"/>
    <x v="1"/>
    <s v="United States"/>
    <s v="Troy"/>
    <s v="New York"/>
    <n v="12180"/>
    <x v="3"/>
    <s v="OFF-EN-10004773"/>
    <s v="Office Supplies"/>
    <x v="12"/>
    <s v="Staples"/>
    <n v="247.84"/>
    <n v="8"/>
    <n v="0"/>
    <n v="121.44159999999999"/>
  </r>
  <r>
    <n v="7165"/>
    <s v="CA-2011-122070"/>
    <x v="2"/>
    <x v="1150"/>
    <d v="2011-04-24T00:00:00"/>
    <s v="Second Class"/>
    <s v="AH-10030"/>
    <s v="Aaron Hawkins"/>
    <x v="1"/>
    <s v="United States"/>
    <s v="Troy"/>
    <s v="New York"/>
    <n v="12180"/>
    <x v="3"/>
    <s v="OFF-BI-10004970"/>
    <s v="Office Supplies"/>
    <x v="8"/>
    <s v="ACCOHIDE 3-Ring Binder, Blue, 1&quot;"/>
    <n v="9.9120000000000008"/>
    <n v="3"/>
    <n v="0.2"/>
    <n v="3.3452999999999995"/>
  </r>
  <r>
    <n v="7166"/>
    <s v="CA-2013-158610"/>
    <x v="0"/>
    <x v="251"/>
    <d v="2013-09-23T00:00:00"/>
    <s v="First Class"/>
    <s v="CK-12595"/>
    <s v="Clytie Kelty"/>
    <x v="0"/>
    <s v="United States"/>
    <s v="Providence"/>
    <s v="Rhode Island"/>
    <n v="2908"/>
    <x v="3"/>
    <s v="OFF-ST-10000604"/>
    <s v="Office Supplies"/>
    <x v="4"/>
    <s v="Home/Office Personal File Carts"/>
    <n v="69.52"/>
    <n v="2"/>
    <n v="0"/>
    <n v="17.379999999999995"/>
  </r>
  <r>
    <n v="7167"/>
    <s v="CA-2011-117464"/>
    <x v="2"/>
    <x v="192"/>
    <d v="2011-07-24T00:00:00"/>
    <s v="Second Class"/>
    <s v="NP-18325"/>
    <s v="Naresj Patel"/>
    <x v="0"/>
    <s v="United States"/>
    <s v="San Francisco"/>
    <s v="California"/>
    <n v="94122"/>
    <x v="1"/>
    <s v="OFF-AR-10003190"/>
    <s v="Office Supplies"/>
    <x v="6"/>
    <s v="Newell 32"/>
    <n v="11.52"/>
    <n v="4"/>
    <n v="0"/>
    <n v="3.2256"/>
  </r>
  <r>
    <n v="7168"/>
    <s v="CA-2011-117464"/>
    <x v="2"/>
    <x v="192"/>
    <d v="2011-07-24T00:00:00"/>
    <s v="Second Class"/>
    <s v="NP-18325"/>
    <s v="Naresj Patel"/>
    <x v="0"/>
    <s v="United States"/>
    <s v="San Francisco"/>
    <s v="California"/>
    <n v="94122"/>
    <x v="1"/>
    <s v="FUR-CH-10000155"/>
    <s v="Furniture"/>
    <x v="1"/>
    <s v="Global Comet Stacking Armless Chair"/>
    <n v="717.72"/>
    <n v="3"/>
    <n v="0.2"/>
    <n v="71.77200000000002"/>
  </r>
  <r>
    <n v="7169"/>
    <s v="CA-2011-117464"/>
    <x v="2"/>
    <x v="192"/>
    <d v="2011-07-24T00:00:00"/>
    <s v="Second Class"/>
    <s v="NP-18325"/>
    <s v="Naresj Patel"/>
    <x v="0"/>
    <s v="United States"/>
    <s v="San Francisco"/>
    <s v="California"/>
    <n v="94122"/>
    <x v="1"/>
    <s v="OFF-ST-10003058"/>
    <s v="Office Supplies"/>
    <x v="4"/>
    <s v="Eldon Mobile Mega Data Cart  Mega Stackable  Add-On Trays"/>
    <n v="236.5"/>
    <n v="10"/>
    <n v="0"/>
    <n v="68.584999999999994"/>
  </r>
  <r>
    <n v="7170"/>
    <s v="CA-2011-117464"/>
    <x v="2"/>
    <x v="192"/>
    <d v="2011-07-24T00:00:00"/>
    <s v="Second Class"/>
    <s v="NP-18325"/>
    <s v="Naresj Patel"/>
    <x v="0"/>
    <s v="United States"/>
    <s v="San Francisco"/>
    <s v="California"/>
    <n v="94122"/>
    <x v="1"/>
    <s v="FUR-TA-10004767"/>
    <s v="Furniture"/>
    <x v="3"/>
    <s v="Safco Drafting Table"/>
    <n v="170.35200000000003"/>
    <n v="3"/>
    <n v="0.2"/>
    <n v="19.164599999999979"/>
  </r>
  <r>
    <n v="7171"/>
    <s v="US-2014-168613"/>
    <x v="3"/>
    <x v="1048"/>
    <d v="2014-10-15T00:00:00"/>
    <s v="Standard Class"/>
    <s v="GM-14440"/>
    <s v="Gary McGarr"/>
    <x v="0"/>
    <s v="United States"/>
    <s v="New York City"/>
    <s v="New York"/>
    <n v="10009"/>
    <x v="3"/>
    <s v="FUR-CH-10002372"/>
    <s v="Furniture"/>
    <x v="1"/>
    <s v="Office Star - Ergonomically Designed Knee Chair"/>
    <n v="145.76400000000001"/>
    <n v="2"/>
    <n v="0.1"/>
    <n v="3.2392000000000074"/>
  </r>
  <r>
    <n v="7172"/>
    <s v="CA-2014-125381"/>
    <x v="3"/>
    <x v="1016"/>
    <d v="2014-04-28T00:00:00"/>
    <s v="Second Class"/>
    <s v="SG-20605"/>
    <s v="Speros Goranitis"/>
    <x v="0"/>
    <s v="United States"/>
    <s v="San Francisco"/>
    <s v="California"/>
    <n v="94109"/>
    <x v="1"/>
    <s v="TEC-AC-10000158"/>
    <s v="Technology"/>
    <x v="11"/>
    <s v="Sony 64GB Class 10 Micro SDHC R40 Memory Card"/>
    <n v="107.97"/>
    <n v="3"/>
    <n v="0"/>
    <n v="22.6737"/>
  </r>
  <r>
    <n v="7173"/>
    <s v="US-2014-141677"/>
    <x v="3"/>
    <x v="606"/>
    <d v="2014-03-31T00:00:00"/>
    <s v="Standard Class"/>
    <s v="HK-14890"/>
    <s v="Heather Kirkland"/>
    <x v="1"/>
    <s v="United States"/>
    <s v="Houston"/>
    <s v="Texas"/>
    <n v="77070"/>
    <x v="2"/>
    <s v="TEC-AC-10000158"/>
    <s v="Technology"/>
    <x v="11"/>
    <s v="Sony 64GB Class 10 Micro SDHC R40 Memory Card"/>
    <n v="143.96"/>
    <n v="5"/>
    <n v="0.2"/>
    <n v="1.7995000000000019"/>
  </r>
  <r>
    <n v="7174"/>
    <s v="US-2014-141677"/>
    <x v="3"/>
    <x v="606"/>
    <d v="2014-03-31T00:00:00"/>
    <s v="Standard Class"/>
    <s v="HK-14890"/>
    <s v="Heather Kirkland"/>
    <x v="1"/>
    <s v="United States"/>
    <s v="Houston"/>
    <s v="Texas"/>
    <n v="77070"/>
    <x v="2"/>
    <s v="TEC-CO-10002313"/>
    <s v="Technology"/>
    <x v="16"/>
    <s v="Canon PC1080F Personal Copier"/>
    <n v="2399.96"/>
    <n v="5"/>
    <n v="0.2"/>
    <n v="569.99050000000011"/>
  </r>
  <r>
    <n v="7175"/>
    <s v="US-2014-141677"/>
    <x v="3"/>
    <x v="606"/>
    <d v="2014-03-31T00:00:00"/>
    <s v="Standard Class"/>
    <s v="HK-14890"/>
    <s v="Heather Kirkland"/>
    <x v="1"/>
    <s v="United States"/>
    <s v="Houston"/>
    <s v="Texas"/>
    <n v="77070"/>
    <x v="2"/>
    <s v="OFF-PA-10002581"/>
    <s v="Office Supplies"/>
    <x v="10"/>
    <s v="Xerox 1951"/>
    <n v="74.352000000000004"/>
    <n v="3"/>
    <n v="0.2"/>
    <n v="23.234999999999992"/>
  </r>
  <r>
    <n v="7176"/>
    <s v="US-2014-141677"/>
    <x v="3"/>
    <x v="606"/>
    <d v="2014-03-31T00:00:00"/>
    <s v="Standard Class"/>
    <s v="HK-14890"/>
    <s v="Heather Kirkland"/>
    <x v="1"/>
    <s v="United States"/>
    <s v="Houston"/>
    <s v="Texas"/>
    <n v="77070"/>
    <x v="2"/>
    <s v="OFF-AP-10001205"/>
    <s v="Office Supplies"/>
    <x v="9"/>
    <s v="Belkin 5 Outlet SurgeMaster Power Centers"/>
    <n v="87.167999999999978"/>
    <n v="8"/>
    <n v="0.8"/>
    <n v="-226.63679999999999"/>
  </r>
  <r>
    <n v="7177"/>
    <s v="US-2014-141677"/>
    <x v="3"/>
    <x v="606"/>
    <d v="2014-03-31T00:00:00"/>
    <s v="Standard Class"/>
    <s v="HK-14890"/>
    <s v="Heather Kirkland"/>
    <x v="1"/>
    <s v="United States"/>
    <s v="Houston"/>
    <s v="Texas"/>
    <n v="77070"/>
    <x v="2"/>
    <s v="OFF-ST-10000344"/>
    <s v="Office Supplies"/>
    <x v="4"/>
    <s v="Neat Ideas Personal Hanging Folder Files, Black"/>
    <n v="32.231999999999999"/>
    <n v="3"/>
    <n v="0.2"/>
    <n v="2.4173999999999989"/>
  </r>
  <r>
    <n v="7178"/>
    <s v="CA-2014-133067"/>
    <x v="3"/>
    <x v="464"/>
    <d v="2014-05-11T00:00:00"/>
    <s v="Standard Class"/>
    <s v="MY-18295"/>
    <s v="Muhammed Yedwab"/>
    <x v="1"/>
    <s v="United States"/>
    <s v="Philadelphia"/>
    <s v="Pennsylvania"/>
    <n v="19140"/>
    <x v="3"/>
    <s v="OFF-BI-10002897"/>
    <s v="Office Supplies"/>
    <x v="8"/>
    <s v="Black Avery Memo-Size 3-Ring Binder, 5 1/2&quot; x 8 1/2&quot;"/>
    <n v="2.2020000000000004"/>
    <n v="2"/>
    <n v="0.7"/>
    <n v="-1.5413999999999999"/>
  </r>
  <r>
    <n v="7179"/>
    <s v="CA-2014-133067"/>
    <x v="3"/>
    <x v="464"/>
    <d v="2014-05-11T00:00:00"/>
    <s v="Standard Class"/>
    <s v="MY-18295"/>
    <s v="Muhammed Yedwab"/>
    <x v="1"/>
    <s v="United States"/>
    <s v="Philadelphia"/>
    <s v="Pennsylvania"/>
    <n v="19140"/>
    <x v="3"/>
    <s v="OFF-BI-10003694"/>
    <s v="Office Supplies"/>
    <x v="8"/>
    <s v="Avery 3 1/2&quot; Diskette Storage Pages, 10/Pack"/>
    <n v="9.3960000000000008"/>
    <n v="3"/>
    <n v="0.7"/>
    <n v="-7.5167999999999964"/>
  </r>
  <r>
    <n v="7180"/>
    <s v="US-2013-144351"/>
    <x v="0"/>
    <x v="696"/>
    <d v="2013-11-19T00:00:00"/>
    <s v="Standard Class"/>
    <s v="RC-19960"/>
    <s v="Ryan Crowe"/>
    <x v="0"/>
    <s v="United States"/>
    <s v="Baltimore"/>
    <s v="Maryland"/>
    <n v="21215"/>
    <x v="3"/>
    <s v="TEC-PH-10001644"/>
    <s v="Technology"/>
    <x v="7"/>
    <s v="BlueLounge Milo Smartphone Stand, White/Metallic"/>
    <n v="89.97"/>
    <n v="3"/>
    <n v="0"/>
    <n v="25.191600000000005"/>
  </r>
  <r>
    <n v="7181"/>
    <s v="CA-2011-106054"/>
    <x v="2"/>
    <x v="1037"/>
    <d v="2011-01-08T00:00:00"/>
    <s v="First Class"/>
    <s v="JO-15145"/>
    <s v="Jack O'Briant"/>
    <x v="1"/>
    <s v="United States"/>
    <s v="Athens"/>
    <s v="Georgia"/>
    <n v="30605"/>
    <x v="0"/>
    <s v="OFF-AR-10002399"/>
    <s v="Office Supplies"/>
    <x v="6"/>
    <s v="Dixon Prang Watercolor Pencils, 10-Color Set with Brush"/>
    <n v="12.78"/>
    <n v="3"/>
    <n v="0"/>
    <n v="5.2397999999999998"/>
  </r>
  <r>
    <n v="7182"/>
    <s v="CA-2013-138667"/>
    <x v="0"/>
    <x v="797"/>
    <d v="2013-12-31T00:00:00"/>
    <s v="Second Class"/>
    <s v="MW-18220"/>
    <s v="Mitch Webber"/>
    <x v="0"/>
    <s v="United States"/>
    <s v="Lancaster"/>
    <s v="Ohio"/>
    <n v="43130"/>
    <x v="3"/>
    <s v="TEC-AC-10003063"/>
    <s v="Technology"/>
    <x v="11"/>
    <s v="Micro Innovations USB RF Wireless Keyboard with Mouse"/>
    <n v="40"/>
    <n v="2"/>
    <n v="0.2"/>
    <n v="0.5"/>
  </r>
  <r>
    <n v="7183"/>
    <s v="CA-2014-150609"/>
    <x v="3"/>
    <x v="504"/>
    <d v="2014-05-05T00:00:00"/>
    <s v="Standard Class"/>
    <s v="NZ-18565"/>
    <s v="Nick Zandusky"/>
    <x v="2"/>
    <s v="United States"/>
    <s v="Los Angeles"/>
    <s v="California"/>
    <n v="90032"/>
    <x v="1"/>
    <s v="OFF-BI-10002071"/>
    <s v="Office Supplies"/>
    <x v="8"/>
    <s v="Fellowes Black Plastic Comb Bindings"/>
    <n v="23.24"/>
    <n v="5"/>
    <n v="0.2"/>
    <n v="7.5529999999999982"/>
  </r>
  <r>
    <n v="7184"/>
    <s v="CA-2014-128853"/>
    <x v="3"/>
    <x v="81"/>
    <d v="2014-04-24T00:00:00"/>
    <s v="First Class"/>
    <s v="JM-15250"/>
    <s v="Janet Martin"/>
    <x v="0"/>
    <s v="United States"/>
    <s v="Baltimore"/>
    <s v="Maryland"/>
    <n v="21215"/>
    <x v="3"/>
    <s v="FUR-CH-10004218"/>
    <s v="Furniture"/>
    <x v="1"/>
    <s v="Global Fabric Manager's Chair, Dark Gray"/>
    <n v="908.82"/>
    <n v="9"/>
    <n v="0"/>
    <n v="227.20500000000004"/>
  </r>
  <r>
    <n v="7185"/>
    <s v="CA-2014-133102"/>
    <x v="3"/>
    <x v="629"/>
    <d v="2014-08-25T00:00:00"/>
    <s v="Standard Class"/>
    <s v="ED-13885"/>
    <s v="Emily Ducich"/>
    <x v="2"/>
    <s v="United States"/>
    <s v="Houston"/>
    <s v="Texas"/>
    <n v="77095"/>
    <x v="2"/>
    <s v="OFF-SU-10000432"/>
    <s v="Office Supplies"/>
    <x v="14"/>
    <s v="Acco Side-Punched Conventional Columnar Pads"/>
    <n v="5.5520000000000005"/>
    <n v="2"/>
    <n v="0.2"/>
    <n v="-1.0410000000000006"/>
  </r>
  <r>
    <n v="7186"/>
    <s v="CA-2014-133102"/>
    <x v="3"/>
    <x v="629"/>
    <d v="2014-08-25T00:00:00"/>
    <s v="Standard Class"/>
    <s v="ED-13885"/>
    <s v="Emily Ducich"/>
    <x v="2"/>
    <s v="United States"/>
    <s v="Houston"/>
    <s v="Texas"/>
    <n v="77095"/>
    <x v="2"/>
    <s v="OFF-AR-10003183"/>
    <s v="Office Supplies"/>
    <x v="6"/>
    <s v="Avery Fluorescent Highlighter Four-Color Set"/>
    <n v="8.016"/>
    <n v="3"/>
    <n v="0.2"/>
    <n v="1.0019999999999993"/>
  </r>
  <r>
    <n v="7187"/>
    <s v="CA-2014-133102"/>
    <x v="3"/>
    <x v="629"/>
    <d v="2014-08-25T00:00:00"/>
    <s v="Standard Class"/>
    <s v="ED-13885"/>
    <s v="Emily Ducich"/>
    <x v="2"/>
    <s v="United States"/>
    <s v="Houston"/>
    <s v="Texas"/>
    <n v="77095"/>
    <x v="2"/>
    <s v="FUR-CH-10002017"/>
    <s v="Furniture"/>
    <x v="1"/>
    <s v="SAFCO Optional Arm Kit for Workspace Cribbage Stacking Chair"/>
    <n v="74.591999999999999"/>
    <n v="4"/>
    <n v="0.3"/>
    <n v="-2.1312000000000033"/>
  </r>
  <r>
    <n v="7188"/>
    <s v="CA-2014-133102"/>
    <x v="3"/>
    <x v="629"/>
    <d v="2014-08-25T00:00:00"/>
    <s v="Standard Class"/>
    <s v="ED-13885"/>
    <s v="Emily Ducich"/>
    <x v="2"/>
    <s v="United States"/>
    <s v="Houston"/>
    <s v="Texas"/>
    <n v="77095"/>
    <x v="2"/>
    <s v="FUR-FU-10003247"/>
    <s v="Furniture"/>
    <x v="5"/>
    <s v="36X48 HARDFLOOR CHAIRMAT"/>
    <n v="16.784000000000002"/>
    <n v="2"/>
    <n v="0.6"/>
    <n v="-22.238800000000001"/>
  </r>
  <r>
    <n v="7189"/>
    <s v="CA-2014-133102"/>
    <x v="3"/>
    <x v="629"/>
    <d v="2014-08-25T00:00:00"/>
    <s v="Standard Class"/>
    <s v="ED-13885"/>
    <s v="Emily Ducich"/>
    <x v="2"/>
    <s v="United States"/>
    <s v="Houston"/>
    <s v="Texas"/>
    <n v="77095"/>
    <x v="2"/>
    <s v="OFF-AP-10001563"/>
    <s v="Office Supplies"/>
    <x v="9"/>
    <s v="Belkin Premiere Surge Master II 8-outlet surge protector"/>
    <n v="38.86399999999999"/>
    <n v="4"/>
    <n v="0.8"/>
    <n v="-99.103200000000044"/>
  </r>
  <r>
    <n v="7190"/>
    <s v="CA-2013-164399"/>
    <x v="0"/>
    <x v="396"/>
    <d v="2013-11-16T00:00:00"/>
    <s v="First Class"/>
    <s v="DW-13480"/>
    <s v="Dianna Wilson"/>
    <x v="2"/>
    <s v="United States"/>
    <s v="San Diego"/>
    <s v="California"/>
    <n v="92024"/>
    <x v="1"/>
    <s v="TEC-PH-10004908"/>
    <s v="Technology"/>
    <x v="7"/>
    <s v="Panasonic KX TS3282W Corded phone"/>
    <n v="203.976"/>
    <n v="3"/>
    <n v="0.2"/>
    <n v="25.496999999999986"/>
  </r>
  <r>
    <n v="7191"/>
    <s v="CA-2013-164399"/>
    <x v="0"/>
    <x v="396"/>
    <d v="2013-11-16T00:00:00"/>
    <s v="First Class"/>
    <s v="DW-13480"/>
    <s v="Dianna Wilson"/>
    <x v="2"/>
    <s v="United States"/>
    <s v="San Diego"/>
    <s v="California"/>
    <n v="92024"/>
    <x v="1"/>
    <s v="FUR-TA-10003392"/>
    <s v="Furniture"/>
    <x v="3"/>
    <s v="Global Adaptabilities Conference Tables"/>
    <n v="674.35200000000009"/>
    <n v="3"/>
    <n v="0.2"/>
    <n v="-8.4294000000000153"/>
  </r>
  <r>
    <n v="7192"/>
    <s v="CA-2013-116918"/>
    <x v="0"/>
    <x v="393"/>
    <d v="2013-10-07T00:00:00"/>
    <s v="Second Class"/>
    <s v="JK-15205"/>
    <s v="Jamie Kunitz"/>
    <x v="0"/>
    <s v="United States"/>
    <s v="Hialeah"/>
    <s v="Florida"/>
    <n v="33012"/>
    <x v="0"/>
    <s v="OFF-BI-10004140"/>
    <s v="Office Supplies"/>
    <x v="8"/>
    <s v="Avery Non-Stick Binders"/>
    <n v="5.3880000000000008"/>
    <n v="4"/>
    <n v="0.7"/>
    <n v="-4.49"/>
  </r>
  <r>
    <n v="7193"/>
    <s v="CA-2013-116918"/>
    <x v="0"/>
    <x v="393"/>
    <d v="2013-10-07T00:00:00"/>
    <s v="Second Class"/>
    <s v="JK-15205"/>
    <s v="Jamie Kunitz"/>
    <x v="0"/>
    <s v="United States"/>
    <s v="Hialeah"/>
    <s v="Florida"/>
    <n v="33012"/>
    <x v="0"/>
    <s v="OFF-AR-10003631"/>
    <s v="Office Supplies"/>
    <x v="6"/>
    <s v="Staples"/>
    <n v="30.975999999999999"/>
    <n v="8"/>
    <n v="0.2"/>
    <n v="5.0335999999999999"/>
  </r>
  <r>
    <n v="7194"/>
    <s v="CA-2013-110492"/>
    <x v="0"/>
    <x v="1151"/>
    <d v="2013-02-14T00:00:00"/>
    <s v="First Class"/>
    <s v="JS-15880"/>
    <s v="John Stevenson"/>
    <x v="0"/>
    <s v="United States"/>
    <s v="Atlanta"/>
    <s v="Georgia"/>
    <n v="30318"/>
    <x v="0"/>
    <s v="OFF-ST-10003716"/>
    <s v="Office Supplies"/>
    <x v="4"/>
    <s v="Tennsco Double-Tier Lockers"/>
    <n v="1350.1200000000001"/>
    <n v="6"/>
    <n v="0"/>
    <n v="175.51560000000001"/>
  </r>
  <r>
    <n v="7195"/>
    <s v="CA-2013-110492"/>
    <x v="0"/>
    <x v="1151"/>
    <d v="2013-02-14T00:00:00"/>
    <s v="First Class"/>
    <s v="JS-15880"/>
    <s v="John Stevenson"/>
    <x v="0"/>
    <s v="United States"/>
    <s v="Atlanta"/>
    <s v="Georgia"/>
    <n v="30318"/>
    <x v="0"/>
    <s v="OFF-BI-10003274"/>
    <s v="Office Supplies"/>
    <x v="8"/>
    <s v="Avery Durable Slant Ring Binders, No Labels"/>
    <n v="15.92"/>
    <n v="4"/>
    <n v="0"/>
    <n v="7.4824000000000002"/>
  </r>
  <r>
    <n v="7196"/>
    <s v="CA-2013-147683"/>
    <x v="0"/>
    <x v="373"/>
    <d v="2013-11-18T00:00:00"/>
    <s v="Standard Class"/>
    <s v="PO-19180"/>
    <s v="Philisse Overcash"/>
    <x v="2"/>
    <s v="United States"/>
    <s v="Seattle"/>
    <s v="Washington"/>
    <n v="98103"/>
    <x v="1"/>
    <s v="FUR-FU-10004848"/>
    <s v="Furniture"/>
    <x v="5"/>
    <s v="DAX Solid Wood Frames"/>
    <n v="19.54"/>
    <n v="2"/>
    <n v="0"/>
    <n v="7.2297999999999991"/>
  </r>
  <r>
    <n v="7197"/>
    <s v="CA-2011-116785"/>
    <x v="2"/>
    <x v="759"/>
    <d v="2011-04-30T00:00:00"/>
    <s v="Standard Class"/>
    <s v="MH-17290"/>
    <s v="Marc Harrigan"/>
    <x v="2"/>
    <s v="United States"/>
    <s v="Los Angeles"/>
    <s v="California"/>
    <n v="90036"/>
    <x v="1"/>
    <s v="OFF-AR-10003504"/>
    <s v="Office Supplies"/>
    <x v="6"/>
    <s v="Newell 347"/>
    <n v="21.400000000000002"/>
    <n v="5"/>
    <n v="0"/>
    <n v="6.2059999999999977"/>
  </r>
  <r>
    <n v="7198"/>
    <s v="CA-2011-116785"/>
    <x v="2"/>
    <x v="759"/>
    <d v="2011-04-30T00:00:00"/>
    <s v="Standard Class"/>
    <s v="MH-17290"/>
    <s v="Marc Harrigan"/>
    <x v="2"/>
    <s v="United States"/>
    <s v="Los Angeles"/>
    <s v="California"/>
    <n v="90036"/>
    <x v="1"/>
    <s v="OFF-LA-10000305"/>
    <s v="Office Supplies"/>
    <x v="2"/>
    <s v="Avery 495"/>
    <n v="12.6"/>
    <n v="2"/>
    <n v="0"/>
    <n v="5.7959999999999994"/>
  </r>
  <r>
    <n v="7199"/>
    <s v="US-2012-156797"/>
    <x v="1"/>
    <x v="1067"/>
    <d v="2012-08-15T00:00:00"/>
    <s v="Standard Class"/>
    <s v="PO-19180"/>
    <s v="Philisse Overcash"/>
    <x v="2"/>
    <s v="United States"/>
    <s v="New York City"/>
    <s v="New York"/>
    <n v="10035"/>
    <x v="3"/>
    <s v="OFF-AR-10001427"/>
    <s v="Office Supplies"/>
    <x v="6"/>
    <s v="Newell 330"/>
    <n v="11.96"/>
    <n v="2"/>
    <n v="0"/>
    <n v="3.1096000000000004"/>
  </r>
  <r>
    <n v="7200"/>
    <s v="US-2012-156797"/>
    <x v="1"/>
    <x v="1067"/>
    <d v="2012-08-15T00:00:00"/>
    <s v="Standard Class"/>
    <s v="PO-19180"/>
    <s v="Philisse Overcash"/>
    <x v="2"/>
    <s v="United States"/>
    <s v="New York City"/>
    <s v="New York"/>
    <n v="10035"/>
    <x v="3"/>
    <s v="TEC-PH-10004614"/>
    <s v="Technology"/>
    <x v="7"/>
    <s v="AT&amp;T 841000 Phone"/>
    <n v="138"/>
    <n v="2"/>
    <n v="0"/>
    <n v="34.5"/>
  </r>
  <r>
    <n v="7201"/>
    <s v="CA-2013-104276"/>
    <x v="0"/>
    <x v="581"/>
    <d v="2013-12-04T00:00:00"/>
    <s v="Standard Class"/>
    <s v="HF-14995"/>
    <s v="Herbert Flentye"/>
    <x v="0"/>
    <s v="United States"/>
    <s v="Fort Lauderdale"/>
    <s v="Florida"/>
    <n v="33311"/>
    <x v="0"/>
    <s v="TEC-PH-10001944"/>
    <s v="Technology"/>
    <x v="7"/>
    <s v="Wi-Ex zBoost YX540 Cellular Phone Signal Booster"/>
    <n v="116.75999999999999"/>
    <n v="1"/>
    <n v="0.2"/>
    <n v="14.594999999999985"/>
  </r>
  <r>
    <n v="7202"/>
    <s v="CA-2013-104276"/>
    <x v="0"/>
    <x v="581"/>
    <d v="2013-12-04T00:00:00"/>
    <s v="Standard Class"/>
    <s v="HF-14995"/>
    <s v="Herbert Flentye"/>
    <x v="0"/>
    <s v="United States"/>
    <s v="Fort Lauderdale"/>
    <s v="Florida"/>
    <n v="33311"/>
    <x v="0"/>
    <s v="FUR-TA-10001039"/>
    <s v="Furniture"/>
    <x v="3"/>
    <s v="KI Adjustable-Height Table"/>
    <n v="331.02300000000008"/>
    <n v="7"/>
    <n v="0.45"/>
    <n v="-114.35339999999997"/>
  </r>
  <r>
    <n v="7203"/>
    <s v="CA-2013-120369"/>
    <x v="0"/>
    <x v="99"/>
    <d v="2013-10-29T00:00:00"/>
    <s v="Same Day"/>
    <s v="VB-21745"/>
    <s v="Victoria Brennan"/>
    <x v="1"/>
    <s v="United States"/>
    <s v="Rochester"/>
    <s v="New York"/>
    <n v="14609"/>
    <x v="3"/>
    <s v="FUR-FU-10003806"/>
    <s v="Furniture"/>
    <x v="5"/>
    <s v="Tenex Chairmat w/ Average Lip, 45&quot; x 53&quot;"/>
    <n v="756.80000000000007"/>
    <n v="5"/>
    <n v="0"/>
    <n v="75.679999999999978"/>
  </r>
  <r>
    <n v="7204"/>
    <s v="CA-2011-118276"/>
    <x v="2"/>
    <x v="282"/>
    <d v="2012-01-02T00:00:00"/>
    <s v="Standard Class"/>
    <s v="MG-17890"/>
    <s v="Michael Granlund"/>
    <x v="2"/>
    <s v="United States"/>
    <s v="Saint Charles"/>
    <s v="Illinois"/>
    <n v="60174"/>
    <x v="2"/>
    <s v="FUR-FU-10002111"/>
    <s v="Furniture"/>
    <x v="5"/>
    <s v="Master Caster Door Stop, Large Brown"/>
    <n v="8.7360000000000007"/>
    <n v="3"/>
    <n v="0.6"/>
    <n v="-4.804800000000002"/>
  </r>
  <r>
    <n v="7205"/>
    <s v="CA-2012-136658"/>
    <x v="1"/>
    <x v="229"/>
    <d v="2012-09-17T00:00:00"/>
    <s v="Standard Class"/>
    <s v="BO-11425"/>
    <s v="Bobby Odegard"/>
    <x v="0"/>
    <s v="United States"/>
    <s v="New York City"/>
    <s v="New York"/>
    <n v="10024"/>
    <x v="3"/>
    <s v="OFF-AR-10000817"/>
    <s v="Office Supplies"/>
    <x v="6"/>
    <s v="Manco Dry-Lighter Erasable Highlighter"/>
    <n v="6.08"/>
    <n v="2"/>
    <n v="0"/>
    <n v="2.0671999999999997"/>
  </r>
  <r>
    <n v="7206"/>
    <s v="CA-2014-137414"/>
    <x v="3"/>
    <x v="280"/>
    <d v="2014-10-07T00:00:00"/>
    <s v="Standard Class"/>
    <s v="CM-12115"/>
    <s v="Chad McGuire"/>
    <x v="0"/>
    <s v="United States"/>
    <s v="San Francisco"/>
    <s v="California"/>
    <n v="94109"/>
    <x v="1"/>
    <s v="FUR-FU-10001424"/>
    <s v="Furniture"/>
    <x v="5"/>
    <s v="Dax Clear Box Frame"/>
    <n v="17.46"/>
    <n v="2"/>
    <n v="0"/>
    <n v="5.936399999999999"/>
  </r>
  <r>
    <n v="7207"/>
    <s v="CA-2014-137414"/>
    <x v="3"/>
    <x v="280"/>
    <d v="2014-10-07T00:00:00"/>
    <s v="Standard Class"/>
    <s v="CM-12115"/>
    <s v="Chad McGuire"/>
    <x v="0"/>
    <s v="United States"/>
    <s v="San Francisco"/>
    <s v="California"/>
    <n v="94109"/>
    <x v="1"/>
    <s v="TEC-MA-10002930"/>
    <s v="Technology"/>
    <x v="15"/>
    <s v="Ricoh - Ink Collector Unit for GX3000 Series Printers"/>
    <n v="369.16"/>
    <n v="11"/>
    <n v="0.2"/>
    <n v="32.301500000000019"/>
  </r>
  <r>
    <n v="7208"/>
    <s v="CA-2013-143476"/>
    <x v="0"/>
    <x v="108"/>
    <d v="2013-09-14T00:00:00"/>
    <s v="First Class"/>
    <s v="LC-16930"/>
    <s v="Linda Cazamias"/>
    <x v="1"/>
    <s v="United States"/>
    <s v="Phoenix"/>
    <s v="Arizona"/>
    <n v="85023"/>
    <x v="1"/>
    <s v="OFF-AR-10003759"/>
    <s v="Office Supplies"/>
    <x v="6"/>
    <s v="Crayola Anti Dust Chalk, 12/Pack"/>
    <n v="2.9120000000000004"/>
    <n v="2"/>
    <n v="0.2"/>
    <n v="0.90999999999999981"/>
  </r>
  <r>
    <n v="7209"/>
    <s v="CA-2013-143476"/>
    <x v="0"/>
    <x v="108"/>
    <d v="2013-09-14T00:00:00"/>
    <s v="First Class"/>
    <s v="LC-16930"/>
    <s v="Linda Cazamias"/>
    <x v="1"/>
    <s v="United States"/>
    <s v="Phoenix"/>
    <s v="Arizona"/>
    <n v="85023"/>
    <x v="1"/>
    <s v="OFF-PA-10001837"/>
    <s v="Office Supplies"/>
    <x v="10"/>
    <s v="Xerox 1976"/>
    <n v="20.736000000000004"/>
    <n v="4"/>
    <n v="0.2"/>
    <n v="7.2576000000000001"/>
  </r>
  <r>
    <n v="7210"/>
    <s v="CA-2013-143476"/>
    <x v="0"/>
    <x v="108"/>
    <d v="2013-09-14T00:00:00"/>
    <s v="First Class"/>
    <s v="LC-16930"/>
    <s v="Linda Cazamias"/>
    <x v="1"/>
    <s v="United States"/>
    <s v="Phoenix"/>
    <s v="Arizona"/>
    <n v="85023"/>
    <x v="1"/>
    <s v="OFF-PA-10001667"/>
    <s v="Office Supplies"/>
    <x v="10"/>
    <s v="Great White Multi-Use Recycled Paper (20Lb. and 84 Bright)"/>
    <n v="9.5680000000000014"/>
    <n v="2"/>
    <n v="0.2"/>
    <n v="2.9899999999999993"/>
  </r>
  <r>
    <n v="7211"/>
    <s v="US-2013-119046"/>
    <x v="0"/>
    <x v="799"/>
    <d v="2013-06-07T00:00:00"/>
    <s v="Standard Class"/>
    <s v="EH-13765"/>
    <s v="Edward Hooks"/>
    <x v="1"/>
    <s v="United States"/>
    <s v="Seattle"/>
    <s v="Washington"/>
    <n v="98115"/>
    <x v="1"/>
    <s v="OFF-PA-10000246"/>
    <s v="Office Supplies"/>
    <x v="10"/>
    <s v="Riverleaf Stik-Withit Designer Note Cubes"/>
    <n v="30.18"/>
    <n v="3"/>
    <n v="0"/>
    <n v="13.8828"/>
  </r>
  <r>
    <n v="7212"/>
    <s v="US-2013-119046"/>
    <x v="0"/>
    <x v="799"/>
    <d v="2013-06-07T00:00:00"/>
    <s v="Standard Class"/>
    <s v="EH-13765"/>
    <s v="Edward Hooks"/>
    <x v="1"/>
    <s v="United States"/>
    <s v="Seattle"/>
    <s v="Washington"/>
    <n v="98115"/>
    <x v="1"/>
    <s v="OFF-BI-10001078"/>
    <s v="Office Supplies"/>
    <x v="8"/>
    <s v="Acco PRESSTEX Data Binder with Storage Hooks, Dark Blue, 14 7/8&quot; X 11&quot;"/>
    <n v="51.648000000000003"/>
    <n v="12"/>
    <n v="0.2"/>
    <n v="18.7224"/>
  </r>
  <r>
    <n v="7213"/>
    <s v="US-2013-119046"/>
    <x v="0"/>
    <x v="799"/>
    <d v="2013-06-07T00:00:00"/>
    <s v="Standard Class"/>
    <s v="EH-13765"/>
    <s v="Edward Hooks"/>
    <x v="1"/>
    <s v="United States"/>
    <s v="Seattle"/>
    <s v="Washington"/>
    <n v="98115"/>
    <x v="1"/>
    <s v="OFF-BI-10000138"/>
    <s v="Office Supplies"/>
    <x v="8"/>
    <s v="Acco Translucent Poly Ring Binders"/>
    <n v="11.231999999999999"/>
    <n v="3"/>
    <n v="0.2"/>
    <n v="3.9312000000000005"/>
  </r>
  <r>
    <n v="7214"/>
    <s v="CA-2014-154949"/>
    <x v="3"/>
    <x v="453"/>
    <d v="2014-10-20T00:00:00"/>
    <s v="Standard Class"/>
    <s v="MC-17275"/>
    <s v="Marc Crier"/>
    <x v="0"/>
    <s v="United States"/>
    <s v="Camarillo"/>
    <s v="California"/>
    <n v="93010"/>
    <x v="1"/>
    <s v="OFF-LA-10002034"/>
    <s v="Office Supplies"/>
    <x v="2"/>
    <s v="Avery 478"/>
    <n v="14.73"/>
    <n v="3"/>
    <n v="0"/>
    <n v="7.2176999999999998"/>
  </r>
  <r>
    <n v="7215"/>
    <s v="CA-2012-103072"/>
    <x v="1"/>
    <x v="874"/>
    <d v="2012-09-30T00:00:00"/>
    <s v="Second Class"/>
    <s v="HW-14935"/>
    <s v="Helen Wasserman"/>
    <x v="1"/>
    <s v="United States"/>
    <s v="Detroit"/>
    <s v="Michigan"/>
    <n v="48205"/>
    <x v="2"/>
    <s v="OFF-AR-10000127"/>
    <s v="Office Supplies"/>
    <x v="6"/>
    <s v="Newell 321"/>
    <n v="16.399999999999999"/>
    <n v="5"/>
    <n v="0"/>
    <n v="4.7559999999999985"/>
  </r>
  <r>
    <n v="7216"/>
    <s v="CA-2012-103072"/>
    <x v="1"/>
    <x v="874"/>
    <d v="2012-09-30T00:00:00"/>
    <s v="Second Class"/>
    <s v="HW-14935"/>
    <s v="Helen Wasserman"/>
    <x v="1"/>
    <s v="United States"/>
    <s v="Detroit"/>
    <s v="Michigan"/>
    <n v="48205"/>
    <x v="2"/>
    <s v="OFF-PA-10003172"/>
    <s v="Office Supplies"/>
    <x v="10"/>
    <s v="Xerox 1996"/>
    <n v="25.92"/>
    <n v="4"/>
    <n v="0"/>
    <n v="12.441600000000001"/>
  </r>
  <r>
    <n v="7217"/>
    <s v="CA-2012-150770"/>
    <x v="1"/>
    <x v="910"/>
    <d v="2012-05-06T00:00:00"/>
    <s v="First Class"/>
    <s v="LC-16870"/>
    <s v="Lena Cacioppo"/>
    <x v="0"/>
    <s v="United States"/>
    <s v="San Francisco"/>
    <s v="California"/>
    <n v="94109"/>
    <x v="1"/>
    <s v="OFF-AR-10001246"/>
    <s v="Office Supplies"/>
    <x v="6"/>
    <s v="Newell 317"/>
    <n v="8.82"/>
    <n v="3"/>
    <n v="0"/>
    <n v="2.5577999999999994"/>
  </r>
  <r>
    <n v="7218"/>
    <s v="CA-2012-150770"/>
    <x v="1"/>
    <x v="910"/>
    <d v="2012-05-06T00:00:00"/>
    <s v="First Class"/>
    <s v="LC-16870"/>
    <s v="Lena Cacioppo"/>
    <x v="0"/>
    <s v="United States"/>
    <s v="San Francisco"/>
    <s v="California"/>
    <n v="94109"/>
    <x v="1"/>
    <s v="OFF-BI-10002026"/>
    <s v="Office Supplies"/>
    <x v="8"/>
    <s v="Ibico Recycled Linen-Style Covers"/>
    <n v="62.496000000000009"/>
    <n v="2"/>
    <n v="0.2"/>
    <n v="21.873599999999996"/>
  </r>
  <r>
    <n v="7219"/>
    <s v="CA-2012-150770"/>
    <x v="1"/>
    <x v="910"/>
    <d v="2012-05-06T00:00:00"/>
    <s v="First Class"/>
    <s v="LC-16870"/>
    <s v="Lena Cacioppo"/>
    <x v="0"/>
    <s v="United States"/>
    <s v="San Francisco"/>
    <s v="California"/>
    <n v="94109"/>
    <x v="1"/>
    <s v="TEC-AC-10000844"/>
    <s v="Technology"/>
    <x v="11"/>
    <s v="Logitech Gaming G510s - Keyboard"/>
    <n v="339.96"/>
    <n v="4"/>
    <n v="0"/>
    <n v="122.38559999999998"/>
  </r>
  <r>
    <n v="7220"/>
    <s v="CA-2012-150770"/>
    <x v="1"/>
    <x v="910"/>
    <d v="2012-05-06T00:00:00"/>
    <s v="First Class"/>
    <s v="LC-16870"/>
    <s v="Lena Cacioppo"/>
    <x v="0"/>
    <s v="United States"/>
    <s v="San Francisco"/>
    <s v="California"/>
    <n v="94109"/>
    <x v="1"/>
    <s v="OFF-BI-10001575"/>
    <s v="Office Supplies"/>
    <x v="8"/>
    <s v="GBC Linen Binding Covers"/>
    <n v="49.568000000000005"/>
    <n v="2"/>
    <n v="0.2"/>
    <n v="17.348799999999997"/>
  </r>
  <r>
    <n v="7221"/>
    <s v="CA-2014-154760"/>
    <x v="3"/>
    <x v="1152"/>
    <d v="2014-01-14T00:00:00"/>
    <s v="Standard Class"/>
    <s v="BP-11290"/>
    <s v="Beth Paige"/>
    <x v="0"/>
    <s v="United States"/>
    <s v="Philadelphia"/>
    <s v="Pennsylvania"/>
    <n v="19140"/>
    <x v="3"/>
    <s v="OFF-BI-10004632"/>
    <s v="Office Supplies"/>
    <x v="8"/>
    <s v="Ibico Hi-Tech Manual Binding System"/>
    <n v="274.49100000000004"/>
    <n v="3"/>
    <n v="0.7"/>
    <n v="-228.74250000000006"/>
  </r>
  <r>
    <n v="7222"/>
    <s v="US-2014-104437"/>
    <x v="3"/>
    <x v="678"/>
    <d v="2014-02-01T00:00:00"/>
    <s v="Standard Class"/>
    <s v="TG-21310"/>
    <s v="Toby Gnade"/>
    <x v="0"/>
    <s v="United States"/>
    <s v="New York City"/>
    <s v="New York"/>
    <n v="10035"/>
    <x v="3"/>
    <s v="TEC-PH-10000193"/>
    <s v="Technology"/>
    <x v="7"/>
    <s v="Jensen SMPS-640 - speaker phone"/>
    <n v="137.94"/>
    <n v="3"/>
    <n v="0"/>
    <n v="35.864399999999996"/>
  </r>
  <r>
    <n v="7223"/>
    <s v="CA-2014-113075"/>
    <x v="3"/>
    <x v="264"/>
    <d v="2014-09-07T00:00:00"/>
    <s v="Standard Class"/>
    <s v="MC-18100"/>
    <s v="Mick Crebagga"/>
    <x v="0"/>
    <s v="United States"/>
    <s v="Chicago"/>
    <s v="Illinois"/>
    <n v="60623"/>
    <x v="2"/>
    <s v="TEC-AC-10003441"/>
    <s v="Technology"/>
    <x v="11"/>
    <s v="Kingston Digital DataTraveler 32GB USB 2.0"/>
    <n v="40.68"/>
    <n v="3"/>
    <n v="0.2"/>
    <n v="-7.1190000000000015"/>
  </r>
  <r>
    <n v="7224"/>
    <s v="CA-2013-109953"/>
    <x v="0"/>
    <x v="216"/>
    <d v="2013-07-19T00:00:00"/>
    <s v="Standard Class"/>
    <s v="RB-19360"/>
    <s v="Raymond Buch"/>
    <x v="0"/>
    <s v="United States"/>
    <s v="San Francisco"/>
    <s v="California"/>
    <n v="94122"/>
    <x v="1"/>
    <s v="TEC-PH-10004093"/>
    <s v="Technology"/>
    <x v="7"/>
    <s v="Panasonic Kx-TS550"/>
    <n v="110.376"/>
    <n v="3"/>
    <n v="0.2"/>
    <n v="12.417299999999997"/>
  </r>
  <r>
    <n v="7225"/>
    <s v="CA-2013-109953"/>
    <x v="0"/>
    <x v="216"/>
    <d v="2013-07-19T00:00:00"/>
    <s v="Standard Class"/>
    <s v="RB-19360"/>
    <s v="Raymond Buch"/>
    <x v="0"/>
    <s v="United States"/>
    <s v="San Francisco"/>
    <s v="California"/>
    <n v="94122"/>
    <x v="1"/>
    <s v="OFF-AP-10002998"/>
    <s v="Office Supplies"/>
    <x v="9"/>
    <s v="Holmes 99% HEPA Air Purifier"/>
    <n v="151.62"/>
    <n v="7"/>
    <n v="0"/>
    <n v="50.03459999999999"/>
  </r>
  <r>
    <n v="7226"/>
    <s v="CA-2013-109953"/>
    <x v="0"/>
    <x v="216"/>
    <d v="2013-07-19T00:00:00"/>
    <s v="Standard Class"/>
    <s v="RB-19360"/>
    <s v="Raymond Buch"/>
    <x v="0"/>
    <s v="United States"/>
    <s v="San Francisco"/>
    <s v="California"/>
    <n v="94122"/>
    <x v="1"/>
    <s v="FUR-FU-10000073"/>
    <s v="Furniture"/>
    <x v="5"/>
    <s v="Deflect-O Glasstique Clear Desk Accessories"/>
    <n v="30.8"/>
    <n v="4"/>
    <n v="0"/>
    <n v="10.163999999999998"/>
  </r>
  <r>
    <n v="7227"/>
    <s v="CA-2014-127397"/>
    <x v="3"/>
    <x v="642"/>
    <d v="2014-03-01T00:00:00"/>
    <s v="Standard Class"/>
    <s v="ES-14080"/>
    <s v="Erin Smith"/>
    <x v="1"/>
    <s v="United States"/>
    <s v="Philadelphia"/>
    <s v="Pennsylvania"/>
    <n v="19134"/>
    <x v="3"/>
    <s v="OFF-PA-10001125"/>
    <s v="Office Supplies"/>
    <x v="10"/>
    <s v="Xerox 1988"/>
    <n v="123.92000000000002"/>
    <n v="5"/>
    <n v="0.2"/>
    <n v="38.724999999999994"/>
  </r>
  <r>
    <n v="7228"/>
    <s v="CA-2014-127397"/>
    <x v="3"/>
    <x v="642"/>
    <d v="2014-03-01T00:00:00"/>
    <s v="Standard Class"/>
    <s v="ES-14080"/>
    <s v="Erin Smith"/>
    <x v="1"/>
    <s v="United States"/>
    <s v="Philadelphia"/>
    <s v="Pennsylvania"/>
    <n v="19134"/>
    <x v="3"/>
    <s v="TEC-AC-10003033"/>
    <s v="Technology"/>
    <x v="11"/>
    <s v="Plantronics CS510 - Over-the-Head monaural Wireless Headset System"/>
    <n v="1319.8"/>
    <n v="5"/>
    <n v="0.2"/>
    <n v="214.4674999999998"/>
  </r>
  <r>
    <n v="7229"/>
    <s v="CA-2011-157546"/>
    <x v="2"/>
    <x v="836"/>
    <d v="2011-07-22T00:00:00"/>
    <s v="First Class"/>
    <s v="RD-19720"/>
    <s v="Roger Demir"/>
    <x v="0"/>
    <s v="United States"/>
    <s v="San Francisco"/>
    <s v="California"/>
    <n v="94122"/>
    <x v="1"/>
    <s v="OFF-BI-10002498"/>
    <s v="Office Supplies"/>
    <x v="8"/>
    <s v="Clear Mylar Reinforcing Strips"/>
    <n v="89.712000000000018"/>
    <n v="6"/>
    <n v="0.2"/>
    <n v="30.277799999999992"/>
  </r>
  <r>
    <n v="7230"/>
    <s v="CA-2011-157546"/>
    <x v="2"/>
    <x v="836"/>
    <d v="2011-07-22T00:00:00"/>
    <s v="First Class"/>
    <s v="RD-19720"/>
    <s v="Roger Demir"/>
    <x v="0"/>
    <s v="United States"/>
    <s v="San Francisco"/>
    <s v="California"/>
    <n v="94122"/>
    <x v="1"/>
    <s v="OFF-PA-10004569"/>
    <s v="Office Supplies"/>
    <x v="10"/>
    <s v="Wirebound Message Books, Two 4 1/4&quot; x 5&quot; Forms per Page"/>
    <n v="22.830000000000002"/>
    <n v="3"/>
    <n v="0"/>
    <n v="10.7301"/>
  </r>
  <r>
    <n v="7231"/>
    <s v="CA-2014-153843"/>
    <x v="3"/>
    <x v="677"/>
    <d v="2014-03-16T00:00:00"/>
    <s v="First Class"/>
    <s v="SC-20380"/>
    <s v="Shahid Collister"/>
    <x v="0"/>
    <s v="United States"/>
    <s v="Fairfield"/>
    <s v="Connecticut"/>
    <n v="6824"/>
    <x v="3"/>
    <s v="OFF-BI-10002353"/>
    <s v="Office Supplies"/>
    <x v="8"/>
    <s v="GBC VeloBind Cover Sets"/>
    <n v="30.88"/>
    <n v="2"/>
    <n v="0"/>
    <n v="15.44"/>
  </r>
  <r>
    <n v="7232"/>
    <s v="CA-2014-153843"/>
    <x v="3"/>
    <x v="677"/>
    <d v="2014-03-16T00:00:00"/>
    <s v="First Class"/>
    <s v="SC-20380"/>
    <s v="Shahid Collister"/>
    <x v="0"/>
    <s v="United States"/>
    <s v="Fairfield"/>
    <s v="Connecticut"/>
    <n v="6824"/>
    <x v="3"/>
    <s v="OFF-AP-10001564"/>
    <s v="Office Supplies"/>
    <x v="9"/>
    <s v="Hoover Commercial Lightweight Upright Vacuum with E-Z Empty Dirt Cup"/>
    <n v="465.16"/>
    <n v="2"/>
    <n v="0"/>
    <n v="120.94159999999999"/>
  </r>
  <r>
    <n v="7233"/>
    <s v="CA-2014-153843"/>
    <x v="3"/>
    <x v="677"/>
    <d v="2014-03-16T00:00:00"/>
    <s v="First Class"/>
    <s v="SC-20380"/>
    <s v="Shahid Collister"/>
    <x v="0"/>
    <s v="United States"/>
    <s v="Fairfield"/>
    <s v="Connecticut"/>
    <n v="6824"/>
    <x v="3"/>
    <s v="OFF-PA-10003673"/>
    <s v="Office Supplies"/>
    <x v="10"/>
    <s v="Strathmore Photo Mount Cards"/>
    <n v="27.12"/>
    <n v="4"/>
    <n v="0"/>
    <n v="12.475199999999999"/>
  </r>
  <r>
    <n v="7234"/>
    <s v="CA-2013-137337"/>
    <x v="0"/>
    <x v="387"/>
    <d v="2013-03-13T00:00:00"/>
    <s v="Standard Class"/>
    <s v="GB-14575"/>
    <s v="Giulietta Baptist"/>
    <x v="0"/>
    <s v="United States"/>
    <s v="New York City"/>
    <s v="New York"/>
    <n v="10011"/>
    <x v="3"/>
    <s v="FUR-FU-10003347"/>
    <s v="Furniture"/>
    <x v="5"/>
    <s v="Coloredge Poster Frame"/>
    <n v="113.6"/>
    <n v="8"/>
    <n v="0"/>
    <n v="44.304000000000002"/>
  </r>
  <r>
    <n v="7235"/>
    <s v="CA-2013-137337"/>
    <x v="0"/>
    <x v="387"/>
    <d v="2013-03-13T00:00:00"/>
    <s v="Standard Class"/>
    <s v="GB-14575"/>
    <s v="Giulietta Baptist"/>
    <x v="0"/>
    <s v="United States"/>
    <s v="New York City"/>
    <s v="New York"/>
    <n v="10011"/>
    <x v="3"/>
    <s v="OFF-PA-10001934"/>
    <s v="Office Supplies"/>
    <x v="10"/>
    <s v="Xerox 1993"/>
    <n v="12.96"/>
    <n v="2"/>
    <n v="0"/>
    <n v="6.3504000000000005"/>
  </r>
  <r>
    <n v="7236"/>
    <s v="CA-2013-137337"/>
    <x v="0"/>
    <x v="387"/>
    <d v="2013-03-13T00:00:00"/>
    <s v="Standard Class"/>
    <s v="GB-14575"/>
    <s v="Giulietta Baptist"/>
    <x v="0"/>
    <s v="United States"/>
    <s v="New York City"/>
    <s v="New York"/>
    <n v="10011"/>
    <x v="3"/>
    <s v="OFF-BI-10000632"/>
    <s v="Office Supplies"/>
    <x v="8"/>
    <s v="Satellite Sectional Post Binders"/>
    <n v="69.456000000000003"/>
    <n v="2"/>
    <n v="0.2"/>
    <n v="22.573199999999996"/>
  </r>
  <r>
    <n v="7237"/>
    <s v="CA-2011-138737"/>
    <x v="2"/>
    <x v="1035"/>
    <d v="2011-12-10T00:00:00"/>
    <s v="First Class"/>
    <s v="FP-14320"/>
    <s v="Frank Preis"/>
    <x v="0"/>
    <s v="United States"/>
    <s v="Los Angeles"/>
    <s v="California"/>
    <n v="90049"/>
    <x v="1"/>
    <s v="OFF-AR-10003190"/>
    <s v="Office Supplies"/>
    <x v="6"/>
    <s v="Newell 32"/>
    <n v="8.64"/>
    <n v="3"/>
    <n v="0"/>
    <n v="2.4192"/>
  </r>
  <r>
    <n v="7238"/>
    <s v="CA-2013-164924"/>
    <x v="0"/>
    <x v="212"/>
    <d v="2013-07-11T00:00:00"/>
    <s v="Same Day"/>
    <s v="EA-14035"/>
    <s v="Erin Ashbrook"/>
    <x v="1"/>
    <s v="United States"/>
    <s v="Philadelphia"/>
    <s v="Pennsylvania"/>
    <n v="19143"/>
    <x v="3"/>
    <s v="TEC-MA-10000904"/>
    <s v="Technology"/>
    <x v="15"/>
    <s v="Brother MFC-9340CDW LED All-In-One Printer, Copier Scanner"/>
    <n v="341.99100000000004"/>
    <n v="3"/>
    <n v="0.7"/>
    <n v="-319.19159999999999"/>
  </r>
  <r>
    <n v="7239"/>
    <s v="CA-2013-101651"/>
    <x v="0"/>
    <x v="435"/>
    <d v="2013-12-31T00:00:00"/>
    <s v="Standard Class"/>
    <s v="SC-20305"/>
    <s v="Sean Christensen"/>
    <x v="0"/>
    <s v="United States"/>
    <s v="San Jose"/>
    <s v="California"/>
    <n v="95123"/>
    <x v="1"/>
    <s v="FUR-FU-10000771"/>
    <s v="Furniture"/>
    <x v="5"/>
    <s v="Eldon 200 Class Desk Accessories, Smoke"/>
    <n v="43.96"/>
    <n v="7"/>
    <n v="0"/>
    <n v="18.463200000000004"/>
  </r>
  <r>
    <n v="7240"/>
    <s v="CA-2013-101651"/>
    <x v="0"/>
    <x v="435"/>
    <d v="2013-12-31T00:00:00"/>
    <s v="Standard Class"/>
    <s v="SC-20305"/>
    <s v="Sean Christensen"/>
    <x v="0"/>
    <s v="United States"/>
    <s v="San Jose"/>
    <s v="California"/>
    <n v="95123"/>
    <x v="1"/>
    <s v="OFF-EN-10001990"/>
    <s v="Office Supplies"/>
    <x v="12"/>
    <s v="Staples"/>
    <n v="39.76"/>
    <n v="7"/>
    <n v="0"/>
    <n v="18.687199999999997"/>
  </r>
  <r>
    <n v="7241"/>
    <s v="CA-2014-136651"/>
    <x v="3"/>
    <x v="756"/>
    <d v="2014-04-26T00:00:00"/>
    <s v="Second Class"/>
    <s v="JF-15355"/>
    <s v="Jay Fein"/>
    <x v="0"/>
    <s v="United States"/>
    <s v="Pasadena"/>
    <s v="California"/>
    <n v="91104"/>
    <x v="1"/>
    <s v="FUR-FU-10002445"/>
    <s v="Furniture"/>
    <x v="5"/>
    <s v="DAX Two-Tone Rosewood/Black Document Frame, Desktop, 5 x 7"/>
    <n v="66.36"/>
    <n v="7"/>
    <n v="0"/>
    <n v="26.544000000000004"/>
  </r>
  <r>
    <n v="7242"/>
    <s v="CA-2014-136651"/>
    <x v="3"/>
    <x v="756"/>
    <d v="2014-04-26T00:00:00"/>
    <s v="Second Class"/>
    <s v="JF-15355"/>
    <s v="Jay Fein"/>
    <x v="0"/>
    <s v="United States"/>
    <s v="Pasadena"/>
    <s v="California"/>
    <n v="91104"/>
    <x v="1"/>
    <s v="OFF-BI-10003638"/>
    <s v="Office Supplies"/>
    <x v="8"/>
    <s v="GBC Durable Plastic Covers"/>
    <n v="92.88000000000001"/>
    <n v="6"/>
    <n v="0.2"/>
    <n v="30.185999999999996"/>
  </r>
  <r>
    <n v="7243"/>
    <s v="CA-2014-136651"/>
    <x v="3"/>
    <x v="756"/>
    <d v="2014-04-26T00:00:00"/>
    <s v="Second Class"/>
    <s v="JF-15355"/>
    <s v="Jay Fein"/>
    <x v="0"/>
    <s v="United States"/>
    <s v="Pasadena"/>
    <s v="California"/>
    <n v="91104"/>
    <x v="1"/>
    <s v="FUR-FU-10004864"/>
    <s v="Furniture"/>
    <x v="5"/>
    <s v="Eldon 500 Class Desk Accessories"/>
    <n v="24.14"/>
    <n v="2"/>
    <n v="0"/>
    <n v="7.9662000000000006"/>
  </r>
  <r>
    <n v="7244"/>
    <s v="CA-2014-118892"/>
    <x v="3"/>
    <x v="629"/>
    <d v="2014-08-23T00:00:00"/>
    <s v="Second Class"/>
    <s v="TP-21415"/>
    <s v="Tom Prescott"/>
    <x v="0"/>
    <s v="United States"/>
    <s v="Philadelphia"/>
    <s v="Pennsylvania"/>
    <n v="19134"/>
    <x v="3"/>
    <s v="FUR-CH-10002024"/>
    <s v="Furniture"/>
    <x v="1"/>
    <s v="HON 5400 Series Task Chairs for Big and Tall"/>
    <n v="4416.174"/>
    <n v="9"/>
    <n v="0.3"/>
    <n v="-630.88200000000006"/>
  </r>
  <r>
    <n v="7245"/>
    <s v="US-2014-151127"/>
    <x v="3"/>
    <x v="1053"/>
    <d v="2014-05-26T00:00:00"/>
    <s v="First Class"/>
    <s v="RL-19615"/>
    <s v="Rob Lucas"/>
    <x v="0"/>
    <s v="United States"/>
    <s v="Los Angeles"/>
    <s v="California"/>
    <n v="90049"/>
    <x v="1"/>
    <s v="OFF-AR-10002445"/>
    <s v="Office Supplies"/>
    <x v="6"/>
    <s v="SANFORD Major Accent Highlighters"/>
    <n v="49.56"/>
    <n v="7"/>
    <n v="0"/>
    <n v="18.832800000000002"/>
  </r>
  <r>
    <n v="7246"/>
    <s v="CA-2014-145807"/>
    <x v="3"/>
    <x v="839"/>
    <d v="2014-02-14T00:00:00"/>
    <s v="Standard Class"/>
    <s v="SB-20170"/>
    <s v="Sarah Bern"/>
    <x v="0"/>
    <s v="United States"/>
    <s v="Los Angeles"/>
    <s v="California"/>
    <n v="90032"/>
    <x v="1"/>
    <s v="OFF-ST-10001370"/>
    <s v="Office Supplies"/>
    <x v="4"/>
    <s v="Sensible Storage WireTech Storage Systems"/>
    <n v="354.90000000000003"/>
    <n v="5"/>
    <n v="0"/>
    <n v="17.744999999999962"/>
  </r>
  <r>
    <n v="7247"/>
    <s v="US-2011-127978"/>
    <x v="2"/>
    <x v="223"/>
    <d v="2011-03-08T00:00:00"/>
    <s v="Standard Class"/>
    <s v="JS-15595"/>
    <s v="Jill Stevenson"/>
    <x v="1"/>
    <s v="United States"/>
    <s v="Columbus"/>
    <s v="Ohio"/>
    <n v="43229"/>
    <x v="3"/>
    <s v="OFF-LA-10000305"/>
    <s v="Office Supplies"/>
    <x v="2"/>
    <s v="Avery 495"/>
    <n v="15.120000000000001"/>
    <n v="3"/>
    <n v="0.2"/>
    <n v="4.9139999999999988"/>
  </r>
  <r>
    <n v="7248"/>
    <s v="US-2011-127978"/>
    <x v="2"/>
    <x v="223"/>
    <d v="2011-03-08T00:00:00"/>
    <s v="Standard Class"/>
    <s v="JS-15595"/>
    <s v="Jill Stevenson"/>
    <x v="1"/>
    <s v="United States"/>
    <s v="Columbus"/>
    <s v="Ohio"/>
    <n v="43229"/>
    <x v="3"/>
    <s v="FUR-BO-10001972"/>
    <s v="Furniture"/>
    <x v="0"/>
    <s v="O'Sullivan 4-Shelf Bookcase in Odessa Pine"/>
    <n v="302.45"/>
    <n v="5"/>
    <n v="0.5"/>
    <n v="-199.61700000000002"/>
  </r>
  <r>
    <n v="7249"/>
    <s v="US-2011-127978"/>
    <x v="2"/>
    <x v="223"/>
    <d v="2011-03-08T00:00:00"/>
    <s v="Standard Class"/>
    <s v="JS-15595"/>
    <s v="Jill Stevenson"/>
    <x v="1"/>
    <s v="United States"/>
    <s v="Columbus"/>
    <s v="Ohio"/>
    <n v="43229"/>
    <x v="3"/>
    <s v="OFF-ST-10002486"/>
    <s v="Office Supplies"/>
    <x v="4"/>
    <s v="Eldon Shelf Savers Cubes and Bins"/>
    <n v="44.672000000000004"/>
    <n v="8"/>
    <n v="0.2"/>
    <n v="-10.051200000000003"/>
  </r>
  <r>
    <n v="7250"/>
    <s v="CA-2012-158491"/>
    <x v="1"/>
    <x v="593"/>
    <d v="2012-06-09T00:00:00"/>
    <s v="Second Class"/>
    <s v="BP-11155"/>
    <s v="Becky Pak"/>
    <x v="0"/>
    <s v="United States"/>
    <s v="Los Angeles"/>
    <s v="California"/>
    <n v="90008"/>
    <x v="1"/>
    <s v="TEC-AC-10001874"/>
    <s v="Technology"/>
    <x v="11"/>
    <s v="Logitech Wireless Anywhere Mouse MX for PC and Mac"/>
    <n v="119.98"/>
    <n v="2"/>
    <n v="0"/>
    <n v="35.994"/>
  </r>
  <r>
    <n v="7251"/>
    <s v="CA-2012-158491"/>
    <x v="1"/>
    <x v="593"/>
    <d v="2012-06-09T00:00:00"/>
    <s v="Second Class"/>
    <s v="BP-11155"/>
    <s v="Becky Pak"/>
    <x v="0"/>
    <s v="United States"/>
    <s v="Los Angeles"/>
    <s v="California"/>
    <n v="90008"/>
    <x v="1"/>
    <s v="TEC-AC-10003870"/>
    <s v="Technology"/>
    <x v="11"/>
    <s v="Logitech Z-906 Speaker sys - home theater - 5.1-CH"/>
    <n v="989.97"/>
    <n v="3"/>
    <n v="0"/>
    <n v="395.98800000000006"/>
  </r>
  <r>
    <n v="7252"/>
    <s v="CA-2013-116764"/>
    <x v="0"/>
    <x v="278"/>
    <d v="2013-09-03T00:00:00"/>
    <s v="Standard Class"/>
    <s v="EM-13825"/>
    <s v="Elizabeth Moffitt"/>
    <x v="1"/>
    <s v="United States"/>
    <s v="Hollywood"/>
    <s v="Florida"/>
    <n v="33021"/>
    <x v="0"/>
    <s v="OFF-LA-10002473"/>
    <s v="Office Supplies"/>
    <x v="2"/>
    <s v="Avery 484"/>
    <n v="9.2159999999999993"/>
    <n v="4"/>
    <n v="0.2"/>
    <n v="3.3408000000000002"/>
  </r>
  <r>
    <n v="7253"/>
    <s v="CA-2013-152457"/>
    <x v="0"/>
    <x v="126"/>
    <d v="2013-09-19T00:00:00"/>
    <s v="Standard Class"/>
    <s v="SC-20695"/>
    <s v="Steve Chapman"/>
    <x v="1"/>
    <s v="United States"/>
    <s v="Roseville"/>
    <s v="Michigan"/>
    <n v="48066"/>
    <x v="2"/>
    <s v="OFF-PA-10003790"/>
    <s v="Office Supplies"/>
    <x v="10"/>
    <s v="Xerox 1991"/>
    <n v="68.52"/>
    <n v="3"/>
    <n v="0"/>
    <n v="31.519199999999998"/>
  </r>
  <r>
    <n v="7254"/>
    <s v="CA-2013-152730"/>
    <x v="0"/>
    <x v="198"/>
    <d v="2013-06-05T00:00:00"/>
    <s v="Standard Class"/>
    <s v="EM-14140"/>
    <s v="Eugene Moren"/>
    <x v="2"/>
    <s v="United States"/>
    <s v="Superior"/>
    <s v="Wisconsin"/>
    <n v="54880"/>
    <x v="2"/>
    <s v="OFF-AP-10002684"/>
    <s v="Office Supplies"/>
    <x v="9"/>
    <s v="Acco 7-Outlet Masterpiece Power Center, Wihtout Fax/Phone Line Protection"/>
    <n v="364.74"/>
    <n v="3"/>
    <n v="0"/>
    <n v="109.42199999999997"/>
  </r>
  <r>
    <n v="7255"/>
    <s v="CA-2013-152730"/>
    <x v="0"/>
    <x v="198"/>
    <d v="2013-06-05T00:00:00"/>
    <s v="Standard Class"/>
    <s v="EM-14140"/>
    <s v="Eugene Moren"/>
    <x v="2"/>
    <s v="United States"/>
    <s v="Superior"/>
    <s v="Wisconsin"/>
    <n v="54880"/>
    <x v="2"/>
    <s v="FUR-FU-10001037"/>
    <s v="Furniture"/>
    <x v="5"/>
    <s v="DAX Charcoal/Nickel-Tone Document Frame, 5 x 7"/>
    <n v="47.400000000000006"/>
    <n v="5"/>
    <n v="0"/>
    <n v="21.33"/>
  </r>
  <r>
    <n v="7256"/>
    <s v="CA-2013-152730"/>
    <x v="0"/>
    <x v="198"/>
    <d v="2013-06-05T00:00:00"/>
    <s v="Standard Class"/>
    <s v="EM-14140"/>
    <s v="Eugene Moren"/>
    <x v="2"/>
    <s v="United States"/>
    <s v="Superior"/>
    <s v="Wisconsin"/>
    <n v="54880"/>
    <x v="2"/>
    <s v="OFF-ST-10000876"/>
    <s v="Office Supplies"/>
    <x v="4"/>
    <s v="Eldon Simplefile Box Office"/>
    <n v="49.76"/>
    <n v="4"/>
    <n v="0"/>
    <n v="13.9328"/>
  </r>
  <r>
    <n v="7257"/>
    <s v="CA-2013-152730"/>
    <x v="0"/>
    <x v="198"/>
    <d v="2013-06-05T00:00:00"/>
    <s v="Standard Class"/>
    <s v="EM-14140"/>
    <s v="Eugene Moren"/>
    <x v="2"/>
    <s v="United States"/>
    <s v="Superior"/>
    <s v="Wisconsin"/>
    <n v="54880"/>
    <x v="2"/>
    <s v="OFF-AR-10003732"/>
    <s v="Office Supplies"/>
    <x v="6"/>
    <s v="Newell 333"/>
    <n v="5.56"/>
    <n v="2"/>
    <n v="0"/>
    <n v="1.4455999999999998"/>
  </r>
  <r>
    <n v="7258"/>
    <s v="CA-2013-152730"/>
    <x v="0"/>
    <x v="198"/>
    <d v="2013-06-05T00:00:00"/>
    <s v="Standard Class"/>
    <s v="EM-14140"/>
    <s v="Eugene Moren"/>
    <x v="2"/>
    <s v="United States"/>
    <s v="Superior"/>
    <s v="Wisconsin"/>
    <n v="54880"/>
    <x v="2"/>
    <s v="OFF-PA-10000994"/>
    <s v="Office Supplies"/>
    <x v="10"/>
    <s v="Xerox 1915"/>
    <n v="629.09999999999991"/>
    <n v="6"/>
    <n v="0"/>
    <n v="301.96799999999996"/>
  </r>
  <r>
    <n v="7259"/>
    <s v="CA-2013-152730"/>
    <x v="0"/>
    <x v="198"/>
    <d v="2013-06-05T00:00:00"/>
    <s v="Standard Class"/>
    <s v="EM-14140"/>
    <s v="Eugene Moren"/>
    <x v="2"/>
    <s v="United States"/>
    <s v="Superior"/>
    <s v="Wisconsin"/>
    <n v="54880"/>
    <x v="2"/>
    <s v="OFF-AR-10000940"/>
    <s v="Office Supplies"/>
    <x v="6"/>
    <s v="Newell 343"/>
    <n v="14.7"/>
    <n v="5"/>
    <n v="0"/>
    <n v="3.9690000000000003"/>
  </r>
  <r>
    <n v="7260"/>
    <s v="CA-2013-152730"/>
    <x v="0"/>
    <x v="198"/>
    <d v="2013-06-05T00:00:00"/>
    <s v="Standard Class"/>
    <s v="EM-14140"/>
    <s v="Eugene Moren"/>
    <x v="2"/>
    <s v="United States"/>
    <s v="Superior"/>
    <s v="Wisconsin"/>
    <n v="54880"/>
    <x v="2"/>
    <s v="OFF-PA-10004888"/>
    <s v="Office Supplies"/>
    <x v="10"/>
    <s v="Xerox 217"/>
    <n v="45.36"/>
    <n v="7"/>
    <n v="0"/>
    <n v="21.772800000000004"/>
  </r>
  <r>
    <n v="7261"/>
    <s v="CA-2013-152730"/>
    <x v="0"/>
    <x v="198"/>
    <d v="2013-06-05T00:00:00"/>
    <s v="Standard Class"/>
    <s v="EM-14140"/>
    <s v="Eugene Moren"/>
    <x v="2"/>
    <s v="United States"/>
    <s v="Superior"/>
    <s v="Wisconsin"/>
    <n v="54880"/>
    <x v="2"/>
    <s v="TEC-PH-10000441"/>
    <s v="Technology"/>
    <x v="7"/>
    <s v="VTech DS6151"/>
    <n v="125.99"/>
    <n v="1"/>
    <n v="0"/>
    <n v="35.277200000000008"/>
  </r>
  <r>
    <n v="7262"/>
    <s v="CA-2014-137001"/>
    <x v="3"/>
    <x v="193"/>
    <d v="2014-06-14T00:00:00"/>
    <s v="Second Class"/>
    <s v="GZ-14545"/>
    <s v="George Zrebassa"/>
    <x v="1"/>
    <s v="United States"/>
    <s v="Thousand Oaks"/>
    <s v="California"/>
    <n v="91360"/>
    <x v="1"/>
    <s v="OFF-AR-10001231"/>
    <s v="Office Supplies"/>
    <x v="6"/>
    <s v="Sanford EarthWrite Recycled Pencils, Medium Soft, #2"/>
    <n v="14.700000000000001"/>
    <n v="7"/>
    <n v="0"/>
    <n v="4.1160000000000005"/>
  </r>
  <r>
    <n v="7263"/>
    <s v="CA-2014-156363"/>
    <x v="3"/>
    <x v="760"/>
    <d v="2014-10-29T00:00:00"/>
    <s v="Standard Class"/>
    <s v="ML-17395"/>
    <s v="Marina Lichtenstein"/>
    <x v="1"/>
    <s v="United States"/>
    <s v="Philadelphia"/>
    <s v="Pennsylvania"/>
    <n v="19134"/>
    <x v="3"/>
    <s v="TEC-PH-10003988"/>
    <s v="Technology"/>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s v="Pennsylvania"/>
    <n v="19134"/>
    <x v="3"/>
    <s v="OFF-EN-10003068"/>
    <s v="Office Supplies"/>
    <x v="12"/>
    <s v="#6 3/4 Gummed Flap White Envelopes"/>
    <n v="31.680000000000003"/>
    <n v="4"/>
    <n v="0.2"/>
    <n v="11.087999999999997"/>
  </r>
  <r>
    <n v="7265"/>
    <s v="CA-2014-122056"/>
    <x v="3"/>
    <x v="487"/>
    <d v="2014-06-18T00:00:00"/>
    <s v="Standard Class"/>
    <s v="PG-18895"/>
    <s v="Paul Gonzalez"/>
    <x v="0"/>
    <s v="United States"/>
    <s v="Springfield"/>
    <s v="Virginia"/>
    <n v="22153"/>
    <x v="0"/>
    <s v="OFF-AR-10004260"/>
    <s v="Office Supplies"/>
    <x v="6"/>
    <s v="Boston 1799 Powerhouse Electric Pencil Sharpener"/>
    <n v="181.86"/>
    <n v="7"/>
    <n v="0"/>
    <n v="50.9208"/>
  </r>
  <r>
    <n v="7266"/>
    <s v="US-2011-143721"/>
    <x v="2"/>
    <x v="533"/>
    <d v="2011-11-26T00:00:00"/>
    <s v="Second Class"/>
    <s v="DK-12835"/>
    <s v="Damala Kotsonis"/>
    <x v="1"/>
    <s v="United States"/>
    <s v="Houston"/>
    <s v="Texas"/>
    <n v="77095"/>
    <x v="2"/>
    <s v="FUR-CH-10001973"/>
    <s v="Furniture"/>
    <x v="1"/>
    <s v="Office Star Flex Back Scooter Chair with White Frame"/>
    <n v="155.37199999999999"/>
    <n v="2"/>
    <n v="0.3"/>
    <n v="-35.513599999999997"/>
  </r>
  <r>
    <n v="7267"/>
    <s v="CA-2014-122987"/>
    <x v="3"/>
    <x v="1153"/>
    <d v="2014-08-17T00:00:00"/>
    <s v="Same Day"/>
    <s v="SJ-20215"/>
    <s v="Sarah Jordon"/>
    <x v="0"/>
    <s v="United States"/>
    <s v="Columbia"/>
    <s v="Tennessee"/>
    <n v="38401"/>
    <x v="0"/>
    <s v="OFF-BI-10002824"/>
    <s v="Office Supplies"/>
    <x v="8"/>
    <s v="Recycled Easel Ring Binders"/>
    <n v="13.428000000000003"/>
    <n v="3"/>
    <n v="0.7"/>
    <n v="-11.190000000000001"/>
  </r>
  <r>
    <n v="7268"/>
    <s v="CA-2014-122987"/>
    <x v="3"/>
    <x v="1153"/>
    <d v="2014-08-17T00:00:00"/>
    <s v="Same Day"/>
    <s v="SJ-20215"/>
    <s v="Sarah Jordon"/>
    <x v="0"/>
    <s v="United States"/>
    <s v="Columbia"/>
    <s v="Tennessee"/>
    <n v="38401"/>
    <x v="0"/>
    <s v="OFF-ST-10004950"/>
    <s v="Office Supplies"/>
    <x v="4"/>
    <s v="Acco Perma 3000 Stacking Storage Drawers"/>
    <n v="67.13600000000001"/>
    <n v="4"/>
    <n v="0.2"/>
    <n v="-0.83920000000000172"/>
  </r>
  <r>
    <n v="7269"/>
    <s v="CA-2013-133368"/>
    <x v="0"/>
    <x v="1154"/>
    <d v="2013-01-20T00:00:00"/>
    <s v="Standard Class"/>
    <s v="AG-10675"/>
    <s v="Anna Gayman"/>
    <x v="0"/>
    <s v="United States"/>
    <s v="Concord"/>
    <s v="North Carolina"/>
    <n v="28027"/>
    <x v="0"/>
    <s v="OFF-PA-10004039"/>
    <s v="Office Supplies"/>
    <x v="10"/>
    <s v="Xerox 1882"/>
    <n v="89.567999999999998"/>
    <n v="2"/>
    <n v="0.2"/>
    <n v="32.468400000000003"/>
  </r>
  <r>
    <n v="7270"/>
    <s v="CA-2013-133368"/>
    <x v="0"/>
    <x v="1154"/>
    <d v="2013-01-20T00:00:00"/>
    <s v="Standard Class"/>
    <s v="AG-10675"/>
    <s v="Anna Gayman"/>
    <x v="0"/>
    <s v="United States"/>
    <s v="Concord"/>
    <s v="North Carolina"/>
    <n v="28027"/>
    <x v="0"/>
    <s v="FUR-FU-10003374"/>
    <s v="Furniture"/>
    <x v="5"/>
    <s v="Electrix Fluorescent Magnifier Lamps &amp; Weighted Base"/>
    <n v="315.77600000000007"/>
    <n v="8"/>
    <n v="0.2"/>
    <n v="31.577600000000018"/>
  </r>
  <r>
    <n v="7271"/>
    <s v="CA-2013-123337"/>
    <x v="0"/>
    <x v="1142"/>
    <d v="2013-09-23T00:00:00"/>
    <s v="Standard Class"/>
    <s v="KD-16495"/>
    <s v="Keith Dawkins"/>
    <x v="1"/>
    <s v="United States"/>
    <s v="San Jose"/>
    <s v="California"/>
    <n v="95123"/>
    <x v="1"/>
    <s v="FUR-BO-10001918"/>
    <s v="Furniture"/>
    <x v="0"/>
    <s v="Sauder Forest Hills Library with Doors, Woodland Oak Finish"/>
    <n v="273.666"/>
    <n v="2"/>
    <n v="0.15"/>
    <n v="-12.878400000000013"/>
  </r>
  <r>
    <n v="7272"/>
    <s v="CA-2013-123337"/>
    <x v="0"/>
    <x v="1142"/>
    <d v="2013-09-23T00:00:00"/>
    <s v="Standard Class"/>
    <s v="KD-16495"/>
    <s v="Keith Dawkins"/>
    <x v="1"/>
    <s v="United States"/>
    <s v="San Jose"/>
    <s v="California"/>
    <n v="95123"/>
    <x v="1"/>
    <s v="OFF-AP-10002287"/>
    <s v="Office Supplies"/>
    <x v="9"/>
    <s v="Eureka Sanitaire  Multi-Pro Heavy-Duty Upright, Disposable Bags"/>
    <n v="17.48"/>
    <n v="4"/>
    <n v="0"/>
    <n v="4.5448000000000004"/>
  </r>
  <r>
    <n v="7273"/>
    <s v="US-2013-150357"/>
    <x v="0"/>
    <x v="1155"/>
    <d v="2013-10-15T00:00:00"/>
    <s v="Standard Class"/>
    <s v="EB-13975"/>
    <s v="Erica Bern"/>
    <x v="1"/>
    <s v="United States"/>
    <s v="Greensboro"/>
    <s v="North Carolina"/>
    <n v="27405"/>
    <x v="0"/>
    <s v="OFF-SU-10004498"/>
    <s v="Office Supplies"/>
    <x v="14"/>
    <s v="Martin-Yale Premier Letter Opener"/>
    <n v="20.608000000000004"/>
    <n v="2"/>
    <n v="0.2"/>
    <n v="-4.3792000000000009"/>
  </r>
  <r>
    <n v="7274"/>
    <s v="US-2013-150357"/>
    <x v="0"/>
    <x v="1155"/>
    <d v="2013-10-15T00:00:00"/>
    <s v="Standard Class"/>
    <s v="EB-13975"/>
    <s v="Erica Bern"/>
    <x v="1"/>
    <s v="United States"/>
    <s v="Greensboro"/>
    <s v="North Carolina"/>
    <n v="27405"/>
    <x v="0"/>
    <s v="OFF-BI-10002557"/>
    <s v="Office Supplies"/>
    <x v="8"/>
    <s v="Presstex Flexible Ring Binders"/>
    <n v="4.0950000000000006"/>
    <n v="3"/>
    <n v="0.7"/>
    <n v="-2.7300000000000004"/>
  </r>
  <r>
    <n v="7275"/>
    <s v="CA-2012-144519"/>
    <x v="1"/>
    <x v="50"/>
    <d v="2012-11-17T00:00:00"/>
    <s v="Standard Class"/>
    <s v="AW-10930"/>
    <s v="Arthur Wiediger"/>
    <x v="2"/>
    <s v="United States"/>
    <s v="Helena"/>
    <s v="Montana"/>
    <n v="59601"/>
    <x v="1"/>
    <s v="TEC-PH-10004908"/>
    <s v="Technology"/>
    <x v="7"/>
    <s v="Panasonic KX TS3282W Corded phone"/>
    <n v="339.96000000000004"/>
    <n v="5"/>
    <n v="0.2"/>
    <n v="42.494999999999948"/>
  </r>
  <r>
    <n v="7276"/>
    <s v="CA-2012-144519"/>
    <x v="1"/>
    <x v="50"/>
    <d v="2012-11-17T00:00:00"/>
    <s v="Standard Class"/>
    <s v="AW-10930"/>
    <s v="Arthur Wiediger"/>
    <x v="2"/>
    <s v="United States"/>
    <s v="Helena"/>
    <s v="Montana"/>
    <n v="59601"/>
    <x v="1"/>
    <s v="FUR-FU-10000794"/>
    <s v="Furniture"/>
    <x v="5"/>
    <s v="Eldon Stackable Tray, Side-Load, Legal, Smoke"/>
    <n v="63.980000000000004"/>
    <n v="7"/>
    <n v="0"/>
    <n v="21.7532"/>
  </r>
  <r>
    <n v="7277"/>
    <s v="CA-2011-120670"/>
    <x v="2"/>
    <x v="981"/>
    <d v="2011-11-06T00:00:00"/>
    <s v="Standard Class"/>
    <s v="JK-16120"/>
    <s v="Julie Kriz"/>
    <x v="2"/>
    <s v="United States"/>
    <s v="Fort Lauderdale"/>
    <s v="Florida"/>
    <n v="33311"/>
    <x v="0"/>
    <s v="TEC-AC-10004171"/>
    <s v="Technology"/>
    <x v="11"/>
    <s v="Razer Kraken 7.1 Surround Sound Over Ear USB Gaming Headset"/>
    <n v="799.92000000000007"/>
    <n v="10"/>
    <n v="0.2"/>
    <n v="239.976"/>
  </r>
  <r>
    <n v="7278"/>
    <s v="CA-2013-157217"/>
    <x v="0"/>
    <x v="1080"/>
    <d v="2013-07-22T00:00:00"/>
    <s v="First Class"/>
    <s v="TC-21535"/>
    <s v="Tracy Collins"/>
    <x v="2"/>
    <s v="United States"/>
    <s v="San Francisco"/>
    <s v="California"/>
    <n v="94110"/>
    <x v="1"/>
    <s v="TEC-PH-10002070"/>
    <s v="Technology"/>
    <x v="7"/>
    <s v="Griffin GC36547 PowerJolt SE Lightning Charger"/>
    <n v="35.984000000000002"/>
    <n v="2"/>
    <n v="0.2"/>
    <n v="4.4979999999999958"/>
  </r>
  <r>
    <n v="7279"/>
    <s v="CA-2013-157217"/>
    <x v="0"/>
    <x v="1080"/>
    <d v="2013-07-22T00:00:00"/>
    <s v="First Class"/>
    <s v="TC-21535"/>
    <s v="Tracy Collins"/>
    <x v="2"/>
    <s v="United States"/>
    <s v="San Francisco"/>
    <s v="California"/>
    <n v="94110"/>
    <x v="1"/>
    <s v="TEC-AC-10003095"/>
    <s v="Technology"/>
    <x v="11"/>
    <s v="Logitech G35 7.1-Channel Surround Sound Headset"/>
    <n v="389.97"/>
    <n v="3"/>
    <n v="0"/>
    <n v="132.58980000000003"/>
  </r>
  <r>
    <n v="7280"/>
    <s v="CA-2013-108224"/>
    <x v="0"/>
    <x v="675"/>
    <d v="2013-05-15T00:00:00"/>
    <s v="Same Day"/>
    <s v="TH-21235"/>
    <s v="Tiffany House"/>
    <x v="1"/>
    <s v="United States"/>
    <s v="Yuma"/>
    <s v="Arizona"/>
    <n v="85364"/>
    <x v="1"/>
    <s v="TEC-AC-10003832"/>
    <s v="Technology"/>
    <x v="11"/>
    <s v="Imation 16GB Mini TravelDrive USB 2.0 Flash Drive"/>
    <n v="185.52800000000002"/>
    <n v="7"/>
    <n v="0.2"/>
    <n v="48.701099999999997"/>
  </r>
  <r>
    <n v="7281"/>
    <s v="CA-2012-162782"/>
    <x v="1"/>
    <x v="780"/>
    <d v="2012-02-27T00:00:00"/>
    <s v="Standard Class"/>
    <s v="PW-19240"/>
    <s v="Pierre Wener"/>
    <x v="0"/>
    <s v="United States"/>
    <s v="Columbia"/>
    <s v="Maryland"/>
    <n v="21044"/>
    <x v="3"/>
    <s v="OFF-BI-10003527"/>
    <s v="Office Supplies"/>
    <x v="8"/>
    <s v="Fellowes PB500 Electric Punch Plastic Comb Binding Machine with Manual Bind"/>
    <n v="2541.98"/>
    <n v="2"/>
    <n v="0"/>
    <n v="1270.99"/>
  </r>
  <r>
    <n v="7282"/>
    <s v="CA-2014-159282"/>
    <x v="3"/>
    <x v="524"/>
    <d v="2014-10-22T00:00:00"/>
    <s v="Standard Class"/>
    <s v="GH-14410"/>
    <s v="Gary Hansen"/>
    <x v="2"/>
    <s v="United States"/>
    <s v="Yuma"/>
    <s v="Arizona"/>
    <n v="85364"/>
    <x v="1"/>
    <s v="TEC-MA-10001148"/>
    <s v="Technology"/>
    <x v="15"/>
    <s v="Swingline SM12-08 MicroCut Jam Free Shredder"/>
    <n v="599.98500000000013"/>
    <n v="5"/>
    <n v="0.7"/>
    <n v="-479.98799999999994"/>
  </r>
  <r>
    <n v="7283"/>
    <s v="CA-2014-155936"/>
    <x v="3"/>
    <x v="738"/>
    <d v="2014-06-30T00:00:00"/>
    <s v="Standard Class"/>
    <s v="JK-15730"/>
    <s v="Joe Kamberova"/>
    <x v="0"/>
    <s v="United States"/>
    <s v="Chicago"/>
    <s v="Illinois"/>
    <n v="60653"/>
    <x v="2"/>
    <s v="OFF-BI-10002432"/>
    <s v="Office Supplies"/>
    <x v="8"/>
    <s v="Wilson Jones Standard D-Ring Binders"/>
    <n v="3.0359999999999996"/>
    <n v="3"/>
    <n v="0.8"/>
    <n v="-5.0094000000000012"/>
  </r>
  <r>
    <n v="7284"/>
    <s v="CA-2014-169439"/>
    <x v="3"/>
    <x v="428"/>
    <d v="2014-09-14T00:00:00"/>
    <s v="Standard Class"/>
    <s v="LC-17140"/>
    <s v="Logan Currie"/>
    <x v="0"/>
    <s v="United States"/>
    <s v="Cleveland"/>
    <s v="Ohio"/>
    <n v="44105"/>
    <x v="3"/>
    <s v="OFF-AR-10001374"/>
    <s v="Office Supplies"/>
    <x v="6"/>
    <s v="BIC Brite Liner Highlighters, Chisel Tip"/>
    <n v="25.920000000000005"/>
    <n v="5"/>
    <n v="0.2"/>
    <n v="3.8879999999999972"/>
  </r>
  <r>
    <n v="7285"/>
    <s v="CA-2014-169439"/>
    <x v="3"/>
    <x v="428"/>
    <d v="2014-09-14T00:00:00"/>
    <s v="Standard Class"/>
    <s v="LC-17140"/>
    <s v="Logan Currie"/>
    <x v="0"/>
    <s v="United States"/>
    <s v="Cleveland"/>
    <s v="Ohio"/>
    <n v="44105"/>
    <x v="3"/>
    <s v="FUR-FU-10000723"/>
    <s v="Furniture"/>
    <x v="5"/>
    <s v="Deflect-o EconoMat Studded, No Bevel Mat for Low Pile Carpeting"/>
    <n v="66.112000000000009"/>
    <n v="2"/>
    <n v="0.2"/>
    <n v="-9.0903999999999989"/>
  </r>
  <r>
    <n v="7286"/>
    <s v="CA-2014-151183"/>
    <x v="3"/>
    <x v="336"/>
    <d v="2014-10-20T00:00:00"/>
    <s v="Standard Class"/>
    <s v="BK-11260"/>
    <s v="Berenike Kampe"/>
    <x v="0"/>
    <s v="United States"/>
    <s v="San Francisco"/>
    <s v="California"/>
    <n v="94110"/>
    <x v="1"/>
    <s v="TEC-AC-10003614"/>
    <s v="Technology"/>
    <x v="11"/>
    <s v="Verbatim 25 GB 6x Blu-ray Single Layer Recordable Disc, 10/Pack"/>
    <n v="46.36"/>
    <n v="4"/>
    <n v="0"/>
    <n v="15.298799999999996"/>
  </r>
  <r>
    <n v="7287"/>
    <s v="CA-2013-149965"/>
    <x v="0"/>
    <x v="23"/>
    <d v="2013-06-26T00:00:00"/>
    <s v="Standard Class"/>
    <s v="BS-11365"/>
    <s v="Bill Shonely"/>
    <x v="1"/>
    <s v="United States"/>
    <s v="Oklahoma City"/>
    <s v="Oklahoma"/>
    <n v="73120"/>
    <x v="2"/>
    <s v="TEC-AC-10004877"/>
    <s v="Technology"/>
    <x v="11"/>
    <s v="Imation 30456 USB Flash Drive 8GB"/>
    <n v="6.9"/>
    <n v="1"/>
    <n v="0"/>
    <n v="0.5519999999999996"/>
  </r>
  <r>
    <n v="7288"/>
    <s v="CA-2013-149965"/>
    <x v="0"/>
    <x v="23"/>
    <d v="2013-06-26T00:00:00"/>
    <s v="Standard Class"/>
    <s v="BS-11365"/>
    <s v="Bill Shonely"/>
    <x v="1"/>
    <s v="United States"/>
    <s v="Oklahoma City"/>
    <s v="Oklahoma"/>
    <n v="73120"/>
    <x v="2"/>
    <s v="FUR-FU-10004270"/>
    <s v="Furniture"/>
    <x v="5"/>
    <s v="Executive Impressions 13&quot; Clairmont Wall Clock"/>
    <n v="57.69"/>
    <n v="3"/>
    <n v="0"/>
    <n v="23.652900000000002"/>
  </r>
  <r>
    <n v="7289"/>
    <s v="CA-2011-158281"/>
    <x v="2"/>
    <x v="814"/>
    <d v="2011-09-07T00:00:00"/>
    <s v="Standard Class"/>
    <s v="AG-10525"/>
    <s v="Andy Gerbode"/>
    <x v="1"/>
    <s v="United States"/>
    <s v="Houston"/>
    <s v="Texas"/>
    <n v="77095"/>
    <x v="2"/>
    <s v="TEC-MA-10002210"/>
    <s v="Technology"/>
    <x v="15"/>
    <s v="Epson TM-T88V Direct Thermal Printer - Monochrome - Desktop"/>
    <n v="559.71"/>
    <n v="3"/>
    <n v="0.4"/>
    <n v="-121.27049999999997"/>
  </r>
  <r>
    <n v="7290"/>
    <s v="CA-2013-153661"/>
    <x v="0"/>
    <x v="806"/>
    <d v="2013-01-31T00:00:00"/>
    <s v="First Class"/>
    <s v="SC-20725"/>
    <s v="Steven Cartwright"/>
    <x v="0"/>
    <s v="United States"/>
    <s v="San Francisco"/>
    <s v="California"/>
    <n v="94122"/>
    <x v="1"/>
    <s v="OFF-ST-10000675"/>
    <s v="Office Supplies"/>
    <x v="4"/>
    <s v="File Shuttle II and Handi-File, Black"/>
    <n v="305.01"/>
    <n v="9"/>
    <n v="0"/>
    <n v="76.252499999999998"/>
  </r>
  <r>
    <n v="7291"/>
    <s v="CA-2013-153661"/>
    <x v="0"/>
    <x v="806"/>
    <d v="2013-01-31T00:00:00"/>
    <s v="First Class"/>
    <s v="SC-20725"/>
    <s v="Steven Cartwright"/>
    <x v="0"/>
    <s v="United States"/>
    <s v="San Francisco"/>
    <s v="California"/>
    <n v="94122"/>
    <x v="1"/>
    <s v="OFF-BI-10004781"/>
    <s v="Office Supplies"/>
    <x v="8"/>
    <s v="GBC Wire Binding Strips"/>
    <n v="50.783999999999999"/>
    <n v="2"/>
    <n v="0.2"/>
    <n v="17.7744"/>
  </r>
  <r>
    <n v="7292"/>
    <s v="CA-2013-153661"/>
    <x v="0"/>
    <x v="806"/>
    <d v="2013-01-31T00:00:00"/>
    <s v="First Class"/>
    <s v="SC-20725"/>
    <s v="Steven Cartwright"/>
    <x v="0"/>
    <s v="United States"/>
    <s v="San Francisco"/>
    <s v="California"/>
    <n v="94122"/>
    <x v="1"/>
    <s v="OFF-LA-10004689"/>
    <s v="Office Supplies"/>
    <x v="2"/>
    <s v="Avery 512"/>
    <n v="26.01"/>
    <n v="9"/>
    <n v="0"/>
    <n v="12.2247"/>
  </r>
  <r>
    <n v="7293"/>
    <s v="CA-2014-109183"/>
    <x v="3"/>
    <x v="769"/>
    <d v="2014-12-10T00:00:00"/>
    <s v="Standard Class"/>
    <s v="LR-16915"/>
    <s v="Lena Radford"/>
    <x v="0"/>
    <s v="United States"/>
    <s v="Nashville"/>
    <s v="Tennessee"/>
    <n v="37211"/>
    <x v="0"/>
    <s v="TEC-MA-10001856"/>
    <s v="Technology"/>
    <x v="15"/>
    <s v="Okidata C610n Printer"/>
    <n v="649"/>
    <n v="2"/>
    <n v="0.5"/>
    <n v="-272.58000000000015"/>
  </r>
  <r>
    <n v="7294"/>
    <s v="CA-2013-113656"/>
    <x v="0"/>
    <x v="1156"/>
    <d v="2013-01-29T00:00:00"/>
    <s v="Standard Class"/>
    <s v="CB-12415"/>
    <s v="Christy Brittain"/>
    <x v="0"/>
    <s v="United States"/>
    <s v="Los Angeles"/>
    <s v="California"/>
    <n v="90036"/>
    <x v="1"/>
    <s v="FUR-FU-10000719"/>
    <s v="Furniture"/>
    <x v="5"/>
    <s v="DAX Cubicle Frames, 8-1/2 x 11"/>
    <n v="59.99"/>
    <n v="7"/>
    <n v="0"/>
    <n v="21.596400000000003"/>
  </r>
  <r>
    <n v="7295"/>
    <s v="CA-2012-148964"/>
    <x v="1"/>
    <x v="989"/>
    <d v="2012-05-31T00:00:00"/>
    <s v="Standard Class"/>
    <s v="RD-19900"/>
    <s v="Ruben Dartt"/>
    <x v="0"/>
    <s v="United States"/>
    <s v="Bellevue"/>
    <s v="Washington"/>
    <n v="98006"/>
    <x v="1"/>
    <s v="FUR-FU-10003849"/>
    <s v="Furniture"/>
    <x v="5"/>
    <s v="DAX Metal Frame, Desktop, Stepped-Edge"/>
    <n v="20.239999999999998"/>
    <n v="1"/>
    <n v="0"/>
    <n v="7.8935999999999993"/>
  </r>
  <r>
    <n v="7296"/>
    <s v="CA-2011-111899"/>
    <x v="2"/>
    <x v="417"/>
    <d v="2011-05-05T00:00:00"/>
    <s v="First Class"/>
    <s v="NC-18340"/>
    <s v="Nat Carroll"/>
    <x v="0"/>
    <s v="United States"/>
    <s v="Houston"/>
    <s v="Texas"/>
    <n v="77036"/>
    <x v="2"/>
    <s v="OFF-AR-10001725"/>
    <s v="Office Supplies"/>
    <x v="6"/>
    <s v="Boston Home &amp; Office Model 2000 Electric Pencil Sharpeners"/>
    <n v="37.839999999999996"/>
    <n v="2"/>
    <n v="0.2"/>
    <n v="2.8380000000000027"/>
  </r>
  <r>
    <n v="7297"/>
    <s v="CA-2011-111899"/>
    <x v="2"/>
    <x v="417"/>
    <d v="2011-05-05T00:00:00"/>
    <s v="First Class"/>
    <s v="NC-18340"/>
    <s v="Nat Carroll"/>
    <x v="0"/>
    <s v="United States"/>
    <s v="Houston"/>
    <s v="Texas"/>
    <n v="77036"/>
    <x v="2"/>
    <s v="OFF-FA-10000840"/>
    <s v="Office Supplies"/>
    <x v="13"/>
    <s v="OIC Thumb-Tacks"/>
    <n v="5.4719999999999995"/>
    <n v="6"/>
    <n v="0.2"/>
    <n v="1.8467999999999996"/>
  </r>
  <r>
    <n v="7298"/>
    <s v="CA-2012-101126"/>
    <x v="1"/>
    <x v="1157"/>
    <d v="2012-02-14T00:00:00"/>
    <s v="Second Class"/>
    <s v="NB-18655"/>
    <s v="Nona Balk"/>
    <x v="1"/>
    <s v="United States"/>
    <s v="Philadelphia"/>
    <s v="Pennsylvania"/>
    <n v="19143"/>
    <x v="3"/>
    <s v="OFF-ST-10000943"/>
    <s v="Office Supplies"/>
    <x v="4"/>
    <s v="Eldon ProFile File 'N Store Portable File Tub Letter/Legal Size Black"/>
    <n v="77.240000000000009"/>
    <n v="5"/>
    <n v="0.2"/>
    <n v="7.7240000000000002"/>
  </r>
  <r>
    <n v="7299"/>
    <s v="CA-2011-163468"/>
    <x v="2"/>
    <x v="728"/>
    <d v="2011-11-21T00:00:00"/>
    <s v="First Class"/>
    <s v="JK-15730"/>
    <s v="Joe Kamberova"/>
    <x v="0"/>
    <s v="United States"/>
    <s v="Des Plaines"/>
    <s v="Illinois"/>
    <n v="60016"/>
    <x v="2"/>
    <s v="FUR-TA-10002533"/>
    <s v="Furniture"/>
    <x v="3"/>
    <s v="BPI Conference Tables"/>
    <n v="292.10000000000002"/>
    <n v="4"/>
    <n v="0.5"/>
    <n v="-175.26000000000005"/>
  </r>
  <r>
    <n v="7300"/>
    <s v="CA-2011-163468"/>
    <x v="2"/>
    <x v="728"/>
    <d v="2011-11-21T00:00:00"/>
    <s v="First Class"/>
    <s v="JK-15730"/>
    <s v="Joe Kamberova"/>
    <x v="0"/>
    <s v="United States"/>
    <s v="Des Plaines"/>
    <s v="Illinois"/>
    <n v="60016"/>
    <x v="2"/>
    <s v="FUR-FU-10001546"/>
    <s v="Furniture"/>
    <x v="5"/>
    <s v="Dana Swing-Arm Lamps"/>
    <n v="8.5440000000000005"/>
    <n v="2"/>
    <n v="0.6"/>
    <n v="-7.4759999999999991"/>
  </r>
  <r>
    <n v="7301"/>
    <s v="CA-2011-163468"/>
    <x v="2"/>
    <x v="728"/>
    <d v="2011-11-21T00:00:00"/>
    <s v="First Class"/>
    <s v="JK-15730"/>
    <s v="Joe Kamberova"/>
    <x v="0"/>
    <s v="United States"/>
    <s v="Des Plaines"/>
    <s v="Illinois"/>
    <n v="60016"/>
    <x v="2"/>
    <s v="FUR-BO-10003546"/>
    <s v="Furniture"/>
    <x v="0"/>
    <s v="Hon 4-Shelf Metal Bookcases"/>
    <n v="424.11599999999999"/>
    <n v="6"/>
    <n v="0.3"/>
    <n v="-30.293999999999983"/>
  </r>
  <r>
    <n v="7302"/>
    <s v="CA-2011-163468"/>
    <x v="2"/>
    <x v="728"/>
    <d v="2011-11-21T00:00:00"/>
    <s v="First Class"/>
    <s v="JK-15730"/>
    <s v="Joe Kamberova"/>
    <x v="0"/>
    <s v="United States"/>
    <s v="Des Plaines"/>
    <s v="Illinois"/>
    <n v="60016"/>
    <x v="2"/>
    <s v="OFF-BI-10004728"/>
    <s v="Office Supplies"/>
    <x v="8"/>
    <s v="Wilson Jones Turn Tabs Binder Tool for Ring Binders"/>
    <n v="2.8919999999999995"/>
    <n v="3"/>
    <n v="0.8"/>
    <n v="-4.9164000000000012"/>
  </r>
  <r>
    <n v="7303"/>
    <s v="CA-2011-163468"/>
    <x v="2"/>
    <x v="728"/>
    <d v="2011-11-21T00:00:00"/>
    <s v="First Class"/>
    <s v="JK-15730"/>
    <s v="Joe Kamberova"/>
    <x v="0"/>
    <s v="United States"/>
    <s v="Des Plaines"/>
    <s v="Illinois"/>
    <n v="60016"/>
    <x v="2"/>
    <s v="OFF-ST-10000025"/>
    <s v="Office Supplies"/>
    <x v="4"/>
    <s v="Fellowes Stor/Drawer Steel Plus Storage Drawers"/>
    <n v="381.72"/>
    <n v="5"/>
    <n v="0.2"/>
    <n v="-66.801000000000045"/>
  </r>
  <r>
    <n v="7304"/>
    <s v="US-2014-117450"/>
    <x v="3"/>
    <x v="507"/>
    <d v="2014-09-09T00:00:00"/>
    <s v="Standard Class"/>
    <s v="DO-13645"/>
    <s v="Doug O'Connell"/>
    <x v="0"/>
    <s v="United States"/>
    <s v="Boynton Beach"/>
    <s v="Florida"/>
    <n v="33437"/>
    <x v="0"/>
    <s v="FUR-CH-10003817"/>
    <s v="Furniture"/>
    <x v="1"/>
    <s v="Global Value Steno Chair, Gray"/>
    <n v="97.184000000000012"/>
    <n v="2"/>
    <n v="0.2"/>
    <n v="6.0740000000000016"/>
  </r>
  <r>
    <n v="7305"/>
    <s v="US-2014-117450"/>
    <x v="3"/>
    <x v="507"/>
    <d v="2014-09-09T00:00:00"/>
    <s v="Standard Class"/>
    <s v="DO-13645"/>
    <s v="Doug O'Connell"/>
    <x v="0"/>
    <s v="United States"/>
    <s v="Boynton Beach"/>
    <s v="Florida"/>
    <n v="33437"/>
    <x v="0"/>
    <s v="OFF-PA-10000289"/>
    <s v="Office Supplies"/>
    <x v="10"/>
    <s v="Xerox 213"/>
    <n v="10.368000000000002"/>
    <n v="2"/>
    <n v="0.2"/>
    <n v="3.6288"/>
  </r>
  <r>
    <n v="7306"/>
    <s v="CA-2011-137274"/>
    <x v="2"/>
    <x v="1158"/>
    <d v="2011-04-02T00:00:00"/>
    <s v="Standard Class"/>
    <s v="MG-18145"/>
    <s v="Mike Gockenbach"/>
    <x v="0"/>
    <s v="United States"/>
    <s v="Plano"/>
    <s v="Texas"/>
    <n v="75023"/>
    <x v="2"/>
    <s v="FUR-TA-10001889"/>
    <s v="Furniture"/>
    <x v="3"/>
    <s v="Bush Advantage Collection Racetrack Conference Table"/>
    <n v="890.84099999999989"/>
    <n v="3"/>
    <n v="0.3"/>
    <n v="-152.71559999999999"/>
  </r>
  <r>
    <n v="7307"/>
    <s v="CA-2013-144092"/>
    <x v="0"/>
    <x v="732"/>
    <d v="2013-11-08T00:00:00"/>
    <s v="Second Class"/>
    <s v="LH-17155"/>
    <s v="Logan Haushalter"/>
    <x v="0"/>
    <s v="United States"/>
    <s v="San Jose"/>
    <s v="California"/>
    <n v="95123"/>
    <x v="1"/>
    <s v="TEC-AC-10002305"/>
    <s v="Technology"/>
    <x v="11"/>
    <s v="KeyTronic E03601U1 - Keyboard - Beige"/>
    <n v="72"/>
    <n v="4"/>
    <n v="0"/>
    <n v="12.959999999999994"/>
  </r>
  <r>
    <n v="7308"/>
    <s v="CA-2013-144092"/>
    <x v="0"/>
    <x v="732"/>
    <d v="2013-11-08T00:00:00"/>
    <s v="Second Class"/>
    <s v="LH-17155"/>
    <s v="Logan Haushalter"/>
    <x v="0"/>
    <s v="United States"/>
    <s v="San Jose"/>
    <s v="California"/>
    <n v="95123"/>
    <x v="1"/>
    <s v="FUR-CH-10004875"/>
    <s v="Furniture"/>
    <x v="1"/>
    <s v="Harbour Creations 67200 Series Stacking Chairs"/>
    <n v="113.88800000000002"/>
    <n v="2"/>
    <n v="0.2"/>
    <n v="9.9651999999999994"/>
  </r>
  <r>
    <n v="7309"/>
    <s v="CA-2013-144092"/>
    <x v="0"/>
    <x v="732"/>
    <d v="2013-11-08T00:00:00"/>
    <s v="Second Class"/>
    <s v="LH-17155"/>
    <s v="Logan Haushalter"/>
    <x v="0"/>
    <s v="United States"/>
    <s v="San Jose"/>
    <s v="California"/>
    <n v="95123"/>
    <x v="1"/>
    <s v="OFF-EN-10001434"/>
    <s v="Office Supplies"/>
    <x v="12"/>
    <s v="Strathmore #10 Envelopes, Ultimate White"/>
    <n v="158.13"/>
    <n v="3"/>
    <n v="0"/>
    <n v="77.483699999999999"/>
  </r>
  <r>
    <n v="7310"/>
    <s v="CA-2014-112172"/>
    <x v="3"/>
    <x v="193"/>
    <d v="2014-06-15T00:00:00"/>
    <s v="Second Class"/>
    <s v="MM-18280"/>
    <s v="Muhammed MacIntyre"/>
    <x v="1"/>
    <s v="United States"/>
    <s v="New York City"/>
    <s v="New York"/>
    <n v="10024"/>
    <x v="3"/>
    <s v="OFF-FA-10004395"/>
    <s v="Office Supplies"/>
    <x v="13"/>
    <s v="Plymouth Boxed Rubber Bands by Plymouth"/>
    <n v="14.129999999999999"/>
    <n v="3"/>
    <n v="0"/>
    <n v="0.70650000000000013"/>
  </r>
  <r>
    <n v="7311"/>
    <s v="CA-2012-121699"/>
    <x v="1"/>
    <x v="544"/>
    <d v="2012-08-14T00:00:00"/>
    <s v="Standard Class"/>
    <s v="BD-11320"/>
    <s v="Bill Donatelli"/>
    <x v="0"/>
    <s v="United States"/>
    <s v="Detroit"/>
    <s v="Michigan"/>
    <n v="48227"/>
    <x v="2"/>
    <s v="OFF-BI-10004632"/>
    <s v="Office Supplies"/>
    <x v="8"/>
    <s v="GBC Binding covers"/>
    <n v="64.75"/>
    <n v="5"/>
    <n v="0"/>
    <n v="29.137499999999996"/>
  </r>
  <r>
    <n v="7312"/>
    <s v="CA-2012-162761"/>
    <x v="1"/>
    <x v="330"/>
    <d v="2012-10-13T00:00:00"/>
    <s v="Standard Class"/>
    <s v="SC-20575"/>
    <s v="Sonia Cooley"/>
    <x v="0"/>
    <s v="United States"/>
    <s v="Miami"/>
    <s v="Florida"/>
    <n v="33178"/>
    <x v="0"/>
    <s v="OFF-BI-10000145"/>
    <s v="Office Supplies"/>
    <x v="8"/>
    <s v="Zipper Ring Binder Pockets"/>
    <n v="1.8720000000000003"/>
    <n v="2"/>
    <n v="0.7"/>
    <n v="-1.3103999999999996"/>
  </r>
  <r>
    <n v="7313"/>
    <s v="CA-2012-162761"/>
    <x v="1"/>
    <x v="330"/>
    <d v="2012-10-13T00:00:00"/>
    <s v="Standard Class"/>
    <s v="SC-20575"/>
    <s v="Sonia Cooley"/>
    <x v="0"/>
    <s v="United States"/>
    <s v="Miami"/>
    <s v="Florida"/>
    <n v="33178"/>
    <x v="0"/>
    <s v="OFF-BI-10002498"/>
    <s v="Office Supplies"/>
    <x v="8"/>
    <s v="Clear Mylar Reinforcing Strips"/>
    <n v="11.214000000000002"/>
    <n v="2"/>
    <n v="0.7"/>
    <n v="-8.5974000000000004"/>
  </r>
  <r>
    <n v="7314"/>
    <s v="CA-2012-162761"/>
    <x v="1"/>
    <x v="330"/>
    <d v="2012-10-13T00:00:00"/>
    <s v="Standard Class"/>
    <s v="SC-20575"/>
    <s v="Sonia Cooley"/>
    <x v="0"/>
    <s v="United States"/>
    <s v="Miami"/>
    <s v="Florida"/>
    <n v="33178"/>
    <x v="0"/>
    <s v="OFF-AR-10001761"/>
    <s v="Office Supplies"/>
    <x v="6"/>
    <s v="Avery Hi-Liter Smear-Safe Highlighters"/>
    <n v="37.375999999999998"/>
    <n v="8"/>
    <n v="0.2"/>
    <n v="7.4751999999999992"/>
  </r>
  <r>
    <n v="7315"/>
    <s v="CA-2013-121377"/>
    <x v="0"/>
    <x v="316"/>
    <d v="2013-06-03T00:00:00"/>
    <s v="Standard Class"/>
    <s v="TN-21040"/>
    <s v="Tanja Norvell"/>
    <x v="2"/>
    <s v="United States"/>
    <s v="Park Ridge"/>
    <s v="Illinois"/>
    <n v="60068"/>
    <x v="2"/>
    <s v="TEC-PH-10001817"/>
    <s v="Technology"/>
    <x v="7"/>
    <s v="Wilson Electronics DB Pro Signal Booster"/>
    <n v="286.40000000000003"/>
    <n v="1"/>
    <n v="0.2"/>
    <n v="25.060000000000016"/>
  </r>
  <r>
    <n v="7316"/>
    <s v="CA-2014-115322"/>
    <x v="3"/>
    <x v="943"/>
    <d v="2014-05-17T00:00:00"/>
    <s v="Second Class"/>
    <s v="ZC-21910"/>
    <s v="Zuschuss Carroll"/>
    <x v="0"/>
    <s v="United States"/>
    <s v="New York City"/>
    <s v="New York"/>
    <n v="10024"/>
    <x v="3"/>
    <s v="OFF-AR-10004456"/>
    <s v="Office Supplies"/>
    <x v="6"/>
    <s v="Panasonic KP-4ABK Battery-Operated Pencil Sharpener"/>
    <n v="43.92"/>
    <n v="3"/>
    <n v="0"/>
    <n v="12.736799999999999"/>
  </r>
  <r>
    <n v="7317"/>
    <s v="CA-2013-132066"/>
    <x v="0"/>
    <x v="1159"/>
    <d v="2013-10-21T00:00:00"/>
    <s v="Standard Class"/>
    <s v="NB-18655"/>
    <s v="Nona Balk"/>
    <x v="1"/>
    <s v="United States"/>
    <s v="New York City"/>
    <s v="New York"/>
    <n v="10011"/>
    <x v="3"/>
    <s v="FUR-TA-10001539"/>
    <s v="Furniture"/>
    <x v="3"/>
    <s v="Chromcraft Rectangular Conference Tables"/>
    <n v="142.18199999999999"/>
    <n v="1"/>
    <n v="0.4"/>
    <n v="-37.915200000000027"/>
  </r>
  <r>
    <n v="7318"/>
    <s v="CA-2014-158120"/>
    <x v="3"/>
    <x v="701"/>
    <d v="2014-11-22T00:00:00"/>
    <s v="Standard Class"/>
    <s v="KH-16330"/>
    <s v="Katharine Harms"/>
    <x v="1"/>
    <s v="United States"/>
    <s v="Hillsboro"/>
    <s v="Oregon"/>
    <n v="97123"/>
    <x v="1"/>
    <s v="OFF-PA-10003205"/>
    <s v="Office Supplies"/>
    <x v="10"/>
    <s v="Wirebound Message Forms, Four 2 3/4 x 5 Forms per Page, Pink Paper"/>
    <n v="19.608000000000001"/>
    <n v="3"/>
    <n v="0.2"/>
    <n v="6.6177000000000001"/>
  </r>
  <r>
    <n v="7319"/>
    <s v="CA-2014-158120"/>
    <x v="3"/>
    <x v="701"/>
    <d v="2014-11-22T00:00:00"/>
    <s v="Standard Class"/>
    <s v="KH-16330"/>
    <s v="Katharine Harms"/>
    <x v="1"/>
    <s v="United States"/>
    <s v="Hillsboro"/>
    <s v="Oregon"/>
    <n v="97123"/>
    <x v="1"/>
    <s v="OFF-BI-10002813"/>
    <s v="Office Supplies"/>
    <x v="8"/>
    <s v="Avery Reinforcements for Hole-Punch Pages"/>
    <n v="4.1580000000000004"/>
    <n v="7"/>
    <n v="0.7"/>
    <n v="-3.4649999999999999"/>
  </r>
  <r>
    <n v="7320"/>
    <s v="CA-2014-100097"/>
    <x v="3"/>
    <x v="200"/>
    <d v="2014-11-30T00:00:00"/>
    <s v="Second Class"/>
    <s v="MN-17935"/>
    <s v="Michael Nguyen"/>
    <x v="0"/>
    <s v="United States"/>
    <s v="New York City"/>
    <s v="New York"/>
    <n v="10009"/>
    <x v="3"/>
    <s v="TEC-PH-10002310"/>
    <s v="Technology"/>
    <x v="7"/>
    <s v="Plantronics Calisto P620-M USB Wireless Speakerphone System"/>
    <n v="979.95"/>
    <n v="5"/>
    <n v="0"/>
    <n v="264.58650000000006"/>
  </r>
  <r>
    <n v="7321"/>
    <s v="CA-2014-100097"/>
    <x v="3"/>
    <x v="200"/>
    <d v="2014-11-30T00:00:00"/>
    <s v="Second Class"/>
    <s v="MN-17935"/>
    <s v="Michael Nguyen"/>
    <x v="0"/>
    <s v="United States"/>
    <s v="New York City"/>
    <s v="New York"/>
    <n v="10009"/>
    <x v="3"/>
    <s v="FUR-FU-10003623"/>
    <s v="Furniture"/>
    <x v="5"/>
    <s v="DataProducts Ampli Magnifier Task Lamp, Black,"/>
    <n v="135.29999999999998"/>
    <n v="5"/>
    <n v="0"/>
    <n v="37.883999999999993"/>
  </r>
  <r>
    <n v="7322"/>
    <s v="CA-2014-167626"/>
    <x v="3"/>
    <x v="213"/>
    <d v="2014-09-08T00:00:00"/>
    <s v="Standard Class"/>
    <s v="MY-18295"/>
    <s v="Muhammed Yedwab"/>
    <x v="1"/>
    <s v="United States"/>
    <s v="Chicago"/>
    <s v="Illinois"/>
    <n v="60623"/>
    <x v="2"/>
    <s v="OFF-PA-10003424"/>
    <s v="Office Supplies"/>
    <x v="10"/>
    <s v="&quot;While you Were Out&quot; Message Book, One Form per Page"/>
    <n v="8.9039999999999999"/>
    <n v="3"/>
    <n v="0.2"/>
    <n v="3.3389999999999995"/>
  </r>
  <r>
    <n v="7323"/>
    <s v="CA-2014-167626"/>
    <x v="3"/>
    <x v="213"/>
    <d v="2014-09-08T00:00:00"/>
    <s v="Standard Class"/>
    <s v="MY-18295"/>
    <s v="Muhammed Yedwab"/>
    <x v="1"/>
    <s v="United States"/>
    <s v="Chicago"/>
    <s v="Illinois"/>
    <n v="60623"/>
    <x v="2"/>
    <s v="TEC-AC-10004353"/>
    <s v="Technology"/>
    <x v="11"/>
    <s v="Hypercom P1300 Pinpad"/>
    <n v="100.80000000000001"/>
    <n v="2"/>
    <n v="0.2"/>
    <n v="21.42"/>
  </r>
  <r>
    <n v="7324"/>
    <s v="US-2014-126053"/>
    <x v="3"/>
    <x v="256"/>
    <d v="2014-12-09T00:00:00"/>
    <s v="First Class"/>
    <s v="CS-11950"/>
    <s v="Carlos Soltero"/>
    <x v="0"/>
    <s v="United States"/>
    <s v="New York City"/>
    <s v="New York"/>
    <n v="10024"/>
    <x v="3"/>
    <s v="FUR-FU-10001934"/>
    <s v="Furniture"/>
    <x v="5"/>
    <s v="Magnifier Swing Arm Lamp"/>
    <n v="41.96"/>
    <n v="2"/>
    <n v="0"/>
    <n v="10.909600000000001"/>
  </r>
  <r>
    <n v="7325"/>
    <s v="US-2014-126053"/>
    <x v="3"/>
    <x v="256"/>
    <d v="2014-12-09T00:00:00"/>
    <s v="First Class"/>
    <s v="CS-11950"/>
    <s v="Carlos Soltero"/>
    <x v="0"/>
    <s v="United States"/>
    <s v="New York City"/>
    <s v="New York"/>
    <n v="10024"/>
    <x v="3"/>
    <s v="OFF-LA-10003766"/>
    <s v="Office Supplies"/>
    <x v="2"/>
    <s v="Self-Adhesive Removable Labels"/>
    <n v="9.4499999999999993"/>
    <n v="3"/>
    <n v="0"/>
    <n v="4.5359999999999996"/>
  </r>
  <r>
    <n v="7326"/>
    <s v="US-2014-128447"/>
    <x v="3"/>
    <x v="468"/>
    <d v="2014-11-18T00:00:00"/>
    <s v="Standard Class"/>
    <s v="MC-17845"/>
    <s v="Michael Chen"/>
    <x v="0"/>
    <s v="United States"/>
    <s v="Pasco"/>
    <s v="Washington"/>
    <n v="99301"/>
    <x v="1"/>
    <s v="OFF-AP-10004540"/>
    <s v="Office Supplies"/>
    <x v="9"/>
    <s v="Eureka The Boss Lite 10-Amp Upright Vacuum, Blue"/>
    <n v="400.79999999999995"/>
    <n v="5"/>
    <n v="0"/>
    <n v="112.224"/>
  </r>
  <r>
    <n v="7327"/>
    <s v="US-2014-128447"/>
    <x v="3"/>
    <x v="468"/>
    <d v="2014-11-18T00:00:00"/>
    <s v="Standard Class"/>
    <s v="MC-17845"/>
    <s v="Michael Chen"/>
    <x v="0"/>
    <s v="United States"/>
    <s v="Pasco"/>
    <s v="Washington"/>
    <n v="99301"/>
    <x v="1"/>
    <s v="OFF-BI-10001543"/>
    <s v="Office Supplies"/>
    <x v="8"/>
    <s v="GBC VeloBinder Manual Binding System"/>
    <n v="28.792000000000002"/>
    <n v="1"/>
    <n v="0.2"/>
    <n v="10.077200000000001"/>
  </r>
  <r>
    <n v="7328"/>
    <s v="US-2011-131275"/>
    <x v="2"/>
    <x v="772"/>
    <d v="2011-03-24T00:00:00"/>
    <s v="Standard Class"/>
    <s v="SC-20050"/>
    <s v="Sample Company A"/>
    <x v="2"/>
    <s v="United States"/>
    <s v="Burbank"/>
    <s v="California"/>
    <n v="91505"/>
    <x v="1"/>
    <s v="FUR-FU-10004597"/>
    <s v="Furniture"/>
    <x v="5"/>
    <s v="Eldon Cleatmat Chair Mats for Medium Pile Carpets"/>
    <n v="111"/>
    <n v="2"/>
    <n v="0"/>
    <n v="14.430000000000007"/>
  </r>
  <r>
    <n v="7329"/>
    <s v="US-2011-131275"/>
    <x v="2"/>
    <x v="772"/>
    <d v="2011-03-24T00:00:00"/>
    <s v="Standard Class"/>
    <s v="SC-20050"/>
    <s v="Sample Company A"/>
    <x v="2"/>
    <s v="United States"/>
    <s v="Burbank"/>
    <s v="California"/>
    <n v="91505"/>
    <x v="1"/>
    <s v="TEC-MA-10001148"/>
    <s v="Technology"/>
    <x v="15"/>
    <s v="Swingline SM12-08 MicroCut Jam Free Shredder"/>
    <n v="1279.9680000000001"/>
    <n v="4"/>
    <n v="0.2"/>
    <n v="415.98959999999994"/>
  </r>
  <r>
    <n v="7330"/>
    <s v="US-2011-131275"/>
    <x v="2"/>
    <x v="772"/>
    <d v="2011-03-24T00:00:00"/>
    <s v="Standard Class"/>
    <s v="SC-20050"/>
    <s v="Sample Company A"/>
    <x v="2"/>
    <s v="United States"/>
    <s v="Burbank"/>
    <s v="California"/>
    <n v="91505"/>
    <x v="1"/>
    <s v="OFF-ST-10000078"/>
    <s v="Office Supplies"/>
    <x v="4"/>
    <s v="Tennsco 6- and 18-Compartment Lockers"/>
    <n v="1856.19"/>
    <n v="7"/>
    <n v="0"/>
    <n v="334.11419999999987"/>
  </r>
  <r>
    <n v="7331"/>
    <s v="CA-2013-149349"/>
    <x v="0"/>
    <x v="396"/>
    <d v="2013-11-14T00:00:00"/>
    <s v="First Class"/>
    <s v="SP-20650"/>
    <s v="Stephanie Phelps"/>
    <x v="1"/>
    <s v="United States"/>
    <s v="Chicago"/>
    <s v="Illinois"/>
    <n v="60623"/>
    <x v="2"/>
    <s v="FUR-FU-10001037"/>
    <s v="Furniture"/>
    <x v="5"/>
    <s v="DAX Charcoal/Nickel-Tone Document Frame, 5 x 7"/>
    <n v="22.752000000000002"/>
    <n v="6"/>
    <n v="0.6"/>
    <n v="-8.532"/>
  </r>
  <r>
    <n v="7332"/>
    <s v="CA-2014-115119"/>
    <x v="3"/>
    <x v="40"/>
    <d v="2014-10-31T00:00:00"/>
    <s v="Standard Class"/>
    <s v="SC-20440"/>
    <s v="Shaun Chance"/>
    <x v="1"/>
    <s v="United States"/>
    <s v="Lancaster"/>
    <s v="Pennsylvania"/>
    <n v="17602"/>
    <x v="3"/>
    <s v="TEC-PH-10001433"/>
    <s v="Technology"/>
    <x v="7"/>
    <s v="Cisco Small Business SPA 502G VoIP phone"/>
    <n v="61.541999999999994"/>
    <n v="1"/>
    <n v="0.4"/>
    <n v="-13.334099999999999"/>
  </r>
  <r>
    <n v="7333"/>
    <s v="CA-2014-115119"/>
    <x v="3"/>
    <x v="40"/>
    <d v="2014-10-31T00:00:00"/>
    <s v="Standard Class"/>
    <s v="SC-20440"/>
    <s v="Shaun Chance"/>
    <x v="1"/>
    <s v="United States"/>
    <s v="Lancaster"/>
    <s v="Pennsylvania"/>
    <n v="17602"/>
    <x v="3"/>
    <s v="OFF-BI-10003007"/>
    <s v="Office Supplies"/>
    <x v="8"/>
    <s v="Premium Transparent Presentation Covers, No Pattern/Clear, 8 1/2&quot; x 11&quot;"/>
    <n v="81.438000000000017"/>
    <n v="7"/>
    <n v="0.7"/>
    <n v="-65.150399999999991"/>
  </r>
  <r>
    <n v="7334"/>
    <s v="CA-2012-125563"/>
    <x v="1"/>
    <x v="347"/>
    <d v="2012-04-17T00:00:00"/>
    <s v="Standard Class"/>
    <s v="PR-18880"/>
    <s v="Patrick Ryan"/>
    <x v="0"/>
    <s v="United States"/>
    <s v="Tampa"/>
    <s v="Florida"/>
    <n v="33614"/>
    <x v="0"/>
    <s v="FUR-FU-10001290"/>
    <s v="Furniture"/>
    <x v="5"/>
    <s v="Executive Impressions Supervisor Wall Clock"/>
    <n v="67.36"/>
    <n v="2"/>
    <n v="0.2"/>
    <n v="10.103999999999996"/>
  </r>
  <r>
    <n v="7335"/>
    <s v="CA-2012-125563"/>
    <x v="1"/>
    <x v="347"/>
    <d v="2012-04-17T00:00:00"/>
    <s v="Standard Class"/>
    <s v="PR-18880"/>
    <s v="Patrick Ryan"/>
    <x v="0"/>
    <s v="United States"/>
    <s v="Tampa"/>
    <s v="Florida"/>
    <n v="33614"/>
    <x v="0"/>
    <s v="FUR-FU-10000087"/>
    <s v="Furniture"/>
    <x v="5"/>
    <s v="Executive Impressions 14&quot; Two-Color Numerals Wall Clock"/>
    <n v="54.527999999999992"/>
    <n v="3"/>
    <n v="0.2"/>
    <n v="14.313600000000005"/>
  </r>
  <r>
    <n v="7336"/>
    <s v="CA-2012-113152"/>
    <x v="1"/>
    <x v="707"/>
    <d v="2012-12-30T00:00:00"/>
    <s v="Standard Class"/>
    <s v="JK-15625"/>
    <s v="Jim Karlsson"/>
    <x v="0"/>
    <s v="United States"/>
    <s v="New York City"/>
    <s v="New York"/>
    <n v="10024"/>
    <x v="3"/>
    <s v="TEC-AC-10002049"/>
    <s v="Technology"/>
    <x v="11"/>
    <s v="Plantronics Savi W720 Multi-Device Wireless Headset System"/>
    <n v="843.9"/>
    <n v="2"/>
    <n v="0"/>
    <n v="371.31600000000003"/>
  </r>
  <r>
    <n v="7337"/>
    <s v="CA-2012-113152"/>
    <x v="1"/>
    <x v="707"/>
    <d v="2012-12-30T00:00:00"/>
    <s v="Standard Class"/>
    <s v="JK-15625"/>
    <s v="Jim Karlsson"/>
    <x v="0"/>
    <s v="United States"/>
    <s v="New York City"/>
    <s v="New York"/>
    <n v="10024"/>
    <x v="3"/>
    <s v="FUR-BO-10002613"/>
    <s v="Furniture"/>
    <x v="0"/>
    <s v="Atlantic Metals Mobile 4-Shelf Bookcases, Custom Colors"/>
    <n v="449.56800000000004"/>
    <n v="2"/>
    <n v="0.2"/>
    <n v="56.195999999999955"/>
  </r>
  <r>
    <n v="7338"/>
    <s v="CA-2014-165155"/>
    <x v="3"/>
    <x v="296"/>
    <d v="2014-09-24T00:00:00"/>
    <s v="First Class"/>
    <s v="BM-11575"/>
    <s v="Brendan Murry"/>
    <x v="1"/>
    <s v="United States"/>
    <s v="Los Angeles"/>
    <s v="California"/>
    <n v="90045"/>
    <x v="1"/>
    <s v="OFF-ST-10004950"/>
    <s v="Office Supplies"/>
    <x v="4"/>
    <s v="Tenex Personal Filing Tote With Secure Closure Lid, Black/Frost"/>
    <n v="15.51"/>
    <n v="1"/>
    <n v="0"/>
    <n v="3.8774999999999995"/>
  </r>
  <r>
    <n v="7339"/>
    <s v="CA-2011-163412"/>
    <x v="2"/>
    <x v="414"/>
    <d v="2011-12-23T00:00:00"/>
    <s v="Second Class"/>
    <s v="SM-20950"/>
    <s v="Suzanne McNair"/>
    <x v="1"/>
    <s v="United States"/>
    <s v="New York City"/>
    <s v="New York"/>
    <n v="10035"/>
    <x v="3"/>
    <s v="FUR-CH-10004875"/>
    <s v="Furniture"/>
    <x v="1"/>
    <s v="Harbour Creations 67200 Series Stacking Chairs"/>
    <n v="192.18600000000004"/>
    <n v="3"/>
    <n v="0.1"/>
    <n v="36.3018"/>
  </r>
  <r>
    <n v="7340"/>
    <s v="CA-2012-159590"/>
    <x v="1"/>
    <x v="1074"/>
    <d v="2012-07-21T00:00:00"/>
    <s v="First Class"/>
    <s v="KC-16255"/>
    <s v="Karen Carlisle"/>
    <x v="1"/>
    <s v="United States"/>
    <s v="New York City"/>
    <s v="New York"/>
    <n v="10009"/>
    <x v="3"/>
    <s v="OFF-AR-10003190"/>
    <s v="Office Supplies"/>
    <x v="6"/>
    <s v="Newell 32"/>
    <n v="5.76"/>
    <n v="2"/>
    <n v="0"/>
    <n v="1.6128"/>
  </r>
  <r>
    <n v="7341"/>
    <s v="CA-2011-116190"/>
    <x v="2"/>
    <x v="711"/>
    <d v="2011-08-01T00:00:00"/>
    <s v="Standard Class"/>
    <s v="SG-20470"/>
    <s v="Sheri Gordon"/>
    <x v="0"/>
    <s v="United States"/>
    <s v="Atlanta"/>
    <s v="Georgia"/>
    <n v="30318"/>
    <x v="0"/>
    <s v="FUR-CH-10000553"/>
    <s v="Furniture"/>
    <x v="1"/>
    <s v="Metal Folding Chairs, Beige, 4/Carton"/>
    <n v="67.88"/>
    <n v="2"/>
    <n v="0"/>
    <n v="18.327599999999997"/>
  </r>
  <r>
    <n v="7342"/>
    <s v="CA-2011-116190"/>
    <x v="2"/>
    <x v="711"/>
    <d v="2011-08-01T00:00:00"/>
    <s v="Standard Class"/>
    <s v="SG-20470"/>
    <s v="Sheri Gordon"/>
    <x v="0"/>
    <s v="United States"/>
    <s v="Atlanta"/>
    <s v="Georgia"/>
    <n v="30318"/>
    <x v="0"/>
    <s v="OFF-LA-10002762"/>
    <s v="Office Supplies"/>
    <x v="2"/>
    <s v="Avery 485"/>
    <n v="162.88999999999999"/>
    <n v="13"/>
    <n v="0"/>
    <n v="76.558299999999988"/>
  </r>
  <r>
    <n v="7343"/>
    <s v="CA-2011-116190"/>
    <x v="2"/>
    <x v="711"/>
    <d v="2011-08-01T00:00:00"/>
    <s v="Standard Class"/>
    <s v="SG-20470"/>
    <s v="Sheri Gordon"/>
    <x v="0"/>
    <s v="United States"/>
    <s v="Atlanta"/>
    <s v="Georgia"/>
    <n v="30318"/>
    <x v="0"/>
    <s v="FUR-FU-10000719"/>
    <s v="Furniture"/>
    <x v="5"/>
    <s v="DAX Cubicle Frames, 8-1/2 x 11"/>
    <n v="25.71"/>
    <n v="3"/>
    <n v="0"/>
    <n v="9.2556000000000012"/>
  </r>
  <r>
    <n v="7344"/>
    <s v="CA-2011-168473"/>
    <x v="2"/>
    <x v="58"/>
    <d v="2012-01-01T00:00:00"/>
    <s v="Standard Class"/>
    <s v="TB-21520"/>
    <s v="Tracy Blumstein"/>
    <x v="0"/>
    <s v="United States"/>
    <s v="New York City"/>
    <s v="New York"/>
    <n v="10009"/>
    <x v="3"/>
    <s v="OFF-ST-10000563"/>
    <s v="Office Supplies"/>
    <x v="4"/>
    <s v="Fellowes Bankers Box Stor/Drawer Steel Plus"/>
    <n v="191.88"/>
    <n v="6"/>
    <n v="0"/>
    <n v="19.188000000000002"/>
  </r>
  <r>
    <n v="7345"/>
    <s v="CA-2014-168389"/>
    <x v="3"/>
    <x v="157"/>
    <d v="2014-12-18T00:00:00"/>
    <s v="Standard Class"/>
    <s v="DV-13045"/>
    <s v="Darrin Van Huff"/>
    <x v="1"/>
    <s v="United States"/>
    <s v="Jacksonville"/>
    <s v="Florida"/>
    <n v="32216"/>
    <x v="0"/>
    <s v="FUR-TA-10004289"/>
    <s v="Furniture"/>
    <x v="3"/>
    <s v="BoxOffice By Design Rectangular and Half-Moon Meeting Room Tables"/>
    <n v="721.87500000000011"/>
    <n v="6"/>
    <n v="0.45"/>
    <n v="-420"/>
  </r>
  <r>
    <n v="7346"/>
    <s v="CA-2014-168389"/>
    <x v="3"/>
    <x v="157"/>
    <d v="2014-12-18T00:00:00"/>
    <s v="Standard Class"/>
    <s v="DV-13045"/>
    <s v="Darrin Van Huff"/>
    <x v="1"/>
    <s v="United States"/>
    <s v="Jacksonville"/>
    <s v="Florida"/>
    <n v="32216"/>
    <x v="0"/>
    <s v="TEC-PH-10003555"/>
    <s v="Technology"/>
    <x v="7"/>
    <s v="Motorola HK250 Universal Bluetooth Headset"/>
    <n v="73.567999999999998"/>
    <n v="4"/>
    <n v="0.2"/>
    <n v="-16.552799999999994"/>
  </r>
  <r>
    <n v="7347"/>
    <s v="CA-2014-168389"/>
    <x v="3"/>
    <x v="157"/>
    <d v="2014-12-18T00:00:00"/>
    <s v="Standard Class"/>
    <s v="DV-13045"/>
    <s v="Darrin Van Huff"/>
    <x v="1"/>
    <s v="United States"/>
    <s v="Jacksonville"/>
    <s v="Florida"/>
    <n v="32216"/>
    <x v="0"/>
    <s v="OFF-AR-10001958"/>
    <s v="Office Supplies"/>
    <x v="6"/>
    <s v="Stanley Bostitch Contemporary Electric Pencil Sharpeners"/>
    <n v="13.584000000000001"/>
    <n v="1"/>
    <n v="0.2"/>
    <n v="1.3584000000000001"/>
  </r>
  <r>
    <n v="7348"/>
    <s v="CA-2014-168389"/>
    <x v="3"/>
    <x v="157"/>
    <d v="2014-12-18T00:00:00"/>
    <s v="Standard Class"/>
    <s v="DV-13045"/>
    <s v="Darrin Van Huff"/>
    <x v="1"/>
    <s v="United States"/>
    <s v="Jacksonville"/>
    <s v="Florida"/>
    <n v="32216"/>
    <x v="0"/>
    <s v="FUR-CH-10000225"/>
    <s v="Furniture"/>
    <x v="1"/>
    <s v="Global Geo Office Task Chair, Gray"/>
    <n v="64.784000000000006"/>
    <n v="1"/>
    <n v="0.2"/>
    <n v="-12.147000000000009"/>
  </r>
  <r>
    <n v="7349"/>
    <s v="CA-2011-130421"/>
    <x v="2"/>
    <x v="223"/>
    <d v="2011-03-07T00:00:00"/>
    <s v="Standard Class"/>
    <s v="SC-20020"/>
    <s v="Sam Craven"/>
    <x v="0"/>
    <s v="United States"/>
    <s v="Houston"/>
    <s v="Texas"/>
    <n v="77095"/>
    <x v="2"/>
    <s v="OFF-AP-10002534"/>
    <s v="Office Supplies"/>
    <x v="9"/>
    <s v="3.6 Cubic Foot Counter Height Office Refrigerator"/>
    <n v="176.77199999999996"/>
    <n v="3"/>
    <n v="0.8"/>
    <n v="-459.60720000000003"/>
  </r>
  <r>
    <n v="7350"/>
    <s v="CA-2014-142125"/>
    <x v="3"/>
    <x v="208"/>
    <d v="2014-10-28T00:00:00"/>
    <s v="Standard Class"/>
    <s v="JB-15400"/>
    <s v="Jennifer Braxton"/>
    <x v="1"/>
    <s v="United States"/>
    <s v="Milwaukee"/>
    <s v="Wisconsin"/>
    <n v="53209"/>
    <x v="2"/>
    <s v="OFF-BI-10000301"/>
    <s v="Office Supplies"/>
    <x v="8"/>
    <s v="GBC Instant Report Kit"/>
    <n v="38.82"/>
    <n v="6"/>
    <n v="0"/>
    <n v="19.41"/>
  </r>
  <r>
    <n v="7351"/>
    <s v="CA-2014-142125"/>
    <x v="3"/>
    <x v="208"/>
    <d v="2014-10-28T00:00:00"/>
    <s v="Standard Class"/>
    <s v="JB-15400"/>
    <s v="Jennifer Braxton"/>
    <x v="1"/>
    <s v="United States"/>
    <s v="Milwaukee"/>
    <s v="Wisconsin"/>
    <n v="53209"/>
    <x v="2"/>
    <s v="OFF-BI-10003460"/>
    <s v="Office Supplies"/>
    <x v="8"/>
    <s v="Acco 3-Hole Punch"/>
    <n v="21.9"/>
    <n v="5"/>
    <n v="0"/>
    <n v="10.511999999999999"/>
  </r>
  <r>
    <n v="7352"/>
    <s v="CA-2014-141138"/>
    <x v="3"/>
    <x v="468"/>
    <d v="2014-11-17T00:00:00"/>
    <s v="Standard Class"/>
    <s v="GH-14425"/>
    <s v="Gary Hwang"/>
    <x v="0"/>
    <s v="United States"/>
    <s v="Modesto"/>
    <s v="California"/>
    <n v="95351"/>
    <x v="1"/>
    <s v="TEC-AC-10001772"/>
    <s v="Technology"/>
    <x v="11"/>
    <s v="Memorex Mini Travel Drive 16 GB USB 2.0 Flash Drive"/>
    <n v="111.79"/>
    <n v="7"/>
    <n v="0"/>
    <n v="43.598100000000002"/>
  </r>
  <r>
    <n v="7353"/>
    <s v="CA-2014-152135"/>
    <x v="3"/>
    <x v="633"/>
    <d v="2014-03-19T00:00:00"/>
    <s v="Second Class"/>
    <s v="MG-17650"/>
    <s v="Matthew Grinstein"/>
    <x v="2"/>
    <s v="United States"/>
    <s v="Lakewood"/>
    <s v="Ohio"/>
    <n v="44107"/>
    <x v="3"/>
    <s v="TEC-PH-10003505"/>
    <s v="Technology"/>
    <x v="7"/>
    <s v="Geemarc AmpliPOWER60"/>
    <n v="445.44"/>
    <n v="8"/>
    <n v="0.4"/>
    <n v="-81.664000000000044"/>
  </r>
  <r>
    <n v="7354"/>
    <s v="CA-2013-151974"/>
    <x v="0"/>
    <x v="897"/>
    <d v="2013-09-30T00:00:00"/>
    <s v="Standard Class"/>
    <s v="RD-19660"/>
    <s v="Robert Dilbeck"/>
    <x v="2"/>
    <s v="United States"/>
    <s v="Philadelphia"/>
    <s v="Pennsylvania"/>
    <n v="19134"/>
    <x v="3"/>
    <s v="OFF-LA-10004484"/>
    <s v="Office Supplies"/>
    <x v="2"/>
    <s v="Avery 476"/>
    <n v="16.520000000000003"/>
    <n v="5"/>
    <n v="0.2"/>
    <n v="5.368999999999998"/>
  </r>
  <r>
    <n v="7355"/>
    <s v="CA-2014-154102"/>
    <x v="3"/>
    <x v="695"/>
    <d v="2014-02-14T00:00:00"/>
    <s v="Standard Class"/>
    <s v="SN-20560"/>
    <s v="Skye Norling"/>
    <x v="2"/>
    <s v="United States"/>
    <s v="San Francisco"/>
    <s v="California"/>
    <n v="94109"/>
    <x v="1"/>
    <s v="OFF-PA-10001593"/>
    <s v="Office Supplies"/>
    <x v="10"/>
    <s v="Xerox 1947"/>
    <n v="29.900000000000002"/>
    <n v="5"/>
    <n v="0"/>
    <n v="13.454999999999998"/>
  </r>
  <r>
    <n v="7356"/>
    <s v="CA-2012-139780"/>
    <x v="1"/>
    <x v="620"/>
    <d v="2013-01-02T00:00:00"/>
    <s v="Second Class"/>
    <s v="AH-10690"/>
    <s v="Anna Häberlin"/>
    <x v="1"/>
    <s v="United States"/>
    <s v="Detroit"/>
    <s v="Michigan"/>
    <n v="48205"/>
    <x v="2"/>
    <s v="OFF-BI-10004139"/>
    <s v="Office Supplies"/>
    <x v="8"/>
    <s v="Fellowes Presentation Covers for Comb Binding Machines"/>
    <n v="116.4"/>
    <n v="8"/>
    <n v="0"/>
    <n v="52.379999999999995"/>
  </r>
  <r>
    <n v="7357"/>
    <s v="CA-2013-114748"/>
    <x v="0"/>
    <x v="790"/>
    <d v="2013-10-15T00:00:00"/>
    <s v="Standard Class"/>
    <s v="MZ-17335"/>
    <s v="Maria Zettner"/>
    <x v="2"/>
    <s v="United States"/>
    <s v="Phoenix"/>
    <s v="Arizona"/>
    <n v="85023"/>
    <x v="1"/>
    <s v="OFF-AR-10001315"/>
    <s v="Office Supplies"/>
    <x v="6"/>
    <s v="Newell 310"/>
    <n v="1.4080000000000001"/>
    <n v="1"/>
    <n v="0.2"/>
    <n v="0.15839999999999993"/>
  </r>
  <r>
    <n v="7358"/>
    <s v="CA-2013-114748"/>
    <x v="0"/>
    <x v="790"/>
    <d v="2013-10-15T00:00:00"/>
    <s v="Standard Class"/>
    <s v="MZ-17335"/>
    <s v="Maria Zettner"/>
    <x v="2"/>
    <s v="United States"/>
    <s v="Phoenix"/>
    <s v="Arizona"/>
    <n v="85023"/>
    <x v="1"/>
    <s v="FUR-FU-10001488"/>
    <s v="Furniture"/>
    <x v="5"/>
    <s v="Tenex 46&quot; x 60&quot; Computer Anti-Static Chairmat, Rectangular Shaped"/>
    <n v="169.56800000000001"/>
    <n v="2"/>
    <n v="0.2"/>
    <n v="0"/>
  </r>
  <r>
    <n v="7359"/>
    <s v="US-2011-115189"/>
    <x v="2"/>
    <x v="125"/>
    <d v="2012-01-03T00:00:00"/>
    <s v="Second Class"/>
    <s v="AR-10345"/>
    <s v="Alex Russell"/>
    <x v="1"/>
    <s v="United States"/>
    <s v="Philadelphia"/>
    <s v="Pennsylvania"/>
    <n v="19143"/>
    <x v="3"/>
    <s v="TEC-PH-10002170"/>
    <s v="Technology"/>
    <x v="7"/>
    <s v="ClearSounds CSC500 Amplified Spirit Phone Corded phone"/>
    <n v="251.96399999999994"/>
    <n v="6"/>
    <n v="0.4"/>
    <n v="-50.392799999999994"/>
  </r>
  <r>
    <n v="7360"/>
    <s v="US-2011-115189"/>
    <x v="2"/>
    <x v="125"/>
    <d v="2012-01-03T00:00:00"/>
    <s v="Second Class"/>
    <s v="AR-10345"/>
    <s v="Alex Russell"/>
    <x v="1"/>
    <s v="United States"/>
    <s v="Philadelphia"/>
    <s v="Pennsylvania"/>
    <n v="19143"/>
    <x v="3"/>
    <s v="FUR-TA-10004575"/>
    <s v="Furniture"/>
    <x v="3"/>
    <s v="Hon 5100 Series Wood Tables"/>
    <n v="523.76400000000001"/>
    <n v="3"/>
    <n v="0.4"/>
    <n v="-192.04680000000008"/>
  </r>
  <r>
    <n v="7361"/>
    <s v="CA-2013-163594"/>
    <x v="0"/>
    <x v="408"/>
    <d v="2013-04-15T00:00:00"/>
    <s v="First Class"/>
    <s v="JF-15295"/>
    <s v="Jason Fortune-"/>
    <x v="0"/>
    <s v="United States"/>
    <s v="Los Angeles"/>
    <s v="California"/>
    <n v="90036"/>
    <x v="1"/>
    <s v="OFF-PA-10000809"/>
    <s v="Office Supplies"/>
    <x v="10"/>
    <s v="Xerox 206"/>
    <n v="19.440000000000001"/>
    <n v="3"/>
    <n v="0"/>
    <n v="9.3312000000000008"/>
  </r>
  <r>
    <n v="7362"/>
    <s v="CA-2013-163594"/>
    <x v="0"/>
    <x v="408"/>
    <d v="2013-04-15T00:00:00"/>
    <s v="First Class"/>
    <s v="JF-15295"/>
    <s v="Jason Fortune-"/>
    <x v="0"/>
    <s v="United States"/>
    <s v="Los Angeles"/>
    <s v="California"/>
    <n v="90036"/>
    <x v="1"/>
    <s v="FUR-CH-10000225"/>
    <s v="Furniture"/>
    <x v="1"/>
    <s v="Global Geo Office Task Chair, Gray"/>
    <n v="194.35200000000003"/>
    <n v="3"/>
    <n v="0.2"/>
    <n v="-36.441000000000031"/>
  </r>
  <r>
    <n v="7363"/>
    <s v="CA-2013-163594"/>
    <x v="0"/>
    <x v="408"/>
    <d v="2013-04-15T00:00:00"/>
    <s v="First Class"/>
    <s v="JF-15295"/>
    <s v="Jason Fortune-"/>
    <x v="0"/>
    <s v="United States"/>
    <s v="Los Angeles"/>
    <s v="California"/>
    <n v="90036"/>
    <x v="1"/>
    <s v="OFF-BI-10003707"/>
    <s v="Office Supplies"/>
    <x v="8"/>
    <s v="Aluminum Screw Posts"/>
    <n v="36.624000000000002"/>
    <n v="3"/>
    <n v="0.2"/>
    <n v="13.734"/>
  </r>
  <r>
    <n v="7364"/>
    <s v="CA-2013-127243"/>
    <x v="0"/>
    <x v="85"/>
    <d v="2013-12-05T00:00:00"/>
    <s v="Standard Class"/>
    <s v="DS-13180"/>
    <s v="David Smith"/>
    <x v="1"/>
    <s v="United States"/>
    <s v="Philadelphia"/>
    <s v="Pennsylvania"/>
    <n v="19140"/>
    <x v="3"/>
    <s v="TEC-PH-10004539"/>
    <s v="Technology"/>
    <x v="7"/>
    <s v="Wireless Extenders zBoost YX545 SOHO Signal Booster"/>
    <n v="340.18200000000002"/>
    <n v="3"/>
    <n v="0.4"/>
    <n v="-73.706100000000021"/>
  </r>
  <r>
    <n v="7365"/>
    <s v="CA-2013-127243"/>
    <x v="0"/>
    <x v="85"/>
    <d v="2013-12-05T00:00:00"/>
    <s v="Standard Class"/>
    <s v="DS-13180"/>
    <s v="David Smith"/>
    <x v="1"/>
    <s v="United States"/>
    <s v="Philadelphia"/>
    <s v="Pennsylvania"/>
    <n v="19140"/>
    <x v="3"/>
    <s v="OFF-FA-10004076"/>
    <s v="Office Supplies"/>
    <x v="13"/>
    <s v="Translucent Push Pins by OIC"/>
    <n v="12.672000000000001"/>
    <n v="8"/>
    <n v="0.2"/>
    <n v="2.6927999999999992"/>
  </r>
  <r>
    <n v="7366"/>
    <s v="CA-2013-127243"/>
    <x v="0"/>
    <x v="85"/>
    <d v="2013-12-05T00:00:00"/>
    <s v="Standard Class"/>
    <s v="DS-13180"/>
    <s v="David Smith"/>
    <x v="1"/>
    <s v="United States"/>
    <s v="Philadelphia"/>
    <s v="Pennsylvania"/>
    <n v="19140"/>
    <x v="3"/>
    <s v="OFF-BI-10003166"/>
    <s v="Office Supplies"/>
    <x v="8"/>
    <s v="GBC Plasticlear Binding Covers"/>
    <n v="6.8880000000000017"/>
    <n v="2"/>
    <n v="0.7"/>
    <n v="-5.0511999999999997"/>
  </r>
  <r>
    <n v="7367"/>
    <s v="CA-2013-127243"/>
    <x v="0"/>
    <x v="85"/>
    <d v="2013-12-05T00:00:00"/>
    <s v="Standard Class"/>
    <s v="DS-13180"/>
    <s v="David Smith"/>
    <x v="1"/>
    <s v="United States"/>
    <s v="Philadelphia"/>
    <s v="Pennsylvania"/>
    <n v="19140"/>
    <x v="3"/>
    <s v="OFF-ST-10002301"/>
    <s v="Office Supplies"/>
    <x v="4"/>
    <s v="Tennsco Commercial Shelving"/>
    <n v="32.544000000000004"/>
    <n v="2"/>
    <n v="0.2"/>
    <n v="-7.7292000000000041"/>
  </r>
  <r>
    <n v="7368"/>
    <s v="CA-2013-127243"/>
    <x v="0"/>
    <x v="85"/>
    <d v="2013-12-05T00:00:00"/>
    <s v="Standard Class"/>
    <s v="DS-13180"/>
    <s v="David Smith"/>
    <x v="1"/>
    <s v="United States"/>
    <s v="Philadelphia"/>
    <s v="Pennsylvania"/>
    <n v="19140"/>
    <x v="3"/>
    <s v="FUR-CH-10002647"/>
    <s v="Furniture"/>
    <x v="1"/>
    <s v="Situations Contoured Folding Chairs, 4/Set"/>
    <n v="347.80200000000002"/>
    <n v="7"/>
    <n v="0.3"/>
    <n v="-24.842999999999961"/>
  </r>
  <r>
    <n v="7369"/>
    <s v="CA-2014-161851"/>
    <x v="3"/>
    <x v="4"/>
    <d v="2014-04-18T00:00:00"/>
    <s v="First Class"/>
    <s v="BP-11095"/>
    <s v="Bart Pistole"/>
    <x v="1"/>
    <s v="United States"/>
    <s v="Miami"/>
    <s v="Florida"/>
    <n v="33180"/>
    <x v="0"/>
    <s v="OFF-BI-10004654"/>
    <s v="Office Supplies"/>
    <x v="8"/>
    <s v="VariCap6 Expandable Binder"/>
    <n v="15.570000000000004"/>
    <n v="3"/>
    <n v="0.7"/>
    <n v="-11.936999999999998"/>
  </r>
  <r>
    <n v="7370"/>
    <s v="CA-2012-110345"/>
    <x v="1"/>
    <x v="1000"/>
    <d v="2012-03-11T00:00:00"/>
    <s v="Second Class"/>
    <s v="TG-21310"/>
    <s v="Toby Gnade"/>
    <x v="0"/>
    <s v="United States"/>
    <s v="Raleigh"/>
    <s v="North Carolina"/>
    <n v="27604"/>
    <x v="0"/>
    <s v="OFF-LA-10001175"/>
    <s v="Office Supplies"/>
    <x v="2"/>
    <s v="Avery 514"/>
    <n v="4.6079999999999997"/>
    <n v="2"/>
    <n v="0.2"/>
    <n v="1.6704000000000001"/>
  </r>
  <r>
    <n v="7371"/>
    <s v="CA-2011-107769"/>
    <x v="2"/>
    <x v="919"/>
    <d v="2011-11-01T00:00:00"/>
    <s v="Standard Class"/>
    <s v="BT-11395"/>
    <s v="Bill Tyler"/>
    <x v="1"/>
    <s v="United States"/>
    <s v="Garden City"/>
    <s v="Kansas"/>
    <n v="67846"/>
    <x v="2"/>
    <s v="TEC-PH-10001336"/>
    <s v="Technology"/>
    <x v="7"/>
    <s v="Digium D40 VoIP phone"/>
    <n v="257.98"/>
    <n v="2"/>
    <n v="0"/>
    <n v="74.8142"/>
  </r>
  <r>
    <n v="7372"/>
    <s v="US-2014-123862"/>
    <x v="3"/>
    <x v="363"/>
    <d v="2014-01-10T00:00:00"/>
    <s v="Second Class"/>
    <s v="JF-15190"/>
    <s v="Jamie Frazer"/>
    <x v="0"/>
    <s v="United States"/>
    <s v="Long Beach"/>
    <s v="California"/>
    <n v="90805"/>
    <x v="1"/>
    <s v="OFF-ST-10000760"/>
    <s v="Office Supplies"/>
    <x v="4"/>
    <s v="Eldon Fold 'N Roll Cart System"/>
    <n v="153.78"/>
    <n v="11"/>
    <n v="0"/>
    <n v="44.596199999999996"/>
  </r>
  <r>
    <n v="7373"/>
    <s v="US-2014-123862"/>
    <x v="3"/>
    <x v="363"/>
    <d v="2014-01-10T00:00:00"/>
    <s v="Second Class"/>
    <s v="JF-15190"/>
    <s v="Jamie Frazer"/>
    <x v="0"/>
    <s v="United States"/>
    <s v="Long Beach"/>
    <s v="California"/>
    <n v="90805"/>
    <x v="1"/>
    <s v="OFF-ST-10002301"/>
    <s v="Office Supplies"/>
    <x v="4"/>
    <s v="Tennsco Commercial Shelving"/>
    <n v="61.019999999999996"/>
    <n v="3"/>
    <n v="0"/>
    <n v="0.61019999999999541"/>
  </r>
  <r>
    <n v="7374"/>
    <s v="US-2014-123862"/>
    <x v="3"/>
    <x v="363"/>
    <d v="2014-01-10T00:00:00"/>
    <s v="Second Class"/>
    <s v="JF-15190"/>
    <s v="Jamie Frazer"/>
    <x v="0"/>
    <s v="United States"/>
    <s v="Long Beach"/>
    <s v="California"/>
    <n v="90805"/>
    <x v="1"/>
    <s v="OFF-SU-10004884"/>
    <s v="Office Supplies"/>
    <x v="14"/>
    <s v="Acme Galleria Hot Forged Steel Scissors with Colored Handles"/>
    <n v="110.11"/>
    <n v="7"/>
    <n v="0"/>
    <n v="31.931899999999988"/>
  </r>
  <r>
    <n v="7375"/>
    <s v="US-2014-123862"/>
    <x v="3"/>
    <x v="363"/>
    <d v="2014-01-10T00:00:00"/>
    <s v="Second Class"/>
    <s v="JF-15190"/>
    <s v="Jamie Frazer"/>
    <x v="0"/>
    <s v="United States"/>
    <s v="Long Beach"/>
    <s v="California"/>
    <n v="90805"/>
    <x v="1"/>
    <s v="OFF-FA-10003112"/>
    <s v="Office Supplies"/>
    <x v="13"/>
    <s v="Staples"/>
    <n v="7.89"/>
    <n v="1"/>
    <n v="0"/>
    <n v="3.5504999999999995"/>
  </r>
  <r>
    <n v="7376"/>
    <s v="CA-2014-100580"/>
    <x v="3"/>
    <x v="802"/>
    <d v="2014-08-21T00:00:00"/>
    <s v="Standard Class"/>
    <s v="MK-17905"/>
    <s v="Michael Kennedy"/>
    <x v="1"/>
    <s v="United States"/>
    <s v="San Diego"/>
    <s v="California"/>
    <n v="92037"/>
    <x v="1"/>
    <s v="OFF-BI-10000069"/>
    <s v="Office Supplies"/>
    <x v="8"/>
    <s v="GBC Prepunched Paper, 19-Hole, for Binding Systems, 24-lb"/>
    <n v="36.024000000000001"/>
    <n v="3"/>
    <n v="0.2"/>
    <n v="11.707799999999995"/>
  </r>
  <r>
    <n v="7377"/>
    <s v="US-2014-145597"/>
    <x v="3"/>
    <x v="808"/>
    <d v="2014-11-06T00:00:00"/>
    <s v="First Class"/>
    <s v="GG-14650"/>
    <s v="Greg Guthrie"/>
    <x v="1"/>
    <s v="United States"/>
    <s v="Bloomington"/>
    <s v="Illinois"/>
    <n v="61701"/>
    <x v="2"/>
    <s v="OFF-AR-10001958"/>
    <s v="Office Supplies"/>
    <x v="6"/>
    <s v="Stanley Bostitch Contemporary Electric Pencil Sharpeners"/>
    <n v="54.336000000000006"/>
    <n v="4"/>
    <n v="0.2"/>
    <n v="5.4336000000000002"/>
  </r>
  <r>
    <n v="7378"/>
    <s v="CA-2011-132787"/>
    <x v="2"/>
    <x v="111"/>
    <d v="2011-09-23T00:00:00"/>
    <s v="Standard Class"/>
    <s v="MC-18130"/>
    <s v="Mike Caudle"/>
    <x v="1"/>
    <s v="United States"/>
    <s v="Seattle"/>
    <s v="Washington"/>
    <n v="98115"/>
    <x v="1"/>
    <s v="OFF-ST-10001321"/>
    <s v="Office Supplies"/>
    <x v="4"/>
    <s v="Decoflex Hanging Personal Folder File, Blue"/>
    <n v="92.52"/>
    <n v="6"/>
    <n v="0"/>
    <n v="24.980400000000007"/>
  </r>
  <r>
    <n v="7379"/>
    <s v="CA-2012-136224"/>
    <x v="1"/>
    <x v="70"/>
    <d v="2012-05-31T00:00:00"/>
    <s v="Same Day"/>
    <s v="ML-18265"/>
    <s v="Muhammed Lee"/>
    <x v="0"/>
    <s v="United States"/>
    <s v="Fayetteville"/>
    <s v="North Carolina"/>
    <n v="28314"/>
    <x v="0"/>
    <s v="OFF-AR-10003504"/>
    <s v="Office Supplies"/>
    <x v="6"/>
    <s v="Newell 347"/>
    <n v="10.272000000000002"/>
    <n v="3"/>
    <n v="0.2"/>
    <n v="1.1555999999999984"/>
  </r>
  <r>
    <n v="7380"/>
    <s v="CA-2013-105732"/>
    <x v="0"/>
    <x v="1160"/>
    <d v="2013-09-19T00:00:00"/>
    <s v="Standard Class"/>
    <s v="AG-10270"/>
    <s v="Alejandro Grove"/>
    <x v="0"/>
    <s v="United States"/>
    <s v="Omaha"/>
    <s v="Nebraska"/>
    <n v="68104"/>
    <x v="2"/>
    <s v="OFF-ST-10000419"/>
    <s v="Office Supplies"/>
    <x v="4"/>
    <s v="Rogers Jumbo File, Granite"/>
    <n v="40.74"/>
    <n v="3"/>
    <n v="0"/>
    <n v="0.4073999999999991"/>
  </r>
  <r>
    <n v="7381"/>
    <s v="CA-2013-105732"/>
    <x v="0"/>
    <x v="1160"/>
    <d v="2013-09-19T00:00:00"/>
    <s v="Standard Class"/>
    <s v="AG-10270"/>
    <s v="Alejandro Grove"/>
    <x v="0"/>
    <s v="United States"/>
    <s v="Omaha"/>
    <s v="Nebraska"/>
    <n v="68104"/>
    <x v="2"/>
    <s v="OFF-LA-10004559"/>
    <s v="Office Supplies"/>
    <x v="2"/>
    <s v="Avery 49"/>
    <n v="14.399999999999999"/>
    <n v="5"/>
    <n v="0"/>
    <n v="7.056"/>
  </r>
  <r>
    <n v="7382"/>
    <s v="CA-2013-105732"/>
    <x v="0"/>
    <x v="1160"/>
    <d v="2013-09-19T00:00:00"/>
    <s v="Standard Class"/>
    <s v="AG-10270"/>
    <s v="Alejandro Grove"/>
    <x v="0"/>
    <s v="United States"/>
    <s v="Omaha"/>
    <s v="Nebraska"/>
    <n v="68104"/>
    <x v="2"/>
    <s v="TEC-PH-10001644"/>
    <s v="Technology"/>
    <x v="7"/>
    <s v="BlueLounge Milo Smartphone Stand, White/Metallic"/>
    <n v="149.94999999999999"/>
    <n v="5"/>
    <n v="0"/>
    <n v="41.986000000000004"/>
  </r>
  <r>
    <n v="7383"/>
    <s v="CA-2013-105732"/>
    <x v="0"/>
    <x v="1160"/>
    <d v="2013-09-19T00:00:00"/>
    <s v="Standard Class"/>
    <s v="AG-10270"/>
    <s v="Alejandro Grove"/>
    <x v="0"/>
    <s v="United States"/>
    <s v="Omaha"/>
    <s v="Nebraska"/>
    <n v="68104"/>
    <x v="2"/>
    <s v="OFF-SU-10004782"/>
    <s v="Office Supplies"/>
    <x v="14"/>
    <s v="Elite 5&quot; Scissors"/>
    <n v="16.899999999999999"/>
    <n v="2"/>
    <n v="0"/>
    <n v="5.0699999999999985"/>
  </r>
  <r>
    <n v="7384"/>
    <s v="CA-2013-105732"/>
    <x v="0"/>
    <x v="1160"/>
    <d v="2013-09-19T00:00:00"/>
    <s v="Standard Class"/>
    <s v="AG-10270"/>
    <s v="Alejandro Grove"/>
    <x v="0"/>
    <s v="United States"/>
    <s v="Omaha"/>
    <s v="Nebraska"/>
    <n v="68104"/>
    <x v="2"/>
    <s v="OFF-PA-10002250"/>
    <s v="Office Supplies"/>
    <x v="10"/>
    <s v="Things To Do Today Pad"/>
    <n v="17.61"/>
    <n v="3"/>
    <n v="0"/>
    <n v="8.4527999999999999"/>
  </r>
  <r>
    <n v="7385"/>
    <s v="CA-2013-105732"/>
    <x v="0"/>
    <x v="1160"/>
    <d v="2013-09-19T00:00:00"/>
    <s v="Standard Class"/>
    <s v="AG-10270"/>
    <s v="Alejandro Grove"/>
    <x v="0"/>
    <s v="United States"/>
    <s v="Omaha"/>
    <s v="Nebraska"/>
    <n v="68104"/>
    <x v="2"/>
    <s v="OFF-AP-10001394"/>
    <s v="Office Supplies"/>
    <x v="9"/>
    <s v="Harmony Air Purifier"/>
    <n v="378"/>
    <n v="2"/>
    <n v="0"/>
    <n v="136.07999999999998"/>
  </r>
  <r>
    <n v="7386"/>
    <s v="CA-2013-105732"/>
    <x v="0"/>
    <x v="1160"/>
    <d v="2013-09-19T00:00:00"/>
    <s v="Standard Class"/>
    <s v="AG-10270"/>
    <s v="Alejandro Grove"/>
    <x v="0"/>
    <s v="United States"/>
    <s v="Omaha"/>
    <s v="Nebraska"/>
    <n v="68104"/>
    <x v="2"/>
    <s v="OFF-PA-10001838"/>
    <s v="Office Supplies"/>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s v="Nebraska"/>
    <n v="68104"/>
    <x v="2"/>
    <s v="OFF-ST-10004340"/>
    <s v="Office Supplies"/>
    <x v="4"/>
    <s v="Fellowes Mobile File Cart, Black"/>
    <n v="373.08"/>
    <n v="6"/>
    <n v="0"/>
    <n v="100.73160000000001"/>
  </r>
  <r>
    <n v="7388"/>
    <s v="CA-2013-105732"/>
    <x v="0"/>
    <x v="1160"/>
    <d v="2013-09-19T00:00:00"/>
    <s v="Standard Class"/>
    <s v="AG-10270"/>
    <s v="Alejandro Grove"/>
    <x v="0"/>
    <s v="United States"/>
    <s v="Omaha"/>
    <s v="Nebraska"/>
    <n v="68104"/>
    <x v="2"/>
    <s v="FUR-FU-10003664"/>
    <s v="Furniture"/>
    <x v="5"/>
    <s v="Electrix Architect's Clamp-On Swing Arm Lamp, Black"/>
    <n v="1336.4399999999998"/>
    <n v="14"/>
    <n v="0"/>
    <n v="387.56759999999986"/>
  </r>
  <r>
    <n v="7389"/>
    <s v="CA-2013-105732"/>
    <x v="0"/>
    <x v="1160"/>
    <d v="2013-09-19T00:00:00"/>
    <s v="Standard Class"/>
    <s v="AG-10270"/>
    <s v="Alejandro Grove"/>
    <x v="0"/>
    <s v="United States"/>
    <s v="Omaha"/>
    <s v="Nebraska"/>
    <n v="68104"/>
    <x v="2"/>
    <s v="TEC-PH-10004897"/>
    <s v="Technology"/>
    <x v="7"/>
    <s v="Mediabridge Sport Armband iPhone 5s"/>
    <n v="29.97"/>
    <n v="3"/>
    <n v="0"/>
    <n v="0.29969999999999963"/>
  </r>
  <r>
    <n v="7390"/>
    <s v="CA-2014-108035"/>
    <x v="3"/>
    <x v="1161"/>
    <d v="2014-12-04T00:00:00"/>
    <s v="Standard Class"/>
    <s v="TT-21070"/>
    <s v="Ted Trevino"/>
    <x v="0"/>
    <s v="United States"/>
    <s v="Chattanooga"/>
    <s v="Tennessee"/>
    <n v="37421"/>
    <x v="0"/>
    <s v="FUR-CH-10000454"/>
    <s v="Furniture"/>
    <x v="1"/>
    <s v="Hon Deluxe Fabric Upholstered Stacking Chairs, Rounded Back"/>
    <n v="390.36799999999999"/>
    <n v="2"/>
    <n v="0.2"/>
    <n v="48.795999999999978"/>
  </r>
  <r>
    <n v="7391"/>
    <s v="CA-2014-108035"/>
    <x v="3"/>
    <x v="1161"/>
    <d v="2014-12-04T00:00:00"/>
    <s v="Standard Class"/>
    <s v="TT-21070"/>
    <s v="Ted Trevino"/>
    <x v="0"/>
    <s v="United States"/>
    <s v="Chattanooga"/>
    <s v="Tennessee"/>
    <n v="37421"/>
    <x v="0"/>
    <s v="FUR-FU-10004017"/>
    <s v="Furniture"/>
    <x v="5"/>
    <s v="Executive Impressions 13&quot; Chairman Wall Clock"/>
    <n v="101.52000000000001"/>
    <n v="5"/>
    <n v="0.2"/>
    <n v="19.034999999999989"/>
  </r>
  <r>
    <n v="7392"/>
    <s v="CA-2014-160031"/>
    <x v="3"/>
    <x v="769"/>
    <d v="2014-12-08T00:00:00"/>
    <s v="Second Class"/>
    <s v="LT-16765"/>
    <s v="Larry Tron"/>
    <x v="0"/>
    <s v="United States"/>
    <s v="Fairfield"/>
    <s v="Ohio"/>
    <n v="45014"/>
    <x v="3"/>
    <s v="OFF-PA-10000241"/>
    <s v="Office Supplies"/>
    <x v="10"/>
    <s v="IBM Multi-Purpose Copy Paper, 8 1/2 x 11&quot;, Case"/>
    <n v="74.352000000000004"/>
    <n v="3"/>
    <n v="0.2"/>
    <n v="23.234999999999992"/>
  </r>
  <r>
    <n v="7393"/>
    <s v="CA-2014-147844"/>
    <x v="3"/>
    <x v="743"/>
    <d v="2014-05-07T00:00:00"/>
    <s v="Standard Class"/>
    <s v="DD-13570"/>
    <s v="Dorothy Dickinson"/>
    <x v="0"/>
    <s v="United States"/>
    <s v="Los Angeles"/>
    <s v="California"/>
    <n v="90049"/>
    <x v="1"/>
    <s v="OFF-PA-10003016"/>
    <s v="Office Supplies"/>
    <x v="10"/>
    <s v="Adams &quot;While You Were Out&quot; Message Pads"/>
    <n v="15.700000000000001"/>
    <n v="5"/>
    <n v="0"/>
    <n v="7.0649999999999995"/>
  </r>
  <r>
    <n v="7394"/>
    <s v="CA-2014-147844"/>
    <x v="3"/>
    <x v="743"/>
    <d v="2014-05-07T00:00:00"/>
    <s v="Standard Class"/>
    <s v="DD-13570"/>
    <s v="Dorothy Dickinson"/>
    <x v="0"/>
    <s v="United States"/>
    <s v="Los Angeles"/>
    <s v="California"/>
    <n v="90049"/>
    <x v="1"/>
    <s v="OFF-AR-10001615"/>
    <s v="Office Supplies"/>
    <x v="6"/>
    <s v="Newell 34"/>
    <n v="59.519999999999996"/>
    <n v="3"/>
    <n v="0"/>
    <n v="15.475200000000001"/>
  </r>
  <r>
    <n v="7395"/>
    <s v="CA-2014-147844"/>
    <x v="3"/>
    <x v="743"/>
    <d v="2014-05-07T00:00:00"/>
    <s v="Standard Class"/>
    <s v="DD-13570"/>
    <s v="Dorothy Dickinson"/>
    <x v="0"/>
    <s v="United States"/>
    <s v="Los Angeles"/>
    <s v="California"/>
    <n v="90049"/>
    <x v="1"/>
    <s v="OFF-PA-10002713"/>
    <s v="Office Supplies"/>
    <x v="10"/>
    <s v="Adams Phone Message Book, 200 Message Capacity, 8 1/16” x 11”"/>
    <n v="34.4"/>
    <n v="5"/>
    <n v="0"/>
    <n v="15.823999999999998"/>
  </r>
  <r>
    <n v="7396"/>
    <s v="CA-2013-110975"/>
    <x v="0"/>
    <x v="591"/>
    <d v="2013-12-31T00:00:00"/>
    <s v="Standard Class"/>
    <s v="DB-12970"/>
    <s v="Darren Budd"/>
    <x v="1"/>
    <s v="United States"/>
    <s v="New York City"/>
    <s v="New York"/>
    <n v="10024"/>
    <x v="3"/>
    <s v="FUR-TA-10002958"/>
    <s v="Furniture"/>
    <x v="3"/>
    <s v="Bevis Oval Conference Table, Walnut"/>
    <n v="313.17599999999999"/>
    <n v="2"/>
    <n v="0.4"/>
    <n v="-120.05080000000007"/>
  </r>
  <r>
    <n v="7397"/>
    <s v="CA-2013-110975"/>
    <x v="0"/>
    <x v="591"/>
    <d v="2013-12-31T00:00:00"/>
    <s v="Standard Class"/>
    <s v="DB-12970"/>
    <s v="Darren Budd"/>
    <x v="1"/>
    <s v="United States"/>
    <s v="New York City"/>
    <s v="New York"/>
    <n v="10024"/>
    <x v="3"/>
    <s v="FUR-CH-10003746"/>
    <s v="Furniture"/>
    <x v="1"/>
    <s v="Hon 4070 Series Pagoda Round Back Stacking Chairs"/>
    <n v="866.64599999999996"/>
    <n v="3"/>
    <n v="0.1"/>
    <n v="173.32919999999999"/>
  </r>
  <r>
    <n v="7398"/>
    <s v="CA-2011-141649"/>
    <x v="2"/>
    <x v="587"/>
    <d v="2011-09-30T00:00:00"/>
    <s v="Same Day"/>
    <s v="DM-12955"/>
    <s v="Dario Medina"/>
    <x v="1"/>
    <s v="United States"/>
    <s v="Fairfield"/>
    <s v="Ohio"/>
    <n v="45014"/>
    <x v="3"/>
    <s v="OFF-AP-10003217"/>
    <s v="Office Supplies"/>
    <x v="9"/>
    <s v="Eureka Sanitaire  Commercial Upright"/>
    <n v="795.40800000000013"/>
    <n v="6"/>
    <n v="0.2"/>
    <n v="59.655599999999993"/>
  </r>
  <r>
    <n v="7399"/>
    <s v="CA-2011-124807"/>
    <x v="2"/>
    <x v="136"/>
    <d v="2011-07-15T00:00:00"/>
    <s v="Second Class"/>
    <s v="ME-17725"/>
    <s v="Max Engle"/>
    <x v="0"/>
    <s v="United States"/>
    <s v="Chicago"/>
    <s v="Illinois"/>
    <n v="60610"/>
    <x v="2"/>
    <s v="OFF-PA-10001526"/>
    <s v="Office Supplies"/>
    <x v="10"/>
    <s v="Xerox 1949"/>
    <n v="35.856000000000002"/>
    <n v="9"/>
    <n v="0.2"/>
    <n v="12.997800000000003"/>
  </r>
  <r>
    <n v="7400"/>
    <s v="CA-2011-124807"/>
    <x v="2"/>
    <x v="136"/>
    <d v="2011-07-15T00:00:00"/>
    <s v="Second Class"/>
    <s v="ME-17725"/>
    <s v="Max Engle"/>
    <x v="0"/>
    <s v="United States"/>
    <s v="Chicago"/>
    <s v="Illinois"/>
    <n v="60610"/>
    <x v="2"/>
    <s v="TEC-AC-10002857"/>
    <s v="Technology"/>
    <x v="11"/>
    <s v="Verbatim 25 GB 6x Blu-ray Single Layer Recordable Disc, 1/Pack"/>
    <n v="23.840000000000003"/>
    <n v="4"/>
    <n v="0.2"/>
    <n v="3.2779999999999987"/>
  </r>
  <r>
    <n v="7401"/>
    <s v="CA-2013-110009"/>
    <x v="0"/>
    <x v="162"/>
    <d v="2013-09-14T00:00:00"/>
    <s v="Standard Class"/>
    <s v="TR-21325"/>
    <s v="Toby Ritter"/>
    <x v="0"/>
    <s v="United States"/>
    <s v="Seattle"/>
    <s v="Washington"/>
    <n v="98103"/>
    <x v="1"/>
    <s v="FUR-FU-10003039"/>
    <s v="Furniture"/>
    <x v="5"/>
    <s v="Howard Miller 11-1/2&quot; Diameter Grantwood Wall Clock"/>
    <n v="43.13"/>
    <n v="1"/>
    <n v="0"/>
    <n v="14.664200000000001"/>
  </r>
  <r>
    <n v="7402"/>
    <s v="CA-2013-110009"/>
    <x v="0"/>
    <x v="162"/>
    <d v="2013-09-14T00:00:00"/>
    <s v="Standard Class"/>
    <s v="TR-21325"/>
    <s v="Toby Ritter"/>
    <x v="0"/>
    <s v="United States"/>
    <s v="Seattle"/>
    <s v="Washington"/>
    <n v="98103"/>
    <x v="1"/>
    <s v="OFF-PA-10002615"/>
    <s v="Office Supplies"/>
    <x v="10"/>
    <s v="Ampad Gold Fibre Wirebound Steno Books, 6&quot; x 9&quot;, Gregg Ruled"/>
    <n v="30.87"/>
    <n v="7"/>
    <n v="0"/>
    <n v="14.200199999999999"/>
  </r>
  <r>
    <n v="7403"/>
    <s v="CA-2014-168172"/>
    <x v="3"/>
    <x v="634"/>
    <d v="2014-08-11T00:00:00"/>
    <s v="Standard Class"/>
    <s v="SH-20395"/>
    <s v="Shahid Hopkins"/>
    <x v="0"/>
    <s v="United States"/>
    <s v="New York City"/>
    <s v="New York"/>
    <n v="10011"/>
    <x v="3"/>
    <s v="OFF-SU-10002573"/>
    <s v="Office Supplies"/>
    <x v="14"/>
    <s v="Acme 10&quot; Easy Grip Assistive Scissors"/>
    <n v="70.12"/>
    <n v="4"/>
    <n v="0"/>
    <n v="21.035999999999994"/>
  </r>
  <r>
    <n v="7404"/>
    <s v="CA-2012-100146"/>
    <x v="1"/>
    <x v="263"/>
    <d v="2012-05-19T00:00:00"/>
    <s v="Standard Class"/>
    <s v="CB-12535"/>
    <s v="Claudia Bergmann"/>
    <x v="1"/>
    <s v="United States"/>
    <s v="Camarillo"/>
    <s v="California"/>
    <n v="93010"/>
    <x v="1"/>
    <s v="FUR-BO-10004015"/>
    <s v="Furniture"/>
    <x v="0"/>
    <s v="Bush Andora Bookcase, Maple/Graphite Gray Finish"/>
    <n v="509.95749999999992"/>
    <n v="5"/>
    <n v="0.15"/>
    <n v="41.996499999999941"/>
  </r>
  <r>
    <n v="7405"/>
    <s v="CA-2012-100146"/>
    <x v="1"/>
    <x v="263"/>
    <d v="2012-05-19T00:00:00"/>
    <s v="Standard Class"/>
    <s v="CB-12535"/>
    <s v="Claudia Bergmann"/>
    <x v="1"/>
    <s v="United States"/>
    <s v="Camarillo"/>
    <s v="California"/>
    <n v="93010"/>
    <x v="1"/>
    <s v="FUR-FU-10001979"/>
    <s v="Furniture"/>
    <x v="5"/>
    <s v="Dana Halogen Swing-Arm Architect Lamp"/>
    <n v="122.91"/>
    <n v="3"/>
    <n v="0"/>
    <n v="34.414800000000007"/>
  </r>
  <r>
    <n v="7406"/>
    <s v="CA-2012-100146"/>
    <x v="1"/>
    <x v="263"/>
    <d v="2012-05-19T00:00:00"/>
    <s v="Standard Class"/>
    <s v="CB-12535"/>
    <s v="Claudia Bergmann"/>
    <x v="1"/>
    <s v="United States"/>
    <s v="Camarillo"/>
    <s v="California"/>
    <n v="93010"/>
    <x v="1"/>
    <s v="FUR-CH-10003833"/>
    <s v="Furniture"/>
    <x v="1"/>
    <s v="Novimex Fabric Task Chair"/>
    <n v="97.567999999999998"/>
    <n v="2"/>
    <n v="0.2"/>
    <n v="-6.0980000000000025"/>
  </r>
  <r>
    <n v="7407"/>
    <s v="CA-2012-100146"/>
    <x v="1"/>
    <x v="263"/>
    <d v="2012-05-19T00:00:00"/>
    <s v="Standard Class"/>
    <s v="CB-12535"/>
    <s v="Claudia Bergmann"/>
    <x v="1"/>
    <s v="United States"/>
    <s v="Camarillo"/>
    <s v="California"/>
    <n v="93010"/>
    <x v="1"/>
    <s v="FUR-CH-10004495"/>
    <s v="Furniture"/>
    <x v="1"/>
    <s v="Global Leather and Oak Executive Chair, Black"/>
    <n v="722.35200000000009"/>
    <n v="3"/>
    <n v="0.2"/>
    <n v="81.264599999999916"/>
  </r>
  <r>
    <n v="7408"/>
    <s v="CA-2014-152079"/>
    <x v="3"/>
    <x v="176"/>
    <d v="2014-01-22T00:00:00"/>
    <s v="First Class"/>
    <s v="ML-17410"/>
    <s v="Maris LaWare"/>
    <x v="0"/>
    <s v="United States"/>
    <s v="Chicago"/>
    <s v="Illinois"/>
    <n v="60653"/>
    <x v="2"/>
    <s v="OFF-LA-10001613"/>
    <s v="Office Supplies"/>
    <x v="2"/>
    <s v="Avery File Folder Labels"/>
    <n v="11.52"/>
    <n v="5"/>
    <n v="0.2"/>
    <n v="4.1760000000000002"/>
  </r>
  <r>
    <n v="7409"/>
    <s v="CA-2013-129728"/>
    <x v="0"/>
    <x v="198"/>
    <d v="2013-06-07T00:00:00"/>
    <s v="Standard Class"/>
    <s v="JG-15310"/>
    <s v="Jason Gross"/>
    <x v="1"/>
    <s v="United States"/>
    <s v="Los Angeles"/>
    <s v="California"/>
    <n v="90032"/>
    <x v="1"/>
    <s v="FUR-FU-10003247"/>
    <s v="Furniture"/>
    <x v="5"/>
    <s v="36X48 HARDFLOOR CHAIRMAT"/>
    <n v="167.84"/>
    <n v="8"/>
    <n v="0"/>
    <n v="11.748799999999989"/>
  </r>
  <r>
    <n v="7410"/>
    <s v="CA-2011-121769"/>
    <x v="2"/>
    <x v="918"/>
    <d v="2011-04-12T00:00:00"/>
    <s v="Standard Class"/>
    <s v="JS-15880"/>
    <s v="John Stevenson"/>
    <x v="0"/>
    <s v="United States"/>
    <s v="Toledo"/>
    <s v="Ohio"/>
    <n v="43615"/>
    <x v="3"/>
    <s v="FUR-TA-10004442"/>
    <s v="Furniture"/>
    <x v="3"/>
    <s v="Riverside Furniture Stanwyck Manor Table Series"/>
    <n v="172.11"/>
    <n v="1"/>
    <n v="0.4"/>
    <n v="-94.660500000000013"/>
  </r>
  <r>
    <n v="7411"/>
    <s v="CA-2011-103058"/>
    <x v="2"/>
    <x v="149"/>
    <d v="2011-07-24T00:00:00"/>
    <s v="First Class"/>
    <s v="AG-10270"/>
    <s v="Alejandro Grove"/>
    <x v="0"/>
    <s v="United States"/>
    <s v="New York City"/>
    <s v="New York"/>
    <n v="10011"/>
    <x v="3"/>
    <s v="TEC-AC-10001314"/>
    <s v="Technology"/>
    <x v="11"/>
    <s v="Case Logic 2.4GHz Wireless Keyboard"/>
    <n v="99.98"/>
    <n v="2"/>
    <n v="0"/>
    <n v="7.9983999999999895"/>
  </r>
  <r>
    <n v="7412"/>
    <s v="CA-2014-121125"/>
    <x v="3"/>
    <x v="1109"/>
    <d v="2014-06-04T00:00:00"/>
    <s v="Standard Class"/>
    <s v="MG-17890"/>
    <s v="Michael Granlund"/>
    <x v="2"/>
    <s v="United States"/>
    <s v="Tigard"/>
    <s v="Oregon"/>
    <n v="97224"/>
    <x v="1"/>
    <s v="TEC-PH-10001619"/>
    <s v="Technology"/>
    <x v="7"/>
    <s v="LG G3"/>
    <n v="156.79200000000003"/>
    <n v="1"/>
    <n v="0.2"/>
    <n v="17.639099999999985"/>
  </r>
  <r>
    <n v="7413"/>
    <s v="CA-2014-121125"/>
    <x v="3"/>
    <x v="1109"/>
    <d v="2014-06-04T00:00:00"/>
    <s v="Standard Class"/>
    <s v="MG-17890"/>
    <s v="Michael Granlund"/>
    <x v="2"/>
    <s v="United States"/>
    <s v="Tigard"/>
    <s v="Oregon"/>
    <n v="97224"/>
    <x v="1"/>
    <s v="TEC-AC-10002323"/>
    <s v="Technology"/>
    <x v="11"/>
    <s v="SanDisk Ultra 32 GB MicroSDHC Class 10 Memory Card"/>
    <n v="35.360000000000007"/>
    <n v="2"/>
    <n v="0.2"/>
    <n v="-3.0939999999999994"/>
  </r>
  <r>
    <n v="7414"/>
    <s v="CA-2014-121125"/>
    <x v="3"/>
    <x v="1109"/>
    <d v="2014-06-04T00:00:00"/>
    <s v="Standard Class"/>
    <s v="MG-17890"/>
    <s v="Michael Granlund"/>
    <x v="2"/>
    <s v="United States"/>
    <s v="Tigard"/>
    <s v="Oregon"/>
    <n v="97224"/>
    <x v="1"/>
    <s v="FUR-FU-10000820"/>
    <s v="Furniture"/>
    <x v="5"/>
    <s v="Tensor Brushed Steel Torchiere Floor Lamp"/>
    <n v="13.591999999999999"/>
    <n v="1"/>
    <n v="0.2"/>
    <n v="-0.33980000000000032"/>
  </r>
  <r>
    <n v="7415"/>
    <s v="US-2013-114013"/>
    <x v="0"/>
    <x v="69"/>
    <d v="2013-03-16T00:00:00"/>
    <s v="Second Class"/>
    <s v="SC-20770"/>
    <s v="Stewart Carmichael"/>
    <x v="1"/>
    <s v="United States"/>
    <s v="Philadelphia"/>
    <s v="Pennsylvania"/>
    <n v="19134"/>
    <x v="3"/>
    <s v="FUR-CH-10004287"/>
    <s v="Furniture"/>
    <x v="1"/>
    <s v="SAFCO Arco Folding Chair"/>
    <n v="386.67999999999995"/>
    <n v="2"/>
    <n v="0.3"/>
    <n v="-5.5240000000000293"/>
  </r>
  <r>
    <n v="7416"/>
    <s v="US-2013-114013"/>
    <x v="0"/>
    <x v="69"/>
    <d v="2013-03-16T00:00:00"/>
    <s v="Second Class"/>
    <s v="SC-20770"/>
    <s v="Stewart Carmichael"/>
    <x v="1"/>
    <s v="United States"/>
    <s v="Philadelphia"/>
    <s v="Pennsylvania"/>
    <n v="19134"/>
    <x v="3"/>
    <s v="TEC-AC-10000474"/>
    <s v="Technology"/>
    <x v="11"/>
    <s v="Kensington Expert Mouse Optical USB Trackball for PC or Mac"/>
    <n v="379.96000000000004"/>
    <n v="5"/>
    <n v="0.2"/>
    <n v="47.494999999999919"/>
  </r>
  <r>
    <n v="7417"/>
    <s v="US-2013-114013"/>
    <x v="0"/>
    <x v="69"/>
    <d v="2013-03-16T00:00:00"/>
    <s v="Second Class"/>
    <s v="SC-20770"/>
    <s v="Stewart Carmichael"/>
    <x v="1"/>
    <s v="United States"/>
    <s v="Philadelphia"/>
    <s v="Pennsylvania"/>
    <n v="19134"/>
    <x v="3"/>
    <s v="TEC-PH-10001494"/>
    <s v="Technology"/>
    <x v="7"/>
    <s v="Polycom CX600 IP Phone VoIP phone"/>
    <n v="539.91"/>
    <n v="3"/>
    <n v="0.4"/>
    <n v="-116.98049999999998"/>
  </r>
  <r>
    <n v="7418"/>
    <s v="US-2013-114013"/>
    <x v="0"/>
    <x v="69"/>
    <d v="2013-03-16T00:00:00"/>
    <s v="Second Class"/>
    <s v="SC-20770"/>
    <s v="Stewart Carmichael"/>
    <x v="1"/>
    <s v="United States"/>
    <s v="Philadelphia"/>
    <s v="Pennsylvania"/>
    <n v="19134"/>
    <x v="3"/>
    <s v="OFF-PA-10004996"/>
    <s v="Office Supplies"/>
    <x v="10"/>
    <s v="Speediset Carbonless Redi-Letter 7&quot; x 8 1/2&quot;"/>
    <n v="41.240000000000009"/>
    <n v="5"/>
    <n v="0.2"/>
    <n v="13.918499999999998"/>
  </r>
  <r>
    <n v="7419"/>
    <s v="US-2013-114013"/>
    <x v="0"/>
    <x v="69"/>
    <d v="2013-03-16T00:00:00"/>
    <s v="Second Class"/>
    <s v="SC-20770"/>
    <s v="Stewart Carmichael"/>
    <x v="1"/>
    <s v="United States"/>
    <s v="Philadelphia"/>
    <s v="Pennsylvania"/>
    <n v="19134"/>
    <x v="3"/>
    <s v="OFF-BI-10004318"/>
    <s v="Office Supplies"/>
    <x v="8"/>
    <s v="Ibico EB-19 Dual Function Manual Binding System"/>
    <n v="51.897000000000013"/>
    <n v="1"/>
    <n v="0.7"/>
    <n v="-41.517600000000002"/>
  </r>
  <r>
    <n v="7420"/>
    <s v="US-2013-114013"/>
    <x v="0"/>
    <x v="69"/>
    <d v="2013-03-16T00:00:00"/>
    <s v="Second Class"/>
    <s v="SC-20770"/>
    <s v="Stewart Carmichael"/>
    <x v="1"/>
    <s v="United States"/>
    <s v="Philadelphia"/>
    <s v="Pennsylvania"/>
    <n v="19134"/>
    <x v="3"/>
    <s v="OFF-ST-10002574"/>
    <s v="Office Supplies"/>
    <x v="4"/>
    <s v="SAFCO Commercial Wire Shelving, Black"/>
    <n v="552.55999999999995"/>
    <n v="5"/>
    <n v="0.2"/>
    <n v="-138.13999999999999"/>
  </r>
  <r>
    <n v="7421"/>
    <s v="US-2013-114013"/>
    <x v="0"/>
    <x v="69"/>
    <d v="2013-03-16T00:00:00"/>
    <s v="Second Class"/>
    <s v="SC-20770"/>
    <s v="Stewart Carmichael"/>
    <x v="1"/>
    <s v="United States"/>
    <s v="Philadelphia"/>
    <s v="Pennsylvania"/>
    <n v="19134"/>
    <x v="3"/>
    <s v="OFF-BI-10002353"/>
    <s v="Office Supplies"/>
    <x v="8"/>
    <s v="GBC VeloBind Cover Sets"/>
    <n v="23.160000000000004"/>
    <n v="5"/>
    <n v="0.7"/>
    <n v="-15.439999999999998"/>
  </r>
  <r>
    <n v="7422"/>
    <s v="US-2013-114013"/>
    <x v="0"/>
    <x v="69"/>
    <d v="2013-03-16T00:00:00"/>
    <s v="Second Class"/>
    <s v="SC-20770"/>
    <s v="Stewart Carmichael"/>
    <x v="1"/>
    <s v="United States"/>
    <s v="Philadelphia"/>
    <s v="Pennsylvania"/>
    <n v="19134"/>
    <x v="3"/>
    <s v="OFF-ST-10003641"/>
    <s v="Office Supplies"/>
    <x v="4"/>
    <s v="Space Solutions Industrial Galvanized Steel Shelving."/>
    <n v="126.08"/>
    <n v="2"/>
    <n v="0.2"/>
    <n v="-28.367999999999984"/>
  </r>
  <r>
    <n v="7423"/>
    <s v="US-2013-114013"/>
    <x v="0"/>
    <x v="69"/>
    <d v="2013-03-16T00:00:00"/>
    <s v="Second Class"/>
    <s v="SC-20770"/>
    <s v="Stewart Carmichael"/>
    <x v="1"/>
    <s v="United States"/>
    <s v="Philadelphia"/>
    <s v="Pennsylvania"/>
    <n v="19134"/>
    <x v="3"/>
    <s v="TEC-MA-10001148"/>
    <s v="Technology"/>
    <x v="15"/>
    <s v="Okidata MB491 Multifunction Printer"/>
    <n v="449.1"/>
    <n v="3"/>
    <n v="0.7"/>
    <n v="-643.70999999999981"/>
  </r>
  <r>
    <n v="7424"/>
    <s v="CA-2014-135069"/>
    <x v="3"/>
    <x v="318"/>
    <d v="2014-04-15T00:00:00"/>
    <s v="Standard Class"/>
    <s v="BS-11755"/>
    <s v="Bruce Stewart"/>
    <x v="0"/>
    <s v="United States"/>
    <s v="Philadelphia"/>
    <s v="Pennsylvania"/>
    <n v="19143"/>
    <x v="3"/>
    <s v="OFF-AP-10000026"/>
    <s v="Office Supplies"/>
    <x v="9"/>
    <s v="Tripp Lite Isotel 6 Outlet Surge Protector with Fax/Modem Protection"/>
    <n v="195.10400000000001"/>
    <n v="4"/>
    <n v="0.2"/>
    <n v="21.949199999999969"/>
  </r>
  <r>
    <n v="7425"/>
    <s v="CA-2014-135069"/>
    <x v="3"/>
    <x v="318"/>
    <d v="2014-04-15T00:00:00"/>
    <s v="Standard Class"/>
    <s v="BS-11755"/>
    <s v="Bruce Stewart"/>
    <x v="0"/>
    <s v="United States"/>
    <s v="Philadelphia"/>
    <s v="Pennsylvania"/>
    <n v="19143"/>
    <x v="3"/>
    <s v="FUR-FU-10003878"/>
    <s v="Furniture"/>
    <x v="5"/>
    <s v="Linden 10&quot; Round Wall Clock, Black"/>
    <n v="36.671999999999997"/>
    <n v="3"/>
    <n v="0.2"/>
    <n v="6.4176000000000002"/>
  </r>
  <r>
    <n v="7426"/>
    <s v="CA-2013-101693"/>
    <x v="0"/>
    <x v="674"/>
    <d v="2013-06-28T00:00:00"/>
    <s v="Second Class"/>
    <s v="LC-17140"/>
    <s v="Logan Currie"/>
    <x v="0"/>
    <s v="United States"/>
    <s v="Houston"/>
    <s v="Texas"/>
    <n v="77070"/>
    <x v="2"/>
    <s v="FUR-CH-10001146"/>
    <s v="Furniture"/>
    <x v="1"/>
    <s v="Global Value Mid-Back Manager's Chair, Gray"/>
    <n v="85.245999999999995"/>
    <n v="2"/>
    <n v="0.3"/>
    <n v="-6.0890000000000057"/>
  </r>
  <r>
    <n v="7427"/>
    <s v="CA-2013-101693"/>
    <x v="0"/>
    <x v="674"/>
    <d v="2013-06-28T00:00:00"/>
    <s v="Second Class"/>
    <s v="LC-17140"/>
    <s v="Logan Currie"/>
    <x v="0"/>
    <s v="United States"/>
    <s v="Houston"/>
    <s v="Texas"/>
    <n v="77070"/>
    <x v="2"/>
    <s v="FUR-FU-10003919"/>
    <s v="Furniture"/>
    <x v="5"/>
    <s v="Eldon Executive Woodline II Cherry Finish Desk Accessories"/>
    <n v="32.712000000000003"/>
    <n v="2"/>
    <n v="0.6"/>
    <n v="-26.169599999999996"/>
  </r>
  <r>
    <n v="7428"/>
    <s v="US-2011-164763"/>
    <x v="2"/>
    <x v="461"/>
    <d v="2011-03-21T00:00:00"/>
    <s v="Standard Class"/>
    <s v="MH-17440"/>
    <s v="Mark Haberlin"/>
    <x v="1"/>
    <s v="United States"/>
    <s v="Jackson"/>
    <s v="Mississippi"/>
    <n v="39212"/>
    <x v="0"/>
    <s v="OFF-BI-10000605"/>
    <s v="Office Supplies"/>
    <x v="8"/>
    <s v="Acco Pressboard Covers with Storage Hooks, 9 1/2&quot; x 11&quot;, Executive Red"/>
    <n v="11.43"/>
    <n v="3"/>
    <n v="0"/>
    <n v="5.3720999999999997"/>
  </r>
  <r>
    <n v="7429"/>
    <s v="US-2011-164763"/>
    <x v="2"/>
    <x v="461"/>
    <d v="2011-03-21T00:00:00"/>
    <s v="Standard Class"/>
    <s v="MH-17440"/>
    <s v="Mark Haberlin"/>
    <x v="1"/>
    <s v="United States"/>
    <s v="Jackson"/>
    <s v="Mississippi"/>
    <n v="39212"/>
    <x v="0"/>
    <s v="OFF-BI-10000309"/>
    <s v="Office Supplies"/>
    <x v="8"/>
    <s v="GBC Twin Loop Wire Binding Elements, 9/16&quot; Spine, Black"/>
    <n v="30.44"/>
    <n v="2"/>
    <n v="0"/>
    <n v="14.9156"/>
  </r>
  <r>
    <n v="7430"/>
    <s v="US-2011-164763"/>
    <x v="2"/>
    <x v="461"/>
    <d v="2011-03-21T00:00:00"/>
    <s v="Standard Class"/>
    <s v="MH-17440"/>
    <s v="Mark Haberlin"/>
    <x v="1"/>
    <s v="United States"/>
    <s v="Jackson"/>
    <s v="Mississippi"/>
    <n v="39212"/>
    <x v="0"/>
    <s v="OFF-PA-10003349"/>
    <s v="Office Supplies"/>
    <x v="10"/>
    <s v="Xerox 1957"/>
    <n v="12.96"/>
    <n v="2"/>
    <n v="0"/>
    <n v="6.3504000000000005"/>
  </r>
  <r>
    <n v="7431"/>
    <s v="US-2011-164763"/>
    <x v="2"/>
    <x v="461"/>
    <d v="2011-03-21T00:00:00"/>
    <s v="Standard Class"/>
    <s v="MH-17440"/>
    <s v="Mark Haberlin"/>
    <x v="1"/>
    <s v="United States"/>
    <s v="Jackson"/>
    <s v="Mississippi"/>
    <n v="39212"/>
    <x v="0"/>
    <s v="OFF-PA-10003063"/>
    <s v="Office Supplies"/>
    <x v="10"/>
    <s v="EcoTones Memo Sheets"/>
    <n v="16"/>
    <n v="4"/>
    <n v="0"/>
    <n v="7.68"/>
  </r>
  <r>
    <n v="7432"/>
    <s v="US-2011-164763"/>
    <x v="2"/>
    <x v="461"/>
    <d v="2011-03-21T00:00:00"/>
    <s v="Standard Class"/>
    <s v="MH-17440"/>
    <s v="Mark Haberlin"/>
    <x v="1"/>
    <s v="United States"/>
    <s v="Jackson"/>
    <s v="Mississippi"/>
    <n v="39212"/>
    <x v="0"/>
    <s v="OFF-AP-10003971"/>
    <s v="Office Supplies"/>
    <x v="9"/>
    <s v="Belkin 6 Outlet Metallic Surge Strip"/>
    <n v="32.67"/>
    <n v="3"/>
    <n v="0"/>
    <n v="8.4942000000000011"/>
  </r>
  <r>
    <n v="7433"/>
    <s v="CA-2011-161249"/>
    <x v="2"/>
    <x v="128"/>
    <d v="2011-08-13T00:00:00"/>
    <s v="Standard Class"/>
    <s v="RD-19720"/>
    <s v="Roger Demir"/>
    <x v="0"/>
    <s v="United States"/>
    <s v="Phoenix"/>
    <s v="Arizona"/>
    <n v="85023"/>
    <x v="1"/>
    <s v="OFF-FA-10004838"/>
    <s v="Office Supplies"/>
    <x v="13"/>
    <s v="Super Bands, 12/Pack"/>
    <n v="4.4640000000000004"/>
    <n v="3"/>
    <n v="0.2"/>
    <n v="-0.94859999999999989"/>
  </r>
  <r>
    <n v="7434"/>
    <s v="CA-2011-161249"/>
    <x v="2"/>
    <x v="128"/>
    <d v="2011-08-13T00:00:00"/>
    <s v="Standard Class"/>
    <s v="RD-19720"/>
    <s v="Roger Demir"/>
    <x v="0"/>
    <s v="United States"/>
    <s v="Phoenix"/>
    <s v="Arizona"/>
    <n v="85023"/>
    <x v="1"/>
    <s v="OFF-BI-10001097"/>
    <s v="Office Supplies"/>
    <x v="8"/>
    <s v="Avery Hole Reinforcements"/>
    <n v="9.3450000000000024"/>
    <n v="5"/>
    <n v="0.7"/>
    <n v="-6.5414999999999992"/>
  </r>
  <r>
    <n v="7435"/>
    <s v="CA-2012-148180"/>
    <x v="1"/>
    <x v="353"/>
    <d v="2012-07-31T00:00:00"/>
    <s v="Standard Class"/>
    <s v="BP-11095"/>
    <s v="Bart Pistole"/>
    <x v="1"/>
    <s v="United States"/>
    <s v="Oxnard"/>
    <s v="California"/>
    <n v="93030"/>
    <x v="1"/>
    <s v="OFF-BI-10000605"/>
    <s v="Office Supplies"/>
    <x v="8"/>
    <s v="Acco Pressboard Covers with Storage Hooks, 9 1/2&quot; x 11&quot;, Executive Red"/>
    <n v="9.1440000000000001"/>
    <n v="3"/>
    <n v="0.2"/>
    <n v="3.0860999999999996"/>
  </r>
  <r>
    <n v="7436"/>
    <s v="CA-2012-148180"/>
    <x v="1"/>
    <x v="353"/>
    <d v="2012-07-31T00:00:00"/>
    <s v="Standard Class"/>
    <s v="BP-11095"/>
    <s v="Bart Pistole"/>
    <x v="1"/>
    <s v="United States"/>
    <s v="Oxnard"/>
    <s v="California"/>
    <n v="93030"/>
    <x v="1"/>
    <s v="OFF-BI-10003314"/>
    <s v="Office Supplies"/>
    <x v="8"/>
    <s v="Tuff Stuff Recycled Round Ring Binders"/>
    <n v="23.136000000000003"/>
    <n v="6"/>
    <n v="0.2"/>
    <n v="8.3867999999999991"/>
  </r>
  <r>
    <n v="7437"/>
    <s v="CA-2012-148180"/>
    <x v="1"/>
    <x v="353"/>
    <d v="2012-07-31T00:00:00"/>
    <s v="Standard Class"/>
    <s v="BP-11095"/>
    <s v="Bart Pistole"/>
    <x v="1"/>
    <s v="United States"/>
    <s v="Oxnard"/>
    <s v="California"/>
    <n v="93030"/>
    <x v="1"/>
    <s v="OFF-AR-10002067"/>
    <s v="Office Supplies"/>
    <x v="6"/>
    <s v="Newell 334"/>
    <n v="99.2"/>
    <n v="5"/>
    <n v="0"/>
    <n v="25.792000000000002"/>
  </r>
  <r>
    <n v="7438"/>
    <s v="CA-2011-165568"/>
    <x v="2"/>
    <x v="1162"/>
    <d v="2011-02-20T00:00:00"/>
    <s v="Standard Class"/>
    <s v="BF-11020"/>
    <s v="Barry Französisch"/>
    <x v="1"/>
    <s v="United States"/>
    <s v="Seattle"/>
    <s v="Washington"/>
    <n v="98105"/>
    <x v="1"/>
    <s v="OFF-BI-10001031"/>
    <s v="Office Supplies"/>
    <x v="8"/>
    <s v="Pressboard Data Binders by Wilson Jones"/>
    <n v="21.36"/>
    <n v="5"/>
    <n v="0.2"/>
    <n v="7.2089999999999996"/>
  </r>
  <r>
    <n v="7439"/>
    <s v="CA-2012-145457"/>
    <x v="1"/>
    <x v="539"/>
    <d v="2012-03-27T00:00:00"/>
    <s v="Second Class"/>
    <s v="CP-12085"/>
    <s v="Cathy Prescott"/>
    <x v="1"/>
    <s v="United States"/>
    <s v="Covington"/>
    <s v="Washington"/>
    <n v="98042"/>
    <x v="1"/>
    <s v="FUR-FU-10003832"/>
    <s v="Furniture"/>
    <x v="5"/>
    <s v="Eldon Expressions Punched Metal &amp; Wood Desk Accessories, Black &amp; Cherry"/>
    <n v="46.900000000000006"/>
    <n v="5"/>
    <n v="0"/>
    <n v="13.132000000000001"/>
  </r>
  <r>
    <n v="7440"/>
    <s v="US-2014-163657"/>
    <x v="3"/>
    <x v="264"/>
    <d v="2014-09-07T00:00:00"/>
    <s v="Standard Class"/>
    <s v="JL-15235"/>
    <s v="Janet Lee"/>
    <x v="0"/>
    <s v="United States"/>
    <s v="Los Angeles"/>
    <s v="California"/>
    <n v="90049"/>
    <x v="1"/>
    <s v="OFF-BI-10000138"/>
    <s v="Office Supplies"/>
    <x v="8"/>
    <s v="Acco Translucent Poly Ring Binders"/>
    <n v="18.72"/>
    <n v="5"/>
    <n v="0.2"/>
    <n v="6.5519999999999996"/>
  </r>
  <r>
    <n v="7441"/>
    <s v="US-2014-163657"/>
    <x v="3"/>
    <x v="264"/>
    <d v="2014-09-07T00:00:00"/>
    <s v="Standard Class"/>
    <s v="JL-15235"/>
    <s v="Janet Lee"/>
    <x v="0"/>
    <s v="United States"/>
    <s v="Los Angeles"/>
    <s v="California"/>
    <n v="90049"/>
    <x v="1"/>
    <s v="FUR-TA-10004607"/>
    <s v="Furniture"/>
    <x v="3"/>
    <s v="Hon 2111 Invitation Series Straight Table"/>
    <n v="236.52800000000002"/>
    <n v="2"/>
    <n v="0.2"/>
    <n v="-2.9566000000000088"/>
  </r>
  <r>
    <n v="7442"/>
    <s v="CA-2012-120446"/>
    <x v="1"/>
    <x v="547"/>
    <d v="2012-11-18T00:00:00"/>
    <s v="First Class"/>
    <s v="JG-15805"/>
    <s v="John Grady"/>
    <x v="1"/>
    <s v="United States"/>
    <s v="San Diego"/>
    <s v="California"/>
    <n v="92105"/>
    <x v="1"/>
    <s v="OFF-LA-10003148"/>
    <s v="Office Supplies"/>
    <x v="2"/>
    <s v="Avery 51"/>
    <n v="18.899999999999999"/>
    <n v="3"/>
    <n v="0"/>
    <n v="8.6939999999999991"/>
  </r>
  <r>
    <n v="7443"/>
    <s v="CA-2011-109932"/>
    <x v="2"/>
    <x v="337"/>
    <d v="2011-12-11T00:00:00"/>
    <s v="First Class"/>
    <s v="VP-21760"/>
    <s v="Victoria Pisteka"/>
    <x v="1"/>
    <s v="United States"/>
    <s v="Brownsville"/>
    <s v="Texas"/>
    <n v="78521"/>
    <x v="2"/>
    <s v="OFF-PA-10001804"/>
    <s v="Office Supplies"/>
    <x v="10"/>
    <s v="Xerox 195"/>
    <n v="10.688000000000001"/>
    <n v="2"/>
    <n v="0.2"/>
    <n v="3.7407999999999997"/>
  </r>
  <r>
    <n v="7444"/>
    <s v="CA-2011-109932"/>
    <x v="2"/>
    <x v="337"/>
    <d v="2011-12-11T00:00:00"/>
    <s v="First Class"/>
    <s v="VP-21760"/>
    <s v="Victoria Pisteka"/>
    <x v="1"/>
    <s v="United States"/>
    <s v="Brownsville"/>
    <s v="Texas"/>
    <n v="78521"/>
    <x v="2"/>
    <s v="OFF-ST-10000036"/>
    <s v="Office Supplies"/>
    <x v="4"/>
    <s v="Recycled Data-Pak for Archival Bound Computer Printouts, 12-1/2 x 12-1/2 x 16"/>
    <n v="237.09600000000003"/>
    <n v="3"/>
    <n v="0.2"/>
    <n v="20.745899999999985"/>
  </r>
  <r>
    <n v="7445"/>
    <s v="CA-2014-127474"/>
    <x v="3"/>
    <x v="447"/>
    <d v="2014-02-08T00:00:00"/>
    <s v="Second Class"/>
    <s v="RD-19810"/>
    <s v="Ross DeVincentis"/>
    <x v="2"/>
    <s v="United States"/>
    <s v="Chicago"/>
    <s v="Illinois"/>
    <n v="60610"/>
    <x v="2"/>
    <s v="OFF-PA-10001166"/>
    <s v="Office Supplies"/>
    <x v="10"/>
    <s v="Xerox 2"/>
    <n v="5.1840000000000011"/>
    <n v="1"/>
    <n v="0.2"/>
    <n v="1.8144"/>
  </r>
  <r>
    <n v="7446"/>
    <s v="CA-2014-127474"/>
    <x v="3"/>
    <x v="447"/>
    <d v="2014-02-08T00:00:00"/>
    <s v="Second Class"/>
    <s v="RD-19810"/>
    <s v="Ross DeVincentis"/>
    <x v="2"/>
    <s v="United States"/>
    <s v="Chicago"/>
    <s v="Illinois"/>
    <n v="60610"/>
    <x v="2"/>
    <s v="OFF-PA-10001033"/>
    <s v="Office Supplies"/>
    <x v="10"/>
    <s v="Xerox 1893"/>
    <n v="65.584000000000003"/>
    <n v="2"/>
    <n v="0.2"/>
    <n v="23.7742"/>
  </r>
  <r>
    <n v="7447"/>
    <s v="CA-2014-127474"/>
    <x v="3"/>
    <x v="447"/>
    <d v="2014-02-08T00:00:00"/>
    <s v="Second Class"/>
    <s v="RD-19810"/>
    <s v="Ross DeVincentis"/>
    <x v="2"/>
    <s v="United States"/>
    <s v="Chicago"/>
    <s v="Illinois"/>
    <n v="60610"/>
    <x v="2"/>
    <s v="FUR-FU-10004597"/>
    <s v="Furniture"/>
    <x v="5"/>
    <s v="Eldon Cleatmat Chair Mats for Medium Pile Carpets"/>
    <n v="22.200000000000003"/>
    <n v="1"/>
    <n v="0.6"/>
    <n v="-26.084999999999994"/>
  </r>
  <r>
    <n v="7448"/>
    <s v="CA-2014-127474"/>
    <x v="3"/>
    <x v="447"/>
    <d v="2014-02-08T00:00:00"/>
    <s v="Second Class"/>
    <s v="RD-19810"/>
    <s v="Ross DeVincentis"/>
    <x v="2"/>
    <s v="United States"/>
    <s v="Chicago"/>
    <s v="Illinois"/>
    <n v="60610"/>
    <x v="2"/>
    <s v="OFF-PA-10000418"/>
    <s v="Office Supplies"/>
    <x v="10"/>
    <s v="Xerox 189"/>
    <n v="419.4"/>
    <n v="5"/>
    <n v="0.2"/>
    <n v="146.79"/>
  </r>
  <r>
    <n v="7449"/>
    <s v="CA-2014-115448"/>
    <x v="3"/>
    <x v="343"/>
    <d v="2014-11-15T00:00:00"/>
    <s v="First Class"/>
    <s v="MH-18025"/>
    <s v="Michelle Huthwaite"/>
    <x v="0"/>
    <s v="United States"/>
    <s v="Knoxville"/>
    <s v="Tennessee"/>
    <n v="37918"/>
    <x v="0"/>
    <s v="FUR-FU-10004090"/>
    <s v="Furniture"/>
    <x v="5"/>
    <s v="Executive Impressions 14&quot; Contract Wall Clock"/>
    <n v="88.920000000000016"/>
    <n v="5"/>
    <n v="0.2"/>
    <n v="14.449499999999986"/>
  </r>
  <r>
    <n v="7450"/>
    <s v="CA-2014-105669"/>
    <x v="3"/>
    <x v="697"/>
    <d v="2014-09-23T00:00:00"/>
    <s v="Second Class"/>
    <s v="SJ-20125"/>
    <s v="Sanjit Jacobs"/>
    <x v="2"/>
    <s v="United States"/>
    <s v="Houston"/>
    <s v="Texas"/>
    <n v="77036"/>
    <x v="2"/>
    <s v="OFF-AR-10000390"/>
    <s v="Office Supplies"/>
    <x v="6"/>
    <s v="Newell Chalk Holder"/>
    <n v="9.9120000000000008"/>
    <n v="3"/>
    <n v="0.2"/>
    <n v="3.2213999999999996"/>
  </r>
  <r>
    <n v="7451"/>
    <s v="CA-2014-105669"/>
    <x v="3"/>
    <x v="697"/>
    <d v="2014-09-23T00:00:00"/>
    <s v="Second Class"/>
    <s v="SJ-20125"/>
    <s v="Sanjit Jacobs"/>
    <x v="2"/>
    <s v="United States"/>
    <s v="Houston"/>
    <s v="Texas"/>
    <n v="77036"/>
    <x v="2"/>
    <s v="FUR-CH-10003774"/>
    <s v="Furniture"/>
    <x v="1"/>
    <s v="Global Wood Trimmed Manager's Task Chair, Khaki"/>
    <n v="318.43"/>
    <n v="5"/>
    <n v="0.3"/>
    <n v="-77.333000000000013"/>
  </r>
  <r>
    <n v="7452"/>
    <s v="CA-2014-105669"/>
    <x v="3"/>
    <x v="697"/>
    <d v="2014-09-23T00:00:00"/>
    <s v="Second Class"/>
    <s v="SJ-20125"/>
    <s v="Sanjit Jacobs"/>
    <x v="2"/>
    <s v="United States"/>
    <s v="Houston"/>
    <s v="Texas"/>
    <n v="77036"/>
    <x v="2"/>
    <s v="OFF-BI-10002412"/>
    <s v="Office Supplies"/>
    <x v="8"/>
    <s v="Wilson Jones “Snap” Scratch Pad Binder Tool for Ring Binders"/>
    <n v="5.7999999999999989"/>
    <n v="5"/>
    <n v="0.8"/>
    <n v="-10.15"/>
  </r>
  <r>
    <n v="7453"/>
    <s v="CA-2014-105669"/>
    <x v="3"/>
    <x v="697"/>
    <d v="2014-09-23T00:00:00"/>
    <s v="Second Class"/>
    <s v="SJ-20125"/>
    <s v="Sanjit Jacobs"/>
    <x v="2"/>
    <s v="United States"/>
    <s v="Houston"/>
    <s v="Texas"/>
    <n v="77036"/>
    <x v="2"/>
    <s v="TEC-PH-10002415"/>
    <s v="Technology"/>
    <x v="7"/>
    <s v="Polycom VoiceStation 500 Conference phone"/>
    <n v="1415.76"/>
    <n v="6"/>
    <n v="0.2"/>
    <n v="88.48500000000007"/>
  </r>
  <r>
    <n v="7454"/>
    <s v="CA-2014-134796"/>
    <x v="3"/>
    <x v="643"/>
    <d v="2014-07-02T00:00:00"/>
    <s v="Standard Class"/>
    <s v="FM-14380"/>
    <s v="Fred McMath"/>
    <x v="0"/>
    <s v="United States"/>
    <s v="Bolingbrook"/>
    <s v="Illinois"/>
    <n v="60440"/>
    <x v="2"/>
    <s v="TEC-PH-10003505"/>
    <s v="Technology"/>
    <x v="7"/>
    <s v="Geemarc AmpliPOWER60"/>
    <n v="148.47999999999999"/>
    <n v="2"/>
    <n v="0.2"/>
    <n v="16.703999999999986"/>
  </r>
  <r>
    <n v="7455"/>
    <s v="CA-2013-137743"/>
    <x v="0"/>
    <x v="679"/>
    <d v="2013-08-05T00:00:00"/>
    <s v="Standard Class"/>
    <s v="KH-16360"/>
    <s v="Katherine Hughes"/>
    <x v="0"/>
    <s v="United States"/>
    <s v="Chicago"/>
    <s v="Illinois"/>
    <n v="60623"/>
    <x v="2"/>
    <s v="OFF-LA-10003663"/>
    <s v="Office Supplies"/>
    <x v="2"/>
    <s v="Avery 498"/>
    <n v="9.2480000000000011"/>
    <n v="4"/>
    <n v="0.2"/>
    <n v="3.1212"/>
  </r>
  <r>
    <n v="7456"/>
    <s v="CA-2013-137743"/>
    <x v="0"/>
    <x v="679"/>
    <d v="2013-08-05T00:00:00"/>
    <s v="Standard Class"/>
    <s v="KH-16360"/>
    <s v="Katherine Hughes"/>
    <x v="0"/>
    <s v="United States"/>
    <s v="Chicago"/>
    <s v="Illinois"/>
    <n v="60623"/>
    <x v="2"/>
    <s v="OFF-ST-10001780"/>
    <s v="Office Supplies"/>
    <x v="4"/>
    <s v="Tennsco 16-Compartment Lockers with Coat Rack"/>
    <n v="1036.624"/>
    <n v="2"/>
    <n v="0.2"/>
    <n v="51.831200000000024"/>
  </r>
  <r>
    <n v="7457"/>
    <s v="CA-2012-137974"/>
    <x v="1"/>
    <x v="392"/>
    <d v="2012-04-18T00:00:00"/>
    <s v="First Class"/>
    <s v="LL-16840"/>
    <s v="Lauren Leatherbury"/>
    <x v="0"/>
    <s v="United States"/>
    <s v="Waynesboro"/>
    <s v="Virginia"/>
    <n v="22980"/>
    <x v="0"/>
    <s v="TEC-PH-10002033"/>
    <s v="Technology"/>
    <x v="7"/>
    <s v="Konftel 250 Conference phone - Charcoal black"/>
    <n v="569.64"/>
    <n v="2"/>
    <n v="0"/>
    <n v="148.10640000000001"/>
  </r>
  <r>
    <n v="7458"/>
    <s v="CA-2012-137974"/>
    <x v="1"/>
    <x v="392"/>
    <d v="2012-04-18T00:00:00"/>
    <s v="First Class"/>
    <s v="LL-16840"/>
    <s v="Lauren Leatherbury"/>
    <x v="0"/>
    <s v="United States"/>
    <s v="Waynesboro"/>
    <s v="Virginia"/>
    <n v="22980"/>
    <x v="0"/>
    <s v="OFF-BI-10001036"/>
    <s v="Office Supplies"/>
    <x v="8"/>
    <s v="Cardinal EasyOpen D-Ring Binders"/>
    <n v="9.14"/>
    <n v="1"/>
    <n v="0"/>
    <n v="4.57"/>
  </r>
  <r>
    <n v="7459"/>
    <s v="CA-2012-137974"/>
    <x v="1"/>
    <x v="392"/>
    <d v="2012-04-18T00:00:00"/>
    <s v="First Class"/>
    <s v="LL-16840"/>
    <s v="Lauren Leatherbury"/>
    <x v="0"/>
    <s v="United States"/>
    <s v="Waynesboro"/>
    <s v="Virginia"/>
    <n v="22980"/>
    <x v="0"/>
    <s v="FUR-FU-10001468"/>
    <s v="Furniture"/>
    <x v="5"/>
    <s v="Tenex Antistatic Computer Chair Mats"/>
    <n v="1196.8599999999999"/>
    <n v="7"/>
    <n v="0"/>
    <n v="119.68599999999989"/>
  </r>
  <r>
    <n v="7460"/>
    <s v="CA-2012-137974"/>
    <x v="1"/>
    <x v="392"/>
    <d v="2012-04-18T00:00:00"/>
    <s v="First Class"/>
    <s v="LL-16840"/>
    <s v="Lauren Leatherbury"/>
    <x v="0"/>
    <s v="United States"/>
    <s v="Waynesboro"/>
    <s v="Virginia"/>
    <n v="22980"/>
    <x v="0"/>
    <s v="FUR-BO-10001519"/>
    <s v="Furniture"/>
    <x v="0"/>
    <s v="O'Sullivan 3-Shelf Heavy-Duty Bookcases"/>
    <n v="523.26"/>
    <n v="9"/>
    <n v="0"/>
    <n v="125.58240000000001"/>
  </r>
  <r>
    <n v="7461"/>
    <s v="US-2012-136987"/>
    <x v="1"/>
    <x v="347"/>
    <d v="2012-04-14T00:00:00"/>
    <s v="Second Class"/>
    <s v="AR-10540"/>
    <s v="Andy Reiter"/>
    <x v="0"/>
    <s v="United States"/>
    <s v="Los Angeles"/>
    <s v="California"/>
    <n v="90004"/>
    <x v="1"/>
    <s v="TEC-CO-10001943"/>
    <s v="Technology"/>
    <x v="16"/>
    <s v="Canon PC-428 Personal Copier"/>
    <n v="639.96800000000007"/>
    <n v="4"/>
    <n v="0.2"/>
    <n v="215.98919999999998"/>
  </r>
  <r>
    <n v="7462"/>
    <s v="US-2012-136987"/>
    <x v="1"/>
    <x v="347"/>
    <d v="2012-04-14T00:00:00"/>
    <s v="Second Class"/>
    <s v="AR-10540"/>
    <s v="Andy Reiter"/>
    <x v="0"/>
    <s v="United States"/>
    <s v="Los Angeles"/>
    <s v="California"/>
    <n v="90004"/>
    <x v="1"/>
    <s v="OFF-PA-10003127"/>
    <s v="Office Supplies"/>
    <x v="10"/>
    <s v="Staples"/>
    <n v="52.76"/>
    <n v="2"/>
    <n v="0"/>
    <n v="24.269599999999997"/>
  </r>
  <r>
    <n v="7463"/>
    <s v="CA-2012-138485"/>
    <x v="1"/>
    <x v="914"/>
    <d v="2012-03-01T00:00:00"/>
    <s v="Second Class"/>
    <s v="NP-18670"/>
    <s v="Nora Paige"/>
    <x v="0"/>
    <s v="United States"/>
    <s v="Seattle"/>
    <s v="Washington"/>
    <n v="98105"/>
    <x v="1"/>
    <s v="TEC-AC-10002076"/>
    <s v="Technology"/>
    <x v="11"/>
    <s v="Microsoft Natural Keyboard Elite"/>
    <n v="538.92000000000007"/>
    <n v="9"/>
    <n v="0"/>
    <n v="80.837999999999994"/>
  </r>
  <r>
    <n v="7464"/>
    <s v="CA-2013-103709"/>
    <x v="0"/>
    <x v="162"/>
    <d v="2013-09-16T00:00:00"/>
    <s v="Standard Class"/>
    <s v="LP-17095"/>
    <s v="Liz Preis"/>
    <x v="0"/>
    <s v="United States"/>
    <s v="Visalia"/>
    <s v="California"/>
    <n v="93277"/>
    <x v="1"/>
    <s v="OFF-AR-10003338"/>
    <s v="Office Supplies"/>
    <x v="6"/>
    <s v="Eberhard Faber 3 1/2&quot; Golf Pencils"/>
    <n v="14.88"/>
    <n v="2"/>
    <n v="0"/>
    <n v="3.7200000000000006"/>
  </r>
  <r>
    <n v="7465"/>
    <s v="CA-2013-103709"/>
    <x v="0"/>
    <x v="162"/>
    <d v="2013-09-16T00:00:00"/>
    <s v="Standard Class"/>
    <s v="LP-17095"/>
    <s v="Liz Preis"/>
    <x v="0"/>
    <s v="United States"/>
    <s v="Visalia"/>
    <s v="California"/>
    <n v="93277"/>
    <x v="1"/>
    <s v="OFF-PA-10004610"/>
    <s v="Office Supplies"/>
    <x v="10"/>
    <s v="Xerox 1900"/>
    <n v="34.24"/>
    <n v="8"/>
    <n v="0"/>
    <n v="15.407999999999998"/>
  </r>
  <r>
    <n v="7466"/>
    <s v="CA-2013-103709"/>
    <x v="0"/>
    <x v="162"/>
    <d v="2013-09-16T00:00:00"/>
    <s v="Standard Class"/>
    <s v="LP-17095"/>
    <s v="Liz Preis"/>
    <x v="0"/>
    <s v="United States"/>
    <s v="Visalia"/>
    <s v="California"/>
    <n v="93277"/>
    <x v="1"/>
    <s v="OFF-ST-10001272"/>
    <s v="Office Supplies"/>
    <x v="4"/>
    <s v="Mini 13-1/2 Capacity Data Binder Rack, Pearl"/>
    <n v="261.74"/>
    <n v="2"/>
    <n v="0"/>
    <n v="65.435000000000002"/>
  </r>
  <r>
    <n v="7467"/>
    <s v="CA-2013-138282"/>
    <x v="0"/>
    <x v="288"/>
    <d v="2013-05-24T00:00:00"/>
    <s v="Standard Class"/>
    <s v="AH-10690"/>
    <s v="Anna Häberlin"/>
    <x v="1"/>
    <s v="United States"/>
    <s v="Los Angeles"/>
    <s v="California"/>
    <n v="90008"/>
    <x v="1"/>
    <s v="OFF-AP-10001366"/>
    <s v="Office Supplies"/>
    <x v="9"/>
    <s v="Staples"/>
    <n v="87.84"/>
    <n v="8"/>
    <n v="0"/>
    <n v="23.716800000000006"/>
  </r>
  <r>
    <n v="7468"/>
    <s v="CA-2014-148985"/>
    <x v="3"/>
    <x v="343"/>
    <d v="2014-11-16T00:00:00"/>
    <s v="Second Class"/>
    <s v="TB-21190"/>
    <s v="Thomas Brumley"/>
    <x v="2"/>
    <s v="United States"/>
    <s v="Los Angeles"/>
    <s v="California"/>
    <n v="90045"/>
    <x v="1"/>
    <s v="FUR-FU-10001424"/>
    <s v="Furniture"/>
    <x v="5"/>
    <s v="Dax Clear Box Frame"/>
    <n v="34.92"/>
    <n v="4"/>
    <n v="0"/>
    <n v="11.872799999999998"/>
  </r>
  <r>
    <n v="7469"/>
    <s v="CA-2011-138100"/>
    <x v="2"/>
    <x v="1114"/>
    <d v="2011-09-20T00:00:00"/>
    <s v="Standard Class"/>
    <s v="AA-10315"/>
    <s v="Alex Avila"/>
    <x v="0"/>
    <s v="United States"/>
    <s v="New York City"/>
    <s v="New York"/>
    <n v="10011"/>
    <x v="3"/>
    <s v="OFF-PA-10000349"/>
    <s v="Office Supplies"/>
    <x v="10"/>
    <s v="Staples"/>
    <n v="14.940000000000001"/>
    <n v="3"/>
    <n v="0"/>
    <n v="7.0218000000000007"/>
  </r>
  <r>
    <n v="7470"/>
    <s v="CA-2011-138100"/>
    <x v="2"/>
    <x v="1114"/>
    <d v="2011-09-20T00:00:00"/>
    <s v="Standard Class"/>
    <s v="AA-10315"/>
    <s v="Alex Avila"/>
    <x v="0"/>
    <s v="United States"/>
    <s v="New York City"/>
    <s v="New York"/>
    <n v="10011"/>
    <x v="3"/>
    <s v="FUR-FU-10002456"/>
    <s v="Furniture"/>
    <x v="5"/>
    <s v="Master Caster Door Stop, Large Neon Orange"/>
    <n v="14.56"/>
    <n v="2"/>
    <n v="0"/>
    <n v="6.2608000000000015"/>
  </r>
  <r>
    <n v="7471"/>
    <s v="CA-2012-100734"/>
    <x v="1"/>
    <x v="426"/>
    <d v="2012-09-20T00:00:00"/>
    <s v="Standard Class"/>
    <s v="AC-10615"/>
    <s v="Ann Chong"/>
    <x v="1"/>
    <s v="United States"/>
    <s v="Philadelphia"/>
    <s v="Pennsylvania"/>
    <n v="19143"/>
    <x v="3"/>
    <s v="OFF-BI-10002609"/>
    <s v="Office Supplies"/>
    <x v="8"/>
    <s v="Avery Hidden Tab Dividers for Binding Systems"/>
    <n v="3.5760000000000005"/>
    <n v="4"/>
    <n v="0.7"/>
    <n v="-2.8608000000000002"/>
  </r>
  <r>
    <n v="7472"/>
    <s v="CA-2012-100734"/>
    <x v="1"/>
    <x v="426"/>
    <d v="2012-09-20T00:00:00"/>
    <s v="Standard Class"/>
    <s v="AC-10615"/>
    <s v="Ann Chong"/>
    <x v="1"/>
    <s v="United States"/>
    <s v="Philadelphia"/>
    <s v="Pennsylvania"/>
    <n v="19143"/>
    <x v="3"/>
    <s v="OFF-ST-10001522"/>
    <s v="Office Supplies"/>
    <x v="4"/>
    <s v="Gould Plastics 18-Pocket Panel Bin, 34w x 5-1/4d x 20-1/2h"/>
    <n v="147.184"/>
    <n v="2"/>
    <n v="0.2"/>
    <n v="-29.436800000000012"/>
  </r>
  <r>
    <n v="7473"/>
    <s v="CA-2013-139997"/>
    <x v="0"/>
    <x v="949"/>
    <d v="2013-07-04T00:00:00"/>
    <s v="First Class"/>
    <s v="EM-14140"/>
    <s v="Eugene Moren"/>
    <x v="2"/>
    <s v="United States"/>
    <s v="Lehi"/>
    <s v="Utah"/>
    <n v="84043"/>
    <x v="1"/>
    <s v="TEC-CO-10000971"/>
    <s v="Technology"/>
    <x v="16"/>
    <s v="Hewlett Packard 310 Color Digital Copier"/>
    <n v="1499.95"/>
    <n v="5"/>
    <n v="0"/>
    <n v="449.9849999999999"/>
  </r>
  <r>
    <n v="7474"/>
    <s v="CA-2013-109652"/>
    <x v="0"/>
    <x v="342"/>
    <d v="2013-04-16T00:00:00"/>
    <s v="Standard Class"/>
    <s v="QJ-19255"/>
    <s v="Quincy Jones"/>
    <x v="1"/>
    <s v="United States"/>
    <s v="Chicago"/>
    <s v="Illinois"/>
    <n v="60653"/>
    <x v="2"/>
    <s v="OFF-AR-10000034"/>
    <s v="Office Supplies"/>
    <x v="6"/>
    <s v="BIC Brite Liner Grip Highlighters, Assorted, 5/Pack"/>
    <n v="13.568000000000001"/>
    <n v="4"/>
    <n v="0.2"/>
    <n v="3.2223999999999995"/>
  </r>
  <r>
    <n v="7475"/>
    <s v="CA-2011-167199"/>
    <x v="2"/>
    <x v="1037"/>
    <d v="2011-01-11T00:00:00"/>
    <s v="Standard Class"/>
    <s v="ME-17320"/>
    <s v="Maria Etezadi"/>
    <x v="2"/>
    <s v="United States"/>
    <s v="Henderson"/>
    <s v="Kentucky"/>
    <n v="42420"/>
    <x v="0"/>
    <s v="FUR-CH-10004063"/>
    <s v="Furniture"/>
    <x v="1"/>
    <s v="Global Deluxe High-Back Manager's Chair"/>
    <n v="2573.8200000000002"/>
    <n v="9"/>
    <n v="0"/>
    <n v="746.40779999999972"/>
  </r>
  <r>
    <n v="7476"/>
    <s v="CA-2011-167199"/>
    <x v="2"/>
    <x v="1037"/>
    <d v="2011-01-11T00:00:00"/>
    <s v="Standard Class"/>
    <s v="ME-17320"/>
    <s v="Maria Etezadi"/>
    <x v="2"/>
    <s v="United States"/>
    <s v="Henderson"/>
    <s v="Kentucky"/>
    <n v="42420"/>
    <x v="0"/>
    <s v="OFF-BI-10004632"/>
    <s v="Office Supplies"/>
    <x v="8"/>
    <s v="Ibico Hi-Tech Manual Binding System"/>
    <n v="609.98"/>
    <n v="2"/>
    <n v="0"/>
    <n v="274.49099999999999"/>
  </r>
  <r>
    <n v="7477"/>
    <s v="CA-2011-167199"/>
    <x v="2"/>
    <x v="1037"/>
    <d v="2011-01-11T00:00:00"/>
    <s v="Standard Class"/>
    <s v="ME-17320"/>
    <s v="Maria Etezadi"/>
    <x v="2"/>
    <s v="United States"/>
    <s v="Henderson"/>
    <s v="Kentucky"/>
    <n v="42420"/>
    <x v="0"/>
    <s v="OFF-AR-10001662"/>
    <s v="Office Supplies"/>
    <x v="6"/>
    <s v="Rogers Handheld Barrel Pencil Sharpener"/>
    <n v="5.48"/>
    <n v="2"/>
    <n v="0"/>
    <n v="1.4796000000000005"/>
  </r>
  <r>
    <n v="7478"/>
    <s v="CA-2011-167199"/>
    <x v="2"/>
    <x v="1037"/>
    <d v="2011-01-11T00:00:00"/>
    <s v="Standard Class"/>
    <s v="ME-17320"/>
    <s v="Maria Etezadi"/>
    <x v="2"/>
    <s v="United States"/>
    <s v="Henderson"/>
    <s v="Kentucky"/>
    <n v="42420"/>
    <x v="0"/>
    <s v="TEC-PH-10004977"/>
    <s v="Technology"/>
    <x v="7"/>
    <s v="GE 30524EE4"/>
    <n v="391.98"/>
    <n v="2"/>
    <n v="0"/>
    <n v="113.67419999999998"/>
  </r>
  <r>
    <n v="7479"/>
    <s v="CA-2011-167199"/>
    <x v="2"/>
    <x v="1037"/>
    <d v="2011-01-11T00:00:00"/>
    <s v="Standard Class"/>
    <s v="ME-17320"/>
    <s v="Maria Etezadi"/>
    <x v="2"/>
    <s v="United States"/>
    <s v="Henderson"/>
    <s v="Kentucky"/>
    <n v="42420"/>
    <x v="0"/>
    <s v="TEC-PH-10004539"/>
    <s v="Technology"/>
    <x v="7"/>
    <s v="Wireless Extenders zBoost YX545 SOHO Signal Booster"/>
    <n v="755.96"/>
    <n v="4"/>
    <n v="0"/>
    <n v="204.10919999999999"/>
  </r>
  <r>
    <n v="7480"/>
    <s v="CA-2011-167199"/>
    <x v="2"/>
    <x v="1037"/>
    <d v="2011-01-11T00:00:00"/>
    <s v="Standard Class"/>
    <s v="ME-17320"/>
    <s v="Maria Etezadi"/>
    <x v="2"/>
    <s v="United States"/>
    <s v="Henderson"/>
    <s v="Kentucky"/>
    <n v="42420"/>
    <x v="0"/>
    <s v="OFF-FA-10001883"/>
    <s v="Office Supplies"/>
    <x v="13"/>
    <s v="Alliance Super-Size Bands, Assorted Sizes"/>
    <n v="31.12"/>
    <n v="4"/>
    <n v="0"/>
    <n v="0.31119999999999948"/>
  </r>
  <r>
    <n v="7481"/>
    <s v="CA-2011-167199"/>
    <x v="2"/>
    <x v="1037"/>
    <d v="2011-01-11T00:00:00"/>
    <s v="Standard Class"/>
    <s v="ME-17320"/>
    <s v="Maria Etezadi"/>
    <x v="2"/>
    <s v="United States"/>
    <s v="Henderson"/>
    <s v="Kentucky"/>
    <n v="42420"/>
    <x v="0"/>
    <s v="OFF-PA-10000955"/>
    <s v="Office Supplies"/>
    <x v="10"/>
    <s v="Southworth 25% Cotton Granite Paper &amp; Envelopes"/>
    <n v="6.54"/>
    <n v="1"/>
    <n v="0"/>
    <n v="3.0084"/>
  </r>
  <r>
    <n v="7482"/>
    <s v="CA-2013-124583"/>
    <x v="0"/>
    <x v="142"/>
    <d v="2013-09-04T00:00:00"/>
    <s v="Second Class"/>
    <s v="LB-16795"/>
    <s v="Laurel Beltran"/>
    <x v="2"/>
    <s v="United States"/>
    <s v="Huntington Beach"/>
    <s v="California"/>
    <n v="92646"/>
    <x v="1"/>
    <s v="OFF-EN-10002500"/>
    <s v="Office Supplies"/>
    <x v="12"/>
    <s v="Globe Weis Peel &amp; Seel First Class Envelopes"/>
    <n v="12.78"/>
    <n v="1"/>
    <n v="0"/>
    <n v="5.7509999999999994"/>
  </r>
  <r>
    <n v="7483"/>
    <s v="CA-2011-113964"/>
    <x v="2"/>
    <x v="865"/>
    <d v="2011-09-30T00:00:00"/>
    <s v="Standard Class"/>
    <s v="JP-16135"/>
    <s v="Julie Prescott"/>
    <x v="2"/>
    <s v="United States"/>
    <s v="New York City"/>
    <s v="New York"/>
    <n v="10011"/>
    <x v="3"/>
    <s v="OFF-BI-10004654"/>
    <s v="Office Supplies"/>
    <x v="8"/>
    <s v="Avery Binding System Hidden Tab Executive Style Index Sets"/>
    <n v="18.463999999999999"/>
    <n v="4"/>
    <n v="0.2"/>
    <n v="6.9239999999999995"/>
  </r>
  <r>
    <n v="7484"/>
    <s v="CA-2011-129938"/>
    <x v="2"/>
    <x v="534"/>
    <d v="2011-12-17T00:00:00"/>
    <s v="Second Class"/>
    <s v="EB-13705"/>
    <s v="Ed Braxton"/>
    <x v="1"/>
    <s v="United States"/>
    <s v="Philadelphia"/>
    <s v="Pennsylvania"/>
    <n v="19140"/>
    <x v="3"/>
    <s v="FUR-CH-10003774"/>
    <s v="Furniture"/>
    <x v="1"/>
    <s v="Global Wood Trimmed Manager's Task Chair, Khaki"/>
    <n v="445.80200000000002"/>
    <n v="7"/>
    <n v="0.3"/>
    <n v="-108.26620000000001"/>
  </r>
  <r>
    <n v="7485"/>
    <s v="CA-2014-135111"/>
    <x v="3"/>
    <x v="116"/>
    <d v="2015-01-03T00:00:00"/>
    <s v="Standard Class"/>
    <s v="CS-12400"/>
    <s v="Christopher Schild"/>
    <x v="2"/>
    <s v="United States"/>
    <s v="Fargo"/>
    <s v="North Dakota"/>
    <n v="58103"/>
    <x v="2"/>
    <s v="OFF-AR-10004707"/>
    <s v="Office Supplies"/>
    <x v="6"/>
    <s v="Staples"/>
    <n v="2.48"/>
    <n v="1"/>
    <n v="0"/>
    <n v="0.86799999999999988"/>
  </r>
  <r>
    <n v="7486"/>
    <s v="CA-2014-135111"/>
    <x v="3"/>
    <x v="116"/>
    <d v="2015-01-03T00:00:00"/>
    <s v="Standard Class"/>
    <s v="CS-12400"/>
    <s v="Christopher Schild"/>
    <x v="2"/>
    <s v="United States"/>
    <s v="Fargo"/>
    <s v="North Dakota"/>
    <n v="58103"/>
    <x v="2"/>
    <s v="OFF-BI-10004040"/>
    <s v="Office Supplies"/>
    <x v="8"/>
    <s v="Wilson Jones Impact Binders"/>
    <n v="25.9"/>
    <n v="5"/>
    <n v="0"/>
    <n v="12.690999999999999"/>
  </r>
  <r>
    <n v="7487"/>
    <s v="US-2012-134558"/>
    <x v="1"/>
    <x v="546"/>
    <d v="2012-12-24T00:00:00"/>
    <s v="Second Class"/>
    <s v="PM-19135"/>
    <s v="Peter McVee"/>
    <x v="2"/>
    <s v="United States"/>
    <s v="Dover"/>
    <s v="New Hampshire"/>
    <n v="3820"/>
    <x v="3"/>
    <s v="OFF-PA-10001184"/>
    <s v="Office Supplies"/>
    <x v="10"/>
    <s v="Xerox 1903"/>
    <n v="29.900000000000002"/>
    <n v="5"/>
    <n v="0"/>
    <n v="14.651"/>
  </r>
  <r>
    <n v="7488"/>
    <s v="US-2012-134558"/>
    <x v="1"/>
    <x v="546"/>
    <d v="2012-12-24T00:00:00"/>
    <s v="Second Class"/>
    <s v="PM-19135"/>
    <s v="Peter McVee"/>
    <x v="2"/>
    <s v="United States"/>
    <s v="Dover"/>
    <s v="New Hampshire"/>
    <n v="3820"/>
    <x v="3"/>
    <s v="TEC-AC-10004145"/>
    <s v="Technology"/>
    <x v="11"/>
    <s v="Logitech diNovo Edge Keyboard"/>
    <n v="2249.91"/>
    <n v="9"/>
    <n v="0"/>
    <n v="517.47930000000008"/>
  </r>
  <r>
    <n v="7489"/>
    <s v="US-2012-134558"/>
    <x v="1"/>
    <x v="546"/>
    <d v="2012-12-24T00:00:00"/>
    <s v="Second Class"/>
    <s v="PM-19135"/>
    <s v="Peter McVee"/>
    <x v="2"/>
    <s v="United States"/>
    <s v="Dover"/>
    <s v="New Hampshire"/>
    <n v="3820"/>
    <x v="3"/>
    <s v="FUR-TA-10003473"/>
    <s v="Furniture"/>
    <x v="3"/>
    <s v="Bretford Rectangular Conference Table Tops"/>
    <n v="1053.164"/>
    <n v="4"/>
    <n v="0.3"/>
    <n v="-105.31639999999993"/>
  </r>
  <r>
    <n v="7490"/>
    <s v="CA-2014-157196"/>
    <x v="3"/>
    <x v="60"/>
    <d v="2014-11-10T00:00:00"/>
    <s v="Standard Class"/>
    <s v="AA-10645"/>
    <s v="Anna Andreadi"/>
    <x v="0"/>
    <s v="United States"/>
    <s v="San Diego"/>
    <s v="California"/>
    <n v="92105"/>
    <x v="1"/>
    <s v="OFF-PA-10003172"/>
    <s v="Office Supplies"/>
    <x v="10"/>
    <s v="Xerox 1996"/>
    <n v="12.96"/>
    <n v="2"/>
    <n v="0"/>
    <n v="6.2208000000000006"/>
  </r>
  <r>
    <n v="7491"/>
    <s v="CA-2012-108672"/>
    <x v="1"/>
    <x v="229"/>
    <d v="2012-09-16T00:00:00"/>
    <s v="Standard Class"/>
    <s v="FA-14230"/>
    <s v="Frank Atkinson"/>
    <x v="1"/>
    <s v="United States"/>
    <s v="Los Angeles"/>
    <s v="California"/>
    <n v="90032"/>
    <x v="1"/>
    <s v="FUR-FU-10003799"/>
    <s v="Furniture"/>
    <x v="5"/>
    <s v="Seth Thomas 13 1/2&quot; Wall Clock"/>
    <n v="106.68"/>
    <n v="6"/>
    <n v="0"/>
    <n v="33.070799999999991"/>
  </r>
  <r>
    <n v="7492"/>
    <s v="US-2014-118598"/>
    <x v="3"/>
    <x v="673"/>
    <d v="2014-11-17T00:00:00"/>
    <s v="Same Day"/>
    <s v="CM-12190"/>
    <s v="Charlotte Melton"/>
    <x v="0"/>
    <s v="United States"/>
    <s v="Utica"/>
    <s v="New York"/>
    <n v="13501"/>
    <x v="3"/>
    <s v="TEC-PH-10002583"/>
    <s v="Technology"/>
    <x v="7"/>
    <s v="iOttie HLCRIO102 Car Mount"/>
    <n v="119.94"/>
    <n v="6"/>
    <n v="0"/>
    <n v="5.9969999999999857"/>
  </r>
  <r>
    <n v="7493"/>
    <s v="US-2014-160836"/>
    <x v="3"/>
    <x v="220"/>
    <d v="2014-09-17T00:00:00"/>
    <s v="Standard Class"/>
    <s v="CC-12475"/>
    <s v="Cindy Chapman"/>
    <x v="0"/>
    <s v="United States"/>
    <s v="Houston"/>
    <s v="Texas"/>
    <n v="77070"/>
    <x v="2"/>
    <s v="OFF-PA-10004239"/>
    <s v="Office Supplies"/>
    <x v="10"/>
    <s v="Xerox 1953"/>
    <n v="10.272000000000002"/>
    <n v="3"/>
    <n v="0.2"/>
    <n v="3.2099999999999982"/>
  </r>
  <r>
    <n v="7494"/>
    <s v="US-2014-160836"/>
    <x v="3"/>
    <x v="220"/>
    <d v="2014-09-17T00:00:00"/>
    <s v="Standard Class"/>
    <s v="CC-12475"/>
    <s v="Cindy Chapman"/>
    <x v="0"/>
    <s v="United States"/>
    <s v="Houston"/>
    <s v="Texas"/>
    <n v="77070"/>
    <x v="2"/>
    <s v="FUR-TA-10002855"/>
    <s v="Furniture"/>
    <x v="3"/>
    <s v="Bevis Round Conference Table Top &amp; Single Column Base"/>
    <n v="512.19000000000005"/>
    <n v="5"/>
    <n v="0.3"/>
    <n v="-65.853000000000009"/>
  </r>
  <r>
    <n v="7495"/>
    <s v="US-2014-160836"/>
    <x v="3"/>
    <x v="220"/>
    <d v="2014-09-17T00:00:00"/>
    <s v="Standard Class"/>
    <s v="CC-12475"/>
    <s v="Cindy Chapman"/>
    <x v="0"/>
    <s v="United States"/>
    <s v="Houston"/>
    <s v="Texas"/>
    <n v="77070"/>
    <x v="2"/>
    <s v="OFF-AP-10001626"/>
    <s v="Office Supplies"/>
    <x v="9"/>
    <s v="Commercial WindTunnel Clean Air Upright Vacuum, Replacement Belts, Filtration Bags"/>
    <n v="1.5559999999999996"/>
    <n v="2"/>
    <n v="0.8"/>
    <n v="-4.2012"/>
  </r>
  <r>
    <n v="7496"/>
    <s v="CA-2014-121048"/>
    <x v="3"/>
    <x v="1163"/>
    <d v="2014-07-19T00:00:00"/>
    <s v="Standard Class"/>
    <s v="TC-21295"/>
    <s v="Toby Carlisle"/>
    <x v="0"/>
    <s v="United States"/>
    <s v="Westminster"/>
    <s v="California"/>
    <n v="92683"/>
    <x v="1"/>
    <s v="OFF-BI-10004022"/>
    <s v="Office Supplies"/>
    <x v="8"/>
    <s v="Acco Suede Grain Vinyl Round Ring Binder"/>
    <n v="4.4479999999999995"/>
    <n v="2"/>
    <n v="0.2"/>
    <n v="1.4455999999999996"/>
  </r>
  <r>
    <n v="7497"/>
    <s v="CA-2014-121048"/>
    <x v="3"/>
    <x v="1163"/>
    <d v="2014-07-19T00:00:00"/>
    <s v="Standard Class"/>
    <s v="TC-21295"/>
    <s v="Toby Carlisle"/>
    <x v="0"/>
    <s v="United States"/>
    <s v="Westminster"/>
    <s v="California"/>
    <n v="92683"/>
    <x v="1"/>
    <s v="FUR-FU-10003601"/>
    <s v="Furniture"/>
    <x v="5"/>
    <s v="Deflect-o RollaMat Studded, Beveled Mat for Medium Pile Carpeting"/>
    <n v="276.69"/>
    <n v="3"/>
    <n v="0"/>
    <n v="49.804199999999994"/>
  </r>
  <r>
    <n v="7498"/>
    <s v="CA-2014-121048"/>
    <x v="3"/>
    <x v="1163"/>
    <d v="2014-07-19T00:00:00"/>
    <s v="Standard Class"/>
    <s v="TC-21295"/>
    <s v="Toby Carlisle"/>
    <x v="0"/>
    <s v="United States"/>
    <s v="Westminster"/>
    <s v="California"/>
    <n v="92683"/>
    <x v="1"/>
    <s v="OFF-FA-10000490"/>
    <s v="Office Supplies"/>
    <x v="13"/>
    <s v="OIC Binder Clips, Mini, 1/4&quot; Capacity, Black"/>
    <n v="4.96"/>
    <n v="4"/>
    <n v="0"/>
    <n v="2.3311999999999999"/>
  </r>
  <r>
    <n v="7499"/>
    <s v="CA-2014-121048"/>
    <x v="3"/>
    <x v="1163"/>
    <d v="2014-07-19T00:00:00"/>
    <s v="Standard Class"/>
    <s v="TC-21295"/>
    <s v="Toby Carlisle"/>
    <x v="0"/>
    <s v="United States"/>
    <s v="Westminster"/>
    <s v="California"/>
    <n v="92683"/>
    <x v="1"/>
    <s v="OFF-AR-10004042"/>
    <s v="Office Supplies"/>
    <x v="6"/>
    <s v="BOSTON Model 1800 Electric Pencil Sharpeners, Putty/Woodgrain"/>
    <n v="71.92"/>
    <n v="4"/>
    <n v="0"/>
    <n v="20.856799999999993"/>
  </r>
  <r>
    <n v="7500"/>
    <s v="CA-2014-121048"/>
    <x v="3"/>
    <x v="1163"/>
    <d v="2014-07-19T00:00:00"/>
    <s v="Standard Class"/>
    <s v="TC-21295"/>
    <s v="Toby Carlisle"/>
    <x v="0"/>
    <s v="United States"/>
    <s v="Westminster"/>
    <s v="California"/>
    <n v="92683"/>
    <x v="1"/>
    <s v="FUR-FU-10002960"/>
    <s v="Furniture"/>
    <x v="5"/>
    <s v="Eldon 200 Class Desk Accessories, Burgundy"/>
    <n v="18.84"/>
    <n v="3"/>
    <n v="0"/>
    <n v="7.9128000000000007"/>
  </r>
  <r>
    <n v="7501"/>
    <s v="CA-2014-121048"/>
    <x v="3"/>
    <x v="1163"/>
    <d v="2014-07-19T00:00:00"/>
    <s v="Standard Class"/>
    <s v="TC-21295"/>
    <s v="Toby Carlisle"/>
    <x v="0"/>
    <s v="United States"/>
    <s v="Westminster"/>
    <s v="California"/>
    <n v="92683"/>
    <x v="1"/>
    <s v="TEC-AC-10000991"/>
    <s v="Technology"/>
    <x v="11"/>
    <s v="Sony Micro Vault Click 8 GB USB 2.0 Flash Drive"/>
    <n v="140.97"/>
    <n v="3"/>
    <n v="0"/>
    <n v="19.735800000000005"/>
  </r>
  <r>
    <n v="7502"/>
    <s v="CA-2014-121048"/>
    <x v="3"/>
    <x v="1163"/>
    <d v="2014-07-19T00:00:00"/>
    <s v="Standard Class"/>
    <s v="TC-21295"/>
    <s v="Toby Carlisle"/>
    <x v="0"/>
    <s v="United States"/>
    <s v="Westminster"/>
    <s v="California"/>
    <n v="92683"/>
    <x v="1"/>
    <s v="TEC-PH-10004977"/>
    <s v="Technology"/>
    <x v="7"/>
    <s v="GE 30524EE4"/>
    <n v="470.37600000000009"/>
    <n v="3"/>
    <n v="0.2"/>
    <n v="52.917299999999955"/>
  </r>
  <r>
    <n v="7503"/>
    <s v="US-2014-120117"/>
    <x v="3"/>
    <x v="983"/>
    <d v="2014-03-31T00:00:00"/>
    <s v="Same Day"/>
    <s v="TB-21400"/>
    <s v="Tom Boeckenhauer"/>
    <x v="0"/>
    <s v="United States"/>
    <s v="Los Angeles"/>
    <s v="California"/>
    <n v="90036"/>
    <x v="1"/>
    <s v="OFF-AR-10000817"/>
    <s v="Office Supplies"/>
    <x v="6"/>
    <s v="Manco Dry-Lighter Erasable Highlighter"/>
    <n v="6.08"/>
    <n v="2"/>
    <n v="0"/>
    <n v="2.0671999999999997"/>
  </r>
  <r>
    <n v="7504"/>
    <s v="US-2014-120117"/>
    <x v="3"/>
    <x v="983"/>
    <d v="2014-03-31T00:00:00"/>
    <s v="Same Day"/>
    <s v="TB-21400"/>
    <s v="Tom Boeckenhauer"/>
    <x v="0"/>
    <s v="United States"/>
    <s v="Los Angeles"/>
    <s v="California"/>
    <n v="90036"/>
    <x v="1"/>
    <s v="TEC-PH-10002447"/>
    <s v="Technology"/>
    <x v="7"/>
    <s v="AT&amp;T CL83451 4-Handset Telephone"/>
    <n v="164.79200000000003"/>
    <n v="1"/>
    <n v="0.2"/>
    <n v="18.539099999999991"/>
  </r>
  <r>
    <n v="7505"/>
    <s v="CA-2013-158043"/>
    <x v="0"/>
    <x v="1011"/>
    <d v="2013-02-04T00:00:00"/>
    <s v="Second Class"/>
    <s v="JK-15325"/>
    <s v="Jason Klamczynski"/>
    <x v="1"/>
    <s v="United States"/>
    <s v="Atlantic City"/>
    <s v="New Jersey"/>
    <n v="8401"/>
    <x v="3"/>
    <s v="OFF-EN-10003134"/>
    <s v="Office Supplies"/>
    <x v="12"/>
    <s v="Staples"/>
    <n v="23.36"/>
    <n v="2"/>
    <n v="0"/>
    <n v="11.68"/>
  </r>
  <r>
    <n v="7506"/>
    <s v="US-2014-106579"/>
    <x v="3"/>
    <x v="110"/>
    <d v="2014-06-14T00:00:00"/>
    <s v="Standard Class"/>
    <s v="BW-11200"/>
    <s v="Ben Wallace"/>
    <x v="0"/>
    <s v="United States"/>
    <s v="Skokie"/>
    <s v="Illinois"/>
    <n v="60076"/>
    <x v="2"/>
    <s v="OFF-BI-10000309"/>
    <s v="Office Supplies"/>
    <x v="8"/>
    <s v="GBC Twin Loop Wire Binding Elements, 9/16&quot; Spine, Black"/>
    <n v="12.175999999999998"/>
    <n v="4"/>
    <n v="0.8"/>
    <n v="-18.872800000000009"/>
  </r>
  <r>
    <n v="7507"/>
    <s v="CA-2011-115889"/>
    <x v="2"/>
    <x v="981"/>
    <d v="2011-11-06T00:00:00"/>
    <s v="Standard Class"/>
    <s v="SH-20395"/>
    <s v="Shahid Hopkins"/>
    <x v="0"/>
    <s v="United States"/>
    <s v="San Francisco"/>
    <s v="California"/>
    <n v="94122"/>
    <x v="1"/>
    <s v="TEC-PH-10001615"/>
    <s v="Technology"/>
    <x v="7"/>
    <s v="AT&amp;T CL82213"/>
    <n v="46.384"/>
    <n v="2"/>
    <n v="0.2"/>
    <n v="5.2181999999999924"/>
  </r>
  <r>
    <n v="7508"/>
    <s v="CA-2011-115889"/>
    <x v="2"/>
    <x v="981"/>
    <d v="2011-11-06T00:00:00"/>
    <s v="Standard Class"/>
    <s v="SH-20395"/>
    <s v="Shahid Hopkins"/>
    <x v="0"/>
    <s v="United States"/>
    <s v="San Francisco"/>
    <s v="California"/>
    <n v="94122"/>
    <x v="1"/>
    <s v="OFF-ST-10003208"/>
    <s v="Office Supplies"/>
    <x v="4"/>
    <s v="Adjustable Depth Letter/Legal Cart"/>
    <n v="362.92"/>
    <n v="2"/>
    <n v="0"/>
    <n v="105.24679999999995"/>
  </r>
  <r>
    <n v="7509"/>
    <s v="US-2014-161935"/>
    <x v="3"/>
    <x v="1163"/>
    <d v="2014-07-19T00:00:00"/>
    <s v="Standard Class"/>
    <s v="JL-15835"/>
    <s v="John Lee"/>
    <x v="0"/>
    <s v="United States"/>
    <s v="Columbus"/>
    <s v="Ohio"/>
    <n v="43229"/>
    <x v="3"/>
    <s v="OFF-PA-10000605"/>
    <s v="Office Supplies"/>
    <x v="10"/>
    <s v="Xerox 1950"/>
    <n v="9.2480000000000011"/>
    <n v="2"/>
    <n v="0.2"/>
    <n v="3.3524000000000003"/>
  </r>
  <r>
    <n v="7510"/>
    <s v="US-2014-161935"/>
    <x v="3"/>
    <x v="1163"/>
    <d v="2014-07-19T00:00:00"/>
    <s v="Standard Class"/>
    <s v="JL-15835"/>
    <s v="John Lee"/>
    <x v="0"/>
    <s v="United States"/>
    <s v="Columbus"/>
    <s v="Ohio"/>
    <n v="43229"/>
    <x v="3"/>
    <s v="TEC-PH-10000560"/>
    <s v="Technology"/>
    <x v="7"/>
    <s v="Samsung Galaxy S III - 16GB - pebble blue (T-Mobile)"/>
    <n v="1889.9459999999999"/>
    <n v="9"/>
    <n v="0.4"/>
    <n v="-377.98919999999998"/>
  </r>
  <r>
    <n v="7511"/>
    <s v="US-2014-161935"/>
    <x v="3"/>
    <x v="1163"/>
    <d v="2014-07-19T00:00:00"/>
    <s v="Standard Class"/>
    <s v="JL-15835"/>
    <s v="John Lee"/>
    <x v="0"/>
    <s v="United States"/>
    <s v="Columbus"/>
    <s v="Ohio"/>
    <n v="43229"/>
    <x v="3"/>
    <s v="OFF-ST-10003455"/>
    <s v="Office Supplies"/>
    <x v="4"/>
    <s v="Tenex File Box, Personal Filing Tote with Lid, Black"/>
    <n v="62.040000000000006"/>
    <n v="5"/>
    <n v="0.2"/>
    <n v="4.6530000000000022"/>
  </r>
  <r>
    <n v="7512"/>
    <s v="US-2014-161935"/>
    <x v="3"/>
    <x v="1163"/>
    <d v="2014-07-19T00:00:00"/>
    <s v="Standard Class"/>
    <s v="JL-15835"/>
    <s v="John Lee"/>
    <x v="0"/>
    <s v="United States"/>
    <s v="Columbus"/>
    <s v="Ohio"/>
    <n v="43229"/>
    <x v="3"/>
    <s v="FUR-FU-10002937"/>
    <s v="Furniture"/>
    <x v="5"/>
    <s v="GE 48&quot; Fluorescent Tube, Cool White Energy Saver, 34 Watts, 30/Box"/>
    <n v="396.92000000000007"/>
    <n v="5"/>
    <n v="0.2"/>
    <n v="148.845"/>
  </r>
  <r>
    <n v="7513"/>
    <s v="US-2014-161935"/>
    <x v="3"/>
    <x v="1163"/>
    <d v="2014-07-19T00:00:00"/>
    <s v="Standard Class"/>
    <s v="JL-15835"/>
    <s v="John Lee"/>
    <x v="0"/>
    <s v="United States"/>
    <s v="Columbus"/>
    <s v="Ohio"/>
    <n v="43229"/>
    <x v="3"/>
    <s v="OFF-ST-10001837"/>
    <s v="Office Supplies"/>
    <x v="4"/>
    <s v="SAFCO Mobile Desk Side File, Wire Frame"/>
    <n v="239.45599999999999"/>
    <n v="7"/>
    <n v="0.2"/>
    <n v="17.959200000000003"/>
  </r>
  <r>
    <n v="7514"/>
    <s v="US-2014-161935"/>
    <x v="3"/>
    <x v="1163"/>
    <d v="2014-07-19T00:00:00"/>
    <s v="Standard Class"/>
    <s v="JL-15835"/>
    <s v="John Lee"/>
    <x v="0"/>
    <s v="United States"/>
    <s v="Columbus"/>
    <s v="Ohio"/>
    <n v="43229"/>
    <x v="3"/>
    <s v="OFF-AR-10004757"/>
    <s v="Office Supplies"/>
    <x v="6"/>
    <s v="Crayola Colored Pencils"/>
    <n v="13.120000000000001"/>
    <n v="5"/>
    <n v="0.2"/>
    <n v="2.1319999999999988"/>
  </r>
  <r>
    <n v="7515"/>
    <s v="US-2014-167920"/>
    <x v="3"/>
    <x v="34"/>
    <d v="2014-12-13T00:00:00"/>
    <s v="Second Class"/>
    <s v="JL-15835"/>
    <s v="John Lee"/>
    <x v="0"/>
    <s v="United States"/>
    <s v="Richmond"/>
    <s v="Kentucky"/>
    <n v="40475"/>
    <x v="0"/>
    <s v="OFF-BI-10004236"/>
    <s v="Office Supplies"/>
    <x v="8"/>
    <s v="XtraLife ClearVue Slant-D Ring Binder, White, 3&quot;"/>
    <n v="29.36"/>
    <n v="2"/>
    <n v="0"/>
    <n v="13.505599999999999"/>
  </r>
  <r>
    <n v="7516"/>
    <s v="US-2014-167920"/>
    <x v="3"/>
    <x v="34"/>
    <d v="2014-12-13T00:00:00"/>
    <s v="Second Class"/>
    <s v="JL-15835"/>
    <s v="John Lee"/>
    <x v="0"/>
    <s v="United States"/>
    <s v="Richmond"/>
    <s v="Kentucky"/>
    <n v="40475"/>
    <x v="0"/>
    <s v="OFF-AP-10000159"/>
    <s v="Office Supplies"/>
    <x v="9"/>
    <s v="Belkin F9M820V08 8 Outlet Surge"/>
    <n v="214.89999999999998"/>
    <n v="5"/>
    <n v="0"/>
    <n v="62.32099999999997"/>
  </r>
  <r>
    <n v="7517"/>
    <s v="US-2014-167920"/>
    <x v="3"/>
    <x v="34"/>
    <d v="2014-12-13T00:00:00"/>
    <s v="Second Class"/>
    <s v="JL-15835"/>
    <s v="John Lee"/>
    <x v="0"/>
    <s v="United States"/>
    <s v="Richmond"/>
    <s v="Kentucky"/>
    <n v="40475"/>
    <x v="0"/>
    <s v="OFF-BI-10003274"/>
    <s v="Office Supplies"/>
    <x v="8"/>
    <s v="Avery Durable Slant Ring Binders, No Labels"/>
    <n v="15.92"/>
    <n v="4"/>
    <n v="0"/>
    <n v="7.4824000000000002"/>
  </r>
  <r>
    <n v="7518"/>
    <s v="US-2014-167920"/>
    <x v="3"/>
    <x v="34"/>
    <d v="2014-12-13T00:00:00"/>
    <s v="Second Class"/>
    <s v="JL-15835"/>
    <s v="John Lee"/>
    <x v="0"/>
    <s v="United States"/>
    <s v="Richmond"/>
    <s v="Kentucky"/>
    <n v="40475"/>
    <x v="0"/>
    <s v="TEC-AC-10001013"/>
    <s v="Technology"/>
    <x v="11"/>
    <s v="Logitech ClearChat Comfort/USB Headset H390"/>
    <n v="146.44999999999999"/>
    <n v="5"/>
    <n v="0"/>
    <n v="48.328499999999991"/>
  </r>
  <r>
    <n v="7519"/>
    <s v="US-2014-167920"/>
    <x v="3"/>
    <x v="34"/>
    <d v="2014-12-13T00:00:00"/>
    <s v="Second Class"/>
    <s v="JL-15835"/>
    <s v="John Lee"/>
    <x v="0"/>
    <s v="United States"/>
    <s v="Richmond"/>
    <s v="Kentucky"/>
    <n v="40475"/>
    <x v="0"/>
    <s v="OFF-ST-10004963"/>
    <s v="Office Supplies"/>
    <x v="4"/>
    <s v="Eldon Gobal File Keepers"/>
    <n v="15.14"/>
    <n v="1"/>
    <n v="0"/>
    <n v="0.60559999999999903"/>
  </r>
  <r>
    <n v="7520"/>
    <s v="US-2014-167920"/>
    <x v="3"/>
    <x v="34"/>
    <d v="2014-12-13T00:00:00"/>
    <s v="Second Class"/>
    <s v="JL-15835"/>
    <s v="John Lee"/>
    <x v="0"/>
    <s v="United States"/>
    <s v="Richmond"/>
    <s v="Kentucky"/>
    <n v="40475"/>
    <x v="0"/>
    <s v="OFF-LA-10004409"/>
    <s v="Office Supplies"/>
    <x v="2"/>
    <s v="Avery 492"/>
    <n v="5.76"/>
    <n v="2"/>
    <n v="0"/>
    <n v="2.6495999999999995"/>
  </r>
  <r>
    <n v="7521"/>
    <s v="US-2014-167920"/>
    <x v="3"/>
    <x v="34"/>
    <d v="2014-12-13T00:00:00"/>
    <s v="Second Class"/>
    <s v="JL-15835"/>
    <s v="John Lee"/>
    <x v="0"/>
    <s v="United States"/>
    <s v="Richmond"/>
    <s v="Kentucky"/>
    <n v="40475"/>
    <x v="0"/>
    <s v="TEC-CO-10001046"/>
    <s v="Technology"/>
    <x v="16"/>
    <s v="Canon Imageclass D680 Copier / Fax"/>
    <n v="1399.98"/>
    <n v="2"/>
    <n v="0"/>
    <n v="629.99099999999999"/>
  </r>
  <r>
    <n v="7522"/>
    <s v="CA-2013-162383"/>
    <x v="0"/>
    <x v="64"/>
    <d v="2013-09-12T00:00:00"/>
    <s v="Standard Class"/>
    <s v="MD-17350"/>
    <s v="Maribeth Dona"/>
    <x v="0"/>
    <s v="United States"/>
    <s v="Lancaster"/>
    <s v="Ohio"/>
    <n v="43130"/>
    <x v="3"/>
    <s v="OFF-BI-10002824"/>
    <s v="Office Supplies"/>
    <x v="8"/>
    <s v="Recycled Easel Ring Binders"/>
    <n v="8.9520000000000017"/>
    <n v="2"/>
    <n v="0.7"/>
    <n v="-7.4600000000000009"/>
  </r>
  <r>
    <n v="7523"/>
    <s v="CA-2013-162383"/>
    <x v="0"/>
    <x v="64"/>
    <d v="2013-09-12T00:00:00"/>
    <s v="Standard Class"/>
    <s v="MD-17350"/>
    <s v="Maribeth Dona"/>
    <x v="0"/>
    <s v="United States"/>
    <s v="Lancaster"/>
    <s v="Ohio"/>
    <n v="43130"/>
    <x v="3"/>
    <s v="OFF-BI-10001757"/>
    <s v="Office Supplies"/>
    <x v="8"/>
    <s v="Pressboard Hanging Data Binders for Unburst Sheets"/>
    <n v="8.8560000000000016"/>
    <n v="6"/>
    <n v="0.7"/>
    <n v="-6.4944000000000024"/>
  </r>
  <r>
    <n v="7524"/>
    <s v="CA-2013-162383"/>
    <x v="0"/>
    <x v="64"/>
    <d v="2013-09-12T00:00:00"/>
    <s v="Standard Class"/>
    <s v="MD-17350"/>
    <s v="Maribeth Dona"/>
    <x v="0"/>
    <s v="United States"/>
    <s v="Lancaster"/>
    <s v="Ohio"/>
    <n v="43130"/>
    <x v="3"/>
    <s v="FUR-CH-10004477"/>
    <s v="Furniture"/>
    <x v="1"/>
    <s v="Global Push Button Manager's Chair, Indigo"/>
    <n v="85.245999999999995"/>
    <n v="2"/>
    <n v="0.3"/>
    <n v="-1.217800000000004"/>
  </r>
  <r>
    <n v="7525"/>
    <s v="CA-2011-125731"/>
    <x v="2"/>
    <x v="1076"/>
    <d v="2011-09-16T00:00:00"/>
    <s v="Standard Class"/>
    <s v="CL-12565"/>
    <s v="Clay Ludtke"/>
    <x v="0"/>
    <s v="United States"/>
    <s v="Gresham"/>
    <s v="Oregon"/>
    <n v="97030"/>
    <x v="1"/>
    <s v="OFF-EN-10003072"/>
    <s v="Office Supplies"/>
    <x v="12"/>
    <s v="Peel &amp; Seel Envelopes"/>
    <n v="21.728000000000002"/>
    <n v="7"/>
    <n v="0.2"/>
    <n v="7.6047999999999991"/>
  </r>
  <r>
    <n v="7526"/>
    <s v="CA-2011-125731"/>
    <x v="2"/>
    <x v="1076"/>
    <d v="2011-09-16T00:00:00"/>
    <s v="Standard Class"/>
    <s v="CL-12565"/>
    <s v="Clay Ludtke"/>
    <x v="0"/>
    <s v="United States"/>
    <s v="Gresham"/>
    <s v="Oregon"/>
    <n v="97030"/>
    <x v="1"/>
    <s v="FUR-CH-10003973"/>
    <s v="Furniture"/>
    <x v="1"/>
    <s v="GuestStacker Chair with Chrome Finish Legs"/>
    <n v="1487.04"/>
    <n v="5"/>
    <n v="0.2"/>
    <n v="148.70400000000006"/>
  </r>
  <r>
    <n v="7527"/>
    <s v="US-2014-106145"/>
    <x v="3"/>
    <x v="986"/>
    <d v="2014-09-27T00:00:00"/>
    <s v="Same Day"/>
    <s v="RA-19885"/>
    <s v="Ruben Ausman"/>
    <x v="1"/>
    <s v="United States"/>
    <s v="San Francisco"/>
    <s v="California"/>
    <n v="94109"/>
    <x v="1"/>
    <s v="OFF-EN-10001028"/>
    <s v="Office Supplies"/>
    <x v="12"/>
    <s v="Staples"/>
    <n v="71.88"/>
    <n v="6"/>
    <n v="0"/>
    <n v="33.064799999999998"/>
  </r>
  <r>
    <n v="7528"/>
    <s v="US-2014-106145"/>
    <x v="3"/>
    <x v="986"/>
    <d v="2014-09-27T00:00:00"/>
    <s v="Same Day"/>
    <s v="RA-19885"/>
    <s v="Ruben Ausman"/>
    <x v="1"/>
    <s v="United States"/>
    <s v="San Francisco"/>
    <s v="California"/>
    <n v="94109"/>
    <x v="1"/>
    <s v="FUR-FU-10003829"/>
    <s v="Furniture"/>
    <x v="5"/>
    <s v="Stackable Trays"/>
    <n v="9.24"/>
    <n v="3"/>
    <n v="0"/>
    <n v="2.9567999999999994"/>
  </r>
  <r>
    <n v="7529"/>
    <s v="US-2014-106145"/>
    <x v="3"/>
    <x v="986"/>
    <d v="2014-09-27T00:00:00"/>
    <s v="Same Day"/>
    <s v="RA-19885"/>
    <s v="Ruben Ausman"/>
    <x v="1"/>
    <s v="United States"/>
    <s v="San Francisco"/>
    <s v="California"/>
    <n v="94109"/>
    <x v="1"/>
    <s v="OFF-PA-10002245"/>
    <s v="Office Supplies"/>
    <x v="10"/>
    <s v="Xerox 1895"/>
    <n v="35.880000000000003"/>
    <n v="6"/>
    <n v="0"/>
    <n v="16.146000000000001"/>
  </r>
  <r>
    <n v="7530"/>
    <s v="US-2014-106145"/>
    <x v="3"/>
    <x v="986"/>
    <d v="2014-09-27T00:00:00"/>
    <s v="Same Day"/>
    <s v="RA-19885"/>
    <s v="Ruben Ausman"/>
    <x v="1"/>
    <s v="United States"/>
    <s v="San Francisco"/>
    <s v="California"/>
    <n v="94109"/>
    <x v="1"/>
    <s v="OFF-BI-10002215"/>
    <s v="Office Supplies"/>
    <x v="8"/>
    <s v="Wilson Jones Hanging View Binder, White, 1&quot;"/>
    <n v="17.04"/>
    <n v="3"/>
    <n v="0.2"/>
    <n v="5.5379999999999985"/>
  </r>
  <r>
    <n v="7531"/>
    <s v="US-2014-106145"/>
    <x v="3"/>
    <x v="986"/>
    <d v="2014-09-27T00:00:00"/>
    <s v="Same Day"/>
    <s v="RA-19885"/>
    <s v="Ruben Ausman"/>
    <x v="1"/>
    <s v="United States"/>
    <s v="San Francisco"/>
    <s v="California"/>
    <n v="94109"/>
    <x v="1"/>
    <s v="OFF-BI-10003925"/>
    <s v="Office Supplies"/>
    <x v="8"/>
    <s v="Fellowes PB300 Plastic Comb Binding Machine"/>
    <n v="931.17600000000016"/>
    <n v="3"/>
    <n v="0.2"/>
    <n v="314.27190000000002"/>
  </r>
  <r>
    <n v="7532"/>
    <s v="CA-2013-107146"/>
    <x v="0"/>
    <x v="26"/>
    <d v="2013-06-20T00:00:00"/>
    <s v="First Class"/>
    <s v="LC-16885"/>
    <s v="Lena Creighton"/>
    <x v="0"/>
    <s v="United States"/>
    <s v="Longmont"/>
    <s v="Colorado"/>
    <n v="80501"/>
    <x v="1"/>
    <s v="FUR-FU-10002298"/>
    <s v="Furniture"/>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s v="Colorado"/>
    <n v="80501"/>
    <x v="1"/>
    <s v="FUR-CH-10004853"/>
    <s v="Furniture"/>
    <x v="1"/>
    <s v="Global Manager's Adjustable Task Chair, Storm"/>
    <n v="483.13599999999997"/>
    <n v="4"/>
    <n v="0.2"/>
    <n v="54.352799999999945"/>
  </r>
  <r>
    <n v="7534"/>
    <s v="US-2014-134642"/>
    <x v="3"/>
    <x v="906"/>
    <d v="2014-03-02T00:00:00"/>
    <s v="Standard Class"/>
    <s v="SW-20245"/>
    <s v="Scot Wooten"/>
    <x v="0"/>
    <s v="United States"/>
    <s v="Greenville"/>
    <s v="North Carolina"/>
    <n v="27834"/>
    <x v="0"/>
    <s v="FUR-CH-10002880"/>
    <s v="Furniture"/>
    <x v="1"/>
    <s v="Global High-Back Leather Tilter, Burgundy"/>
    <n v="196.78399999999999"/>
    <n v="2"/>
    <n v="0.2"/>
    <n v="-22.138200000000012"/>
  </r>
  <r>
    <n v="7535"/>
    <s v="US-2014-134642"/>
    <x v="3"/>
    <x v="906"/>
    <d v="2014-03-02T00:00:00"/>
    <s v="Standard Class"/>
    <s v="SW-20245"/>
    <s v="Scot Wooten"/>
    <x v="0"/>
    <s v="United States"/>
    <s v="Greenville"/>
    <s v="North Carolina"/>
    <n v="27834"/>
    <x v="0"/>
    <s v="FUR-BO-10004709"/>
    <s v="Furniture"/>
    <x v="0"/>
    <s v="Bush Westfield Collection Bookcases, Medium Cherry Finish"/>
    <n v="231.92000000000002"/>
    <n v="5"/>
    <n v="0.2"/>
    <n v="5.7980000000000018"/>
  </r>
  <r>
    <n v="7536"/>
    <s v="US-2014-160143"/>
    <x v="3"/>
    <x v="185"/>
    <d v="2014-04-08T00:00:00"/>
    <s v="Standard Class"/>
    <s v="HG-14965"/>
    <s v="Henry Goldwyn"/>
    <x v="1"/>
    <s v="United States"/>
    <s v="Los Angeles"/>
    <s v="California"/>
    <n v="90004"/>
    <x v="1"/>
    <s v="OFF-SU-10004231"/>
    <s v="Office Supplies"/>
    <x v="14"/>
    <s v="Acme Tagit Stainless Steel Antibacterial Scissors"/>
    <n v="29.700000000000003"/>
    <n v="3"/>
    <n v="0"/>
    <n v="8.0190000000000001"/>
  </r>
  <r>
    <n v="7537"/>
    <s v="CA-2014-103415"/>
    <x v="3"/>
    <x v="734"/>
    <d v="2014-12-09T00:00:00"/>
    <s v="Standard Class"/>
    <s v="MV-17485"/>
    <s v="Mark Van Huff"/>
    <x v="0"/>
    <s v="United States"/>
    <s v="Houston"/>
    <s v="Texas"/>
    <n v="77041"/>
    <x v="2"/>
    <s v="FUR-FU-10000820"/>
    <s v="Furniture"/>
    <x v="5"/>
    <s v="Tensor Brushed Steel Torchiere Floor Lamp"/>
    <n v="13.591999999999999"/>
    <n v="2"/>
    <n v="0.6"/>
    <n v="-14.271599999999999"/>
  </r>
  <r>
    <n v="7538"/>
    <s v="CA-2013-106460"/>
    <x v="0"/>
    <x v="317"/>
    <d v="2013-02-22T00:00:00"/>
    <s v="Second Class"/>
    <s v="GT-14710"/>
    <s v="Greg Tran"/>
    <x v="0"/>
    <s v="United States"/>
    <s v="San Francisco"/>
    <s v="California"/>
    <n v="94109"/>
    <x v="1"/>
    <s v="OFF-PA-10001736"/>
    <s v="Office Supplies"/>
    <x v="10"/>
    <s v="Xerox 1880"/>
    <n v="70.88"/>
    <n v="2"/>
    <n v="0"/>
    <n v="33.313599999999994"/>
  </r>
  <r>
    <n v="7539"/>
    <s v="US-2014-112347"/>
    <x v="3"/>
    <x v="574"/>
    <d v="2014-12-07T00:00:00"/>
    <s v="Standard Class"/>
    <s v="BS-11380"/>
    <s v="Bill Stewart"/>
    <x v="1"/>
    <s v="United States"/>
    <s v="Denver"/>
    <s v="Colorado"/>
    <n v="80219"/>
    <x v="1"/>
    <s v="OFF-ST-10003306"/>
    <s v="Office Supplies"/>
    <x v="4"/>
    <s v="Letter Size Cart"/>
    <n v="114.28800000000001"/>
    <n v="1"/>
    <n v="0.2"/>
    <n v="12.857399999999984"/>
  </r>
  <r>
    <n v="7540"/>
    <s v="US-2014-112347"/>
    <x v="3"/>
    <x v="574"/>
    <d v="2014-12-07T00:00:00"/>
    <s v="Standard Class"/>
    <s v="BS-11380"/>
    <s v="Bill Stewart"/>
    <x v="1"/>
    <s v="United States"/>
    <s v="Denver"/>
    <s v="Colorado"/>
    <n v="80219"/>
    <x v="1"/>
    <s v="OFF-BI-10003707"/>
    <s v="Office Supplies"/>
    <x v="8"/>
    <s v="Aluminum Screw Posts"/>
    <n v="36.624000000000002"/>
    <n v="8"/>
    <n v="0.7"/>
    <n v="-24.41599999999999"/>
  </r>
  <r>
    <n v="7541"/>
    <s v="US-2014-112347"/>
    <x v="3"/>
    <x v="574"/>
    <d v="2014-12-07T00:00:00"/>
    <s v="Standard Class"/>
    <s v="BS-11380"/>
    <s v="Bill Stewart"/>
    <x v="1"/>
    <s v="United States"/>
    <s v="Denver"/>
    <s v="Colorado"/>
    <n v="80219"/>
    <x v="1"/>
    <s v="FUR-BO-10003546"/>
    <s v="Furniture"/>
    <x v="0"/>
    <s v="Hon 4-Shelf Metal Bookcases"/>
    <n v="242.35200000000003"/>
    <n v="8"/>
    <n v="0.7"/>
    <n v="-363.52799999999991"/>
  </r>
  <r>
    <n v="7542"/>
    <s v="US-2014-112347"/>
    <x v="3"/>
    <x v="574"/>
    <d v="2014-12-07T00:00:00"/>
    <s v="Standard Class"/>
    <s v="BS-11380"/>
    <s v="Bill Stewart"/>
    <x v="1"/>
    <s v="United States"/>
    <s v="Denver"/>
    <s v="Colorado"/>
    <n v="80219"/>
    <x v="1"/>
    <s v="TEC-PH-10000213"/>
    <s v="Technology"/>
    <x v="7"/>
    <s v="Seidio BD2-HK3IPH5-BK DILEX Case and Holster Combo for Apple iPhone 5/5s - Black"/>
    <n v="49.616000000000007"/>
    <n v="2"/>
    <n v="0.2"/>
    <n v="4.9615999999999989"/>
  </r>
  <r>
    <n v="7543"/>
    <s v="US-2014-112347"/>
    <x v="3"/>
    <x v="574"/>
    <d v="2014-12-07T00:00:00"/>
    <s v="Standard Class"/>
    <s v="BS-11380"/>
    <s v="Bill Stewart"/>
    <x v="1"/>
    <s v="United States"/>
    <s v="Denver"/>
    <s v="Colorado"/>
    <n v="80219"/>
    <x v="1"/>
    <s v="FUR-FU-10001488"/>
    <s v="Furniture"/>
    <x v="5"/>
    <s v="Tenex 46&quot; x 60&quot; Computer Anti-Static Chairmat, Rectangular Shaped"/>
    <n v="508.70400000000006"/>
    <n v="6"/>
    <n v="0.2"/>
    <n v="0"/>
  </r>
  <r>
    <n v="7544"/>
    <s v="US-2014-112347"/>
    <x v="3"/>
    <x v="574"/>
    <d v="2014-12-07T00:00:00"/>
    <s v="Standard Class"/>
    <s v="BS-11380"/>
    <s v="Bill Stewart"/>
    <x v="1"/>
    <s v="United States"/>
    <s v="Denver"/>
    <s v="Colorado"/>
    <n v="80219"/>
    <x v="1"/>
    <s v="TEC-PH-10004833"/>
    <s v="Technology"/>
    <x v="7"/>
    <s v="Macally Suction Cup Mount"/>
    <n v="57.36"/>
    <n v="6"/>
    <n v="0.2"/>
    <n v="-14.34"/>
  </r>
  <r>
    <n v="7545"/>
    <s v="US-2014-112347"/>
    <x v="3"/>
    <x v="574"/>
    <d v="2014-12-07T00:00:00"/>
    <s v="Standard Class"/>
    <s v="BS-11380"/>
    <s v="Bill Stewart"/>
    <x v="1"/>
    <s v="United States"/>
    <s v="Denver"/>
    <s v="Colorado"/>
    <n v="80219"/>
    <x v="1"/>
    <s v="FUR-CH-10002335"/>
    <s v="Furniture"/>
    <x v="1"/>
    <s v="Hon GuestStacker Chair"/>
    <n v="906.68000000000006"/>
    <n v="5"/>
    <n v="0.2"/>
    <n v="68.001000000000033"/>
  </r>
  <r>
    <n v="7546"/>
    <s v="CA-2011-103492"/>
    <x v="2"/>
    <x v="982"/>
    <d v="2011-10-15T00:00:00"/>
    <s v="Standard Class"/>
    <s v="CM-12715"/>
    <s v="Craig Molinari"/>
    <x v="1"/>
    <s v="United States"/>
    <s v="Huntsville"/>
    <s v="Texas"/>
    <n v="77340"/>
    <x v="2"/>
    <s v="TEC-PH-10001128"/>
    <s v="Technology"/>
    <x v="7"/>
    <s v="Motorola Droid Maxx"/>
    <n v="719.95200000000011"/>
    <n v="6"/>
    <n v="0.2"/>
    <n v="71.995200000000011"/>
  </r>
  <r>
    <n v="7547"/>
    <s v="CA-2011-103492"/>
    <x v="2"/>
    <x v="982"/>
    <d v="2011-10-15T00:00:00"/>
    <s v="Standard Class"/>
    <s v="CM-12715"/>
    <s v="Craig Molinari"/>
    <x v="1"/>
    <s v="United States"/>
    <s v="Huntsville"/>
    <s v="Texas"/>
    <n v="77340"/>
    <x v="2"/>
    <s v="TEC-PH-10004667"/>
    <s v="Technology"/>
    <x v="7"/>
    <s v="Cisco 8x8 Inc. 6753i IP Business Phone System"/>
    <n v="755.94400000000019"/>
    <n v="7"/>
    <n v="0.2"/>
    <n v="66.145099999999957"/>
  </r>
  <r>
    <n v="7548"/>
    <s v="CA-2011-103492"/>
    <x v="2"/>
    <x v="982"/>
    <d v="2011-10-15T00:00:00"/>
    <s v="Standard Class"/>
    <s v="CM-12715"/>
    <s v="Craig Molinari"/>
    <x v="1"/>
    <s v="United States"/>
    <s v="Huntsville"/>
    <s v="Texas"/>
    <n v="77340"/>
    <x v="2"/>
    <s v="OFF-BI-10004817"/>
    <s v="Office Supplies"/>
    <x v="8"/>
    <s v="GBC Personal VeloBind Strips"/>
    <n v="11.979999999999997"/>
    <n v="5"/>
    <n v="0.8"/>
    <n v="-19.16800000000001"/>
  </r>
  <r>
    <n v="7549"/>
    <s v="CA-2011-103492"/>
    <x v="2"/>
    <x v="982"/>
    <d v="2011-10-15T00:00:00"/>
    <s v="Standard Class"/>
    <s v="CM-12715"/>
    <s v="Craig Molinari"/>
    <x v="1"/>
    <s v="United States"/>
    <s v="Huntsville"/>
    <s v="Texas"/>
    <n v="77340"/>
    <x v="2"/>
    <s v="OFF-BI-10004140"/>
    <s v="Office Supplies"/>
    <x v="8"/>
    <s v="Avery Non-Stick Binders"/>
    <n v="0.8979999999999998"/>
    <n v="1"/>
    <n v="0.8"/>
    <n v="-1.5715000000000008"/>
  </r>
  <r>
    <n v="7550"/>
    <s v="CA-2013-136595"/>
    <x v="0"/>
    <x v="64"/>
    <d v="2013-09-08T00:00:00"/>
    <s v="First Class"/>
    <s v="EM-13825"/>
    <s v="Elizabeth Moffitt"/>
    <x v="1"/>
    <s v="United States"/>
    <s v="Houston"/>
    <s v="Texas"/>
    <n v="77036"/>
    <x v="2"/>
    <s v="FUR-FU-10004671"/>
    <s v="Furniture"/>
    <x v="5"/>
    <s v="Executive Impressions 12&quot; Wall Clock"/>
    <n v="21.204000000000004"/>
    <n v="3"/>
    <n v="0.6"/>
    <n v="-11.662199999999999"/>
  </r>
  <r>
    <n v="7551"/>
    <s v="CA-2011-140396"/>
    <x v="2"/>
    <x v="1164"/>
    <d v="2011-11-25T00:00:00"/>
    <s v="Standard Class"/>
    <s v="KH-16330"/>
    <s v="Katharine Harms"/>
    <x v="1"/>
    <s v="United States"/>
    <s v="New York City"/>
    <s v="New York"/>
    <n v="10024"/>
    <x v="3"/>
    <s v="OFF-EN-10002592"/>
    <s v="Office Supplies"/>
    <x v="12"/>
    <s v="Peel &amp; Seel Recycled Catalog Envelopes, Brown"/>
    <n v="34.74"/>
    <n v="3"/>
    <n v="0"/>
    <n v="17.37"/>
  </r>
  <r>
    <n v="7552"/>
    <s v="CA-2011-140396"/>
    <x v="2"/>
    <x v="1164"/>
    <d v="2011-11-25T00:00:00"/>
    <s v="Standard Class"/>
    <s v="KH-16330"/>
    <s v="Katharine Harms"/>
    <x v="1"/>
    <s v="United States"/>
    <s v="New York City"/>
    <s v="New York"/>
    <n v="10024"/>
    <x v="3"/>
    <s v="TEC-PH-10004447"/>
    <s v="Technology"/>
    <x v="7"/>
    <s v="Toshiba IPT2010-SD IP Telephone"/>
    <n v="833.94"/>
    <n v="6"/>
    <n v="0"/>
    <n v="216.8244"/>
  </r>
  <r>
    <n v="7553"/>
    <s v="CA-2011-140396"/>
    <x v="2"/>
    <x v="1164"/>
    <d v="2011-11-25T00:00:00"/>
    <s v="Standard Class"/>
    <s v="KH-16330"/>
    <s v="Katharine Harms"/>
    <x v="1"/>
    <s v="United States"/>
    <s v="New York City"/>
    <s v="New York"/>
    <n v="10024"/>
    <x v="3"/>
    <s v="OFF-BI-10003669"/>
    <s v="Office Supplies"/>
    <x v="8"/>
    <s v="3M Organizer Strips"/>
    <n v="12.96"/>
    <n v="3"/>
    <n v="0.2"/>
    <n v="4.5359999999999996"/>
  </r>
  <r>
    <n v="7554"/>
    <s v="CA-2011-140396"/>
    <x v="2"/>
    <x v="1164"/>
    <d v="2011-11-25T00:00:00"/>
    <s v="Standard Class"/>
    <s v="KH-16330"/>
    <s v="Katharine Harms"/>
    <x v="1"/>
    <s v="United States"/>
    <s v="New York City"/>
    <s v="New York"/>
    <n v="10024"/>
    <x v="3"/>
    <s v="OFF-PA-10000223"/>
    <s v="Office Supplies"/>
    <x v="10"/>
    <s v="Xerox 2000"/>
    <n v="25.92"/>
    <n v="4"/>
    <n v="0"/>
    <n v="12.441600000000001"/>
  </r>
  <r>
    <n v="7555"/>
    <s v="CA-2011-114181"/>
    <x v="2"/>
    <x v="1025"/>
    <d v="2011-05-14T00:00:00"/>
    <s v="Second Class"/>
    <s v="AF-10885"/>
    <s v="Art Foster"/>
    <x v="0"/>
    <s v="United States"/>
    <s v="Philadelphia"/>
    <s v="Pennsylvania"/>
    <n v="19134"/>
    <x v="3"/>
    <s v="FUR-BO-10004467"/>
    <s v="Furniture"/>
    <x v="0"/>
    <s v="Bestar Classic Bookcase"/>
    <n v="349.96499999999997"/>
    <n v="7"/>
    <n v="0.5"/>
    <n v="-216.97830000000002"/>
  </r>
  <r>
    <n v="7556"/>
    <s v="CA-2011-114181"/>
    <x v="2"/>
    <x v="1025"/>
    <d v="2011-05-14T00:00:00"/>
    <s v="Second Class"/>
    <s v="AF-10885"/>
    <s v="Art Foster"/>
    <x v="0"/>
    <s v="United States"/>
    <s v="Philadelphia"/>
    <s v="Pennsylvania"/>
    <n v="19134"/>
    <x v="3"/>
    <s v="OFF-AR-10000716"/>
    <s v="Office Supplies"/>
    <x v="6"/>
    <s v="DIXON Ticonderoga Erasable Checking Pencils"/>
    <n v="22.32"/>
    <n v="5"/>
    <n v="0.2"/>
    <n v="5.3010000000000002"/>
  </r>
  <r>
    <n v="7557"/>
    <s v="CA-2014-159506"/>
    <x v="3"/>
    <x v="344"/>
    <d v="2014-12-03T00:00:00"/>
    <s v="Standard Class"/>
    <s v="JR-16210"/>
    <s v="Justin Ritter"/>
    <x v="1"/>
    <s v="United States"/>
    <s v="Columbus"/>
    <s v="Indiana"/>
    <n v="47201"/>
    <x v="2"/>
    <s v="OFF-PA-10003641"/>
    <s v="Office Supplies"/>
    <x v="10"/>
    <s v="Xerox 1909"/>
    <n v="158.28"/>
    <n v="6"/>
    <n v="0"/>
    <n v="72.808799999999991"/>
  </r>
  <r>
    <n v="7558"/>
    <s v="CA-2014-159506"/>
    <x v="3"/>
    <x v="344"/>
    <d v="2014-12-03T00:00:00"/>
    <s v="Standard Class"/>
    <s v="JR-16210"/>
    <s v="Justin Ritter"/>
    <x v="1"/>
    <s v="United States"/>
    <s v="Columbus"/>
    <s v="Indiana"/>
    <n v="47201"/>
    <x v="2"/>
    <s v="OFF-BI-10004519"/>
    <s v="Office Supplies"/>
    <x v="8"/>
    <s v="GBC DocuBind P100 Manual Binding Machine"/>
    <n v="497.93999999999994"/>
    <n v="3"/>
    <n v="0"/>
    <n v="224.07299999999998"/>
  </r>
  <r>
    <n v="7559"/>
    <s v="US-2011-137155"/>
    <x v="2"/>
    <x v="301"/>
    <d v="2011-11-05T00:00:00"/>
    <s v="Standard Class"/>
    <s v="DL-12925"/>
    <s v="Daniel Lacy"/>
    <x v="0"/>
    <s v="United States"/>
    <s v="Long Beach"/>
    <s v="New York"/>
    <n v="11561"/>
    <x v="3"/>
    <s v="OFF-AP-10002518"/>
    <s v="Office Supplies"/>
    <x v="9"/>
    <s v="Kensington 7 Outlet MasterPiece Power Center"/>
    <n v="533.93999999999994"/>
    <n v="3"/>
    <n v="0"/>
    <n v="154.84259999999995"/>
  </r>
  <r>
    <n v="7560"/>
    <s v="US-2011-137155"/>
    <x v="2"/>
    <x v="301"/>
    <d v="2011-11-05T00:00:00"/>
    <s v="Standard Class"/>
    <s v="DL-12925"/>
    <s v="Daniel Lacy"/>
    <x v="0"/>
    <s v="United States"/>
    <s v="Long Beach"/>
    <s v="New York"/>
    <n v="11561"/>
    <x v="3"/>
    <s v="OFF-PA-10000806"/>
    <s v="Office Supplies"/>
    <x v="10"/>
    <s v="Xerox 1934"/>
    <n v="167.94"/>
    <n v="3"/>
    <n v="0"/>
    <n v="82.290599999999998"/>
  </r>
  <r>
    <n v="7561"/>
    <s v="US-2011-137155"/>
    <x v="2"/>
    <x v="301"/>
    <d v="2011-11-05T00:00:00"/>
    <s v="Standard Class"/>
    <s v="DL-12925"/>
    <s v="Daniel Lacy"/>
    <x v="0"/>
    <s v="United States"/>
    <s v="Long Beach"/>
    <s v="New York"/>
    <n v="11561"/>
    <x v="3"/>
    <s v="FUR-FU-10003142"/>
    <s v="Furniture"/>
    <x v="5"/>
    <s v="Master Big Foot Doorstop, Beige"/>
    <n v="31.68"/>
    <n v="6"/>
    <n v="0"/>
    <n v="9.8207999999999984"/>
  </r>
  <r>
    <n v="7562"/>
    <s v="CA-2013-105746"/>
    <x v="0"/>
    <x v="945"/>
    <d v="2014-01-02T00:00:00"/>
    <s v="First Class"/>
    <s v="BD-11605"/>
    <s v="Brian Dahlen"/>
    <x v="0"/>
    <s v="United States"/>
    <s v="Lancaster"/>
    <s v="Pennsylvania"/>
    <n v="17602"/>
    <x v="3"/>
    <s v="FUR-CH-10000454"/>
    <s v="Furniture"/>
    <x v="1"/>
    <s v="Hon Deluxe Fabric Upholstered Stacking Chairs, Rounded Back"/>
    <n v="170.78599999999997"/>
    <n v="1"/>
    <n v="0.3"/>
    <n v="0"/>
  </r>
  <r>
    <n v="7563"/>
    <s v="US-2013-104815"/>
    <x v="0"/>
    <x v="323"/>
    <d v="2013-09-08T00:00:00"/>
    <s v="Standard Class"/>
    <s v="RB-19570"/>
    <s v="Rob Beeghly"/>
    <x v="0"/>
    <s v="United States"/>
    <s v="Chicago"/>
    <s v="Illinois"/>
    <n v="60610"/>
    <x v="2"/>
    <s v="FUR-BO-10003894"/>
    <s v="Furniture"/>
    <x v="0"/>
    <s v="Safco Value Mate Steel Bookcase, Baked Enamel Finish on Steel, Black"/>
    <n v="198.744"/>
    <n v="4"/>
    <n v="0.3"/>
    <n v="0"/>
  </r>
  <r>
    <n v="7564"/>
    <s v="CA-2014-157672"/>
    <x v="3"/>
    <x v="361"/>
    <d v="2014-10-08T00:00:00"/>
    <s v="First Class"/>
    <s v="RB-19795"/>
    <s v="Ross Baird"/>
    <x v="2"/>
    <s v="United States"/>
    <s v="Denver"/>
    <s v="Colorado"/>
    <n v="80219"/>
    <x v="1"/>
    <s v="TEC-AC-10001714"/>
    <s v="Technology"/>
    <x v="11"/>
    <s v="Logitech MX Performance Wireless Mouse"/>
    <n v="63.824000000000005"/>
    <n v="2"/>
    <n v="0.2"/>
    <n v="13.562599999999998"/>
  </r>
  <r>
    <n v="7565"/>
    <s v="US-2013-166660"/>
    <x v="0"/>
    <x v="806"/>
    <d v="2013-02-01T00:00:00"/>
    <s v="Second Class"/>
    <s v="TB-21250"/>
    <s v="Tim Brockman"/>
    <x v="0"/>
    <s v="United States"/>
    <s v="Seattle"/>
    <s v="Washington"/>
    <n v="98103"/>
    <x v="1"/>
    <s v="FUR-CH-10001190"/>
    <s v="Furniture"/>
    <x v="1"/>
    <s v="Global Deluxe High-Back Office Chair in Storm"/>
    <n v="435.16800000000006"/>
    <n v="4"/>
    <n v="0.2"/>
    <n v="-59.835600000000042"/>
  </r>
  <r>
    <n v="7566"/>
    <s v="US-2013-166660"/>
    <x v="0"/>
    <x v="806"/>
    <d v="2013-02-01T00:00:00"/>
    <s v="Second Class"/>
    <s v="TB-21250"/>
    <s v="Tim Brockman"/>
    <x v="0"/>
    <s v="United States"/>
    <s v="Seattle"/>
    <s v="Washington"/>
    <n v="98103"/>
    <x v="1"/>
    <s v="FUR-BO-10000468"/>
    <s v="Furniture"/>
    <x v="0"/>
    <s v="O'Sullivan 2-Shelf Heavy-Duty Bookcases"/>
    <n v="48.58"/>
    <n v="1"/>
    <n v="0"/>
    <n v="7.7728000000000037"/>
  </r>
  <r>
    <n v="7567"/>
    <s v="CA-2014-140802"/>
    <x v="3"/>
    <x v="81"/>
    <d v="2014-04-24T00:00:00"/>
    <s v="First Class"/>
    <s v="KN-16390"/>
    <s v="Katherine Nockton"/>
    <x v="1"/>
    <s v="United States"/>
    <s v="Houston"/>
    <s v="Texas"/>
    <n v="77070"/>
    <x v="2"/>
    <s v="TEC-AC-10001998"/>
    <s v="Technology"/>
    <x v="11"/>
    <s v="Logitech LS21 Speaker System - PC Multimedia - 2.1-CH - Wired"/>
    <n v="47.975999999999999"/>
    <n v="3"/>
    <n v="0.2"/>
    <n v="8.3957999999999942"/>
  </r>
  <r>
    <n v="7568"/>
    <s v="CA-2014-140802"/>
    <x v="3"/>
    <x v="81"/>
    <d v="2014-04-24T00:00:00"/>
    <s v="First Class"/>
    <s v="KN-16390"/>
    <s v="Katherine Nockton"/>
    <x v="1"/>
    <s v="United States"/>
    <s v="Houston"/>
    <s v="Texas"/>
    <n v="77070"/>
    <x v="2"/>
    <s v="OFF-PA-10001534"/>
    <s v="Office Supplies"/>
    <x v="10"/>
    <s v="Xerox 230"/>
    <n v="20.736000000000004"/>
    <n v="4"/>
    <n v="0.2"/>
    <n v="7.2576000000000001"/>
  </r>
  <r>
    <n v="7569"/>
    <s v="CA-2011-133830"/>
    <x v="2"/>
    <x v="29"/>
    <d v="2011-12-10T00:00:00"/>
    <s v="Standard Class"/>
    <s v="RL-19615"/>
    <s v="Rob Lucas"/>
    <x v="0"/>
    <s v="United States"/>
    <s v="Los Angeles"/>
    <s v="California"/>
    <n v="90045"/>
    <x v="1"/>
    <s v="OFF-AR-10003045"/>
    <s v="Office Supplies"/>
    <x v="6"/>
    <s v="Prang Colored Pencils"/>
    <n v="26.46"/>
    <n v="9"/>
    <n v="0"/>
    <n v="11.907"/>
  </r>
  <r>
    <n v="7570"/>
    <s v="CA-2011-133830"/>
    <x v="2"/>
    <x v="29"/>
    <d v="2011-12-10T00:00:00"/>
    <s v="Standard Class"/>
    <s v="RL-19615"/>
    <s v="Rob Lucas"/>
    <x v="0"/>
    <s v="United States"/>
    <s v="Los Angeles"/>
    <s v="California"/>
    <n v="90045"/>
    <x v="1"/>
    <s v="OFF-PA-10001363"/>
    <s v="Office Supplies"/>
    <x v="10"/>
    <s v="Xerox 1933"/>
    <n v="49.12"/>
    <n v="4"/>
    <n v="0"/>
    <n v="23.086399999999998"/>
  </r>
  <r>
    <n v="7571"/>
    <s v="CA-2011-133830"/>
    <x v="2"/>
    <x v="29"/>
    <d v="2011-12-10T00:00:00"/>
    <s v="Standard Class"/>
    <s v="RL-19615"/>
    <s v="Rob Lucas"/>
    <x v="0"/>
    <s v="United States"/>
    <s v="Los Angeles"/>
    <s v="California"/>
    <n v="90045"/>
    <x v="1"/>
    <s v="OFF-FA-10002280"/>
    <s v="Office Supplies"/>
    <x v="13"/>
    <s v="Advantus Plastic Paper Clips"/>
    <n v="15"/>
    <n v="3"/>
    <n v="0"/>
    <n v="7.1999999999999993"/>
  </r>
  <r>
    <n v="7572"/>
    <s v="CA-2011-100916"/>
    <x v="2"/>
    <x v="618"/>
    <d v="2011-10-26T00:00:00"/>
    <s v="Standard Class"/>
    <s v="FH-14275"/>
    <s v="Frank Hawley"/>
    <x v="1"/>
    <s v="United States"/>
    <s v="Newport News"/>
    <s v="Virginia"/>
    <n v="23602"/>
    <x v="0"/>
    <s v="OFF-ST-10003479"/>
    <s v="Office Supplies"/>
    <x v="4"/>
    <s v="Eldon Base for stackable storage shelf, platinum"/>
    <n v="194.7"/>
    <n v="5"/>
    <n v="0"/>
    <n v="9.7349999999999781"/>
  </r>
  <r>
    <n v="7573"/>
    <s v="CA-2011-100916"/>
    <x v="2"/>
    <x v="618"/>
    <d v="2011-10-26T00:00:00"/>
    <s v="Standard Class"/>
    <s v="FH-14275"/>
    <s v="Frank Hawley"/>
    <x v="1"/>
    <s v="United States"/>
    <s v="Newport News"/>
    <s v="Virginia"/>
    <n v="23602"/>
    <x v="0"/>
    <s v="FUR-TA-10004607"/>
    <s v="Furniture"/>
    <x v="3"/>
    <s v="Hon 2111 Invitation Series Straight Table"/>
    <n v="591.32000000000005"/>
    <n v="4"/>
    <n v="0"/>
    <n v="112.35079999999999"/>
  </r>
  <r>
    <n v="7574"/>
    <s v="CA-2011-100916"/>
    <x v="2"/>
    <x v="618"/>
    <d v="2011-10-26T00:00:00"/>
    <s v="Standard Class"/>
    <s v="FH-14275"/>
    <s v="Frank Hawley"/>
    <x v="1"/>
    <s v="United States"/>
    <s v="Newport News"/>
    <s v="Virginia"/>
    <n v="23602"/>
    <x v="0"/>
    <s v="OFF-AR-10001022"/>
    <s v="Office Supplies"/>
    <x v="6"/>
    <s v="SANFORD Liquid Accent Tank-Style Highlighters"/>
    <n v="2.84"/>
    <n v="1"/>
    <n v="0"/>
    <n v="0.88039999999999985"/>
  </r>
  <r>
    <n v="7575"/>
    <s v="CA-2012-129532"/>
    <x v="1"/>
    <x v="575"/>
    <d v="2012-12-12T00:00:00"/>
    <s v="Standard Class"/>
    <s v="YS-21880"/>
    <s v="Yana Sorensen"/>
    <x v="1"/>
    <s v="United States"/>
    <s v="Los Angeles"/>
    <s v="California"/>
    <n v="90036"/>
    <x v="1"/>
    <s v="OFF-ST-10004186"/>
    <s v="Office Supplies"/>
    <x v="4"/>
    <s v="Stur-D-Stor Shelving, Vertical 5-Shelf: 72&quot;H x 36&quot;W x 18 1/2&quot;D"/>
    <n v="221.96"/>
    <n v="2"/>
    <n v="0"/>
    <n v="4.4391999999999996"/>
  </r>
  <r>
    <n v="7576"/>
    <s v="CA-2012-129532"/>
    <x v="1"/>
    <x v="575"/>
    <d v="2012-12-12T00:00:00"/>
    <s v="Standard Class"/>
    <s v="YS-21880"/>
    <s v="Yana Sorensen"/>
    <x v="1"/>
    <s v="United States"/>
    <s v="Los Angeles"/>
    <s v="California"/>
    <n v="90036"/>
    <x v="1"/>
    <s v="TEC-AC-10000865"/>
    <s v="Technology"/>
    <x v="11"/>
    <s v="WD My Passport Ultra 500GB Portable External Hard Drive"/>
    <n v="236"/>
    <n v="4"/>
    <n v="0"/>
    <n v="40.119999999999976"/>
  </r>
  <r>
    <n v="7577"/>
    <s v="CA-2011-134726"/>
    <x v="2"/>
    <x v="981"/>
    <d v="2011-11-07T00:00:00"/>
    <s v="Second Class"/>
    <s v="SW-20755"/>
    <s v="Steven Ward"/>
    <x v="1"/>
    <s v="United States"/>
    <s v="Seattle"/>
    <s v="Washington"/>
    <n v="98115"/>
    <x v="1"/>
    <s v="TEC-AC-10000023"/>
    <s v="Technology"/>
    <x v="11"/>
    <s v="Maxell 74 Minute CD-R Spindle, 50/Pack"/>
    <n v="41.94"/>
    <n v="2"/>
    <n v="0"/>
    <n v="15.098399999999998"/>
  </r>
  <r>
    <n v="7578"/>
    <s v="CA-2011-134726"/>
    <x v="2"/>
    <x v="981"/>
    <d v="2011-11-07T00:00:00"/>
    <s v="Second Class"/>
    <s v="SW-20755"/>
    <s v="Steven Ward"/>
    <x v="1"/>
    <s v="United States"/>
    <s v="Seattle"/>
    <s v="Washington"/>
    <n v="98115"/>
    <x v="1"/>
    <s v="TEC-PH-10001750"/>
    <s v="Technology"/>
    <x v="7"/>
    <s v="Samsung Rugby III"/>
    <n v="52.792000000000002"/>
    <n v="1"/>
    <n v="0.2"/>
    <n v="4.6193000000000026"/>
  </r>
  <r>
    <n v="7579"/>
    <s v="CA-2013-138597"/>
    <x v="0"/>
    <x v="122"/>
    <d v="2013-12-22T00:00:00"/>
    <s v="First Class"/>
    <s v="PN-18775"/>
    <s v="Parhena Norris"/>
    <x v="2"/>
    <s v="United States"/>
    <s v="Omaha"/>
    <s v="Nebraska"/>
    <n v="68104"/>
    <x v="2"/>
    <s v="FUR-CH-10004997"/>
    <s v="Furniture"/>
    <x v="1"/>
    <s v="Hon Every-Day Series Multi-Task Chairs"/>
    <n v="563.93999999999994"/>
    <n v="3"/>
    <n v="0"/>
    <n v="112.78800000000001"/>
  </r>
  <r>
    <n v="7580"/>
    <s v="CA-2012-123113"/>
    <x v="1"/>
    <x v="521"/>
    <d v="2012-11-27T00:00:00"/>
    <s v="Second Class"/>
    <s v="AT-10735"/>
    <s v="Annie Thurman"/>
    <x v="0"/>
    <s v="United States"/>
    <s v="Morristown"/>
    <s v="New Jersey"/>
    <n v="7960"/>
    <x v="3"/>
    <s v="OFF-AP-10000275"/>
    <s v="Office Supplies"/>
    <x v="9"/>
    <s v="Sanyo Counter Height Refrigerator with Crisper, 3.6 Cubic Foot, Stainless Steel/Black"/>
    <n v="2625.12"/>
    <n v="8"/>
    <n v="0"/>
    <n v="735.03359999999998"/>
  </r>
  <r>
    <n v="7581"/>
    <s v="CA-2012-123113"/>
    <x v="1"/>
    <x v="521"/>
    <d v="2012-11-27T00:00:00"/>
    <s v="Second Class"/>
    <s v="AT-10735"/>
    <s v="Annie Thurman"/>
    <x v="0"/>
    <s v="United States"/>
    <s v="Morristown"/>
    <s v="New Jersey"/>
    <n v="7960"/>
    <x v="3"/>
    <s v="OFF-AR-10004999"/>
    <s v="Office Supplies"/>
    <x v="6"/>
    <s v="Newell 315"/>
    <n v="17.940000000000001"/>
    <n v="3"/>
    <n v="0"/>
    <n v="4.4850000000000003"/>
  </r>
  <r>
    <n v="7582"/>
    <s v="CA-2012-169656"/>
    <x v="1"/>
    <x v="863"/>
    <d v="2012-08-16T00:00:00"/>
    <s v="First Class"/>
    <s v="EJ-13720"/>
    <s v="Ed Jacobs"/>
    <x v="0"/>
    <s v="United States"/>
    <s v="Philadelphia"/>
    <s v="Pennsylvania"/>
    <n v="19143"/>
    <x v="3"/>
    <s v="OFF-ST-10003816"/>
    <s v="Office Supplies"/>
    <x v="4"/>
    <s v="Fellowes High-Stak Drawer Files"/>
    <n v="422.85599999999999"/>
    <n v="3"/>
    <n v="0.2"/>
    <n v="15.857099999999974"/>
  </r>
  <r>
    <n v="7583"/>
    <s v="CA-2012-142734"/>
    <x v="1"/>
    <x v="392"/>
    <d v="2012-04-21T00:00:00"/>
    <s v="Standard Class"/>
    <s v="DM-13345"/>
    <s v="Denise Monton"/>
    <x v="1"/>
    <s v="United States"/>
    <s v="New York City"/>
    <s v="New York"/>
    <n v="10024"/>
    <x v="3"/>
    <s v="FUR-CH-10003968"/>
    <s v="Furniture"/>
    <x v="1"/>
    <s v="Novimex Turbo Task Chair"/>
    <n v="127.76400000000001"/>
    <n v="2"/>
    <n v="0.1"/>
    <n v="2.8392000000000017"/>
  </r>
  <r>
    <n v="7584"/>
    <s v="CA-2011-163223"/>
    <x v="2"/>
    <x v="90"/>
    <d v="2011-03-25T00:00:00"/>
    <s v="Standard Class"/>
    <s v="KH-16690"/>
    <s v="Kristen Hastings"/>
    <x v="1"/>
    <s v="United States"/>
    <s v="Springfield"/>
    <s v="Virginia"/>
    <n v="22153"/>
    <x v="0"/>
    <s v="TEC-PH-10000730"/>
    <s v="Technology"/>
    <x v="7"/>
    <s v="Samsung Galaxy S4 Active"/>
    <n v="3499.9300000000003"/>
    <n v="7"/>
    <n v="0"/>
    <n v="909.98180000000025"/>
  </r>
  <r>
    <n v="7585"/>
    <s v="CA-2011-163223"/>
    <x v="2"/>
    <x v="90"/>
    <d v="2011-03-25T00:00:00"/>
    <s v="Standard Class"/>
    <s v="KH-16690"/>
    <s v="Kristen Hastings"/>
    <x v="1"/>
    <s v="United States"/>
    <s v="Springfield"/>
    <s v="Virginia"/>
    <n v="22153"/>
    <x v="0"/>
    <s v="OFF-LA-10004409"/>
    <s v="Office Supplies"/>
    <x v="2"/>
    <s v="Avery 492"/>
    <n v="14.399999999999999"/>
    <n v="5"/>
    <n v="0"/>
    <n v="6.6239999999999988"/>
  </r>
  <r>
    <n v="7586"/>
    <s v="CA-2011-163223"/>
    <x v="2"/>
    <x v="90"/>
    <d v="2011-03-25T00:00:00"/>
    <s v="Standard Class"/>
    <s v="KH-16690"/>
    <s v="Kristen Hastings"/>
    <x v="1"/>
    <s v="United States"/>
    <s v="Springfield"/>
    <s v="Virginia"/>
    <n v="22153"/>
    <x v="0"/>
    <s v="OFF-PA-10000675"/>
    <s v="Office Supplies"/>
    <x v="10"/>
    <s v="Xerox 1919"/>
    <n v="122.97"/>
    <n v="3"/>
    <n v="0"/>
    <n v="60.255300000000005"/>
  </r>
  <r>
    <n v="7587"/>
    <s v="CA-2011-163223"/>
    <x v="2"/>
    <x v="90"/>
    <d v="2011-03-25T00:00:00"/>
    <s v="Standard Class"/>
    <s v="KH-16690"/>
    <s v="Kristen Hastings"/>
    <x v="1"/>
    <s v="United States"/>
    <s v="Springfield"/>
    <s v="Virginia"/>
    <n v="22153"/>
    <x v="0"/>
    <s v="OFF-AR-10001573"/>
    <s v="Office Supplies"/>
    <x v="6"/>
    <s v="American Pencil"/>
    <n v="9.32"/>
    <n v="4"/>
    <n v="0"/>
    <n v="2.702799999999999"/>
  </r>
  <r>
    <n v="7588"/>
    <s v="CA-2011-163223"/>
    <x v="2"/>
    <x v="90"/>
    <d v="2011-03-25T00:00:00"/>
    <s v="Standard Class"/>
    <s v="KH-16690"/>
    <s v="Kristen Hastings"/>
    <x v="1"/>
    <s v="United States"/>
    <s v="Springfield"/>
    <s v="Virginia"/>
    <n v="22153"/>
    <x v="0"/>
    <s v="OFF-BI-10001597"/>
    <s v="Office Supplies"/>
    <x v="8"/>
    <s v="Wilson Jones Ledger-Size, Piano-Hinge Binder, 2&quot;, Blue"/>
    <n v="122.94"/>
    <n v="3"/>
    <n v="0"/>
    <n v="59.011199999999988"/>
  </r>
  <r>
    <n v="7589"/>
    <s v="CA-2014-122945"/>
    <x v="3"/>
    <x v="673"/>
    <d v="2014-11-23T00:00:00"/>
    <s v="Standard Class"/>
    <s v="MB-18085"/>
    <s v="Mick Brown"/>
    <x v="0"/>
    <s v="United States"/>
    <s v="Roseville"/>
    <s v="California"/>
    <n v="95661"/>
    <x v="1"/>
    <s v="FUR-FU-10001196"/>
    <s v="Furniture"/>
    <x v="5"/>
    <s v="DAX Cubicle Frames - 8x10"/>
    <n v="17.309999999999999"/>
    <n v="3"/>
    <n v="0"/>
    <n v="5.1929999999999996"/>
  </r>
  <r>
    <n v="7590"/>
    <s v="CA-2012-139738"/>
    <x v="1"/>
    <x v="12"/>
    <d v="2012-09-29T00:00:00"/>
    <s v="Standard Class"/>
    <s v="DK-12895"/>
    <s v="Dana Kaydos"/>
    <x v="0"/>
    <s v="United States"/>
    <s v="Rockford"/>
    <s v="Illinois"/>
    <n v="61107"/>
    <x v="2"/>
    <s v="OFF-AR-10004602"/>
    <s v="Office Supplies"/>
    <x v="6"/>
    <s v="Boston KS Multi-Size Manual Pencil Sharpener"/>
    <n v="128.744"/>
    <n v="7"/>
    <n v="0.2"/>
    <n v="12.874400000000001"/>
  </r>
  <r>
    <n v="7591"/>
    <s v="CA-2013-158778"/>
    <x v="0"/>
    <x v="64"/>
    <d v="2013-09-10T00:00:00"/>
    <s v="Standard Class"/>
    <s v="DB-13210"/>
    <s v="Dean Braden"/>
    <x v="0"/>
    <s v="United States"/>
    <s v="Philadelphia"/>
    <s v="Pennsylvania"/>
    <n v="19134"/>
    <x v="3"/>
    <s v="FUR-FU-10000260"/>
    <s v="Furniture"/>
    <x v="5"/>
    <s v="6&quot; Cubicle Wall Clock, Black"/>
    <n v="58.248000000000005"/>
    <n v="9"/>
    <n v="0.2"/>
    <n v="11.649599999999996"/>
  </r>
  <r>
    <n v="7592"/>
    <s v="CA-2013-158778"/>
    <x v="0"/>
    <x v="64"/>
    <d v="2013-09-10T00:00:00"/>
    <s v="Standard Class"/>
    <s v="DB-13210"/>
    <s v="Dean Braden"/>
    <x v="0"/>
    <s v="United States"/>
    <s v="Philadelphia"/>
    <s v="Pennsylvania"/>
    <n v="19134"/>
    <x v="3"/>
    <s v="FUR-CH-10001146"/>
    <s v="Furniture"/>
    <x v="1"/>
    <s v="Global Task Chair, Black"/>
    <n v="71.245999999999995"/>
    <n v="2"/>
    <n v="0.3"/>
    <n v="-19.338199999999993"/>
  </r>
  <r>
    <n v="7593"/>
    <s v="CA-2013-158778"/>
    <x v="0"/>
    <x v="64"/>
    <d v="2013-09-10T00:00:00"/>
    <s v="Standard Class"/>
    <s v="DB-13210"/>
    <s v="Dean Braden"/>
    <x v="0"/>
    <s v="United States"/>
    <s v="Philadelphia"/>
    <s v="Pennsylvania"/>
    <n v="19134"/>
    <x v="3"/>
    <s v="OFF-AR-10000896"/>
    <s v="Office Supplies"/>
    <x v="6"/>
    <s v="Newell 329"/>
    <n v="7.8719999999999999"/>
    <n v="3"/>
    <n v="0.2"/>
    <n v="0.59039999999999937"/>
  </r>
  <r>
    <n v="7594"/>
    <s v="CA-2013-158778"/>
    <x v="0"/>
    <x v="64"/>
    <d v="2013-09-10T00:00:00"/>
    <s v="Standard Class"/>
    <s v="DB-13210"/>
    <s v="Dean Braden"/>
    <x v="0"/>
    <s v="United States"/>
    <s v="Philadelphia"/>
    <s v="Pennsylvania"/>
    <n v="19134"/>
    <x v="3"/>
    <s v="FUR-CH-10000309"/>
    <s v="Furniture"/>
    <x v="1"/>
    <s v="Global Comet Stacking Arm Chair"/>
    <n v="887.27099999999984"/>
    <n v="3"/>
    <n v="0.3"/>
    <n v="-63.376499999999965"/>
  </r>
  <r>
    <n v="7595"/>
    <s v="CA-2014-119655"/>
    <x v="3"/>
    <x v="693"/>
    <d v="2014-04-25T00:00:00"/>
    <s v="Standard Class"/>
    <s v="CV-12295"/>
    <s v="Christina VanderZanden"/>
    <x v="0"/>
    <s v="United States"/>
    <s v="Detroit"/>
    <s v="Michigan"/>
    <n v="48234"/>
    <x v="2"/>
    <s v="OFF-BI-10001989"/>
    <s v="Office Supplies"/>
    <x v="8"/>
    <s v="Premium Transparent Presentation Covers by GBC"/>
    <n v="146.86000000000001"/>
    <n v="7"/>
    <n v="0"/>
    <n v="70.492799999999988"/>
  </r>
  <r>
    <n v="7596"/>
    <s v="CA-2014-119655"/>
    <x v="3"/>
    <x v="693"/>
    <d v="2014-04-25T00:00:00"/>
    <s v="Standard Class"/>
    <s v="CV-12295"/>
    <s v="Christina VanderZanden"/>
    <x v="0"/>
    <s v="United States"/>
    <s v="Detroit"/>
    <s v="Michigan"/>
    <n v="48234"/>
    <x v="2"/>
    <s v="OFF-BI-10001036"/>
    <s v="Office Supplies"/>
    <x v="8"/>
    <s v="Cardinal EasyOpen D-Ring Binders"/>
    <n v="36.56"/>
    <n v="4"/>
    <n v="0"/>
    <n v="18.28"/>
  </r>
  <r>
    <n v="7597"/>
    <s v="CA-2012-164567"/>
    <x v="1"/>
    <x v="925"/>
    <d v="2012-06-19T00:00:00"/>
    <s v="Standard Class"/>
    <s v="GK-14620"/>
    <s v="Grace Kelly"/>
    <x v="1"/>
    <s v="United States"/>
    <s v="Los Angeles"/>
    <s v="California"/>
    <n v="90004"/>
    <x v="1"/>
    <s v="TEC-PH-10002103"/>
    <s v="Technology"/>
    <x v="7"/>
    <s v="Jabra SPEAK 410"/>
    <n v="225.57599999999996"/>
    <n v="3"/>
    <n v="0.2"/>
    <n v="22.557600000000008"/>
  </r>
  <r>
    <n v="7598"/>
    <s v="CA-2011-131947"/>
    <x v="2"/>
    <x v="328"/>
    <d v="2011-09-22T00:00:00"/>
    <s v="Standard Class"/>
    <s v="JA-15970"/>
    <s v="Joseph Airdo"/>
    <x v="0"/>
    <s v="United States"/>
    <s v="Springfield"/>
    <s v="Oregon"/>
    <n v="97477"/>
    <x v="1"/>
    <s v="OFF-AR-10001473"/>
    <s v="Office Supplies"/>
    <x v="6"/>
    <s v="Newell 313"/>
    <n v="5.2480000000000002"/>
    <n v="2"/>
    <n v="0.2"/>
    <n v="0.45920000000000027"/>
  </r>
  <r>
    <n v="7599"/>
    <s v="CA-2011-131947"/>
    <x v="2"/>
    <x v="328"/>
    <d v="2011-09-22T00:00:00"/>
    <s v="Standard Class"/>
    <s v="JA-15970"/>
    <s v="Joseph Airdo"/>
    <x v="0"/>
    <s v="United States"/>
    <s v="Springfield"/>
    <s v="Oregon"/>
    <n v="97477"/>
    <x v="1"/>
    <s v="OFF-AR-10000411"/>
    <s v="Office Supplies"/>
    <x v="6"/>
    <s v="Boston 16701 Slimline Battery Pencil Sharpener"/>
    <n v="38.256"/>
    <n v="3"/>
    <n v="0.2"/>
    <n v="4.7819999999999947"/>
  </r>
  <r>
    <n v="7600"/>
    <s v="CA-2011-131947"/>
    <x v="2"/>
    <x v="328"/>
    <d v="2011-09-22T00:00:00"/>
    <s v="Standard Class"/>
    <s v="JA-15970"/>
    <s v="Joseph Airdo"/>
    <x v="0"/>
    <s v="United States"/>
    <s v="Springfield"/>
    <s v="Oregon"/>
    <n v="97477"/>
    <x v="1"/>
    <s v="OFF-PA-10000246"/>
    <s v="Office Supplies"/>
    <x v="10"/>
    <s v="Riverleaf Stik-Withit Designer Note Cubes"/>
    <n v="40.24"/>
    <n v="5"/>
    <n v="0.2"/>
    <n v="13.078000000000001"/>
  </r>
  <r>
    <n v="7601"/>
    <s v="CA-2011-131947"/>
    <x v="2"/>
    <x v="328"/>
    <d v="2011-09-22T00:00:00"/>
    <s v="Standard Class"/>
    <s v="JA-15970"/>
    <s v="Joseph Airdo"/>
    <x v="0"/>
    <s v="United States"/>
    <s v="Springfield"/>
    <s v="Oregon"/>
    <n v="97477"/>
    <x v="1"/>
    <s v="TEC-MA-10004086"/>
    <s v="Technology"/>
    <x v="15"/>
    <s v="Plantronics Single Ear Headset"/>
    <n v="29.925000000000001"/>
    <n v="5"/>
    <n v="0.7"/>
    <n v="-21.944999999999993"/>
  </r>
  <r>
    <n v="7602"/>
    <s v="CA-2011-131947"/>
    <x v="2"/>
    <x v="328"/>
    <d v="2011-09-22T00:00:00"/>
    <s v="Standard Class"/>
    <s v="JA-15970"/>
    <s v="Joseph Airdo"/>
    <x v="0"/>
    <s v="United States"/>
    <s v="Springfield"/>
    <s v="Oregon"/>
    <n v="97477"/>
    <x v="1"/>
    <s v="OFF-PA-10003039"/>
    <s v="Office Supplies"/>
    <x v="10"/>
    <s v="Xerox 1960"/>
    <n v="148.70400000000001"/>
    <n v="6"/>
    <n v="0.2"/>
    <n v="46.469999999999985"/>
  </r>
  <r>
    <n v="7603"/>
    <s v="CA-2011-131947"/>
    <x v="2"/>
    <x v="328"/>
    <d v="2011-09-22T00:00:00"/>
    <s v="Standard Class"/>
    <s v="JA-15970"/>
    <s v="Joseph Airdo"/>
    <x v="0"/>
    <s v="United States"/>
    <s v="Springfield"/>
    <s v="Oregon"/>
    <n v="97477"/>
    <x v="1"/>
    <s v="TEC-AC-10004633"/>
    <s v="Technology"/>
    <x v="11"/>
    <s v="Verbatim 25 GB 6x Blu-ray Single Layer Recordable Disc, 3/Pack"/>
    <n v="55.92"/>
    <n v="10"/>
    <n v="0.2"/>
    <n v="16.776000000000007"/>
  </r>
  <r>
    <n v="7604"/>
    <s v="CA-2013-152520"/>
    <x v="0"/>
    <x v="630"/>
    <d v="2013-07-13T00:00:00"/>
    <s v="Standard Class"/>
    <s v="TH-21115"/>
    <s v="Thea Hudgings"/>
    <x v="1"/>
    <s v="United States"/>
    <s v="Providence"/>
    <s v="Rhode Island"/>
    <n v="2908"/>
    <x v="3"/>
    <s v="OFF-PA-10000289"/>
    <s v="Office Supplies"/>
    <x v="10"/>
    <s v="Xerox 213"/>
    <n v="12.96"/>
    <n v="2"/>
    <n v="0"/>
    <n v="6.2208000000000006"/>
  </r>
  <r>
    <n v="7605"/>
    <s v="CA-2013-101791"/>
    <x v="0"/>
    <x v="1022"/>
    <d v="2013-06-01T00:00:00"/>
    <s v="Standard Class"/>
    <s v="BS-11665"/>
    <s v="Brian Stugart"/>
    <x v="0"/>
    <s v="United States"/>
    <s v="Chicago"/>
    <s v="Illinois"/>
    <n v="60623"/>
    <x v="2"/>
    <s v="FUR-FU-10003247"/>
    <s v="Furniture"/>
    <x v="5"/>
    <s v="36X48 HARDFLOOR CHAIRMAT"/>
    <n v="25.176000000000002"/>
    <n v="3"/>
    <n v="0.6"/>
    <n v="-33.358199999999997"/>
  </r>
  <r>
    <n v="7606"/>
    <s v="CA-2013-101791"/>
    <x v="0"/>
    <x v="1022"/>
    <d v="2013-06-01T00:00:00"/>
    <s v="Standard Class"/>
    <s v="BS-11665"/>
    <s v="Brian Stugart"/>
    <x v="0"/>
    <s v="United States"/>
    <s v="Chicago"/>
    <s v="Illinois"/>
    <n v="60623"/>
    <x v="2"/>
    <s v="FUR-FU-10002191"/>
    <s v="Furniture"/>
    <x v="5"/>
    <s v="G.E. Halogen Desk Lamp Bulbs"/>
    <n v="5.5840000000000005"/>
    <n v="2"/>
    <n v="0.6"/>
    <n v="-1.6751999999999994"/>
  </r>
  <r>
    <n v="7607"/>
    <s v="CA-2013-101791"/>
    <x v="0"/>
    <x v="1022"/>
    <d v="2013-06-01T00:00:00"/>
    <s v="Standard Class"/>
    <s v="BS-11665"/>
    <s v="Brian Stugart"/>
    <x v="0"/>
    <s v="United States"/>
    <s v="Chicago"/>
    <s v="Illinois"/>
    <n v="60623"/>
    <x v="2"/>
    <s v="OFF-ST-10001496"/>
    <s v="Office Supplies"/>
    <x v="4"/>
    <s v="Standard Rollaway File with Lock"/>
    <n v="1297.3680000000002"/>
    <n v="9"/>
    <n v="0.2"/>
    <n v="97.302599999999984"/>
  </r>
  <r>
    <n v="7608"/>
    <s v="CA-2014-121195"/>
    <x v="3"/>
    <x v="165"/>
    <d v="2014-12-28T00:00:00"/>
    <s v="First Class"/>
    <s v="NS-18505"/>
    <s v="Neola Schneider"/>
    <x v="0"/>
    <s v="United States"/>
    <s v="Dallas"/>
    <s v="Texas"/>
    <n v="75220"/>
    <x v="2"/>
    <s v="OFF-ST-10000585"/>
    <s v="Office Supplies"/>
    <x v="4"/>
    <s v="Economy Rollaway Files"/>
    <n v="264.32"/>
    <n v="2"/>
    <n v="0.2"/>
    <n v="19.823999999999998"/>
  </r>
  <r>
    <n v="7609"/>
    <s v="CA-2014-163209"/>
    <x v="3"/>
    <x v="898"/>
    <d v="2014-05-08T00:00:00"/>
    <s v="Standard Class"/>
    <s v="MK-18160"/>
    <s v="Mike Kennedy"/>
    <x v="0"/>
    <s v="United States"/>
    <s v="San Francisco"/>
    <s v="California"/>
    <n v="94122"/>
    <x v="1"/>
    <s v="OFF-PA-10001166"/>
    <s v="Office Supplies"/>
    <x v="10"/>
    <s v="Xerox 2"/>
    <n v="25.92"/>
    <n v="4"/>
    <n v="0"/>
    <n v="12.441600000000001"/>
  </r>
  <r>
    <n v="7610"/>
    <s v="CA-2014-163209"/>
    <x v="3"/>
    <x v="898"/>
    <d v="2014-05-08T00:00:00"/>
    <s v="Standard Class"/>
    <s v="MK-18160"/>
    <s v="Mike Kennedy"/>
    <x v="0"/>
    <s v="United States"/>
    <s v="San Francisco"/>
    <s v="California"/>
    <n v="94122"/>
    <x v="1"/>
    <s v="OFF-AR-10003651"/>
    <s v="Office Supplies"/>
    <x v="6"/>
    <s v="Newell 350"/>
    <n v="22.959999999999997"/>
    <n v="7"/>
    <n v="0"/>
    <n v="6.6583999999999968"/>
  </r>
  <r>
    <n v="7611"/>
    <s v="CA-2011-133354"/>
    <x v="2"/>
    <x v="1165"/>
    <d v="2011-02-25T00:00:00"/>
    <s v="First Class"/>
    <s v="SA-20830"/>
    <s v="Sue Ann Reed"/>
    <x v="0"/>
    <s v="United States"/>
    <s v="Moreno Valley"/>
    <s v="California"/>
    <n v="92553"/>
    <x v="1"/>
    <s v="OFF-PA-10001800"/>
    <s v="Office Supplies"/>
    <x v="10"/>
    <s v="Xerox 220"/>
    <n v="19.440000000000001"/>
    <n v="3"/>
    <n v="0"/>
    <n v="9.3312000000000008"/>
  </r>
  <r>
    <n v="7612"/>
    <s v="US-2012-130491"/>
    <x v="1"/>
    <x v="285"/>
    <d v="2012-02-11T00:00:00"/>
    <s v="First Class"/>
    <s v="BH-11710"/>
    <s v="Brosina Hoffman"/>
    <x v="0"/>
    <s v="United States"/>
    <s v="Garden City"/>
    <s v="Kansas"/>
    <n v="67846"/>
    <x v="2"/>
    <s v="OFF-PA-10000791"/>
    <s v="Office Supplies"/>
    <x v="10"/>
    <s v="Wirebound Message Books, Four 2 3/4 x 5 Forms per Page, 200 Sets per Book"/>
    <n v="9.5399999999999991"/>
    <n v="2"/>
    <n v="0"/>
    <n v="4.2929999999999993"/>
  </r>
  <r>
    <n v="7613"/>
    <s v="US-2012-130491"/>
    <x v="1"/>
    <x v="285"/>
    <d v="2012-02-11T00:00:00"/>
    <s v="First Class"/>
    <s v="BH-11710"/>
    <s v="Brosina Hoffman"/>
    <x v="0"/>
    <s v="United States"/>
    <s v="Garden City"/>
    <s v="Kansas"/>
    <n v="67846"/>
    <x v="2"/>
    <s v="OFF-FA-10000134"/>
    <s v="Office Supplies"/>
    <x v="13"/>
    <s v="Advantus Push Pins, Aluminum Head"/>
    <n v="5.81"/>
    <n v="1"/>
    <n v="0"/>
    <n v="1.8010999999999999"/>
  </r>
  <r>
    <n v="7614"/>
    <s v="US-2012-130491"/>
    <x v="1"/>
    <x v="285"/>
    <d v="2012-02-11T00:00:00"/>
    <s v="First Class"/>
    <s v="BH-11710"/>
    <s v="Brosina Hoffman"/>
    <x v="0"/>
    <s v="United States"/>
    <s v="Garden City"/>
    <s v="Kansas"/>
    <n v="67846"/>
    <x v="2"/>
    <s v="OFF-AR-10001149"/>
    <s v="Office Supplies"/>
    <x v="6"/>
    <s v="Sanford Colorific Colored Pencils, 12/Box"/>
    <n v="5.76"/>
    <n v="2"/>
    <n v="0"/>
    <n v="1.7279999999999998"/>
  </r>
  <r>
    <n v="7615"/>
    <s v="CA-2012-113740"/>
    <x v="1"/>
    <x v="252"/>
    <d v="2012-08-28T00:00:00"/>
    <s v="Second Class"/>
    <s v="SC-20380"/>
    <s v="Shahid Collister"/>
    <x v="0"/>
    <s v="United States"/>
    <s v="New York City"/>
    <s v="New York"/>
    <n v="10035"/>
    <x v="3"/>
    <s v="FUR-FU-10000010"/>
    <s v="Furniture"/>
    <x v="5"/>
    <s v="DAX Value U-Channel Document Frames, Easel Back"/>
    <n v="14.91"/>
    <n v="3"/>
    <n v="0"/>
    <n v="4.6220999999999997"/>
  </r>
  <r>
    <n v="7616"/>
    <s v="CA-2011-148425"/>
    <x v="2"/>
    <x v="953"/>
    <d v="2011-12-04T00:00:00"/>
    <s v="Standard Class"/>
    <s v="RF-19345"/>
    <s v="Randy Ferguson"/>
    <x v="1"/>
    <s v="United States"/>
    <s v="Orlando"/>
    <s v="Florida"/>
    <n v="32839"/>
    <x v="0"/>
    <s v="OFF-BI-10000201"/>
    <s v="Office Supplies"/>
    <x v="8"/>
    <s v="Avery Triangle Shaped Sheet Lifters, Black, 2/Pack"/>
    <n v="6.6420000000000012"/>
    <n v="9"/>
    <n v="0.7"/>
    <n v="-4.427999999999999"/>
  </r>
  <r>
    <n v="7617"/>
    <s v="CA-2013-144309"/>
    <x v="0"/>
    <x v="107"/>
    <d v="2013-12-17T00:00:00"/>
    <s v="Standard Class"/>
    <s v="CM-12235"/>
    <s v="Chris McAfee"/>
    <x v="0"/>
    <s v="United States"/>
    <s v="Watertown"/>
    <s v="New York"/>
    <n v="13601"/>
    <x v="3"/>
    <s v="OFF-PA-10001776"/>
    <s v="Office Supplies"/>
    <x v="10"/>
    <s v="Wirebound Message Books, Four 2 3/4&quot; x 5&quot; Forms per Page, 600 Sets per Book"/>
    <n v="18.54"/>
    <n v="2"/>
    <n v="0"/>
    <n v="8.7137999999999991"/>
  </r>
  <r>
    <n v="7618"/>
    <s v="CA-2013-144309"/>
    <x v="0"/>
    <x v="107"/>
    <d v="2013-12-17T00:00:00"/>
    <s v="Standard Class"/>
    <s v="CM-12235"/>
    <s v="Chris McAfee"/>
    <x v="0"/>
    <s v="United States"/>
    <s v="Watertown"/>
    <s v="New York"/>
    <n v="13601"/>
    <x v="3"/>
    <s v="OFF-BI-10003656"/>
    <s v="Office Supplies"/>
    <x v="8"/>
    <s v="Fellowes PB200 Plastic Comb Binding Machine"/>
    <n v="679.96"/>
    <n v="5"/>
    <n v="0.2"/>
    <n v="220.98699999999997"/>
  </r>
  <r>
    <n v="7619"/>
    <s v="CA-2014-151225"/>
    <x v="3"/>
    <x v="855"/>
    <d v="2014-10-30T00:00:00"/>
    <s v="First Class"/>
    <s v="JM-15655"/>
    <s v="Jim Mitchum"/>
    <x v="1"/>
    <s v="United States"/>
    <s v="Los Angeles"/>
    <s v="California"/>
    <n v="90032"/>
    <x v="1"/>
    <s v="FUR-TA-10001539"/>
    <s v="Furniture"/>
    <x v="3"/>
    <s v="Chromcraft Rectangular Conference Tables"/>
    <n v="189.57600000000002"/>
    <n v="1"/>
    <n v="0.2"/>
    <n v="9.4787999999999784"/>
  </r>
  <r>
    <n v="7620"/>
    <s v="CA-2014-151225"/>
    <x v="3"/>
    <x v="855"/>
    <d v="2014-10-30T00:00:00"/>
    <s v="First Class"/>
    <s v="JM-15655"/>
    <s v="Jim Mitchum"/>
    <x v="1"/>
    <s v="United States"/>
    <s v="Los Angeles"/>
    <s v="California"/>
    <n v="90032"/>
    <x v="1"/>
    <s v="TEC-PH-10004100"/>
    <s v="Technology"/>
    <x v="7"/>
    <s v="Griffin GC17055 Auxiliary Audio Cable"/>
    <n v="71.959999999999994"/>
    <n v="5"/>
    <n v="0.2"/>
    <n v="7.1960000000000015"/>
  </r>
  <r>
    <n v="7621"/>
    <s v="US-2011-144078"/>
    <x v="2"/>
    <x v="641"/>
    <d v="2011-11-29T00:00:00"/>
    <s v="Standard Class"/>
    <s v="RB-19435"/>
    <s v="Richard Bierner"/>
    <x v="0"/>
    <s v="United States"/>
    <s v="Los Angeles"/>
    <s v="California"/>
    <n v="90004"/>
    <x v="1"/>
    <s v="TEC-PH-10001580"/>
    <s v="Technology"/>
    <x v="7"/>
    <s v="Logitech Mobile Speakerphone P710e - speaker phone"/>
    <n v="539.91999999999996"/>
    <n v="5"/>
    <n v="0.2"/>
    <n v="47.242999999999967"/>
  </r>
  <r>
    <n v="7622"/>
    <s v="US-2011-144078"/>
    <x v="2"/>
    <x v="641"/>
    <d v="2011-11-29T00:00:00"/>
    <s v="Standard Class"/>
    <s v="RB-19435"/>
    <s v="Richard Bierner"/>
    <x v="0"/>
    <s v="United States"/>
    <s v="Los Angeles"/>
    <s v="California"/>
    <n v="90004"/>
    <x v="1"/>
    <s v="FUR-CH-10002335"/>
    <s v="Furniture"/>
    <x v="1"/>
    <s v="Hon GuestStacker Chair"/>
    <n v="725.34400000000005"/>
    <n v="4"/>
    <n v="0.2"/>
    <n v="54.400800000000004"/>
  </r>
  <r>
    <n v="7623"/>
    <s v="US-2011-144078"/>
    <x v="2"/>
    <x v="641"/>
    <d v="2011-11-29T00:00:00"/>
    <s v="Standard Class"/>
    <s v="RB-19435"/>
    <s v="Richard Bierner"/>
    <x v="0"/>
    <s v="United States"/>
    <s v="Los Angeles"/>
    <s v="California"/>
    <n v="90004"/>
    <x v="1"/>
    <s v="OFF-AR-10004707"/>
    <s v="Office Supplies"/>
    <x v="6"/>
    <s v="Staples"/>
    <n v="7.4399999999999995"/>
    <n v="3"/>
    <n v="0"/>
    <n v="2.6039999999999996"/>
  </r>
  <r>
    <n v="7624"/>
    <s v="CA-2011-124464"/>
    <x v="2"/>
    <x v="686"/>
    <d v="2011-07-20T00:00:00"/>
    <s v="Standard Class"/>
    <s v="SS-20515"/>
    <s v="Shirley Schmidt"/>
    <x v="2"/>
    <s v="United States"/>
    <s v="Newark"/>
    <s v="Delaware"/>
    <n v="19711"/>
    <x v="3"/>
    <s v="OFF-AP-10000576"/>
    <s v="Office Supplies"/>
    <x v="9"/>
    <s v="Belkin 7 Outlet SurgeMaster II"/>
    <n v="39.479999999999997"/>
    <n v="1"/>
    <n v="0"/>
    <n v="11.054400000000001"/>
  </r>
  <r>
    <n v="7625"/>
    <s v="CA-2012-136805"/>
    <x v="1"/>
    <x v="293"/>
    <d v="2012-05-27T00:00:00"/>
    <s v="Second Class"/>
    <s v="NM-18445"/>
    <s v="Nathan Mautz"/>
    <x v="2"/>
    <s v="United States"/>
    <s v="Detroit"/>
    <s v="Michigan"/>
    <n v="48234"/>
    <x v="2"/>
    <s v="OFF-AP-10001394"/>
    <s v="Office Supplies"/>
    <x v="9"/>
    <s v="Harmony Air Purifier"/>
    <n v="850.5"/>
    <n v="5"/>
    <n v="0.1"/>
    <n v="245.69999999999993"/>
  </r>
  <r>
    <n v="7626"/>
    <s v="CA-2012-136805"/>
    <x v="1"/>
    <x v="293"/>
    <d v="2012-05-27T00:00:00"/>
    <s v="Second Class"/>
    <s v="NM-18445"/>
    <s v="Nathan Mautz"/>
    <x v="2"/>
    <s v="United States"/>
    <s v="Detroit"/>
    <s v="Michigan"/>
    <n v="48234"/>
    <x v="2"/>
    <s v="FUR-FU-10003724"/>
    <s v="Furniture"/>
    <x v="5"/>
    <s v="Westinghouse Clip-On Gooseneck Lamps"/>
    <n v="75.33"/>
    <n v="9"/>
    <n v="0"/>
    <n v="19.585799999999999"/>
  </r>
  <r>
    <n v="7627"/>
    <s v="US-2012-159499"/>
    <x v="1"/>
    <x v="82"/>
    <d v="2012-11-23T00:00:00"/>
    <s v="Second Class"/>
    <s v="EM-14095"/>
    <s v="Eudokia Martin"/>
    <x v="1"/>
    <s v="United States"/>
    <s v="Phoenix"/>
    <s v="Arizona"/>
    <n v="85023"/>
    <x v="1"/>
    <s v="OFF-AP-10002867"/>
    <s v="Office Supplies"/>
    <x v="9"/>
    <s v="Fellowes Command Center 5-outlet power strip"/>
    <n v="325.63200000000006"/>
    <n v="6"/>
    <n v="0.2"/>
    <n v="28.492799999999988"/>
  </r>
  <r>
    <n v="7628"/>
    <s v="US-2012-159499"/>
    <x v="1"/>
    <x v="82"/>
    <d v="2012-11-23T00:00:00"/>
    <s v="Second Class"/>
    <s v="EM-14095"/>
    <s v="Eudokia Martin"/>
    <x v="1"/>
    <s v="United States"/>
    <s v="Phoenix"/>
    <s v="Arizona"/>
    <n v="85023"/>
    <x v="1"/>
    <s v="TEC-AC-10002718"/>
    <s v="Technology"/>
    <x v="11"/>
    <s v="Belkin Standard 104 key USB Keyboard"/>
    <n v="23.344000000000001"/>
    <n v="2"/>
    <n v="0.2"/>
    <n v="-1.4590000000000014"/>
  </r>
  <r>
    <n v="7629"/>
    <s v="US-2012-159499"/>
    <x v="1"/>
    <x v="82"/>
    <d v="2012-11-23T00:00:00"/>
    <s v="Second Class"/>
    <s v="EM-14095"/>
    <s v="Eudokia Martin"/>
    <x v="1"/>
    <s v="United States"/>
    <s v="Phoenix"/>
    <s v="Arizona"/>
    <n v="85023"/>
    <x v="1"/>
    <s v="OFF-LA-10003121"/>
    <s v="Office Supplies"/>
    <x v="2"/>
    <s v="Avery 506"/>
    <n v="16.520000000000003"/>
    <n v="5"/>
    <n v="0.2"/>
    <n v="5.368999999999998"/>
  </r>
  <r>
    <n v="7630"/>
    <s v="CA-2011-162089"/>
    <x v="2"/>
    <x v="809"/>
    <d v="2011-04-01T00:00:00"/>
    <s v="First Class"/>
    <s v="MP-17470"/>
    <s v="Mark Packer"/>
    <x v="2"/>
    <s v="United States"/>
    <s v="Brownsville"/>
    <s v="Texas"/>
    <n v="78521"/>
    <x v="2"/>
    <s v="OFF-EN-10002230"/>
    <s v="Office Supplies"/>
    <x v="12"/>
    <s v="Airmail Envelopes"/>
    <n v="335.72"/>
    <n v="5"/>
    <n v="0.2"/>
    <n v="113.30549999999999"/>
  </r>
  <r>
    <n v="7631"/>
    <s v="CA-2011-162089"/>
    <x v="2"/>
    <x v="809"/>
    <d v="2011-04-01T00:00:00"/>
    <s v="First Class"/>
    <s v="MP-17470"/>
    <s v="Mark Packer"/>
    <x v="2"/>
    <s v="United States"/>
    <s v="Brownsville"/>
    <s v="Texas"/>
    <n v="78521"/>
    <x v="2"/>
    <s v="TEC-PH-10001819"/>
    <s v="Technology"/>
    <x v="7"/>
    <s v="Innergie mMini Combo Duo USB Travel Charging Kit"/>
    <n v="251.94400000000002"/>
    <n v="7"/>
    <n v="0.2"/>
    <n v="88.180399999999977"/>
  </r>
  <r>
    <n v="7632"/>
    <s v="CA-2011-162089"/>
    <x v="2"/>
    <x v="809"/>
    <d v="2011-04-01T00:00:00"/>
    <s v="First Class"/>
    <s v="MP-17470"/>
    <s v="Mark Packer"/>
    <x v="2"/>
    <s v="United States"/>
    <s v="Brownsville"/>
    <s v="Texas"/>
    <n v="78521"/>
    <x v="2"/>
    <s v="FUR-CH-10002304"/>
    <s v="Furniture"/>
    <x v="1"/>
    <s v="Global Stack Chair without Arms, Black"/>
    <n v="127.30199999999999"/>
    <n v="7"/>
    <n v="0.3"/>
    <n v="-9.0929999999999964"/>
  </r>
  <r>
    <n v="7633"/>
    <s v="US-2014-158526"/>
    <x v="3"/>
    <x v="614"/>
    <d v="2015-01-02T00:00:00"/>
    <s v="Second Class"/>
    <s v="KH-16360"/>
    <s v="Katherine Hughes"/>
    <x v="0"/>
    <s v="United States"/>
    <s v="Louisville"/>
    <s v="Kentucky"/>
    <n v="40214"/>
    <x v="0"/>
    <s v="FUR-CH-10002602"/>
    <s v="Furniture"/>
    <x v="1"/>
    <s v="DMI Arturo Collection Mission-style Design Wood Chair"/>
    <n v="1207.8399999999999"/>
    <n v="8"/>
    <n v="0"/>
    <n v="314.03840000000002"/>
  </r>
  <r>
    <n v="7634"/>
    <s v="US-2014-158526"/>
    <x v="3"/>
    <x v="614"/>
    <d v="2015-01-02T00:00:00"/>
    <s v="Second Class"/>
    <s v="KH-16360"/>
    <s v="Katherine Hughes"/>
    <x v="0"/>
    <s v="United States"/>
    <s v="Louisville"/>
    <s v="Kentucky"/>
    <n v="40214"/>
    <x v="0"/>
    <s v="OFF-BI-10002414"/>
    <s v="Office Supplies"/>
    <x v="8"/>
    <s v="GBC ProClick Spines for 32-Hole Punch"/>
    <n v="12.53"/>
    <n v="1"/>
    <n v="0"/>
    <n v="5.8890999999999991"/>
  </r>
  <r>
    <n v="7635"/>
    <s v="US-2014-158526"/>
    <x v="3"/>
    <x v="614"/>
    <d v="2015-01-02T00:00:00"/>
    <s v="Second Class"/>
    <s v="KH-16360"/>
    <s v="Katherine Hughes"/>
    <x v="0"/>
    <s v="United States"/>
    <s v="Louisville"/>
    <s v="Kentucky"/>
    <n v="40214"/>
    <x v="0"/>
    <s v="OFF-AR-10003696"/>
    <s v="Office Supplies"/>
    <x v="6"/>
    <s v="Panasonic KP-350BK Electric Pencil Sharpener with Auto Stop"/>
    <n v="34.58"/>
    <n v="1"/>
    <n v="0"/>
    <n v="10.028199999999998"/>
  </r>
  <r>
    <n v="7636"/>
    <s v="US-2014-158526"/>
    <x v="3"/>
    <x v="614"/>
    <d v="2015-01-02T00:00:00"/>
    <s v="Second Class"/>
    <s v="KH-16360"/>
    <s v="Katherine Hughes"/>
    <x v="0"/>
    <s v="United States"/>
    <s v="Louisville"/>
    <s v="Kentucky"/>
    <n v="40214"/>
    <x v="0"/>
    <s v="FUR-CH-10004495"/>
    <s v="Furniture"/>
    <x v="1"/>
    <s v="Global Leather and Oak Executive Chair, Black"/>
    <n v="300.98"/>
    <n v="1"/>
    <n v="0"/>
    <n v="87.28419999999997"/>
  </r>
  <r>
    <n v="7637"/>
    <s v="US-2014-158526"/>
    <x v="3"/>
    <x v="614"/>
    <d v="2015-01-02T00:00:00"/>
    <s v="Second Class"/>
    <s v="KH-16360"/>
    <s v="Katherine Hughes"/>
    <x v="0"/>
    <s v="United States"/>
    <s v="Louisville"/>
    <s v="Kentucky"/>
    <n v="40214"/>
    <x v="0"/>
    <s v="FUR-CH-10001270"/>
    <s v="Furniture"/>
    <x v="1"/>
    <s v="Harbour Creations Steel Folding Chair"/>
    <n v="258.75"/>
    <n v="3"/>
    <n v="0"/>
    <n v="77.624999999999972"/>
  </r>
  <r>
    <n v="7638"/>
    <s v="CA-2014-104885"/>
    <x v="3"/>
    <x v="580"/>
    <d v="2014-03-09T00:00:00"/>
    <s v="Standard Class"/>
    <s v="DB-13555"/>
    <s v="Dorothy Badders"/>
    <x v="1"/>
    <s v="United States"/>
    <s v="Newark"/>
    <s v="Delaware"/>
    <n v="19711"/>
    <x v="3"/>
    <s v="OFF-AR-10001615"/>
    <s v="Office Supplies"/>
    <x v="6"/>
    <s v="Newell 34"/>
    <n v="59.519999999999996"/>
    <n v="3"/>
    <n v="0"/>
    <n v="15.475200000000001"/>
  </r>
  <r>
    <n v="7639"/>
    <s v="CA-2014-104885"/>
    <x v="3"/>
    <x v="580"/>
    <d v="2014-03-09T00:00:00"/>
    <s v="Standard Class"/>
    <s v="DB-13555"/>
    <s v="Dorothy Badders"/>
    <x v="1"/>
    <s v="United States"/>
    <s v="Newark"/>
    <s v="Delaware"/>
    <n v="19711"/>
    <x v="3"/>
    <s v="OFF-EN-10003286"/>
    <s v="Office Supplies"/>
    <x v="12"/>
    <s v="Staples"/>
    <n v="57.959999999999994"/>
    <n v="7"/>
    <n v="0"/>
    <n v="27.241199999999996"/>
  </r>
  <r>
    <n v="7640"/>
    <s v="CA-2014-104885"/>
    <x v="3"/>
    <x v="580"/>
    <d v="2014-03-09T00:00:00"/>
    <s v="Standard Class"/>
    <s v="DB-13555"/>
    <s v="Dorothy Badders"/>
    <x v="1"/>
    <s v="United States"/>
    <s v="Newark"/>
    <s v="Delaware"/>
    <n v="19711"/>
    <x v="3"/>
    <s v="FUR-BO-10003660"/>
    <s v="Furniture"/>
    <x v="0"/>
    <s v="Bush Cubix Collection Bookcases, Fully Assembled"/>
    <n v="441.96"/>
    <n v="2"/>
    <n v="0"/>
    <n v="101.6508"/>
  </r>
  <r>
    <n v="7641"/>
    <s v="CA-2014-104885"/>
    <x v="3"/>
    <x v="580"/>
    <d v="2014-03-09T00:00:00"/>
    <s v="Standard Class"/>
    <s v="DB-13555"/>
    <s v="Dorothy Badders"/>
    <x v="1"/>
    <s v="United States"/>
    <s v="Newark"/>
    <s v="Delaware"/>
    <n v="19711"/>
    <x v="3"/>
    <s v="OFF-PA-10002764"/>
    <s v="Office Supplies"/>
    <x v="10"/>
    <s v="Staples"/>
    <n v="68.039999999999992"/>
    <n v="6"/>
    <n v="0"/>
    <n v="33.339599999999997"/>
  </r>
  <r>
    <n v="7642"/>
    <s v="US-2013-157490"/>
    <x v="0"/>
    <x v="1099"/>
    <d v="2013-10-08T00:00:00"/>
    <s v="First Class"/>
    <s v="LB-16795"/>
    <s v="Laurel Beltran"/>
    <x v="2"/>
    <s v="United States"/>
    <s v="Pueblo"/>
    <s v="Colorado"/>
    <n v="81001"/>
    <x v="1"/>
    <s v="TEC-MA-10001695"/>
    <s v="Technology"/>
    <x v="15"/>
    <s v="Zebra GK420t Direct Thermal/Thermal Transfer Printer"/>
    <n v="703.71"/>
    <n v="6"/>
    <n v="0.7"/>
    <n v="-938.28"/>
  </r>
  <r>
    <n v="7643"/>
    <s v="US-2013-157490"/>
    <x v="0"/>
    <x v="1099"/>
    <d v="2013-10-08T00:00:00"/>
    <s v="First Class"/>
    <s v="LB-16795"/>
    <s v="Laurel Beltran"/>
    <x v="2"/>
    <s v="United States"/>
    <s v="Pueblo"/>
    <s v="Colorado"/>
    <n v="81001"/>
    <x v="1"/>
    <s v="OFF-BI-10002824"/>
    <s v="Office Supplies"/>
    <x v="8"/>
    <s v="Recycled Easel Ring Binders"/>
    <n v="17.904000000000003"/>
    <n v="4"/>
    <n v="0.7"/>
    <n v="-14.920000000000002"/>
  </r>
  <r>
    <n v="7644"/>
    <s v="US-2013-157490"/>
    <x v="0"/>
    <x v="1099"/>
    <d v="2013-10-08T00:00:00"/>
    <s v="First Class"/>
    <s v="LB-16795"/>
    <s v="Laurel Beltran"/>
    <x v="2"/>
    <s v="United States"/>
    <s v="Pueblo"/>
    <s v="Colorado"/>
    <n v="81001"/>
    <x v="1"/>
    <s v="OFF-BI-10002571"/>
    <s v="Office Supplies"/>
    <x v="8"/>
    <s v="Avery Framed View Binder, EZD Ring (Locking), Navy, 1 1/2&quot;"/>
    <n v="11.976000000000003"/>
    <n v="4"/>
    <n v="0.7"/>
    <n v="-9.1815999999999995"/>
  </r>
  <r>
    <n v="7645"/>
    <s v="US-2013-157490"/>
    <x v="0"/>
    <x v="1099"/>
    <d v="2013-10-08T00:00:00"/>
    <s v="First Class"/>
    <s v="LB-16795"/>
    <s v="Laurel Beltran"/>
    <x v="2"/>
    <s v="United States"/>
    <s v="Pueblo"/>
    <s v="Colorado"/>
    <n v="81001"/>
    <x v="1"/>
    <s v="TEC-AC-10001553"/>
    <s v="Technology"/>
    <x v="11"/>
    <s v="Memorex 25GB 6X Branded Blu-Ray Recordable Disc, 15/Pack"/>
    <n v="67.959999999999994"/>
    <n v="5"/>
    <n v="0.2"/>
    <n v="0.84950000000000259"/>
  </r>
  <r>
    <n v="7646"/>
    <s v="CA-2012-161452"/>
    <x v="1"/>
    <x v="57"/>
    <d v="2012-04-11T00:00:00"/>
    <s v="Standard Class"/>
    <s v="CA-11965"/>
    <s v="Carol Adams"/>
    <x v="1"/>
    <s v="United States"/>
    <s v="Los Angeles"/>
    <s v="California"/>
    <n v="90036"/>
    <x v="1"/>
    <s v="FUR-CH-10003973"/>
    <s v="Furniture"/>
    <x v="1"/>
    <s v="GuestStacker Chair with Chrome Finish Legs"/>
    <n v="892.22400000000005"/>
    <n v="3"/>
    <n v="0.2"/>
    <n v="89.222400000000022"/>
  </r>
  <r>
    <n v="7647"/>
    <s v="US-2011-115196"/>
    <x v="2"/>
    <x v="340"/>
    <d v="2011-09-13T00:00:00"/>
    <s v="Standard Class"/>
    <s v="DL-12925"/>
    <s v="Daniel Lacy"/>
    <x v="0"/>
    <s v="United States"/>
    <s v="Greenville"/>
    <s v="North Carolina"/>
    <n v="27834"/>
    <x v="0"/>
    <s v="TEC-MA-10002073"/>
    <s v="Technology"/>
    <x v="15"/>
    <s v="3D Systems Cube Printer, 2nd Generation, White"/>
    <n v="1299.99"/>
    <n v="2"/>
    <n v="0.5"/>
    <n v="-571.99559999999997"/>
  </r>
  <r>
    <n v="7648"/>
    <s v="CA-2013-138968"/>
    <x v="0"/>
    <x v="543"/>
    <d v="2013-03-17T00:00:00"/>
    <s v="First Class"/>
    <s v="FC-14335"/>
    <s v="Fred Chung"/>
    <x v="1"/>
    <s v="United States"/>
    <s v="San Francisco"/>
    <s v="California"/>
    <n v="94110"/>
    <x v="1"/>
    <s v="OFF-BI-10003529"/>
    <s v="Office Supplies"/>
    <x v="8"/>
    <s v="Avery Round Ring Poly Binders"/>
    <n v="4.5439999999999996"/>
    <n v="2"/>
    <n v="0.2"/>
    <n v="1.6472"/>
  </r>
  <r>
    <n v="7649"/>
    <s v="CA-2013-138968"/>
    <x v="0"/>
    <x v="543"/>
    <d v="2013-03-17T00:00:00"/>
    <s v="First Class"/>
    <s v="FC-14335"/>
    <s v="Fred Chung"/>
    <x v="1"/>
    <s v="United States"/>
    <s v="San Francisco"/>
    <s v="California"/>
    <n v="94110"/>
    <x v="1"/>
    <s v="FUR-CH-10000309"/>
    <s v="Furniture"/>
    <x v="1"/>
    <s v="Global Comet Stacking Arm Chair"/>
    <n v="1352.0320000000002"/>
    <n v="4"/>
    <n v="0.2"/>
    <n v="84.501999999999953"/>
  </r>
  <r>
    <n v="7650"/>
    <s v="CA-2012-101889"/>
    <x v="1"/>
    <x v="17"/>
    <d v="2012-12-31T00:00:00"/>
    <s v="Standard Class"/>
    <s v="DB-13120"/>
    <s v="David Bremer"/>
    <x v="1"/>
    <s v="United States"/>
    <s v="Marion"/>
    <s v="Ohio"/>
    <n v="43302"/>
    <x v="3"/>
    <s v="FUR-TA-10004154"/>
    <s v="Furniture"/>
    <x v="3"/>
    <s v="Riverside Furniture Oval Coffee Table, Oval End Table, End Table with Drawer"/>
    <n v="1548.9900000000002"/>
    <n v="9"/>
    <n v="0.4"/>
    <n v="-464.69700000000012"/>
  </r>
  <r>
    <n v="7651"/>
    <s v="CA-2012-101889"/>
    <x v="1"/>
    <x v="17"/>
    <d v="2012-12-31T00:00:00"/>
    <s v="Standard Class"/>
    <s v="DB-13120"/>
    <s v="David Bremer"/>
    <x v="1"/>
    <s v="United States"/>
    <s v="Marion"/>
    <s v="Ohio"/>
    <n v="43302"/>
    <x v="3"/>
    <s v="OFF-EN-10003286"/>
    <s v="Office Supplies"/>
    <x v="12"/>
    <s v="Staples"/>
    <n v="19.872"/>
    <n v="3"/>
    <n v="0.2"/>
    <n v="6.7067999999999977"/>
  </r>
  <r>
    <n v="7652"/>
    <s v="CA-2014-110821"/>
    <x v="3"/>
    <x v="783"/>
    <d v="2014-08-09T00:00:00"/>
    <s v="First Class"/>
    <s v="CK-12205"/>
    <s v="Chloris Kastensmidt"/>
    <x v="0"/>
    <s v="United States"/>
    <s v="Dallas"/>
    <s v="Texas"/>
    <n v="75081"/>
    <x v="2"/>
    <s v="TEC-AC-10001552"/>
    <s v="Technology"/>
    <x v="11"/>
    <s v="Logitech K350 2.4Ghz Wireless Keyboard"/>
    <n v="119.44800000000001"/>
    <n v="3"/>
    <n v="0.2"/>
    <n v="-13.437900000000006"/>
  </r>
  <r>
    <n v="7653"/>
    <s v="CA-2014-110821"/>
    <x v="3"/>
    <x v="783"/>
    <d v="2014-08-09T00:00:00"/>
    <s v="First Class"/>
    <s v="CK-12205"/>
    <s v="Chloris Kastensmidt"/>
    <x v="0"/>
    <s v="United States"/>
    <s v="Dallas"/>
    <s v="Texas"/>
    <n v="75081"/>
    <x v="2"/>
    <s v="OFF-ST-10002790"/>
    <s v="Office Supplies"/>
    <x v="4"/>
    <s v="Safco Industrial Shelving"/>
    <n v="118.16"/>
    <n v="2"/>
    <n v="0.2"/>
    <n v="-25.108999999999988"/>
  </r>
  <r>
    <n v="7654"/>
    <s v="CA-2012-121552"/>
    <x v="1"/>
    <x v="204"/>
    <d v="2012-03-27T00:00:00"/>
    <s v="Standard Class"/>
    <s v="FW-14395"/>
    <s v="Fred Wasserman"/>
    <x v="1"/>
    <s v="United States"/>
    <s v="Huntsville"/>
    <s v="Alabama"/>
    <n v="35810"/>
    <x v="0"/>
    <s v="OFF-AR-10003217"/>
    <s v="Office Supplies"/>
    <x v="6"/>
    <s v="Newell 316"/>
    <n v="19.559999999999999"/>
    <n v="4"/>
    <n v="0"/>
    <n v="5.4768000000000008"/>
  </r>
  <r>
    <n v="7655"/>
    <s v="CA-2012-107685"/>
    <x v="1"/>
    <x v="672"/>
    <d v="2012-12-02T00:00:00"/>
    <s v="Second Class"/>
    <s v="JM-15865"/>
    <s v="John Murray"/>
    <x v="0"/>
    <s v="United States"/>
    <s v="Las Vegas"/>
    <s v="Nevada"/>
    <n v="89115"/>
    <x v="1"/>
    <s v="FUR-FU-10002813"/>
    <s v="Furniture"/>
    <x v="5"/>
    <s v="DAX Contemporary Wood Frame with Silver Metal Mat, Desktop, 11 x 14 Size"/>
    <n v="80.959999999999994"/>
    <n v="4"/>
    <n v="0"/>
    <n v="29.145599999999995"/>
  </r>
  <r>
    <n v="7656"/>
    <s v="CA-2012-107685"/>
    <x v="1"/>
    <x v="672"/>
    <d v="2012-12-02T00:00:00"/>
    <s v="Second Class"/>
    <s v="JM-15865"/>
    <s v="John Murray"/>
    <x v="0"/>
    <s v="United States"/>
    <s v="Las Vegas"/>
    <s v="Nevada"/>
    <n v="89115"/>
    <x v="1"/>
    <s v="OFF-PA-10003848"/>
    <s v="Office Supplies"/>
    <x v="10"/>
    <s v="Xerox 1997"/>
    <n v="25.92"/>
    <n v="4"/>
    <n v="0"/>
    <n v="12.441600000000001"/>
  </r>
  <r>
    <n v="7657"/>
    <s v="US-2011-120740"/>
    <x v="2"/>
    <x v="1166"/>
    <d v="2011-04-15T00:00:00"/>
    <s v="Same Day"/>
    <s v="PS-18970"/>
    <s v="Paul Stevenson"/>
    <x v="2"/>
    <s v="United States"/>
    <s v="Los Angeles"/>
    <s v="California"/>
    <n v="90049"/>
    <x v="1"/>
    <s v="OFF-AP-10000240"/>
    <s v="Office Supplies"/>
    <x v="9"/>
    <s v="Belkin F9G930V10-GRY 9 Outlet Surge"/>
    <n v="106.96"/>
    <n v="2"/>
    <n v="0"/>
    <n v="31.018399999999986"/>
  </r>
  <r>
    <n v="7658"/>
    <s v="US-2011-120740"/>
    <x v="2"/>
    <x v="1166"/>
    <d v="2011-04-15T00:00:00"/>
    <s v="Same Day"/>
    <s v="PS-18970"/>
    <s v="Paul Stevenson"/>
    <x v="2"/>
    <s v="United States"/>
    <s v="Los Angeles"/>
    <s v="California"/>
    <n v="90049"/>
    <x v="1"/>
    <s v="FUR-FU-10004091"/>
    <s v="Furniture"/>
    <x v="5"/>
    <s v="Howard Miller 13&quot; Diameter Goldtone Round Wall Clock"/>
    <n v="187.76"/>
    <n v="4"/>
    <n v="0"/>
    <n v="76.9816"/>
  </r>
  <r>
    <n v="7659"/>
    <s v="CA-2014-155740"/>
    <x v="3"/>
    <x v="245"/>
    <d v="2014-08-03T00:00:00"/>
    <s v="First Class"/>
    <s v="TC-21475"/>
    <s v="Tony Chapman"/>
    <x v="2"/>
    <s v="United States"/>
    <s v="Lakewood"/>
    <s v="Ohio"/>
    <n v="44107"/>
    <x v="3"/>
    <s v="OFF-BI-10001071"/>
    <s v="Office Supplies"/>
    <x v="8"/>
    <s v="GBC ProClick Punch Binding System"/>
    <n v="76.77600000000001"/>
    <n v="4"/>
    <n v="0.7"/>
    <n v="-53.743199999999973"/>
  </r>
  <r>
    <n v="7660"/>
    <s v="CA-2014-146493"/>
    <x v="3"/>
    <x v="702"/>
    <d v="2014-06-06T00:00:00"/>
    <s v="Standard Class"/>
    <s v="CV-12805"/>
    <s v="Cynthia Voltz"/>
    <x v="1"/>
    <s v="United States"/>
    <s v="Fremont"/>
    <s v="Nebraska"/>
    <n v="68025"/>
    <x v="2"/>
    <s v="OFF-BI-10003676"/>
    <s v="Office Supplies"/>
    <x v="8"/>
    <s v="GBC Standard Recycled Report Covers, Clear Plastic Sheets"/>
    <n v="53.9"/>
    <n v="5"/>
    <n v="0"/>
    <n v="25.871999999999996"/>
  </r>
  <r>
    <n v="7661"/>
    <s v="CA-2011-105417"/>
    <x v="2"/>
    <x v="1167"/>
    <d v="2011-01-13T00:00:00"/>
    <s v="Standard Class"/>
    <s v="VS-21820"/>
    <s v="Vivek Sundaresam"/>
    <x v="0"/>
    <s v="United States"/>
    <s v="Huntsville"/>
    <s v="Texas"/>
    <n v="77340"/>
    <x v="2"/>
    <s v="FUR-FU-10004864"/>
    <s v="Furniture"/>
    <x v="5"/>
    <s v="Howard Miller 14-1/2&quot; Diameter Chrome Round Wall Clock"/>
    <n v="76.728000000000009"/>
    <n v="3"/>
    <n v="0.6"/>
    <n v="-53.709599999999988"/>
  </r>
  <r>
    <n v="7662"/>
    <s v="CA-2011-105417"/>
    <x v="2"/>
    <x v="1167"/>
    <d v="2011-01-13T00:00:00"/>
    <s v="Standard Class"/>
    <s v="VS-21820"/>
    <s v="Vivek Sundaresam"/>
    <x v="0"/>
    <s v="United States"/>
    <s v="Huntsville"/>
    <s v="Texas"/>
    <n v="77340"/>
    <x v="2"/>
    <s v="OFF-BI-10003708"/>
    <s v="Office Supplies"/>
    <x v="8"/>
    <s v="Acco Four Pocket Poly Ring Binder with Label Holder, Smoke, 1&quot;"/>
    <n v="10.429999999999998"/>
    <n v="7"/>
    <n v="0.8"/>
    <n v="-18.252500000000005"/>
  </r>
  <r>
    <n v="7663"/>
    <s v="US-2014-141509"/>
    <x v="3"/>
    <x v="365"/>
    <d v="2014-10-02T00:00:00"/>
    <s v="First Class"/>
    <s v="SC-20575"/>
    <s v="Sonia Cooley"/>
    <x v="0"/>
    <s v="United States"/>
    <s v="Los Angeles"/>
    <s v="California"/>
    <n v="90036"/>
    <x v="1"/>
    <s v="OFF-AR-10002067"/>
    <s v="Office Supplies"/>
    <x v="6"/>
    <s v="Newell 334"/>
    <n v="99.2"/>
    <n v="5"/>
    <n v="0"/>
    <n v="25.792000000000002"/>
  </r>
  <r>
    <n v="7664"/>
    <s v="CA-2014-139493"/>
    <x v="3"/>
    <x v="1168"/>
    <d v="2014-09-20T00:00:00"/>
    <s v="Standard Class"/>
    <s v="SG-20605"/>
    <s v="Speros Goranitis"/>
    <x v="0"/>
    <s v="United States"/>
    <s v="Asheville"/>
    <s v="North Carolina"/>
    <n v="28806"/>
    <x v="0"/>
    <s v="OFF-AR-10003158"/>
    <s v="Office Supplies"/>
    <x v="6"/>
    <s v="Fluorescent Highlighters by Dixon"/>
    <n v="15.920000000000002"/>
    <n v="5"/>
    <n v="0.2"/>
    <n v="2.7859999999999978"/>
  </r>
  <r>
    <n v="7665"/>
    <s v="CA-2011-151967"/>
    <x v="2"/>
    <x v="68"/>
    <d v="2011-10-26T00:00:00"/>
    <s v="Standard Class"/>
    <s v="NB-18580"/>
    <s v="Nicole Brennan"/>
    <x v="1"/>
    <s v="United States"/>
    <s v="Bossier City"/>
    <s v="Louisiana"/>
    <n v="71111"/>
    <x v="0"/>
    <s v="FUR-FU-10000193"/>
    <s v="Furniture"/>
    <x v="5"/>
    <s v="Tenex Chairmats For Use with Hard Floors"/>
    <n v="129.91999999999999"/>
    <n v="4"/>
    <n v="0"/>
    <n v="10.393599999999992"/>
  </r>
  <r>
    <n v="7666"/>
    <s v="US-2013-140158"/>
    <x v="0"/>
    <x v="964"/>
    <d v="2013-10-09T00:00:00"/>
    <s v="Standard Class"/>
    <s v="DR-12940"/>
    <s v="Daniel Raglin"/>
    <x v="2"/>
    <s v="United States"/>
    <s v="Providence"/>
    <s v="Rhode Island"/>
    <n v="2908"/>
    <x v="3"/>
    <s v="OFF-BI-10000977"/>
    <s v="Office Supplies"/>
    <x v="8"/>
    <s v="Ibico Plastic Spiral Binding Combs"/>
    <n v="30.4"/>
    <n v="1"/>
    <n v="0"/>
    <n v="13.983999999999998"/>
  </r>
  <r>
    <n v="7667"/>
    <s v="US-2013-140158"/>
    <x v="0"/>
    <x v="964"/>
    <d v="2013-10-09T00:00:00"/>
    <s v="Standard Class"/>
    <s v="DR-12940"/>
    <s v="Daniel Raglin"/>
    <x v="2"/>
    <s v="United States"/>
    <s v="Providence"/>
    <s v="Rhode Island"/>
    <n v="2908"/>
    <x v="3"/>
    <s v="TEC-CO-10001449"/>
    <s v="Technology"/>
    <x v="16"/>
    <s v="Hewlett Packard LaserJet 3310 Copier"/>
    <n v="5399.91"/>
    <n v="9"/>
    <n v="0"/>
    <n v="2591.9567999999999"/>
  </r>
  <r>
    <n v="7668"/>
    <s v="US-2013-140158"/>
    <x v="0"/>
    <x v="964"/>
    <d v="2013-10-09T00:00:00"/>
    <s v="Standard Class"/>
    <s v="DR-12940"/>
    <s v="Daniel Raglin"/>
    <x v="2"/>
    <s v="United States"/>
    <s v="Providence"/>
    <s v="Rhode Island"/>
    <n v="2908"/>
    <x v="3"/>
    <s v="OFF-ST-10000136"/>
    <s v="Office Supplies"/>
    <x v="4"/>
    <s v="Letter Size File"/>
    <n v="119.10000000000001"/>
    <n v="3"/>
    <n v="0"/>
    <n v="34.538999999999994"/>
  </r>
  <r>
    <n v="7669"/>
    <s v="CA-2012-130974"/>
    <x v="1"/>
    <x v="154"/>
    <d v="2012-11-29T00:00:00"/>
    <s v="Second Class"/>
    <s v="MA-17560"/>
    <s v="Matt Abelman"/>
    <x v="2"/>
    <s v="United States"/>
    <s v="Everett"/>
    <s v="Massachusetts"/>
    <n v="2149"/>
    <x v="3"/>
    <s v="OFF-PA-10000743"/>
    <s v="Office Supplies"/>
    <x v="10"/>
    <s v="Xerox 1977"/>
    <n v="40.08"/>
    <n v="6"/>
    <n v="0"/>
    <n v="19.238399999999999"/>
  </r>
  <r>
    <n v="7670"/>
    <s v="CA-2012-130974"/>
    <x v="1"/>
    <x v="154"/>
    <d v="2012-11-29T00:00:00"/>
    <s v="Second Class"/>
    <s v="MA-17560"/>
    <s v="Matt Abelman"/>
    <x v="2"/>
    <s v="United States"/>
    <s v="Everett"/>
    <s v="Massachusetts"/>
    <n v="2149"/>
    <x v="3"/>
    <s v="OFF-PA-10001019"/>
    <s v="Office Supplies"/>
    <x v="10"/>
    <s v="Xerox 1884"/>
    <n v="59.94"/>
    <n v="3"/>
    <n v="0"/>
    <n v="28.171799999999998"/>
  </r>
  <r>
    <n v="7671"/>
    <s v="CA-2012-130974"/>
    <x v="1"/>
    <x v="154"/>
    <d v="2012-11-29T00:00:00"/>
    <s v="Second Class"/>
    <s v="MA-17560"/>
    <s v="Matt Abelman"/>
    <x v="2"/>
    <s v="United States"/>
    <s v="Everett"/>
    <s v="Massachusetts"/>
    <n v="2149"/>
    <x v="3"/>
    <s v="TEC-AC-10003095"/>
    <s v="Technology"/>
    <x v="11"/>
    <s v="Logitech G35 7.1-Channel Surround Sound Headset"/>
    <n v="259.98"/>
    <n v="2"/>
    <n v="0"/>
    <n v="88.393200000000007"/>
  </r>
  <r>
    <n v="7672"/>
    <s v="CA-2012-130974"/>
    <x v="1"/>
    <x v="154"/>
    <d v="2012-11-29T00:00:00"/>
    <s v="Second Class"/>
    <s v="MA-17560"/>
    <s v="Matt Abelman"/>
    <x v="2"/>
    <s v="United States"/>
    <s v="Everett"/>
    <s v="Massachusetts"/>
    <n v="2149"/>
    <x v="3"/>
    <s v="FUR-BO-10002916"/>
    <s v="Furniture"/>
    <x v="0"/>
    <s v="Rush Hierlooms Collection 1&quot; Thick Stackable Bookcases"/>
    <n v="170.98"/>
    <n v="1"/>
    <n v="0"/>
    <n v="32.486199999999997"/>
  </r>
  <r>
    <n v="7673"/>
    <s v="CA-2012-130974"/>
    <x v="1"/>
    <x v="154"/>
    <d v="2012-11-29T00:00:00"/>
    <s v="Second Class"/>
    <s v="MA-17560"/>
    <s v="Matt Abelman"/>
    <x v="2"/>
    <s v="United States"/>
    <s v="Everett"/>
    <s v="Massachusetts"/>
    <n v="2149"/>
    <x v="3"/>
    <s v="FUR-FU-10002506"/>
    <s v="Furniture"/>
    <x v="5"/>
    <s v="Tensor &quot;Hersey Kiss&quot; Styled Floor Lamp"/>
    <n v="38.97"/>
    <n v="3"/>
    <n v="0"/>
    <n v="4.6763999999999992"/>
  </r>
  <r>
    <n v="7674"/>
    <s v="CA-2012-130974"/>
    <x v="1"/>
    <x v="154"/>
    <d v="2012-11-29T00:00:00"/>
    <s v="Second Class"/>
    <s v="MA-17560"/>
    <s v="Matt Abelman"/>
    <x v="2"/>
    <s v="United States"/>
    <s v="Everett"/>
    <s v="Massachusetts"/>
    <n v="2149"/>
    <x v="3"/>
    <s v="OFF-PA-10003823"/>
    <s v="Office Supplies"/>
    <x v="10"/>
    <s v="Xerox 197"/>
    <n v="154.9"/>
    <n v="5"/>
    <n v="0"/>
    <n v="69.704999999999998"/>
  </r>
  <r>
    <n v="7675"/>
    <s v="CA-2012-130974"/>
    <x v="1"/>
    <x v="154"/>
    <d v="2012-11-29T00:00:00"/>
    <s v="Second Class"/>
    <s v="MA-17560"/>
    <s v="Matt Abelman"/>
    <x v="2"/>
    <s v="United States"/>
    <s v="Everett"/>
    <s v="Massachusetts"/>
    <n v="2149"/>
    <x v="3"/>
    <s v="FUR-TA-10004619"/>
    <s v="Furniture"/>
    <x v="3"/>
    <s v="Hon Non-Folding Utility Tables"/>
    <n v="446.06799999999998"/>
    <n v="4"/>
    <n v="0.3"/>
    <n v="0"/>
  </r>
  <r>
    <n v="7676"/>
    <s v="CA-2014-133487"/>
    <x v="3"/>
    <x v="636"/>
    <d v="2014-05-10T00:00:00"/>
    <s v="Second Class"/>
    <s v="TS-21655"/>
    <s v="Trudy Schmidt"/>
    <x v="0"/>
    <s v="United States"/>
    <s v="Rancho Cucamonga"/>
    <s v="California"/>
    <n v="91730"/>
    <x v="1"/>
    <s v="OFF-AP-10001271"/>
    <s v="Office Supplies"/>
    <x v="9"/>
    <s v="Eureka The Boss Cordless Rechargeable Stick Vac"/>
    <n v="152.94"/>
    <n v="3"/>
    <n v="0"/>
    <n v="41.293800000000005"/>
  </r>
  <r>
    <n v="7677"/>
    <s v="CA-2011-142951"/>
    <x v="2"/>
    <x v="1169"/>
    <d v="2011-10-08T00:00:00"/>
    <s v="Same Day"/>
    <s v="JG-15115"/>
    <s v="Jack Garza"/>
    <x v="0"/>
    <s v="United States"/>
    <s v="Charlotte"/>
    <s v="North Carolina"/>
    <n v="28205"/>
    <x v="0"/>
    <s v="TEC-AC-10002331"/>
    <s v="Technology"/>
    <x v="11"/>
    <s v="Maxell 74 Minute CDR, 10/Pack"/>
    <n v="23.472000000000001"/>
    <n v="3"/>
    <n v="0.2"/>
    <n v="4.9877999999999982"/>
  </r>
  <r>
    <n v="7678"/>
    <s v="CA-2011-133592"/>
    <x v="2"/>
    <x v="520"/>
    <d v="2012-01-07T00:00:00"/>
    <s v="Standard Class"/>
    <s v="KM-16375"/>
    <s v="Katherine Murray"/>
    <x v="2"/>
    <s v="United States"/>
    <s v="Providence"/>
    <s v="Rhode Island"/>
    <n v="2908"/>
    <x v="3"/>
    <s v="OFF-PA-10003228"/>
    <s v="Office Supplies"/>
    <x v="10"/>
    <s v="Xerox 1917"/>
    <n v="195.64"/>
    <n v="4"/>
    <n v="0"/>
    <n v="91.950799999999987"/>
  </r>
  <r>
    <n v="7679"/>
    <s v="CA-2011-133592"/>
    <x v="2"/>
    <x v="520"/>
    <d v="2012-01-07T00:00:00"/>
    <s v="Standard Class"/>
    <s v="KM-16375"/>
    <s v="Katherine Murray"/>
    <x v="2"/>
    <s v="United States"/>
    <s v="Providence"/>
    <s v="Rhode Island"/>
    <n v="2908"/>
    <x v="3"/>
    <s v="OFF-PA-10002586"/>
    <s v="Office Supplies"/>
    <x v="10"/>
    <s v="Xerox 1970"/>
    <n v="14.940000000000001"/>
    <n v="3"/>
    <n v="0"/>
    <n v="7.0218000000000007"/>
  </r>
  <r>
    <n v="7680"/>
    <s v="CA-2011-133592"/>
    <x v="2"/>
    <x v="520"/>
    <d v="2012-01-07T00:00:00"/>
    <s v="Standard Class"/>
    <s v="KM-16375"/>
    <s v="Katherine Murray"/>
    <x v="2"/>
    <s v="United States"/>
    <s v="Providence"/>
    <s v="Rhode Island"/>
    <n v="2908"/>
    <x v="3"/>
    <s v="TEC-AC-10002049"/>
    <s v="Technology"/>
    <x v="11"/>
    <s v="Plantronics Savi W720 Multi-Device Wireless Headset System"/>
    <n v="1687.8"/>
    <n v="4"/>
    <n v="0"/>
    <n v="742.63200000000006"/>
  </r>
  <r>
    <n v="7681"/>
    <s v="CA-2011-133592"/>
    <x v="2"/>
    <x v="520"/>
    <d v="2012-01-07T00:00:00"/>
    <s v="Standard Class"/>
    <s v="KM-16375"/>
    <s v="Katherine Murray"/>
    <x v="2"/>
    <s v="United States"/>
    <s v="Providence"/>
    <s v="Rhode Island"/>
    <n v="2908"/>
    <x v="3"/>
    <s v="FUR-BO-10000362"/>
    <s v="Furniture"/>
    <x v="0"/>
    <s v="Sauder Inglewood Library Bookcases"/>
    <n v="341.96"/>
    <n v="2"/>
    <n v="0"/>
    <n v="78.650800000000004"/>
  </r>
  <r>
    <n v="7682"/>
    <s v="CA-2011-133592"/>
    <x v="2"/>
    <x v="520"/>
    <d v="2012-01-07T00:00:00"/>
    <s v="Standard Class"/>
    <s v="KM-16375"/>
    <s v="Katherine Murray"/>
    <x v="2"/>
    <s v="United States"/>
    <s v="Providence"/>
    <s v="Rhode Island"/>
    <n v="2908"/>
    <x v="3"/>
    <s v="FUR-CH-10004218"/>
    <s v="Furniture"/>
    <x v="1"/>
    <s v="Global Fabric Manager's Chair, Dark Gray"/>
    <n v="605.88"/>
    <n v="6"/>
    <n v="0"/>
    <n v="151.47000000000003"/>
  </r>
  <r>
    <n v="7683"/>
    <s v="CA-2012-120782"/>
    <x v="1"/>
    <x v="152"/>
    <d v="2012-05-01T00:00:00"/>
    <s v="First Class"/>
    <s v="SD-20485"/>
    <s v="Shirley Daniels"/>
    <x v="2"/>
    <s v="United States"/>
    <s v="Midland"/>
    <s v="Michigan"/>
    <n v="48640"/>
    <x v="2"/>
    <s v="OFF-AP-10003779"/>
    <s v="Office Supplies"/>
    <x v="9"/>
    <s v="Kensington 7 Outlet MasterPiece Power Center with Fax/Phone Line Protection"/>
    <n v="186.732"/>
    <n v="1"/>
    <n v="0.1"/>
    <n v="41.495999999999967"/>
  </r>
  <r>
    <n v="7684"/>
    <s v="CA-2012-120782"/>
    <x v="1"/>
    <x v="152"/>
    <d v="2012-05-01T00:00:00"/>
    <s v="First Class"/>
    <s v="SD-20485"/>
    <s v="Shirley Daniels"/>
    <x v="2"/>
    <s v="United States"/>
    <s v="Midland"/>
    <s v="Michigan"/>
    <n v="48640"/>
    <x v="2"/>
    <s v="OFF-BI-10003527"/>
    <s v="Office Supplies"/>
    <x v="8"/>
    <s v="Fellowes PB500 Electric Punch Plastic Comb Binding Machine with Manual Bind"/>
    <n v="3812.9700000000003"/>
    <n v="3"/>
    <n v="0"/>
    <n v="1906.4850000000001"/>
  </r>
  <r>
    <n v="7685"/>
    <s v="CA-2012-116876"/>
    <x v="1"/>
    <x v="966"/>
    <d v="2012-02-21T00:00:00"/>
    <s v="Standard Class"/>
    <s v="TT-21070"/>
    <s v="Ted Trevino"/>
    <x v="0"/>
    <s v="United States"/>
    <s v="Rochester"/>
    <s v="New York"/>
    <n v="14609"/>
    <x v="3"/>
    <s v="OFF-BI-10002897"/>
    <s v="Office Supplies"/>
    <x v="8"/>
    <s v="Black Avery Memo-Size 3-Ring Binder, 5 1/2&quot; x 8 1/2&quot;"/>
    <n v="26.423999999999999"/>
    <n v="9"/>
    <n v="0.2"/>
    <n v="9.5786999999999995"/>
  </r>
  <r>
    <n v="7686"/>
    <s v="CA-2012-116876"/>
    <x v="1"/>
    <x v="966"/>
    <d v="2012-02-21T00:00:00"/>
    <s v="Standard Class"/>
    <s v="TT-21070"/>
    <s v="Ted Trevino"/>
    <x v="0"/>
    <s v="United States"/>
    <s v="Rochester"/>
    <s v="New York"/>
    <n v="14609"/>
    <x v="3"/>
    <s v="TEC-PH-10002584"/>
    <s v="Technology"/>
    <x v="7"/>
    <s v="Samsung Galaxy S4"/>
    <n v="625.99"/>
    <n v="1"/>
    <n v="0"/>
    <n v="187.79699999999997"/>
  </r>
  <r>
    <n v="7687"/>
    <s v="CA-2013-169838"/>
    <x v="0"/>
    <x v="881"/>
    <d v="2013-11-30T00:00:00"/>
    <s v="Standard Class"/>
    <s v="BB-11545"/>
    <s v="Brenda Bowman"/>
    <x v="1"/>
    <s v="United States"/>
    <s v="Jackson"/>
    <s v="Michigan"/>
    <n v="49201"/>
    <x v="2"/>
    <s v="FUR-TA-10001095"/>
    <s v="Furniture"/>
    <x v="3"/>
    <s v="Chromcraft Round Conference Tables"/>
    <n v="1568.61"/>
    <n v="9"/>
    <n v="0"/>
    <n v="329.40809999999999"/>
  </r>
  <r>
    <n v="7688"/>
    <s v="CA-2013-169838"/>
    <x v="0"/>
    <x v="881"/>
    <d v="2013-11-30T00:00:00"/>
    <s v="Standard Class"/>
    <s v="BB-11545"/>
    <s v="Brenda Bowman"/>
    <x v="1"/>
    <s v="United States"/>
    <s v="Jackson"/>
    <s v="Michigan"/>
    <n v="49201"/>
    <x v="2"/>
    <s v="OFF-BI-10004002"/>
    <s v="Office Supplies"/>
    <x v="8"/>
    <s v="Wilson Jones International Size A4 Ring Binders"/>
    <n v="17.3"/>
    <n v="1"/>
    <n v="0"/>
    <n v="8.3040000000000003"/>
  </r>
  <r>
    <n v="7689"/>
    <s v="CA-2013-169838"/>
    <x v="0"/>
    <x v="881"/>
    <d v="2013-11-30T00:00:00"/>
    <s v="Standard Class"/>
    <s v="BB-11545"/>
    <s v="Brenda Bowman"/>
    <x v="1"/>
    <s v="United States"/>
    <s v="Jackson"/>
    <s v="Michigan"/>
    <n v="49201"/>
    <x v="2"/>
    <s v="TEC-AC-10004518"/>
    <s v="Technology"/>
    <x v="11"/>
    <s v="Memorex Mini Travel Drive 32 GB USB 2.0 Flash Drive"/>
    <n v="160"/>
    <n v="8"/>
    <n v="0"/>
    <n v="62.400000000000006"/>
  </r>
  <r>
    <n v="7690"/>
    <s v="US-2014-128951"/>
    <x v="3"/>
    <x v="663"/>
    <d v="2014-07-18T00:00:00"/>
    <s v="First Class"/>
    <s v="RS-19420"/>
    <s v="Ricardo Sperren"/>
    <x v="1"/>
    <s v="United States"/>
    <s v="Suffolk"/>
    <s v="Virginia"/>
    <n v="23434"/>
    <x v="0"/>
    <s v="OFF-AP-10002191"/>
    <s v="Office Supplies"/>
    <x v="9"/>
    <s v="Belkin 8 Outlet SurgeMaster II Gold Surge Protector"/>
    <n v="179.94"/>
    <n v="3"/>
    <n v="0"/>
    <n v="50.383200000000009"/>
  </r>
  <r>
    <n v="7691"/>
    <s v="US-2014-128951"/>
    <x v="3"/>
    <x v="663"/>
    <d v="2014-07-18T00:00:00"/>
    <s v="First Class"/>
    <s v="RS-19420"/>
    <s v="Ricardo Sperren"/>
    <x v="1"/>
    <s v="United States"/>
    <s v="Suffolk"/>
    <s v="Virginia"/>
    <n v="23434"/>
    <x v="0"/>
    <s v="FUR-TA-10004575"/>
    <s v="Furniture"/>
    <x v="3"/>
    <s v="Hon 5100 Series Wood Tables"/>
    <n v="872.94"/>
    <n v="3"/>
    <n v="0"/>
    <n v="157.12919999999997"/>
  </r>
  <r>
    <n v="7692"/>
    <s v="US-2014-128951"/>
    <x v="3"/>
    <x v="663"/>
    <d v="2014-07-18T00:00:00"/>
    <s v="First Class"/>
    <s v="RS-19420"/>
    <s v="Ricardo Sperren"/>
    <x v="1"/>
    <s v="United States"/>
    <s v="Suffolk"/>
    <s v="Virginia"/>
    <n v="23434"/>
    <x v="0"/>
    <s v="OFF-PA-10003177"/>
    <s v="Office Supplies"/>
    <x v="10"/>
    <s v="Xerox 1999"/>
    <n v="12.96"/>
    <n v="2"/>
    <n v="0"/>
    <n v="6.2208000000000006"/>
  </r>
  <r>
    <n v="7693"/>
    <s v="CA-2011-102330"/>
    <x v="2"/>
    <x v="282"/>
    <d v="2012-01-03T00:00:00"/>
    <s v="Standard Class"/>
    <s v="AI-10855"/>
    <s v="Arianne Irving"/>
    <x v="0"/>
    <s v="United States"/>
    <s v="Brentwood"/>
    <s v="California"/>
    <n v="94513"/>
    <x v="1"/>
    <s v="OFF-LA-10003923"/>
    <s v="Office Supplies"/>
    <x v="2"/>
    <s v="Alphabetical Labels for Top Tab Filing"/>
    <n v="88.800000000000011"/>
    <n v="6"/>
    <n v="0"/>
    <n v="44.400000000000006"/>
  </r>
  <r>
    <n v="7694"/>
    <s v="CA-2011-102330"/>
    <x v="2"/>
    <x v="282"/>
    <d v="2012-01-03T00:00:00"/>
    <s v="Standard Class"/>
    <s v="AI-10855"/>
    <s v="Arianne Irving"/>
    <x v="0"/>
    <s v="United States"/>
    <s v="Brentwood"/>
    <s v="California"/>
    <n v="94513"/>
    <x v="1"/>
    <s v="TEC-PH-10001051"/>
    <s v="Technology"/>
    <x v="7"/>
    <s v="HTC One"/>
    <n v="319.96800000000002"/>
    <n v="4"/>
    <n v="0.2"/>
    <n v="35.996399999999952"/>
  </r>
  <r>
    <n v="7695"/>
    <s v="CA-2013-118899"/>
    <x v="0"/>
    <x v="554"/>
    <d v="2013-03-23T00:00:00"/>
    <s v="Same Day"/>
    <s v="MC-17275"/>
    <s v="Marc Crier"/>
    <x v="0"/>
    <s v="United States"/>
    <s v="Seattle"/>
    <s v="Washington"/>
    <n v="98103"/>
    <x v="1"/>
    <s v="FUR-CH-10004754"/>
    <s v="Furniture"/>
    <x v="1"/>
    <s v="Global Stack Chair with Arms, Black"/>
    <n v="167.88800000000001"/>
    <n v="7"/>
    <n v="0.2"/>
    <n v="14.690199999999997"/>
  </r>
  <r>
    <n v="7696"/>
    <s v="CA-2014-107958"/>
    <x v="3"/>
    <x v="1170"/>
    <d v="2014-07-06T00:00:00"/>
    <s v="First Class"/>
    <s v="AH-10120"/>
    <s v="Adrian Hane"/>
    <x v="2"/>
    <s v="United States"/>
    <s v="Houston"/>
    <s v="Texas"/>
    <n v="77036"/>
    <x v="2"/>
    <s v="OFF-PA-10000357"/>
    <s v="Office Supplies"/>
    <x v="10"/>
    <s v="White Dual Perf Computer Printout Paper, 2700 Sheets, 1 Part, Heavyweight, 20 lbs., 14 7/8 x 11"/>
    <n v="163.96"/>
    <n v="5"/>
    <n v="0.2"/>
    <n v="59.435499999999998"/>
  </r>
  <r>
    <n v="7697"/>
    <s v="CA-2014-107958"/>
    <x v="3"/>
    <x v="1170"/>
    <d v="2014-07-06T00:00:00"/>
    <s v="First Class"/>
    <s v="AH-10120"/>
    <s v="Adrian Hane"/>
    <x v="2"/>
    <s v="United States"/>
    <s v="Houston"/>
    <s v="Texas"/>
    <n v="77036"/>
    <x v="2"/>
    <s v="OFF-BI-10001787"/>
    <s v="Office Supplies"/>
    <x v="8"/>
    <s v="Wilson Jones Four-Pocket Poly Binders"/>
    <n v="5.2319999999999984"/>
    <n v="4"/>
    <n v="0.8"/>
    <n v="-8.1096000000000004"/>
  </r>
  <r>
    <n v="7698"/>
    <s v="CA-2014-151799"/>
    <x v="3"/>
    <x v="817"/>
    <d v="2014-12-19T00:00:00"/>
    <s v="Standard Class"/>
    <s v="BF-11170"/>
    <s v="Ben Ferrer"/>
    <x v="2"/>
    <s v="United States"/>
    <s v="Lawrence"/>
    <s v="Massachusetts"/>
    <n v="1841"/>
    <x v="3"/>
    <s v="TEC-CO-10002313"/>
    <s v="Technology"/>
    <x v="16"/>
    <s v="Canon PC1080F Personal Copier"/>
    <n v="1199.98"/>
    <n v="2"/>
    <n v="0"/>
    <n v="467.99220000000003"/>
  </r>
  <r>
    <n v="7699"/>
    <s v="CA-2014-151799"/>
    <x v="3"/>
    <x v="817"/>
    <d v="2014-12-19T00:00:00"/>
    <s v="Standard Class"/>
    <s v="BF-11170"/>
    <s v="Ben Ferrer"/>
    <x v="2"/>
    <s v="United States"/>
    <s v="Lawrence"/>
    <s v="Massachusetts"/>
    <n v="1841"/>
    <x v="3"/>
    <s v="OFF-ST-10002790"/>
    <s v="Office Supplies"/>
    <x v="4"/>
    <s v="Safco Industrial Shelving"/>
    <n v="73.849999999999994"/>
    <n v="1"/>
    <n v="0"/>
    <n v="2.2155000000000058"/>
  </r>
  <r>
    <n v="7700"/>
    <s v="CA-2014-151799"/>
    <x v="3"/>
    <x v="817"/>
    <d v="2014-12-19T00:00:00"/>
    <s v="Standard Class"/>
    <s v="BF-11170"/>
    <s v="Ben Ferrer"/>
    <x v="2"/>
    <s v="United States"/>
    <s v="Lawrence"/>
    <s v="Massachusetts"/>
    <n v="1841"/>
    <x v="3"/>
    <s v="OFF-SU-10001664"/>
    <s v="Office Supplies"/>
    <x v="14"/>
    <s v="Acme Office Executive Series Stainless Steel Trimmers"/>
    <n v="25.71"/>
    <n v="3"/>
    <n v="0"/>
    <n v="6.6846000000000005"/>
  </r>
  <r>
    <n v="7701"/>
    <s v="CA-2014-151799"/>
    <x v="3"/>
    <x v="817"/>
    <d v="2014-12-19T00:00:00"/>
    <s v="Standard Class"/>
    <s v="BF-11170"/>
    <s v="Ben Ferrer"/>
    <x v="2"/>
    <s v="United States"/>
    <s v="Lawrence"/>
    <s v="Massachusetts"/>
    <n v="1841"/>
    <x v="3"/>
    <s v="OFF-FA-10001332"/>
    <s v="Office Supplies"/>
    <x v="13"/>
    <s v="Acco Banker's Clasps, 5 3/4&quot;-Long"/>
    <n v="17.28"/>
    <n v="6"/>
    <n v="0"/>
    <n v="8.121599999999999"/>
  </r>
  <r>
    <n v="7702"/>
    <s v="CA-2014-151799"/>
    <x v="3"/>
    <x v="817"/>
    <d v="2014-12-19T00:00:00"/>
    <s v="Standard Class"/>
    <s v="BF-11170"/>
    <s v="Ben Ferrer"/>
    <x v="2"/>
    <s v="United States"/>
    <s v="Lawrence"/>
    <s v="Massachusetts"/>
    <n v="1841"/>
    <x v="3"/>
    <s v="FUR-TA-10003473"/>
    <s v="Furniture"/>
    <x v="3"/>
    <s v="Bretford Rectangular Conference Table Tops"/>
    <n v="526.58199999999999"/>
    <n v="2"/>
    <n v="0.3"/>
    <n v="-52.658199999999965"/>
  </r>
  <r>
    <n v="7703"/>
    <s v="CA-2013-114601"/>
    <x v="0"/>
    <x v="370"/>
    <d v="2013-09-03T00:00:00"/>
    <s v="Standard Class"/>
    <s v="AA-10480"/>
    <s v="Andrew Allen"/>
    <x v="0"/>
    <s v="United States"/>
    <s v="Detroit"/>
    <s v="Michigan"/>
    <n v="48234"/>
    <x v="2"/>
    <s v="OFF-PA-10000605"/>
    <s v="Office Supplies"/>
    <x v="10"/>
    <s v="Xerox 1950"/>
    <n v="11.56"/>
    <n v="2"/>
    <n v="0"/>
    <n v="5.6644000000000005"/>
  </r>
  <r>
    <n v="7704"/>
    <s v="CA-2013-114601"/>
    <x v="0"/>
    <x v="370"/>
    <d v="2013-09-03T00:00:00"/>
    <s v="Standard Class"/>
    <s v="AA-10480"/>
    <s v="Andrew Allen"/>
    <x v="0"/>
    <s v="United States"/>
    <s v="Detroit"/>
    <s v="Michigan"/>
    <n v="48234"/>
    <x v="2"/>
    <s v="TEC-PH-10002170"/>
    <s v="Technology"/>
    <x v="7"/>
    <s v="ClearSounds CSC500 Amplified Spirit Phone Corded phone"/>
    <n v="209.96999999999997"/>
    <n v="3"/>
    <n v="0"/>
    <n v="58.791600000000003"/>
  </r>
  <r>
    <n v="7705"/>
    <s v="CA-2013-114601"/>
    <x v="0"/>
    <x v="370"/>
    <d v="2013-09-03T00:00:00"/>
    <s v="Standard Class"/>
    <s v="AA-10480"/>
    <s v="Andrew Allen"/>
    <x v="0"/>
    <s v="United States"/>
    <s v="Detroit"/>
    <s v="Michigan"/>
    <n v="48234"/>
    <x v="2"/>
    <s v="FUR-TA-10004147"/>
    <s v="Furniture"/>
    <x v="3"/>
    <s v="Hon 4060 Series Tables"/>
    <n v="447.84"/>
    <n v="4"/>
    <n v="0"/>
    <n v="98.524799999999971"/>
  </r>
  <r>
    <n v="7706"/>
    <s v="CA-2013-114601"/>
    <x v="0"/>
    <x v="370"/>
    <d v="2013-09-03T00:00:00"/>
    <s v="Standard Class"/>
    <s v="AA-10480"/>
    <s v="Andrew Allen"/>
    <x v="0"/>
    <s v="United States"/>
    <s v="Detroit"/>
    <s v="Michigan"/>
    <n v="48234"/>
    <x v="2"/>
    <s v="TEC-AC-10003911"/>
    <s v="Technology"/>
    <x v="11"/>
    <s v="NETGEAR AC1750 Dual Band Gigabit Smart WiFi Router"/>
    <n v="479.97"/>
    <n v="3"/>
    <n v="0"/>
    <n v="163.18979999999999"/>
  </r>
  <r>
    <n v="7707"/>
    <s v="CA-2013-114601"/>
    <x v="0"/>
    <x v="370"/>
    <d v="2013-09-03T00:00:00"/>
    <s v="Standard Class"/>
    <s v="AA-10480"/>
    <s v="Andrew Allen"/>
    <x v="0"/>
    <s v="United States"/>
    <s v="Detroit"/>
    <s v="Michigan"/>
    <n v="48234"/>
    <x v="2"/>
    <s v="OFF-AR-10002578"/>
    <s v="Office Supplies"/>
    <x v="6"/>
    <s v="Newell 335"/>
    <n v="8.64"/>
    <n v="3"/>
    <n v="0"/>
    <n v="2.5055999999999998"/>
  </r>
  <r>
    <n v="7708"/>
    <s v="CA-2014-100237"/>
    <x v="3"/>
    <x v="453"/>
    <d v="2014-10-20T00:00:00"/>
    <s v="Standard Class"/>
    <s v="SV-20815"/>
    <s v="Stuart Van"/>
    <x v="1"/>
    <s v="United States"/>
    <s v="Orem"/>
    <s v="Utah"/>
    <n v="84057"/>
    <x v="1"/>
    <s v="OFF-AR-10001761"/>
    <s v="Office Supplies"/>
    <x v="6"/>
    <s v="Avery Hi-Liter Smear-Safe Highlighters"/>
    <n v="11.68"/>
    <n v="2"/>
    <n v="0"/>
    <n v="4.2047999999999996"/>
  </r>
  <r>
    <n v="7709"/>
    <s v="CA-2011-139542"/>
    <x v="2"/>
    <x v="1089"/>
    <d v="2011-10-29T00:00:00"/>
    <s v="Standard Class"/>
    <s v="EH-14185"/>
    <s v="Evan Henry"/>
    <x v="0"/>
    <s v="United States"/>
    <s v="Philadelphia"/>
    <s v="Pennsylvania"/>
    <n v="19120"/>
    <x v="3"/>
    <s v="TEC-AC-10001553"/>
    <s v="Technology"/>
    <x v="11"/>
    <s v="Memorex 25GB 6X Branded Blu-Ray Recordable Disc, 15/Pack"/>
    <n v="40.775999999999996"/>
    <n v="3"/>
    <n v="0.2"/>
    <n v="0.50970000000000049"/>
  </r>
  <r>
    <n v="7710"/>
    <s v="CA-2011-139542"/>
    <x v="2"/>
    <x v="1089"/>
    <d v="2011-10-29T00:00:00"/>
    <s v="Standard Class"/>
    <s v="EH-14185"/>
    <s v="Evan Henry"/>
    <x v="0"/>
    <s v="United States"/>
    <s v="Philadelphia"/>
    <s v="Pennsylvania"/>
    <n v="19120"/>
    <x v="3"/>
    <s v="OFF-BI-10000309"/>
    <s v="Office Supplies"/>
    <x v="8"/>
    <s v="GBC Twin Loop Wire Binding Elements, 9/16&quot; Spine, Black"/>
    <n v="13.698000000000002"/>
    <n v="3"/>
    <n v="0.7"/>
    <n v="-9.5885999999999996"/>
  </r>
  <r>
    <n v="7711"/>
    <s v="US-2012-142811"/>
    <x v="1"/>
    <x v="788"/>
    <d v="2012-04-07T00:00:00"/>
    <s v="Standard Class"/>
    <s v="JL-15850"/>
    <s v="John Lucas"/>
    <x v="0"/>
    <s v="United States"/>
    <s v="Mesa"/>
    <s v="Arizona"/>
    <n v="85204"/>
    <x v="1"/>
    <s v="TEC-PH-10003095"/>
    <s v="Technology"/>
    <x v="7"/>
    <s v="Samsung HM1900 Bluetooth Headset"/>
    <n v="87.8"/>
    <n v="5"/>
    <n v="0.2"/>
    <n v="32.924999999999997"/>
  </r>
  <r>
    <n v="7712"/>
    <s v="CA-2014-139353"/>
    <x v="3"/>
    <x v="960"/>
    <d v="2014-10-31T00:00:00"/>
    <s v="Second Class"/>
    <s v="JM-15250"/>
    <s v="Janet Martin"/>
    <x v="0"/>
    <s v="United States"/>
    <s v="Fayetteville"/>
    <s v="North Carolina"/>
    <n v="28314"/>
    <x v="0"/>
    <s v="FUR-FU-10001876"/>
    <s v="Furniture"/>
    <x v="5"/>
    <s v="Computer Room Manger, 14&quot;"/>
    <n v="77.951999999999998"/>
    <n v="3"/>
    <n v="0.2"/>
    <n v="15.590399999999995"/>
  </r>
  <r>
    <n v="7713"/>
    <s v="CA-2014-139353"/>
    <x v="3"/>
    <x v="960"/>
    <d v="2014-10-31T00:00:00"/>
    <s v="Second Class"/>
    <s v="JM-15250"/>
    <s v="Janet Martin"/>
    <x v="0"/>
    <s v="United States"/>
    <s v="Fayetteville"/>
    <s v="North Carolina"/>
    <n v="28314"/>
    <x v="0"/>
    <s v="OFF-ST-10001522"/>
    <s v="Office Supplies"/>
    <x v="4"/>
    <s v="Gould Plastics 18-Pocket Panel Bin, 34w x 5-1/4d x 20-1/2h"/>
    <n v="147.184"/>
    <n v="2"/>
    <n v="0.2"/>
    <n v="-29.436800000000012"/>
  </r>
  <r>
    <n v="7714"/>
    <s v="CA-2014-139353"/>
    <x v="3"/>
    <x v="960"/>
    <d v="2014-10-31T00:00:00"/>
    <s v="Second Class"/>
    <s v="JM-15250"/>
    <s v="Janet Martin"/>
    <x v="0"/>
    <s v="United States"/>
    <s v="Fayetteville"/>
    <s v="North Carolina"/>
    <n v="28314"/>
    <x v="0"/>
    <s v="OFF-PA-10000300"/>
    <s v="Office Supplies"/>
    <x v="10"/>
    <s v="Xerox 1936"/>
    <n v="47.952000000000005"/>
    <n v="3"/>
    <n v="0.2"/>
    <n v="16.183799999999998"/>
  </r>
  <r>
    <n v="7715"/>
    <s v="CA-2011-150203"/>
    <x v="2"/>
    <x v="29"/>
    <d v="2011-12-07T00:00:00"/>
    <s v="First Class"/>
    <s v="JB-15925"/>
    <s v="Joni Blumstein"/>
    <x v="0"/>
    <s v="United States"/>
    <s v="Los Angeles"/>
    <s v="California"/>
    <n v="90032"/>
    <x v="1"/>
    <s v="OFF-AP-10001469"/>
    <s v="Office Supplies"/>
    <x v="9"/>
    <s v="Fellowes 8 Outlet Superior Workstation Surge Protector"/>
    <n v="250.26"/>
    <n v="6"/>
    <n v="0"/>
    <n v="72.575399999999973"/>
  </r>
  <r>
    <n v="7716"/>
    <s v="US-2014-101518"/>
    <x v="3"/>
    <x v="132"/>
    <d v="2014-11-09T00:00:00"/>
    <s v="Standard Class"/>
    <s v="PB-19105"/>
    <s v="Peter Bühler"/>
    <x v="0"/>
    <s v="United States"/>
    <s v="Philadelphia"/>
    <s v="Pennsylvania"/>
    <n v="19140"/>
    <x v="3"/>
    <s v="TEC-AC-10001553"/>
    <s v="Technology"/>
    <x v="11"/>
    <s v="Memorex 25GB 6X Branded Blu-Ray Recordable Disc, 15/Pack"/>
    <n v="40.775999999999996"/>
    <n v="3"/>
    <n v="0.2"/>
    <n v="0.50970000000000049"/>
  </r>
  <r>
    <n v="7717"/>
    <s v="CA-2012-149636"/>
    <x v="1"/>
    <x v="1171"/>
    <d v="2012-01-12T00:00:00"/>
    <s v="Standard Class"/>
    <s v="SP-20620"/>
    <s v="Stefania Perrino"/>
    <x v="1"/>
    <s v="United States"/>
    <s v="Colorado Springs"/>
    <s v="Colorado"/>
    <n v="80906"/>
    <x v="1"/>
    <s v="OFF-PA-10004041"/>
    <s v="Office Supplies"/>
    <x v="10"/>
    <s v="It's Hot Message Books with Stickers, 2 3/4&quot; x 5&quot;"/>
    <n v="29.600000000000005"/>
    <n v="5"/>
    <n v="0.2"/>
    <n v="9.2499999999999964"/>
  </r>
  <r>
    <n v="7718"/>
    <s v="CA-2012-149636"/>
    <x v="1"/>
    <x v="1171"/>
    <d v="2012-01-12T00:00:00"/>
    <s v="Standard Class"/>
    <s v="SP-20620"/>
    <s v="Stefania Perrino"/>
    <x v="1"/>
    <s v="United States"/>
    <s v="Colorado Springs"/>
    <s v="Colorado"/>
    <n v="80906"/>
    <x v="1"/>
    <s v="OFF-BI-10002764"/>
    <s v="Office Supplies"/>
    <x v="8"/>
    <s v="Recycled Pressboard Report Cover with Reinforced Top Hinge"/>
    <n v="1.9380000000000002"/>
    <n v="2"/>
    <n v="0.7"/>
    <n v="-1.3565999999999994"/>
  </r>
  <r>
    <n v="7719"/>
    <s v="US-2014-146213"/>
    <x v="3"/>
    <x v="428"/>
    <d v="2014-09-15T00:00:00"/>
    <s v="Standard Class"/>
    <s v="MC-17605"/>
    <s v="Matt Connell"/>
    <x v="1"/>
    <s v="United States"/>
    <s v="Los Angeles"/>
    <s v="California"/>
    <n v="90032"/>
    <x v="1"/>
    <s v="TEC-AC-10001114"/>
    <s v="Technology"/>
    <x v="11"/>
    <s v="Microsoft Wireless Mobile Mouse 4000"/>
    <n v="159.96"/>
    <n v="4"/>
    <n v="0"/>
    <n v="51.18719999999999"/>
  </r>
  <r>
    <n v="7720"/>
    <s v="CA-2012-108588"/>
    <x v="1"/>
    <x v="956"/>
    <d v="2012-01-10T00:00:00"/>
    <s v="Standard Class"/>
    <s v="BG-11695"/>
    <s v="Brooke Gillingham"/>
    <x v="1"/>
    <s v="United States"/>
    <s v="New York City"/>
    <s v="New York"/>
    <n v="10009"/>
    <x v="3"/>
    <s v="OFF-AR-10001615"/>
    <s v="Office Supplies"/>
    <x v="6"/>
    <s v="Newell 34"/>
    <n v="59.519999999999996"/>
    <n v="3"/>
    <n v="0"/>
    <n v="15.475200000000001"/>
  </r>
  <r>
    <n v="7721"/>
    <s v="CA-2012-108588"/>
    <x v="1"/>
    <x v="956"/>
    <d v="2012-01-10T00:00:00"/>
    <s v="Standard Class"/>
    <s v="BG-11695"/>
    <s v="Brooke Gillingham"/>
    <x v="1"/>
    <s v="United States"/>
    <s v="New York City"/>
    <s v="New York"/>
    <n v="10009"/>
    <x v="3"/>
    <s v="OFF-EN-10000461"/>
    <s v="Office Supplies"/>
    <x v="12"/>
    <s v="#10- 4 1/8&quot; x 9 1/2&quot; Recycled Envelopes"/>
    <n v="17.48"/>
    <n v="2"/>
    <n v="0"/>
    <n v="8.2156000000000002"/>
  </r>
  <r>
    <n v="7722"/>
    <s v="CA-2012-108588"/>
    <x v="1"/>
    <x v="956"/>
    <d v="2012-01-10T00:00:00"/>
    <s v="Standard Class"/>
    <s v="BG-11695"/>
    <s v="Brooke Gillingham"/>
    <x v="1"/>
    <s v="United States"/>
    <s v="New York City"/>
    <s v="New York"/>
    <n v="10009"/>
    <x v="3"/>
    <s v="OFF-BI-10004506"/>
    <s v="Office Supplies"/>
    <x v="8"/>
    <s v="Wilson Jones data.warehouse D-Ring Binders with DublLock"/>
    <n v="13.168000000000001"/>
    <n v="2"/>
    <n v="0.2"/>
    <n v="4.6088000000000005"/>
  </r>
  <r>
    <n v="7723"/>
    <s v="US-2014-138086"/>
    <x v="3"/>
    <x v="513"/>
    <d v="2014-04-21T00:00:00"/>
    <s v="Standard Class"/>
    <s v="JO-15550"/>
    <s v="Jesus Ocampo"/>
    <x v="2"/>
    <s v="United States"/>
    <s v="San Francisco"/>
    <s v="California"/>
    <n v="94109"/>
    <x v="1"/>
    <s v="OFF-AP-10000027"/>
    <s v="Office Supplies"/>
    <x v="9"/>
    <s v="Hoover Commercial SteamVac"/>
    <n v="40.74"/>
    <n v="3"/>
    <n v="0"/>
    <n v="12.222"/>
  </r>
  <r>
    <n v="7724"/>
    <s v="CA-2012-139374"/>
    <x v="1"/>
    <x v="229"/>
    <d v="2012-09-14T00:00:00"/>
    <s v="Standard Class"/>
    <s v="AR-10345"/>
    <s v="Alex Russell"/>
    <x v="1"/>
    <s v="United States"/>
    <s v="Austin"/>
    <s v="Texas"/>
    <n v="78745"/>
    <x v="2"/>
    <s v="FUR-CH-10003981"/>
    <s v="Furniture"/>
    <x v="1"/>
    <s v="Global Commerce Series Low-Back Swivel/Tilt Chairs"/>
    <n v="179.886"/>
    <n v="1"/>
    <n v="0.3"/>
    <n v="-2.5698000000000292"/>
  </r>
  <r>
    <n v="7725"/>
    <s v="CA-2013-113978"/>
    <x v="0"/>
    <x v="477"/>
    <d v="2013-09-30T00:00:00"/>
    <s v="Standard Class"/>
    <s v="TS-21505"/>
    <s v="Tony Sayre"/>
    <x v="0"/>
    <s v="United States"/>
    <s v="Cleveland"/>
    <s v="Ohio"/>
    <n v="44105"/>
    <x v="3"/>
    <s v="OFF-AP-10003849"/>
    <s v="Office Supplies"/>
    <x v="9"/>
    <s v="Hoover Shoulder Vac Commercial Portable Vacuum"/>
    <n v="286.25600000000003"/>
    <n v="1"/>
    <n v="0.2"/>
    <n v="17.890999999999977"/>
  </r>
  <r>
    <n v="7726"/>
    <s v="CA-2013-113978"/>
    <x v="0"/>
    <x v="477"/>
    <d v="2013-09-30T00:00:00"/>
    <s v="Standard Class"/>
    <s v="TS-21505"/>
    <s v="Tony Sayre"/>
    <x v="0"/>
    <s v="United States"/>
    <s v="Cleveland"/>
    <s v="Ohio"/>
    <n v="44105"/>
    <x v="3"/>
    <s v="OFF-ST-10004963"/>
    <s v="Office Supplies"/>
    <x v="4"/>
    <s v="Eldon Gobal File Keepers"/>
    <n v="24.224000000000004"/>
    <n v="2"/>
    <n v="0.2"/>
    <n v="-4.8448000000000029"/>
  </r>
  <r>
    <n v="7727"/>
    <s v="CA-2013-113978"/>
    <x v="0"/>
    <x v="477"/>
    <d v="2013-09-30T00:00:00"/>
    <s v="Standard Class"/>
    <s v="TS-21505"/>
    <s v="Tony Sayre"/>
    <x v="0"/>
    <s v="United States"/>
    <s v="Cleveland"/>
    <s v="Ohio"/>
    <n v="44105"/>
    <x v="3"/>
    <s v="OFF-ST-10002574"/>
    <s v="Office Supplies"/>
    <x v="4"/>
    <s v="SAFCO Commercial Wire Shelving, Black"/>
    <n v="331.536"/>
    <n v="3"/>
    <n v="0.2"/>
    <n v="-82.884"/>
  </r>
  <r>
    <n v="7728"/>
    <s v="US-2012-150231"/>
    <x v="1"/>
    <x v="199"/>
    <d v="2012-03-20T00:00:00"/>
    <s v="Second Class"/>
    <s v="JK-15640"/>
    <s v="Jim Kriz"/>
    <x v="2"/>
    <s v="United States"/>
    <s v="New York City"/>
    <s v="New York"/>
    <n v="10009"/>
    <x v="3"/>
    <s v="OFF-AR-10001761"/>
    <s v="Office Supplies"/>
    <x v="6"/>
    <s v="Avery Hi-Liter Smear-Safe Highlighters"/>
    <n v="17.52"/>
    <n v="3"/>
    <n v="0"/>
    <n v="6.3071999999999999"/>
  </r>
  <r>
    <n v="7729"/>
    <s v="CA-2013-106915"/>
    <x v="0"/>
    <x v="491"/>
    <d v="2013-12-03T00:00:00"/>
    <s v="Standard Class"/>
    <s v="GA-14515"/>
    <s v="George Ashbrook"/>
    <x v="0"/>
    <s v="United States"/>
    <s v="El Paso"/>
    <s v="Texas"/>
    <n v="79907"/>
    <x v="2"/>
    <s v="OFF-AR-10000716"/>
    <s v="Office Supplies"/>
    <x v="6"/>
    <s v="DIXON Ticonderoga Erasable Checking Pencils"/>
    <n v="17.856000000000002"/>
    <n v="4"/>
    <n v="0.2"/>
    <n v="4.2408000000000001"/>
  </r>
  <r>
    <n v="7730"/>
    <s v="US-2013-109260"/>
    <x v="0"/>
    <x v="182"/>
    <d v="2013-10-02T00:00:00"/>
    <s v="Standard Class"/>
    <s v="TN-21040"/>
    <s v="Tanja Norvell"/>
    <x v="2"/>
    <s v="United States"/>
    <s v="Tallahassee"/>
    <s v="Florida"/>
    <n v="32303"/>
    <x v="0"/>
    <s v="TEC-AC-10002637"/>
    <s v="Technology"/>
    <x v="11"/>
    <s v="Logitech VX Revolution Cordless Laser Mouse for Notebooks (Black)"/>
    <n v="431.97600000000006"/>
    <n v="3"/>
    <n v="0.2"/>
    <n v="-75.59580000000004"/>
  </r>
  <r>
    <n v="7731"/>
    <s v="CA-2014-104850"/>
    <x v="3"/>
    <x v="487"/>
    <d v="2014-06-20T00:00:00"/>
    <s v="Standard Class"/>
    <s v="TW-21025"/>
    <s v="Tamara Willingham"/>
    <x v="2"/>
    <s v="United States"/>
    <s v="Seattle"/>
    <s v="Washington"/>
    <n v="98103"/>
    <x v="1"/>
    <s v="FUR-CH-10003774"/>
    <s v="Furniture"/>
    <x v="1"/>
    <s v="Global Wood Trimmed Manager's Task Chair, Khaki"/>
    <n v="291.13600000000002"/>
    <n v="4"/>
    <n v="0.2"/>
    <n v="-25.474400000000017"/>
  </r>
  <r>
    <n v="7732"/>
    <s v="CA-2014-140508"/>
    <x v="3"/>
    <x v="65"/>
    <d v="2014-09-22T00:00:00"/>
    <s v="First Class"/>
    <s v="PA-19060"/>
    <s v="Pete Armstrong"/>
    <x v="2"/>
    <s v="United States"/>
    <s v="Dallas"/>
    <s v="Texas"/>
    <n v="75220"/>
    <x v="2"/>
    <s v="OFF-EN-10000927"/>
    <s v="Office Supplies"/>
    <x v="12"/>
    <s v="Jet-Pak Recycled Peel 'N' Seal Padded Mailers"/>
    <n v="114.84800000000001"/>
    <n v="4"/>
    <n v="0.2"/>
    <n v="35.889999999999986"/>
  </r>
  <r>
    <n v="7733"/>
    <s v="CA-2014-143294"/>
    <x v="3"/>
    <x v="455"/>
    <d v="2014-06-09T00:00:00"/>
    <s v="Standard Class"/>
    <s v="JD-15790"/>
    <s v="John Dryer"/>
    <x v="0"/>
    <s v="United States"/>
    <s v="Houston"/>
    <s v="Texas"/>
    <n v="77070"/>
    <x v="2"/>
    <s v="OFF-PA-10000743"/>
    <s v="Office Supplies"/>
    <x v="10"/>
    <s v="Xerox 1977"/>
    <n v="10.688000000000001"/>
    <n v="2"/>
    <n v="0.2"/>
    <n v="3.7407999999999997"/>
  </r>
  <r>
    <n v="7734"/>
    <s v="CA-2013-165673"/>
    <x v="0"/>
    <x v="666"/>
    <d v="2013-05-20T00:00:00"/>
    <s v="Second Class"/>
    <s v="MN-17935"/>
    <s v="Michael Nguyen"/>
    <x v="0"/>
    <s v="United States"/>
    <s v="Springfield"/>
    <s v="Ohio"/>
    <n v="45503"/>
    <x v="3"/>
    <s v="OFF-PA-10000697"/>
    <s v="Office Supplies"/>
    <x v="10"/>
    <s v="TOPS Voice Message Log Book, Flash Format"/>
    <n v="15.231999999999999"/>
    <n v="4"/>
    <n v="0.2"/>
    <n v="5.5215999999999994"/>
  </r>
  <r>
    <n v="7735"/>
    <s v="CA-2014-134418"/>
    <x v="3"/>
    <x v="175"/>
    <d v="2014-09-21T00:00:00"/>
    <s v="Standard Class"/>
    <s v="GM-14500"/>
    <s v="Gene McClure"/>
    <x v="0"/>
    <s v="United States"/>
    <s v="Seattle"/>
    <s v="Washington"/>
    <n v="98103"/>
    <x v="1"/>
    <s v="OFF-AR-10004441"/>
    <s v="Office Supplies"/>
    <x v="6"/>
    <s v="BIC Brite Liner Highlighters"/>
    <n v="12.419999999999998"/>
    <n v="3"/>
    <n v="0"/>
    <n v="5.2164000000000001"/>
  </r>
  <r>
    <n v="7736"/>
    <s v="US-2013-106313"/>
    <x v="0"/>
    <x v="250"/>
    <d v="2013-08-27T00:00:00"/>
    <s v="Standard Class"/>
    <s v="DG-13300"/>
    <s v="Deirdre Greer"/>
    <x v="1"/>
    <s v="United States"/>
    <s v="Seattle"/>
    <s v="Washington"/>
    <n v="98105"/>
    <x v="1"/>
    <s v="OFF-PA-10001870"/>
    <s v="Office Supplies"/>
    <x v="10"/>
    <s v="Xerox 202"/>
    <n v="19.440000000000001"/>
    <n v="3"/>
    <n v="0"/>
    <n v="9.3312000000000008"/>
  </r>
  <r>
    <n v="7737"/>
    <s v="CA-2011-105872"/>
    <x v="2"/>
    <x v="992"/>
    <d v="2011-06-06T00:00:00"/>
    <s v="Standard Class"/>
    <s v="JG-15160"/>
    <s v="James Galang"/>
    <x v="0"/>
    <s v="United States"/>
    <s v="New York City"/>
    <s v="New York"/>
    <n v="10024"/>
    <x v="3"/>
    <s v="OFF-BI-10003684"/>
    <s v="Office Supplies"/>
    <x v="8"/>
    <s v="Wilson Jones Legal Size Ring Binders"/>
    <n v="70.367999999999995"/>
    <n v="4"/>
    <n v="0.2"/>
    <n v="26.387999999999998"/>
  </r>
  <r>
    <n v="7738"/>
    <s v="CA-2014-108287"/>
    <x v="3"/>
    <x v="404"/>
    <d v="2014-12-21T00:00:00"/>
    <s v="First Class"/>
    <s v="AG-10330"/>
    <s v="Alex Grayson"/>
    <x v="0"/>
    <s v="United States"/>
    <s v="Charlotte"/>
    <s v="North Carolina"/>
    <n v="28205"/>
    <x v="0"/>
    <s v="OFF-AR-10001315"/>
    <s v="Office Supplies"/>
    <x v="6"/>
    <s v="Newell 310"/>
    <n v="12.672000000000001"/>
    <n v="9"/>
    <n v="0.2"/>
    <n v="1.4255999999999993"/>
  </r>
  <r>
    <n v="7739"/>
    <s v="CA-2014-141103"/>
    <x v="3"/>
    <x v="245"/>
    <d v="2014-08-07T00:00:00"/>
    <s v="Standard Class"/>
    <s v="JF-15355"/>
    <s v="Jay Fein"/>
    <x v="0"/>
    <s v="United States"/>
    <s v="Baltimore"/>
    <s v="Maryland"/>
    <n v="21215"/>
    <x v="3"/>
    <s v="TEC-PH-10003589"/>
    <s v="Technology"/>
    <x v="7"/>
    <s v="invisibleSHIELD by ZAGG Smudge-Free Screen Protector"/>
    <n v="89.949999999999989"/>
    <n v="5"/>
    <n v="0"/>
    <n v="43.175999999999995"/>
  </r>
  <r>
    <n v="7740"/>
    <s v="CA-2011-154781"/>
    <x v="2"/>
    <x v="871"/>
    <d v="2011-11-26T00:00:00"/>
    <s v="Standard Class"/>
    <s v="SC-20680"/>
    <s v="Steve Carroll"/>
    <x v="2"/>
    <s v="United States"/>
    <s v="San Francisco"/>
    <s v="California"/>
    <n v="94110"/>
    <x v="1"/>
    <s v="OFF-PA-10001609"/>
    <s v="Office Supplies"/>
    <x v="10"/>
    <s v="Tops Wirebound Message Log Books"/>
    <n v="6.58"/>
    <n v="2"/>
    <n v="0"/>
    <n v="3.0267999999999997"/>
  </r>
  <r>
    <n v="7741"/>
    <s v="CA-2011-154781"/>
    <x v="2"/>
    <x v="871"/>
    <d v="2011-11-26T00:00:00"/>
    <s v="Standard Class"/>
    <s v="SC-20680"/>
    <s v="Steve Carroll"/>
    <x v="2"/>
    <s v="United States"/>
    <s v="San Francisco"/>
    <s v="California"/>
    <n v="94110"/>
    <x v="1"/>
    <s v="TEC-AC-10000474"/>
    <s v="Technology"/>
    <x v="11"/>
    <s v="Kensington Expert Mouse Optical USB Trackball for PC or Mac"/>
    <n v="94.99"/>
    <n v="1"/>
    <n v="0"/>
    <n v="28.496999999999986"/>
  </r>
  <r>
    <n v="7742"/>
    <s v="CA-2012-147816"/>
    <x v="1"/>
    <x v="496"/>
    <d v="2012-09-26T00:00:00"/>
    <s v="Second Class"/>
    <s v="CM-11935"/>
    <s v="Carlos Meador"/>
    <x v="0"/>
    <s v="United States"/>
    <s v="Tucson"/>
    <s v="Arizona"/>
    <n v="85705"/>
    <x v="1"/>
    <s v="TEC-PH-10003095"/>
    <s v="Technology"/>
    <x v="7"/>
    <s v="Samsung HM1900 Bluetooth Headset"/>
    <n v="35.119999999999997"/>
    <n v="2"/>
    <n v="0.2"/>
    <n v="13.17"/>
  </r>
  <r>
    <n v="7743"/>
    <s v="CA-2014-105326"/>
    <x v="3"/>
    <x v="648"/>
    <d v="2014-08-28T00:00:00"/>
    <s v="Standard Class"/>
    <s v="KT-16480"/>
    <s v="Kean Thornton"/>
    <x v="0"/>
    <s v="United States"/>
    <s v="Los Angeles"/>
    <s v="California"/>
    <n v="90036"/>
    <x v="1"/>
    <s v="OFF-PA-10001639"/>
    <s v="Office Supplies"/>
    <x v="10"/>
    <s v="Xerox 203"/>
    <n v="25.92"/>
    <n v="4"/>
    <n v="0"/>
    <n v="12.441600000000001"/>
  </r>
  <r>
    <n v="7744"/>
    <s v="CA-2013-133613"/>
    <x v="0"/>
    <x v="26"/>
    <d v="2013-06-23T00:00:00"/>
    <s v="Standard Class"/>
    <s v="CP-12340"/>
    <s v="Christine Phan"/>
    <x v="1"/>
    <s v="United States"/>
    <s v="Waterbury"/>
    <s v="Connecticut"/>
    <n v="6708"/>
    <x v="3"/>
    <s v="OFF-BI-10002003"/>
    <s v="Office Supplies"/>
    <x v="8"/>
    <s v="Ibico Presentation Index for Binding Systems"/>
    <n v="7.96"/>
    <n v="2"/>
    <n v="0"/>
    <n v="3.7412000000000001"/>
  </r>
  <r>
    <n v="7745"/>
    <s v="CA-2013-133613"/>
    <x v="0"/>
    <x v="26"/>
    <d v="2013-06-23T00:00:00"/>
    <s v="Standard Class"/>
    <s v="CP-12340"/>
    <s v="Christine Phan"/>
    <x v="1"/>
    <s v="United States"/>
    <s v="Waterbury"/>
    <s v="Connecticut"/>
    <n v="6708"/>
    <x v="3"/>
    <s v="TEC-PH-10004539"/>
    <s v="Technology"/>
    <x v="7"/>
    <s v="Wireless Extenders zBoost YX545 SOHO Signal Booster"/>
    <n v="566.97"/>
    <n v="3"/>
    <n v="0"/>
    <n v="153.08189999999999"/>
  </r>
  <r>
    <n v="7746"/>
    <s v="CA-2013-133613"/>
    <x v="0"/>
    <x v="26"/>
    <d v="2013-06-23T00:00:00"/>
    <s v="Standard Class"/>
    <s v="CP-12340"/>
    <s v="Christine Phan"/>
    <x v="1"/>
    <s v="United States"/>
    <s v="Waterbury"/>
    <s v="Connecticut"/>
    <n v="6708"/>
    <x v="3"/>
    <s v="OFF-AR-10003829"/>
    <s v="Office Supplies"/>
    <x v="6"/>
    <s v="Newell 35"/>
    <n v="9.84"/>
    <n v="3"/>
    <n v="0"/>
    <n v="2.8535999999999988"/>
  </r>
  <r>
    <n v="7747"/>
    <s v="CA-2012-109113"/>
    <x v="1"/>
    <x v="546"/>
    <d v="2012-12-23T00:00:00"/>
    <s v="Standard Class"/>
    <s v="EK-13795"/>
    <s v="Eileen Kiefer"/>
    <x v="2"/>
    <s v="United States"/>
    <s v="Chicago"/>
    <s v="Illinois"/>
    <n v="60610"/>
    <x v="2"/>
    <s v="TEC-AC-10004761"/>
    <s v="Technology"/>
    <x v="11"/>
    <s v="Maxell 4.7GB DVD+RW 3/Pack"/>
    <n v="25.488"/>
    <n v="2"/>
    <n v="0.2"/>
    <n v="4.7789999999999999"/>
  </r>
  <r>
    <n v="7748"/>
    <s v="CA-2012-156153"/>
    <x v="1"/>
    <x v="70"/>
    <d v="2012-06-02T00:00:00"/>
    <s v="Second Class"/>
    <s v="CW-11905"/>
    <s v="Carl Weiss"/>
    <x v="2"/>
    <s v="United States"/>
    <s v="Long Beach"/>
    <s v="New York"/>
    <n v="11561"/>
    <x v="3"/>
    <s v="OFF-FA-10003472"/>
    <s v="Office Supplies"/>
    <x v="13"/>
    <s v="Bagged Rubber Bands"/>
    <n v="7.5600000000000005"/>
    <n v="6"/>
    <n v="0"/>
    <n v="0.3024"/>
  </r>
  <r>
    <n v="7749"/>
    <s v="CA-2012-133242"/>
    <x v="1"/>
    <x v="652"/>
    <d v="2012-06-24T00:00:00"/>
    <s v="Standard Class"/>
    <s v="KH-16510"/>
    <s v="Keith Herrera"/>
    <x v="0"/>
    <s v="United States"/>
    <s v="Arlington"/>
    <s v="Virginia"/>
    <n v="22204"/>
    <x v="0"/>
    <s v="FUR-FU-10003464"/>
    <s v="Furniture"/>
    <x v="5"/>
    <s v="Seth Thomas 8 1/2&quot; Cubicle Clock"/>
    <n v="60.84"/>
    <n v="3"/>
    <n v="0"/>
    <n v="19.468799999999998"/>
  </r>
  <r>
    <n v="7750"/>
    <s v="CA-2012-133242"/>
    <x v="1"/>
    <x v="652"/>
    <d v="2012-06-24T00:00:00"/>
    <s v="Standard Class"/>
    <s v="KH-16510"/>
    <s v="Keith Herrera"/>
    <x v="0"/>
    <s v="United States"/>
    <s v="Arlington"/>
    <s v="Virginia"/>
    <n v="22204"/>
    <x v="0"/>
    <s v="OFF-ST-10003716"/>
    <s v="Office Supplies"/>
    <x v="4"/>
    <s v="Tennsco Double-Tier Lockers"/>
    <n v="450.04"/>
    <n v="2"/>
    <n v="0"/>
    <n v="58.505200000000002"/>
  </r>
  <r>
    <n v="7751"/>
    <s v="CA-2012-133242"/>
    <x v="1"/>
    <x v="652"/>
    <d v="2012-06-24T00:00:00"/>
    <s v="Standard Class"/>
    <s v="KH-16510"/>
    <s v="Keith Herrera"/>
    <x v="0"/>
    <s v="United States"/>
    <s v="Arlington"/>
    <s v="Virginia"/>
    <n v="22204"/>
    <x v="0"/>
    <s v="OFF-BI-10004002"/>
    <s v="Office Supplies"/>
    <x v="8"/>
    <s v="Wilson Jones International Size A4 Ring Binders"/>
    <n v="34.6"/>
    <n v="2"/>
    <n v="0"/>
    <n v="16.608000000000001"/>
  </r>
  <r>
    <n v="7752"/>
    <s v="CA-2012-133242"/>
    <x v="1"/>
    <x v="652"/>
    <d v="2012-06-24T00:00:00"/>
    <s v="Standard Class"/>
    <s v="KH-16510"/>
    <s v="Keith Herrera"/>
    <x v="0"/>
    <s v="United States"/>
    <s v="Arlington"/>
    <s v="Virginia"/>
    <n v="22204"/>
    <x v="0"/>
    <s v="TEC-PH-10002496"/>
    <s v="Technology"/>
    <x v="7"/>
    <s v="Cisco SPA301"/>
    <n v="467.97"/>
    <n v="3"/>
    <n v="0"/>
    <n v="140.39099999999999"/>
  </r>
  <r>
    <n v="7753"/>
    <s v="CA-2012-133242"/>
    <x v="1"/>
    <x v="652"/>
    <d v="2012-06-24T00:00:00"/>
    <s v="Standard Class"/>
    <s v="KH-16510"/>
    <s v="Keith Herrera"/>
    <x v="0"/>
    <s v="United States"/>
    <s v="Arlington"/>
    <s v="Virginia"/>
    <n v="22204"/>
    <x v="0"/>
    <s v="OFF-BI-10004826"/>
    <s v="Office Supplies"/>
    <x v="8"/>
    <s v="JM Magazine Binder"/>
    <n v="33.020000000000003"/>
    <n v="2"/>
    <n v="0"/>
    <n v="15.849600000000002"/>
  </r>
  <r>
    <n v="7754"/>
    <s v="CA-2012-158323"/>
    <x v="1"/>
    <x v="672"/>
    <d v="2012-12-03T00:00:00"/>
    <s v="First Class"/>
    <s v="AB-10600"/>
    <s v="Ann Blume"/>
    <x v="1"/>
    <s v="United States"/>
    <s v="Jacksonville"/>
    <s v="North Carolina"/>
    <n v="28540"/>
    <x v="0"/>
    <s v="FUR-FU-10001546"/>
    <s v="Furniture"/>
    <x v="5"/>
    <s v="Dana Swing-Arm Lamps"/>
    <n v="17.088000000000001"/>
    <n v="2"/>
    <n v="0.2"/>
    <n v="1.0679999999999996"/>
  </r>
  <r>
    <n v="7755"/>
    <s v="CA-2012-161795"/>
    <x v="1"/>
    <x v="379"/>
    <d v="2012-12-23T00:00:00"/>
    <s v="Second Class"/>
    <s v="AH-10075"/>
    <s v="Adam Hart"/>
    <x v="1"/>
    <s v="United States"/>
    <s v="Columbus"/>
    <s v="Ohio"/>
    <n v="43229"/>
    <x v="3"/>
    <s v="OFF-AR-10001919"/>
    <s v="Office Supplies"/>
    <x v="6"/>
    <s v="OIC #2 Pencils, Medium Soft"/>
    <n v="3.008"/>
    <n v="2"/>
    <n v="0.2"/>
    <n v="0.33839999999999981"/>
  </r>
  <r>
    <n v="7756"/>
    <s v="CA-2014-100902"/>
    <x v="3"/>
    <x v="701"/>
    <d v="2014-11-22T00:00:00"/>
    <s v="Standard Class"/>
    <s v="CK-12595"/>
    <s v="Clytie Kelty"/>
    <x v="0"/>
    <s v="United States"/>
    <s v="Charlotte"/>
    <s v="North Carolina"/>
    <n v="28205"/>
    <x v="0"/>
    <s v="OFF-PA-10002558"/>
    <s v="Office Supplies"/>
    <x v="10"/>
    <s v="Xerox 1938"/>
    <n v="268.24"/>
    <n v="7"/>
    <n v="0.2"/>
    <n v="93.883999999999986"/>
  </r>
  <r>
    <n v="7757"/>
    <s v="CA-2014-100902"/>
    <x v="3"/>
    <x v="701"/>
    <d v="2014-11-22T00:00:00"/>
    <s v="Standard Class"/>
    <s v="CK-12595"/>
    <s v="Clytie Kelty"/>
    <x v="0"/>
    <s v="United States"/>
    <s v="Charlotte"/>
    <s v="North Carolina"/>
    <n v="28205"/>
    <x v="0"/>
    <s v="TEC-AC-10003174"/>
    <s v="Technology"/>
    <x v="11"/>
    <s v="Plantronics S12 Corded Telephone Headset System"/>
    <n v="431.16000000000008"/>
    <n v="5"/>
    <n v="0.2"/>
    <n v="107.78999999999996"/>
  </r>
  <r>
    <n v="7758"/>
    <s v="CA-2014-112844"/>
    <x v="3"/>
    <x v="38"/>
    <d v="2014-11-17T00:00:00"/>
    <s v="Second Class"/>
    <s v="SP-20620"/>
    <s v="Stefania Perrino"/>
    <x v="1"/>
    <s v="United States"/>
    <s v="Buffalo"/>
    <s v="New York"/>
    <n v="14215"/>
    <x v="3"/>
    <s v="TEC-PH-10003988"/>
    <s v="Technology"/>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s v="New York"/>
    <n v="14215"/>
    <x v="3"/>
    <s v="FUR-FU-10004845"/>
    <s v="Furniture"/>
    <x v="5"/>
    <s v="Deflect-o EconoMat Nonstudded, No Bevel Mat"/>
    <n v="154.94999999999999"/>
    <n v="3"/>
    <n v="0"/>
    <n v="30.989999999999995"/>
  </r>
  <r>
    <n v="7760"/>
    <s v="CA-2013-158925"/>
    <x v="0"/>
    <x v="1057"/>
    <d v="2013-10-29T00:00:00"/>
    <s v="Standard Class"/>
    <s v="JP-15460"/>
    <s v="Jennifer Patt"/>
    <x v="1"/>
    <s v="United States"/>
    <s v="Houston"/>
    <s v="Texas"/>
    <n v="77041"/>
    <x v="2"/>
    <s v="OFF-PA-10003072"/>
    <s v="Office Supplies"/>
    <x v="10"/>
    <s v="Eureka Recycled Copy Paper 8 1/2&quot; x 11&quot;, Ream"/>
    <n v="15.552000000000003"/>
    <n v="3"/>
    <n v="0.2"/>
    <n v="5.4432"/>
  </r>
  <r>
    <n v="7761"/>
    <s v="CA-2011-155390"/>
    <x v="2"/>
    <x v="776"/>
    <d v="2011-12-11T00:00:00"/>
    <s v="Standard Class"/>
    <s v="BG-11035"/>
    <s v="Barry Gonzalez"/>
    <x v="0"/>
    <s v="United States"/>
    <s v="Memphis"/>
    <s v="Tennessee"/>
    <n v="38109"/>
    <x v="0"/>
    <s v="OFF-PA-10003641"/>
    <s v="Office Supplies"/>
    <x v="10"/>
    <s v="Xerox 1909"/>
    <n v="42.207999999999998"/>
    <n v="2"/>
    <n v="0.2"/>
    <n v="13.717599999999997"/>
  </r>
  <r>
    <n v="7762"/>
    <s v="CA-2014-123071"/>
    <x v="3"/>
    <x v="734"/>
    <d v="2014-12-07T00:00:00"/>
    <s v="First Class"/>
    <s v="CC-12550"/>
    <s v="Clay Cheatham"/>
    <x v="0"/>
    <s v="United States"/>
    <s v="Plano"/>
    <s v="Texas"/>
    <n v="75023"/>
    <x v="2"/>
    <s v="OFF-PA-10003729"/>
    <s v="Office Supplies"/>
    <x v="10"/>
    <s v="Xerox 1998"/>
    <n v="10.368000000000002"/>
    <n v="2"/>
    <n v="0.2"/>
    <n v="3.6288"/>
  </r>
  <r>
    <n v="7763"/>
    <s v="CA-2014-156391"/>
    <x v="3"/>
    <x v="986"/>
    <d v="2014-09-29T00:00:00"/>
    <s v="First Class"/>
    <s v="SL-20155"/>
    <s v="Sara Luxemburg"/>
    <x v="2"/>
    <s v="United States"/>
    <s v="Salem"/>
    <s v="Oregon"/>
    <n v="97301"/>
    <x v="1"/>
    <s v="OFF-AR-10003251"/>
    <s v="Office Supplies"/>
    <x v="6"/>
    <s v="Prang Drawing Pencil Set"/>
    <n v="2.2239999999999998"/>
    <n v="1"/>
    <n v="0.2"/>
    <n v="0.55599999999999994"/>
  </r>
  <r>
    <n v="7764"/>
    <s v="CA-2012-103093"/>
    <x v="1"/>
    <x v="302"/>
    <d v="2012-02-07T00:00:00"/>
    <s v="Standard Class"/>
    <s v="FO-14305"/>
    <s v="Frank Olsen"/>
    <x v="0"/>
    <s v="United States"/>
    <s v="Columbus"/>
    <s v="Georgia"/>
    <n v="31907"/>
    <x v="0"/>
    <s v="OFF-EN-10003286"/>
    <s v="Office Supplies"/>
    <x v="12"/>
    <s v="Staples"/>
    <n v="74.52"/>
    <n v="9"/>
    <n v="0"/>
    <n v="35.024399999999993"/>
  </r>
  <r>
    <n v="7765"/>
    <s v="US-2014-118941"/>
    <x v="3"/>
    <x v="801"/>
    <d v="2014-08-13T00:00:00"/>
    <s v="Same Day"/>
    <s v="BB-11545"/>
    <s v="Brenda Bowman"/>
    <x v="1"/>
    <s v="United States"/>
    <s v="Columbia"/>
    <s v="Maryland"/>
    <n v="21044"/>
    <x v="3"/>
    <s v="OFF-AR-10004078"/>
    <s v="Office Supplies"/>
    <x v="6"/>
    <s v="Newell 312"/>
    <n v="17.52"/>
    <n v="3"/>
    <n v="0"/>
    <n v="5.2559999999999993"/>
  </r>
  <r>
    <n v="7766"/>
    <s v="US-2014-118941"/>
    <x v="3"/>
    <x v="801"/>
    <d v="2014-08-13T00:00:00"/>
    <s v="Same Day"/>
    <s v="BB-11545"/>
    <s v="Brenda Bowman"/>
    <x v="1"/>
    <s v="United States"/>
    <s v="Columbia"/>
    <s v="Maryland"/>
    <n v="21044"/>
    <x v="3"/>
    <s v="FUR-CH-10002331"/>
    <s v="Furniture"/>
    <x v="1"/>
    <s v="Hon 4700 Series Mobuis Mid-Back Task Chairs with Adjustable Arms"/>
    <n v="1779.9"/>
    <n v="5"/>
    <n v="0"/>
    <n v="373.77899999999983"/>
  </r>
  <r>
    <n v="7767"/>
    <s v="US-2014-118941"/>
    <x v="3"/>
    <x v="801"/>
    <d v="2014-08-13T00:00:00"/>
    <s v="Same Day"/>
    <s v="BB-11545"/>
    <s v="Brenda Bowman"/>
    <x v="1"/>
    <s v="United States"/>
    <s v="Columbia"/>
    <s v="Maryland"/>
    <n v="21044"/>
    <x v="3"/>
    <s v="OFF-AR-10001953"/>
    <s v="Office Supplies"/>
    <x v="6"/>
    <s v="Boston 1645 Deluxe Heavier-Duty Electric Pencil Sharpener"/>
    <n v="219.89999999999998"/>
    <n v="5"/>
    <n v="0"/>
    <n v="59.373000000000005"/>
  </r>
  <r>
    <n v="7768"/>
    <s v="CA-2012-169299"/>
    <x v="1"/>
    <x v="252"/>
    <d v="2012-08-26T00:00:00"/>
    <s v="First Class"/>
    <s v="DO-13435"/>
    <s v="Denny Ordway"/>
    <x v="0"/>
    <s v="United States"/>
    <s v="Portland"/>
    <s v="Oregon"/>
    <n v="97206"/>
    <x v="1"/>
    <s v="OFF-AR-10002053"/>
    <s v="Office Supplies"/>
    <x v="6"/>
    <s v="Premium Writing Pencils, Soft, #2 by Central Association for the Blind"/>
    <n v="7.1519999999999992"/>
    <n v="3"/>
    <n v="0.2"/>
    <n v="0.71520000000000028"/>
  </r>
  <r>
    <n v="7769"/>
    <s v="CA-2014-154088"/>
    <x v="3"/>
    <x v="105"/>
    <d v="2014-11-18T00:00:00"/>
    <s v="Standard Class"/>
    <s v="LB-16735"/>
    <s v="Larry Blacks"/>
    <x v="0"/>
    <s v="United States"/>
    <s v="Tallahassee"/>
    <s v="Florida"/>
    <n v="32303"/>
    <x v="0"/>
    <s v="OFF-PA-10003651"/>
    <s v="Office Supplies"/>
    <x v="10"/>
    <s v="Xerox 1968"/>
    <n v="26.720000000000002"/>
    <n v="5"/>
    <n v="0.2"/>
    <n v="9.3520000000000003"/>
  </r>
  <r>
    <n v="7770"/>
    <s v="CA-2013-155978"/>
    <x v="0"/>
    <x v="1147"/>
    <d v="2013-08-02T00:00:00"/>
    <s v="Same Day"/>
    <s v="TS-21205"/>
    <s v="Thomas Seio"/>
    <x v="1"/>
    <s v="United States"/>
    <s v="Riverside"/>
    <s v="California"/>
    <n v="92503"/>
    <x v="1"/>
    <s v="TEC-PH-10002885"/>
    <s v="Technology"/>
    <x v="7"/>
    <s v="Apple iPhone 5"/>
    <n v="1039.7280000000001"/>
    <n v="2"/>
    <n v="0.2"/>
    <n v="90.976200000000063"/>
  </r>
  <r>
    <n v="7771"/>
    <s v="CA-2013-155978"/>
    <x v="0"/>
    <x v="1147"/>
    <d v="2013-08-02T00:00:00"/>
    <s v="Same Day"/>
    <s v="TS-21205"/>
    <s v="Thomas Seio"/>
    <x v="1"/>
    <s v="United States"/>
    <s v="Riverside"/>
    <s v="California"/>
    <n v="92503"/>
    <x v="1"/>
    <s v="OFF-AP-10002892"/>
    <s v="Office Supplies"/>
    <x v="9"/>
    <s v="Belkin F5C206VTEL 6 Outlet Surge"/>
    <n v="45.96"/>
    <n v="2"/>
    <n v="0"/>
    <n v="13.787999999999997"/>
  </r>
  <r>
    <n v="7772"/>
    <s v="CA-2013-108196"/>
    <x v="0"/>
    <x v="881"/>
    <d v="2013-12-03T00:00:00"/>
    <s v="Standard Class"/>
    <s v="CS-12505"/>
    <s v="Cindy Stewart"/>
    <x v="0"/>
    <s v="United States"/>
    <s v="Lancaster"/>
    <s v="Ohio"/>
    <n v="43130"/>
    <x v="3"/>
    <s v="OFF-BI-10000545"/>
    <s v="Office Supplies"/>
    <x v="8"/>
    <s v="GBC Ibimaster 500 Manual ProClick Binding System"/>
    <n v="456.58800000000008"/>
    <n v="2"/>
    <n v="0.7"/>
    <n v="-304.39200000000005"/>
  </r>
  <r>
    <n v="7773"/>
    <s v="CA-2013-108196"/>
    <x v="0"/>
    <x v="881"/>
    <d v="2013-12-03T00:00:00"/>
    <s v="Standard Class"/>
    <s v="CS-12505"/>
    <s v="Cindy Stewart"/>
    <x v="0"/>
    <s v="United States"/>
    <s v="Lancaster"/>
    <s v="Ohio"/>
    <n v="43130"/>
    <x v="3"/>
    <s v="TEC-MA-10000418"/>
    <s v="Technology"/>
    <x v="15"/>
    <s v="Cubify CubeX 3D Printer Double Head Print"/>
    <n v="4499.9850000000006"/>
    <n v="5"/>
    <n v="0.7"/>
    <n v="-6599.978000000001"/>
  </r>
  <r>
    <n v="7774"/>
    <s v="CA-2013-108196"/>
    <x v="0"/>
    <x v="881"/>
    <d v="2013-12-03T00:00:00"/>
    <s v="Standard Class"/>
    <s v="CS-12505"/>
    <s v="Cindy Stewart"/>
    <x v="0"/>
    <s v="United States"/>
    <s v="Lancaster"/>
    <s v="Ohio"/>
    <n v="43130"/>
    <x v="3"/>
    <s v="TEC-AC-10000926"/>
    <s v="Technology"/>
    <x v="11"/>
    <s v="NETGEAR RangeMax WNR1000 Wireless Router"/>
    <n v="59.975999999999999"/>
    <n v="3"/>
    <n v="0.2"/>
    <n v="11.995199999999997"/>
  </r>
  <r>
    <n v="7775"/>
    <s v="CA-2013-152800"/>
    <x v="0"/>
    <x v="1172"/>
    <d v="2013-04-16T00:00:00"/>
    <s v="First Class"/>
    <s v="SP-20920"/>
    <s v="Susan Pistek"/>
    <x v="0"/>
    <s v="United States"/>
    <s v="San Francisco"/>
    <s v="California"/>
    <n v="94109"/>
    <x v="1"/>
    <s v="OFF-EN-10001509"/>
    <s v="Office Supplies"/>
    <x v="12"/>
    <s v="Poly String Tie Envelopes"/>
    <n v="6.12"/>
    <n v="3"/>
    <n v="0"/>
    <n v="2.8763999999999994"/>
  </r>
  <r>
    <n v="7776"/>
    <s v="CA-2011-166961"/>
    <x v="2"/>
    <x v="422"/>
    <d v="2011-12-31T00:00:00"/>
    <s v="Standard Class"/>
    <s v="CD-12790"/>
    <s v="Cynthia Delaney"/>
    <x v="2"/>
    <s v="United States"/>
    <s v="Moreno Valley"/>
    <s v="California"/>
    <n v="92553"/>
    <x v="1"/>
    <s v="OFF-AP-10001366"/>
    <s v="Office Supplies"/>
    <x v="9"/>
    <s v="Staples"/>
    <n v="10.98"/>
    <n v="1"/>
    <n v="0"/>
    <n v="2.9646000000000008"/>
  </r>
  <r>
    <n v="7777"/>
    <s v="CA-2011-166961"/>
    <x v="2"/>
    <x v="422"/>
    <d v="2011-12-31T00:00:00"/>
    <s v="Standard Class"/>
    <s v="CD-12790"/>
    <s v="Cynthia Delaney"/>
    <x v="2"/>
    <s v="United States"/>
    <s v="Moreno Valley"/>
    <s v="California"/>
    <n v="92553"/>
    <x v="1"/>
    <s v="OFF-FA-10003485"/>
    <s v="Office Supplies"/>
    <x v="13"/>
    <s v="Staples"/>
    <n v="7.86"/>
    <n v="3"/>
    <n v="0"/>
    <n v="3.6156000000000001"/>
  </r>
  <r>
    <n v="7778"/>
    <s v="CA-2011-166961"/>
    <x v="2"/>
    <x v="422"/>
    <d v="2011-12-31T00:00:00"/>
    <s v="Standard Class"/>
    <s v="CD-12790"/>
    <s v="Cynthia Delaney"/>
    <x v="2"/>
    <s v="United States"/>
    <s v="Moreno Valley"/>
    <s v="California"/>
    <n v="92553"/>
    <x v="1"/>
    <s v="OFF-ST-10004507"/>
    <s v="Office Supplies"/>
    <x v="4"/>
    <s v="Advantus Rolling Storage Box"/>
    <n v="51.449999999999996"/>
    <n v="3"/>
    <n v="0"/>
    <n v="13.891499999999999"/>
  </r>
  <r>
    <n v="7779"/>
    <s v="CA-2011-166961"/>
    <x v="2"/>
    <x v="422"/>
    <d v="2011-12-31T00:00:00"/>
    <s v="Standard Class"/>
    <s v="CD-12790"/>
    <s v="Cynthia Delaney"/>
    <x v="2"/>
    <s v="United States"/>
    <s v="Moreno Valley"/>
    <s v="California"/>
    <n v="92553"/>
    <x v="1"/>
    <s v="OFF-BI-10002353"/>
    <s v="Office Supplies"/>
    <x v="8"/>
    <s v="GBC VeloBind Cover Sets"/>
    <n v="37.055999999999997"/>
    <n v="3"/>
    <n v="0.2"/>
    <n v="13.896000000000001"/>
  </r>
  <r>
    <n v="7780"/>
    <s v="CA-2013-139381"/>
    <x v="0"/>
    <x v="724"/>
    <d v="2013-04-23T00:00:00"/>
    <s v="Standard Class"/>
    <s v="RF-19840"/>
    <s v="Roy Französisch"/>
    <x v="0"/>
    <s v="United States"/>
    <s v="Chesapeake"/>
    <s v="Virginia"/>
    <n v="23320"/>
    <x v="0"/>
    <s v="OFF-AP-10001271"/>
    <s v="Office Supplies"/>
    <x v="9"/>
    <s v="Eureka The Boss Cordless Rechargeable Stick Vac"/>
    <n v="203.92"/>
    <n v="4"/>
    <n v="0"/>
    <n v="55.058400000000006"/>
  </r>
  <r>
    <n v="7781"/>
    <s v="CA-2013-139381"/>
    <x v="0"/>
    <x v="724"/>
    <d v="2013-04-23T00:00:00"/>
    <s v="Standard Class"/>
    <s v="RF-19840"/>
    <s v="Roy Französisch"/>
    <x v="0"/>
    <s v="United States"/>
    <s v="Chesapeake"/>
    <s v="Virginia"/>
    <n v="23320"/>
    <x v="0"/>
    <s v="TEC-PH-10004924"/>
    <s v="Technology"/>
    <x v="7"/>
    <s v="SKILCRAFT Telephone Shoulder Rest, 2&quot; x 6.5&quot; x 2.5&quot;, Black"/>
    <n v="29.56"/>
    <n v="4"/>
    <n v="0"/>
    <n v="7.9812000000000012"/>
  </r>
  <r>
    <n v="7782"/>
    <s v="CA-2012-132136"/>
    <x v="1"/>
    <x v="936"/>
    <d v="2012-03-12T00:00:00"/>
    <s v="Standard Class"/>
    <s v="FO-14305"/>
    <s v="Frank Olsen"/>
    <x v="0"/>
    <s v="United States"/>
    <s v="Chicago"/>
    <s v="Illinois"/>
    <n v="60623"/>
    <x v="2"/>
    <s v="OFF-BI-10002706"/>
    <s v="Office Supplies"/>
    <x v="8"/>
    <s v="Avery Premier Heavy-Duty Binder with Round Locking Rings"/>
    <n v="8.5679999999999978"/>
    <n v="3"/>
    <n v="0.8"/>
    <n v="-14.5656"/>
  </r>
  <r>
    <n v="7783"/>
    <s v="CA-2013-162236"/>
    <x v="0"/>
    <x v="254"/>
    <d v="2013-11-07T00:00:00"/>
    <s v="Second Class"/>
    <s v="ER-13855"/>
    <s v="Elpida Rittenbach"/>
    <x v="1"/>
    <s v="United States"/>
    <s v="Charlotte"/>
    <s v="North Carolina"/>
    <n v="28205"/>
    <x v="0"/>
    <s v="OFF-ST-10003442"/>
    <s v="Office Supplies"/>
    <x v="4"/>
    <s v="Eldon Portable Mobile Manager"/>
    <n v="45.248000000000005"/>
    <n v="2"/>
    <n v="0.2"/>
    <n v="3.9591999999999992"/>
  </r>
  <r>
    <n v="7784"/>
    <s v="CA-2013-162236"/>
    <x v="0"/>
    <x v="254"/>
    <d v="2013-11-07T00:00:00"/>
    <s v="Second Class"/>
    <s v="ER-13855"/>
    <s v="Elpida Rittenbach"/>
    <x v="1"/>
    <s v="United States"/>
    <s v="Charlotte"/>
    <s v="North Carolina"/>
    <n v="28205"/>
    <x v="0"/>
    <s v="FUR-TA-10002533"/>
    <s v="Furniture"/>
    <x v="3"/>
    <s v="BPI Conference Tables"/>
    <n v="876.30000000000007"/>
    <n v="10"/>
    <n v="0.4"/>
    <n v="-292.10000000000014"/>
  </r>
  <r>
    <n v="7785"/>
    <s v="CA-2013-162236"/>
    <x v="0"/>
    <x v="254"/>
    <d v="2013-11-07T00:00:00"/>
    <s v="Second Class"/>
    <s v="ER-13855"/>
    <s v="Elpida Rittenbach"/>
    <x v="1"/>
    <s v="United States"/>
    <s v="Charlotte"/>
    <s v="North Carolina"/>
    <n v="28205"/>
    <x v="0"/>
    <s v="OFF-SU-10003505"/>
    <s v="Office Supplies"/>
    <x v="14"/>
    <s v="Premier Electric Letter Opener"/>
    <n v="185.376"/>
    <n v="2"/>
    <n v="0.2"/>
    <n v="-34.758000000000017"/>
  </r>
  <r>
    <n v="7786"/>
    <s v="US-2011-111353"/>
    <x v="2"/>
    <x v="503"/>
    <d v="2011-12-06T00:00:00"/>
    <s v="Standard Class"/>
    <s v="PB-19150"/>
    <s v="Philip Brown"/>
    <x v="0"/>
    <s v="United States"/>
    <s v="New York City"/>
    <s v="New York"/>
    <n v="10009"/>
    <x v="3"/>
    <s v="OFF-LA-10002762"/>
    <s v="Office Supplies"/>
    <x v="2"/>
    <s v="Avery 485"/>
    <n v="25.06"/>
    <n v="2"/>
    <n v="0"/>
    <n v="11.778199999999998"/>
  </r>
  <r>
    <n v="7787"/>
    <s v="US-2013-117037"/>
    <x v="0"/>
    <x v="624"/>
    <d v="2013-05-21T00:00:00"/>
    <s v="First Class"/>
    <s v="LW-17215"/>
    <s v="Luke Weiss"/>
    <x v="0"/>
    <s v="United States"/>
    <s v="Chicago"/>
    <s v="Illinois"/>
    <n v="60653"/>
    <x v="2"/>
    <s v="OFF-BI-10000279"/>
    <s v="Office Supplies"/>
    <x v="8"/>
    <s v="Acco Recycled 2&quot; Capacity Laser Printer Hanging Data Binders"/>
    <n v="2.8899999999999992"/>
    <n v="1"/>
    <n v="0.8"/>
    <n v="-4.7685000000000013"/>
  </r>
  <r>
    <n v="7788"/>
    <s v="US-2013-117037"/>
    <x v="0"/>
    <x v="624"/>
    <d v="2013-05-21T00:00:00"/>
    <s v="First Class"/>
    <s v="LW-17215"/>
    <s v="Luke Weiss"/>
    <x v="0"/>
    <s v="United States"/>
    <s v="Chicago"/>
    <s v="Illinois"/>
    <n v="60653"/>
    <x v="2"/>
    <s v="OFF-FA-10000936"/>
    <s v="Office Supplies"/>
    <x v="13"/>
    <s v="Acco Hot Clips Clips to Go"/>
    <n v="7.8960000000000008"/>
    <n v="3"/>
    <n v="0.2"/>
    <n v="2.4674999999999994"/>
  </r>
  <r>
    <n v="7789"/>
    <s v="US-2013-117037"/>
    <x v="0"/>
    <x v="624"/>
    <d v="2013-05-21T00:00:00"/>
    <s v="First Class"/>
    <s v="LW-17215"/>
    <s v="Luke Weiss"/>
    <x v="0"/>
    <s v="United States"/>
    <s v="Chicago"/>
    <s v="Illinois"/>
    <n v="60653"/>
    <x v="2"/>
    <s v="FUR-FU-10004973"/>
    <s v="Furniture"/>
    <x v="5"/>
    <s v="Flat Face Poster Frame"/>
    <n v="22.608000000000001"/>
    <n v="3"/>
    <n v="0.6"/>
    <n v="-10.173599999999997"/>
  </r>
  <r>
    <n v="7790"/>
    <s v="US-2013-117037"/>
    <x v="0"/>
    <x v="624"/>
    <d v="2013-05-21T00:00:00"/>
    <s v="First Class"/>
    <s v="LW-17215"/>
    <s v="Luke Weiss"/>
    <x v="0"/>
    <s v="United States"/>
    <s v="Chicago"/>
    <s v="Illinois"/>
    <n v="60653"/>
    <x v="2"/>
    <s v="OFF-PA-10000791"/>
    <s v="Office Supplies"/>
    <x v="10"/>
    <s v="Wirebound Message Books, Four 2 3/4 x 5 Forms per Page, 200 Sets per Book"/>
    <n v="30.527999999999999"/>
    <n v="8"/>
    <n v="0.2"/>
    <n v="9.5399999999999974"/>
  </r>
  <r>
    <n v="7791"/>
    <s v="CA-2014-160801"/>
    <x v="3"/>
    <x v="20"/>
    <d v="2014-09-20T00:00:00"/>
    <s v="Same Day"/>
    <s v="FG-14260"/>
    <s v="Frank Gastineau"/>
    <x v="2"/>
    <s v="United States"/>
    <s v="Philadelphia"/>
    <s v="Pennsylvania"/>
    <n v="19120"/>
    <x v="3"/>
    <s v="OFF-BI-10001132"/>
    <s v="Office Supplies"/>
    <x v="8"/>
    <s v="Acco PRESSTEX Data Binder with Storage Hooks, Dark Blue, 9 1/2&quot; X 11&quot;"/>
    <n v="4.8420000000000005"/>
    <n v="3"/>
    <n v="0.7"/>
    <n v="-3.3893999999999984"/>
  </r>
  <r>
    <n v="7792"/>
    <s v="CA-2013-108364"/>
    <x v="0"/>
    <x v="1054"/>
    <d v="2013-12-25T00:00:00"/>
    <s v="Standard Class"/>
    <s v="BP-11050"/>
    <s v="Barry Pond"/>
    <x v="1"/>
    <s v="United States"/>
    <s v="Chicago"/>
    <s v="Illinois"/>
    <n v="60623"/>
    <x v="2"/>
    <s v="OFF-BI-10002012"/>
    <s v="Office Supplies"/>
    <x v="8"/>
    <s v="Wilson Jones Easy Flow II Sheet Lifters"/>
    <n v="1.7999999999999996"/>
    <n v="5"/>
    <n v="0.8"/>
    <n v="-2.8800000000000008"/>
  </r>
  <r>
    <n v="7793"/>
    <s v="CA-2014-169362"/>
    <x v="3"/>
    <x v="386"/>
    <d v="2014-10-16T00:00:00"/>
    <s v="First Class"/>
    <s v="SP-20860"/>
    <s v="Sung Pak"/>
    <x v="1"/>
    <s v="United States"/>
    <s v="Dallas"/>
    <s v="Texas"/>
    <n v="75217"/>
    <x v="2"/>
    <s v="TEC-AC-10001383"/>
    <s v="Technology"/>
    <x v="11"/>
    <s v="Logitech Wireless Touch Keyboard K400"/>
    <n v="39.984000000000002"/>
    <n v="2"/>
    <n v="0.2"/>
    <n v="-1.4994000000000067"/>
  </r>
  <r>
    <n v="7794"/>
    <s v="CA-2012-127481"/>
    <x v="1"/>
    <x v="295"/>
    <d v="2012-12-15T00:00:00"/>
    <s v="Second Class"/>
    <s v="JD-15895"/>
    <s v="Jonathan Doherty"/>
    <x v="1"/>
    <s v="United States"/>
    <s v="Las Vegas"/>
    <s v="Nevada"/>
    <n v="89115"/>
    <x v="1"/>
    <s v="OFF-PA-10002036"/>
    <s v="Office Supplies"/>
    <x v="10"/>
    <s v="Xerox 1930"/>
    <n v="32.400000000000006"/>
    <n v="5"/>
    <n v="0"/>
    <n v="15.876000000000001"/>
  </r>
  <r>
    <n v="7795"/>
    <s v="CA-2012-127481"/>
    <x v="1"/>
    <x v="295"/>
    <d v="2012-12-15T00:00:00"/>
    <s v="Second Class"/>
    <s v="JD-15895"/>
    <s v="Jonathan Doherty"/>
    <x v="1"/>
    <s v="United States"/>
    <s v="Las Vegas"/>
    <s v="Nevada"/>
    <n v="89115"/>
    <x v="1"/>
    <s v="OFF-PA-10002377"/>
    <s v="Office Supplies"/>
    <x v="10"/>
    <s v="Xerox 1916"/>
    <n v="97.88"/>
    <n v="2"/>
    <n v="0"/>
    <n v="48.94"/>
  </r>
  <r>
    <n v="7796"/>
    <s v="CA-2012-112711"/>
    <x v="1"/>
    <x v="984"/>
    <d v="2012-07-18T00:00:00"/>
    <s v="Standard Class"/>
    <s v="FM-14380"/>
    <s v="Fred McMath"/>
    <x v="0"/>
    <s v="United States"/>
    <s v="Amarillo"/>
    <s v="Texas"/>
    <n v="79109"/>
    <x v="2"/>
    <s v="TEC-PH-10000526"/>
    <s v="Technology"/>
    <x v="7"/>
    <s v="Vtech CS6719"/>
    <n v="307.16800000000001"/>
    <n v="4"/>
    <n v="0.2"/>
    <n v="30.716800000000006"/>
  </r>
  <r>
    <n v="7797"/>
    <s v="US-2012-145121"/>
    <x v="1"/>
    <x v="653"/>
    <d v="2012-10-06T00:00:00"/>
    <s v="Standard Class"/>
    <s v="MP-17965"/>
    <s v="Michael Paige"/>
    <x v="1"/>
    <s v="United States"/>
    <s v="Middletown"/>
    <s v="Connecticut"/>
    <n v="6457"/>
    <x v="3"/>
    <s v="OFF-BI-10001078"/>
    <s v="Office Supplies"/>
    <x v="8"/>
    <s v="Acco PRESSTEX Data Binder with Storage Hooks, Dark Blue, 14 7/8&quot; X 11&quot;"/>
    <n v="26.9"/>
    <n v="5"/>
    <n v="0"/>
    <n v="13.181000000000001"/>
  </r>
  <r>
    <n v="7798"/>
    <s v="CA-2014-166184"/>
    <x v="3"/>
    <x v="668"/>
    <d v="2014-03-28T00:00:00"/>
    <s v="First Class"/>
    <s v="HR-14830"/>
    <s v="Harold Ryan"/>
    <x v="1"/>
    <s v="United States"/>
    <s v="New York City"/>
    <s v="New York"/>
    <n v="10035"/>
    <x v="3"/>
    <s v="OFF-EN-10004483"/>
    <s v="Office Supplies"/>
    <x v="12"/>
    <s v="#10 White Business Envelopes,4 1/8 x 9 1/2"/>
    <n v="47.01"/>
    <n v="3"/>
    <n v="0"/>
    <n v="22.094699999999996"/>
  </r>
  <r>
    <n v="7799"/>
    <s v="CA-2014-166184"/>
    <x v="3"/>
    <x v="668"/>
    <d v="2014-03-28T00:00:00"/>
    <s v="First Class"/>
    <s v="HR-14830"/>
    <s v="Harold Ryan"/>
    <x v="1"/>
    <s v="United States"/>
    <s v="New York City"/>
    <s v="New York"/>
    <n v="10035"/>
    <x v="3"/>
    <s v="TEC-PH-10002624"/>
    <s v="Technology"/>
    <x v="7"/>
    <s v="Samsung Galaxy S4 Mini"/>
    <n v="469.99"/>
    <n v="1"/>
    <n v="0"/>
    <n v="136.29709999999994"/>
  </r>
  <r>
    <n v="7800"/>
    <s v="CA-2014-166184"/>
    <x v="3"/>
    <x v="668"/>
    <d v="2014-03-28T00:00:00"/>
    <s v="First Class"/>
    <s v="HR-14830"/>
    <s v="Harold Ryan"/>
    <x v="1"/>
    <s v="United States"/>
    <s v="New York City"/>
    <s v="New York"/>
    <n v="10035"/>
    <x v="3"/>
    <s v="FUR-CH-10003396"/>
    <s v="Furniture"/>
    <x v="1"/>
    <s v="Global Deluxe Steno Chair"/>
    <n v="207.84600000000003"/>
    <n v="3"/>
    <n v="0.1"/>
    <n v="2.3093999999999895"/>
  </r>
  <r>
    <n v="7801"/>
    <s v="CA-2014-157413"/>
    <x v="3"/>
    <x v="702"/>
    <d v="2014-06-07T00:00:00"/>
    <s v="Standard Class"/>
    <s v="BW-11065"/>
    <s v="Barry Weirich"/>
    <x v="0"/>
    <s v="United States"/>
    <s v="Philadelphia"/>
    <s v="Pennsylvania"/>
    <n v="19120"/>
    <x v="3"/>
    <s v="OFF-ST-10002756"/>
    <s v="Office Supplies"/>
    <x v="4"/>
    <s v="Tennsco Stur-D-Stor Boltless Shelving, 5 Shelves, 24&quot; Deep, Sand"/>
    <n v="324.74400000000003"/>
    <n v="3"/>
    <n v="0.2"/>
    <n v="-77.126699999999971"/>
  </r>
  <r>
    <n v="7802"/>
    <s v="CA-2011-143637"/>
    <x v="2"/>
    <x v="977"/>
    <d v="2011-03-29T00:00:00"/>
    <s v="Second Class"/>
    <s v="MS-17710"/>
    <s v="Maurice Satty"/>
    <x v="0"/>
    <s v="United States"/>
    <s v="Fresno"/>
    <s v="California"/>
    <n v="93727"/>
    <x v="1"/>
    <s v="FUR-FU-10002813"/>
    <s v="Furniture"/>
    <x v="5"/>
    <s v="DAX Contemporary Wood Frame with Silver Metal Mat, Desktop, 11 x 14 Size"/>
    <n v="40.479999999999997"/>
    <n v="2"/>
    <n v="0"/>
    <n v="14.572799999999997"/>
  </r>
  <r>
    <n v="7803"/>
    <s v="CA-2012-102260"/>
    <x v="1"/>
    <x v="357"/>
    <d v="2012-09-26T00:00:00"/>
    <s v="Standard Class"/>
    <s v="SJ-20125"/>
    <s v="Sanjit Jacobs"/>
    <x v="2"/>
    <s v="United States"/>
    <s v="Franklin"/>
    <s v="Tennessee"/>
    <n v="37064"/>
    <x v="0"/>
    <s v="OFF-LA-10003714"/>
    <s v="Office Supplies"/>
    <x v="2"/>
    <s v="Avery 510"/>
    <n v="12"/>
    <n v="4"/>
    <n v="0.2"/>
    <n v="4.1999999999999993"/>
  </r>
  <r>
    <n v="7804"/>
    <s v="CA-2012-102260"/>
    <x v="1"/>
    <x v="357"/>
    <d v="2012-09-26T00:00:00"/>
    <s v="Standard Class"/>
    <s v="SJ-20125"/>
    <s v="Sanjit Jacobs"/>
    <x v="2"/>
    <s v="United States"/>
    <s v="Franklin"/>
    <s v="Tennessee"/>
    <n v="37064"/>
    <x v="0"/>
    <s v="OFF-ST-10003716"/>
    <s v="Office Supplies"/>
    <x v="4"/>
    <s v="Tennsco Double-Tier Lockers"/>
    <n v="720.06400000000008"/>
    <n v="4"/>
    <n v="0.2"/>
    <n v="-63.005600000000015"/>
  </r>
  <r>
    <n v="7805"/>
    <s v="CA-2012-102260"/>
    <x v="1"/>
    <x v="357"/>
    <d v="2012-09-26T00:00:00"/>
    <s v="Standard Class"/>
    <s v="SJ-20125"/>
    <s v="Sanjit Jacobs"/>
    <x v="2"/>
    <s v="United States"/>
    <s v="Franklin"/>
    <s v="Tennessee"/>
    <n v="37064"/>
    <x v="0"/>
    <s v="OFF-ST-10002289"/>
    <s v="Office Supplies"/>
    <x v="4"/>
    <s v="Safco Wire Cube Shelving System, For Use as 4 or 5 14&quot; Cubes, Black"/>
    <n v="25.424000000000003"/>
    <n v="1"/>
    <n v="0.2"/>
    <n v="-4.7670000000000021"/>
  </r>
  <r>
    <n v="7806"/>
    <s v="CA-2012-102260"/>
    <x v="1"/>
    <x v="357"/>
    <d v="2012-09-26T00:00:00"/>
    <s v="Standard Class"/>
    <s v="SJ-20125"/>
    <s v="Sanjit Jacobs"/>
    <x v="2"/>
    <s v="United States"/>
    <s v="Franklin"/>
    <s v="Tennessee"/>
    <n v="37064"/>
    <x v="0"/>
    <s v="OFF-AR-10001315"/>
    <s v="Office Supplies"/>
    <x v="6"/>
    <s v="Newell 310"/>
    <n v="2.8160000000000003"/>
    <n v="2"/>
    <n v="0.2"/>
    <n v="0.31679999999999986"/>
  </r>
  <r>
    <n v="7807"/>
    <s v="CA-2012-102260"/>
    <x v="1"/>
    <x v="357"/>
    <d v="2012-09-26T00:00:00"/>
    <s v="Standard Class"/>
    <s v="SJ-20125"/>
    <s v="Sanjit Jacobs"/>
    <x v="2"/>
    <s v="United States"/>
    <s v="Franklin"/>
    <s v="Tennessee"/>
    <n v="37064"/>
    <x v="0"/>
    <s v="OFF-BI-10000042"/>
    <s v="Office Supplies"/>
    <x v="8"/>
    <s v="Pressboard Data Binder, Crimson, 12&quot; X 8 1/2&quot;"/>
    <n v="3.2040000000000002"/>
    <n v="2"/>
    <n v="0.7"/>
    <n v="-2.5631999999999993"/>
  </r>
  <r>
    <n v="7808"/>
    <s v="US-2013-137295"/>
    <x v="0"/>
    <x v="1134"/>
    <d v="2013-01-13T00:00:00"/>
    <s v="Standard Class"/>
    <s v="VS-21820"/>
    <s v="Vivek Sundaresam"/>
    <x v="0"/>
    <s v="United States"/>
    <s v="Raleigh"/>
    <s v="North Carolina"/>
    <n v="27604"/>
    <x v="0"/>
    <s v="OFF-BI-10004236"/>
    <s v="Office Supplies"/>
    <x v="8"/>
    <s v="XtraLife ClearVue Slant-D Ring Binder, White, 3&quot;"/>
    <n v="30.828000000000007"/>
    <n v="7"/>
    <n v="0.7"/>
    <n v="-24.662400000000005"/>
  </r>
  <r>
    <n v="7809"/>
    <s v="US-2013-137295"/>
    <x v="0"/>
    <x v="1134"/>
    <d v="2013-01-13T00:00:00"/>
    <s v="Standard Class"/>
    <s v="VS-21820"/>
    <s v="Vivek Sundaresam"/>
    <x v="0"/>
    <s v="United States"/>
    <s v="Raleigh"/>
    <s v="North Carolina"/>
    <n v="27604"/>
    <x v="0"/>
    <s v="OFF-AR-10001955"/>
    <s v="Office Supplies"/>
    <x v="6"/>
    <s v="Newell 319"/>
    <n v="47.616"/>
    <n v="3"/>
    <n v="0.2"/>
    <n v="5.9519999999999946"/>
  </r>
  <r>
    <n v="7810"/>
    <s v="US-2013-137295"/>
    <x v="0"/>
    <x v="1134"/>
    <d v="2013-01-13T00:00:00"/>
    <s v="Standard Class"/>
    <s v="VS-21820"/>
    <s v="Vivek Sundaresam"/>
    <x v="0"/>
    <s v="United States"/>
    <s v="Raleigh"/>
    <s v="North Carolina"/>
    <n v="27604"/>
    <x v="0"/>
    <s v="TEC-PH-10004080"/>
    <s v="Technology"/>
    <x v="7"/>
    <s v="Avaya 5410 Digital phone"/>
    <n v="108.78399999999999"/>
    <n v="2"/>
    <n v="0.2"/>
    <n v="10.878399999999999"/>
  </r>
  <r>
    <n v="7811"/>
    <s v="CA-2013-134334"/>
    <x v="0"/>
    <x v="1173"/>
    <d v="2013-02-15T00:00:00"/>
    <s v="First Class"/>
    <s v="DK-13090"/>
    <s v="Dave Kipp"/>
    <x v="0"/>
    <s v="United States"/>
    <s v="Clinton"/>
    <s v="Maryland"/>
    <n v="20735"/>
    <x v="3"/>
    <s v="OFF-PA-10000791"/>
    <s v="Office Supplies"/>
    <x v="10"/>
    <s v="Wirebound Message Books, Four 2 3/4 x 5 Forms per Page, 200 Sets per Book"/>
    <n v="4.7699999999999996"/>
    <n v="1"/>
    <n v="0"/>
    <n v="2.1464999999999996"/>
  </r>
  <r>
    <n v="7812"/>
    <s v="CA-2013-134334"/>
    <x v="0"/>
    <x v="1173"/>
    <d v="2013-02-15T00:00:00"/>
    <s v="First Class"/>
    <s v="DK-13090"/>
    <s v="Dave Kipp"/>
    <x v="0"/>
    <s v="United States"/>
    <s v="Clinton"/>
    <s v="Maryland"/>
    <n v="20735"/>
    <x v="3"/>
    <s v="OFF-AR-10001770"/>
    <s v="Office Supplies"/>
    <x v="6"/>
    <s v="Economy #2 Pencils"/>
    <n v="7.98"/>
    <n v="3"/>
    <n v="0"/>
    <n v="2.0747999999999998"/>
  </r>
  <r>
    <n v="7813"/>
    <s v="CA-2013-134334"/>
    <x v="0"/>
    <x v="1173"/>
    <d v="2013-02-15T00:00:00"/>
    <s v="First Class"/>
    <s v="DK-13090"/>
    <s v="Dave Kipp"/>
    <x v="0"/>
    <s v="United States"/>
    <s v="Clinton"/>
    <s v="Maryland"/>
    <n v="20735"/>
    <x v="3"/>
    <s v="FUR-TA-10002356"/>
    <s v="Furniture"/>
    <x v="3"/>
    <s v="Bevis Boat-Shaped Conference Table"/>
    <n v="550.43100000000004"/>
    <n v="3"/>
    <n v="0.3"/>
    <n v="-47.179800000000029"/>
  </r>
  <r>
    <n v="7814"/>
    <s v="CA-2013-134334"/>
    <x v="0"/>
    <x v="1173"/>
    <d v="2013-02-15T00:00:00"/>
    <s v="First Class"/>
    <s v="DK-13090"/>
    <s v="Dave Kipp"/>
    <x v="0"/>
    <s v="United States"/>
    <s v="Clinton"/>
    <s v="Maryland"/>
    <n v="20735"/>
    <x v="3"/>
    <s v="FUR-FU-10003274"/>
    <s v="Furniture"/>
    <x v="5"/>
    <s v="Regeneration Desk Collection"/>
    <n v="10.56"/>
    <n v="6"/>
    <n v="0"/>
    <n v="4.6464000000000008"/>
  </r>
  <r>
    <n v="7815"/>
    <s v="US-2014-109316"/>
    <x v="3"/>
    <x v="110"/>
    <d v="2014-06-11T00:00:00"/>
    <s v="First Class"/>
    <s v="MG-17680"/>
    <s v="Maureen Gastineau"/>
    <x v="2"/>
    <s v="United States"/>
    <s v="Los Angeles"/>
    <s v="California"/>
    <n v="90049"/>
    <x v="1"/>
    <s v="FUR-BO-10004834"/>
    <s v="Furniture"/>
    <x v="0"/>
    <s v="Riverside Palais Royal Lawyers Bookcase, Royale Cherry Finish"/>
    <n v="1497.6659999999999"/>
    <n v="2"/>
    <n v="0.15"/>
    <n v="140.95680000000004"/>
  </r>
  <r>
    <n v="7816"/>
    <s v="US-2014-109316"/>
    <x v="3"/>
    <x v="110"/>
    <d v="2014-06-11T00:00:00"/>
    <s v="First Class"/>
    <s v="MG-17680"/>
    <s v="Maureen Gastineau"/>
    <x v="2"/>
    <s v="United States"/>
    <s v="Los Angeles"/>
    <s v="California"/>
    <n v="90049"/>
    <x v="1"/>
    <s v="TEC-PH-10000307"/>
    <s v="Technology"/>
    <x v="7"/>
    <s v="Shocksock Galaxy S4 Armband"/>
    <n v="17.52"/>
    <n v="2"/>
    <n v="0.2"/>
    <n v="-3.5040000000000022"/>
  </r>
  <r>
    <n v="7817"/>
    <s v="CA-2013-138478"/>
    <x v="0"/>
    <x v="147"/>
    <d v="2013-10-27T00:00:00"/>
    <s v="Second Class"/>
    <s v="DP-13390"/>
    <s v="Dennis Pardue"/>
    <x v="2"/>
    <s v="United States"/>
    <s v="North Las Vegas"/>
    <s v="Nevada"/>
    <n v="89031"/>
    <x v="1"/>
    <s v="OFF-AR-10002240"/>
    <s v="Office Supplies"/>
    <x v="6"/>
    <s v="Panasonic KP-150 Electric Pencil Sharpener"/>
    <n v="113.22"/>
    <n v="3"/>
    <n v="0"/>
    <n v="29.437200000000001"/>
  </r>
  <r>
    <n v="7818"/>
    <s v="CA-2013-138478"/>
    <x v="0"/>
    <x v="147"/>
    <d v="2013-10-27T00:00:00"/>
    <s v="Second Class"/>
    <s v="DP-13390"/>
    <s v="Dennis Pardue"/>
    <x v="2"/>
    <s v="United States"/>
    <s v="North Las Vegas"/>
    <s v="Nevada"/>
    <n v="89031"/>
    <x v="1"/>
    <s v="OFF-PA-10001801"/>
    <s v="Office Supplies"/>
    <x v="10"/>
    <s v="Xerox 193"/>
    <n v="35.880000000000003"/>
    <n v="6"/>
    <n v="0"/>
    <n v="17.581200000000003"/>
  </r>
  <r>
    <n v="7819"/>
    <s v="CA-2013-138478"/>
    <x v="0"/>
    <x v="147"/>
    <d v="2013-10-27T00:00:00"/>
    <s v="Second Class"/>
    <s v="DP-13390"/>
    <s v="Dennis Pardue"/>
    <x v="2"/>
    <s v="United States"/>
    <s v="North Las Vegas"/>
    <s v="Nevada"/>
    <n v="89031"/>
    <x v="1"/>
    <s v="OFF-BI-10001120"/>
    <s v="Office Supplies"/>
    <x v="8"/>
    <s v="Ibico EPK-21 Electric Binding System"/>
    <n v="4535.9760000000006"/>
    <n v="3"/>
    <n v="0.2"/>
    <n v="1644.2912999999999"/>
  </r>
  <r>
    <n v="7820"/>
    <s v="CA-2014-150469"/>
    <x v="3"/>
    <x v="795"/>
    <d v="2014-01-31T00:00:00"/>
    <s v="Standard Class"/>
    <s v="CJ-12010"/>
    <s v="Caroline Jumper"/>
    <x v="0"/>
    <s v="United States"/>
    <s v="San Francisco"/>
    <s v="California"/>
    <n v="94109"/>
    <x v="1"/>
    <s v="OFF-FA-10000611"/>
    <s v="Office Supplies"/>
    <x v="13"/>
    <s v="Binder Clips by OIC"/>
    <n v="11.84"/>
    <n v="8"/>
    <n v="0"/>
    <n v="5.6831999999999994"/>
  </r>
  <r>
    <n v="7821"/>
    <s v="CA-2014-152436"/>
    <x v="3"/>
    <x v="166"/>
    <d v="2014-12-11T00:00:00"/>
    <s v="Second Class"/>
    <s v="CW-11905"/>
    <s v="Carl Weiss"/>
    <x v="2"/>
    <s v="United States"/>
    <s v="Cranston"/>
    <s v="Rhode Island"/>
    <n v="2920"/>
    <x v="3"/>
    <s v="OFF-ST-10000036"/>
    <s v="Office Supplies"/>
    <x v="4"/>
    <s v="Recycled Data-Pak for Archival Bound Computer Printouts, 12-1/2 x 12-1/2 x 16"/>
    <n v="592.74"/>
    <n v="6"/>
    <n v="0"/>
    <n v="160.03979999999999"/>
  </r>
  <r>
    <n v="7822"/>
    <s v="CA-2013-169334"/>
    <x v="0"/>
    <x v="147"/>
    <d v="2013-10-25T00:00:00"/>
    <s v="Second Class"/>
    <s v="GW-14605"/>
    <s v="Giulietta Weimer"/>
    <x v="0"/>
    <s v="United States"/>
    <s v="Jackson"/>
    <s v="Tennessee"/>
    <n v="38301"/>
    <x v="0"/>
    <s v="OFF-ST-10004950"/>
    <s v="Office Supplies"/>
    <x v="4"/>
    <s v="Tenex Personal Filing Tote With Secure Closure Lid, Black/Frost"/>
    <n v="111.67200000000001"/>
    <n v="9"/>
    <n v="0.2"/>
    <n v="6.9794999999999909"/>
  </r>
  <r>
    <n v="7823"/>
    <s v="US-2011-115413"/>
    <x v="2"/>
    <x v="86"/>
    <d v="2011-09-01T00:00:00"/>
    <s v="Standard Class"/>
    <s v="PP-18955"/>
    <s v="Paul Prost"/>
    <x v="2"/>
    <s v="United States"/>
    <s v="Newark"/>
    <s v="Delaware"/>
    <n v="19711"/>
    <x v="3"/>
    <s v="OFF-AR-10003770"/>
    <s v="Office Supplies"/>
    <x v="6"/>
    <s v="Newell 340"/>
    <n v="8.64"/>
    <n v="3"/>
    <n v="0"/>
    <n v="2.5055999999999998"/>
  </r>
  <r>
    <n v="7824"/>
    <s v="US-2011-115413"/>
    <x v="2"/>
    <x v="86"/>
    <d v="2011-09-01T00:00:00"/>
    <s v="Standard Class"/>
    <s v="PP-18955"/>
    <s v="Paul Prost"/>
    <x v="2"/>
    <s v="United States"/>
    <s v="Newark"/>
    <s v="Delaware"/>
    <n v="19711"/>
    <x v="3"/>
    <s v="TEC-AC-10002800"/>
    <s v="Technology"/>
    <x v="11"/>
    <s v="Plantronics Audio 478 Stereo USB Headset"/>
    <n v="149.97"/>
    <n v="3"/>
    <n v="0"/>
    <n v="52.489499999999992"/>
  </r>
  <r>
    <n v="7825"/>
    <s v="CA-2011-125150"/>
    <x v="2"/>
    <x v="1174"/>
    <d v="2011-05-23T00:00:00"/>
    <s v="Standard Class"/>
    <s v="PW-19030"/>
    <s v="Pauline Webber"/>
    <x v="1"/>
    <s v="United States"/>
    <s v="Los Angeles"/>
    <s v="California"/>
    <n v="90036"/>
    <x v="1"/>
    <s v="FUR-CH-10002439"/>
    <s v="Furniture"/>
    <x v="1"/>
    <s v="Iceberg Nesting Folding Chair, 19w x 6d x 43h"/>
    <n v="232.88"/>
    <n v="5"/>
    <n v="0.2"/>
    <n v="17.466000000000008"/>
  </r>
  <r>
    <n v="7826"/>
    <s v="CA-2012-127327"/>
    <x v="1"/>
    <x v="302"/>
    <d v="2012-02-07T00:00:00"/>
    <s v="Standard Class"/>
    <s v="PW-19030"/>
    <s v="Pauline Webber"/>
    <x v="1"/>
    <s v="United States"/>
    <s v="Rome"/>
    <s v="New York"/>
    <n v="13440"/>
    <x v="3"/>
    <s v="FUR-CH-10004218"/>
    <s v="Furniture"/>
    <x v="1"/>
    <s v="Global Fabric Manager's Chair, Dark Gray"/>
    <n v="90.882000000000005"/>
    <n v="1"/>
    <n v="0.1"/>
    <n v="15.147000000000004"/>
  </r>
  <r>
    <n v="7827"/>
    <s v="CA-2014-117114"/>
    <x v="3"/>
    <x v="1108"/>
    <d v="2014-11-06T00:00:00"/>
    <s v="Standard Class"/>
    <s v="CY-12745"/>
    <s v="Craig Yedwab"/>
    <x v="1"/>
    <s v="United States"/>
    <s v="Chicago"/>
    <s v="Illinois"/>
    <n v="60610"/>
    <x v="2"/>
    <s v="TEC-PH-10004042"/>
    <s v="Technology"/>
    <x v="7"/>
    <s v="ClearOne Communications CHAT 70 OC Speaker Phone"/>
    <n v="508.76800000000003"/>
    <n v="4"/>
    <n v="0.2"/>
    <n v="38.157600000000002"/>
  </r>
  <r>
    <n v="7828"/>
    <s v="CA-2014-117114"/>
    <x v="3"/>
    <x v="1108"/>
    <d v="2014-11-06T00:00:00"/>
    <s v="Standard Class"/>
    <s v="CY-12745"/>
    <s v="Craig Yedwab"/>
    <x v="1"/>
    <s v="United States"/>
    <s v="Chicago"/>
    <s v="Illinois"/>
    <n v="60610"/>
    <x v="2"/>
    <s v="OFF-EN-10001137"/>
    <s v="Office Supplies"/>
    <x v="12"/>
    <s v="#10 Gummed Flap White Envelopes, 100/Box"/>
    <n v="9.9120000000000008"/>
    <n v="3"/>
    <n v="0.2"/>
    <n v="3.2213999999999996"/>
  </r>
  <r>
    <n v="7829"/>
    <s v="CA-2012-137302"/>
    <x v="1"/>
    <x v="33"/>
    <d v="2012-05-01T00:00:00"/>
    <s v="Standard Class"/>
    <s v="BW-11110"/>
    <s v="Bart Watters"/>
    <x v="1"/>
    <s v="United States"/>
    <s v="San Diego"/>
    <s v="California"/>
    <n v="92105"/>
    <x v="1"/>
    <s v="FUR-CH-10002017"/>
    <s v="Furniture"/>
    <x v="1"/>
    <s v="SAFCO Optional Arm Kit for Workspace Cribbage Stacking Chair"/>
    <n v="63.936000000000007"/>
    <n v="3"/>
    <n v="0.2"/>
    <n v="6.3935999999999957"/>
  </r>
  <r>
    <n v="7830"/>
    <s v="CA-2012-137302"/>
    <x v="1"/>
    <x v="33"/>
    <d v="2012-05-01T00:00:00"/>
    <s v="Standard Class"/>
    <s v="BW-11110"/>
    <s v="Bart Watters"/>
    <x v="1"/>
    <s v="United States"/>
    <s v="San Diego"/>
    <s v="California"/>
    <n v="92105"/>
    <x v="1"/>
    <s v="OFF-AR-10000588"/>
    <s v="Office Supplies"/>
    <x v="6"/>
    <s v="Newell 345"/>
    <n v="59.519999999999996"/>
    <n v="3"/>
    <n v="0"/>
    <n v="15.475200000000001"/>
  </r>
  <r>
    <n v="7831"/>
    <s v="CA-2012-137302"/>
    <x v="1"/>
    <x v="33"/>
    <d v="2012-05-01T00:00:00"/>
    <s v="Standard Class"/>
    <s v="BW-11110"/>
    <s v="Bart Watters"/>
    <x v="1"/>
    <s v="United States"/>
    <s v="San Diego"/>
    <s v="California"/>
    <n v="92105"/>
    <x v="1"/>
    <s v="TEC-PH-10003174"/>
    <s v="Technology"/>
    <x v="7"/>
    <s v="RCA ViSYS 25825 Wireless digital phone"/>
    <n v="311.97600000000006"/>
    <n v="3"/>
    <n v="0.2"/>
    <n v="38.996999999999986"/>
  </r>
  <r>
    <n v="7832"/>
    <s v="CA-2012-137302"/>
    <x v="1"/>
    <x v="33"/>
    <d v="2012-05-01T00:00:00"/>
    <s v="Standard Class"/>
    <s v="BW-11110"/>
    <s v="Bart Watters"/>
    <x v="1"/>
    <s v="United States"/>
    <s v="San Diego"/>
    <s v="California"/>
    <n v="92105"/>
    <x v="1"/>
    <s v="OFF-BI-10001524"/>
    <s v="Office Supplies"/>
    <x v="8"/>
    <s v="GBC Premium Transparent Covers with Diagonal Lined Pattern"/>
    <n v="50.352000000000004"/>
    <n v="3"/>
    <n v="0.2"/>
    <n v="17.623199999999997"/>
  </r>
  <r>
    <n v="7833"/>
    <s v="CA-2013-112382"/>
    <x v="0"/>
    <x v="195"/>
    <d v="2013-05-14T00:00:00"/>
    <s v="Standard Class"/>
    <s v="MB-18085"/>
    <s v="Mick Brown"/>
    <x v="0"/>
    <s v="United States"/>
    <s v="Houston"/>
    <s v="Texas"/>
    <n v="77036"/>
    <x v="2"/>
    <s v="TEC-PH-10001552"/>
    <s v="Technology"/>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s v="Florida"/>
    <n v="33407"/>
    <x v="0"/>
    <s v="OFF-AR-10004757"/>
    <s v="Office Supplies"/>
    <x v="6"/>
    <s v="Crayola Colored Pencils"/>
    <n v="13.120000000000001"/>
    <n v="5"/>
    <n v="0.2"/>
    <n v="2.1319999999999988"/>
  </r>
  <r>
    <n v="7835"/>
    <s v="CA-2012-106257"/>
    <x v="1"/>
    <x v="657"/>
    <d v="2012-04-17T00:00:00"/>
    <s v="Second Class"/>
    <s v="EB-14110"/>
    <s v="Eugene Barchas"/>
    <x v="0"/>
    <s v="United States"/>
    <s v="Los Angeles"/>
    <s v="California"/>
    <n v="90045"/>
    <x v="1"/>
    <s v="FUR-TA-10002530"/>
    <s v="Furniture"/>
    <x v="3"/>
    <s v="Iceberg OfficeWorks 42&quot; Round Tables"/>
    <n v="241.56799999999998"/>
    <n v="2"/>
    <n v="0.2"/>
    <n v="-15.098000000000013"/>
  </r>
  <r>
    <n v="7836"/>
    <s v="CA-2012-106257"/>
    <x v="1"/>
    <x v="657"/>
    <d v="2012-04-17T00:00:00"/>
    <s v="Second Class"/>
    <s v="EB-14110"/>
    <s v="Eugene Barchas"/>
    <x v="0"/>
    <s v="United States"/>
    <s v="Los Angeles"/>
    <s v="California"/>
    <n v="90045"/>
    <x v="1"/>
    <s v="TEC-PH-10001494"/>
    <s v="Technology"/>
    <x v="7"/>
    <s v="Polycom CX600 IP Phone VoIP phone"/>
    <n v="479.92"/>
    <n v="2"/>
    <n v="0.2"/>
    <n v="41.993000000000009"/>
  </r>
  <r>
    <n v="7837"/>
    <s v="CA-2012-149083"/>
    <x v="1"/>
    <x v="12"/>
    <d v="2012-09-30T00:00:00"/>
    <s v="Standard Class"/>
    <s v="SH-19975"/>
    <s v="Sally Hughsby"/>
    <x v="1"/>
    <s v="United States"/>
    <s v="Seattle"/>
    <s v="Washington"/>
    <n v="98103"/>
    <x v="1"/>
    <s v="FUR-CH-10004289"/>
    <s v="Furniture"/>
    <x v="1"/>
    <s v="Global Super Steno Chair"/>
    <n v="307.13600000000002"/>
    <n v="4"/>
    <n v="0.2"/>
    <n v="-11.51760000000003"/>
  </r>
  <r>
    <n v="7838"/>
    <s v="CA-2012-149083"/>
    <x v="1"/>
    <x v="12"/>
    <d v="2012-09-30T00:00:00"/>
    <s v="Standard Class"/>
    <s v="SH-19975"/>
    <s v="Sally Hughsby"/>
    <x v="1"/>
    <s v="United States"/>
    <s v="Seattle"/>
    <s v="Washington"/>
    <n v="98103"/>
    <x v="1"/>
    <s v="OFF-LA-10002945"/>
    <s v="Office Supplies"/>
    <x v="2"/>
    <s v="Permanent Self-Adhesive File Folder Labels for Typewriters, 1 1/8 x 3 1/2, White"/>
    <n v="12.6"/>
    <n v="2"/>
    <n v="0"/>
    <n v="5.7959999999999994"/>
  </r>
  <r>
    <n v="7839"/>
    <s v="CA-2012-149083"/>
    <x v="1"/>
    <x v="12"/>
    <d v="2012-09-30T00:00:00"/>
    <s v="Standard Class"/>
    <s v="SH-19975"/>
    <s v="Sally Hughsby"/>
    <x v="1"/>
    <s v="United States"/>
    <s v="Seattle"/>
    <s v="Washington"/>
    <n v="98103"/>
    <x v="1"/>
    <s v="TEC-AC-10002567"/>
    <s v="Technology"/>
    <x v="11"/>
    <s v="Logitech G602 Wireless Gaming Mouse"/>
    <n v="159.97999999999999"/>
    <n v="2"/>
    <n v="0"/>
    <n v="57.592799999999997"/>
  </r>
  <r>
    <n v="7840"/>
    <s v="US-2011-137869"/>
    <x v="2"/>
    <x v="1176"/>
    <d v="2011-04-02T00:00:00"/>
    <s v="Standard Class"/>
    <s v="CV-12295"/>
    <s v="Christina VanderZanden"/>
    <x v="0"/>
    <s v="United States"/>
    <s v="Des Moines"/>
    <s v="Iowa"/>
    <n v="50315"/>
    <x v="2"/>
    <s v="OFF-EN-10001509"/>
    <s v="Office Supplies"/>
    <x v="12"/>
    <s v="Poly String Tie Envelopes"/>
    <n v="6.12"/>
    <n v="3"/>
    <n v="0"/>
    <n v="2.8763999999999994"/>
  </r>
  <r>
    <n v="7841"/>
    <s v="US-2011-137869"/>
    <x v="2"/>
    <x v="1176"/>
    <d v="2011-04-02T00:00:00"/>
    <s v="Standard Class"/>
    <s v="CV-12295"/>
    <s v="Christina VanderZanden"/>
    <x v="0"/>
    <s v="United States"/>
    <s v="Des Moines"/>
    <s v="Iowa"/>
    <n v="50315"/>
    <x v="2"/>
    <s v="FUR-TA-10003954"/>
    <s v="Furniture"/>
    <x v="3"/>
    <s v="Hon 94000 Series Round Tables"/>
    <n v="1184.72"/>
    <n v="4"/>
    <n v="0"/>
    <n v="106.62480000000005"/>
  </r>
  <r>
    <n v="7842"/>
    <s v="CA-2013-116603"/>
    <x v="0"/>
    <x v="19"/>
    <d v="2013-07-23T00:00:00"/>
    <s v="Standard Class"/>
    <s v="AT-10735"/>
    <s v="Annie Thurman"/>
    <x v="0"/>
    <s v="United States"/>
    <s v="New York City"/>
    <s v="New York"/>
    <n v="10024"/>
    <x v="3"/>
    <s v="OFF-AP-10002892"/>
    <s v="Office Supplies"/>
    <x v="9"/>
    <s v="Belkin F5C206VTEL 6 Outlet Surge"/>
    <n v="45.96"/>
    <n v="2"/>
    <n v="0"/>
    <n v="13.787999999999997"/>
  </r>
  <r>
    <n v="7843"/>
    <s v="CA-2011-158470"/>
    <x v="2"/>
    <x v="987"/>
    <d v="2011-04-23T00:00:00"/>
    <s v="Second Class"/>
    <s v="AG-10390"/>
    <s v="Allen Goldenen"/>
    <x v="0"/>
    <s v="United States"/>
    <s v="Arlington"/>
    <s v="Virginia"/>
    <n v="22204"/>
    <x v="0"/>
    <s v="OFF-BI-10003638"/>
    <s v="Office Supplies"/>
    <x v="8"/>
    <s v="GBC Durable Plastic Covers"/>
    <n v="58.050000000000004"/>
    <n v="3"/>
    <n v="0"/>
    <n v="26.702999999999999"/>
  </r>
  <r>
    <n v="7844"/>
    <s v="CA-2011-158470"/>
    <x v="2"/>
    <x v="987"/>
    <d v="2011-04-23T00:00:00"/>
    <s v="Second Class"/>
    <s v="AG-10390"/>
    <s v="Allen Goldenen"/>
    <x v="0"/>
    <s v="United States"/>
    <s v="Arlington"/>
    <s v="Virginia"/>
    <n v="22204"/>
    <x v="0"/>
    <s v="OFF-PA-10001569"/>
    <s v="Office Supplies"/>
    <x v="10"/>
    <s v="Xerox 232"/>
    <n v="71.28"/>
    <n v="11"/>
    <n v="0"/>
    <n v="34.214400000000005"/>
  </r>
  <r>
    <n v="7845"/>
    <s v="US-2014-123834"/>
    <x v="3"/>
    <x v="246"/>
    <d v="2014-07-26T00:00:00"/>
    <s v="Standard Class"/>
    <s v="GM-14500"/>
    <s v="Gene McClure"/>
    <x v="0"/>
    <s v="United States"/>
    <s v="Pharr"/>
    <s v="Texas"/>
    <n v="78577"/>
    <x v="2"/>
    <s v="FUR-TA-10001676"/>
    <s v="Furniture"/>
    <x v="3"/>
    <s v="Hon 61000 Series Interactive Training Tables"/>
    <n v="124.404"/>
    <n v="4"/>
    <n v="0.3"/>
    <n v="-21.3264"/>
  </r>
  <r>
    <n v="7846"/>
    <s v="CA-2012-125976"/>
    <x v="1"/>
    <x v="874"/>
    <d v="2012-10-02T00:00:00"/>
    <s v="Standard Class"/>
    <s v="JK-15205"/>
    <s v="Jamie Kunitz"/>
    <x v="0"/>
    <s v="United States"/>
    <s v="Arlington"/>
    <s v="Virginia"/>
    <n v="22204"/>
    <x v="0"/>
    <s v="OFF-PA-10001125"/>
    <s v="Office Supplies"/>
    <x v="10"/>
    <s v="Xerox 1988"/>
    <n v="154.9"/>
    <n v="5"/>
    <n v="0"/>
    <n v="69.704999999999998"/>
  </r>
  <r>
    <n v="7847"/>
    <s v="CA-2012-125976"/>
    <x v="1"/>
    <x v="874"/>
    <d v="2012-10-02T00:00:00"/>
    <s v="Standard Class"/>
    <s v="JK-15205"/>
    <s v="Jamie Kunitz"/>
    <x v="0"/>
    <s v="United States"/>
    <s v="Arlington"/>
    <s v="Virginia"/>
    <n v="22204"/>
    <x v="0"/>
    <s v="TEC-PH-10002496"/>
    <s v="Technology"/>
    <x v="7"/>
    <s v="Cisco SPA301"/>
    <n v="1871.88"/>
    <n v="12"/>
    <n v="0"/>
    <n v="561.56399999999996"/>
  </r>
  <r>
    <n v="7848"/>
    <s v="CA-2013-128706"/>
    <x v="0"/>
    <x v="535"/>
    <d v="2013-03-03T00:00:00"/>
    <s v="Standard Class"/>
    <s v="DW-13540"/>
    <s v="Don Weiss"/>
    <x v="0"/>
    <s v="United States"/>
    <s v="Houston"/>
    <s v="Texas"/>
    <n v="77070"/>
    <x v="2"/>
    <s v="FUR-FU-10004053"/>
    <s v="Furniture"/>
    <x v="5"/>
    <s v="DAX Two-Tone Silver Metal Document Frame"/>
    <n v="16.192"/>
    <n v="2"/>
    <n v="0.6"/>
    <n v="-6.8815999999999953"/>
  </r>
  <r>
    <n v="7849"/>
    <s v="CA-2013-104311"/>
    <x v="0"/>
    <x v="440"/>
    <d v="2013-05-07T00:00:00"/>
    <s v="Standard Class"/>
    <s v="AS-10090"/>
    <s v="Adam Shillingsburg"/>
    <x v="0"/>
    <s v="United States"/>
    <s v="Irving"/>
    <s v="Texas"/>
    <n v="75061"/>
    <x v="2"/>
    <s v="OFF-ST-10000321"/>
    <s v="Office Supplies"/>
    <x v="4"/>
    <s v="Akro Stacking Bins"/>
    <n v="18.936"/>
    <n v="3"/>
    <n v="0.2"/>
    <n v="-3.787200000000003"/>
  </r>
  <r>
    <n v="7850"/>
    <s v="CA-2013-104311"/>
    <x v="0"/>
    <x v="440"/>
    <d v="2013-05-07T00:00:00"/>
    <s v="Standard Class"/>
    <s v="AS-10090"/>
    <s v="Adam Shillingsburg"/>
    <x v="0"/>
    <s v="United States"/>
    <s v="Irving"/>
    <s v="Texas"/>
    <n v="75061"/>
    <x v="2"/>
    <s v="OFF-ST-10002957"/>
    <s v="Office Supplies"/>
    <x v="4"/>
    <s v="Sterilite Show Offs Storage Containers"/>
    <n v="12.672000000000001"/>
    <n v="3"/>
    <n v="0.2"/>
    <n v="-3.1680000000000001"/>
  </r>
  <r>
    <n v="7851"/>
    <s v="CA-2013-104311"/>
    <x v="0"/>
    <x v="440"/>
    <d v="2013-05-07T00:00:00"/>
    <s v="Standard Class"/>
    <s v="AS-10090"/>
    <s v="Adam Shillingsburg"/>
    <x v="0"/>
    <s v="United States"/>
    <s v="Irving"/>
    <s v="Texas"/>
    <n v="75061"/>
    <x v="2"/>
    <s v="OFF-LA-10000973"/>
    <s v="Office Supplies"/>
    <x v="2"/>
    <s v="Avery 502"/>
    <n v="5.04"/>
    <n v="2"/>
    <n v="0.2"/>
    <n v="1.764"/>
  </r>
  <r>
    <n v="7852"/>
    <s v="CA-2011-169649"/>
    <x v="2"/>
    <x v="337"/>
    <d v="2011-12-15T00:00:00"/>
    <s v="Standard Class"/>
    <s v="TS-21205"/>
    <s v="Thomas Seio"/>
    <x v="1"/>
    <s v="United States"/>
    <s v="Chicago"/>
    <s v="Illinois"/>
    <n v="60653"/>
    <x v="2"/>
    <s v="OFF-PA-10000143"/>
    <s v="Office Supplies"/>
    <x v="10"/>
    <s v="Astroparche Fine Business Paper"/>
    <n v="8.4480000000000004"/>
    <n v="2"/>
    <n v="0.2"/>
    <n v="2.9568000000000003"/>
  </r>
  <r>
    <n v="7853"/>
    <s v="CA-2011-169649"/>
    <x v="2"/>
    <x v="337"/>
    <d v="2011-12-15T00:00:00"/>
    <s v="Standard Class"/>
    <s v="TS-21205"/>
    <s v="Thomas Seio"/>
    <x v="1"/>
    <s v="United States"/>
    <s v="Chicago"/>
    <s v="Illinois"/>
    <n v="60653"/>
    <x v="2"/>
    <s v="OFF-AP-10003287"/>
    <s v="Office Supplies"/>
    <x v="9"/>
    <s v="Tripp Lite TLP810NET Broadband Surge for Modem/Fax"/>
    <n v="20.387999999999995"/>
    <n v="2"/>
    <n v="0.8"/>
    <n v="-53.008800000000008"/>
  </r>
  <r>
    <n v="7854"/>
    <s v="CA-2012-144890"/>
    <x v="1"/>
    <x v="707"/>
    <d v="2012-12-29T00:00:00"/>
    <s v="Standard Class"/>
    <s v="SM-20320"/>
    <s v="Sean Miller"/>
    <x v="2"/>
    <s v="United States"/>
    <s v="Los Angeles"/>
    <s v="California"/>
    <n v="90049"/>
    <x v="1"/>
    <s v="OFF-PA-10001526"/>
    <s v="Office Supplies"/>
    <x v="10"/>
    <s v="Xerox 1949"/>
    <n v="9.9600000000000009"/>
    <n v="2"/>
    <n v="0"/>
    <n v="4.8804000000000007"/>
  </r>
  <r>
    <n v="7855"/>
    <s v="CA-2014-135587"/>
    <x v="3"/>
    <x v="226"/>
    <d v="2014-12-13T00:00:00"/>
    <s v="Standard Class"/>
    <s v="BH-11710"/>
    <s v="Brosina Hoffman"/>
    <x v="0"/>
    <s v="United States"/>
    <s v="Hattiesburg"/>
    <s v="Mississippi"/>
    <n v="39401"/>
    <x v="0"/>
    <s v="OFF-AP-10004540"/>
    <s v="Office Supplies"/>
    <x v="9"/>
    <s v="Eureka The Boss Lite 10-Amp Upright Vacuum, Blue"/>
    <n v="320.64"/>
    <n v="4"/>
    <n v="0"/>
    <n v="89.779200000000003"/>
  </r>
  <r>
    <n v="7856"/>
    <s v="CA-2014-135587"/>
    <x v="3"/>
    <x v="226"/>
    <d v="2014-12-13T00:00:00"/>
    <s v="Standard Class"/>
    <s v="BH-11710"/>
    <s v="Brosina Hoffman"/>
    <x v="0"/>
    <s v="United States"/>
    <s v="Hattiesburg"/>
    <s v="Mississippi"/>
    <n v="39401"/>
    <x v="0"/>
    <s v="TEC-AC-10001266"/>
    <s v="Technology"/>
    <x v="11"/>
    <s v="Memorex Micro Travel Drive 8 GB"/>
    <n v="52"/>
    <n v="4"/>
    <n v="0"/>
    <n v="23.4"/>
  </r>
  <r>
    <n v="7857"/>
    <s v="CA-2011-103429"/>
    <x v="2"/>
    <x v="992"/>
    <d v="2011-06-01T00:00:00"/>
    <s v="First Class"/>
    <s v="LW-16825"/>
    <s v="Laurel Workman"/>
    <x v="1"/>
    <s v="United States"/>
    <s v="New York City"/>
    <s v="New York"/>
    <n v="10024"/>
    <x v="3"/>
    <s v="OFF-BI-10004233"/>
    <s v="Office Supplies"/>
    <x v="8"/>
    <s v="GBC Pre-Punched Binding Paper, Plastic, White, 8-1/2&quot; x 11&quot;"/>
    <n v="25.584000000000003"/>
    <n v="2"/>
    <n v="0.2"/>
    <n v="8.9543999999999997"/>
  </r>
  <r>
    <n v="7858"/>
    <s v="CA-2011-103429"/>
    <x v="2"/>
    <x v="992"/>
    <d v="2011-06-01T00:00:00"/>
    <s v="First Class"/>
    <s v="LW-16825"/>
    <s v="Laurel Workman"/>
    <x v="1"/>
    <s v="United States"/>
    <s v="New York City"/>
    <s v="New York"/>
    <n v="10024"/>
    <x v="3"/>
    <s v="TEC-PH-10003505"/>
    <s v="Technology"/>
    <x v="7"/>
    <s v="Geemarc AmpliPOWER60"/>
    <n v="464"/>
    <n v="5"/>
    <n v="0"/>
    <n v="134.55999999999995"/>
  </r>
  <r>
    <n v="7859"/>
    <s v="CA-2011-103429"/>
    <x v="2"/>
    <x v="992"/>
    <d v="2011-06-01T00:00:00"/>
    <s v="First Class"/>
    <s v="LW-16825"/>
    <s v="Laurel Workman"/>
    <x v="1"/>
    <s v="United States"/>
    <s v="New York City"/>
    <s v="New York"/>
    <n v="10024"/>
    <x v="3"/>
    <s v="OFF-AP-10001005"/>
    <s v="Office Supplies"/>
    <x v="9"/>
    <s v="Honeywell Quietcare HEPA Air Cleaner"/>
    <n v="235.95000000000002"/>
    <n v="3"/>
    <n v="0"/>
    <n v="77.863499999999988"/>
  </r>
  <r>
    <n v="7860"/>
    <s v="CA-2011-103429"/>
    <x v="2"/>
    <x v="992"/>
    <d v="2011-06-01T00:00:00"/>
    <s v="First Class"/>
    <s v="LW-16825"/>
    <s v="Laurel Workman"/>
    <x v="1"/>
    <s v="United States"/>
    <s v="New York City"/>
    <s v="New York"/>
    <n v="10024"/>
    <x v="3"/>
    <s v="OFF-PA-10001712"/>
    <s v="Office Supplies"/>
    <x v="10"/>
    <s v="Xerox 1948"/>
    <n v="39.96"/>
    <n v="4"/>
    <n v="0"/>
    <n v="17.981999999999999"/>
  </r>
  <r>
    <n v="7861"/>
    <s v="CA-2014-152261"/>
    <x v="3"/>
    <x v="580"/>
    <d v="2014-03-07T00:00:00"/>
    <s v="Standard Class"/>
    <s v="JA-15970"/>
    <s v="Joseph Airdo"/>
    <x v="0"/>
    <s v="United States"/>
    <s v="Cuyahoga Falls"/>
    <s v="Ohio"/>
    <n v="44221"/>
    <x v="3"/>
    <s v="OFF-BI-10002353"/>
    <s v="Office Supplies"/>
    <x v="8"/>
    <s v="GBC VeloBind Cover Sets"/>
    <n v="18.528000000000002"/>
    <n v="4"/>
    <n v="0.7"/>
    <n v="-12.352"/>
  </r>
  <r>
    <n v="7862"/>
    <s v="CA-2012-142993"/>
    <x v="1"/>
    <x v="88"/>
    <d v="2012-10-17T00:00:00"/>
    <s v="Standard Class"/>
    <s v="KA-16525"/>
    <s v="Kelly Andreada"/>
    <x v="0"/>
    <s v="United States"/>
    <s v="Seattle"/>
    <s v="Washington"/>
    <n v="98103"/>
    <x v="1"/>
    <s v="TEC-AC-10003038"/>
    <s v="Technology"/>
    <x v="11"/>
    <s v="Kingston Digital DataTraveler 16GB USB 2.0"/>
    <n v="17.899999999999999"/>
    <n v="2"/>
    <n v="0"/>
    <n v="3.400999999999998"/>
  </r>
  <r>
    <n v="7863"/>
    <s v="CA-2012-142993"/>
    <x v="1"/>
    <x v="88"/>
    <d v="2012-10-17T00:00:00"/>
    <s v="Standard Class"/>
    <s v="KA-16525"/>
    <s v="Kelly Andreada"/>
    <x v="0"/>
    <s v="United States"/>
    <s v="Seattle"/>
    <s v="Washington"/>
    <n v="98103"/>
    <x v="1"/>
    <s v="OFF-ST-10000934"/>
    <s v="Office Supplies"/>
    <x v="4"/>
    <s v="Contico 72&quot;H Heavy-Duty Storage System"/>
    <n v="81.96"/>
    <n v="2"/>
    <n v="0"/>
    <n v="0"/>
  </r>
  <r>
    <n v="7864"/>
    <s v="CA-2012-143364"/>
    <x v="1"/>
    <x v="1177"/>
    <d v="2012-07-19T00:00:00"/>
    <s v="Second Class"/>
    <s v="TG-21310"/>
    <s v="Toby Gnade"/>
    <x v="0"/>
    <s v="United States"/>
    <s v="Mesa"/>
    <s v="Arizona"/>
    <n v="85204"/>
    <x v="1"/>
    <s v="OFF-ST-10002743"/>
    <s v="Office Supplies"/>
    <x v="4"/>
    <s v="SAFCO Boltless Steel Shelving"/>
    <n v="272.73599999999999"/>
    <n v="3"/>
    <n v="0.2"/>
    <n v="-64.774800000000013"/>
  </r>
  <r>
    <n v="7865"/>
    <s v="CA-2012-143364"/>
    <x v="1"/>
    <x v="1177"/>
    <d v="2012-07-19T00:00:00"/>
    <s v="Second Class"/>
    <s v="TG-21310"/>
    <s v="Toby Gnade"/>
    <x v="0"/>
    <s v="United States"/>
    <s v="Mesa"/>
    <s v="Arizona"/>
    <n v="85204"/>
    <x v="1"/>
    <s v="OFF-PA-10001846"/>
    <s v="Office Supplies"/>
    <x v="10"/>
    <s v="Xerox 1899"/>
    <n v="18.496000000000002"/>
    <n v="4"/>
    <n v="0.2"/>
    <n v="6.7048000000000005"/>
  </r>
  <r>
    <n v="7866"/>
    <s v="CA-2012-143364"/>
    <x v="1"/>
    <x v="1177"/>
    <d v="2012-07-19T00:00:00"/>
    <s v="Second Class"/>
    <s v="TG-21310"/>
    <s v="Toby Gnade"/>
    <x v="0"/>
    <s v="United States"/>
    <s v="Mesa"/>
    <s v="Arizona"/>
    <n v="85204"/>
    <x v="1"/>
    <s v="FUR-CH-10004287"/>
    <s v="Furniture"/>
    <x v="1"/>
    <s v="SAFCO Arco Folding Chair"/>
    <n v="441.92"/>
    <n v="2"/>
    <n v="0.2"/>
    <n v="49.715999999999966"/>
  </r>
  <r>
    <n v="7867"/>
    <s v="CA-2012-143364"/>
    <x v="1"/>
    <x v="1177"/>
    <d v="2012-07-19T00:00:00"/>
    <s v="Second Class"/>
    <s v="TG-21310"/>
    <s v="Toby Gnade"/>
    <x v="0"/>
    <s v="United States"/>
    <s v="Mesa"/>
    <s v="Arizona"/>
    <n v="85204"/>
    <x v="1"/>
    <s v="FUR-BO-10001608"/>
    <s v="Furniture"/>
    <x v="0"/>
    <s v="Hon Metal Bookcases, Black"/>
    <n v="127.76400000000002"/>
    <n v="6"/>
    <n v="0.7"/>
    <n v="-191.64599999999996"/>
  </r>
  <r>
    <n v="7868"/>
    <s v="CA-2011-100972"/>
    <x v="2"/>
    <x v="84"/>
    <d v="2011-11-24T00:00:00"/>
    <s v="Second Class"/>
    <s v="DB-13360"/>
    <s v="Dennis Bolton"/>
    <x v="2"/>
    <s v="United States"/>
    <s v="Salt Lake City"/>
    <s v="Utah"/>
    <n v="84106"/>
    <x v="1"/>
    <s v="OFF-PA-10000357"/>
    <s v="Office Supplies"/>
    <x v="10"/>
    <s v="Xerox 1888"/>
    <n v="166.44"/>
    <n v="3"/>
    <n v="0"/>
    <n v="79.891199999999998"/>
  </r>
  <r>
    <n v="7869"/>
    <s v="CA-2013-136994"/>
    <x v="0"/>
    <x v="1022"/>
    <d v="2013-06-03T00:00:00"/>
    <s v="Standard Class"/>
    <s v="LS-17245"/>
    <s v="Lynn Smith"/>
    <x v="0"/>
    <s v="United States"/>
    <s v="Los Angeles"/>
    <s v="California"/>
    <n v="90045"/>
    <x v="1"/>
    <s v="OFF-PA-10000575"/>
    <s v="Office Supplies"/>
    <x v="10"/>
    <s v="Wirebound Message Books, Four 2 3/4 x 5 White Forms per Page"/>
    <n v="13.38"/>
    <n v="2"/>
    <n v="0"/>
    <n v="6.1547999999999998"/>
  </r>
  <r>
    <n v="7870"/>
    <s v="US-2014-166233"/>
    <x v="3"/>
    <x v="445"/>
    <d v="2014-07-10T00:00:00"/>
    <s v="Standard Class"/>
    <s v="MO-17950"/>
    <s v="Michael Oakman"/>
    <x v="0"/>
    <s v="United States"/>
    <s v="Jacksonville"/>
    <s v="North Carolina"/>
    <n v="28540"/>
    <x v="0"/>
    <s v="TEC-AC-10002167"/>
    <s v="Technology"/>
    <x v="11"/>
    <s v="Imation 8gb Micro Traveldrive Usb 2.0 Flash Drive"/>
    <n v="24"/>
    <n v="2"/>
    <n v="0.2"/>
    <n v="-2.6999999999999993"/>
  </r>
  <r>
    <n v="7871"/>
    <s v="CA-2014-122112"/>
    <x v="3"/>
    <x v="145"/>
    <d v="2014-09-30T00:00:00"/>
    <s v="Standard Class"/>
    <s v="CA-11965"/>
    <s v="Carol Adams"/>
    <x v="1"/>
    <s v="United States"/>
    <s v="Lakewood"/>
    <s v="Ohio"/>
    <n v="44107"/>
    <x v="3"/>
    <s v="OFF-EN-10004459"/>
    <s v="Office Supplies"/>
    <x v="12"/>
    <s v="Security-Tint Envelopes"/>
    <n v="24.448"/>
    <n v="4"/>
    <n v="0.2"/>
    <n v="8.8623999999999992"/>
  </r>
  <r>
    <n v="7872"/>
    <s v="CA-2013-101672"/>
    <x v="0"/>
    <x v="339"/>
    <d v="2013-10-08T00:00:00"/>
    <s v="Standard Class"/>
    <s v="DB-12910"/>
    <s v="Daniel Byrd"/>
    <x v="2"/>
    <s v="United States"/>
    <s v="Lake Forest"/>
    <s v="California"/>
    <n v="92630"/>
    <x v="1"/>
    <s v="OFF-LA-10002271"/>
    <s v="Office Supplies"/>
    <x v="2"/>
    <s v="Smead Alpha-Z Color-Coded Second Alphabetical Labels and Starter Set"/>
    <n v="6.16"/>
    <n v="2"/>
    <n v="0"/>
    <n v="2.9567999999999999"/>
  </r>
  <r>
    <n v="7873"/>
    <s v="CA-2013-101672"/>
    <x v="0"/>
    <x v="339"/>
    <d v="2013-10-08T00:00:00"/>
    <s v="Standard Class"/>
    <s v="DB-12910"/>
    <s v="Daniel Byrd"/>
    <x v="2"/>
    <s v="United States"/>
    <s v="Lake Forest"/>
    <s v="California"/>
    <n v="92630"/>
    <x v="1"/>
    <s v="FUR-CH-10004063"/>
    <s v="Furniture"/>
    <x v="1"/>
    <s v="Global Deluxe High-Back Manager's Chair"/>
    <n v="915.13600000000008"/>
    <n v="4"/>
    <n v="0.2"/>
    <n v="102.95279999999988"/>
  </r>
  <r>
    <n v="7874"/>
    <s v="CA-2013-101672"/>
    <x v="0"/>
    <x v="339"/>
    <d v="2013-10-08T00:00:00"/>
    <s v="Standard Class"/>
    <s v="DB-12910"/>
    <s v="Daniel Byrd"/>
    <x v="2"/>
    <s v="United States"/>
    <s v="Lake Forest"/>
    <s v="California"/>
    <n v="92630"/>
    <x v="1"/>
    <s v="OFF-PA-10004610"/>
    <s v="Office Supplies"/>
    <x v="10"/>
    <s v="Xerox 1900"/>
    <n v="8.56"/>
    <n v="2"/>
    <n v="0"/>
    <n v="3.8519999999999994"/>
  </r>
  <r>
    <n v="7875"/>
    <s v="CA-2013-101672"/>
    <x v="0"/>
    <x v="339"/>
    <d v="2013-10-08T00:00:00"/>
    <s v="Standard Class"/>
    <s v="DB-12910"/>
    <s v="Daniel Byrd"/>
    <x v="2"/>
    <s v="United States"/>
    <s v="Lake Forest"/>
    <s v="California"/>
    <n v="92630"/>
    <x v="1"/>
    <s v="OFF-PA-10001878"/>
    <s v="Office Supplies"/>
    <x v="10"/>
    <s v="Xerox 1891"/>
    <n v="97.82"/>
    <n v="2"/>
    <n v="0"/>
    <n v="45.975399999999993"/>
  </r>
  <r>
    <n v="7876"/>
    <s v="CA-2014-168403"/>
    <x v="3"/>
    <x v="428"/>
    <d v="2014-09-16T00:00:00"/>
    <s v="Standard Class"/>
    <s v="DK-12835"/>
    <s v="Damala Kotsonis"/>
    <x v="1"/>
    <s v="United States"/>
    <s v="Portland"/>
    <s v="Oregon"/>
    <n v="97206"/>
    <x v="1"/>
    <s v="OFF-PA-10002036"/>
    <s v="Office Supplies"/>
    <x v="10"/>
    <s v="Xerox 1930"/>
    <n v="31.104000000000006"/>
    <n v="6"/>
    <n v="0.2"/>
    <n v="11.2752"/>
  </r>
  <r>
    <n v="7877"/>
    <s v="CA-2014-168403"/>
    <x v="3"/>
    <x v="428"/>
    <d v="2014-09-16T00:00:00"/>
    <s v="Standard Class"/>
    <s v="DK-12835"/>
    <s v="Damala Kotsonis"/>
    <x v="1"/>
    <s v="United States"/>
    <s v="Portland"/>
    <s v="Oregon"/>
    <n v="97206"/>
    <x v="1"/>
    <s v="OFF-AP-10003278"/>
    <s v="Office Supplies"/>
    <x v="9"/>
    <s v="Belkin 7-Outlet SurgeMaster Home Series"/>
    <n v="11.176000000000002"/>
    <n v="1"/>
    <n v="0.2"/>
    <n v="0.8382000000000005"/>
  </r>
  <r>
    <n v="7878"/>
    <s v="CA-2012-148705"/>
    <x v="1"/>
    <x v="899"/>
    <d v="2012-03-18T00:00:00"/>
    <s v="Standard Class"/>
    <s v="EB-14170"/>
    <s v="Evan Bailliet"/>
    <x v="0"/>
    <s v="United States"/>
    <s v="Charlotte"/>
    <s v="North Carolina"/>
    <n v="28205"/>
    <x v="0"/>
    <s v="OFF-LA-10001641"/>
    <s v="Office Supplies"/>
    <x v="2"/>
    <s v="Avery 518"/>
    <n v="5.04"/>
    <n v="2"/>
    <n v="0.2"/>
    <n v="1.764"/>
  </r>
  <r>
    <n v="7879"/>
    <s v="CA-2013-160241"/>
    <x v="0"/>
    <x v="896"/>
    <d v="2013-12-05T00:00:00"/>
    <s v="Second Class"/>
    <s v="DR-12940"/>
    <s v="Daniel Raglin"/>
    <x v="2"/>
    <s v="United States"/>
    <s v="Aurora"/>
    <s v="Illinois"/>
    <n v="60505"/>
    <x v="2"/>
    <s v="FUR-FU-10003806"/>
    <s v="Furniture"/>
    <x v="5"/>
    <s v="Tenex Chairmat w/ Average Lip, 45&quot; x 53&quot;"/>
    <n v="242.17600000000004"/>
    <n v="4"/>
    <n v="0.6"/>
    <n v="-302.72000000000003"/>
  </r>
  <r>
    <n v="7880"/>
    <s v="CA-2013-155747"/>
    <x v="0"/>
    <x v="403"/>
    <d v="2013-06-22T00:00:00"/>
    <s v="Standard Class"/>
    <s v="JS-15685"/>
    <s v="Jim Sink"/>
    <x v="1"/>
    <s v="United States"/>
    <s v="Philadelphia"/>
    <s v="Pennsylvania"/>
    <n v="19140"/>
    <x v="3"/>
    <s v="FUR-TA-10003392"/>
    <s v="Furniture"/>
    <x v="3"/>
    <s v="Global Adaptabilities Conference Tables"/>
    <n v="337.17599999999999"/>
    <n v="2"/>
    <n v="0.4"/>
    <n v="-118.01160000000002"/>
  </r>
  <r>
    <n v="7881"/>
    <s v="CA-2014-118017"/>
    <x v="3"/>
    <x v="734"/>
    <d v="2014-12-07T00:00:00"/>
    <s v="Second Class"/>
    <s v="LC-16870"/>
    <s v="Lena Cacioppo"/>
    <x v="0"/>
    <s v="United States"/>
    <s v="Thornton"/>
    <s v="Colorado"/>
    <n v="80229"/>
    <x v="1"/>
    <s v="OFF-AR-10003856"/>
    <s v="Office Supplies"/>
    <x v="6"/>
    <s v="Newell 344"/>
    <n v="13.343999999999998"/>
    <n v="6"/>
    <n v="0.2"/>
    <n v="1.0007999999999999"/>
  </r>
  <r>
    <n v="7882"/>
    <s v="CA-2014-118017"/>
    <x v="3"/>
    <x v="734"/>
    <d v="2014-12-07T00:00:00"/>
    <s v="Second Class"/>
    <s v="LC-16870"/>
    <s v="Lena Cacioppo"/>
    <x v="0"/>
    <s v="United States"/>
    <s v="Thornton"/>
    <s v="Colorado"/>
    <n v="80229"/>
    <x v="1"/>
    <s v="TEC-AC-10002006"/>
    <s v="Technology"/>
    <x v="11"/>
    <s v="Memorex Micro Travel Drive 16 GB"/>
    <n v="76.75200000000001"/>
    <n v="6"/>
    <n v="0.2"/>
    <n v="10.553399999999993"/>
  </r>
  <r>
    <n v="7883"/>
    <s v="CA-2014-118017"/>
    <x v="3"/>
    <x v="734"/>
    <d v="2014-12-07T00:00:00"/>
    <s v="Second Class"/>
    <s v="LC-16870"/>
    <s v="Lena Cacioppo"/>
    <x v="0"/>
    <s v="United States"/>
    <s v="Thornton"/>
    <s v="Colorado"/>
    <n v="80229"/>
    <x v="1"/>
    <s v="TEC-AC-10002006"/>
    <s v="Technology"/>
    <x v="11"/>
    <s v="Memorex Micro Travel Drive 16 GB"/>
    <n v="102.33600000000001"/>
    <n v="8"/>
    <n v="0.2"/>
    <n v="14.07119999999999"/>
  </r>
  <r>
    <n v="7884"/>
    <s v="CA-2014-118017"/>
    <x v="3"/>
    <x v="734"/>
    <d v="2014-12-07T00:00:00"/>
    <s v="Second Class"/>
    <s v="LC-16870"/>
    <s v="Lena Cacioppo"/>
    <x v="0"/>
    <s v="United States"/>
    <s v="Thornton"/>
    <s v="Colorado"/>
    <n v="80229"/>
    <x v="1"/>
    <s v="OFF-PA-10002246"/>
    <s v="Office Supplies"/>
    <x v="10"/>
    <s v="Wirebound Four 2-3/4 x 5 Forms per Page, 400 Sets per Book"/>
    <n v="10.32"/>
    <n v="2"/>
    <n v="0.2"/>
    <n v="3.7409999999999997"/>
  </r>
  <r>
    <n v="7885"/>
    <s v="CA-2014-118017"/>
    <x v="3"/>
    <x v="734"/>
    <d v="2014-12-07T00:00:00"/>
    <s v="Second Class"/>
    <s v="LC-16870"/>
    <s v="Lena Cacioppo"/>
    <x v="0"/>
    <s v="United States"/>
    <s v="Thornton"/>
    <s v="Colorado"/>
    <n v="80229"/>
    <x v="1"/>
    <s v="OFF-SU-10004782"/>
    <s v="Office Supplies"/>
    <x v="14"/>
    <s v="Elite 5&quot; Scissors"/>
    <n v="47.32"/>
    <n v="7"/>
    <n v="0.2"/>
    <n v="5.9149999999999938"/>
  </r>
  <r>
    <n v="7886"/>
    <s v="CA-2014-118017"/>
    <x v="3"/>
    <x v="734"/>
    <d v="2014-12-07T00:00:00"/>
    <s v="Second Class"/>
    <s v="LC-16870"/>
    <s v="Lena Cacioppo"/>
    <x v="0"/>
    <s v="United States"/>
    <s v="Thornton"/>
    <s v="Colorado"/>
    <n v="80229"/>
    <x v="1"/>
    <s v="FUR-FU-10004351"/>
    <s v="Furniture"/>
    <x v="5"/>
    <s v="Staples"/>
    <n v="23.376000000000001"/>
    <n v="3"/>
    <n v="0.2"/>
    <n v="7.0128000000000013"/>
  </r>
  <r>
    <n v="7887"/>
    <s v="CA-2014-118017"/>
    <x v="3"/>
    <x v="734"/>
    <d v="2014-12-07T00:00:00"/>
    <s v="Second Class"/>
    <s v="LC-16870"/>
    <s v="Lena Cacioppo"/>
    <x v="0"/>
    <s v="United States"/>
    <s v="Thornton"/>
    <s v="Colorado"/>
    <n v="80229"/>
    <x v="1"/>
    <s v="FUR-FU-10004270"/>
    <s v="Furniture"/>
    <x v="5"/>
    <s v="Eldon Image Series Desk Accessories, Burgundy"/>
    <n v="16.72"/>
    <n v="5"/>
    <n v="0.2"/>
    <n v="3.3439999999999994"/>
  </r>
  <r>
    <n v="7888"/>
    <s v="CA-2014-118017"/>
    <x v="3"/>
    <x v="734"/>
    <d v="2014-12-07T00:00:00"/>
    <s v="Second Class"/>
    <s v="LC-16870"/>
    <s v="Lena Cacioppo"/>
    <x v="0"/>
    <s v="United States"/>
    <s v="Thornton"/>
    <s v="Colorado"/>
    <n v="80229"/>
    <x v="1"/>
    <s v="FUR-FU-10004053"/>
    <s v="Furniture"/>
    <x v="5"/>
    <s v="DAX Two-Tone Silver Metal Document Frame"/>
    <n v="16.192"/>
    <n v="1"/>
    <n v="0.2"/>
    <n v="4.6552000000000007"/>
  </r>
  <r>
    <n v="7889"/>
    <s v="CA-2013-113117"/>
    <x v="0"/>
    <x v="765"/>
    <d v="2013-08-23T00:00:00"/>
    <s v="Standard Class"/>
    <s v="JP-15520"/>
    <s v="Jeremy Pistek"/>
    <x v="0"/>
    <s v="United States"/>
    <s v="Davis"/>
    <s v="California"/>
    <n v="95616"/>
    <x v="1"/>
    <s v="OFF-PA-10000019"/>
    <s v="Office Supplies"/>
    <x v="10"/>
    <s v="Xerox 1931"/>
    <n v="32.400000000000006"/>
    <n v="5"/>
    <n v="0"/>
    <n v="15.552000000000001"/>
  </r>
  <r>
    <n v="7890"/>
    <s v="CA-2013-148684"/>
    <x v="0"/>
    <x v="591"/>
    <d v="2013-12-30T00:00:00"/>
    <s v="Standard Class"/>
    <s v="TS-21655"/>
    <s v="Trudy Schmidt"/>
    <x v="0"/>
    <s v="United States"/>
    <s v="Fayetteville"/>
    <s v="Arkansas"/>
    <n v="72701"/>
    <x v="0"/>
    <s v="OFF-AR-10003811"/>
    <s v="Office Supplies"/>
    <x v="6"/>
    <s v="Newell 327"/>
    <n v="19.89"/>
    <n v="9"/>
    <n v="0"/>
    <n v="5.3703000000000003"/>
  </r>
  <r>
    <n v="7891"/>
    <s v="CA-2013-148684"/>
    <x v="0"/>
    <x v="591"/>
    <d v="2013-12-30T00:00:00"/>
    <s v="Standard Class"/>
    <s v="TS-21655"/>
    <s v="Trudy Schmidt"/>
    <x v="0"/>
    <s v="United States"/>
    <s v="Fayetteville"/>
    <s v="Arkansas"/>
    <n v="72701"/>
    <x v="0"/>
    <s v="TEC-AC-10001838"/>
    <s v="Technology"/>
    <x v="11"/>
    <s v="Razer Tiamat Over Ear 7.1 Surround Sound PC Gaming Headset"/>
    <n v="399.98"/>
    <n v="2"/>
    <n v="0"/>
    <n v="171.99140000000003"/>
  </r>
  <r>
    <n v="7892"/>
    <s v="CA-2013-148684"/>
    <x v="0"/>
    <x v="591"/>
    <d v="2013-12-30T00:00:00"/>
    <s v="Standard Class"/>
    <s v="TS-21655"/>
    <s v="Trudy Schmidt"/>
    <x v="0"/>
    <s v="United States"/>
    <s v="Fayetteville"/>
    <s v="Arkansas"/>
    <n v="72701"/>
    <x v="0"/>
    <s v="FUR-FU-10003553"/>
    <s v="Furniture"/>
    <x v="5"/>
    <s v="Howard Miller 13-1/2&quot; Diameter Rosebrook Wall Clock"/>
    <n v="343.84999999999997"/>
    <n v="5"/>
    <n v="0"/>
    <n v="137.54000000000002"/>
  </r>
  <r>
    <n v="7893"/>
    <s v="CA-2013-148684"/>
    <x v="0"/>
    <x v="591"/>
    <d v="2013-12-30T00:00:00"/>
    <s v="Standard Class"/>
    <s v="TS-21655"/>
    <s v="Trudy Schmidt"/>
    <x v="0"/>
    <s v="United States"/>
    <s v="Fayetteville"/>
    <s v="Arkansas"/>
    <n v="72701"/>
    <x v="0"/>
    <s v="OFF-PA-10003302"/>
    <s v="Office Supplies"/>
    <x v="10"/>
    <s v="Xerox 1906"/>
    <n v="106.32"/>
    <n v="3"/>
    <n v="0"/>
    <n v="49.970399999999991"/>
  </r>
  <r>
    <n v="7894"/>
    <s v="CA-2014-125367"/>
    <x v="3"/>
    <x v="283"/>
    <d v="2014-07-31T00:00:00"/>
    <s v="Standard Class"/>
    <s v="NM-18445"/>
    <s v="Nathan Mautz"/>
    <x v="2"/>
    <s v="United States"/>
    <s v="New York City"/>
    <s v="New York"/>
    <n v="10011"/>
    <x v="3"/>
    <s v="OFF-BI-10002412"/>
    <s v="Office Supplies"/>
    <x v="8"/>
    <s v="Wilson Jones “Snap” Scratch Pad Binder Tool for Ring Binders"/>
    <n v="13.919999999999998"/>
    <n v="3"/>
    <n v="0.2"/>
    <n v="4.3500000000000005"/>
  </r>
  <r>
    <n v="7895"/>
    <s v="CA-2014-124744"/>
    <x v="3"/>
    <x v="548"/>
    <d v="2014-06-26T00:00:00"/>
    <s v="Standard Class"/>
    <s v="EH-14125"/>
    <s v="Eugene Hildebrand"/>
    <x v="2"/>
    <s v="United States"/>
    <s v="Wheeling"/>
    <s v="West Virginia"/>
    <n v="26003"/>
    <x v="3"/>
    <s v="OFF-BI-10002852"/>
    <s v="Office Supplies"/>
    <x v="8"/>
    <s v="Ibico Standard Transparent Covers"/>
    <n v="82.4"/>
    <n v="5"/>
    <n v="0"/>
    <n v="40.376000000000005"/>
  </r>
  <r>
    <n v="7896"/>
    <s v="CA-2014-124744"/>
    <x v="3"/>
    <x v="548"/>
    <d v="2014-06-26T00:00:00"/>
    <s v="Standard Class"/>
    <s v="EH-14125"/>
    <s v="Eugene Hildebrand"/>
    <x v="2"/>
    <s v="United States"/>
    <s v="Wheeling"/>
    <s v="West Virginia"/>
    <n v="26003"/>
    <x v="3"/>
    <s v="OFF-BI-10000145"/>
    <s v="Office Supplies"/>
    <x v="8"/>
    <s v="Zipper Ring Binder Pockets"/>
    <n v="6.24"/>
    <n v="2"/>
    <n v="0"/>
    <n v="3.0575999999999999"/>
  </r>
  <r>
    <n v="7897"/>
    <s v="CA-2014-124744"/>
    <x v="3"/>
    <x v="548"/>
    <d v="2014-06-26T00:00:00"/>
    <s v="Standard Class"/>
    <s v="EH-14125"/>
    <s v="Eugene Hildebrand"/>
    <x v="2"/>
    <s v="United States"/>
    <s v="Wheeling"/>
    <s v="West Virginia"/>
    <n v="26003"/>
    <x v="3"/>
    <s v="OFF-PA-10001970"/>
    <s v="Office Supplies"/>
    <x v="10"/>
    <s v="Xerox 1908"/>
    <n v="447.84"/>
    <n v="8"/>
    <n v="0"/>
    <n v="219.44159999999999"/>
  </r>
  <r>
    <n v="7898"/>
    <s v="CA-2014-128363"/>
    <x v="3"/>
    <x v="802"/>
    <d v="2014-08-19T00:00:00"/>
    <s v="Standard Class"/>
    <s v="DC-12850"/>
    <s v="Dan Campbell"/>
    <x v="0"/>
    <s v="United States"/>
    <s v="Memphis"/>
    <s v="Tennessee"/>
    <n v="38109"/>
    <x v="0"/>
    <s v="OFF-AP-10001563"/>
    <s v="Office Supplies"/>
    <x v="9"/>
    <s v="Belkin Premiere Surge Master II 8-outlet surge protector"/>
    <n v="272.048"/>
    <n v="7"/>
    <n v="0.2"/>
    <n v="30.605399999999946"/>
  </r>
  <r>
    <n v="7899"/>
    <s v="CA-2014-128363"/>
    <x v="3"/>
    <x v="802"/>
    <d v="2014-08-19T00:00:00"/>
    <s v="Standard Class"/>
    <s v="DC-12850"/>
    <s v="Dan Campbell"/>
    <x v="0"/>
    <s v="United States"/>
    <s v="Memphis"/>
    <s v="Tennessee"/>
    <n v="38109"/>
    <x v="0"/>
    <s v="OFF-BI-10001359"/>
    <s v="Office Supplies"/>
    <x v="8"/>
    <s v="GBC DocuBind TL300 Electric Binding System"/>
    <n v="1614.5820000000003"/>
    <n v="6"/>
    <n v="0.7"/>
    <n v="-1237.8461999999995"/>
  </r>
  <r>
    <n v="7900"/>
    <s v="CA-2014-128363"/>
    <x v="3"/>
    <x v="802"/>
    <d v="2014-08-19T00:00:00"/>
    <s v="Standard Class"/>
    <s v="DC-12850"/>
    <s v="Dan Campbell"/>
    <x v="0"/>
    <s v="United States"/>
    <s v="Memphis"/>
    <s v="Tennessee"/>
    <n v="38109"/>
    <x v="0"/>
    <s v="OFF-FA-10003495"/>
    <s v="Office Supplies"/>
    <x v="13"/>
    <s v="Staples"/>
    <n v="24.320000000000004"/>
    <n v="5"/>
    <n v="0.2"/>
    <n v="9.1199999999999974"/>
  </r>
  <r>
    <n v="7901"/>
    <s v="CA-2014-128363"/>
    <x v="3"/>
    <x v="802"/>
    <d v="2014-08-19T00:00:00"/>
    <s v="Standard Class"/>
    <s v="DC-12850"/>
    <s v="Dan Campbell"/>
    <x v="0"/>
    <s v="United States"/>
    <s v="Memphis"/>
    <s v="Tennessee"/>
    <n v="38109"/>
    <x v="0"/>
    <s v="TEC-AC-10003709"/>
    <s v="Technology"/>
    <x v="11"/>
    <s v="Maxell 4.7GB DVD-R 5/Pack"/>
    <n v="1.5840000000000001"/>
    <n v="2"/>
    <n v="0.2"/>
    <n v="0.47520000000000018"/>
  </r>
  <r>
    <n v="7902"/>
    <s v="CA-2014-128363"/>
    <x v="3"/>
    <x v="802"/>
    <d v="2014-08-19T00:00:00"/>
    <s v="Standard Class"/>
    <s v="DC-12850"/>
    <s v="Dan Campbell"/>
    <x v="0"/>
    <s v="United States"/>
    <s v="Memphis"/>
    <s v="Tennessee"/>
    <n v="38109"/>
    <x v="0"/>
    <s v="FUR-FU-10003268"/>
    <s v="Furniture"/>
    <x v="5"/>
    <s v="Eldon Radial Chair Mat for Low to Medium Pile Carpets"/>
    <n v="31.983999999999998"/>
    <n v="1"/>
    <n v="0.2"/>
    <n v="0"/>
  </r>
  <r>
    <n v="7903"/>
    <s v="CA-2014-128363"/>
    <x v="3"/>
    <x v="802"/>
    <d v="2014-08-19T00:00:00"/>
    <s v="Standard Class"/>
    <s v="DC-12850"/>
    <s v="Dan Campbell"/>
    <x v="0"/>
    <s v="United States"/>
    <s v="Memphis"/>
    <s v="Tennessee"/>
    <n v="38109"/>
    <x v="0"/>
    <s v="OFF-EN-10003845"/>
    <s v="Office Supplies"/>
    <x v="12"/>
    <s v="Colored Envelopes"/>
    <n v="14.76"/>
    <n v="5"/>
    <n v="0.2"/>
    <n v="4.7969999999999988"/>
  </r>
  <r>
    <n v="7904"/>
    <s v="CA-2014-128363"/>
    <x v="3"/>
    <x v="802"/>
    <d v="2014-08-19T00:00:00"/>
    <s v="Standard Class"/>
    <s v="DC-12850"/>
    <s v="Dan Campbell"/>
    <x v="0"/>
    <s v="United States"/>
    <s v="Memphis"/>
    <s v="Tennessee"/>
    <n v="38109"/>
    <x v="0"/>
    <s v="FUR-CH-10002073"/>
    <s v="Furniture"/>
    <x v="1"/>
    <s v="Hon Olson Stacker Chairs"/>
    <n v="423.64799999999997"/>
    <n v="2"/>
    <n v="0.2"/>
    <n v="47.660399999999967"/>
  </r>
  <r>
    <n v="7905"/>
    <s v="CA-2012-126669"/>
    <x v="1"/>
    <x v="209"/>
    <d v="2012-11-13T00:00:00"/>
    <s v="Standard Class"/>
    <s v="DO-13645"/>
    <s v="Doug O'Connell"/>
    <x v="0"/>
    <s v="United States"/>
    <s v="Houston"/>
    <s v="Texas"/>
    <n v="77036"/>
    <x v="2"/>
    <s v="OFF-PA-10001357"/>
    <s v="Office Supplies"/>
    <x v="10"/>
    <s v="Xerox 1886"/>
    <n v="76.64"/>
    <n v="2"/>
    <n v="0.2"/>
    <n v="26.823999999999995"/>
  </r>
  <r>
    <n v="7906"/>
    <s v="US-2012-118766"/>
    <x v="1"/>
    <x v="52"/>
    <d v="2012-10-22T00:00:00"/>
    <s v="Standard Class"/>
    <s v="LS-16975"/>
    <s v="Lindsay Shagiari"/>
    <x v="2"/>
    <s v="United States"/>
    <s v="Dallas"/>
    <s v="Texas"/>
    <n v="75217"/>
    <x v="2"/>
    <s v="OFF-EN-10001415"/>
    <s v="Office Supplies"/>
    <x v="12"/>
    <s v="Staples"/>
    <n v="4.4640000000000004"/>
    <n v="1"/>
    <n v="0.2"/>
    <n v="1.6739999999999999"/>
  </r>
  <r>
    <n v="7907"/>
    <s v="US-2012-118766"/>
    <x v="1"/>
    <x v="52"/>
    <d v="2012-10-22T00:00:00"/>
    <s v="Standard Class"/>
    <s v="LS-16975"/>
    <s v="Lindsay Shagiari"/>
    <x v="2"/>
    <s v="United States"/>
    <s v="Dallas"/>
    <s v="Texas"/>
    <n v="75217"/>
    <x v="2"/>
    <s v="OFF-BI-10002813"/>
    <s v="Office Supplies"/>
    <x v="8"/>
    <s v="Avery Reinforcements for Hole-Punch Pages"/>
    <n v="3.9599999999999991"/>
    <n v="10"/>
    <n v="0.8"/>
    <n v="-6.93"/>
  </r>
  <r>
    <n v="7908"/>
    <s v="CA-2013-112585"/>
    <x v="0"/>
    <x v="679"/>
    <d v="2013-08-03T00:00:00"/>
    <s v="First Class"/>
    <s v="RW-19630"/>
    <s v="Rob Williams"/>
    <x v="1"/>
    <s v="United States"/>
    <s v="San Francisco"/>
    <s v="California"/>
    <n v="94122"/>
    <x v="1"/>
    <s v="OFF-AP-10003849"/>
    <s v="Office Supplies"/>
    <x v="9"/>
    <s v="Hoover Shoulder Vac Commercial Portable Vacuum"/>
    <n v="715.64"/>
    <n v="2"/>
    <n v="0"/>
    <n v="178.90999999999997"/>
  </r>
  <r>
    <n v="7909"/>
    <s v="CA-2013-149762"/>
    <x v="0"/>
    <x v="275"/>
    <d v="2013-12-08T00:00:00"/>
    <s v="Standard Class"/>
    <s v="RD-19720"/>
    <s v="Roger Demir"/>
    <x v="0"/>
    <s v="United States"/>
    <s v="Morgan Hill"/>
    <s v="California"/>
    <n v="95037"/>
    <x v="1"/>
    <s v="FUR-TA-10004147"/>
    <s v="Furniture"/>
    <x v="3"/>
    <s v="Hon 4060 Series Tables"/>
    <n v="268.70400000000001"/>
    <n v="3"/>
    <n v="0.2"/>
    <n v="6.717599999999976"/>
  </r>
  <r>
    <n v="7910"/>
    <s v="CA-2013-149762"/>
    <x v="0"/>
    <x v="275"/>
    <d v="2013-12-08T00:00:00"/>
    <s v="Standard Class"/>
    <s v="RD-19720"/>
    <s v="Roger Demir"/>
    <x v="0"/>
    <s v="United States"/>
    <s v="Morgan Hill"/>
    <s v="California"/>
    <n v="95037"/>
    <x v="1"/>
    <s v="OFF-AR-10001662"/>
    <s v="Office Supplies"/>
    <x v="6"/>
    <s v="Rogers Handheld Barrel Pencil Sharpener"/>
    <n v="21.92"/>
    <n v="8"/>
    <n v="0"/>
    <n v="5.9184000000000019"/>
  </r>
  <r>
    <n v="7911"/>
    <s v="CA-2013-149762"/>
    <x v="0"/>
    <x v="275"/>
    <d v="2013-12-08T00:00:00"/>
    <s v="Standard Class"/>
    <s v="RD-19720"/>
    <s v="Roger Demir"/>
    <x v="0"/>
    <s v="United States"/>
    <s v="Morgan Hill"/>
    <s v="California"/>
    <n v="95037"/>
    <x v="1"/>
    <s v="OFF-ST-10001558"/>
    <s v="Office Supplies"/>
    <x v="4"/>
    <s v="Acco Perma 4000 Stacking Storage Drawers"/>
    <n v="48.72"/>
    <n v="3"/>
    <n v="0"/>
    <n v="7.3079999999999998"/>
  </r>
  <r>
    <n v="7912"/>
    <s v="CA-2013-149762"/>
    <x v="0"/>
    <x v="275"/>
    <d v="2013-12-08T00:00:00"/>
    <s v="Standard Class"/>
    <s v="RD-19720"/>
    <s v="Roger Demir"/>
    <x v="0"/>
    <s v="United States"/>
    <s v="Morgan Hill"/>
    <s v="California"/>
    <n v="95037"/>
    <x v="1"/>
    <s v="FUR-BO-10001337"/>
    <s v="Furniture"/>
    <x v="0"/>
    <s v="O'Sullivan Living Dimensions 2-Shelf Bookcases"/>
    <n v="205.666"/>
    <n v="2"/>
    <n v="0.15"/>
    <n v="-12.097999999999999"/>
  </r>
  <r>
    <n v="7913"/>
    <s v="CA-2013-167605"/>
    <x v="0"/>
    <x v="236"/>
    <d v="2013-05-01T00:00:00"/>
    <s v="Second Class"/>
    <s v="RB-19570"/>
    <s v="Rob Beeghly"/>
    <x v="0"/>
    <s v="United States"/>
    <s v="Saint Charles"/>
    <s v="Illinois"/>
    <n v="60174"/>
    <x v="2"/>
    <s v="FUR-FU-10001602"/>
    <s v="Furniture"/>
    <x v="5"/>
    <s v="Eldon Delta Triangular Chair Mat, 52&quot; x 58&quot;, Clear"/>
    <n v="30.344000000000001"/>
    <n v="2"/>
    <n v="0.6"/>
    <n v="-31.861200000000004"/>
  </r>
  <r>
    <n v="7914"/>
    <s v="US-2014-105697"/>
    <x v="3"/>
    <x v="326"/>
    <d v="2014-08-28T00:00:00"/>
    <s v="First Class"/>
    <s v="JE-15715"/>
    <s v="Joe Elijah"/>
    <x v="0"/>
    <s v="United States"/>
    <s v="Cleveland"/>
    <s v="Ohio"/>
    <n v="44105"/>
    <x v="3"/>
    <s v="OFF-ST-10003996"/>
    <s v="Office Supplies"/>
    <x v="4"/>
    <s v="Letter/Legal File Tote with Clear Snap-On Lid, Black Granite"/>
    <n v="25.695999999999998"/>
    <n v="2"/>
    <n v="0.2"/>
    <n v="1.9271999999999991"/>
  </r>
  <r>
    <n v="7915"/>
    <s v="CA-2014-165323"/>
    <x v="3"/>
    <x v="46"/>
    <d v="2014-06-22T00:00:00"/>
    <s v="Standard Class"/>
    <s v="SR-20740"/>
    <s v="Steven Roelle"/>
    <x v="2"/>
    <s v="United States"/>
    <s v="New York City"/>
    <s v="New York"/>
    <n v="10024"/>
    <x v="3"/>
    <s v="TEC-MA-10003673"/>
    <s v="Technology"/>
    <x v="15"/>
    <s v="Hewlett-Packard Desktjet 6988DT Refurbished Printer"/>
    <n v="3404.5"/>
    <n v="5"/>
    <n v="0"/>
    <n v="1668.2049999999999"/>
  </r>
  <r>
    <n v="7916"/>
    <s v="CA-2014-165323"/>
    <x v="3"/>
    <x v="46"/>
    <d v="2014-06-22T00:00:00"/>
    <s v="Standard Class"/>
    <s v="SR-20740"/>
    <s v="Steven Roelle"/>
    <x v="2"/>
    <s v="United States"/>
    <s v="New York City"/>
    <s v="New York"/>
    <n v="10024"/>
    <x v="3"/>
    <s v="TEC-AC-10004992"/>
    <s v="Technology"/>
    <x v="11"/>
    <s v="Kingston Digital DataTraveler 64GB USB 2.0"/>
    <n v="101.34"/>
    <n v="3"/>
    <n v="0"/>
    <n v="8.1071999999999917"/>
  </r>
  <r>
    <n v="7917"/>
    <s v="CA-2012-110891"/>
    <x v="1"/>
    <x v="312"/>
    <d v="2012-11-24T00:00:00"/>
    <s v="Standard Class"/>
    <s v="PO-19195"/>
    <s v="Phillina Ober"/>
    <x v="2"/>
    <s v="United States"/>
    <s v="Philadelphia"/>
    <s v="Pennsylvania"/>
    <n v="19140"/>
    <x v="3"/>
    <s v="FUR-CH-10002880"/>
    <s v="Furniture"/>
    <x v="1"/>
    <s v="Global High-Back Leather Tilter, Burgundy"/>
    <n v="344.37199999999996"/>
    <n v="4"/>
    <n v="0.3"/>
    <n v="-93.472400000000022"/>
  </r>
  <r>
    <n v="7918"/>
    <s v="CA-2014-100783"/>
    <x v="3"/>
    <x v="507"/>
    <d v="2014-09-09T00:00:00"/>
    <s v="Second Class"/>
    <s v="JK-16120"/>
    <s v="Julie Kriz"/>
    <x v="2"/>
    <s v="United States"/>
    <s v="Garland"/>
    <s v="Texas"/>
    <n v="75043"/>
    <x v="2"/>
    <s v="OFF-AR-10000380"/>
    <s v="Office Supplies"/>
    <x v="6"/>
    <s v="Hunt PowerHouse Electric Pencil Sharpener, Blue"/>
    <n v="30.384"/>
    <n v="1"/>
    <n v="0.2"/>
    <n v="3.7979999999999947"/>
  </r>
  <r>
    <n v="7919"/>
    <s v="CA-2012-152513"/>
    <x v="1"/>
    <x v="433"/>
    <d v="2012-07-08T00:00:00"/>
    <s v="Second Class"/>
    <s v="JP-16135"/>
    <s v="Julie Prescott"/>
    <x v="2"/>
    <s v="United States"/>
    <s v="San Diego"/>
    <s v="California"/>
    <n v="92024"/>
    <x v="1"/>
    <s v="OFF-BI-10002706"/>
    <s v="Office Supplies"/>
    <x v="8"/>
    <s v="Avery Premier Heavy-Duty Binder with Round Locking Rings"/>
    <n v="22.847999999999999"/>
    <n v="2"/>
    <n v="0.2"/>
    <n v="7.4255999999999993"/>
  </r>
  <r>
    <n v="7920"/>
    <s v="CA-2014-139822"/>
    <x v="3"/>
    <x v="175"/>
    <d v="2014-09-22T00:00:00"/>
    <s v="Standard Class"/>
    <s v="Dp-13240"/>
    <s v="Dean percer"/>
    <x v="2"/>
    <s v="United States"/>
    <s v="Waterbury"/>
    <s v="Connecticut"/>
    <n v="6708"/>
    <x v="3"/>
    <s v="OFF-ST-10000943"/>
    <s v="Office Supplies"/>
    <x v="4"/>
    <s v="Eldon ProFile File 'N Store Portable File Tub Letter/Legal Size Black"/>
    <n v="38.619999999999997"/>
    <n v="2"/>
    <n v="0"/>
    <n v="10.813600000000001"/>
  </r>
  <r>
    <n v="7921"/>
    <s v="CA-2014-139822"/>
    <x v="3"/>
    <x v="175"/>
    <d v="2014-09-22T00:00:00"/>
    <s v="Standard Class"/>
    <s v="Dp-13240"/>
    <s v="Dean percer"/>
    <x v="2"/>
    <s v="United States"/>
    <s v="Waterbury"/>
    <s v="Connecticut"/>
    <n v="6708"/>
    <x v="3"/>
    <s v="TEC-AC-10001090"/>
    <s v="Technology"/>
    <x v="11"/>
    <s v="Micro Innovations Wireless Classic Keyboard with Mouse"/>
    <n v="59.98"/>
    <n v="2"/>
    <n v="0"/>
    <n v="10.796399999999998"/>
  </r>
  <r>
    <n v="7922"/>
    <s v="CA-2014-107713"/>
    <x v="3"/>
    <x v="677"/>
    <d v="2014-03-18T00:00:00"/>
    <s v="Standard Class"/>
    <s v="JB-16000"/>
    <s v="Joy Bell-"/>
    <x v="0"/>
    <s v="United States"/>
    <s v="Columbia"/>
    <s v="Maryland"/>
    <n v="21044"/>
    <x v="3"/>
    <s v="OFF-BI-10002026"/>
    <s v="Office Supplies"/>
    <x v="8"/>
    <s v="Avery Arch Ring Binders"/>
    <n v="174.3"/>
    <n v="3"/>
    <n v="0"/>
    <n v="81.920999999999992"/>
  </r>
  <r>
    <n v="7923"/>
    <s v="CA-2014-134096"/>
    <x v="3"/>
    <x v="241"/>
    <d v="2014-09-30T00:00:00"/>
    <s v="Standard Class"/>
    <s v="PP-18955"/>
    <s v="Paul Prost"/>
    <x v="2"/>
    <s v="United States"/>
    <s v="Hollywood"/>
    <s v="Florida"/>
    <n v="33021"/>
    <x v="0"/>
    <s v="TEC-PH-10000526"/>
    <s v="Technology"/>
    <x v="7"/>
    <s v="Vtech CS6719"/>
    <n v="383.96000000000004"/>
    <n v="5"/>
    <n v="0.2"/>
    <n v="38.396000000000015"/>
  </r>
  <r>
    <n v="7924"/>
    <s v="CA-2014-134096"/>
    <x v="3"/>
    <x v="241"/>
    <d v="2014-09-30T00:00:00"/>
    <s v="Standard Class"/>
    <s v="PP-18955"/>
    <s v="Paul Prost"/>
    <x v="2"/>
    <s v="United States"/>
    <s v="Hollywood"/>
    <s v="Florida"/>
    <n v="33021"/>
    <x v="0"/>
    <s v="OFF-BI-10004002"/>
    <s v="Office Supplies"/>
    <x v="8"/>
    <s v="Wilson Jones International Size A4 Ring Binders"/>
    <n v="15.570000000000004"/>
    <n v="3"/>
    <n v="0.7"/>
    <n v="-11.417999999999999"/>
  </r>
  <r>
    <n v="7925"/>
    <s v="CA-2013-125843"/>
    <x v="0"/>
    <x v="572"/>
    <d v="2013-08-17T00:00:00"/>
    <s v="First Class"/>
    <s v="RF-19840"/>
    <s v="Roy Französisch"/>
    <x v="0"/>
    <s v="United States"/>
    <s v="Springfield"/>
    <s v="Virginia"/>
    <n v="22153"/>
    <x v="0"/>
    <s v="OFF-BI-10002309"/>
    <s v="Office Supplies"/>
    <x v="8"/>
    <s v="Avery Heavy-Duty EZD  Binder With Locking Rings"/>
    <n v="22.32"/>
    <n v="4"/>
    <n v="0"/>
    <n v="10.7136"/>
  </r>
  <r>
    <n v="7926"/>
    <s v="CA-2013-125843"/>
    <x v="0"/>
    <x v="572"/>
    <d v="2013-08-17T00:00:00"/>
    <s v="First Class"/>
    <s v="RF-19840"/>
    <s v="Roy Französisch"/>
    <x v="0"/>
    <s v="United States"/>
    <s v="Springfield"/>
    <s v="Virginia"/>
    <n v="22153"/>
    <x v="0"/>
    <s v="OFF-LA-10003923"/>
    <s v="Office Supplies"/>
    <x v="2"/>
    <s v="Alphabetical Labels for Top Tab Filing"/>
    <n v="103.60000000000001"/>
    <n v="7"/>
    <n v="0"/>
    <n v="51.800000000000004"/>
  </r>
  <r>
    <n v="7927"/>
    <s v="CA-2014-120404"/>
    <x v="3"/>
    <x v="225"/>
    <d v="2014-11-25T00:00:00"/>
    <s v="Second Class"/>
    <s v="KH-16330"/>
    <s v="Katharine Harms"/>
    <x v="1"/>
    <s v="United States"/>
    <s v="New York City"/>
    <s v="New York"/>
    <n v="10035"/>
    <x v="3"/>
    <s v="TEC-AC-10003433"/>
    <s v="Technology"/>
    <x v="11"/>
    <s v="Maxell 4.7GB DVD+R 5/Pack"/>
    <n v="2.9699999999999998"/>
    <n v="3"/>
    <n v="0"/>
    <n v="1.3365"/>
  </r>
  <r>
    <n v="7928"/>
    <s v="CA-2014-120404"/>
    <x v="3"/>
    <x v="225"/>
    <d v="2014-11-25T00:00:00"/>
    <s v="Second Class"/>
    <s v="KH-16330"/>
    <s v="Katharine Harms"/>
    <x v="1"/>
    <s v="United States"/>
    <s v="New York City"/>
    <s v="New York"/>
    <n v="10035"/>
    <x v="3"/>
    <s v="TEC-PH-10001363"/>
    <s v="Technology"/>
    <x v="7"/>
    <s v="Apple iPhone 5S"/>
    <n v="569.99"/>
    <n v="1"/>
    <n v="0"/>
    <n v="170.99699999999996"/>
  </r>
  <r>
    <n v="7929"/>
    <s v="CA-2014-120404"/>
    <x v="3"/>
    <x v="225"/>
    <d v="2014-11-25T00:00:00"/>
    <s v="Second Class"/>
    <s v="KH-16330"/>
    <s v="Katharine Harms"/>
    <x v="1"/>
    <s v="United States"/>
    <s v="New York City"/>
    <s v="New York"/>
    <n v="10035"/>
    <x v="3"/>
    <s v="FUR-FU-10000820"/>
    <s v="Furniture"/>
    <x v="5"/>
    <s v="Tensor Brushed Steel Torchiere Floor Lamp"/>
    <n v="50.97"/>
    <n v="3"/>
    <n v="0"/>
    <n v="9.1745999999999981"/>
  </r>
  <r>
    <n v="7930"/>
    <s v="CA-2014-167549"/>
    <x v="3"/>
    <x v="800"/>
    <d v="2014-07-28T00:00:00"/>
    <s v="First Class"/>
    <s v="EM-14200"/>
    <s v="Evan Minnotte"/>
    <x v="2"/>
    <s v="United States"/>
    <s v="Dallas"/>
    <s v="Texas"/>
    <n v="75217"/>
    <x v="2"/>
    <s v="FUR-TA-10004767"/>
    <s v="Furniture"/>
    <x v="3"/>
    <s v="Safco Drafting Table"/>
    <n v="298.11599999999999"/>
    <n v="6"/>
    <n v="0.3"/>
    <n v="-4.2588000000000363"/>
  </r>
  <r>
    <n v="7931"/>
    <s v="CA-2013-120082"/>
    <x v="0"/>
    <x v="869"/>
    <d v="2013-03-28T00:00:00"/>
    <s v="Second Class"/>
    <s v="DK-12835"/>
    <s v="Damala Kotsonis"/>
    <x v="1"/>
    <s v="United States"/>
    <s v="New York City"/>
    <s v="New York"/>
    <n v="10024"/>
    <x v="3"/>
    <s v="OFF-AR-10001955"/>
    <s v="Office Supplies"/>
    <x v="6"/>
    <s v="Newell 319"/>
    <n v="59.519999999999996"/>
    <n v="3"/>
    <n v="0"/>
    <n v="17.855999999999995"/>
  </r>
  <r>
    <n v="7932"/>
    <s v="US-2013-168095"/>
    <x v="0"/>
    <x v="692"/>
    <d v="2013-07-21T00:00:00"/>
    <s v="Standard Class"/>
    <s v="MC-17425"/>
    <s v="Mark Cousins"/>
    <x v="1"/>
    <s v="United States"/>
    <s v="Portland"/>
    <s v="Oregon"/>
    <n v="97206"/>
    <x v="1"/>
    <s v="FUR-CH-10004886"/>
    <s v="Furniture"/>
    <x v="1"/>
    <s v="Bevis Steel Folding Chairs"/>
    <n v="230.28000000000003"/>
    <n v="3"/>
    <n v="0.2"/>
    <n v="23.027999999999992"/>
  </r>
  <r>
    <n v="7933"/>
    <s v="US-2013-168095"/>
    <x v="0"/>
    <x v="692"/>
    <d v="2013-07-21T00:00:00"/>
    <s v="Standard Class"/>
    <s v="MC-17425"/>
    <s v="Mark Cousins"/>
    <x v="1"/>
    <s v="United States"/>
    <s v="Portland"/>
    <s v="Oregon"/>
    <n v="97206"/>
    <x v="1"/>
    <s v="OFF-PA-10003641"/>
    <s v="Office Supplies"/>
    <x v="10"/>
    <s v="Xerox 1909"/>
    <n v="105.52"/>
    <n v="5"/>
    <n v="0.2"/>
    <n v="34.293999999999997"/>
  </r>
  <r>
    <n v="7934"/>
    <s v="CA-2014-166093"/>
    <x v="3"/>
    <x v="629"/>
    <d v="2014-08-25T00:00:00"/>
    <s v="Standard Class"/>
    <s v="RW-19540"/>
    <s v="Rick Wilson"/>
    <x v="1"/>
    <s v="United States"/>
    <s v="Brentwood"/>
    <s v="California"/>
    <n v="94513"/>
    <x v="1"/>
    <s v="OFF-EN-10003134"/>
    <s v="Office Supplies"/>
    <x v="12"/>
    <s v="Staples"/>
    <n v="23.36"/>
    <n v="2"/>
    <n v="0"/>
    <n v="11.68"/>
  </r>
  <r>
    <n v="7935"/>
    <s v="CA-2014-166093"/>
    <x v="3"/>
    <x v="629"/>
    <d v="2014-08-25T00:00:00"/>
    <s v="Standard Class"/>
    <s v="RW-19540"/>
    <s v="Rick Wilson"/>
    <x v="1"/>
    <s v="United States"/>
    <s v="Brentwood"/>
    <s v="California"/>
    <n v="94513"/>
    <x v="1"/>
    <s v="TEC-PH-10002564"/>
    <s v="Technology"/>
    <x v="7"/>
    <s v="OtterBox Defender Series Case - Samsung Galaxy S4"/>
    <n v="71.975999999999999"/>
    <n v="3"/>
    <n v="0.2"/>
    <n v="8.9969999999999892"/>
  </r>
  <r>
    <n v="7936"/>
    <s v="CA-2014-166093"/>
    <x v="3"/>
    <x v="629"/>
    <d v="2014-08-25T00:00:00"/>
    <s v="Standard Class"/>
    <s v="RW-19540"/>
    <s v="Rick Wilson"/>
    <x v="1"/>
    <s v="United States"/>
    <s v="Brentwood"/>
    <s v="California"/>
    <n v="94513"/>
    <x v="1"/>
    <s v="OFF-PA-10003893"/>
    <s v="Office Supplies"/>
    <x v="10"/>
    <s v="Xerox 1962"/>
    <n v="8.56"/>
    <n v="2"/>
    <n v="0"/>
    <n v="3.8519999999999994"/>
  </r>
  <r>
    <n v="7937"/>
    <s v="CA-2014-166093"/>
    <x v="3"/>
    <x v="629"/>
    <d v="2014-08-25T00:00:00"/>
    <s v="Standard Class"/>
    <s v="RW-19540"/>
    <s v="Rick Wilson"/>
    <x v="1"/>
    <s v="United States"/>
    <s v="Brentwood"/>
    <s v="California"/>
    <n v="94513"/>
    <x v="1"/>
    <s v="OFF-BI-10000174"/>
    <s v="Office Supplies"/>
    <x v="8"/>
    <s v="Wilson Jones Clip &amp; Carry Folder Binder Tool for Ring Binders, Clear"/>
    <n v="13.919999999999998"/>
    <n v="3"/>
    <n v="0.2"/>
    <n v="4.8720000000000008"/>
  </r>
  <r>
    <n v="7938"/>
    <s v="CA-2014-166093"/>
    <x v="3"/>
    <x v="629"/>
    <d v="2014-08-25T00:00:00"/>
    <s v="Standard Class"/>
    <s v="RW-19540"/>
    <s v="Rick Wilson"/>
    <x v="1"/>
    <s v="United States"/>
    <s v="Brentwood"/>
    <s v="California"/>
    <n v="94513"/>
    <x v="1"/>
    <s v="OFF-AP-10001058"/>
    <s v="Office Supplies"/>
    <x v="9"/>
    <s v="Sanyo 2.5 Cubic Foot Mid-Size Office Refrigerators"/>
    <n v="2518.29"/>
    <n v="9"/>
    <n v="0"/>
    <n v="654.7553999999999"/>
  </r>
  <r>
    <n v="7939"/>
    <s v="CA-2014-166093"/>
    <x v="3"/>
    <x v="629"/>
    <d v="2014-08-25T00:00:00"/>
    <s v="Standard Class"/>
    <s v="RW-19540"/>
    <s v="Rick Wilson"/>
    <x v="1"/>
    <s v="United States"/>
    <s v="Brentwood"/>
    <s v="California"/>
    <n v="94513"/>
    <x v="1"/>
    <s v="OFF-ST-10001496"/>
    <s v="Office Supplies"/>
    <x v="4"/>
    <s v="Standard Rollaway File with Lock"/>
    <n v="540.56999999999994"/>
    <n v="3"/>
    <n v="0"/>
    <n v="140.54820000000001"/>
  </r>
  <r>
    <n v="7940"/>
    <s v="CA-2014-166093"/>
    <x v="3"/>
    <x v="629"/>
    <d v="2014-08-25T00:00:00"/>
    <s v="Standard Class"/>
    <s v="RW-19540"/>
    <s v="Rick Wilson"/>
    <x v="1"/>
    <s v="United States"/>
    <s v="Brentwood"/>
    <s v="California"/>
    <n v="94513"/>
    <x v="1"/>
    <s v="OFF-BI-10004230"/>
    <s v="Office Supplies"/>
    <x v="8"/>
    <s v="GBC Recycled Grain Textured Covers"/>
    <n v="221.05600000000001"/>
    <n v="8"/>
    <n v="0.2"/>
    <n v="77.369599999999991"/>
  </r>
  <r>
    <n v="7941"/>
    <s v="CA-2013-146325"/>
    <x v="0"/>
    <x v="882"/>
    <d v="2013-12-18T00:00:00"/>
    <s v="First Class"/>
    <s v="DS-13180"/>
    <s v="David Smith"/>
    <x v="1"/>
    <s v="United States"/>
    <s v="San Diego"/>
    <s v="California"/>
    <n v="92037"/>
    <x v="1"/>
    <s v="FUR-CH-10001146"/>
    <s v="Furniture"/>
    <x v="1"/>
    <s v="Global Task Chair, Black"/>
    <n v="81.424000000000007"/>
    <n v="2"/>
    <n v="0.2"/>
    <n v="-9.1601999999999961"/>
  </r>
  <r>
    <n v="7942"/>
    <s v="CA-2013-146325"/>
    <x v="0"/>
    <x v="882"/>
    <d v="2013-12-18T00:00:00"/>
    <s v="First Class"/>
    <s v="DS-13180"/>
    <s v="David Smith"/>
    <x v="1"/>
    <s v="United States"/>
    <s v="San Diego"/>
    <s v="California"/>
    <n v="92037"/>
    <x v="1"/>
    <s v="OFF-ST-10001590"/>
    <s v="Office Supplies"/>
    <x v="4"/>
    <s v="Tenex Personal Project File with Scoop Front Design, Black"/>
    <n v="134.80000000000001"/>
    <n v="10"/>
    <n v="0"/>
    <n v="35.047999999999995"/>
  </r>
  <r>
    <n v="7943"/>
    <s v="CA-2014-134194"/>
    <x v="3"/>
    <x v="53"/>
    <d v="2015-01-02T00:00:00"/>
    <s v="Standard Class"/>
    <s v="GA-14725"/>
    <s v="Guy Armstrong"/>
    <x v="0"/>
    <s v="United States"/>
    <s v="Dallas"/>
    <s v="Texas"/>
    <n v="75081"/>
    <x v="2"/>
    <s v="OFF-BI-10003684"/>
    <s v="Office Supplies"/>
    <x v="8"/>
    <s v="Wilson Jones Legal Size Ring Binders"/>
    <n v="39.581999999999987"/>
    <n v="9"/>
    <n v="0.8"/>
    <n v="-59.372999999999976"/>
  </r>
  <r>
    <n v="7944"/>
    <s v="CA-2014-134194"/>
    <x v="3"/>
    <x v="53"/>
    <d v="2015-01-02T00:00:00"/>
    <s v="Standard Class"/>
    <s v="GA-14725"/>
    <s v="Guy Armstrong"/>
    <x v="0"/>
    <s v="United States"/>
    <s v="Dallas"/>
    <s v="Texas"/>
    <n v="75081"/>
    <x v="2"/>
    <s v="OFF-SU-10000946"/>
    <s v="Office Supplies"/>
    <x v="14"/>
    <s v="Staples"/>
    <n v="44.688000000000002"/>
    <n v="7"/>
    <n v="0.2"/>
    <n v="5.0273999999999965"/>
  </r>
  <r>
    <n v="7945"/>
    <s v="CA-2014-134194"/>
    <x v="3"/>
    <x v="53"/>
    <d v="2015-01-02T00:00:00"/>
    <s v="Standard Class"/>
    <s v="GA-14725"/>
    <s v="Guy Armstrong"/>
    <x v="0"/>
    <s v="United States"/>
    <s v="Dallas"/>
    <s v="Texas"/>
    <n v="75081"/>
    <x v="2"/>
    <s v="OFF-AR-10001615"/>
    <s v="Office Supplies"/>
    <x v="6"/>
    <s v="Newell 34"/>
    <n v="31.744"/>
    <n v="2"/>
    <n v="0.2"/>
    <n v="2.3808000000000007"/>
  </r>
  <r>
    <n v="7946"/>
    <s v="CA-2014-134194"/>
    <x v="3"/>
    <x v="53"/>
    <d v="2015-01-02T00:00:00"/>
    <s v="Standard Class"/>
    <s v="GA-14725"/>
    <s v="Guy Armstrong"/>
    <x v="0"/>
    <s v="United States"/>
    <s v="Dallas"/>
    <s v="Texas"/>
    <n v="75081"/>
    <x v="2"/>
    <s v="OFF-BI-10001597"/>
    <s v="Office Supplies"/>
    <x v="8"/>
    <s v="Wilson Jones Ledger-Size, Piano-Hinge Binder, 2&quot;, Blue"/>
    <n v="40.97999999999999"/>
    <n v="5"/>
    <n v="0.8"/>
    <n v="-65.567999999999998"/>
  </r>
  <r>
    <n v="7947"/>
    <s v="CA-2014-134194"/>
    <x v="3"/>
    <x v="53"/>
    <d v="2015-01-02T00:00:00"/>
    <s v="Standard Class"/>
    <s v="GA-14725"/>
    <s v="Guy Armstrong"/>
    <x v="0"/>
    <s v="United States"/>
    <s v="Dallas"/>
    <s v="Texas"/>
    <n v="75081"/>
    <x v="2"/>
    <s v="OFF-BI-10001116"/>
    <s v="Office Supplies"/>
    <x v="8"/>
    <s v="Wilson Jones 1&quot; Hanging DublLock Ring Binders"/>
    <n v="3.1679999999999993"/>
    <n v="3"/>
    <n v="0.8"/>
    <n v="-5.0687999999999995"/>
  </r>
  <r>
    <n v="7948"/>
    <s v="CA-2011-131009"/>
    <x v="2"/>
    <x v="72"/>
    <d v="2011-03-05T00:00:00"/>
    <s v="Standard Class"/>
    <s v="SC-20380"/>
    <s v="Shahid Collister"/>
    <x v="0"/>
    <s v="United States"/>
    <s v="El Paso"/>
    <s v="Texas"/>
    <n v="79907"/>
    <x v="2"/>
    <s v="OFF-FA-10004395"/>
    <s v="Office Supplies"/>
    <x v="13"/>
    <s v="Plymouth Boxed Rubber Bands by Plymouth"/>
    <n v="18.84"/>
    <n v="5"/>
    <n v="0.2"/>
    <n v="-3.5324999999999998"/>
  </r>
  <r>
    <n v="7949"/>
    <s v="CA-2011-131009"/>
    <x v="2"/>
    <x v="72"/>
    <d v="2011-03-05T00:00:00"/>
    <s v="Standard Class"/>
    <s v="SC-20380"/>
    <s v="Shahid Collister"/>
    <x v="0"/>
    <s v="United States"/>
    <s v="El Paso"/>
    <s v="Texas"/>
    <n v="79907"/>
    <x v="2"/>
    <s v="FUR-CH-10001270"/>
    <s v="Furniture"/>
    <x v="1"/>
    <s v="Harbour Creations Steel Folding Chair"/>
    <n v="362.24999999999994"/>
    <n v="6"/>
    <n v="0.3"/>
    <n v="0"/>
  </r>
  <r>
    <n v="7950"/>
    <s v="CA-2011-131009"/>
    <x v="2"/>
    <x v="72"/>
    <d v="2011-03-05T00:00:00"/>
    <s v="Standard Class"/>
    <s v="SC-20380"/>
    <s v="Shahid Collister"/>
    <x v="0"/>
    <s v="United States"/>
    <s v="El Paso"/>
    <s v="Texas"/>
    <n v="79907"/>
    <x v="2"/>
    <s v="FUR-FU-10001095"/>
    <s v="Furniture"/>
    <x v="5"/>
    <s v="DAX Black Cherry Wood-Tone Poster Frame"/>
    <n v="63.552000000000007"/>
    <n v="6"/>
    <n v="0.6"/>
    <n v="-34.953600000000002"/>
  </r>
  <r>
    <n v="7951"/>
    <s v="CA-2011-131009"/>
    <x v="2"/>
    <x v="72"/>
    <d v="2011-03-05T00:00:00"/>
    <s v="Standard Class"/>
    <s v="SC-20380"/>
    <s v="Shahid Collister"/>
    <x v="0"/>
    <s v="United States"/>
    <s v="El Paso"/>
    <s v="Texas"/>
    <n v="79907"/>
    <x v="2"/>
    <s v="OFF-ST-10001469"/>
    <s v="Office Supplies"/>
    <x v="4"/>
    <s v="Fellowes Bankers Box Recycled Super Stor/Drawer"/>
    <n v="129.55199999999999"/>
    <n v="3"/>
    <n v="0.2"/>
    <n v="-22.671600000000005"/>
  </r>
  <r>
    <n v="7952"/>
    <s v="CA-2012-145814"/>
    <x v="1"/>
    <x v="902"/>
    <d v="2012-11-24T00:00:00"/>
    <s v="Standard Class"/>
    <s v="KD-16345"/>
    <s v="Katherine Ducich"/>
    <x v="0"/>
    <s v="United States"/>
    <s v="New York City"/>
    <s v="New York"/>
    <n v="10035"/>
    <x v="3"/>
    <s v="OFF-BI-10003196"/>
    <s v="Office Supplies"/>
    <x v="8"/>
    <s v="Accohide Poly Flexible Ring Binders"/>
    <n v="5.9840000000000009"/>
    <n v="2"/>
    <n v="0.2"/>
    <n v="2.2439999999999998"/>
  </r>
  <r>
    <n v="7953"/>
    <s v="CA-2012-145814"/>
    <x v="1"/>
    <x v="902"/>
    <d v="2012-11-24T00:00:00"/>
    <s v="Standard Class"/>
    <s v="KD-16345"/>
    <s v="Katherine Ducich"/>
    <x v="0"/>
    <s v="United States"/>
    <s v="New York City"/>
    <s v="New York"/>
    <n v="10035"/>
    <x v="3"/>
    <s v="TEC-PH-10002200"/>
    <s v="Technology"/>
    <x v="7"/>
    <s v="Aastra 6757i CT Wireless VoIP phone"/>
    <n v="861.76"/>
    <n v="4"/>
    <n v="0"/>
    <n v="249.91039999999998"/>
  </r>
  <r>
    <n v="7954"/>
    <s v="CA-2011-138359"/>
    <x v="2"/>
    <x v="470"/>
    <d v="2011-04-06T00:00:00"/>
    <s v="Standard Class"/>
    <s v="KH-16330"/>
    <s v="Katharine Harms"/>
    <x v="1"/>
    <s v="United States"/>
    <s v="Revere"/>
    <s v="Massachusetts"/>
    <n v="2151"/>
    <x v="3"/>
    <s v="OFF-ST-10000636"/>
    <s v="Office Supplies"/>
    <x v="4"/>
    <s v="Rogers Profile Extra Capacity Storage Tub"/>
    <n v="66.959999999999994"/>
    <n v="4"/>
    <n v="0"/>
    <n v="2.6783999999999963"/>
  </r>
  <r>
    <n v="7955"/>
    <s v="CA-2011-138359"/>
    <x v="2"/>
    <x v="470"/>
    <d v="2011-04-06T00:00:00"/>
    <s v="Standard Class"/>
    <s v="KH-16330"/>
    <s v="Katharine Harms"/>
    <x v="1"/>
    <s v="United States"/>
    <s v="Revere"/>
    <s v="Massachusetts"/>
    <n v="2151"/>
    <x v="3"/>
    <s v="OFF-BI-10000145"/>
    <s v="Office Supplies"/>
    <x v="8"/>
    <s v="Zipper Ring Binder Pockets"/>
    <n v="6.24"/>
    <n v="2"/>
    <n v="0"/>
    <n v="3.0575999999999999"/>
  </r>
  <r>
    <n v="7956"/>
    <s v="CA-2014-131807"/>
    <x v="3"/>
    <x v="361"/>
    <d v="2014-10-11T00:00:00"/>
    <s v="Standard Class"/>
    <s v="GG-14650"/>
    <s v="Greg Guthrie"/>
    <x v="1"/>
    <s v="United States"/>
    <s v="Chico"/>
    <s v="California"/>
    <n v="95928"/>
    <x v="1"/>
    <s v="FUR-CH-10001190"/>
    <s v="Furniture"/>
    <x v="1"/>
    <s v="Global Deluxe High-Back Office Chair in Storm"/>
    <n v="435.16800000000006"/>
    <n v="4"/>
    <n v="0.2"/>
    <n v="-59.835600000000042"/>
  </r>
  <r>
    <n v="7957"/>
    <s v="CA-2014-131807"/>
    <x v="3"/>
    <x v="361"/>
    <d v="2014-10-11T00:00:00"/>
    <s v="Standard Class"/>
    <s v="GG-14650"/>
    <s v="Greg Guthrie"/>
    <x v="1"/>
    <s v="United States"/>
    <s v="Chico"/>
    <s v="California"/>
    <n v="95928"/>
    <x v="1"/>
    <s v="OFF-FA-10002780"/>
    <s v="Office Supplies"/>
    <x v="13"/>
    <s v="Staples"/>
    <n v="14.9"/>
    <n v="5"/>
    <n v="0"/>
    <n v="6.8539999999999992"/>
  </r>
  <r>
    <n v="7958"/>
    <s v="CA-2014-131807"/>
    <x v="3"/>
    <x v="361"/>
    <d v="2014-10-11T00:00:00"/>
    <s v="Standard Class"/>
    <s v="GG-14650"/>
    <s v="Greg Guthrie"/>
    <x v="1"/>
    <s v="United States"/>
    <s v="Chico"/>
    <s v="California"/>
    <n v="95928"/>
    <x v="1"/>
    <s v="OFF-AP-10004052"/>
    <s v="Office Supplies"/>
    <x v="9"/>
    <s v="Hoover Replacement Belts For Soft Guard &amp; Commercial Ltweight Upright Vacs, 2/Pk"/>
    <n v="15.8"/>
    <n v="4"/>
    <n v="0"/>
    <n v="4.1080000000000005"/>
  </r>
  <r>
    <n v="7959"/>
    <s v="CA-2014-131807"/>
    <x v="3"/>
    <x v="361"/>
    <d v="2014-10-11T00:00:00"/>
    <s v="Standard Class"/>
    <s v="GG-14650"/>
    <s v="Greg Guthrie"/>
    <x v="1"/>
    <s v="United States"/>
    <s v="Chico"/>
    <s v="California"/>
    <n v="95928"/>
    <x v="1"/>
    <s v="FUR-FU-10004666"/>
    <s v="Furniture"/>
    <x v="5"/>
    <s v="DAX Clear Channel Poster Frame"/>
    <n v="72.900000000000006"/>
    <n v="5"/>
    <n v="0"/>
    <n v="26.973000000000003"/>
  </r>
  <r>
    <n v="7960"/>
    <s v="CA-2014-131807"/>
    <x v="3"/>
    <x v="361"/>
    <d v="2014-10-11T00:00:00"/>
    <s v="Standard Class"/>
    <s v="GG-14650"/>
    <s v="Greg Guthrie"/>
    <x v="1"/>
    <s v="United States"/>
    <s v="Chico"/>
    <s v="California"/>
    <n v="95928"/>
    <x v="1"/>
    <s v="FUR-TA-10004086"/>
    <s v="Furniture"/>
    <x v="3"/>
    <s v="KI Adjustable-Height Table"/>
    <n v="206.35200000000003"/>
    <n v="3"/>
    <n v="0.2"/>
    <n v="5.1587999999999852"/>
  </r>
  <r>
    <n v="7961"/>
    <s v="CA-2014-131807"/>
    <x v="3"/>
    <x v="361"/>
    <d v="2014-10-11T00:00:00"/>
    <s v="Standard Class"/>
    <s v="GG-14650"/>
    <s v="Greg Guthrie"/>
    <x v="1"/>
    <s v="United States"/>
    <s v="Chico"/>
    <s v="California"/>
    <n v="95928"/>
    <x v="1"/>
    <s v="TEC-PH-10000702"/>
    <s v="Technology"/>
    <x v="7"/>
    <s v="Square Credit Card Reader, 4 1/2&quot; x 4 1/2&quot; x 1&quot;, White"/>
    <n v="7.9920000000000009"/>
    <n v="1"/>
    <n v="0.2"/>
    <n v="2.6972999999999994"/>
  </r>
  <r>
    <n v="7962"/>
    <s v="CA-2014-104864"/>
    <x v="3"/>
    <x v="551"/>
    <d v="2014-11-24T00:00:00"/>
    <s v="Second Class"/>
    <s v="JS-15685"/>
    <s v="Jim Sink"/>
    <x v="1"/>
    <s v="United States"/>
    <s v="Miramar"/>
    <s v="Florida"/>
    <n v="33023"/>
    <x v="0"/>
    <s v="OFF-ST-10002301"/>
    <s v="Office Supplies"/>
    <x v="4"/>
    <s v="Tennsco Commercial Shelving"/>
    <n v="81.360000000000014"/>
    <n v="5"/>
    <n v="0.2"/>
    <n v="-19.323000000000011"/>
  </r>
  <r>
    <n v="7963"/>
    <s v="CA-2014-104864"/>
    <x v="3"/>
    <x v="551"/>
    <d v="2014-11-24T00:00:00"/>
    <s v="Second Class"/>
    <s v="JS-15685"/>
    <s v="Jim Sink"/>
    <x v="1"/>
    <s v="United States"/>
    <s v="Miramar"/>
    <s v="Florida"/>
    <n v="33023"/>
    <x v="0"/>
    <s v="OFF-BI-10001636"/>
    <s v="Office Supplies"/>
    <x v="8"/>
    <s v="Ibico Plastic and Wire Spiral Binding Combs"/>
    <n v="20.232000000000003"/>
    <n v="8"/>
    <n v="0.7"/>
    <n v="-16.185600000000001"/>
  </r>
  <r>
    <n v="7964"/>
    <s v="CA-2014-104864"/>
    <x v="3"/>
    <x v="551"/>
    <d v="2014-11-24T00:00:00"/>
    <s v="Second Class"/>
    <s v="JS-15685"/>
    <s v="Jim Sink"/>
    <x v="1"/>
    <s v="United States"/>
    <s v="Miramar"/>
    <s v="Florida"/>
    <n v="33023"/>
    <x v="0"/>
    <s v="OFF-AP-10002684"/>
    <s v="Office Supplies"/>
    <x v="9"/>
    <s v="Acco 7-Outlet Masterpiece Power Center, Wihtout Fax/Phone Line Protection"/>
    <n v="389.05600000000004"/>
    <n v="4"/>
    <n v="0.2"/>
    <n v="48.631999999999948"/>
  </r>
  <r>
    <n v="7965"/>
    <s v="CA-2014-104864"/>
    <x v="3"/>
    <x v="551"/>
    <d v="2014-11-24T00:00:00"/>
    <s v="Second Class"/>
    <s v="JS-15685"/>
    <s v="Jim Sink"/>
    <x v="1"/>
    <s v="United States"/>
    <s v="Miramar"/>
    <s v="Florida"/>
    <n v="33023"/>
    <x v="0"/>
    <s v="OFF-PA-10004609"/>
    <s v="Office Supplies"/>
    <x v="10"/>
    <s v="Xerox 221"/>
    <n v="20.736000000000004"/>
    <n v="4"/>
    <n v="0.2"/>
    <n v="7.2576000000000001"/>
  </r>
  <r>
    <n v="7966"/>
    <s v="CA-2014-104864"/>
    <x v="3"/>
    <x v="551"/>
    <d v="2014-11-24T00:00:00"/>
    <s v="Second Class"/>
    <s v="JS-15685"/>
    <s v="Jim Sink"/>
    <x v="1"/>
    <s v="United States"/>
    <s v="Miramar"/>
    <s v="Florida"/>
    <n v="33023"/>
    <x v="0"/>
    <s v="OFF-PA-10003309"/>
    <s v="Office Supplies"/>
    <x v="10"/>
    <s v="Xerox 211"/>
    <n v="41.472000000000008"/>
    <n v="8"/>
    <n v="0.2"/>
    <n v="14.5152"/>
  </r>
  <r>
    <n v="7967"/>
    <s v="CA-2012-138219"/>
    <x v="1"/>
    <x v="391"/>
    <d v="2012-03-30T00:00:00"/>
    <s v="Standard Class"/>
    <s v="BP-11095"/>
    <s v="Bart Pistole"/>
    <x v="1"/>
    <s v="United States"/>
    <s v="Los Angeles"/>
    <s v="California"/>
    <n v="90049"/>
    <x v="1"/>
    <s v="OFF-PA-10000380"/>
    <s v="Office Supplies"/>
    <x v="10"/>
    <s v="REDIFORM Incoming/Outgoing Call Register, 11&quot; X 8 1/2&quot;, 100 Messages"/>
    <n v="33.36"/>
    <n v="4"/>
    <n v="0"/>
    <n v="16.68"/>
  </r>
  <r>
    <n v="7968"/>
    <s v="CA-2013-157707"/>
    <x v="0"/>
    <x v="1155"/>
    <d v="2013-10-13T00:00:00"/>
    <s v="First Class"/>
    <s v="CC-12610"/>
    <s v="Corey Catlett"/>
    <x v="1"/>
    <s v="United States"/>
    <s v="Denver"/>
    <s v="Colorado"/>
    <n v="80219"/>
    <x v="1"/>
    <s v="FUR-BO-10001567"/>
    <s v="Furniture"/>
    <x v="0"/>
    <s v="Bush Westfield Collection Bookcases, Dark Cherry Finish, Fully Assembled"/>
    <n v="90.882000000000005"/>
    <n v="3"/>
    <n v="0.7"/>
    <n v="-190.85220000000004"/>
  </r>
  <r>
    <n v="7969"/>
    <s v="CA-2013-157707"/>
    <x v="0"/>
    <x v="1155"/>
    <d v="2013-10-13T00:00:00"/>
    <s v="First Class"/>
    <s v="CC-12610"/>
    <s v="Corey Catlett"/>
    <x v="1"/>
    <s v="United States"/>
    <s v="Denver"/>
    <s v="Colorado"/>
    <n v="80219"/>
    <x v="1"/>
    <s v="TEC-PH-10002583"/>
    <s v="Technology"/>
    <x v="7"/>
    <s v="iOttie HLCRIO102 Car Mount"/>
    <n v="15.991999999999999"/>
    <n v="1"/>
    <n v="0.2"/>
    <n v="-2.9985000000000022"/>
  </r>
  <r>
    <n v="7970"/>
    <s v="CA-2013-157707"/>
    <x v="0"/>
    <x v="1155"/>
    <d v="2013-10-13T00:00:00"/>
    <s v="First Class"/>
    <s v="CC-12610"/>
    <s v="Corey Catlett"/>
    <x v="1"/>
    <s v="United States"/>
    <s v="Denver"/>
    <s v="Colorado"/>
    <n v="80219"/>
    <x v="1"/>
    <s v="FUR-CH-10004853"/>
    <s v="Furniture"/>
    <x v="1"/>
    <s v="Global Manager's Adjustable Task Chair, Storm"/>
    <n v="120.78399999999999"/>
    <n v="1"/>
    <n v="0.2"/>
    <n v="13.588199999999986"/>
  </r>
  <r>
    <n v="7971"/>
    <s v="US-2012-126753"/>
    <x v="1"/>
    <x v="748"/>
    <d v="2012-08-20T00:00:00"/>
    <s v="Standard Class"/>
    <s v="SP-20860"/>
    <s v="Sung Pak"/>
    <x v="1"/>
    <s v="United States"/>
    <s v="Philadelphia"/>
    <s v="Pennsylvania"/>
    <n v="19134"/>
    <x v="3"/>
    <s v="TEC-PH-10003580"/>
    <s v="Technology"/>
    <x v="7"/>
    <s v="Cisco IP Phone 7961G-GE VoIP phone"/>
    <n v="519.79200000000003"/>
    <n v="4"/>
    <n v="0.4"/>
    <n v="-112.62159999999994"/>
  </r>
  <r>
    <n v="7972"/>
    <s v="US-2012-126753"/>
    <x v="1"/>
    <x v="748"/>
    <d v="2012-08-20T00:00:00"/>
    <s v="Standard Class"/>
    <s v="SP-20860"/>
    <s v="Sung Pak"/>
    <x v="1"/>
    <s v="United States"/>
    <s v="Philadelphia"/>
    <s v="Pennsylvania"/>
    <n v="19134"/>
    <x v="3"/>
    <s v="TEC-AC-10004227"/>
    <s v="Technology"/>
    <x v="11"/>
    <s v="SanDisk Ultra 16 GB MicroSDHC Class 10 Memory Card"/>
    <n v="31.176000000000002"/>
    <n v="3"/>
    <n v="0.2"/>
    <n v="-5.4558000000000035"/>
  </r>
  <r>
    <n v="7973"/>
    <s v="US-2012-126753"/>
    <x v="1"/>
    <x v="748"/>
    <d v="2012-08-20T00:00:00"/>
    <s v="Standard Class"/>
    <s v="SP-20860"/>
    <s v="Sung Pak"/>
    <x v="1"/>
    <s v="United States"/>
    <s v="Philadelphia"/>
    <s v="Pennsylvania"/>
    <n v="19134"/>
    <x v="3"/>
    <s v="OFF-PA-10002787"/>
    <s v="Office Supplies"/>
    <x v="10"/>
    <s v="Xerox 227"/>
    <n v="10.368000000000002"/>
    <n v="2"/>
    <n v="0.2"/>
    <n v="3.6288"/>
  </r>
  <r>
    <n v="7974"/>
    <s v="US-2012-126753"/>
    <x v="1"/>
    <x v="748"/>
    <d v="2012-08-20T00:00:00"/>
    <s v="Standard Class"/>
    <s v="SP-20860"/>
    <s v="Sung Pak"/>
    <x v="1"/>
    <s v="United States"/>
    <s v="Philadelphia"/>
    <s v="Pennsylvania"/>
    <n v="19134"/>
    <x v="3"/>
    <s v="OFF-BI-10003981"/>
    <s v="Office Supplies"/>
    <x v="8"/>
    <s v="Avery Durable Plastic 1&quot; Binders"/>
    <n v="2.7240000000000006"/>
    <n v="2"/>
    <n v="0.7"/>
    <n v="-1.9067999999999996"/>
  </r>
  <r>
    <n v="7975"/>
    <s v="US-2012-126753"/>
    <x v="1"/>
    <x v="748"/>
    <d v="2012-08-20T00:00:00"/>
    <s v="Standard Class"/>
    <s v="SP-20860"/>
    <s v="Sung Pak"/>
    <x v="1"/>
    <s v="United States"/>
    <s v="Philadelphia"/>
    <s v="Pennsylvania"/>
    <n v="19134"/>
    <x v="3"/>
    <s v="FUR-FU-10001488"/>
    <s v="Furniture"/>
    <x v="5"/>
    <s v="Tenex 46&quot; x 60&quot; Computer Anti-Static Chairmat, Rectangular Shaped"/>
    <n v="254.35200000000003"/>
    <n v="3"/>
    <n v="0.2"/>
    <n v="0"/>
  </r>
  <r>
    <n v="7976"/>
    <s v="US-2012-126753"/>
    <x v="1"/>
    <x v="748"/>
    <d v="2012-08-20T00:00:00"/>
    <s v="Standard Class"/>
    <s v="SP-20860"/>
    <s v="Sung Pak"/>
    <x v="1"/>
    <s v="United States"/>
    <s v="Philadelphia"/>
    <s v="Pennsylvania"/>
    <n v="19134"/>
    <x v="3"/>
    <s v="OFF-BI-10003727"/>
    <s v="Office Supplies"/>
    <x v="8"/>
    <s v="Avery Durable Slant Ring Binders With Label Holder"/>
    <n v="3.762"/>
    <n v="3"/>
    <n v="0.7"/>
    <n v="-2.758799999999999"/>
  </r>
  <r>
    <n v="7977"/>
    <s v="US-2012-126753"/>
    <x v="1"/>
    <x v="748"/>
    <d v="2012-08-20T00:00:00"/>
    <s v="Standard Class"/>
    <s v="SP-20860"/>
    <s v="Sung Pak"/>
    <x v="1"/>
    <s v="United States"/>
    <s v="Philadelphia"/>
    <s v="Pennsylvania"/>
    <n v="19134"/>
    <x v="3"/>
    <s v="OFF-PA-10000130"/>
    <s v="Office Supplies"/>
    <x v="10"/>
    <s v="Xerox 199"/>
    <n v="10.272000000000002"/>
    <n v="3"/>
    <n v="0.2"/>
    <n v="3.2099999999999982"/>
  </r>
  <r>
    <n v="7978"/>
    <s v="CA-2011-166051"/>
    <x v="2"/>
    <x v="1178"/>
    <d v="2011-06-05T00:00:00"/>
    <s v="Standard Class"/>
    <s v="JK-15625"/>
    <s v="Jim Karlsson"/>
    <x v="0"/>
    <s v="United States"/>
    <s v="Jackson"/>
    <s v="Mississippi"/>
    <n v="39212"/>
    <x v="0"/>
    <s v="TEC-PH-10002680"/>
    <s v="Technology"/>
    <x v="7"/>
    <s v="Samsung Galaxy Note 3"/>
    <n v="659.97"/>
    <n v="3"/>
    <n v="0"/>
    <n v="197.99099999999996"/>
  </r>
  <r>
    <n v="7979"/>
    <s v="CA-2011-166051"/>
    <x v="2"/>
    <x v="1178"/>
    <d v="2011-06-05T00:00:00"/>
    <s v="Standard Class"/>
    <s v="JK-15625"/>
    <s v="Jim Karlsson"/>
    <x v="0"/>
    <s v="United States"/>
    <s v="Jackson"/>
    <s v="Mississippi"/>
    <n v="39212"/>
    <x v="0"/>
    <s v="TEC-PH-10002538"/>
    <s v="Technology"/>
    <x v="7"/>
    <s v="Grandstream GXP1160 VoIP phone"/>
    <n v="113.72999999999999"/>
    <n v="3"/>
    <n v="0"/>
    <n v="32.981699999999989"/>
  </r>
  <r>
    <n v="7980"/>
    <s v="CA-2012-113040"/>
    <x v="1"/>
    <x v="375"/>
    <d v="2012-08-31T00:00:00"/>
    <s v="Standard Class"/>
    <s v="CC-12100"/>
    <s v="Chad Cunningham"/>
    <x v="2"/>
    <s v="United States"/>
    <s v="Los Angeles"/>
    <s v="California"/>
    <n v="90045"/>
    <x v="1"/>
    <s v="OFF-BI-10001249"/>
    <s v="Office Supplies"/>
    <x v="8"/>
    <s v="Avery Heavy-Duty EZD View Binder with Locking Rings"/>
    <n v="5.1040000000000001"/>
    <n v="1"/>
    <n v="0.2"/>
    <n v="1.6587999999999996"/>
  </r>
  <r>
    <n v="7981"/>
    <s v="CA-2011-103800"/>
    <x v="2"/>
    <x v="1179"/>
    <d v="2011-01-08T00:00:00"/>
    <s v="Standard Class"/>
    <s v="DP-13000"/>
    <s v="Darren Powers"/>
    <x v="0"/>
    <s v="United States"/>
    <s v="Houston"/>
    <s v="Texas"/>
    <n v="77095"/>
    <x v="2"/>
    <s v="OFF-PA-10000174"/>
    <s v="Office Supplies"/>
    <x v="10"/>
    <s v="Message Book, Wirebound, Four 5 1/2&quot; X 4&quot; Forms/Pg., 200 Dupl. Sets/Book"/>
    <n v="16.448"/>
    <n v="2"/>
    <n v="0.2"/>
    <n v="5.5511999999999979"/>
  </r>
  <r>
    <n v="7982"/>
    <s v="CA-2011-113383"/>
    <x v="2"/>
    <x v="1076"/>
    <d v="2011-09-13T00:00:00"/>
    <s v="First Class"/>
    <s v="SF-20065"/>
    <s v="Sandra Flanagan"/>
    <x v="0"/>
    <s v="United States"/>
    <s v="Clifton"/>
    <s v="New Jersey"/>
    <n v="7011"/>
    <x v="3"/>
    <s v="OFF-AP-10004532"/>
    <s v="Office Supplies"/>
    <x v="9"/>
    <s v="Kensington 6 Outlet Guardian Standard Surge Protector"/>
    <n v="81.92"/>
    <n v="4"/>
    <n v="0"/>
    <n v="22.118400000000001"/>
  </r>
  <r>
    <n v="7983"/>
    <s v="CA-2011-113383"/>
    <x v="2"/>
    <x v="1076"/>
    <d v="2011-09-13T00:00:00"/>
    <s v="First Class"/>
    <s v="SF-20065"/>
    <s v="Sandra Flanagan"/>
    <x v="0"/>
    <s v="United States"/>
    <s v="Clifton"/>
    <s v="New Jersey"/>
    <n v="7011"/>
    <x v="3"/>
    <s v="FUR-FU-10001986"/>
    <s v="Furniture"/>
    <x v="5"/>
    <s v="Dana Fluorescent Magnifying Lamp, White, 36&quot;"/>
    <n v="254.89999999999998"/>
    <n v="5"/>
    <n v="0"/>
    <n v="76.469999999999985"/>
  </r>
  <r>
    <n v="7984"/>
    <s v="CA-2014-152499"/>
    <x v="3"/>
    <x v="203"/>
    <d v="2014-01-26T00:00:00"/>
    <s v="Second Class"/>
    <s v="EH-13765"/>
    <s v="Edward Hooks"/>
    <x v="1"/>
    <s v="United States"/>
    <s v="Chicago"/>
    <s v="Illinois"/>
    <n v="60623"/>
    <x v="2"/>
    <s v="OFF-FA-10002975"/>
    <s v="Office Supplies"/>
    <x v="13"/>
    <s v="Staples"/>
    <n v="15.120000000000001"/>
    <n v="5"/>
    <n v="0.2"/>
    <n v="4.9139999999999988"/>
  </r>
  <r>
    <n v="7985"/>
    <s v="CA-2014-152499"/>
    <x v="3"/>
    <x v="203"/>
    <d v="2014-01-26T00:00:00"/>
    <s v="Second Class"/>
    <s v="EH-13765"/>
    <s v="Edward Hooks"/>
    <x v="1"/>
    <s v="United States"/>
    <s v="Chicago"/>
    <s v="Illinois"/>
    <n v="60623"/>
    <x v="2"/>
    <s v="OFF-AR-10003481"/>
    <s v="Office Supplies"/>
    <x v="6"/>
    <s v="Newell 348"/>
    <n v="7.8719999999999999"/>
    <n v="3"/>
    <n v="0.2"/>
    <n v="0.88559999999999883"/>
  </r>
  <r>
    <n v="7986"/>
    <s v="CA-2013-151498"/>
    <x v="0"/>
    <x v="438"/>
    <d v="2013-04-25T00:00:00"/>
    <s v="First Class"/>
    <s v="DN-13690"/>
    <s v="Duane Noonan"/>
    <x v="0"/>
    <s v="United States"/>
    <s v="Seattle"/>
    <s v="Washington"/>
    <n v="98115"/>
    <x v="1"/>
    <s v="OFF-BI-10004967"/>
    <s v="Office Supplies"/>
    <x v="8"/>
    <s v="Round Ring Binders"/>
    <n v="8.32"/>
    <n v="5"/>
    <n v="0.2"/>
    <n v="2.8079999999999998"/>
  </r>
  <r>
    <n v="7987"/>
    <s v="CA-2013-137939"/>
    <x v="0"/>
    <x v="1180"/>
    <d v="2013-07-24T00:00:00"/>
    <s v="Second Class"/>
    <s v="PJ-19015"/>
    <s v="Pauline Johnson"/>
    <x v="0"/>
    <s v="United States"/>
    <s v="Long Beach"/>
    <s v="New York"/>
    <n v="11561"/>
    <x v="3"/>
    <s v="TEC-PH-10003589"/>
    <s v="Technology"/>
    <x v="7"/>
    <s v="invisibleSHIELD by ZAGG Smudge-Free Screen Protector"/>
    <n v="89.949999999999989"/>
    <n v="5"/>
    <n v="0"/>
    <n v="43.175999999999995"/>
  </r>
  <r>
    <n v="7988"/>
    <s v="US-2013-117793"/>
    <x v="0"/>
    <x v="828"/>
    <d v="2013-08-30T00:00:00"/>
    <s v="Standard Class"/>
    <s v="MA-17560"/>
    <s v="Matt Abelman"/>
    <x v="2"/>
    <s v="United States"/>
    <s v="Sheboygan"/>
    <s v="Wisconsin"/>
    <n v="53081"/>
    <x v="2"/>
    <s v="OFF-LA-10002945"/>
    <s v="Office Supplies"/>
    <x v="2"/>
    <s v="Permanent Self-Adhesive File Folder Labels for Typewriters, 1 1/8 x 3 1/2, White"/>
    <n v="25.2"/>
    <n v="4"/>
    <n v="0"/>
    <n v="11.591999999999999"/>
  </r>
  <r>
    <n v="7989"/>
    <s v="US-2013-117793"/>
    <x v="0"/>
    <x v="828"/>
    <d v="2013-08-30T00:00:00"/>
    <s v="Standard Class"/>
    <s v="MA-17560"/>
    <s v="Matt Abelman"/>
    <x v="2"/>
    <s v="United States"/>
    <s v="Sheboygan"/>
    <s v="Wisconsin"/>
    <n v="53081"/>
    <x v="2"/>
    <s v="OFF-LA-10003537"/>
    <s v="Office Supplies"/>
    <x v="2"/>
    <s v="Avery 515"/>
    <n v="37.589999999999996"/>
    <n v="3"/>
    <n v="0"/>
    <n v="17.667299999999997"/>
  </r>
  <r>
    <n v="7990"/>
    <s v="US-2013-117793"/>
    <x v="0"/>
    <x v="828"/>
    <d v="2013-08-30T00:00:00"/>
    <s v="Standard Class"/>
    <s v="MA-17560"/>
    <s v="Matt Abelman"/>
    <x v="2"/>
    <s v="United States"/>
    <s v="Sheboygan"/>
    <s v="Wisconsin"/>
    <n v="53081"/>
    <x v="2"/>
    <s v="OFF-ST-10002406"/>
    <s v="Office Supplies"/>
    <x v="4"/>
    <s v="Pizazz Global Quick File"/>
    <n v="14.97"/>
    <n v="1"/>
    <n v="0"/>
    <n v="4.1916000000000011"/>
  </r>
  <r>
    <n v="7991"/>
    <s v="US-2013-117793"/>
    <x v="0"/>
    <x v="828"/>
    <d v="2013-08-30T00:00:00"/>
    <s v="Standard Class"/>
    <s v="MA-17560"/>
    <s v="Matt Abelman"/>
    <x v="2"/>
    <s v="United States"/>
    <s v="Sheboygan"/>
    <s v="Wisconsin"/>
    <n v="53081"/>
    <x v="2"/>
    <s v="TEC-AC-10003433"/>
    <s v="Technology"/>
    <x v="11"/>
    <s v="Maxell 4.7GB DVD+R 5/Pack"/>
    <n v="1.98"/>
    <n v="2"/>
    <n v="0"/>
    <n v="0.89100000000000001"/>
  </r>
  <r>
    <n v="7992"/>
    <s v="CA-2013-133872"/>
    <x v="0"/>
    <x v="403"/>
    <d v="2013-06-18T00:00:00"/>
    <s v="First Class"/>
    <s v="VM-21835"/>
    <s v="Vivian Mathis"/>
    <x v="0"/>
    <s v="United States"/>
    <s v="Boca Raton"/>
    <s v="Florida"/>
    <n v="33433"/>
    <x v="0"/>
    <s v="OFF-BI-10002082"/>
    <s v="Office Supplies"/>
    <x v="8"/>
    <s v="GBC Twin Loop Wire Binding Elements"/>
    <n v="39.936000000000007"/>
    <n v="4"/>
    <n v="0.7"/>
    <n v="-26.623999999999995"/>
  </r>
  <r>
    <n v="7993"/>
    <s v="CA-2013-133872"/>
    <x v="0"/>
    <x v="403"/>
    <d v="2013-06-18T00:00:00"/>
    <s v="First Class"/>
    <s v="VM-21835"/>
    <s v="Vivian Mathis"/>
    <x v="0"/>
    <s v="United States"/>
    <s v="Boca Raton"/>
    <s v="Florida"/>
    <n v="33433"/>
    <x v="0"/>
    <s v="TEC-AC-10000521"/>
    <s v="Technology"/>
    <x v="11"/>
    <s v="Verbatim Slim CD and DVD Storage Cases, 50/Pack"/>
    <n v="18.463999999999999"/>
    <n v="2"/>
    <n v="0.2"/>
    <n v="2.3079999999999998"/>
  </r>
  <r>
    <n v="7994"/>
    <s v="US-2012-165743"/>
    <x v="1"/>
    <x v="312"/>
    <d v="2012-11-23T00:00:00"/>
    <s v="Second Class"/>
    <s v="MM-18055"/>
    <s v="Michelle Moray"/>
    <x v="0"/>
    <s v="United States"/>
    <s v="Aurora"/>
    <s v="Colorado"/>
    <n v="80013"/>
    <x v="1"/>
    <s v="OFF-BI-10001982"/>
    <s v="Office Supplies"/>
    <x v="8"/>
    <s v="Wilson Jones Custom Binder Spines &amp; Labels"/>
    <n v="4.8960000000000008"/>
    <n v="3"/>
    <n v="0.7"/>
    <n v="-3.4271999999999991"/>
  </r>
  <r>
    <n v="7995"/>
    <s v="US-2012-165743"/>
    <x v="1"/>
    <x v="312"/>
    <d v="2012-11-23T00:00:00"/>
    <s v="Second Class"/>
    <s v="MM-18055"/>
    <s v="Michelle Moray"/>
    <x v="0"/>
    <s v="United States"/>
    <s v="Aurora"/>
    <s v="Colorado"/>
    <n v="80013"/>
    <x v="1"/>
    <s v="FUR-BO-10002268"/>
    <s v="Furniture"/>
    <x v="0"/>
    <s v="Sauder Barrister Bookcases"/>
    <n v="145.76400000000001"/>
    <n v="6"/>
    <n v="0.7"/>
    <n v="-247.79879999999997"/>
  </r>
  <r>
    <n v="7996"/>
    <s v="US-2012-165743"/>
    <x v="1"/>
    <x v="312"/>
    <d v="2012-11-23T00:00:00"/>
    <s v="Second Class"/>
    <s v="MM-18055"/>
    <s v="Michelle Moray"/>
    <x v="0"/>
    <s v="United States"/>
    <s v="Aurora"/>
    <s v="Colorado"/>
    <n v="80013"/>
    <x v="1"/>
    <s v="OFF-BI-10001758"/>
    <s v="Office Supplies"/>
    <x v="8"/>
    <s v="Wilson Jones 14 Line Acrylic Coated Pressboard Data Binders"/>
    <n v="9.6120000000000001"/>
    <n v="6"/>
    <n v="0.7"/>
    <n v="-7.3691999999999993"/>
  </r>
  <r>
    <n v="7997"/>
    <s v="US-2014-105998"/>
    <x v="3"/>
    <x v="132"/>
    <d v="2014-11-06T00:00:00"/>
    <s v="First Class"/>
    <s v="CR-12580"/>
    <s v="Clay Rozendal"/>
    <x v="2"/>
    <s v="United States"/>
    <s v="San Diego"/>
    <s v="California"/>
    <n v="92037"/>
    <x v="1"/>
    <s v="TEC-AC-10004469"/>
    <s v="Technology"/>
    <x v="11"/>
    <s v="Microsoft Sculpt Comfort Mouse"/>
    <n v="199.75"/>
    <n v="5"/>
    <n v="0"/>
    <n v="87.890000000000015"/>
  </r>
  <r>
    <n v="7998"/>
    <s v="US-2014-105998"/>
    <x v="3"/>
    <x v="132"/>
    <d v="2014-11-06T00:00:00"/>
    <s v="First Class"/>
    <s v="CR-12580"/>
    <s v="Clay Rozendal"/>
    <x v="2"/>
    <s v="United States"/>
    <s v="San Diego"/>
    <s v="California"/>
    <n v="92037"/>
    <x v="1"/>
    <s v="FUR-TA-10001095"/>
    <s v="Furniture"/>
    <x v="3"/>
    <s v="Chromcraft Round Conference Tables"/>
    <n v="1673.1839999999997"/>
    <n v="12"/>
    <n v="0.2"/>
    <n v="20.914800000000014"/>
  </r>
  <r>
    <n v="7999"/>
    <s v="US-2011-148194"/>
    <x v="2"/>
    <x v="417"/>
    <d v="2011-05-07T00:00:00"/>
    <s v="First Class"/>
    <s v="BS-11365"/>
    <s v="Bill Shonely"/>
    <x v="1"/>
    <s v="United States"/>
    <s v="Seattle"/>
    <s v="Washington"/>
    <n v="98105"/>
    <x v="1"/>
    <s v="FUR-FU-10001852"/>
    <s v="Furniture"/>
    <x v="5"/>
    <s v="Eldon Regeneration Recycled Desk Accessories, Smoke"/>
    <n v="12.18"/>
    <n v="7"/>
    <n v="0"/>
    <n v="3.8975999999999997"/>
  </r>
  <r>
    <n v="8000"/>
    <s v="US-2011-148194"/>
    <x v="2"/>
    <x v="417"/>
    <d v="2011-05-07T00:00:00"/>
    <s v="First Class"/>
    <s v="BS-11365"/>
    <s v="Bill Shonely"/>
    <x v="1"/>
    <s v="United States"/>
    <s v="Seattle"/>
    <s v="Washington"/>
    <n v="98105"/>
    <x v="1"/>
    <s v="OFF-AP-10000696"/>
    <s v="Office Supplies"/>
    <x v="9"/>
    <s v="Holmes Odor Grabber"/>
    <n v="57.68"/>
    <n v="4"/>
    <n v="0"/>
    <n v="19.034399999999998"/>
  </r>
  <r>
    <n v="8001"/>
    <s v="US-2012-151407"/>
    <x v="1"/>
    <x v="627"/>
    <d v="2012-11-12T00:00:00"/>
    <s v="Standard Class"/>
    <s v="RD-19585"/>
    <s v="Rob Dowd"/>
    <x v="0"/>
    <s v="United States"/>
    <s v="Dubuque"/>
    <s v="Iowa"/>
    <n v="52001"/>
    <x v="2"/>
    <s v="TEC-PH-10003885"/>
    <s v="Technology"/>
    <x v="7"/>
    <s v="Cisco SPA508G"/>
    <n v="263.95999999999998"/>
    <n v="4"/>
    <n v="0"/>
    <n v="76.548399999999987"/>
  </r>
  <r>
    <n v="8002"/>
    <s v="CA-2012-110870"/>
    <x v="1"/>
    <x v="295"/>
    <d v="2012-12-15T00:00:00"/>
    <s v="First Class"/>
    <s v="KD-16270"/>
    <s v="Karen Daniels"/>
    <x v="0"/>
    <s v="United States"/>
    <s v="Los Angeles"/>
    <s v="California"/>
    <n v="90032"/>
    <x v="1"/>
    <s v="TEC-AC-10002926"/>
    <s v="Technology"/>
    <x v="11"/>
    <s v="Logitech Wireless Marathon Mouse M705"/>
    <n v="299.94"/>
    <n v="6"/>
    <n v="0"/>
    <n v="128.97420000000002"/>
  </r>
  <r>
    <n v="8003"/>
    <s v="CA-2012-110870"/>
    <x v="1"/>
    <x v="295"/>
    <d v="2012-12-15T00:00:00"/>
    <s v="First Class"/>
    <s v="KD-16270"/>
    <s v="Karen Daniels"/>
    <x v="0"/>
    <s v="United States"/>
    <s v="Los Angeles"/>
    <s v="California"/>
    <n v="90032"/>
    <x v="1"/>
    <s v="OFF-SU-10001225"/>
    <s v="Office Supplies"/>
    <x v="14"/>
    <s v="Staples"/>
    <n v="25.76"/>
    <n v="7"/>
    <n v="0"/>
    <n v="0.51519999999999921"/>
  </r>
  <r>
    <n v="8004"/>
    <s v="CA-2011-143210"/>
    <x v="2"/>
    <x v="588"/>
    <d v="2011-12-03T00:00:00"/>
    <s v="First Class"/>
    <s v="AA-10645"/>
    <s v="Anna Andreadi"/>
    <x v="0"/>
    <s v="United States"/>
    <s v="Lowell"/>
    <s v="Massachusetts"/>
    <n v="1852"/>
    <x v="3"/>
    <s v="TEC-PH-10004434"/>
    <s v="Technology"/>
    <x v="7"/>
    <s v="Cisco IP Phone 7961G VoIP phone - Dark gray"/>
    <n v="271.89999999999998"/>
    <n v="2"/>
    <n v="0"/>
    <n v="78.850999999999971"/>
  </r>
  <r>
    <n v="8005"/>
    <s v="CA-2011-143210"/>
    <x v="2"/>
    <x v="588"/>
    <d v="2011-12-03T00:00:00"/>
    <s v="First Class"/>
    <s v="AA-10645"/>
    <s v="Anna Andreadi"/>
    <x v="0"/>
    <s v="United States"/>
    <s v="Lowell"/>
    <s v="Massachusetts"/>
    <n v="1852"/>
    <x v="3"/>
    <s v="FUR-FU-10003878"/>
    <s v="Furniture"/>
    <x v="5"/>
    <s v="Linden 10&quot; Round Wall Clock, Black"/>
    <n v="45.839999999999996"/>
    <n v="3"/>
    <n v="0"/>
    <n v="15.585599999999999"/>
  </r>
  <r>
    <n v="8006"/>
    <s v="CA-2011-143210"/>
    <x v="2"/>
    <x v="588"/>
    <d v="2011-12-03T00:00:00"/>
    <s v="First Class"/>
    <s v="AA-10645"/>
    <s v="Anna Andreadi"/>
    <x v="0"/>
    <s v="United States"/>
    <s v="Lowell"/>
    <s v="Massachusetts"/>
    <n v="1852"/>
    <x v="3"/>
    <s v="FUR-FU-10002268"/>
    <s v="Furniture"/>
    <x v="5"/>
    <s v="Ultra Door Push Plate"/>
    <n v="9.82"/>
    <n v="2"/>
    <n v="0"/>
    <n v="3.2405999999999997"/>
  </r>
  <r>
    <n v="8007"/>
    <s v="CA-2013-139808"/>
    <x v="0"/>
    <x v="877"/>
    <d v="2013-10-12T00:00:00"/>
    <s v="Standard Class"/>
    <s v="MC-18100"/>
    <s v="Mick Crebagga"/>
    <x v="0"/>
    <s v="United States"/>
    <s v="Marysville"/>
    <s v="Washington"/>
    <n v="98270"/>
    <x v="1"/>
    <s v="OFF-FA-10001883"/>
    <s v="Office Supplies"/>
    <x v="13"/>
    <s v="Alliance Super-Size Bands, Assorted Sizes"/>
    <n v="93.36"/>
    <n v="12"/>
    <n v="0"/>
    <n v="0.93359999999999843"/>
  </r>
  <r>
    <n v="8008"/>
    <s v="CA-2012-110863"/>
    <x v="1"/>
    <x v="972"/>
    <d v="2012-11-24T00:00:00"/>
    <s v="Standard Class"/>
    <s v="AA-10645"/>
    <s v="Anna Andreadi"/>
    <x v="0"/>
    <s v="United States"/>
    <s v="Oklahoma City"/>
    <s v="Oklahoma"/>
    <n v="73120"/>
    <x v="2"/>
    <s v="OFF-ST-10002756"/>
    <s v="Office Supplies"/>
    <x v="4"/>
    <s v="Tennsco Stur-D-Stor Boltless Shelving, 5 Shelves, 24&quot; Deep, Sand"/>
    <n v="541.24"/>
    <n v="4"/>
    <n v="0"/>
    <n v="5.4124000000000478"/>
  </r>
  <r>
    <n v="8009"/>
    <s v="CA-2012-110863"/>
    <x v="1"/>
    <x v="972"/>
    <d v="2012-11-24T00:00:00"/>
    <s v="Standard Class"/>
    <s v="AA-10645"/>
    <s v="Anna Andreadi"/>
    <x v="0"/>
    <s v="United States"/>
    <s v="Oklahoma City"/>
    <s v="Oklahoma"/>
    <n v="73120"/>
    <x v="2"/>
    <s v="OFF-PA-10000474"/>
    <s v="Office Supplies"/>
    <x v="10"/>
    <s v="Staples"/>
    <n v="106.32"/>
    <n v="3"/>
    <n v="0"/>
    <n v="49.970399999999991"/>
  </r>
  <r>
    <n v="8010"/>
    <s v="CA-2012-110863"/>
    <x v="1"/>
    <x v="972"/>
    <d v="2012-11-24T00:00:00"/>
    <s v="Standard Class"/>
    <s v="AA-10645"/>
    <s v="Anna Andreadi"/>
    <x v="0"/>
    <s v="United States"/>
    <s v="Oklahoma City"/>
    <s v="Oklahoma"/>
    <n v="73120"/>
    <x v="2"/>
    <s v="FUR-CH-10002073"/>
    <s v="Furniture"/>
    <x v="1"/>
    <s v="Hon Olson Stacker Chairs"/>
    <n v="1323.8999999999999"/>
    <n v="5"/>
    <n v="0"/>
    <n v="383.93099999999993"/>
  </r>
  <r>
    <n v="8011"/>
    <s v="CA-2011-127859"/>
    <x v="2"/>
    <x v="461"/>
    <d v="2011-03-20T00:00:00"/>
    <s v="Second Class"/>
    <s v="QJ-19255"/>
    <s v="Quincy Jones"/>
    <x v="1"/>
    <s v="United States"/>
    <s v="Philadelphia"/>
    <s v="Pennsylvania"/>
    <n v="19134"/>
    <x v="3"/>
    <s v="OFF-PA-10003641"/>
    <s v="Office Supplies"/>
    <x v="10"/>
    <s v="Xerox 1909"/>
    <n v="126.624"/>
    <n v="6"/>
    <n v="0.2"/>
    <n v="41.152799999999992"/>
  </r>
  <r>
    <n v="8012"/>
    <s v="US-2012-136427"/>
    <x v="1"/>
    <x v="782"/>
    <d v="2012-06-23T00:00:00"/>
    <s v="First Class"/>
    <s v="JM-16195"/>
    <s v="Justin MacKendrick"/>
    <x v="0"/>
    <s v="United States"/>
    <s v="Aurora"/>
    <s v="Colorado"/>
    <n v="80013"/>
    <x v="1"/>
    <s v="TEC-PH-10002070"/>
    <s v="Technology"/>
    <x v="7"/>
    <s v="Griffin GC36547 PowerJolt SE Lightning Charger"/>
    <n v="125.944"/>
    <n v="7"/>
    <n v="0.2"/>
    <n v="15.742999999999984"/>
  </r>
  <r>
    <n v="8013"/>
    <s v="CA-2014-120138"/>
    <x v="3"/>
    <x v="1126"/>
    <d v="2014-05-26T00:00:00"/>
    <s v="Same Day"/>
    <s v="TB-21625"/>
    <s v="Trudy Brown"/>
    <x v="0"/>
    <s v="United States"/>
    <s v="New York City"/>
    <s v="New York"/>
    <n v="10009"/>
    <x v="3"/>
    <s v="OFF-BI-10004519"/>
    <s v="Office Supplies"/>
    <x v="8"/>
    <s v="GBC DocuBind P100 Manual Binding Machine"/>
    <n v="663.92"/>
    <n v="5"/>
    <n v="0.2"/>
    <n v="207.47499999999994"/>
  </r>
  <r>
    <n v="8014"/>
    <s v="CA-2014-120138"/>
    <x v="3"/>
    <x v="1126"/>
    <d v="2014-05-26T00:00:00"/>
    <s v="Same Day"/>
    <s v="TB-21625"/>
    <s v="Trudy Brown"/>
    <x v="0"/>
    <s v="United States"/>
    <s v="New York City"/>
    <s v="New York"/>
    <n v="10009"/>
    <x v="3"/>
    <s v="TEC-AC-10002167"/>
    <s v="Technology"/>
    <x v="11"/>
    <s v="Imation 8gb Micro Traveldrive Usb 2.0 Flash Drive"/>
    <n v="120"/>
    <n v="8"/>
    <n v="0"/>
    <n v="13.200000000000003"/>
  </r>
  <r>
    <n v="8015"/>
    <s v="CA-2014-120138"/>
    <x v="3"/>
    <x v="1126"/>
    <d v="2014-05-26T00:00:00"/>
    <s v="Same Day"/>
    <s v="TB-21625"/>
    <s v="Trudy Brown"/>
    <x v="0"/>
    <s v="United States"/>
    <s v="New York City"/>
    <s v="New York"/>
    <n v="10009"/>
    <x v="3"/>
    <s v="OFF-FA-10000936"/>
    <s v="Office Supplies"/>
    <x v="13"/>
    <s v="Acco Hot Clips Clips to Go"/>
    <n v="3.29"/>
    <n v="1"/>
    <n v="0"/>
    <n v="1.4804999999999999"/>
  </r>
  <r>
    <n v="8016"/>
    <s v="CA-2014-120138"/>
    <x v="3"/>
    <x v="1126"/>
    <d v="2014-05-26T00:00:00"/>
    <s v="Same Day"/>
    <s v="TB-21625"/>
    <s v="Trudy Brown"/>
    <x v="0"/>
    <s v="United States"/>
    <s v="New York City"/>
    <s v="New York"/>
    <n v="10009"/>
    <x v="3"/>
    <s v="FUR-FU-10000732"/>
    <s v="Furniture"/>
    <x v="5"/>
    <s v="Eldon 200 Class Desk Accessories"/>
    <n v="18.84"/>
    <n v="3"/>
    <n v="0"/>
    <n v="6.0287999999999995"/>
  </r>
  <r>
    <n v="8017"/>
    <s v="US-2011-131870"/>
    <x v="2"/>
    <x v="340"/>
    <d v="2011-09-11T00:00:00"/>
    <s v="First Class"/>
    <s v="NF-18595"/>
    <s v="Nicole Fjeld"/>
    <x v="2"/>
    <s v="United States"/>
    <s v="Lancaster"/>
    <s v="Ohio"/>
    <n v="43130"/>
    <x v="3"/>
    <s v="FUR-FU-10002501"/>
    <s v="Furniture"/>
    <x v="5"/>
    <s v="Nu-Dell Executive Frame"/>
    <n v="60.672000000000011"/>
    <n v="6"/>
    <n v="0.2"/>
    <n v="12.892799999999998"/>
  </r>
  <r>
    <n v="8018"/>
    <s v="US-2011-131870"/>
    <x v="2"/>
    <x v="340"/>
    <d v="2011-09-11T00:00:00"/>
    <s v="First Class"/>
    <s v="NF-18595"/>
    <s v="Nicole Fjeld"/>
    <x v="2"/>
    <s v="United States"/>
    <s v="Lancaster"/>
    <s v="Ohio"/>
    <n v="43130"/>
    <x v="3"/>
    <s v="OFF-AR-10000634"/>
    <s v="Office Supplies"/>
    <x v="6"/>
    <s v="Newell 320"/>
    <n v="30.816000000000003"/>
    <n v="9"/>
    <n v="0.2"/>
    <n v="2.6964000000000006"/>
  </r>
  <r>
    <n v="8019"/>
    <s v="CA-2014-114804"/>
    <x v="3"/>
    <x v="161"/>
    <d v="2014-10-20T00:00:00"/>
    <s v="Second Class"/>
    <s v="BF-11020"/>
    <s v="Barry Französisch"/>
    <x v="1"/>
    <s v="United States"/>
    <s v="Modesto"/>
    <s v="California"/>
    <n v="95351"/>
    <x v="1"/>
    <s v="TEC-PH-10001700"/>
    <s v="Technology"/>
    <x v="7"/>
    <s v="Panasonic KX-TG6844B Expandable Digital Cordless Telephone"/>
    <n v="52.792000000000002"/>
    <n v="1"/>
    <n v="0.2"/>
    <n v="4.6193000000000026"/>
  </r>
  <r>
    <n v="8020"/>
    <s v="CA-2014-167227"/>
    <x v="3"/>
    <x v="808"/>
    <d v="2014-11-06T00:00:00"/>
    <s v="First Class"/>
    <s v="NP-18670"/>
    <s v="Nora Paige"/>
    <x v="0"/>
    <s v="United States"/>
    <s v="Saint Louis"/>
    <s v="Missouri"/>
    <n v="63116"/>
    <x v="2"/>
    <s v="OFF-AP-10001962"/>
    <s v="Office Supplies"/>
    <x v="9"/>
    <s v="Black &amp; Decker Filter for Double Action Dustbuster Cordless Vac BLDV7210"/>
    <n v="83.9"/>
    <n v="10"/>
    <n v="0"/>
    <n v="20.975000000000001"/>
  </r>
  <r>
    <n v="8021"/>
    <s v="CA-2014-167227"/>
    <x v="3"/>
    <x v="808"/>
    <d v="2014-11-06T00:00:00"/>
    <s v="First Class"/>
    <s v="NP-18670"/>
    <s v="Nora Paige"/>
    <x v="0"/>
    <s v="United States"/>
    <s v="Saint Louis"/>
    <s v="Missouri"/>
    <n v="63116"/>
    <x v="2"/>
    <s v="OFF-PA-10001838"/>
    <s v="Office Supplies"/>
    <x v="10"/>
    <s v="Adams Telephone Message Book W/Dividers/Space For Phone Numbers, 5 1/4&quot;X8 1/2&quot;, 300/Messages"/>
    <n v="11.76"/>
    <n v="2"/>
    <n v="0"/>
    <n v="5.7623999999999995"/>
  </r>
  <r>
    <n v="8022"/>
    <s v="CA-2011-129189"/>
    <x v="2"/>
    <x v="609"/>
    <d v="2011-07-25T00:00:00"/>
    <s v="Standard Class"/>
    <s v="HM-14860"/>
    <s v="Harry Marie"/>
    <x v="1"/>
    <s v="United States"/>
    <s v="Dallas"/>
    <s v="Texas"/>
    <n v="75217"/>
    <x v="2"/>
    <s v="OFF-AP-10000124"/>
    <s v="Office Supplies"/>
    <x v="9"/>
    <s v="Acco 6 Outlet Guardian Basic Surge Suppressor"/>
    <n v="4.9919999999999991"/>
    <n v="3"/>
    <n v="0.8"/>
    <n v="-12.979200000000002"/>
  </r>
  <r>
    <n v="8023"/>
    <s v="CA-2011-129189"/>
    <x v="2"/>
    <x v="609"/>
    <d v="2011-07-25T00:00:00"/>
    <s v="Standard Class"/>
    <s v="HM-14860"/>
    <s v="Harry Marie"/>
    <x v="1"/>
    <s v="United States"/>
    <s v="Dallas"/>
    <s v="Texas"/>
    <n v="75217"/>
    <x v="2"/>
    <s v="OFF-EN-10003567"/>
    <s v="Office Supplies"/>
    <x v="12"/>
    <s v="Inter-Office Recycled Envelopes, Brown Kraft, Button-String,10&quot; x 13&quot; , 100/Box"/>
    <n v="87.92"/>
    <n v="5"/>
    <n v="0.2"/>
    <n v="29.673000000000005"/>
  </r>
  <r>
    <n v="8024"/>
    <s v="CA-2011-129189"/>
    <x v="2"/>
    <x v="609"/>
    <d v="2011-07-25T00:00:00"/>
    <s v="Standard Class"/>
    <s v="HM-14860"/>
    <s v="Harry Marie"/>
    <x v="1"/>
    <s v="United States"/>
    <s v="Dallas"/>
    <s v="Texas"/>
    <n v="75217"/>
    <x v="2"/>
    <s v="FUR-CH-10004997"/>
    <s v="Furniture"/>
    <x v="1"/>
    <s v="Hon Every-Day Series Multi-Task Chairs"/>
    <n v="657.93"/>
    <n v="5"/>
    <n v="0.3"/>
    <n v="-93.989999999999952"/>
  </r>
  <r>
    <n v="8025"/>
    <s v="CA-2011-129189"/>
    <x v="2"/>
    <x v="609"/>
    <d v="2011-07-25T00:00:00"/>
    <s v="Standard Class"/>
    <s v="HM-14860"/>
    <s v="Harry Marie"/>
    <x v="1"/>
    <s v="United States"/>
    <s v="Dallas"/>
    <s v="Texas"/>
    <n v="75217"/>
    <x v="2"/>
    <s v="OFF-BI-10000494"/>
    <s v="Office Supplies"/>
    <x v="8"/>
    <s v="Acco Economy Flexible Poly Round Ring Binder"/>
    <n v="1.0439999999999998"/>
    <n v="1"/>
    <n v="0.8"/>
    <n v="-1.8270000000000004"/>
  </r>
  <r>
    <n v="8026"/>
    <s v="CA-2012-132465"/>
    <x v="1"/>
    <x v="861"/>
    <d v="2012-09-15T00:00:00"/>
    <s v="Second Class"/>
    <s v="DM-13525"/>
    <s v="Don Miller"/>
    <x v="1"/>
    <s v="United States"/>
    <s v="New York City"/>
    <s v="New York"/>
    <n v="10035"/>
    <x v="3"/>
    <s v="FUR-FU-10000277"/>
    <s v="Furniture"/>
    <x v="5"/>
    <s v="Deflect-o DuraMat Antistatic Studded Beveled Mat for Medium Pile Carpeting"/>
    <n v="210.68"/>
    <n v="2"/>
    <n v="0"/>
    <n v="50.563199999999995"/>
  </r>
  <r>
    <n v="8027"/>
    <s v="CA-2012-132465"/>
    <x v="1"/>
    <x v="861"/>
    <d v="2012-09-15T00:00:00"/>
    <s v="Second Class"/>
    <s v="DM-13525"/>
    <s v="Don Miller"/>
    <x v="1"/>
    <s v="United States"/>
    <s v="New York City"/>
    <s v="New York"/>
    <n v="10035"/>
    <x v="3"/>
    <s v="OFF-ST-10003641"/>
    <s v="Office Supplies"/>
    <x v="4"/>
    <s v="Space Solutions Industrial Galvanized Steel Shelving."/>
    <n v="78.8"/>
    <n v="1"/>
    <n v="0"/>
    <n v="1.5760000000000076"/>
  </r>
  <r>
    <n v="8028"/>
    <s v="CA-2012-132465"/>
    <x v="1"/>
    <x v="861"/>
    <d v="2012-09-15T00:00:00"/>
    <s v="Second Class"/>
    <s v="DM-13525"/>
    <s v="Don Miller"/>
    <x v="1"/>
    <s v="United States"/>
    <s v="New York City"/>
    <s v="New York"/>
    <n v="10035"/>
    <x v="3"/>
    <s v="TEC-AC-10001998"/>
    <s v="Technology"/>
    <x v="11"/>
    <s v="Logitech LS21 Speaker System - PC Multimedia - 2.1-CH - Wired"/>
    <n v="19.989999999999998"/>
    <n v="1"/>
    <n v="0"/>
    <n v="6.796599999999998"/>
  </r>
  <r>
    <n v="8029"/>
    <s v="CA-2012-132465"/>
    <x v="1"/>
    <x v="861"/>
    <d v="2012-09-15T00:00:00"/>
    <s v="Second Class"/>
    <s v="DM-13525"/>
    <s v="Don Miller"/>
    <x v="1"/>
    <s v="United States"/>
    <s v="New York City"/>
    <s v="New York"/>
    <n v="10035"/>
    <x v="3"/>
    <s v="OFF-ST-10001932"/>
    <s v="Office Supplies"/>
    <x v="4"/>
    <s v="Fellowes Staxonsteel Drawer Files"/>
    <n v="772.68"/>
    <n v="4"/>
    <n v="0"/>
    <n v="108.17520000000002"/>
  </r>
  <r>
    <n v="8030"/>
    <s v="CA-2013-166373"/>
    <x v="0"/>
    <x v="147"/>
    <d v="2013-10-26T00:00:00"/>
    <s v="Standard Class"/>
    <s v="JF-15565"/>
    <s v="Jill Fjeld"/>
    <x v="0"/>
    <s v="United States"/>
    <s v="San Antonio"/>
    <s v="Texas"/>
    <n v="78207"/>
    <x v="2"/>
    <s v="TEC-AC-10002323"/>
    <s v="Technology"/>
    <x v="11"/>
    <s v="SanDisk Ultra 32 GB MicroSDHC Class 10 Memory Card"/>
    <n v="106.08000000000001"/>
    <n v="6"/>
    <n v="0.2"/>
    <n v="-9.2819999999999965"/>
  </r>
  <r>
    <n v="8031"/>
    <s v="CA-2013-158806"/>
    <x v="0"/>
    <x v="676"/>
    <d v="2013-01-11T00:00:00"/>
    <s v="Standard Class"/>
    <s v="NM-18520"/>
    <s v="Neoma Murray"/>
    <x v="0"/>
    <s v="United States"/>
    <s v="Amarillo"/>
    <s v="Texas"/>
    <n v="79109"/>
    <x v="2"/>
    <s v="FUR-FU-10004270"/>
    <s v="Furniture"/>
    <x v="5"/>
    <s v="Executive Impressions 13&quot; Clairmont Wall Clock"/>
    <n v="23.076000000000001"/>
    <n v="3"/>
    <n v="0.6"/>
    <n v="-10.961100000000002"/>
  </r>
  <r>
    <n v="8032"/>
    <s v="CA-2013-158806"/>
    <x v="0"/>
    <x v="676"/>
    <d v="2013-01-11T00:00:00"/>
    <s v="Standard Class"/>
    <s v="NM-18520"/>
    <s v="Neoma Murray"/>
    <x v="0"/>
    <s v="United States"/>
    <s v="Amarillo"/>
    <s v="Texas"/>
    <n v="79109"/>
    <x v="2"/>
    <s v="OFF-PA-10004621"/>
    <s v="Office Supplies"/>
    <x v="10"/>
    <s v="Xerox 212"/>
    <n v="25.920000000000005"/>
    <n v="5"/>
    <n v="0.2"/>
    <n v="9.0719999999999992"/>
  </r>
  <r>
    <n v="8033"/>
    <s v="CA-2012-119690"/>
    <x v="1"/>
    <x v="608"/>
    <d v="2012-06-28T00:00:00"/>
    <s v="First Class"/>
    <s v="MV-17485"/>
    <s v="Mark Van Huff"/>
    <x v="0"/>
    <s v="United States"/>
    <s v="Houston"/>
    <s v="Texas"/>
    <n v="77041"/>
    <x v="2"/>
    <s v="OFF-PA-10001019"/>
    <s v="Office Supplies"/>
    <x v="10"/>
    <s v="Xerox 1884"/>
    <n v="47.952000000000005"/>
    <n v="3"/>
    <n v="0.2"/>
    <n v="16.183799999999998"/>
  </r>
  <r>
    <n v="8034"/>
    <s v="CA-2012-119690"/>
    <x v="1"/>
    <x v="608"/>
    <d v="2012-06-28T00:00:00"/>
    <s v="First Class"/>
    <s v="MV-17485"/>
    <s v="Mark Van Huff"/>
    <x v="0"/>
    <s v="United States"/>
    <s v="Houston"/>
    <s v="Texas"/>
    <n v="77041"/>
    <x v="2"/>
    <s v="OFF-BI-10000201"/>
    <s v="Office Supplies"/>
    <x v="8"/>
    <s v="Avery Triangle Shaped Sheet Lifters, Black, 2/Pack"/>
    <n v="0.98399999999999976"/>
    <n v="2"/>
    <n v="0.8"/>
    <n v="-1.476"/>
  </r>
  <r>
    <n v="8035"/>
    <s v="CA-2012-119690"/>
    <x v="1"/>
    <x v="608"/>
    <d v="2012-06-28T00:00:00"/>
    <s v="First Class"/>
    <s v="MV-17485"/>
    <s v="Mark Van Huff"/>
    <x v="0"/>
    <s v="United States"/>
    <s v="Houston"/>
    <s v="Texas"/>
    <n v="77041"/>
    <x v="2"/>
    <s v="FUR-FU-10004587"/>
    <s v="Furniture"/>
    <x v="5"/>
    <s v="GE General Use Halogen Bulbs, 100 Watts, 1 Bulb per Pack"/>
    <n v="75.384000000000015"/>
    <n v="9"/>
    <n v="0.6"/>
    <n v="-20.730599999999995"/>
  </r>
  <r>
    <n v="8036"/>
    <s v="CA-2012-119690"/>
    <x v="1"/>
    <x v="608"/>
    <d v="2012-06-28T00:00:00"/>
    <s v="First Class"/>
    <s v="MV-17485"/>
    <s v="Mark Van Huff"/>
    <x v="0"/>
    <s v="United States"/>
    <s v="Houston"/>
    <s v="Texas"/>
    <n v="77041"/>
    <x v="2"/>
    <s v="OFF-LA-10001613"/>
    <s v="Office Supplies"/>
    <x v="2"/>
    <s v="Avery File Folder Labels"/>
    <n v="4.6079999999999997"/>
    <n v="2"/>
    <n v="0.2"/>
    <n v="1.6704000000000001"/>
  </r>
  <r>
    <n v="8037"/>
    <s v="CA-2012-153738"/>
    <x v="1"/>
    <x v="1181"/>
    <d v="2012-09-22T00:00:00"/>
    <s v="First Class"/>
    <s v="AG-10270"/>
    <s v="Alejandro Grove"/>
    <x v="0"/>
    <s v="United States"/>
    <s v="Lawrence"/>
    <s v="Massachusetts"/>
    <n v="1841"/>
    <x v="3"/>
    <s v="OFF-BI-10001308"/>
    <s v="Office Supplies"/>
    <x v="8"/>
    <s v="GBC Standard Plastic Binding Systems' Combs"/>
    <n v="37.68"/>
    <n v="6"/>
    <n v="0"/>
    <n v="16.955999999999996"/>
  </r>
  <r>
    <n v="8038"/>
    <s v="CA-2014-169012"/>
    <x v="3"/>
    <x v="815"/>
    <d v="2014-07-15T00:00:00"/>
    <s v="Standard Class"/>
    <s v="BF-11275"/>
    <s v="Beth Fritzler"/>
    <x v="1"/>
    <s v="United States"/>
    <s v="Columbus"/>
    <s v="Georgia"/>
    <n v="31907"/>
    <x v="0"/>
    <s v="OFF-AP-10003278"/>
    <s v="Office Supplies"/>
    <x v="9"/>
    <s v="Belkin 7-Outlet SurgeMaster Home Series"/>
    <n v="41.910000000000004"/>
    <n v="3"/>
    <n v="0"/>
    <n v="10.896600000000003"/>
  </r>
  <r>
    <n v="8039"/>
    <s v="CA-2014-109393"/>
    <x v="3"/>
    <x v="160"/>
    <d v="2014-07-03T00:00:00"/>
    <s v="Second Class"/>
    <s v="JC-15775"/>
    <s v="John Castell"/>
    <x v="0"/>
    <s v="United States"/>
    <s v="Los Angeles"/>
    <s v="California"/>
    <n v="90032"/>
    <x v="1"/>
    <s v="FUR-BO-10003966"/>
    <s v="Furniture"/>
    <x v="0"/>
    <s v="Sauder Facets Collection Library, Sky Alder Finish"/>
    <n v="435.99900000000002"/>
    <n v="3"/>
    <n v="0.15"/>
    <n v="5.1293999999999755"/>
  </r>
  <r>
    <n v="8040"/>
    <s v="CA-2014-121489"/>
    <x v="3"/>
    <x v="170"/>
    <d v="2014-08-26T00:00:00"/>
    <s v="Second Class"/>
    <s v="CM-11815"/>
    <s v="Candace McMahon"/>
    <x v="1"/>
    <s v="United States"/>
    <s v="Seattle"/>
    <s v="Washington"/>
    <n v="98115"/>
    <x v="1"/>
    <s v="FUR-CH-10004698"/>
    <s v="Furniture"/>
    <x v="1"/>
    <s v="Padded Folding Chairs, Black, 4/Carton"/>
    <n v="388.70400000000006"/>
    <n v="6"/>
    <n v="0.2"/>
    <n v="38.870400000000018"/>
  </r>
  <r>
    <n v="8041"/>
    <s v="CA-2014-121489"/>
    <x v="3"/>
    <x v="170"/>
    <d v="2014-08-26T00:00:00"/>
    <s v="Second Class"/>
    <s v="CM-11815"/>
    <s v="Candace McMahon"/>
    <x v="1"/>
    <s v="United States"/>
    <s v="Seattle"/>
    <s v="Washington"/>
    <n v="98115"/>
    <x v="1"/>
    <s v="OFF-ST-10000025"/>
    <s v="Office Supplies"/>
    <x v="4"/>
    <s v="Fellowes Stor/Drawer Steel Plus Storage Drawers"/>
    <n v="572.58000000000004"/>
    <n v="6"/>
    <n v="0"/>
    <n v="34.354799999999955"/>
  </r>
  <r>
    <n v="8042"/>
    <s v="CA-2014-121489"/>
    <x v="3"/>
    <x v="170"/>
    <d v="2014-08-26T00:00:00"/>
    <s v="Second Class"/>
    <s v="CM-11815"/>
    <s v="Candace McMahon"/>
    <x v="1"/>
    <s v="United States"/>
    <s v="Seattle"/>
    <s v="Washington"/>
    <n v="98115"/>
    <x v="1"/>
    <s v="TEC-AC-10000682"/>
    <s v="Technology"/>
    <x v="11"/>
    <s v="Kensington K72356US Mouse-in-a-Box USB Desktop Mouse"/>
    <n v="33.18"/>
    <n v="2"/>
    <n v="0"/>
    <n v="11.613"/>
  </r>
  <r>
    <n v="8043"/>
    <s v="US-2014-133081"/>
    <x v="3"/>
    <x v="825"/>
    <d v="2014-03-16T00:00:00"/>
    <s v="Standard Class"/>
    <s v="PV-18985"/>
    <s v="Paul Van Hugh"/>
    <x v="2"/>
    <s v="United States"/>
    <s v="Cambridge"/>
    <s v="Massachusetts"/>
    <n v="2138"/>
    <x v="3"/>
    <s v="TEC-AC-10001772"/>
    <s v="Technology"/>
    <x v="11"/>
    <s v="Memorex Mini Travel Drive 16 GB USB 2.0 Flash Drive"/>
    <n v="63.88"/>
    <n v="4"/>
    <n v="0"/>
    <n v="24.913200000000003"/>
  </r>
  <r>
    <n v="8044"/>
    <s v="US-2014-133081"/>
    <x v="3"/>
    <x v="825"/>
    <d v="2014-03-16T00:00:00"/>
    <s v="Standard Class"/>
    <s v="PV-18985"/>
    <s v="Paul Van Hugh"/>
    <x v="2"/>
    <s v="United States"/>
    <s v="Cambridge"/>
    <s v="Massachusetts"/>
    <n v="2138"/>
    <x v="3"/>
    <s v="FUR-FU-10001379"/>
    <s v="Furniture"/>
    <x v="5"/>
    <s v="Executive Impressions 16-1/2&quot; Circular Wall Clock"/>
    <n v="26.72"/>
    <n v="1"/>
    <n v="0"/>
    <n v="11.756800000000002"/>
  </r>
  <r>
    <n v="8045"/>
    <s v="CA-2014-165008"/>
    <x v="3"/>
    <x v="175"/>
    <d v="2014-09-18T00:00:00"/>
    <s v="Second Class"/>
    <s v="DO-13645"/>
    <s v="Doug O'Connell"/>
    <x v="0"/>
    <s v="United States"/>
    <s v="Salt Lake City"/>
    <s v="Utah"/>
    <n v="84106"/>
    <x v="1"/>
    <s v="OFF-BI-10002794"/>
    <s v="Office Supplies"/>
    <x v="8"/>
    <s v="Avery Trapezoid Ring Binder, 3&quot; Capacity, Black, 1040 sheets"/>
    <n v="295.05599999999998"/>
    <n v="9"/>
    <n v="0.2"/>
    <n v="106.95779999999998"/>
  </r>
  <r>
    <n v="8046"/>
    <s v="CA-2013-145611"/>
    <x v="0"/>
    <x v="873"/>
    <d v="2013-09-25T00:00:00"/>
    <s v="Standard Class"/>
    <s v="HA-14905"/>
    <s v="Helen Abelman"/>
    <x v="0"/>
    <s v="United States"/>
    <s v="New York City"/>
    <s v="New York"/>
    <n v="10035"/>
    <x v="3"/>
    <s v="OFF-AP-10001005"/>
    <s v="Office Supplies"/>
    <x v="9"/>
    <s v="Honeywell Quietcare HEPA Air Cleaner"/>
    <n v="393.25"/>
    <n v="5"/>
    <n v="0"/>
    <n v="129.77249999999998"/>
  </r>
  <r>
    <n v="8047"/>
    <s v="CA-2013-113600"/>
    <x v="0"/>
    <x v="272"/>
    <d v="2013-12-18T00:00:00"/>
    <s v="Second Class"/>
    <s v="SH-20395"/>
    <s v="Shahid Hopkins"/>
    <x v="0"/>
    <s v="United States"/>
    <s v="Cuyahoga Falls"/>
    <s v="Ohio"/>
    <n v="44221"/>
    <x v="3"/>
    <s v="OFF-BI-10000201"/>
    <s v="Office Supplies"/>
    <x v="8"/>
    <s v="Avery Triangle Shaped Sheet Lifters, Black, 2/Pack"/>
    <n v="2.2140000000000004"/>
    <n v="3"/>
    <n v="0.7"/>
    <n v="-1.4760000000000004"/>
  </r>
  <r>
    <n v="8048"/>
    <s v="CA-2014-130834"/>
    <x v="3"/>
    <x v="132"/>
    <d v="2014-11-07T00:00:00"/>
    <s v="Second Class"/>
    <s v="JM-16195"/>
    <s v="Justin MacKendrick"/>
    <x v="0"/>
    <s v="United States"/>
    <s v="Wilmington"/>
    <s v="North Carolina"/>
    <n v="28403"/>
    <x v="0"/>
    <s v="OFF-PA-10003673"/>
    <s v="Office Supplies"/>
    <x v="10"/>
    <s v="Strathmore Photo Mount Cards"/>
    <n v="16.272000000000002"/>
    <n v="3"/>
    <n v="0.2"/>
    <n v="5.2883999999999984"/>
  </r>
  <r>
    <n v="8049"/>
    <s v="CA-2013-168543"/>
    <x v="0"/>
    <x v="894"/>
    <d v="2013-07-08T00:00:00"/>
    <s v="Standard Class"/>
    <s v="DK-13225"/>
    <s v="Dean Katz"/>
    <x v="1"/>
    <s v="United States"/>
    <s v="New York City"/>
    <s v="New York"/>
    <n v="10035"/>
    <x v="3"/>
    <s v="OFF-AP-10000938"/>
    <s v="Office Supplies"/>
    <x v="9"/>
    <s v="Avanti 1.7 Cu. Ft. Refrigerator"/>
    <n v="706.86"/>
    <n v="7"/>
    <n v="0"/>
    <n v="197.92079999999999"/>
  </r>
  <r>
    <n v="8050"/>
    <s v="CA-2011-144974"/>
    <x v="2"/>
    <x v="467"/>
    <d v="2011-09-30T00:00:00"/>
    <s v="Standard Class"/>
    <s v="CM-12715"/>
    <s v="Craig Molinari"/>
    <x v="1"/>
    <s v="United States"/>
    <s v="Philadelphia"/>
    <s v="Pennsylvania"/>
    <n v="19140"/>
    <x v="3"/>
    <s v="OFF-BI-10003274"/>
    <s v="Office Supplies"/>
    <x v="8"/>
    <s v="Avery Durable Slant Ring Binders, No Labels"/>
    <n v="5.9700000000000006"/>
    <n v="5"/>
    <n v="0.7"/>
    <n v="-4.577"/>
  </r>
  <r>
    <n v="8051"/>
    <s v="CA-2011-144974"/>
    <x v="2"/>
    <x v="467"/>
    <d v="2011-09-30T00:00:00"/>
    <s v="Standard Class"/>
    <s v="CM-12715"/>
    <s v="Craig Molinari"/>
    <x v="1"/>
    <s v="United States"/>
    <s v="Philadelphia"/>
    <s v="Pennsylvania"/>
    <n v="19140"/>
    <x v="3"/>
    <s v="FUR-FU-10001095"/>
    <s v="Furniture"/>
    <x v="5"/>
    <s v="DAX Black Cherry Wood-Tone Poster Frame"/>
    <n v="21.184000000000001"/>
    <n v="1"/>
    <n v="0.2"/>
    <n v="4.7664"/>
  </r>
  <r>
    <n v="8052"/>
    <s v="CA-2011-144974"/>
    <x v="2"/>
    <x v="467"/>
    <d v="2011-09-30T00:00:00"/>
    <s v="Standard Class"/>
    <s v="CM-12715"/>
    <s v="Craig Molinari"/>
    <x v="1"/>
    <s v="United States"/>
    <s v="Philadelphia"/>
    <s v="Pennsylvania"/>
    <n v="19140"/>
    <x v="3"/>
    <s v="OFF-AP-10001492"/>
    <s v="Office Supplies"/>
    <x v="9"/>
    <s v="Acco Six-Outlet Power Strip, 4' Cord Length"/>
    <n v="41.375999999999998"/>
    <n v="6"/>
    <n v="0.2"/>
    <n v="3.1032000000000011"/>
  </r>
  <r>
    <n v="8053"/>
    <s v="CA-2011-109904"/>
    <x v="2"/>
    <x v="686"/>
    <d v="2011-07-17T00:00:00"/>
    <s v="Second Class"/>
    <s v="BF-10975"/>
    <s v="Barbara Fisher"/>
    <x v="1"/>
    <s v="United States"/>
    <s v="New York City"/>
    <s v="New York"/>
    <n v="10009"/>
    <x v="3"/>
    <s v="OFF-AR-10004999"/>
    <s v="Office Supplies"/>
    <x v="6"/>
    <s v="Newell 315"/>
    <n v="17.940000000000001"/>
    <n v="3"/>
    <n v="0"/>
    <n v="4.4850000000000003"/>
  </r>
  <r>
    <n v="8054"/>
    <s v="CA-2014-152205"/>
    <x v="3"/>
    <x v="394"/>
    <d v="2014-10-06T00:00:00"/>
    <s v="Standard Class"/>
    <s v="SF-20965"/>
    <s v="Sylvia Foulston"/>
    <x v="1"/>
    <s v="United States"/>
    <s v="Philadelphia"/>
    <s v="Pennsylvania"/>
    <n v="19134"/>
    <x v="3"/>
    <s v="OFF-BI-10004094"/>
    <s v="Office Supplies"/>
    <x v="8"/>
    <s v="GBC Standard Plastic Binding Systems Combs"/>
    <n v="2.6550000000000002"/>
    <n v="1"/>
    <n v="0.7"/>
    <n v="-1.8584999999999994"/>
  </r>
  <r>
    <n v="8055"/>
    <s v="CA-2012-121188"/>
    <x v="1"/>
    <x v="834"/>
    <d v="2012-09-04T00:00:00"/>
    <s v="Standard Class"/>
    <s v="CB-12025"/>
    <s v="Cassandra Brandow"/>
    <x v="0"/>
    <s v="United States"/>
    <s v="Los Angeles"/>
    <s v="California"/>
    <n v="90049"/>
    <x v="1"/>
    <s v="OFF-ST-10001490"/>
    <s v="Office Supplies"/>
    <x v="4"/>
    <s v="Hot File 7-Pocket, Floor Stand"/>
    <n v="892.35"/>
    <n v="5"/>
    <n v="0"/>
    <n v="267.70499999999993"/>
  </r>
  <r>
    <n v="8056"/>
    <s v="CA-2012-121188"/>
    <x v="1"/>
    <x v="834"/>
    <d v="2012-09-04T00:00:00"/>
    <s v="Standard Class"/>
    <s v="CB-12025"/>
    <s v="Cassandra Brandow"/>
    <x v="0"/>
    <s v="United States"/>
    <s v="Los Angeles"/>
    <s v="California"/>
    <n v="90049"/>
    <x v="1"/>
    <s v="FUR-BO-10004695"/>
    <s v="Furniture"/>
    <x v="0"/>
    <s v="O'Sullivan 2-Door Barrister Bookcase in Odessa Pine"/>
    <n v="307.666"/>
    <n v="2"/>
    <n v="0.15"/>
    <n v="28.956799999999973"/>
  </r>
  <r>
    <n v="8057"/>
    <s v="CA-2012-121188"/>
    <x v="1"/>
    <x v="834"/>
    <d v="2012-09-04T00:00:00"/>
    <s v="Standard Class"/>
    <s v="CB-12025"/>
    <s v="Cassandra Brandow"/>
    <x v="0"/>
    <s v="United States"/>
    <s v="Los Angeles"/>
    <s v="California"/>
    <n v="90049"/>
    <x v="1"/>
    <s v="OFF-ST-10000736"/>
    <s v="Office Supplies"/>
    <x v="4"/>
    <s v="Carina Double Wide Media Storage Towers in Natural &amp; Black"/>
    <n v="728.82"/>
    <n v="9"/>
    <n v="0"/>
    <n v="29.152799999999971"/>
  </r>
  <r>
    <n v="8058"/>
    <s v="CA-2012-121188"/>
    <x v="1"/>
    <x v="834"/>
    <d v="2012-09-04T00:00:00"/>
    <s v="Standard Class"/>
    <s v="CB-12025"/>
    <s v="Cassandra Brandow"/>
    <x v="0"/>
    <s v="United States"/>
    <s v="Los Angeles"/>
    <s v="California"/>
    <n v="90049"/>
    <x v="1"/>
    <s v="OFF-BI-10001617"/>
    <s v="Office Supplies"/>
    <x v="8"/>
    <s v="GBC Wire Binding Combs"/>
    <n v="41.36"/>
    <n v="5"/>
    <n v="0.2"/>
    <n v="13.959"/>
  </r>
  <r>
    <n v="8059"/>
    <s v="CA-2012-121188"/>
    <x v="1"/>
    <x v="834"/>
    <d v="2012-09-04T00:00:00"/>
    <s v="Standard Class"/>
    <s v="CB-12025"/>
    <s v="Cassandra Brandow"/>
    <x v="0"/>
    <s v="United States"/>
    <s v="Los Angeles"/>
    <s v="California"/>
    <n v="90049"/>
    <x v="1"/>
    <s v="TEC-PH-10003589"/>
    <s v="Technology"/>
    <x v="7"/>
    <s v="invisibleSHIELD by ZAGG Smudge-Free Screen Protector"/>
    <n v="43.176000000000002"/>
    <n v="3"/>
    <n v="0.2"/>
    <n v="15.111599999999999"/>
  </r>
  <r>
    <n v="8060"/>
    <s v="CA-2012-121188"/>
    <x v="1"/>
    <x v="834"/>
    <d v="2012-09-04T00:00:00"/>
    <s v="Standard Class"/>
    <s v="CB-12025"/>
    <s v="Cassandra Brandow"/>
    <x v="0"/>
    <s v="United States"/>
    <s v="Los Angeles"/>
    <s v="California"/>
    <n v="90049"/>
    <x v="1"/>
    <s v="FUR-FU-10003981"/>
    <s v="Furniture"/>
    <x v="5"/>
    <s v="Eldon Wave Desk Accessories"/>
    <n v="4.16"/>
    <n v="2"/>
    <n v="0"/>
    <n v="1.7472000000000003"/>
  </r>
  <r>
    <n v="8061"/>
    <s v="CA-2012-156013"/>
    <x v="1"/>
    <x v="1181"/>
    <d v="2012-09-26T00:00:00"/>
    <s v="Standard Class"/>
    <s v="TC-20980"/>
    <s v="Tamara Chand"/>
    <x v="1"/>
    <s v="United States"/>
    <s v="Long Beach"/>
    <s v="New York"/>
    <n v="11561"/>
    <x v="3"/>
    <s v="OFF-PA-10001970"/>
    <s v="Office Supplies"/>
    <x v="10"/>
    <s v="Xerox 1881"/>
    <n v="61.4"/>
    <n v="5"/>
    <n v="0"/>
    <n v="28.857999999999997"/>
  </r>
  <r>
    <n v="8062"/>
    <s v="CA-2012-156013"/>
    <x v="1"/>
    <x v="1181"/>
    <d v="2012-09-26T00:00:00"/>
    <s v="Standard Class"/>
    <s v="TC-20980"/>
    <s v="Tamara Chand"/>
    <x v="1"/>
    <s v="United States"/>
    <s v="Long Beach"/>
    <s v="New York"/>
    <n v="11561"/>
    <x v="3"/>
    <s v="OFF-BI-10002437"/>
    <s v="Office Supplies"/>
    <x v="8"/>
    <s v="Recycled Premium Regency Composition Covers"/>
    <n v="24.448"/>
    <n v="2"/>
    <n v="0.2"/>
    <n v="8.8623999999999992"/>
  </r>
  <r>
    <n v="8063"/>
    <s v="CA-2013-132997"/>
    <x v="0"/>
    <x v="77"/>
    <d v="2013-11-10T00:00:00"/>
    <s v="First Class"/>
    <s v="LW-17215"/>
    <s v="Luke Weiss"/>
    <x v="0"/>
    <s v="United States"/>
    <s v="Rochester"/>
    <s v="New York"/>
    <n v="14609"/>
    <x v="3"/>
    <s v="TEC-PH-10000586"/>
    <s v="Technology"/>
    <x v="7"/>
    <s v="AT&amp;T SB67148 SynJ"/>
    <n v="263.95999999999998"/>
    <n v="4"/>
    <n v="0"/>
    <n v="71.269200000000012"/>
  </r>
  <r>
    <n v="8064"/>
    <s v="CA-2013-132997"/>
    <x v="0"/>
    <x v="77"/>
    <d v="2013-11-10T00:00:00"/>
    <s v="First Class"/>
    <s v="LW-17215"/>
    <s v="Luke Weiss"/>
    <x v="0"/>
    <s v="United States"/>
    <s v="Rochester"/>
    <s v="New York"/>
    <n v="14609"/>
    <x v="3"/>
    <s v="TEC-PH-10003811"/>
    <s v="Technology"/>
    <x v="7"/>
    <s v="Jabra Supreme Plus Driver Edition Headset"/>
    <n v="359.96999999999997"/>
    <n v="3"/>
    <n v="0"/>
    <n v="100.7916"/>
  </r>
  <r>
    <n v="8065"/>
    <s v="CA-2013-132997"/>
    <x v="0"/>
    <x v="77"/>
    <d v="2013-11-10T00:00:00"/>
    <s v="First Class"/>
    <s v="LW-17215"/>
    <s v="Luke Weiss"/>
    <x v="0"/>
    <s v="United States"/>
    <s v="Rochester"/>
    <s v="New York"/>
    <n v="14609"/>
    <x v="3"/>
    <s v="OFF-PA-10004983"/>
    <s v="Office Supplies"/>
    <x v="10"/>
    <s v="Xerox 23"/>
    <n v="12.96"/>
    <n v="2"/>
    <n v="0"/>
    <n v="6.2208000000000006"/>
  </r>
  <r>
    <n v="8066"/>
    <s v="CA-2013-132997"/>
    <x v="0"/>
    <x v="77"/>
    <d v="2013-11-10T00:00:00"/>
    <s v="First Class"/>
    <s v="LW-17215"/>
    <s v="Luke Weiss"/>
    <x v="0"/>
    <s v="United States"/>
    <s v="Rochester"/>
    <s v="New York"/>
    <n v="14609"/>
    <x v="3"/>
    <s v="OFF-ST-10003479"/>
    <s v="Office Supplies"/>
    <x v="4"/>
    <s v="Eldon Base for stackable storage shelf, platinum"/>
    <n v="116.82"/>
    <n v="3"/>
    <n v="0"/>
    <n v="5.8409999999999869"/>
  </r>
  <r>
    <n v="8067"/>
    <s v="CA-2013-132997"/>
    <x v="0"/>
    <x v="77"/>
    <d v="2013-11-10T00:00:00"/>
    <s v="First Class"/>
    <s v="LW-17215"/>
    <s v="Luke Weiss"/>
    <x v="0"/>
    <s v="United States"/>
    <s v="Rochester"/>
    <s v="New York"/>
    <n v="14609"/>
    <x v="3"/>
    <s v="OFF-BI-10004318"/>
    <s v="Office Supplies"/>
    <x v="8"/>
    <s v="Ibico EB-19 Dual Function Manual Binding System"/>
    <n v="276.78400000000005"/>
    <n v="2"/>
    <n v="0.2"/>
    <n v="89.954799999999992"/>
  </r>
  <r>
    <n v="8068"/>
    <s v="US-2012-160563"/>
    <x v="1"/>
    <x v="1182"/>
    <d v="2012-10-24T00:00:00"/>
    <s v="Standard Class"/>
    <s v="NS-18640"/>
    <s v="Noel Staavos"/>
    <x v="1"/>
    <s v="United States"/>
    <s v="San Francisco"/>
    <s v="California"/>
    <n v="94109"/>
    <x v="1"/>
    <s v="TEC-AC-10002567"/>
    <s v="Technology"/>
    <x v="11"/>
    <s v="Logitech G602 Wireless Gaming Mouse"/>
    <n v="239.96999999999997"/>
    <n v="3"/>
    <n v="0"/>
    <n v="86.389199999999988"/>
  </r>
  <r>
    <n v="8069"/>
    <s v="US-2012-160563"/>
    <x v="1"/>
    <x v="1182"/>
    <d v="2012-10-24T00:00:00"/>
    <s v="Standard Class"/>
    <s v="NS-18640"/>
    <s v="Noel Staavos"/>
    <x v="1"/>
    <s v="United States"/>
    <s v="San Francisco"/>
    <s v="California"/>
    <n v="94109"/>
    <x v="1"/>
    <s v="FUR-FU-10001731"/>
    <s v="Furniture"/>
    <x v="5"/>
    <s v="Acrylic Self-Standing Desk Frames"/>
    <n v="16.02"/>
    <n v="6"/>
    <n v="0"/>
    <n v="6.0876000000000001"/>
  </r>
  <r>
    <n v="8070"/>
    <s v="CA-2014-151750"/>
    <x v="3"/>
    <x v="314"/>
    <d v="2014-01-06T00:00:00"/>
    <s v="Standard Class"/>
    <s v="JM-15250"/>
    <s v="Janet Martin"/>
    <x v="0"/>
    <s v="United States"/>
    <s v="Huntsville"/>
    <s v="Texas"/>
    <n v="77340"/>
    <x v="2"/>
    <s v="OFF-ST-10002743"/>
    <s v="Office Supplies"/>
    <x v="4"/>
    <s v="SAFCO Boltless Steel Shelving"/>
    <n v="454.56000000000006"/>
    <n v="5"/>
    <n v="0.2"/>
    <n v="-107.95800000000004"/>
  </r>
  <r>
    <n v="8071"/>
    <s v="CA-2014-151750"/>
    <x v="3"/>
    <x v="314"/>
    <d v="2014-01-06T00:00:00"/>
    <s v="Standard Class"/>
    <s v="JM-15250"/>
    <s v="Janet Martin"/>
    <x v="0"/>
    <s v="United States"/>
    <s v="Huntsville"/>
    <s v="Texas"/>
    <n v="77340"/>
    <x v="2"/>
    <s v="FUR-FU-10002116"/>
    <s v="Furniture"/>
    <x v="5"/>
    <s v="Tenex Carpeted, Granite-Look or Clear Contemporary Contour Shape Chair Mats"/>
    <n v="141.41999999999999"/>
    <n v="5"/>
    <n v="0.6"/>
    <n v="-187.38150000000002"/>
  </r>
  <r>
    <n v="8072"/>
    <s v="CA-2014-151750"/>
    <x v="3"/>
    <x v="314"/>
    <d v="2014-01-06T00:00:00"/>
    <s v="Standard Class"/>
    <s v="JM-15250"/>
    <s v="Janet Martin"/>
    <x v="0"/>
    <s v="United States"/>
    <s v="Huntsville"/>
    <s v="Texas"/>
    <n v="77340"/>
    <x v="2"/>
    <s v="FUR-CH-10003199"/>
    <s v="Furniture"/>
    <x v="1"/>
    <s v="Office Star - Contemporary Task Swivel Chair"/>
    <n v="310.74399999999997"/>
    <n v="4"/>
    <n v="0.3"/>
    <n v="-26.635199999999998"/>
  </r>
  <r>
    <n v="8073"/>
    <s v="CA-2014-151750"/>
    <x v="3"/>
    <x v="314"/>
    <d v="2014-01-06T00:00:00"/>
    <s v="Standard Class"/>
    <s v="JM-15250"/>
    <s v="Janet Martin"/>
    <x v="0"/>
    <s v="United States"/>
    <s v="Huntsville"/>
    <s v="Texas"/>
    <n v="77340"/>
    <x v="2"/>
    <s v="OFF-AR-10003158"/>
    <s v="Office Supplies"/>
    <x v="6"/>
    <s v="Fluorescent Highlighters by Dixon"/>
    <n v="12.736000000000001"/>
    <n v="4"/>
    <n v="0.2"/>
    <n v="2.2287999999999988"/>
  </r>
  <r>
    <n v="8074"/>
    <s v="CA-2014-151750"/>
    <x v="3"/>
    <x v="314"/>
    <d v="2014-01-06T00:00:00"/>
    <s v="Standard Class"/>
    <s v="JM-15250"/>
    <s v="Janet Martin"/>
    <x v="0"/>
    <s v="United States"/>
    <s v="Huntsville"/>
    <s v="Texas"/>
    <n v="77340"/>
    <x v="2"/>
    <s v="OFF-BI-10000301"/>
    <s v="Office Supplies"/>
    <x v="8"/>
    <s v="GBC Instant Report Kit"/>
    <n v="6.469999999999998"/>
    <n v="5"/>
    <n v="0.8"/>
    <n v="-9.7050000000000018"/>
  </r>
  <r>
    <n v="8075"/>
    <s v="CA-2014-151750"/>
    <x v="3"/>
    <x v="314"/>
    <d v="2014-01-06T00:00:00"/>
    <s v="Standard Class"/>
    <s v="JM-15250"/>
    <s v="Janet Martin"/>
    <x v="0"/>
    <s v="United States"/>
    <s v="Huntsville"/>
    <s v="Texas"/>
    <n v="77340"/>
    <x v="2"/>
    <s v="OFF-BI-10000343"/>
    <s v="Office Supplies"/>
    <x v="8"/>
    <s v="Pressboard Covers with Storage Hooks, 9 1/2&quot; x 11&quot;, Light Blue"/>
    <n v="13.747999999999998"/>
    <n v="14"/>
    <n v="0.8"/>
    <n v="-22.684200000000004"/>
  </r>
  <r>
    <n v="8076"/>
    <s v="CA-2014-151750"/>
    <x v="3"/>
    <x v="314"/>
    <d v="2014-01-06T00:00:00"/>
    <s v="Standard Class"/>
    <s v="JM-15250"/>
    <s v="Janet Martin"/>
    <x v="0"/>
    <s v="United States"/>
    <s v="Huntsville"/>
    <s v="Texas"/>
    <n v="77340"/>
    <x v="2"/>
    <s v="OFF-AP-10004708"/>
    <s v="Office Supplies"/>
    <x v="9"/>
    <s v="Fellowes Superior 10 Outlet Split Surge Protector"/>
    <n v="15.223999999999997"/>
    <n v="2"/>
    <n v="0.8"/>
    <n v="-38.821200000000012"/>
  </r>
  <r>
    <n v="8077"/>
    <s v="CA-2012-106187"/>
    <x v="1"/>
    <x v="537"/>
    <d v="2012-06-29T00:00:00"/>
    <s v="Standard Class"/>
    <s v="RF-19345"/>
    <s v="Randy Ferguson"/>
    <x v="1"/>
    <s v="United States"/>
    <s v="East Point"/>
    <s v="Georgia"/>
    <n v="30344"/>
    <x v="0"/>
    <s v="FUR-FU-10000794"/>
    <s v="Furniture"/>
    <x v="5"/>
    <s v="Eldon Stackable Tray, Side-Load, Legal, Smoke"/>
    <n v="27.42"/>
    <n v="3"/>
    <n v="0"/>
    <n v="9.3227999999999991"/>
  </r>
  <r>
    <n v="8078"/>
    <s v="CA-2012-106187"/>
    <x v="1"/>
    <x v="537"/>
    <d v="2012-06-29T00:00:00"/>
    <s v="Standard Class"/>
    <s v="RF-19345"/>
    <s v="Randy Ferguson"/>
    <x v="1"/>
    <s v="United States"/>
    <s v="East Point"/>
    <s v="Georgia"/>
    <n v="30344"/>
    <x v="0"/>
    <s v="OFF-BI-10004519"/>
    <s v="Office Supplies"/>
    <x v="8"/>
    <s v="GBC DocuBind P100 Manual Binding Machine"/>
    <n v="165.98"/>
    <n v="1"/>
    <n v="0"/>
    <n v="74.690999999999988"/>
  </r>
  <r>
    <n v="8079"/>
    <s v="CA-2012-106187"/>
    <x v="1"/>
    <x v="537"/>
    <d v="2012-06-29T00:00:00"/>
    <s v="Standard Class"/>
    <s v="RF-19345"/>
    <s v="Randy Ferguson"/>
    <x v="1"/>
    <s v="United States"/>
    <s v="East Point"/>
    <s v="Georgia"/>
    <n v="30344"/>
    <x v="0"/>
    <s v="TEC-AC-10001590"/>
    <s v="Technology"/>
    <x v="11"/>
    <s v="Dell Slim USB Multimedia Keyboard"/>
    <n v="75"/>
    <n v="3"/>
    <n v="0"/>
    <n v="18"/>
  </r>
  <r>
    <n v="8080"/>
    <s v="US-2013-164945"/>
    <x v="0"/>
    <x v="441"/>
    <d v="2013-11-28T00:00:00"/>
    <s v="Standard Class"/>
    <s v="CA-12055"/>
    <s v="Cathy Armstrong"/>
    <x v="2"/>
    <s v="United States"/>
    <s v="New York City"/>
    <s v="New York"/>
    <n v="10009"/>
    <x v="3"/>
    <s v="OFF-BI-10001524"/>
    <s v="Office Supplies"/>
    <x v="8"/>
    <s v="GBC Premium Transparent Covers with Diagonal Lined Pattern"/>
    <n v="134.27200000000002"/>
    <n v="8"/>
    <n v="0.2"/>
    <n v="46.99519999999999"/>
  </r>
  <r>
    <n v="8081"/>
    <s v="CA-2012-150714"/>
    <x v="1"/>
    <x v="662"/>
    <d v="2012-11-01T00:00:00"/>
    <s v="Standard Class"/>
    <s v="KH-16690"/>
    <s v="Kristen Hastings"/>
    <x v="1"/>
    <s v="United States"/>
    <s v="Springfield"/>
    <s v="Oregon"/>
    <n v="97477"/>
    <x v="1"/>
    <s v="OFF-LA-10001474"/>
    <s v="Office Supplies"/>
    <x v="2"/>
    <s v="Avery 477"/>
    <n v="146.54400000000001"/>
    <n v="6"/>
    <n v="0.2"/>
    <n v="47.626799999999996"/>
  </r>
  <r>
    <n v="8082"/>
    <s v="CA-2012-150714"/>
    <x v="1"/>
    <x v="662"/>
    <d v="2012-11-01T00:00:00"/>
    <s v="Standard Class"/>
    <s v="KH-16690"/>
    <s v="Kristen Hastings"/>
    <x v="1"/>
    <s v="United States"/>
    <s v="Springfield"/>
    <s v="Oregon"/>
    <n v="97477"/>
    <x v="1"/>
    <s v="OFF-PA-10001497"/>
    <s v="Office Supplies"/>
    <x v="10"/>
    <s v="Xerox 1914"/>
    <n v="131.904"/>
    <n v="3"/>
    <n v="0.2"/>
    <n v="47.815200000000004"/>
  </r>
  <r>
    <n v="8083"/>
    <s v="CA-2012-150714"/>
    <x v="1"/>
    <x v="662"/>
    <d v="2012-11-01T00:00:00"/>
    <s v="Standard Class"/>
    <s v="KH-16690"/>
    <s v="Kristen Hastings"/>
    <x v="1"/>
    <s v="United States"/>
    <s v="Springfield"/>
    <s v="Oregon"/>
    <n v="97477"/>
    <x v="1"/>
    <s v="OFF-AP-10003287"/>
    <s v="Office Supplies"/>
    <x v="9"/>
    <s v="Tripp Lite TLP810NET Broadband Surge for Modem/Fax"/>
    <n v="203.88000000000002"/>
    <n v="5"/>
    <n v="0.2"/>
    <n v="20.387999999999998"/>
  </r>
  <r>
    <n v="8084"/>
    <s v="CA-2012-150714"/>
    <x v="1"/>
    <x v="662"/>
    <d v="2012-11-01T00:00:00"/>
    <s v="Standard Class"/>
    <s v="KH-16690"/>
    <s v="Kristen Hastings"/>
    <x v="1"/>
    <s v="United States"/>
    <s v="Springfield"/>
    <s v="Oregon"/>
    <n v="97477"/>
    <x v="1"/>
    <s v="OFF-BI-10002982"/>
    <s v="Office Supplies"/>
    <x v="8"/>
    <s v="Avery Self-Adhesive Photo Pockets for Polaroid Photos"/>
    <n v="14.301000000000002"/>
    <n v="7"/>
    <n v="0.7"/>
    <n v="-10.487400000000001"/>
  </r>
  <r>
    <n v="8085"/>
    <s v="CA-2012-150714"/>
    <x v="1"/>
    <x v="662"/>
    <d v="2012-11-01T00:00:00"/>
    <s v="Standard Class"/>
    <s v="KH-16690"/>
    <s v="Kristen Hastings"/>
    <x v="1"/>
    <s v="United States"/>
    <s v="Springfield"/>
    <s v="Oregon"/>
    <n v="97477"/>
    <x v="1"/>
    <s v="OFF-ST-10001809"/>
    <s v="Office Supplies"/>
    <x v="4"/>
    <s v="Fellowes Officeware Wire Shelving"/>
    <n v="718.6400000000001"/>
    <n v="10"/>
    <n v="0.2"/>
    <n v="-161.69400000000005"/>
  </r>
  <r>
    <n v="8086"/>
    <s v="CA-2013-105753"/>
    <x v="0"/>
    <x v="201"/>
    <d v="2013-10-27T00:00:00"/>
    <s v="Standard Class"/>
    <s v="LC-16960"/>
    <s v="Lindsay Castell"/>
    <x v="2"/>
    <s v="United States"/>
    <s v="Arlington"/>
    <s v="Virginia"/>
    <n v="22204"/>
    <x v="0"/>
    <s v="FUR-FU-10000246"/>
    <s v="Furniture"/>
    <x v="5"/>
    <s v="Aluminum Document Frame"/>
    <n v="61.1"/>
    <n v="5"/>
    <n v="0"/>
    <n v="18.329999999999991"/>
  </r>
  <r>
    <n v="8087"/>
    <s v="CA-2014-120894"/>
    <x v="3"/>
    <x v="1045"/>
    <d v="2014-05-03T00:00:00"/>
    <s v="Standard Class"/>
    <s v="JL-15130"/>
    <s v="Jack Lebron"/>
    <x v="0"/>
    <s v="United States"/>
    <s v="Wilmington"/>
    <s v="North Carolina"/>
    <n v="28403"/>
    <x v="0"/>
    <s v="OFF-AP-10000252"/>
    <s v="Office Supplies"/>
    <x v="9"/>
    <s v="Harmony HEPA Quiet Air Purifiers"/>
    <n v="28.08"/>
    <n v="3"/>
    <n v="0.2"/>
    <n v="5.2650000000000006"/>
  </r>
  <r>
    <n v="8088"/>
    <s v="CA-2013-106621"/>
    <x v="0"/>
    <x v="321"/>
    <d v="2013-10-02T00:00:00"/>
    <s v="Second Class"/>
    <s v="DM-12955"/>
    <s v="Dario Medina"/>
    <x v="1"/>
    <s v="United States"/>
    <s v="Yuma"/>
    <s v="Arizona"/>
    <n v="85364"/>
    <x v="1"/>
    <s v="OFF-AR-10002375"/>
    <s v="Office Supplies"/>
    <x v="6"/>
    <s v="Newell 351"/>
    <n v="10.496"/>
    <n v="4"/>
    <n v="0.2"/>
    <n v="1.1807999999999983"/>
  </r>
  <r>
    <n v="8089"/>
    <s v="CA-2012-107020"/>
    <x v="1"/>
    <x v="848"/>
    <d v="2012-07-14T00:00:00"/>
    <s v="Standard Class"/>
    <s v="MV-18190"/>
    <s v="Mike Vittorini"/>
    <x v="0"/>
    <s v="United States"/>
    <s v="San Bernardino"/>
    <s v="California"/>
    <n v="92404"/>
    <x v="1"/>
    <s v="OFF-BI-10003719"/>
    <s v="Office Supplies"/>
    <x v="8"/>
    <s v="Large Capacity Hanging Post Binders"/>
    <n v="39.92"/>
    <n v="2"/>
    <n v="0.2"/>
    <n v="12.973999999999997"/>
  </r>
  <r>
    <n v="8090"/>
    <s v="US-2012-117492"/>
    <x v="1"/>
    <x v="976"/>
    <d v="2012-08-09T00:00:00"/>
    <s v="First Class"/>
    <s v="NS-18640"/>
    <s v="Noel Staavos"/>
    <x v="1"/>
    <s v="United States"/>
    <s v="Baltimore"/>
    <s v="Maryland"/>
    <n v="21215"/>
    <x v="3"/>
    <s v="OFF-AP-10001492"/>
    <s v="Office Supplies"/>
    <x v="9"/>
    <s v="Acco Six-Outlet Power Strip, 4' Cord Length"/>
    <n v="77.58"/>
    <n v="9"/>
    <n v="0"/>
    <n v="20.1708"/>
  </r>
  <r>
    <n v="8091"/>
    <s v="CA-2011-101392"/>
    <x v="2"/>
    <x v="1035"/>
    <d v="2011-12-13T00:00:00"/>
    <s v="Standard Class"/>
    <s v="AS-10630"/>
    <s v="Ann Steele"/>
    <x v="2"/>
    <s v="United States"/>
    <s v="Seattle"/>
    <s v="Washington"/>
    <n v="98103"/>
    <x v="1"/>
    <s v="OFF-ST-10000532"/>
    <s v="Office Supplies"/>
    <x v="4"/>
    <s v="Advantus Rolling Drawer Organizers"/>
    <n v="269.35999999999996"/>
    <n v="7"/>
    <n v="0"/>
    <n v="70.033599999999993"/>
  </r>
  <r>
    <n v="8092"/>
    <s v="CA-2012-127502"/>
    <x v="1"/>
    <x v="895"/>
    <d v="2012-12-14T00:00:00"/>
    <s v="Standard Class"/>
    <s v="MT-17815"/>
    <s v="Meg Tillman"/>
    <x v="0"/>
    <s v="United States"/>
    <s v="San Francisco"/>
    <s v="California"/>
    <n v="94110"/>
    <x v="1"/>
    <s v="OFF-LA-10001613"/>
    <s v="Office Supplies"/>
    <x v="2"/>
    <s v="Avery File Folder Labels"/>
    <n v="5.76"/>
    <n v="2"/>
    <n v="0"/>
    <n v="2.8224"/>
  </r>
  <r>
    <n v="8093"/>
    <s v="CA-2014-143658"/>
    <x v="3"/>
    <x v="1183"/>
    <d v="2014-11-14T00:00:00"/>
    <s v="Second Class"/>
    <s v="SR-20425"/>
    <s v="Sharelle Roach"/>
    <x v="2"/>
    <s v="United States"/>
    <s v="New York City"/>
    <s v="New York"/>
    <n v="10035"/>
    <x v="3"/>
    <s v="OFF-AR-10002818"/>
    <s v="Office Supplies"/>
    <x v="6"/>
    <s v="Panasonic KP-310 Heavy-Duty Electric Pencil Sharpener"/>
    <n v="109.9"/>
    <n v="5"/>
    <n v="0"/>
    <n v="32.97"/>
  </r>
  <r>
    <n v="8094"/>
    <s v="CA-2014-133046"/>
    <x v="3"/>
    <x v="944"/>
    <d v="2014-08-02T00:00:00"/>
    <s v="Second Class"/>
    <s v="DK-13375"/>
    <s v="Dennis Kane"/>
    <x v="0"/>
    <s v="United States"/>
    <s v="Seattle"/>
    <s v="Washington"/>
    <n v="98115"/>
    <x v="1"/>
    <s v="FUR-FU-10001940"/>
    <s v="Furniture"/>
    <x v="5"/>
    <s v="Staples"/>
    <n v="23.88"/>
    <n v="3"/>
    <n v="0"/>
    <n v="10.507200000000001"/>
  </r>
  <r>
    <n v="8095"/>
    <s v="CA-2014-133046"/>
    <x v="3"/>
    <x v="944"/>
    <d v="2014-08-02T00:00:00"/>
    <s v="Second Class"/>
    <s v="DK-13375"/>
    <s v="Dennis Kane"/>
    <x v="0"/>
    <s v="United States"/>
    <s v="Seattle"/>
    <s v="Washington"/>
    <n v="98115"/>
    <x v="1"/>
    <s v="OFF-PA-10003883"/>
    <s v="Office Supplies"/>
    <x v="10"/>
    <s v="Message Book, Phone, Wirebound Standard Line Memo, 2 3/4&quot; X 5&quot;"/>
    <n v="26.2"/>
    <n v="4"/>
    <n v="0"/>
    <n v="12.052"/>
  </r>
  <r>
    <n v="8096"/>
    <s v="CA-2014-133046"/>
    <x v="3"/>
    <x v="944"/>
    <d v="2014-08-02T00:00:00"/>
    <s v="Second Class"/>
    <s v="DK-13375"/>
    <s v="Dennis Kane"/>
    <x v="0"/>
    <s v="United States"/>
    <s v="Seattle"/>
    <s v="Washington"/>
    <n v="98115"/>
    <x v="1"/>
    <s v="OFF-PA-10002787"/>
    <s v="Office Supplies"/>
    <x v="10"/>
    <s v="Xerox 227"/>
    <n v="12.96"/>
    <n v="2"/>
    <n v="0"/>
    <n v="6.2208000000000006"/>
  </r>
  <r>
    <n v="8097"/>
    <s v="CA-2014-133046"/>
    <x v="3"/>
    <x v="944"/>
    <d v="2014-08-02T00:00:00"/>
    <s v="Second Class"/>
    <s v="DK-13375"/>
    <s v="Dennis Kane"/>
    <x v="0"/>
    <s v="United States"/>
    <s v="Seattle"/>
    <s v="Washington"/>
    <n v="98115"/>
    <x v="1"/>
    <s v="TEC-AC-10000991"/>
    <s v="Technology"/>
    <x v="11"/>
    <s v="Sony Micro Vault Click 8 GB USB 2.0 Flash Drive"/>
    <n v="234.95000000000002"/>
    <n v="5"/>
    <n v="0"/>
    <n v="32.893000000000008"/>
  </r>
  <r>
    <n v="8098"/>
    <s v="CA-2014-122798"/>
    <x v="3"/>
    <x v="116"/>
    <d v="2015-01-02T00:00:00"/>
    <s v="Standard Class"/>
    <s v="SV-20935"/>
    <s v="Susan Vittorini"/>
    <x v="0"/>
    <s v="United States"/>
    <s v="Albuquerque"/>
    <s v="New Mexico"/>
    <n v="87105"/>
    <x v="1"/>
    <s v="OFF-ST-10003058"/>
    <s v="Office Supplies"/>
    <x v="4"/>
    <s v="Eldon Mobile Mega Data Cart  Mega Stackable  Add-On Trays"/>
    <n v="118.25"/>
    <n v="5"/>
    <n v="0"/>
    <n v="34.292499999999997"/>
  </r>
  <r>
    <n v="8099"/>
    <s v="CA-2014-122798"/>
    <x v="3"/>
    <x v="116"/>
    <d v="2015-01-02T00:00:00"/>
    <s v="Standard Class"/>
    <s v="SV-20935"/>
    <s v="Susan Vittorini"/>
    <x v="0"/>
    <s v="United States"/>
    <s v="Albuquerque"/>
    <s v="New Mexico"/>
    <n v="87105"/>
    <x v="1"/>
    <s v="OFF-PA-10004239"/>
    <s v="Office Supplies"/>
    <x v="10"/>
    <s v="Xerox 1953"/>
    <n v="4.28"/>
    <n v="1"/>
    <n v="0"/>
    <n v="1.9259999999999997"/>
  </r>
  <r>
    <n v="8100"/>
    <s v="CA-2013-169663"/>
    <x v="0"/>
    <x v="612"/>
    <d v="2013-03-14T00:00:00"/>
    <s v="First Class"/>
    <s v="RH-19510"/>
    <s v="Rick Huthwaite"/>
    <x v="2"/>
    <s v="United States"/>
    <s v="Los Angeles"/>
    <s v="California"/>
    <n v="90045"/>
    <x v="1"/>
    <s v="TEC-AC-10003038"/>
    <s v="Technology"/>
    <x v="11"/>
    <s v="Kingston Digital DataTraveler 16GB USB 2.0"/>
    <n v="26.849999999999998"/>
    <n v="3"/>
    <n v="0"/>
    <n v="5.101499999999997"/>
  </r>
  <r>
    <n v="8101"/>
    <s v="CA-2013-169663"/>
    <x v="0"/>
    <x v="612"/>
    <d v="2013-03-14T00:00:00"/>
    <s v="First Class"/>
    <s v="RH-19510"/>
    <s v="Rick Huthwaite"/>
    <x v="2"/>
    <s v="United States"/>
    <s v="Los Angeles"/>
    <s v="California"/>
    <n v="90045"/>
    <x v="1"/>
    <s v="TEC-MA-10000984"/>
    <s v="Technology"/>
    <x v="15"/>
    <s v="Okidata MB760 Printer"/>
    <n v="3357.6000000000004"/>
    <n v="3"/>
    <n v="0.2"/>
    <n v="377.72999999999956"/>
  </r>
  <r>
    <n v="8102"/>
    <s v="CA-2012-149846"/>
    <x v="1"/>
    <x v="1184"/>
    <d v="2012-05-26T00:00:00"/>
    <s v="Standard Class"/>
    <s v="SB-20185"/>
    <s v="Sarah Brown"/>
    <x v="0"/>
    <s v="United States"/>
    <s v="Los Angeles"/>
    <s v="California"/>
    <n v="90045"/>
    <x v="1"/>
    <s v="OFF-LA-10004484"/>
    <s v="Office Supplies"/>
    <x v="2"/>
    <s v="Avery 476"/>
    <n v="8.26"/>
    <n v="2"/>
    <n v="0"/>
    <n v="3.7995999999999999"/>
  </r>
  <r>
    <n v="8103"/>
    <s v="CA-2012-149846"/>
    <x v="1"/>
    <x v="1184"/>
    <d v="2012-05-26T00:00:00"/>
    <s v="Standard Class"/>
    <s v="SB-20185"/>
    <s v="Sarah Brown"/>
    <x v="0"/>
    <s v="United States"/>
    <s v="Los Angeles"/>
    <s v="California"/>
    <n v="90045"/>
    <x v="1"/>
    <s v="TEC-MA-10004002"/>
    <s v="Technology"/>
    <x v="15"/>
    <s v="Zebra GX420t Direct Thermal/Thermal Transfer Printer"/>
    <n v="2973.32"/>
    <n v="7"/>
    <n v="0.2"/>
    <n v="334.49849999999958"/>
  </r>
  <r>
    <n v="8104"/>
    <s v="CA-2012-149846"/>
    <x v="1"/>
    <x v="1184"/>
    <d v="2012-05-26T00:00:00"/>
    <s v="Standard Class"/>
    <s v="SB-20185"/>
    <s v="Sarah Brown"/>
    <x v="0"/>
    <s v="United States"/>
    <s v="Los Angeles"/>
    <s v="California"/>
    <n v="90045"/>
    <x v="1"/>
    <s v="OFF-ST-10002406"/>
    <s v="Office Supplies"/>
    <x v="4"/>
    <s v="Pizazz Global Quick File"/>
    <n v="104.79"/>
    <n v="7"/>
    <n v="0"/>
    <n v="29.341200000000008"/>
  </r>
  <r>
    <n v="8105"/>
    <s v="CA-2012-149846"/>
    <x v="1"/>
    <x v="1184"/>
    <d v="2012-05-26T00:00:00"/>
    <s v="Standard Class"/>
    <s v="SB-20185"/>
    <s v="Sarah Brown"/>
    <x v="0"/>
    <s v="United States"/>
    <s v="Los Angeles"/>
    <s v="California"/>
    <n v="90045"/>
    <x v="1"/>
    <s v="TEC-PH-10003645"/>
    <s v="Technology"/>
    <x v="7"/>
    <s v="Aastra 57i VoIP phone"/>
    <n v="775.72800000000007"/>
    <n v="6"/>
    <n v="0.2"/>
    <n v="58.179600000000022"/>
  </r>
  <r>
    <n v="8106"/>
    <s v="CA-2014-159149"/>
    <x v="3"/>
    <x v="922"/>
    <d v="2014-02-20T00:00:00"/>
    <s v="First Class"/>
    <s v="CR-12820"/>
    <s v="Cyra Reiten"/>
    <x v="2"/>
    <s v="United States"/>
    <s v="Houston"/>
    <s v="Texas"/>
    <n v="77041"/>
    <x v="2"/>
    <s v="FUR-BO-10001601"/>
    <s v="Furniture"/>
    <x v="0"/>
    <s v="Sauder Mission Library with Doors, Fruitwood Finish"/>
    <n v="89.066399999999987"/>
    <n v="1"/>
    <n v="0.32"/>
    <n v="-17.027400000000007"/>
  </r>
  <r>
    <n v="8107"/>
    <s v="CA-2014-159149"/>
    <x v="3"/>
    <x v="922"/>
    <d v="2014-02-20T00:00:00"/>
    <s v="First Class"/>
    <s v="CR-12820"/>
    <s v="Cyra Reiten"/>
    <x v="2"/>
    <s v="United States"/>
    <s v="Houston"/>
    <s v="Texas"/>
    <n v="77041"/>
    <x v="2"/>
    <s v="OFF-AR-10000937"/>
    <s v="Office Supplies"/>
    <x v="6"/>
    <s v="Dixon Ticonderoga Core-Lock Colored Pencils, 48-Color Set"/>
    <n v="175.44"/>
    <n v="6"/>
    <n v="0.2"/>
    <n v="52.632000000000005"/>
  </r>
  <r>
    <n v="8108"/>
    <s v="CA-2014-159149"/>
    <x v="3"/>
    <x v="922"/>
    <d v="2014-02-20T00:00:00"/>
    <s v="First Class"/>
    <s v="CR-12820"/>
    <s v="Cyra Reiten"/>
    <x v="2"/>
    <s v="United States"/>
    <s v="Houston"/>
    <s v="Texas"/>
    <n v="77041"/>
    <x v="2"/>
    <s v="TEC-PH-10000038"/>
    <s v="Technology"/>
    <x v="7"/>
    <s v="Jawbone MINI JAMBOX Wireless Bluetooth Speaker"/>
    <n v="438.33600000000001"/>
    <n v="4"/>
    <n v="0.2"/>
    <n v="-87.667200000000037"/>
  </r>
  <r>
    <n v="8109"/>
    <s v="US-2014-167570"/>
    <x v="3"/>
    <x v="166"/>
    <d v="2014-12-16T00:00:00"/>
    <s v="Standard Class"/>
    <s v="EG-13900"/>
    <s v="Emily Grady"/>
    <x v="0"/>
    <s v="United States"/>
    <s v="Philadelphia"/>
    <s v="Pennsylvania"/>
    <n v="19140"/>
    <x v="3"/>
    <s v="FUR-CH-10003396"/>
    <s v="Furniture"/>
    <x v="1"/>
    <s v="Global Deluxe Steno Chair"/>
    <n v="215.54400000000001"/>
    <n v="4"/>
    <n v="0.3"/>
    <n v="-58.504800000000017"/>
  </r>
  <r>
    <n v="8110"/>
    <s v="CA-2014-160122"/>
    <x v="3"/>
    <x v="551"/>
    <d v="2014-11-24T00:00:00"/>
    <s v="Standard Class"/>
    <s v="RD-19930"/>
    <s v="Russell D'Ascenzo"/>
    <x v="0"/>
    <s v="United States"/>
    <s v="Chicago"/>
    <s v="Illinois"/>
    <n v="60623"/>
    <x v="2"/>
    <s v="OFF-EN-10002592"/>
    <s v="Office Supplies"/>
    <x v="12"/>
    <s v="Peel &amp; Seel Recycled Catalog Envelopes, Brown"/>
    <n v="55.584000000000003"/>
    <n v="6"/>
    <n v="0.2"/>
    <n v="20.844000000000001"/>
  </r>
  <r>
    <n v="8111"/>
    <s v="CA-2014-160122"/>
    <x v="3"/>
    <x v="551"/>
    <d v="2014-11-24T00:00:00"/>
    <s v="Standard Class"/>
    <s v="RD-19930"/>
    <s v="Russell D'Ascenzo"/>
    <x v="0"/>
    <s v="United States"/>
    <s v="Chicago"/>
    <s v="Illinois"/>
    <n v="60623"/>
    <x v="2"/>
    <s v="FUR-CH-10000422"/>
    <s v="Furniture"/>
    <x v="1"/>
    <s v="Global Highback Leather Tilter in Burgundy"/>
    <n v="127.38599999999998"/>
    <n v="2"/>
    <n v="0.3"/>
    <n v="-25.477199999999982"/>
  </r>
  <r>
    <n v="8112"/>
    <s v="CA-2013-130393"/>
    <x v="0"/>
    <x v="49"/>
    <d v="2013-12-04T00:00:00"/>
    <s v="Second Class"/>
    <s v="JM-15865"/>
    <s v="John Murray"/>
    <x v="0"/>
    <s v="United States"/>
    <s v="San Angelo"/>
    <s v="Texas"/>
    <n v="76903"/>
    <x v="2"/>
    <s v="FUR-CH-10002647"/>
    <s v="Furniture"/>
    <x v="1"/>
    <s v="Situations Contoured Folding Chairs, 4/Set"/>
    <n v="248.43"/>
    <n v="5"/>
    <n v="0.3"/>
    <n v="-17.744999999999976"/>
  </r>
  <r>
    <n v="8113"/>
    <s v="CA-2013-130393"/>
    <x v="0"/>
    <x v="49"/>
    <d v="2013-12-04T00:00:00"/>
    <s v="Second Class"/>
    <s v="JM-15865"/>
    <s v="John Murray"/>
    <x v="0"/>
    <s v="United States"/>
    <s v="San Angelo"/>
    <s v="Texas"/>
    <n v="76903"/>
    <x v="2"/>
    <s v="OFF-AP-10004859"/>
    <s v="Office Supplies"/>
    <x v="9"/>
    <s v="Acco 6 Outlet Guardian Premium Surge Suppressor"/>
    <n v="11.647999999999998"/>
    <n v="4"/>
    <n v="0.8"/>
    <n v="-30.867200000000004"/>
  </r>
  <r>
    <n v="8114"/>
    <s v="CA-2013-130393"/>
    <x v="0"/>
    <x v="49"/>
    <d v="2013-12-04T00:00:00"/>
    <s v="Second Class"/>
    <s v="JM-15865"/>
    <s v="John Murray"/>
    <x v="0"/>
    <s v="United States"/>
    <s v="San Angelo"/>
    <s v="Texas"/>
    <n v="76903"/>
    <x v="2"/>
    <s v="FUR-CH-10004477"/>
    <s v="Furniture"/>
    <x v="1"/>
    <s v="Global Push Button Manager's Chair, Indigo"/>
    <n v="85.245999999999995"/>
    <n v="2"/>
    <n v="0.3"/>
    <n v="-1.217800000000004"/>
  </r>
  <r>
    <n v="8115"/>
    <s v="CA-2014-144820"/>
    <x v="3"/>
    <x v="621"/>
    <d v="2014-10-08T00:00:00"/>
    <s v="Second Class"/>
    <s v="LW-16825"/>
    <s v="Laurel Workman"/>
    <x v="1"/>
    <s v="United States"/>
    <s v="Pasadena"/>
    <s v="Texas"/>
    <n v="77506"/>
    <x v="2"/>
    <s v="OFF-AR-10004817"/>
    <s v="Office Supplies"/>
    <x v="6"/>
    <s v="Colorific Watercolor Pencils"/>
    <n v="20.64"/>
    <n v="5"/>
    <n v="0.2"/>
    <n v="2.3219999999999974"/>
  </r>
  <r>
    <n v="8116"/>
    <s v="CA-2014-101014"/>
    <x v="3"/>
    <x v="635"/>
    <d v="2014-09-05T00:00:00"/>
    <s v="Standard Class"/>
    <s v="RW-19540"/>
    <s v="Rick Wilson"/>
    <x v="1"/>
    <s v="United States"/>
    <s v="Los Angeles"/>
    <s v="California"/>
    <n v="90049"/>
    <x v="1"/>
    <s v="FUR-FU-10003374"/>
    <s v="Furniture"/>
    <x v="5"/>
    <s v="Electrix Fluorescent Magnifier Lamps &amp; Weighted Base"/>
    <n v="148.02000000000001"/>
    <n v="3"/>
    <n v="0"/>
    <n v="41.445600000000013"/>
  </r>
  <r>
    <n v="8117"/>
    <s v="CA-2014-105543"/>
    <x v="3"/>
    <x v="221"/>
    <d v="2014-11-25T00:00:00"/>
    <s v="Same Day"/>
    <s v="BG-11695"/>
    <s v="Brooke Gillingham"/>
    <x v="1"/>
    <s v="United States"/>
    <s v="Garden City"/>
    <s v="Kansas"/>
    <n v="67846"/>
    <x v="2"/>
    <s v="OFF-ST-10003123"/>
    <s v="Office Supplies"/>
    <x v="4"/>
    <s v="Fellowes Bases and Tops For Staxonsteel/High-Stak Systems"/>
    <n v="33.29"/>
    <n v="1"/>
    <n v="0"/>
    <n v="7.9895999999999994"/>
  </r>
  <r>
    <n v="8118"/>
    <s v="US-2014-113201"/>
    <x v="3"/>
    <x v="160"/>
    <d v="2014-07-06T00:00:00"/>
    <s v="Standard Class"/>
    <s v="TT-21220"/>
    <s v="Thomas Thornton"/>
    <x v="0"/>
    <s v="United States"/>
    <s v="Los Angeles"/>
    <s v="California"/>
    <n v="90045"/>
    <x v="1"/>
    <s v="OFF-PA-10000675"/>
    <s v="Office Supplies"/>
    <x v="10"/>
    <s v="Xerox 1919"/>
    <n v="204.95000000000002"/>
    <n v="5"/>
    <n v="0"/>
    <n v="100.4255"/>
  </r>
  <r>
    <n v="8119"/>
    <s v="US-2014-106551"/>
    <x v="3"/>
    <x v="847"/>
    <d v="2014-07-28T00:00:00"/>
    <s v="Standard Class"/>
    <s v="EB-13930"/>
    <s v="Eric Barreto"/>
    <x v="0"/>
    <s v="United States"/>
    <s v="Chicago"/>
    <s v="Illinois"/>
    <n v="60653"/>
    <x v="2"/>
    <s v="FUR-CH-10004997"/>
    <s v="Furniture"/>
    <x v="1"/>
    <s v="Hon Every-Day Series Multi-Task Chairs"/>
    <n v="526.34399999999994"/>
    <n v="4"/>
    <n v="0.3"/>
    <n v="-75.191999999999979"/>
  </r>
  <r>
    <n v="8120"/>
    <s v="CA-2013-116722"/>
    <x v="0"/>
    <x v="583"/>
    <d v="2013-11-17T00:00:00"/>
    <s v="Standard Class"/>
    <s v="LP-17080"/>
    <s v="Liz Pelletier"/>
    <x v="0"/>
    <s v="United States"/>
    <s v="San Francisco"/>
    <s v="California"/>
    <n v="94110"/>
    <x v="1"/>
    <s v="FUR-FU-10001934"/>
    <s v="Furniture"/>
    <x v="5"/>
    <s v="Magnifier Swing Arm Lamp"/>
    <n v="41.96"/>
    <n v="2"/>
    <n v="0"/>
    <n v="10.909600000000001"/>
  </r>
  <r>
    <n v="8121"/>
    <s v="CA-2013-116722"/>
    <x v="0"/>
    <x v="583"/>
    <d v="2013-11-17T00:00:00"/>
    <s v="Standard Class"/>
    <s v="LP-17080"/>
    <s v="Liz Pelletier"/>
    <x v="0"/>
    <s v="United States"/>
    <s v="San Francisco"/>
    <s v="California"/>
    <n v="94110"/>
    <x v="1"/>
    <s v="FUR-CH-10004997"/>
    <s v="Furniture"/>
    <x v="1"/>
    <s v="Hon Every-Day Series Multi-Task Chairs"/>
    <n v="451.15199999999993"/>
    <n v="3"/>
    <n v="0.2"/>
    <n v="0"/>
  </r>
  <r>
    <n v="8122"/>
    <s v="CA-2013-116722"/>
    <x v="0"/>
    <x v="583"/>
    <d v="2013-11-17T00:00:00"/>
    <s v="Standard Class"/>
    <s v="LP-17080"/>
    <s v="Liz Pelletier"/>
    <x v="0"/>
    <s v="United States"/>
    <s v="San Francisco"/>
    <s v="California"/>
    <n v="94110"/>
    <x v="1"/>
    <s v="OFF-BI-10001890"/>
    <s v="Office Supplies"/>
    <x v="8"/>
    <s v="Avery Poly Binder Pockets"/>
    <n v="31.504000000000005"/>
    <n v="11"/>
    <n v="0.2"/>
    <n v="11.026399999999999"/>
  </r>
  <r>
    <n v="8123"/>
    <s v="CA-2011-138128"/>
    <x v="2"/>
    <x v="337"/>
    <d v="2011-12-15T00:00:00"/>
    <s v="Standard Class"/>
    <s v="FP-14320"/>
    <s v="Frank Preis"/>
    <x v="0"/>
    <s v="United States"/>
    <s v="Philadelphia"/>
    <s v="Pennsylvania"/>
    <n v="19134"/>
    <x v="3"/>
    <s v="OFF-EN-10002500"/>
    <s v="Office Supplies"/>
    <x v="12"/>
    <s v="Globe Weis Peel &amp; Seel First Class Envelopes"/>
    <n v="30.672000000000001"/>
    <n v="3"/>
    <n v="0.2"/>
    <n v="9.5850000000000009"/>
  </r>
  <r>
    <n v="8124"/>
    <s v="CA-2011-138128"/>
    <x v="2"/>
    <x v="337"/>
    <d v="2011-12-15T00:00:00"/>
    <s v="Standard Class"/>
    <s v="FP-14320"/>
    <s v="Frank Preis"/>
    <x v="0"/>
    <s v="United States"/>
    <s v="Philadelphia"/>
    <s v="Pennsylvania"/>
    <n v="19134"/>
    <x v="3"/>
    <s v="TEC-CO-10001766"/>
    <s v="Technology"/>
    <x v="16"/>
    <s v="Canon PC940 Copier"/>
    <n v="1079.9759999999999"/>
    <n v="4"/>
    <n v="0.4"/>
    <n v="125.99719999999991"/>
  </r>
  <r>
    <n v="8125"/>
    <s v="US-2014-150070"/>
    <x v="3"/>
    <x v="210"/>
    <d v="2014-09-13T00:00:00"/>
    <s v="Standard Class"/>
    <s v="JA-15970"/>
    <s v="Joseph Airdo"/>
    <x v="0"/>
    <s v="United States"/>
    <s v="Modesto"/>
    <s v="California"/>
    <n v="95351"/>
    <x v="1"/>
    <s v="FUR-CH-10004860"/>
    <s v="Furniture"/>
    <x v="1"/>
    <s v="Global Low Back Tilter Chair"/>
    <n v="161.56800000000001"/>
    <n v="2"/>
    <n v="0.2"/>
    <n v="-28.274400000000021"/>
  </r>
  <r>
    <n v="8126"/>
    <s v="CA-2012-137064"/>
    <x v="1"/>
    <x v="525"/>
    <d v="2012-02-13T00:00:00"/>
    <s v="Standard Class"/>
    <s v="TS-21655"/>
    <s v="Trudy Schmidt"/>
    <x v="0"/>
    <s v="United States"/>
    <s v="Houston"/>
    <s v="Texas"/>
    <n v="77070"/>
    <x v="2"/>
    <s v="OFF-BI-10002049"/>
    <s v="Office Supplies"/>
    <x v="8"/>
    <s v="UniKeep View Case Binders"/>
    <n v="2.9339999999999993"/>
    <n v="3"/>
    <n v="0.8"/>
    <n v="-4.9878000000000018"/>
  </r>
  <r>
    <n v="8127"/>
    <s v="CA-2012-137064"/>
    <x v="1"/>
    <x v="525"/>
    <d v="2012-02-13T00:00:00"/>
    <s v="Standard Class"/>
    <s v="TS-21655"/>
    <s v="Trudy Schmidt"/>
    <x v="0"/>
    <s v="United States"/>
    <s v="Houston"/>
    <s v="Texas"/>
    <n v="77070"/>
    <x v="2"/>
    <s v="TEC-AC-10003499"/>
    <s v="Technology"/>
    <x v="11"/>
    <s v="Memorex Mini Travel Drive 8 GB USB 2.0 Flash Drive"/>
    <n v="18.528000000000002"/>
    <n v="2"/>
    <n v="0.2"/>
    <n v="4.4004000000000003"/>
  </r>
  <r>
    <n v="8128"/>
    <s v="CA-2012-137064"/>
    <x v="1"/>
    <x v="525"/>
    <d v="2012-02-13T00:00:00"/>
    <s v="Standard Class"/>
    <s v="TS-21655"/>
    <s v="Trudy Schmidt"/>
    <x v="0"/>
    <s v="United States"/>
    <s v="Houston"/>
    <s v="Texas"/>
    <n v="77070"/>
    <x v="2"/>
    <s v="OFF-ST-10003470"/>
    <s v="Office Supplies"/>
    <x v="4"/>
    <s v="Tennsco Snap-Together Open Shelving Units, Starter Sets and Add-On Units"/>
    <n v="670.75200000000007"/>
    <n v="3"/>
    <n v="0.2"/>
    <n v="-125.76600000000005"/>
  </r>
  <r>
    <n v="8129"/>
    <s v="CA-2014-157350"/>
    <x v="3"/>
    <x v="775"/>
    <d v="2014-09-02T00:00:00"/>
    <s v="Standard Class"/>
    <s v="DP-13000"/>
    <s v="Darren Powers"/>
    <x v="0"/>
    <s v="United States"/>
    <s v="Chicago"/>
    <s v="Illinois"/>
    <n v="60610"/>
    <x v="2"/>
    <s v="FUR-FU-10000222"/>
    <s v="Furniture"/>
    <x v="5"/>
    <s v="Seth Thomas 16&quot; Steel Case Clock"/>
    <n v="64.959999999999994"/>
    <n v="5"/>
    <n v="0.6"/>
    <n v="-43.847999999999985"/>
  </r>
  <r>
    <n v="8130"/>
    <s v="CA-2011-127866"/>
    <x v="2"/>
    <x v="836"/>
    <d v="2011-07-23T00:00:00"/>
    <s v="First Class"/>
    <s v="JD-15895"/>
    <s v="Jonathan Doherty"/>
    <x v="1"/>
    <s v="United States"/>
    <s v="Riverside"/>
    <s v="California"/>
    <n v="92503"/>
    <x v="1"/>
    <s v="TEC-AC-10000023"/>
    <s v="Technology"/>
    <x v="11"/>
    <s v="Maxell 74 Minute CD-R Spindle, 50/Pack"/>
    <n v="41.94"/>
    <n v="2"/>
    <n v="0"/>
    <n v="15.098399999999998"/>
  </r>
  <r>
    <n v="8131"/>
    <s v="CA-2011-127866"/>
    <x v="2"/>
    <x v="836"/>
    <d v="2011-07-23T00:00:00"/>
    <s v="First Class"/>
    <s v="JD-15895"/>
    <s v="Jonathan Doherty"/>
    <x v="1"/>
    <s v="United States"/>
    <s v="Riverside"/>
    <s v="California"/>
    <n v="92503"/>
    <x v="1"/>
    <s v="OFF-PA-10003971"/>
    <s v="Office Supplies"/>
    <x v="10"/>
    <s v="Xerox 1965"/>
    <n v="11.96"/>
    <n v="2"/>
    <n v="0"/>
    <n v="5.8604000000000003"/>
  </r>
  <r>
    <n v="8132"/>
    <s v="CA-2011-127866"/>
    <x v="2"/>
    <x v="836"/>
    <d v="2011-07-23T00:00:00"/>
    <s v="First Class"/>
    <s v="JD-15895"/>
    <s v="Jonathan Doherty"/>
    <x v="1"/>
    <s v="United States"/>
    <s v="Riverside"/>
    <s v="California"/>
    <n v="92503"/>
    <x v="1"/>
    <s v="OFF-AR-10003481"/>
    <s v="Office Supplies"/>
    <x v="6"/>
    <s v="Newell 348"/>
    <n v="13.12"/>
    <n v="4"/>
    <n v="0"/>
    <n v="3.8047999999999984"/>
  </r>
  <r>
    <n v="8133"/>
    <s v="CA-2011-127866"/>
    <x v="2"/>
    <x v="836"/>
    <d v="2011-07-23T00:00:00"/>
    <s v="First Class"/>
    <s v="JD-15895"/>
    <s v="Jonathan Doherty"/>
    <x v="1"/>
    <s v="United States"/>
    <s v="Riverside"/>
    <s v="California"/>
    <n v="92503"/>
    <x v="1"/>
    <s v="OFF-ST-10001490"/>
    <s v="Office Supplies"/>
    <x v="4"/>
    <s v="Hot File 7-Pocket, Floor Stand"/>
    <n v="535.41"/>
    <n v="3"/>
    <n v="0"/>
    <n v="160.62299999999993"/>
  </r>
  <r>
    <n v="8134"/>
    <s v="CA-2012-131352"/>
    <x v="1"/>
    <x v="1049"/>
    <d v="2012-10-13T00:00:00"/>
    <s v="Standard Class"/>
    <s v="GH-14485"/>
    <s v="Gene Hale"/>
    <x v="1"/>
    <s v="United States"/>
    <s v="Dallas"/>
    <s v="Texas"/>
    <n v="75081"/>
    <x v="2"/>
    <s v="FUR-FU-10003708"/>
    <s v="Furniture"/>
    <x v="5"/>
    <s v="Tenex Traditional Chairmats for Medium Pile Carpet, Standard Lip, 36&quot; x 48&quot;"/>
    <n v="72.78"/>
    <n v="3"/>
    <n v="0.6"/>
    <n v="-70.960499999999996"/>
  </r>
  <r>
    <n v="8135"/>
    <s v="CA-2012-121776"/>
    <x v="1"/>
    <x v="1130"/>
    <d v="2012-02-21T00:00:00"/>
    <s v="Standard Class"/>
    <s v="RD-19585"/>
    <s v="Rob Dowd"/>
    <x v="0"/>
    <s v="United States"/>
    <s v="Los Angeles"/>
    <s v="California"/>
    <n v="90008"/>
    <x v="1"/>
    <s v="OFF-PA-10001970"/>
    <s v="Office Supplies"/>
    <x v="10"/>
    <s v="Xerox 1881"/>
    <n v="36.839999999999996"/>
    <n v="3"/>
    <n v="0"/>
    <n v="17.314799999999998"/>
  </r>
  <r>
    <n v="8136"/>
    <s v="CA-2012-121776"/>
    <x v="1"/>
    <x v="1130"/>
    <d v="2012-02-21T00:00:00"/>
    <s v="Standard Class"/>
    <s v="RD-19585"/>
    <s v="Rob Dowd"/>
    <x v="0"/>
    <s v="United States"/>
    <s v="Los Angeles"/>
    <s v="California"/>
    <n v="90008"/>
    <x v="1"/>
    <s v="OFF-LA-10002762"/>
    <s v="Office Supplies"/>
    <x v="2"/>
    <s v="Avery 485"/>
    <n v="87.71"/>
    <n v="7"/>
    <n v="0"/>
    <n v="41.223699999999994"/>
  </r>
  <r>
    <n v="8137"/>
    <s v="CA-2013-118073"/>
    <x v="0"/>
    <x v="399"/>
    <d v="2013-08-17T00:00:00"/>
    <s v="Standard Class"/>
    <s v="CS-12490"/>
    <s v="Cindy Schnelling"/>
    <x v="1"/>
    <s v="United States"/>
    <s v="Lakeland"/>
    <s v="Florida"/>
    <n v="33801"/>
    <x v="0"/>
    <s v="FUR-TA-10002533"/>
    <s v="Furniture"/>
    <x v="3"/>
    <s v="BPI Conference Tables"/>
    <n v="562.29250000000013"/>
    <n v="7"/>
    <n v="0.45"/>
    <n v="-255.58750000000009"/>
  </r>
  <r>
    <n v="8138"/>
    <s v="CA-2011-103219"/>
    <x v="2"/>
    <x v="187"/>
    <d v="2011-11-13T00:00:00"/>
    <s v="Standard Class"/>
    <s v="BF-11215"/>
    <s v="Benjamin Farhat"/>
    <x v="2"/>
    <s v="United States"/>
    <s v="New York City"/>
    <s v="New York"/>
    <n v="10035"/>
    <x v="3"/>
    <s v="FUR-FU-10004091"/>
    <s v="Furniture"/>
    <x v="5"/>
    <s v="Eldon 200 Class Desk Accessories, Black"/>
    <n v="56.52"/>
    <n v="9"/>
    <n v="0"/>
    <n v="21.477600000000002"/>
  </r>
  <r>
    <n v="8139"/>
    <s v="CA-2013-102561"/>
    <x v="0"/>
    <x v="427"/>
    <d v="2013-07-23T00:00:00"/>
    <s v="Standard Class"/>
    <s v="NK-18490"/>
    <s v="Neil Knudson"/>
    <x v="2"/>
    <s v="United States"/>
    <s v="Philadelphia"/>
    <s v="Pennsylvania"/>
    <n v="19140"/>
    <x v="3"/>
    <s v="OFF-AR-10001545"/>
    <s v="Office Supplies"/>
    <x v="6"/>
    <s v="Newell 326"/>
    <n v="11.264000000000001"/>
    <n v="8"/>
    <n v="0.2"/>
    <n v="1.2671999999999994"/>
  </r>
  <r>
    <n v="8140"/>
    <s v="CA-2013-102561"/>
    <x v="0"/>
    <x v="427"/>
    <d v="2013-07-23T00:00:00"/>
    <s v="Standard Class"/>
    <s v="NK-18490"/>
    <s v="Neil Knudson"/>
    <x v="2"/>
    <s v="United States"/>
    <s v="Philadelphia"/>
    <s v="Pennsylvania"/>
    <n v="19140"/>
    <x v="3"/>
    <s v="OFF-ST-10001476"/>
    <s v="Office Supplies"/>
    <x v="4"/>
    <s v="Steel Personal Filing/Posting Tote"/>
    <n v="284.08000000000004"/>
    <n v="10"/>
    <n v="0.2"/>
    <n v="24.856999999999999"/>
  </r>
  <r>
    <n v="8141"/>
    <s v="CA-2013-102561"/>
    <x v="0"/>
    <x v="427"/>
    <d v="2013-07-23T00:00:00"/>
    <s v="Standard Class"/>
    <s v="NK-18490"/>
    <s v="Neil Knudson"/>
    <x v="2"/>
    <s v="United States"/>
    <s v="Philadelphia"/>
    <s v="Pennsylvania"/>
    <n v="19140"/>
    <x v="3"/>
    <s v="OFF-PA-10004971"/>
    <s v="Office Supplies"/>
    <x v="10"/>
    <s v="Xerox 196"/>
    <n v="18.496000000000002"/>
    <n v="4"/>
    <n v="0.2"/>
    <n v="6.7048000000000005"/>
  </r>
  <r>
    <n v="8142"/>
    <s v="CA-2013-100993"/>
    <x v="0"/>
    <x v="473"/>
    <d v="2013-02-10T00:00:00"/>
    <s v="Standard Class"/>
    <s v="AZ-10750"/>
    <s v="Annie Zypern"/>
    <x v="0"/>
    <s v="United States"/>
    <s v="San Diego"/>
    <s v="California"/>
    <n v="92037"/>
    <x v="1"/>
    <s v="OFF-LA-10003223"/>
    <s v="Office Supplies"/>
    <x v="2"/>
    <s v="Avery 508"/>
    <n v="14.73"/>
    <n v="3"/>
    <n v="0"/>
    <n v="7.2176999999999998"/>
  </r>
  <r>
    <n v="8143"/>
    <s v="CA-2013-100993"/>
    <x v="0"/>
    <x v="473"/>
    <d v="2013-02-10T00:00:00"/>
    <s v="Standard Class"/>
    <s v="AZ-10750"/>
    <s v="Annie Zypern"/>
    <x v="0"/>
    <s v="United States"/>
    <s v="San Diego"/>
    <s v="California"/>
    <n v="92037"/>
    <x v="1"/>
    <s v="OFF-ST-10004340"/>
    <s v="Office Supplies"/>
    <x v="4"/>
    <s v="Fellowes Mobile File Cart, Black"/>
    <n v="186.54"/>
    <n v="3"/>
    <n v="0"/>
    <n v="50.365800000000007"/>
  </r>
  <r>
    <n v="8144"/>
    <s v="CA-2013-100993"/>
    <x v="0"/>
    <x v="473"/>
    <d v="2013-02-10T00:00:00"/>
    <s v="Standard Class"/>
    <s v="AZ-10750"/>
    <s v="Annie Zypern"/>
    <x v="0"/>
    <s v="United States"/>
    <s v="San Diego"/>
    <s v="California"/>
    <n v="92037"/>
    <x v="1"/>
    <s v="FUR-TA-10001095"/>
    <s v="Furniture"/>
    <x v="3"/>
    <s v="Chromcraft Round Conference Tables"/>
    <n v="557.72799999999995"/>
    <n v="4"/>
    <n v="0.2"/>
    <n v="6.9715999999999951"/>
  </r>
  <r>
    <n v="8145"/>
    <s v="CA-2013-100993"/>
    <x v="0"/>
    <x v="473"/>
    <d v="2013-02-10T00:00:00"/>
    <s v="Standard Class"/>
    <s v="AZ-10750"/>
    <s v="Annie Zypern"/>
    <x v="0"/>
    <s v="United States"/>
    <s v="San Diego"/>
    <s v="California"/>
    <n v="92037"/>
    <x v="1"/>
    <s v="TEC-PH-10001448"/>
    <s v="Technology"/>
    <x v="7"/>
    <s v="Anker Astro 15000mAh USB Portable Charger"/>
    <n v="159.96800000000002"/>
    <n v="4"/>
    <n v="0.2"/>
    <n v="-31.993600000000029"/>
  </r>
  <r>
    <n v="8146"/>
    <s v="US-2011-112949"/>
    <x v="2"/>
    <x v="886"/>
    <d v="2011-06-27T00:00:00"/>
    <s v="Standard Class"/>
    <s v="Co-12640"/>
    <s v="Corey-Lock"/>
    <x v="0"/>
    <s v="United States"/>
    <s v="Lawton"/>
    <s v="Oklahoma"/>
    <n v="73505"/>
    <x v="2"/>
    <s v="OFF-AP-10001005"/>
    <s v="Office Supplies"/>
    <x v="9"/>
    <s v="Honeywell Quietcare HEPA Air Cleaner"/>
    <n v="471.90000000000003"/>
    <n v="6"/>
    <n v="0"/>
    <n v="155.72699999999998"/>
  </r>
  <r>
    <n v="8147"/>
    <s v="US-2011-112949"/>
    <x v="2"/>
    <x v="886"/>
    <d v="2011-06-27T00:00:00"/>
    <s v="Standard Class"/>
    <s v="Co-12640"/>
    <s v="Corey-Lock"/>
    <x v="0"/>
    <s v="United States"/>
    <s v="Lawton"/>
    <s v="Oklahoma"/>
    <n v="73505"/>
    <x v="2"/>
    <s v="OFF-AR-10003469"/>
    <s v="Office Supplies"/>
    <x v="6"/>
    <s v="Nontoxic Chalk"/>
    <n v="3.52"/>
    <n v="2"/>
    <n v="0"/>
    <n v="1.6896"/>
  </r>
  <r>
    <n v="8148"/>
    <s v="US-2014-146822"/>
    <x v="3"/>
    <x v="255"/>
    <d v="2014-06-15T00:00:00"/>
    <s v="Standard Class"/>
    <s v="AG-10675"/>
    <s v="Anna Gayman"/>
    <x v="0"/>
    <s v="United States"/>
    <s v="Salem"/>
    <s v="Virginia"/>
    <n v="24153"/>
    <x v="0"/>
    <s v="OFF-PA-10000249"/>
    <s v="Office Supplies"/>
    <x v="10"/>
    <s v="Staples"/>
    <n v="49.12"/>
    <n v="4"/>
    <n v="0"/>
    <n v="23.086399999999998"/>
  </r>
  <r>
    <n v="8149"/>
    <s v="US-2013-131058"/>
    <x v="0"/>
    <x v="797"/>
    <d v="2014-01-01T00:00:00"/>
    <s v="Standard Class"/>
    <s v="EM-14140"/>
    <s v="Eugene Moren"/>
    <x v="2"/>
    <s v="United States"/>
    <s v="Santa Ana"/>
    <s v="California"/>
    <n v="92704"/>
    <x v="1"/>
    <s v="OFF-LA-10001613"/>
    <s v="Office Supplies"/>
    <x v="2"/>
    <s v="Avery File Folder Labels"/>
    <n v="20.16"/>
    <n v="7"/>
    <n v="0"/>
    <n v="9.8783999999999992"/>
  </r>
  <r>
    <n v="8150"/>
    <s v="CA-2011-167997"/>
    <x v="2"/>
    <x v="755"/>
    <d v="2011-01-30T00:00:00"/>
    <s v="First Class"/>
    <s v="CA-11965"/>
    <s v="Carol Adams"/>
    <x v="1"/>
    <s v="United States"/>
    <s v="Rapid City"/>
    <s v="South Dakota"/>
    <n v="57701"/>
    <x v="2"/>
    <s v="OFF-BI-10001758"/>
    <s v="Office Supplies"/>
    <x v="8"/>
    <s v="Wilson Jones 14 Line Acrylic Coated Pressboard Data Binders"/>
    <n v="10.68"/>
    <n v="2"/>
    <n v="0"/>
    <n v="5.0195999999999996"/>
  </r>
  <r>
    <n v="8151"/>
    <s v="CA-2011-167997"/>
    <x v="2"/>
    <x v="755"/>
    <d v="2011-01-30T00:00:00"/>
    <s v="First Class"/>
    <s v="CA-11965"/>
    <s v="Carol Adams"/>
    <x v="1"/>
    <s v="United States"/>
    <s v="Rapid City"/>
    <s v="South Dakota"/>
    <n v="57701"/>
    <x v="2"/>
    <s v="FUR-BO-10004409"/>
    <s v="Furniture"/>
    <x v="0"/>
    <s v="Safco Value Mate Series Steel Bookcases, Baked Enamel Finish on Steel, Gray"/>
    <n v="141.96"/>
    <n v="2"/>
    <n v="0"/>
    <n v="39.748800000000003"/>
  </r>
  <r>
    <n v="8152"/>
    <s v="CA-2014-140151"/>
    <x v="3"/>
    <x v="721"/>
    <d v="2014-03-26T00:00:00"/>
    <s v="First Class"/>
    <s v="RB-19360"/>
    <s v="Raymond Buch"/>
    <x v="0"/>
    <s v="United States"/>
    <s v="Seattle"/>
    <s v="Washington"/>
    <n v="98115"/>
    <x v="1"/>
    <s v="OFF-ST-10001558"/>
    <s v="Office Supplies"/>
    <x v="4"/>
    <s v="Acco Perma 4000 Stacking Storage Drawers"/>
    <n v="32.479999999999997"/>
    <n v="2"/>
    <n v="0"/>
    <n v="4.8719999999999999"/>
  </r>
  <r>
    <n v="8153"/>
    <s v="CA-2014-140151"/>
    <x v="3"/>
    <x v="721"/>
    <d v="2014-03-26T00:00:00"/>
    <s v="First Class"/>
    <s v="RB-19360"/>
    <s v="Raymond Buch"/>
    <x v="0"/>
    <s v="United States"/>
    <s v="Seattle"/>
    <s v="Washington"/>
    <n v="98115"/>
    <x v="1"/>
    <s v="OFF-PA-10002986"/>
    <s v="Office Supplies"/>
    <x v="10"/>
    <s v="Xerox 1898"/>
    <n v="20.04"/>
    <n v="3"/>
    <n v="0"/>
    <n v="9.6191999999999993"/>
  </r>
  <r>
    <n v="8154"/>
    <s v="CA-2014-140151"/>
    <x v="3"/>
    <x v="721"/>
    <d v="2014-03-26T00:00:00"/>
    <s v="First Class"/>
    <s v="RB-19360"/>
    <s v="Raymond Buch"/>
    <x v="0"/>
    <s v="United States"/>
    <s v="Seattle"/>
    <s v="Washington"/>
    <n v="98115"/>
    <x v="1"/>
    <s v="TEC-CO-10004722"/>
    <s v="Technology"/>
    <x v="16"/>
    <s v="Canon imageCLASS 2200 Advanced Copier"/>
    <n v="13999.96"/>
    <n v="4"/>
    <n v="0"/>
    <n v="6719.9807999999994"/>
  </r>
  <r>
    <n v="8155"/>
    <s v="US-2014-143770"/>
    <x v="3"/>
    <x v="177"/>
    <d v="2014-03-25T00:00:00"/>
    <s v="Standard Class"/>
    <s v="RD-19720"/>
    <s v="Roger Demir"/>
    <x v="0"/>
    <s v="United States"/>
    <s v="Middletown"/>
    <s v="Connecticut"/>
    <n v="6457"/>
    <x v="3"/>
    <s v="TEC-AC-10002842"/>
    <s v="Technology"/>
    <x v="11"/>
    <s v="WD My Passport Ultra 2TB Portable External Hard Drive"/>
    <n v="238"/>
    <n v="2"/>
    <n v="0"/>
    <n v="38.080000000000013"/>
  </r>
  <r>
    <n v="8156"/>
    <s v="US-2014-143770"/>
    <x v="3"/>
    <x v="177"/>
    <d v="2014-03-25T00:00:00"/>
    <s v="Standard Class"/>
    <s v="RD-19720"/>
    <s v="Roger Demir"/>
    <x v="0"/>
    <s v="United States"/>
    <s v="Middletown"/>
    <s v="Connecticut"/>
    <n v="6457"/>
    <x v="3"/>
    <s v="OFF-PA-10001125"/>
    <s v="Office Supplies"/>
    <x v="10"/>
    <s v="Xerox 1988"/>
    <n v="61.96"/>
    <n v="2"/>
    <n v="0"/>
    <n v="27.881999999999998"/>
  </r>
  <r>
    <n v="8157"/>
    <s v="CA-2013-131296"/>
    <x v="0"/>
    <x v="964"/>
    <d v="2013-10-10T00:00:00"/>
    <s v="Standard Class"/>
    <s v="MS-17830"/>
    <s v="Melanie Seite"/>
    <x v="0"/>
    <s v="United States"/>
    <s v="Baltimore"/>
    <s v="Maryland"/>
    <n v="21215"/>
    <x v="3"/>
    <s v="FUR-TA-10002622"/>
    <s v="Furniture"/>
    <x v="3"/>
    <s v="Bush Andora Conference Table, Maple/Graphite Gray Finish"/>
    <n v="239.37199999999996"/>
    <n v="2"/>
    <n v="0.3"/>
    <n v="-23.93719999999999"/>
  </r>
  <r>
    <n v="8158"/>
    <s v="CA-2013-103464"/>
    <x v="0"/>
    <x v="741"/>
    <d v="2013-11-23T00:00:00"/>
    <s v="Standard Class"/>
    <s v="PG-18820"/>
    <s v="Patrick Gardner"/>
    <x v="0"/>
    <s v="United States"/>
    <s v="San Diego"/>
    <s v="California"/>
    <n v="92105"/>
    <x v="1"/>
    <s v="TEC-AC-10002842"/>
    <s v="Technology"/>
    <x v="11"/>
    <s v="WD My Passport Ultra 2TB Portable External Hard Drive"/>
    <n v="595"/>
    <n v="5"/>
    <n v="0"/>
    <n v="95.200000000000031"/>
  </r>
  <r>
    <n v="8159"/>
    <s v="CA-2014-136238"/>
    <x v="3"/>
    <x v="377"/>
    <d v="2015-01-02T00:00:00"/>
    <s v="Standard Class"/>
    <s v="KB-16240"/>
    <s v="Karen Bern"/>
    <x v="1"/>
    <s v="United States"/>
    <s v="Odessa"/>
    <s v="Texas"/>
    <n v="79762"/>
    <x v="2"/>
    <s v="OFF-PA-10004285"/>
    <s v="Office Supplies"/>
    <x v="10"/>
    <s v="Xerox 1959"/>
    <n v="16.032"/>
    <n v="3"/>
    <n v="0.2"/>
    <n v="5.6111999999999993"/>
  </r>
  <r>
    <n v="8160"/>
    <s v="CA-2013-120803"/>
    <x v="0"/>
    <x v="1185"/>
    <d v="2013-03-14T00:00:00"/>
    <s v="Standard Class"/>
    <s v="RB-19465"/>
    <s v="Rick Bensley"/>
    <x v="2"/>
    <s v="United States"/>
    <s v="Milford"/>
    <s v="Connecticut"/>
    <n v="6460"/>
    <x v="3"/>
    <s v="TEC-AC-10004469"/>
    <s v="Technology"/>
    <x v="11"/>
    <s v="Microsoft Sculpt Comfort Mouse"/>
    <n v="199.75"/>
    <n v="5"/>
    <n v="0"/>
    <n v="87.890000000000015"/>
  </r>
  <r>
    <n v="8161"/>
    <s v="CA-2013-134138"/>
    <x v="0"/>
    <x v="595"/>
    <d v="2013-02-20T00:00:00"/>
    <s v="Standard Class"/>
    <s v="JD-15790"/>
    <s v="John Dryer"/>
    <x v="0"/>
    <s v="United States"/>
    <s v="Belleville"/>
    <s v="New Jersey"/>
    <n v="7109"/>
    <x v="3"/>
    <s v="FUR-CH-10001545"/>
    <s v="Furniture"/>
    <x v="1"/>
    <s v="Hon Comfortask Task/Swivel Chairs"/>
    <n v="227.96"/>
    <n v="2"/>
    <n v="0"/>
    <n v="36.473600000000005"/>
  </r>
  <r>
    <n v="8162"/>
    <s v="CA-2012-120915"/>
    <x v="1"/>
    <x v="694"/>
    <d v="2012-10-03T00:00:00"/>
    <s v="Second Class"/>
    <s v="JJ-15445"/>
    <s v="Jennifer Jackson"/>
    <x v="0"/>
    <s v="United States"/>
    <s v="New York City"/>
    <s v="New York"/>
    <n v="10035"/>
    <x v="3"/>
    <s v="OFF-AP-10002578"/>
    <s v="Office Supplies"/>
    <x v="9"/>
    <s v="Fellowes Premier Superior Surge Suppressor, 10-Outlet, With Phone and Remote"/>
    <n v="293.52"/>
    <n v="6"/>
    <n v="0"/>
    <n v="76.315200000000004"/>
  </r>
  <r>
    <n v="8163"/>
    <s v="CA-2012-120915"/>
    <x v="1"/>
    <x v="694"/>
    <d v="2012-10-03T00:00:00"/>
    <s v="Second Class"/>
    <s v="JJ-15445"/>
    <s v="Jennifer Jackson"/>
    <x v="0"/>
    <s v="United States"/>
    <s v="New York City"/>
    <s v="New York"/>
    <n v="10035"/>
    <x v="3"/>
    <s v="TEC-PH-10003012"/>
    <s v="Technology"/>
    <x v="7"/>
    <s v="Nortel Meridian M3904 Professional Digital phone"/>
    <n v="307.98"/>
    <n v="2"/>
    <n v="0"/>
    <n v="89.314199999999971"/>
  </r>
  <r>
    <n v="8164"/>
    <s v="CA-2012-168207"/>
    <x v="1"/>
    <x v="121"/>
    <d v="2012-11-06T00:00:00"/>
    <s v="Standard Class"/>
    <s v="LT-17110"/>
    <s v="Liz Thompson"/>
    <x v="0"/>
    <s v="United States"/>
    <s v="San Diego"/>
    <s v="California"/>
    <n v="92105"/>
    <x v="1"/>
    <s v="FUR-FU-10004909"/>
    <s v="Furniture"/>
    <x v="5"/>
    <s v="Contemporary Wood/Metal Frame"/>
    <n v="96.960000000000008"/>
    <n v="6"/>
    <n v="0"/>
    <n v="33.935999999999993"/>
  </r>
  <r>
    <n v="8165"/>
    <s v="CA-2012-168207"/>
    <x v="1"/>
    <x v="121"/>
    <d v="2012-11-06T00:00:00"/>
    <s v="Standard Class"/>
    <s v="LT-17110"/>
    <s v="Liz Thompson"/>
    <x v="0"/>
    <s v="United States"/>
    <s v="San Diego"/>
    <s v="California"/>
    <n v="92105"/>
    <x v="1"/>
    <s v="OFF-BI-10001524"/>
    <s v="Office Supplies"/>
    <x v="8"/>
    <s v="GBC Premium Transparent Covers with Diagonal Lined Pattern"/>
    <n v="117.48800000000001"/>
    <n v="7"/>
    <n v="0.2"/>
    <n v="41.120799999999988"/>
  </r>
  <r>
    <n v="8166"/>
    <s v="CA-2012-168207"/>
    <x v="1"/>
    <x v="121"/>
    <d v="2012-11-06T00:00:00"/>
    <s v="Standard Class"/>
    <s v="LT-17110"/>
    <s v="Liz Thompson"/>
    <x v="0"/>
    <s v="United States"/>
    <s v="San Diego"/>
    <s v="California"/>
    <n v="92105"/>
    <x v="1"/>
    <s v="OFF-BI-10003355"/>
    <s v="Office Supplies"/>
    <x v="8"/>
    <s v="Cardinal Holdit Business Card Pockets"/>
    <n v="11.952000000000002"/>
    <n v="3"/>
    <n v="0.2"/>
    <n v="4.1832000000000003"/>
  </r>
  <r>
    <n v="8167"/>
    <s v="CA-2012-168207"/>
    <x v="1"/>
    <x v="121"/>
    <d v="2012-11-06T00:00:00"/>
    <s v="Standard Class"/>
    <s v="LT-17110"/>
    <s v="Liz Thompson"/>
    <x v="0"/>
    <s v="United States"/>
    <s v="San Diego"/>
    <s v="California"/>
    <n v="92105"/>
    <x v="1"/>
    <s v="FUR-BO-10004357"/>
    <s v="Furniture"/>
    <x v="0"/>
    <s v="O'Sullivan Living Dimensions 3-Shelf Bookcases"/>
    <n v="512.49900000000002"/>
    <n v="3"/>
    <n v="0.15"/>
    <n v="-30.147000000000048"/>
  </r>
  <r>
    <n v="8168"/>
    <s v="CA-2013-144148"/>
    <x v="0"/>
    <x v="995"/>
    <d v="2013-08-06T00:00:00"/>
    <s v="Standard Class"/>
    <s v="AH-10690"/>
    <s v="Anna Häberlin"/>
    <x v="1"/>
    <s v="United States"/>
    <s v="San Francisco"/>
    <s v="California"/>
    <n v="94122"/>
    <x v="1"/>
    <s v="FUR-TA-10002774"/>
    <s v="Furniture"/>
    <x v="3"/>
    <s v="Laminate Occasional Tables"/>
    <n v="863.12800000000004"/>
    <n v="7"/>
    <n v="0.2"/>
    <n v="-32.367300000000085"/>
  </r>
  <r>
    <n v="8169"/>
    <s v="CA-2014-107174"/>
    <x v="3"/>
    <x v="44"/>
    <d v="2014-11-14T00:00:00"/>
    <s v="Standard Class"/>
    <s v="AB-10060"/>
    <s v="Adam Bellavance"/>
    <x v="2"/>
    <s v="United States"/>
    <s v="Seattle"/>
    <s v="Washington"/>
    <n v="98105"/>
    <x v="1"/>
    <s v="FUR-TA-10004575"/>
    <s v="Furniture"/>
    <x v="3"/>
    <s v="Hon 5100 Series Wood Tables"/>
    <n v="2036.8600000000001"/>
    <n v="7"/>
    <n v="0"/>
    <n v="366.63479999999993"/>
  </r>
  <r>
    <n v="8170"/>
    <s v="CA-2014-107174"/>
    <x v="3"/>
    <x v="44"/>
    <d v="2014-11-14T00:00:00"/>
    <s v="Standard Class"/>
    <s v="AB-10060"/>
    <s v="Adam Bellavance"/>
    <x v="2"/>
    <s v="United States"/>
    <s v="Seattle"/>
    <s v="Washington"/>
    <n v="98105"/>
    <x v="1"/>
    <s v="FUR-CH-10003312"/>
    <s v="Furniture"/>
    <x v="1"/>
    <s v="Hon 2090 “Pillow Soft” Series Mid Back Swivel/Tilt Chairs"/>
    <n v="449.56800000000004"/>
    <n v="2"/>
    <n v="0.2"/>
    <n v="-73.054800000000071"/>
  </r>
  <r>
    <n v="8171"/>
    <s v="CA-2014-107174"/>
    <x v="3"/>
    <x v="44"/>
    <d v="2014-11-14T00:00:00"/>
    <s v="Standard Class"/>
    <s v="AB-10060"/>
    <s v="Adam Bellavance"/>
    <x v="2"/>
    <s v="United States"/>
    <s v="Seattle"/>
    <s v="Washington"/>
    <n v="98105"/>
    <x v="1"/>
    <s v="TEC-AC-10001465"/>
    <s v="Technology"/>
    <x v="11"/>
    <s v="SanDisk Cruzer 64 GB USB Flash Drive"/>
    <n v="108.96000000000001"/>
    <n v="3"/>
    <n v="0"/>
    <n v="32.687999999999988"/>
  </r>
  <r>
    <n v="8172"/>
    <s v="CA-2013-146150"/>
    <x v="0"/>
    <x v="1173"/>
    <d v="2013-02-19T00:00:00"/>
    <s v="Standard Class"/>
    <s v="FM-14380"/>
    <s v="Fred McMath"/>
    <x v="0"/>
    <s v="United States"/>
    <s v="Jackson"/>
    <s v="Mississippi"/>
    <n v="39212"/>
    <x v="0"/>
    <s v="OFF-AR-10002240"/>
    <s v="Office Supplies"/>
    <x v="6"/>
    <s v="Panasonic KP-150 Electric Pencil Sharpener"/>
    <n v="264.18"/>
    <n v="7"/>
    <n v="0"/>
    <n v="68.686800000000005"/>
  </r>
  <r>
    <n v="8173"/>
    <s v="CA-2011-114125"/>
    <x v="2"/>
    <x v="868"/>
    <d v="2011-07-13T00:00:00"/>
    <s v="Standard Class"/>
    <s v="GH-14410"/>
    <s v="Gary Hansen"/>
    <x v="2"/>
    <s v="United States"/>
    <s v="Los Angeles"/>
    <s v="California"/>
    <n v="90049"/>
    <x v="1"/>
    <s v="OFF-LA-10004559"/>
    <s v="Office Supplies"/>
    <x v="2"/>
    <s v="Avery 49"/>
    <n v="2.88"/>
    <n v="1"/>
    <n v="0"/>
    <n v="1.4112"/>
  </r>
  <r>
    <n v="8174"/>
    <s v="CA-2011-114125"/>
    <x v="2"/>
    <x v="868"/>
    <d v="2011-07-13T00:00:00"/>
    <s v="Standard Class"/>
    <s v="GH-14410"/>
    <s v="Gary Hansen"/>
    <x v="2"/>
    <s v="United States"/>
    <s v="Los Angeles"/>
    <s v="California"/>
    <n v="90049"/>
    <x v="1"/>
    <s v="OFF-BI-10003291"/>
    <s v="Office Supplies"/>
    <x v="8"/>
    <s v="Wilson Jones Leather-Like Binders with DublLock Round Rings"/>
    <n v="41.904000000000003"/>
    <n v="6"/>
    <n v="0.2"/>
    <n v="14.142599999999996"/>
  </r>
  <r>
    <n v="8175"/>
    <s v="CA-2011-114125"/>
    <x v="2"/>
    <x v="868"/>
    <d v="2011-07-13T00:00:00"/>
    <s v="Standard Class"/>
    <s v="GH-14410"/>
    <s v="Gary Hansen"/>
    <x v="2"/>
    <s v="United States"/>
    <s v="Los Angeles"/>
    <s v="California"/>
    <n v="90049"/>
    <x v="1"/>
    <s v="OFF-ST-10001505"/>
    <s v="Office Supplies"/>
    <x v="4"/>
    <s v="Perma STOR-ALL Hanging File Box, 13 1/8&quot;W x 12 1/4&quot;D x 10 1/2&quot;H"/>
    <n v="23.92"/>
    <n v="4"/>
    <n v="0"/>
    <n v="4.066399999999998"/>
  </r>
  <r>
    <n v="8176"/>
    <s v="CA-2013-114944"/>
    <x v="0"/>
    <x v="806"/>
    <d v="2013-02-04T00:00:00"/>
    <s v="Standard Class"/>
    <s v="HE-14800"/>
    <s v="Harold Engle"/>
    <x v="1"/>
    <s v="United States"/>
    <s v="Chicago"/>
    <s v="Illinois"/>
    <n v="60623"/>
    <x v="2"/>
    <s v="OFF-PA-10003892"/>
    <s v="Office Supplies"/>
    <x v="10"/>
    <s v="Xerox 1943"/>
    <n v="156.512"/>
    <n v="4"/>
    <n v="0.2"/>
    <n v="52.822799999999987"/>
  </r>
  <r>
    <n v="8177"/>
    <s v="CA-2013-135965"/>
    <x v="0"/>
    <x v="897"/>
    <d v="2013-09-26T00:00:00"/>
    <s v="First Class"/>
    <s v="SZ-20035"/>
    <s v="Sam Zeldin"/>
    <x v="2"/>
    <s v="United States"/>
    <s v="New York City"/>
    <s v="New York"/>
    <n v="10035"/>
    <x v="3"/>
    <s v="OFF-ST-10002370"/>
    <s v="Office Supplies"/>
    <x v="4"/>
    <s v="Sortfiler Multipurpose Personal File Organizer, Black"/>
    <n v="128.34"/>
    <n v="6"/>
    <n v="0"/>
    <n v="37.218599999999995"/>
  </r>
  <r>
    <n v="8178"/>
    <s v="CA-2014-149699"/>
    <x v="3"/>
    <x v="66"/>
    <d v="2014-12-25T00:00:00"/>
    <s v="First Class"/>
    <s v="CM-12115"/>
    <s v="Chad McGuire"/>
    <x v="0"/>
    <s v="United States"/>
    <s v="Los Angeles"/>
    <s v="California"/>
    <n v="90008"/>
    <x v="1"/>
    <s v="TEC-AC-10000474"/>
    <s v="Technology"/>
    <x v="11"/>
    <s v="Kensington Expert Mouse Optical USB Trackball for PC or Mac"/>
    <n v="474.95"/>
    <n v="5"/>
    <n v="0"/>
    <n v="142.48499999999993"/>
  </r>
  <r>
    <n v="8179"/>
    <s v="CA-2013-166429"/>
    <x v="0"/>
    <x v="476"/>
    <d v="2013-09-09T00:00:00"/>
    <s v="Standard Class"/>
    <s v="TG-21310"/>
    <s v="Toby Gnade"/>
    <x v="0"/>
    <s v="United States"/>
    <s v="Des Moines"/>
    <s v="Washington"/>
    <n v="98198"/>
    <x v="1"/>
    <s v="TEC-CO-10002095"/>
    <s v="Technology"/>
    <x v="16"/>
    <s v="Hewlett Packard 610 Color Digital Copier / Printer"/>
    <n v="999.98"/>
    <n v="2"/>
    <n v="0"/>
    <n v="449.99099999999999"/>
  </r>
  <r>
    <n v="8180"/>
    <s v="CA-2012-112767"/>
    <x v="1"/>
    <x v="991"/>
    <d v="2012-08-06T00:00:00"/>
    <s v="Standard Class"/>
    <s v="DK-12985"/>
    <s v="Darren Koutras"/>
    <x v="0"/>
    <s v="United States"/>
    <s v="Springfield"/>
    <s v="Oregon"/>
    <n v="97477"/>
    <x v="1"/>
    <s v="FUR-TA-10003469"/>
    <s v="Furniture"/>
    <x v="3"/>
    <s v="Balt Split Level Computer Training Table"/>
    <n v="277.5"/>
    <n v="4"/>
    <n v="0.5"/>
    <n v="-188.7"/>
  </r>
  <r>
    <n v="8181"/>
    <s v="CA-2012-119879"/>
    <x v="1"/>
    <x v="82"/>
    <d v="2012-11-25T00:00:00"/>
    <s v="Standard Class"/>
    <s v="SS-20410"/>
    <s v="Shahid Shariari"/>
    <x v="0"/>
    <s v="United States"/>
    <s v="Philadelphia"/>
    <s v="Pennsylvania"/>
    <n v="19120"/>
    <x v="3"/>
    <s v="FUR-TA-10002958"/>
    <s v="Furniture"/>
    <x v="3"/>
    <s v="Bevis Oval Conference Table, Walnut"/>
    <n v="1252.704"/>
    <n v="8"/>
    <n v="0.4"/>
    <n v="-480.20320000000027"/>
  </r>
  <r>
    <n v="8182"/>
    <s v="CA-2012-119879"/>
    <x v="1"/>
    <x v="82"/>
    <d v="2012-11-25T00:00:00"/>
    <s v="Standard Class"/>
    <s v="SS-20410"/>
    <s v="Shahid Shariari"/>
    <x v="0"/>
    <s v="United States"/>
    <s v="Philadelphia"/>
    <s v="Pennsylvania"/>
    <n v="19120"/>
    <x v="3"/>
    <s v="TEC-PH-10002923"/>
    <s v="Technology"/>
    <x v="7"/>
    <s v="Logitech B530 USB Headset - headset - Full size, Binaural"/>
    <n v="110.97"/>
    <n v="5"/>
    <n v="0.4"/>
    <n v="-24.043499999999995"/>
  </r>
  <r>
    <n v="8183"/>
    <s v="CA-2014-155642"/>
    <x v="3"/>
    <x v="796"/>
    <d v="2014-05-23T00:00:00"/>
    <s v="Standard Class"/>
    <s v="BM-11575"/>
    <s v="Brendan Murry"/>
    <x v="1"/>
    <s v="United States"/>
    <s v="Chicago"/>
    <s v="Illinois"/>
    <n v="60653"/>
    <x v="2"/>
    <s v="FUR-FU-10004973"/>
    <s v="Furniture"/>
    <x v="5"/>
    <s v="Flat Face Poster Frame"/>
    <n v="22.608000000000001"/>
    <n v="3"/>
    <n v="0.6"/>
    <n v="-10.173599999999997"/>
  </r>
  <r>
    <n v="8184"/>
    <s v="CA-2014-155642"/>
    <x v="3"/>
    <x v="796"/>
    <d v="2014-05-23T00:00:00"/>
    <s v="Standard Class"/>
    <s v="BM-11575"/>
    <s v="Brendan Murry"/>
    <x v="1"/>
    <s v="United States"/>
    <s v="Chicago"/>
    <s v="Illinois"/>
    <n v="60653"/>
    <x v="2"/>
    <s v="FUR-FU-10001918"/>
    <s v="Furniture"/>
    <x v="5"/>
    <s v="C-Line Cubicle Keepers Polyproplyene Holder With Velcro Backings"/>
    <n v="1.8920000000000003"/>
    <n v="1"/>
    <n v="0.6"/>
    <n v="-0.99329999999999963"/>
  </r>
  <r>
    <n v="8185"/>
    <s v="US-2014-101721"/>
    <x v="3"/>
    <x v="283"/>
    <d v="2014-07-28T00:00:00"/>
    <s v="Standard Class"/>
    <s v="MY-17380"/>
    <s v="Maribeth Yedwab"/>
    <x v="1"/>
    <s v="United States"/>
    <s v="Chicago"/>
    <s v="Illinois"/>
    <n v="60623"/>
    <x v="2"/>
    <s v="OFF-PA-10003641"/>
    <s v="Office Supplies"/>
    <x v="10"/>
    <s v="Xerox 1909"/>
    <n v="63.311999999999998"/>
    <n v="3"/>
    <n v="0.2"/>
    <n v="20.576399999999996"/>
  </r>
  <r>
    <n v="8186"/>
    <s v="CA-2012-136728"/>
    <x v="1"/>
    <x v="1023"/>
    <d v="2012-09-17T00:00:00"/>
    <s v="Second Class"/>
    <s v="AG-10900"/>
    <s v="Arthur Gainer"/>
    <x v="0"/>
    <s v="United States"/>
    <s v="Chicago"/>
    <s v="Illinois"/>
    <n v="60623"/>
    <x v="2"/>
    <s v="OFF-EN-10002621"/>
    <s v="Office Supplies"/>
    <x v="12"/>
    <s v="Staples"/>
    <n v="7.8239999999999998"/>
    <n v="1"/>
    <n v="0.2"/>
    <n v="2.9339999999999997"/>
  </r>
  <r>
    <n v="8187"/>
    <s v="CA-2012-136728"/>
    <x v="1"/>
    <x v="1023"/>
    <d v="2012-09-17T00:00:00"/>
    <s v="Second Class"/>
    <s v="AG-10900"/>
    <s v="Arthur Gainer"/>
    <x v="0"/>
    <s v="United States"/>
    <s v="Chicago"/>
    <s v="Illinois"/>
    <n v="60623"/>
    <x v="2"/>
    <s v="FUR-CH-10003817"/>
    <s v="Furniture"/>
    <x v="1"/>
    <s v="Global Value Steno Chair, Gray"/>
    <n v="170.072"/>
    <n v="4"/>
    <n v="0.3"/>
    <n v="-12.147999999999996"/>
  </r>
  <r>
    <n v="8188"/>
    <s v="CA-2013-127194"/>
    <x v="0"/>
    <x v="107"/>
    <d v="2013-12-17T00:00:00"/>
    <s v="Standard Class"/>
    <s v="BW-11110"/>
    <s v="Bart Watters"/>
    <x v="1"/>
    <s v="United States"/>
    <s v="New York City"/>
    <s v="New York"/>
    <n v="10024"/>
    <x v="3"/>
    <s v="OFF-PA-10000659"/>
    <s v="Office Supplies"/>
    <x v="10"/>
    <s v="Adams Phone Message Book, Professional, 400 Message Capacity, 5 3/6” x 11”"/>
    <n v="62.820000000000007"/>
    <n v="9"/>
    <n v="0"/>
    <n v="29.525400000000001"/>
  </r>
  <r>
    <n v="8189"/>
    <s v="CA-2012-140375"/>
    <x v="1"/>
    <x v="653"/>
    <d v="2012-10-05T00:00:00"/>
    <s v="Second Class"/>
    <s v="SG-20470"/>
    <s v="Sheri Gordon"/>
    <x v="0"/>
    <s v="United States"/>
    <s v="Rockville"/>
    <s v="Maryland"/>
    <n v="20852"/>
    <x v="3"/>
    <s v="OFF-PA-10001870"/>
    <s v="Office Supplies"/>
    <x v="10"/>
    <s v="Xerox 202"/>
    <n v="19.440000000000001"/>
    <n v="3"/>
    <n v="0"/>
    <n v="9.3312000000000008"/>
  </r>
  <r>
    <n v="8190"/>
    <s v="CA-2012-140375"/>
    <x v="1"/>
    <x v="653"/>
    <d v="2012-10-05T00:00:00"/>
    <s v="Second Class"/>
    <s v="SG-20470"/>
    <s v="Sheri Gordon"/>
    <x v="0"/>
    <s v="United States"/>
    <s v="Rockville"/>
    <s v="Maryland"/>
    <n v="20852"/>
    <x v="3"/>
    <s v="OFF-BI-10000320"/>
    <s v="Office Supplies"/>
    <x v="8"/>
    <s v="GBC Plastic Binding Combs"/>
    <n v="7.38"/>
    <n v="1"/>
    <n v="0"/>
    <n v="3.6162000000000001"/>
  </r>
  <r>
    <n v="8191"/>
    <s v="US-2014-155866"/>
    <x v="3"/>
    <x v="701"/>
    <d v="2014-11-22T00:00:00"/>
    <s v="Standard Class"/>
    <s v="CC-12370"/>
    <s v="Christopher Conant"/>
    <x v="0"/>
    <s v="United States"/>
    <s v="New York City"/>
    <s v="New York"/>
    <n v="10011"/>
    <x v="3"/>
    <s v="OFF-PA-10004735"/>
    <s v="Office Supplies"/>
    <x v="10"/>
    <s v="Xerox 1905"/>
    <n v="38.880000000000003"/>
    <n v="6"/>
    <n v="0"/>
    <n v="18.662400000000002"/>
  </r>
  <r>
    <n v="8192"/>
    <s v="US-2014-155866"/>
    <x v="3"/>
    <x v="701"/>
    <d v="2014-11-22T00:00:00"/>
    <s v="Standard Class"/>
    <s v="CC-12370"/>
    <s v="Christopher Conant"/>
    <x v="0"/>
    <s v="United States"/>
    <s v="New York City"/>
    <s v="New York"/>
    <n v="10011"/>
    <x v="3"/>
    <s v="FUR-FU-10004091"/>
    <s v="Furniture"/>
    <x v="5"/>
    <s v="Howard Miller 13&quot; Diameter Goldtone Round Wall Clock"/>
    <n v="187.76"/>
    <n v="4"/>
    <n v="0"/>
    <n v="76.9816"/>
  </r>
  <r>
    <n v="8193"/>
    <s v="CA-2012-141327"/>
    <x v="1"/>
    <x v="672"/>
    <d v="2012-12-03T00:00:00"/>
    <s v="First Class"/>
    <s v="LR-16915"/>
    <s v="Lena Radford"/>
    <x v="0"/>
    <s v="United States"/>
    <s v="Durham"/>
    <s v="North Carolina"/>
    <n v="27707"/>
    <x v="0"/>
    <s v="OFF-BI-10000546"/>
    <s v="Office Supplies"/>
    <x v="8"/>
    <s v="Avery Durable Binders"/>
    <n v="6.0480000000000009"/>
    <n v="7"/>
    <n v="0.7"/>
    <n v="-4.2336000000000009"/>
  </r>
  <r>
    <n v="8194"/>
    <s v="CA-2012-141327"/>
    <x v="1"/>
    <x v="672"/>
    <d v="2012-12-03T00:00:00"/>
    <s v="First Class"/>
    <s v="LR-16915"/>
    <s v="Lena Radford"/>
    <x v="0"/>
    <s v="United States"/>
    <s v="Durham"/>
    <s v="North Carolina"/>
    <n v="27707"/>
    <x v="0"/>
    <s v="OFF-AP-10001293"/>
    <s v="Office Supplies"/>
    <x v="9"/>
    <s v="Belkin 8 Outlet Surge Protector"/>
    <n v="98.352000000000004"/>
    <n v="3"/>
    <n v="0.2"/>
    <n v="9.8351999999999933"/>
  </r>
  <r>
    <n v="8195"/>
    <s v="CA-2012-141327"/>
    <x v="1"/>
    <x v="672"/>
    <d v="2012-12-03T00:00:00"/>
    <s v="First Class"/>
    <s v="LR-16915"/>
    <s v="Lena Radford"/>
    <x v="0"/>
    <s v="United States"/>
    <s v="Durham"/>
    <s v="North Carolina"/>
    <n v="27707"/>
    <x v="0"/>
    <s v="FUR-FU-10000576"/>
    <s v="Furniture"/>
    <x v="5"/>
    <s v="Luxo Professional Fluorescent Magnifier Lamp with Clamp-Mount Base"/>
    <n v="335.74400000000003"/>
    <n v="2"/>
    <n v="0.2"/>
    <n v="25.180800000000005"/>
  </r>
  <r>
    <n v="8196"/>
    <s v="CA-2012-136700"/>
    <x v="1"/>
    <x v="401"/>
    <d v="2012-12-11T00:00:00"/>
    <s v="Second Class"/>
    <s v="DB-13120"/>
    <s v="David Bremer"/>
    <x v="1"/>
    <s v="United States"/>
    <s v="Santa Barbara"/>
    <s v="California"/>
    <n v="93101"/>
    <x v="1"/>
    <s v="OFF-PA-10004519"/>
    <s v="Office Supplies"/>
    <x v="10"/>
    <s v="Spiral Phone Message Books with Labels by Adams"/>
    <n v="8.9600000000000009"/>
    <n v="2"/>
    <n v="0"/>
    <n v="4.3904000000000005"/>
  </r>
  <r>
    <n v="8197"/>
    <s v="CA-2014-102736"/>
    <x v="3"/>
    <x v="528"/>
    <d v="2014-09-10T00:00:00"/>
    <s v="Standard Class"/>
    <s v="LP-17095"/>
    <s v="Liz Preis"/>
    <x v="0"/>
    <s v="United States"/>
    <s v="Knoxville"/>
    <s v="Tennessee"/>
    <n v="37918"/>
    <x v="0"/>
    <s v="TEC-AC-10004568"/>
    <s v="Technology"/>
    <x v="11"/>
    <s v="Maxell LTO Ultrium - 800 GB"/>
    <n v="89.567999999999998"/>
    <n v="4"/>
    <n v="0.2"/>
    <n v="-1.119600000000009"/>
  </r>
  <r>
    <n v="8198"/>
    <s v="CA-2014-102736"/>
    <x v="3"/>
    <x v="528"/>
    <d v="2014-09-10T00:00:00"/>
    <s v="Standard Class"/>
    <s v="LP-17095"/>
    <s v="Liz Preis"/>
    <x v="0"/>
    <s v="United States"/>
    <s v="Knoxville"/>
    <s v="Tennessee"/>
    <n v="37918"/>
    <x v="0"/>
    <s v="OFF-AR-10001897"/>
    <s v="Office Supplies"/>
    <x v="6"/>
    <s v="Model L Table or Wall-Mount Pencil Sharpener"/>
    <n v="71.959999999999994"/>
    <n v="5"/>
    <n v="0.2"/>
    <n v="7.1960000000000015"/>
  </r>
  <r>
    <n v="8199"/>
    <s v="CA-2014-102736"/>
    <x v="3"/>
    <x v="528"/>
    <d v="2014-09-10T00:00:00"/>
    <s v="Standard Class"/>
    <s v="LP-17095"/>
    <s v="Liz Preis"/>
    <x v="0"/>
    <s v="United States"/>
    <s v="Knoxville"/>
    <s v="Tennessee"/>
    <n v="37918"/>
    <x v="0"/>
    <s v="OFF-PA-10001800"/>
    <s v="Office Supplies"/>
    <x v="10"/>
    <s v="Xerox 220"/>
    <n v="15.552000000000003"/>
    <n v="3"/>
    <n v="0.2"/>
    <n v="5.4432"/>
  </r>
  <r>
    <n v="8200"/>
    <s v="CA-2014-125269"/>
    <x v="3"/>
    <x v="558"/>
    <d v="2014-05-01T00:00:00"/>
    <s v="Standard Class"/>
    <s v="AF-10870"/>
    <s v="Art Ferguson"/>
    <x v="0"/>
    <s v="United States"/>
    <s v="Chicago"/>
    <s v="Illinois"/>
    <n v="60610"/>
    <x v="2"/>
    <s v="OFF-BI-10001628"/>
    <s v="Office Supplies"/>
    <x v="8"/>
    <s v="Acco Data Flex Cable Posts For Top &amp; Bottom Load Binders, 6&quot; Capacity"/>
    <n v="10.429999999999996"/>
    <n v="5"/>
    <n v="0.8"/>
    <n v="-18.252500000000001"/>
  </r>
  <r>
    <n v="8201"/>
    <s v="CA-2014-125269"/>
    <x v="3"/>
    <x v="558"/>
    <d v="2014-05-01T00:00:00"/>
    <s v="Standard Class"/>
    <s v="AF-10870"/>
    <s v="Art Ferguson"/>
    <x v="0"/>
    <s v="United States"/>
    <s v="Chicago"/>
    <s v="Illinois"/>
    <n v="60610"/>
    <x v="2"/>
    <s v="OFF-ST-10004123"/>
    <s v="Office Supplies"/>
    <x v="4"/>
    <s v="Safco Industrial Wire Shelving System"/>
    <n v="72.784000000000006"/>
    <n v="1"/>
    <n v="0.2"/>
    <n v="-18.196000000000002"/>
  </r>
  <r>
    <n v="8202"/>
    <s v="CA-2012-114811"/>
    <x v="1"/>
    <x v="627"/>
    <d v="2012-11-08T00:00:00"/>
    <s v="Same Day"/>
    <s v="KD-16495"/>
    <s v="Keith Dawkins"/>
    <x v="1"/>
    <s v="United States"/>
    <s v="New York City"/>
    <s v="New York"/>
    <n v="10024"/>
    <x v="3"/>
    <s v="OFF-ST-10000885"/>
    <s v="Office Supplies"/>
    <x v="4"/>
    <s v="Fellowes Desktop Hanging File Manager"/>
    <n v="67.150000000000006"/>
    <n v="5"/>
    <n v="0"/>
    <n v="16.787500000000001"/>
  </r>
  <r>
    <n v="8203"/>
    <s v="CA-2012-114811"/>
    <x v="1"/>
    <x v="627"/>
    <d v="2012-11-08T00:00:00"/>
    <s v="Same Day"/>
    <s v="KD-16495"/>
    <s v="Keith Dawkins"/>
    <x v="1"/>
    <s v="United States"/>
    <s v="New York City"/>
    <s v="New York"/>
    <n v="10024"/>
    <x v="3"/>
    <s v="TEC-PH-10004165"/>
    <s v="Technology"/>
    <x v="7"/>
    <s v="Mitel MiVoice 5330e IP Phone"/>
    <n v="549.98"/>
    <n v="2"/>
    <n v="0"/>
    <n v="142.9948"/>
  </r>
  <r>
    <n v="8204"/>
    <s v="CA-2012-114811"/>
    <x v="1"/>
    <x v="627"/>
    <d v="2012-11-08T00:00:00"/>
    <s v="Same Day"/>
    <s v="KD-16495"/>
    <s v="Keith Dawkins"/>
    <x v="1"/>
    <s v="United States"/>
    <s v="New York City"/>
    <s v="New York"/>
    <n v="10024"/>
    <x v="3"/>
    <s v="FUR-FU-10002240"/>
    <s v="Furniture"/>
    <x v="5"/>
    <s v="Nu-Dell EZ-Mount Plastic Wall Frames"/>
    <n v="11.82"/>
    <n v="3"/>
    <n v="0"/>
    <n v="4.7279999999999998"/>
  </r>
  <r>
    <n v="8205"/>
    <s v="CA-2012-114811"/>
    <x v="1"/>
    <x v="627"/>
    <d v="2012-11-08T00:00:00"/>
    <s v="Same Day"/>
    <s v="KD-16495"/>
    <s v="Keith Dawkins"/>
    <x v="1"/>
    <s v="United States"/>
    <s v="New York City"/>
    <s v="New York"/>
    <n v="10024"/>
    <x v="3"/>
    <s v="TEC-MA-10000045"/>
    <s v="Technology"/>
    <x v="15"/>
    <s v="Zebra ZM400 Thermal Label Printer"/>
    <n v="4643.8"/>
    <n v="4"/>
    <n v="0"/>
    <n v="2229.0239999999999"/>
  </r>
  <r>
    <n v="8206"/>
    <s v="CA-2012-114811"/>
    <x v="1"/>
    <x v="627"/>
    <d v="2012-11-08T00:00:00"/>
    <s v="Same Day"/>
    <s v="KD-16495"/>
    <s v="Keith Dawkins"/>
    <x v="1"/>
    <s v="United States"/>
    <s v="New York City"/>
    <s v="New York"/>
    <n v="10024"/>
    <x v="3"/>
    <s v="FUR-CH-10003746"/>
    <s v="Furniture"/>
    <x v="1"/>
    <s v="Hon 4070 Series Pagoda Round Back Stacking Chairs"/>
    <n v="577.76400000000001"/>
    <n v="2"/>
    <n v="0.1"/>
    <n v="115.5528"/>
  </r>
  <r>
    <n v="8207"/>
    <s v="CA-2012-122266"/>
    <x v="1"/>
    <x v="33"/>
    <d v="2012-04-30T00:00:00"/>
    <s v="Standard Class"/>
    <s v="SA-20830"/>
    <s v="Sue Ann Reed"/>
    <x v="0"/>
    <s v="United States"/>
    <s v="Daytona Beach"/>
    <s v="Florida"/>
    <n v="32114"/>
    <x v="0"/>
    <s v="FUR-TA-10000577"/>
    <s v="Furniture"/>
    <x v="3"/>
    <s v="Bretford CR4500 Series Slim Rectangular Table"/>
    <n v="191.5155"/>
    <n v="1"/>
    <n v="0.45"/>
    <n v="-76.606200000000001"/>
  </r>
  <r>
    <n v="8208"/>
    <s v="CA-2012-122266"/>
    <x v="1"/>
    <x v="33"/>
    <d v="2012-04-30T00:00:00"/>
    <s v="Standard Class"/>
    <s v="SA-20830"/>
    <s v="Sue Ann Reed"/>
    <x v="0"/>
    <s v="United States"/>
    <s v="Daytona Beach"/>
    <s v="Florida"/>
    <n v="32114"/>
    <x v="0"/>
    <s v="OFF-AR-10004757"/>
    <s v="Office Supplies"/>
    <x v="6"/>
    <s v="Crayola Colored Pencils"/>
    <n v="2.6240000000000001"/>
    <n v="1"/>
    <n v="0.2"/>
    <n v="0.42639999999999978"/>
  </r>
  <r>
    <n v="8209"/>
    <s v="CA-2012-141565"/>
    <x v="1"/>
    <x v="1181"/>
    <d v="2012-09-24T00:00:00"/>
    <s v="Standard Class"/>
    <s v="BG-11035"/>
    <s v="Barry Gonzalez"/>
    <x v="0"/>
    <s v="United States"/>
    <s v="Nashville"/>
    <s v="Tennessee"/>
    <n v="37211"/>
    <x v="0"/>
    <s v="OFF-BI-10000545"/>
    <s v="Office Supplies"/>
    <x v="8"/>
    <s v="GBC Ibimaster 500 Manual ProClick Binding System"/>
    <n v="1369.7640000000001"/>
    <n v="6"/>
    <n v="0.7"/>
    <n v="-913.17599999999993"/>
  </r>
  <r>
    <n v="8210"/>
    <s v="CA-2012-141565"/>
    <x v="1"/>
    <x v="1181"/>
    <d v="2012-09-24T00:00:00"/>
    <s v="Standard Class"/>
    <s v="BG-11035"/>
    <s v="Barry Gonzalez"/>
    <x v="0"/>
    <s v="United States"/>
    <s v="Nashville"/>
    <s v="Tennessee"/>
    <n v="37211"/>
    <x v="0"/>
    <s v="OFF-ST-10001522"/>
    <s v="Office Supplies"/>
    <x v="4"/>
    <s v="Gould Plastics 18-Pocket Panel Bin, 34w x 5-1/4d x 20-1/2h"/>
    <n v="294.36799999999999"/>
    <n v="4"/>
    <n v="0.2"/>
    <n v="-58.873600000000025"/>
  </r>
  <r>
    <n v="8211"/>
    <s v="CA-2014-128769"/>
    <x v="3"/>
    <x v="210"/>
    <d v="2014-09-13T00:00:00"/>
    <s v="Standard Class"/>
    <s v="DM-12955"/>
    <s v="Dario Medina"/>
    <x v="1"/>
    <s v="United States"/>
    <s v="Nashville"/>
    <s v="Tennessee"/>
    <n v="37211"/>
    <x v="0"/>
    <s v="OFF-AP-10001271"/>
    <s v="Office Supplies"/>
    <x v="9"/>
    <s v="Eureka The Boss Cordless Rechargeable Stick Vac"/>
    <n v="81.567999999999998"/>
    <n v="2"/>
    <n v="0.2"/>
    <n v="7.1372000000000035"/>
  </r>
  <r>
    <n v="8212"/>
    <s v="CA-2013-116337"/>
    <x v="0"/>
    <x v="77"/>
    <d v="2013-11-13T00:00:00"/>
    <s v="Standard Class"/>
    <s v="MC-17845"/>
    <s v="Michael Chen"/>
    <x v="0"/>
    <s v="United States"/>
    <s v="Dallas"/>
    <s v="Texas"/>
    <n v="75220"/>
    <x v="2"/>
    <s v="FUR-FU-10002030"/>
    <s v="Furniture"/>
    <x v="5"/>
    <s v="Executive Impressions 14&quot; Contract Wall Clock with Quartz Movement"/>
    <n v="44.460000000000008"/>
    <n v="5"/>
    <n v="0.6"/>
    <n v="-17.783999999999992"/>
  </r>
  <r>
    <n v="8213"/>
    <s v="CA-2013-116337"/>
    <x v="0"/>
    <x v="77"/>
    <d v="2013-11-13T00:00:00"/>
    <s v="Standard Class"/>
    <s v="MC-17845"/>
    <s v="Michael Chen"/>
    <x v="0"/>
    <s v="United States"/>
    <s v="Dallas"/>
    <s v="Texas"/>
    <n v="75220"/>
    <x v="2"/>
    <s v="OFF-ST-10001272"/>
    <s v="Office Supplies"/>
    <x v="4"/>
    <s v="Mini 13-1/2 Capacity Data Binder Rack, Pearl"/>
    <n v="314.08800000000002"/>
    <n v="3"/>
    <n v="0.2"/>
    <n v="19.630499999999998"/>
  </r>
  <r>
    <n v="8214"/>
    <s v="CA-2012-120845"/>
    <x v="1"/>
    <x v="12"/>
    <d v="2012-10-02T00:00:00"/>
    <s v="Standard Class"/>
    <s v="ML-17395"/>
    <s v="Marina Lichtenstein"/>
    <x v="1"/>
    <s v="United States"/>
    <s v="Murfreesboro"/>
    <s v="Tennessee"/>
    <n v="37130"/>
    <x v="0"/>
    <s v="OFF-BI-10001116"/>
    <s v="Office Supplies"/>
    <x v="8"/>
    <s v="Wilson Jones 1&quot; Hanging DublLock Ring Binders"/>
    <n v="6.3360000000000012"/>
    <n v="4"/>
    <n v="0.7"/>
    <n v="-4.6463999999999981"/>
  </r>
  <r>
    <n v="8215"/>
    <s v="CA-2012-120845"/>
    <x v="1"/>
    <x v="12"/>
    <d v="2012-10-02T00:00:00"/>
    <s v="Standard Class"/>
    <s v="ML-17395"/>
    <s v="Marina Lichtenstein"/>
    <x v="1"/>
    <s v="United States"/>
    <s v="Murfreesboro"/>
    <s v="Tennessee"/>
    <n v="37130"/>
    <x v="0"/>
    <s v="OFF-PA-10004665"/>
    <s v="Office Supplies"/>
    <x v="10"/>
    <s v="Advantus Motivational Note Cards"/>
    <n v="10.48"/>
    <n v="1"/>
    <n v="0.2"/>
    <n v="3.7989999999999995"/>
  </r>
  <r>
    <n v="8216"/>
    <s v="CA-2012-120845"/>
    <x v="1"/>
    <x v="12"/>
    <d v="2012-10-02T00:00:00"/>
    <s v="Standard Class"/>
    <s v="ML-17395"/>
    <s v="Marina Lichtenstein"/>
    <x v="1"/>
    <s v="United States"/>
    <s v="Murfreesboro"/>
    <s v="Tennessee"/>
    <n v="37130"/>
    <x v="0"/>
    <s v="OFF-BI-10004506"/>
    <s v="Office Supplies"/>
    <x v="8"/>
    <s v="Wilson Jones data.warehouse D-Ring Binders with DublLock"/>
    <n v="2.4690000000000003"/>
    <n v="1"/>
    <n v="0.7"/>
    <n v="-1.8106"/>
  </r>
  <r>
    <n v="8217"/>
    <s v="CA-2012-120845"/>
    <x v="1"/>
    <x v="12"/>
    <d v="2012-10-02T00:00:00"/>
    <s v="Standard Class"/>
    <s v="ML-17395"/>
    <s v="Marina Lichtenstein"/>
    <x v="1"/>
    <s v="United States"/>
    <s v="Murfreesboro"/>
    <s v="Tennessee"/>
    <n v="37130"/>
    <x v="0"/>
    <s v="OFF-BI-10001982"/>
    <s v="Office Supplies"/>
    <x v="8"/>
    <s v="Wilson Jones Custom Binder Spines &amp; Labels"/>
    <n v="3.2640000000000007"/>
    <n v="2"/>
    <n v="0.7"/>
    <n v="-2.2847999999999997"/>
  </r>
  <r>
    <n v="8218"/>
    <s v="CA-2011-120775"/>
    <x v="2"/>
    <x v="462"/>
    <d v="2011-10-07T00:00:00"/>
    <s v="Standard Class"/>
    <s v="RD-19930"/>
    <s v="Russell D'Ascenzo"/>
    <x v="0"/>
    <s v="United States"/>
    <s v="Dallas"/>
    <s v="Texas"/>
    <n v="75217"/>
    <x v="2"/>
    <s v="OFF-FA-10002676"/>
    <s v="Office Supplies"/>
    <x v="13"/>
    <s v="Colored Push Pins"/>
    <n v="4.3440000000000003"/>
    <n v="3"/>
    <n v="0.2"/>
    <n v="0.86879999999999979"/>
  </r>
  <r>
    <n v="8219"/>
    <s v="CA-2011-120775"/>
    <x v="2"/>
    <x v="462"/>
    <d v="2011-10-07T00:00:00"/>
    <s v="Standard Class"/>
    <s v="RD-19930"/>
    <s v="Russell D'Ascenzo"/>
    <x v="0"/>
    <s v="United States"/>
    <s v="Dallas"/>
    <s v="Texas"/>
    <n v="75217"/>
    <x v="2"/>
    <s v="FUR-FU-10000758"/>
    <s v="Furniture"/>
    <x v="5"/>
    <s v="DAX Natural Wood-Tone Poster Frame"/>
    <n v="31.776000000000003"/>
    <n v="3"/>
    <n v="0.6"/>
    <n v="-19.065600000000007"/>
  </r>
  <r>
    <n v="8220"/>
    <s v="CA-2011-120775"/>
    <x v="2"/>
    <x v="462"/>
    <d v="2011-10-07T00:00:00"/>
    <s v="Standard Class"/>
    <s v="RD-19930"/>
    <s v="Russell D'Ascenzo"/>
    <x v="0"/>
    <s v="United States"/>
    <s v="Dallas"/>
    <s v="Texas"/>
    <n v="75217"/>
    <x v="2"/>
    <s v="OFF-LA-10002271"/>
    <s v="Office Supplies"/>
    <x v="2"/>
    <s v="Smead Alpha-Z Color-Coded Second Alphabetical Labels and Starter Set"/>
    <n v="4.9280000000000008"/>
    <n v="2"/>
    <n v="0.2"/>
    <n v="1.7247999999999997"/>
  </r>
  <r>
    <n v="8221"/>
    <s v="CA-2011-120775"/>
    <x v="2"/>
    <x v="462"/>
    <d v="2011-10-07T00:00:00"/>
    <s v="Standard Class"/>
    <s v="RD-19930"/>
    <s v="Russell D'Ascenzo"/>
    <x v="0"/>
    <s v="United States"/>
    <s v="Dallas"/>
    <s v="Texas"/>
    <n v="75217"/>
    <x v="2"/>
    <s v="OFF-BI-10002609"/>
    <s v="Office Supplies"/>
    <x v="8"/>
    <s v="Avery Hidden Tab Dividers for Binding Systems"/>
    <n v="1.7879999999999996"/>
    <n v="3"/>
    <n v="0.8"/>
    <n v="-3.0396000000000001"/>
  </r>
  <r>
    <n v="8222"/>
    <s v="CA-2011-120775"/>
    <x v="2"/>
    <x v="462"/>
    <d v="2011-10-07T00:00:00"/>
    <s v="Standard Class"/>
    <s v="RD-19930"/>
    <s v="Russell D'Ascenzo"/>
    <x v="0"/>
    <s v="United States"/>
    <s v="Dallas"/>
    <s v="Texas"/>
    <n v="75217"/>
    <x v="2"/>
    <s v="OFF-FA-10000254"/>
    <s v="Office Supplies"/>
    <x v="13"/>
    <s v="Sterling Rubber Bands by Alliance"/>
    <n v="15.072000000000001"/>
    <n v="4"/>
    <n v="0.2"/>
    <n v="-3.7680000000000002"/>
  </r>
  <r>
    <n v="8223"/>
    <s v="CA-2011-152905"/>
    <x v="2"/>
    <x v="1087"/>
    <d v="2011-02-25T00:00:00"/>
    <s v="Standard Class"/>
    <s v="AB-10015"/>
    <s v="Aaron Bergman"/>
    <x v="0"/>
    <s v="United States"/>
    <s v="Arlington"/>
    <s v="Texas"/>
    <n v="76017"/>
    <x v="2"/>
    <s v="OFF-ST-10000321"/>
    <s v="Office Supplies"/>
    <x v="4"/>
    <s v="Akro Stacking Bins"/>
    <n v="12.624000000000001"/>
    <n v="2"/>
    <n v="0.2"/>
    <n v="-2.5248000000000022"/>
  </r>
  <r>
    <n v="8224"/>
    <s v="CA-2013-104633"/>
    <x v="0"/>
    <x v="1"/>
    <d v="2013-06-17T00:00:00"/>
    <s v="Standard Class"/>
    <s v="EA-14035"/>
    <s v="Erin Ashbrook"/>
    <x v="1"/>
    <s v="United States"/>
    <s v="Pasadena"/>
    <s v="California"/>
    <n v="91104"/>
    <x v="1"/>
    <s v="OFF-PA-10000241"/>
    <s v="Office Supplies"/>
    <x v="10"/>
    <s v="IBM Multi-Purpose Copy Paper, 8 1/2 x 11&quot;, Case"/>
    <n v="185.88"/>
    <n v="6"/>
    <n v="0"/>
    <n v="83.645999999999987"/>
  </r>
  <r>
    <n v="8225"/>
    <s v="CA-2013-104633"/>
    <x v="0"/>
    <x v="1"/>
    <d v="2013-06-17T00:00:00"/>
    <s v="Standard Class"/>
    <s v="EA-14035"/>
    <s v="Erin Ashbrook"/>
    <x v="1"/>
    <s v="United States"/>
    <s v="Pasadena"/>
    <s v="California"/>
    <n v="91104"/>
    <x v="1"/>
    <s v="OFF-PA-10004782"/>
    <s v="Office Supplies"/>
    <x v="10"/>
    <s v="Xerox 228"/>
    <n v="12.96"/>
    <n v="2"/>
    <n v="0"/>
    <n v="6.2208000000000006"/>
  </r>
  <r>
    <n v="8226"/>
    <s v="CA-2014-104136"/>
    <x v="3"/>
    <x v="752"/>
    <d v="2014-11-05T00:00:00"/>
    <s v="Second Class"/>
    <s v="SF-20065"/>
    <s v="Sandra Flanagan"/>
    <x v="0"/>
    <s v="United States"/>
    <s v="Everett"/>
    <s v="Massachusetts"/>
    <n v="2149"/>
    <x v="3"/>
    <s v="OFF-PA-10004243"/>
    <s v="Office Supplies"/>
    <x v="10"/>
    <s v="Xerox 1939"/>
    <n v="189.7"/>
    <n v="10"/>
    <n v="0"/>
    <n v="91.055999999999983"/>
  </r>
  <r>
    <n v="8227"/>
    <s v="CA-2014-104136"/>
    <x v="3"/>
    <x v="752"/>
    <d v="2014-11-05T00:00:00"/>
    <s v="Second Class"/>
    <s v="SF-20065"/>
    <s v="Sandra Flanagan"/>
    <x v="0"/>
    <s v="United States"/>
    <s v="Everett"/>
    <s v="Massachusetts"/>
    <n v="2149"/>
    <x v="3"/>
    <s v="OFF-PA-10001033"/>
    <s v="Office Supplies"/>
    <x v="10"/>
    <s v="Xerox 1893"/>
    <n v="40.99"/>
    <n v="1"/>
    <n v="0"/>
    <n v="20.085100000000001"/>
  </r>
  <r>
    <n v="8228"/>
    <s v="CA-2013-123050"/>
    <x v="0"/>
    <x v="958"/>
    <d v="2013-04-09T00:00:00"/>
    <s v="Second Class"/>
    <s v="BC-11125"/>
    <s v="Becky Castell"/>
    <x v="2"/>
    <s v="United States"/>
    <s v="Troy"/>
    <s v="New York"/>
    <n v="12180"/>
    <x v="3"/>
    <s v="FUR-FU-10000723"/>
    <s v="Furniture"/>
    <x v="5"/>
    <s v="Deflect-o EconoMat Studded, No Bevel Mat for Low Pile Carpeting"/>
    <n v="82.64"/>
    <n v="2"/>
    <n v="0"/>
    <n v="7.4376000000000033"/>
  </r>
  <r>
    <n v="8229"/>
    <s v="CA-2013-123050"/>
    <x v="0"/>
    <x v="958"/>
    <d v="2013-04-09T00:00:00"/>
    <s v="Second Class"/>
    <s v="BC-11125"/>
    <s v="Becky Castell"/>
    <x v="2"/>
    <s v="United States"/>
    <s v="Troy"/>
    <s v="New York"/>
    <n v="12180"/>
    <x v="3"/>
    <s v="OFF-ST-10003455"/>
    <s v="Office Supplies"/>
    <x v="4"/>
    <s v="Tenex File Box, Personal Filing Tote with Lid, Black"/>
    <n v="31.02"/>
    <n v="2"/>
    <n v="0"/>
    <n v="8.0652000000000008"/>
  </r>
  <r>
    <n v="8230"/>
    <s v="CA-2013-123050"/>
    <x v="0"/>
    <x v="958"/>
    <d v="2013-04-09T00:00:00"/>
    <s v="Second Class"/>
    <s v="BC-11125"/>
    <s v="Becky Castell"/>
    <x v="2"/>
    <s v="United States"/>
    <s v="Troy"/>
    <s v="New York"/>
    <n v="12180"/>
    <x v="3"/>
    <s v="TEC-AC-10001109"/>
    <s v="Technology"/>
    <x v="11"/>
    <s v="Logitech Trackman Marble Mouse"/>
    <n v="89.97"/>
    <n v="3"/>
    <n v="0"/>
    <n v="37.787400000000005"/>
  </r>
  <r>
    <n v="8231"/>
    <s v="CA-2013-162355"/>
    <x v="0"/>
    <x v="1186"/>
    <d v="2013-07-03T00:00:00"/>
    <s v="Second Class"/>
    <s v="PF-19165"/>
    <s v="Philip Fox"/>
    <x v="0"/>
    <s v="United States"/>
    <s v="Sandy Springs"/>
    <s v="Georgia"/>
    <n v="30328"/>
    <x v="0"/>
    <s v="OFF-AR-10004344"/>
    <s v="Office Supplies"/>
    <x v="6"/>
    <s v="Bulldog Vacuum Base Pencil Sharpener"/>
    <n v="35.97"/>
    <n v="3"/>
    <n v="0"/>
    <n v="9.7118999999999982"/>
  </r>
  <r>
    <n v="8232"/>
    <s v="CA-2013-162355"/>
    <x v="0"/>
    <x v="1186"/>
    <d v="2013-07-03T00:00:00"/>
    <s v="Second Class"/>
    <s v="PF-19165"/>
    <s v="Philip Fox"/>
    <x v="0"/>
    <s v="United States"/>
    <s v="Sandy Springs"/>
    <s v="Georgia"/>
    <n v="30328"/>
    <x v="0"/>
    <s v="FUR-BO-10004695"/>
    <s v="Furniture"/>
    <x v="0"/>
    <s v="O'Sullivan 2-Door Barrister Bookcase in Odessa Pine"/>
    <n v="1266.8599999999999"/>
    <n v="7"/>
    <n v="0"/>
    <n v="291.37779999999987"/>
  </r>
  <r>
    <n v="8233"/>
    <s v="CA-2011-158225"/>
    <x v="2"/>
    <x v="358"/>
    <d v="2011-09-28T00:00:00"/>
    <s v="Standard Class"/>
    <s v="SE-20110"/>
    <s v="Sanjit Engle"/>
    <x v="0"/>
    <s v="United States"/>
    <s v="San Jose"/>
    <s v="California"/>
    <n v="95123"/>
    <x v="1"/>
    <s v="OFF-ST-10000675"/>
    <s v="Office Supplies"/>
    <x v="4"/>
    <s v="File Shuttle II and Handi-File, Black"/>
    <n v="169.45"/>
    <n v="5"/>
    <n v="0"/>
    <n v="42.362499999999997"/>
  </r>
  <r>
    <n v="8234"/>
    <s v="CA-2011-158225"/>
    <x v="2"/>
    <x v="358"/>
    <d v="2011-09-28T00:00:00"/>
    <s v="Standard Class"/>
    <s v="SE-20110"/>
    <s v="Sanjit Engle"/>
    <x v="0"/>
    <s v="United States"/>
    <s v="San Jose"/>
    <s v="California"/>
    <n v="95123"/>
    <x v="1"/>
    <s v="OFF-ST-10002301"/>
    <s v="Office Supplies"/>
    <x v="4"/>
    <s v="Tennsco Commercial Shelving"/>
    <n v="40.68"/>
    <n v="2"/>
    <n v="0"/>
    <n v="0.40679999999999694"/>
  </r>
  <r>
    <n v="8235"/>
    <s v="CA-2014-102204"/>
    <x v="3"/>
    <x v="927"/>
    <d v="2014-05-07T00:00:00"/>
    <s v="Standard Class"/>
    <s v="CJ-12010"/>
    <s v="Caroline Jumper"/>
    <x v="0"/>
    <s v="United States"/>
    <s v="Jacksonville"/>
    <s v="Florida"/>
    <n v="32216"/>
    <x v="0"/>
    <s v="OFF-SU-10001212"/>
    <s v="Office Supplies"/>
    <x v="14"/>
    <s v="Kleencut Forged Office Shears by Acme United Corporation"/>
    <n v="3.3280000000000003"/>
    <n v="2"/>
    <n v="0.2"/>
    <n v="0.4159999999999997"/>
  </r>
  <r>
    <n v="8236"/>
    <s v="CA-2014-102204"/>
    <x v="3"/>
    <x v="927"/>
    <d v="2014-05-07T00:00:00"/>
    <s v="Standard Class"/>
    <s v="CJ-12010"/>
    <s v="Caroline Jumper"/>
    <x v="0"/>
    <s v="United States"/>
    <s v="Jacksonville"/>
    <s v="Florida"/>
    <n v="32216"/>
    <x v="0"/>
    <s v="FUR-TA-10001889"/>
    <s v="Furniture"/>
    <x v="3"/>
    <s v="Bush Advantage Collection Racetrack Conference Table"/>
    <n v="933.26200000000006"/>
    <n v="4"/>
    <n v="0.45"/>
    <n v="-458.14679999999998"/>
  </r>
  <r>
    <n v="8237"/>
    <s v="CA-2014-102204"/>
    <x v="3"/>
    <x v="927"/>
    <d v="2014-05-07T00:00:00"/>
    <s v="Standard Class"/>
    <s v="CJ-12010"/>
    <s v="Caroline Jumper"/>
    <x v="0"/>
    <s v="United States"/>
    <s v="Jacksonville"/>
    <s v="Florida"/>
    <n v="32216"/>
    <x v="0"/>
    <s v="FUR-CH-10002024"/>
    <s v="Furniture"/>
    <x v="1"/>
    <s v="HON 5400 Series Task Chairs for Big and Tall"/>
    <n v="2803.92"/>
    <n v="5"/>
    <n v="0.2"/>
    <n v="0"/>
  </r>
  <r>
    <n v="8238"/>
    <s v="CA-2014-103065"/>
    <x v="3"/>
    <x v="179"/>
    <d v="2014-10-21T00:00:00"/>
    <s v="Same Day"/>
    <s v="PT-19090"/>
    <s v="Pete Takahito"/>
    <x v="0"/>
    <s v="United States"/>
    <s v="Jacksonville"/>
    <s v="Florida"/>
    <n v="32216"/>
    <x v="0"/>
    <s v="OFF-ST-10000617"/>
    <s v="Office Supplies"/>
    <x v="4"/>
    <s v="Woodgrain Magazine Files by Perma"/>
    <n v="4.7679999999999998"/>
    <n v="2"/>
    <n v="0.2"/>
    <n v="-0.7748000000000006"/>
  </r>
  <r>
    <n v="8239"/>
    <s v="CA-2014-103065"/>
    <x v="3"/>
    <x v="179"/>
    <d v="2014-10-21T00:00:00"/>
    <s v="Same Day"/>
    <s v="PT-19090"/>
    <s v="Pete Takahito"/>
    <x v="0"/>
    <s v="United States"/>
    <s v="Jacksonville"/>
    <s v="Florida"/>
    <n v="32216"/>
    <x v="0"/>
    <s v="OFF-PA-10000380"/>
    <s v="Office Supplies"/>
    <x v="10"/>
    <s v="REDIFORM Incoming/Outgoing Call Register, 11&quot; X 8 1/2&quot;, 100 Messages"/>
    <n v="6.6720000000000006"/>
    <n v="1"/>
    <n v="0.2"/>
    <n v="2.5019999999999998"/>
  </r>
  <r>
    <n v="8240"/>
    <s v="CA-2014-103065"/>
    <x v="3"/>
    <x v="179"/>
    <d v="2014-10-21T00:00:00"/>
    <s v="Same Day"/>
    <s v="PT-19090"/>
    <s v="Pete Takahito"/>
    <x v="0"/>
    <s v="United States"/>
    <s v="Jacksonville"/>
    <s v="Florida"/>
    <n v="32216"/>
    <x v="0"/>
    <s v="OFF-AR-10003251"/>
    <s v="Office Supplies"/>
    <x v="6"/>
    <s v="Prang Drawing Pencil Set"/>
    <n v="4.4479999999999995"/>
    <n v="2"/>
    <n v="0.2"/>
    <n v="1.1119999999999999"/>
  </r>
  <r>
    <n v="8241"/>
    <s v="CA-2014-103065"/>
    <x v="3"/>
    <x v="179"/>
    <d v="2014-10-21T00:00:00"/>
    <s v="Same Day"/>
    <s v="PT-19090"/>
    <s v="Pete Takahito"/>
    <x v="0"/>
    <s v="United States"/>
    <s v="Jacksonville"/>
    <s v="Florida"/>
    <n v="32216"/>
    <x v="0"/>
    <s v="FUR-FU-10000175"/>
    <s v="Furniture"/>
    <x v="5"/>
    <s v="DAX Wood Document Frame."/>
    <n v="43.936000000000007"/>
    <n v="4"/>
    <n v="0.2"/>
    <n v="6.0411999999999964"/>
  </r>
  <r>
    <n v="8242"/>
    <s v="CA-2011-109855"/>
    <x v="2"/>
    <x v="416"/>
    <d v="2011-09-05T00:00:00"/>
    <s v="Standard Class"/>
    <s v="LH-16900"/>
    <s v="Lena Hernandez"/>
    <x v="0"/>
    <s v="United States"/>
    <s v="New York City"/>
    <s v="New York"/>
    <n v="10009"/>
    <x v="3"/>
    <s v="OFF-BI-10004716"/>
    <s v="Office Supplies"/>
    <x v="8"/>
    <s v="Wilson Jones Hanging Recycled Pressboard Data Binders"/>
    <n v="23.744"/>
    <n v="2"/>
    <n v="0.2"/>
    <n v="8.3103999999999996"/>
  </r>
  <r>
    <n v="8243"/>
    <s v="CA-2011-109855"/>
    <x v="2"/>
    <x v="416"/>
    <d v="2011-09-05T00:00:00"/>
    <s v="Standard Class"/>
    <s v="LH-16900"/>
    <s v="Lena Hernandez"/>
    <x v="0"/>
    <s v="United States"/>
    <s v="New York City"/>
    <s v="New York"/>
    <n v="10009"/>
    <x v="3"/>
    <s v="TEC-AC-10002842"/>
    <s v="Technology"/>
    <x v="11"/>
    <s v="WD My Passport Ultra 2TB Portable External Hard Drive"/>
    <n v="357"/>
    <n v="3"/>
    <n v="0"/>
    <n v="57.120000000000019"/>
  </r>
  <r>
    <n v="8244"/>
    <s v="CA-2011-109897"/>
    <x v="2"/>
    <x v="1132"/>
    <d v="2011-08-16T00:00:00"/>
    <s v="Standard Class"/>
    <s v="BW-11200"/>
    <s v="Ben Wallace"/>
    <x v="0"/>
    <s v="United States"/>
    <s v="San Francisco"/>
    <s v="California"/>
    <n v="94122"/>
    <x v="1"/>
    <s v="TEC-PH-10003691"/>
    <s v="Technology"/>
    <x v="7"/>
    <s v="BlackBerry Q10"/>
    <n v="806.33600000000001"/>
    <n v="8"/>
    <n v="0.2"/>
    <n v="50.396000000000015"/>
  </r>
  <r>
    <n v="8245"/>
    <s v="CA-2011-109897"/>
    <x v="2"/>
    <x v="1132"/>
    <d v="2011-08-16T00:00:00"/>
    <s v="Standard Class"/>
    <s v="BW-11200"/>
    <s v="Ben Wallace"/>
    <x v="0"/>
    <s v="United States"/>
    <s v="San Francisco"/>
    <s v="California"/>
    <n v="94122"/>
    <x v="1"/>
    <s v="FUR-FU-10002878"/>
    <s v="Furniture"/>
    <x v="5"/>
    <s v="Seth Thomas 14&quot; Day/Date Wall Clock"/>
    <n v="85.44"/>
    <n v="3"/>
    <n v="0"/>
    <n v="31.612800000000004"/>
  </r>
  <r>
    <n v="8246"/>
    <s v="US-2011-143581"/>
    <x v="2"/>
    <x v="710"/>
    <d v="2011-08-23T00:00:00"/>
    <s v="Standard Class"/>
    <s v="BS-11365"/>
    <s v="Bill Shonely"/>
    <x v="1"/>
    <s v="United States"/>
    <s v="Columbus"/>
    <s v="Georgia"/>
    <n v="31907"/>
    <x v="0"/>
    <s v="OFF-ST-10000991"/>
    <s v="Office Supplies"/>
    <x v="4"/>
    <s v="Space Solutions HD Industrial Steel Shelving."/>
    <n v="344.90999999999997"/>
    <n v="3"/>
    <n v="0"/>
    <n v="10.347300000000004"/>
  </r>
  <r>
    <n v="8247"/>
    <s v="CA-2012-129217"/>
    <x v="1"/>
    <x v="1187"/>
    <d v="2012-05-10T00:00:00"/>
    <s v="Same Day"/>
    <s v="DP-13390"/>
    <s v="Dennis Pardue"/>
    <x v="2"/>
    <s v="United States"/>
    <s v="Aurora"/>
    <s v="Illinois"/>
    <n v="60505"/>
    <x v="2"/>
    <s v="OFF-AP-10002439"/>
    <s v="Office Supplies"/>
    <x v="9"/>
    <s v="Tripp Lite Isotel 8 Ultra 8 Outlet Metal Surge"/>
    <n v="70.969999999999985"/>
    <n v="5"/>
    <n v="0.8"/>
    <n v="-191.619"/>
  </r>
  <r>
    <n v="8248"/>
    <s v="CA-2012-129217"/>
    <x v="1"/>
    <x v="1187"/>
    <d v="2012-05-10T00:00:00"/>
    <s v="Same Day"/>
    <s v="DP-13390"/>
    <s v="Dennis Pardue"/>
    <x v="2"/>
    <s v="United States"/>
    <s v="Aurora"/>
    <s v="Illinois"/>
    <n v="60505"/>
    <x v="2"/>
    <s v="OFF-AR-10004602"/>
    <s v="Office Supplies"/>
    <x v="6"/>
    <s v="Boston KS Multi-Size Manual Pencil Sharpener"/>
    <n v="36.783999999999999"/>
    <n v="2"/>
    <n v="0.2"/>
    <n v="3.6784000000000017"/>
  </r>
  <r>
    <n v="8249"/>
    <s v="CA-2013-133816"/>
    <x v="0"/>
    <x v="1120"/>
    <d v="2013-05-14T00:00:00"/>
    <s v="Second Class"/>
    <s v="CS-12400"/>
    <s v="Christopher Schild"/>
    <x v="2"/>
    <s v="United States"/>
    <s v="Philadelphia"/>
    <s v="Pennsylvania"/>
    <n v="19134"/>
    <x v="3"/>
    <s v="TEC-PH-10001795"/>
    <s v="Technology"/>
    <x v="7"/>
    <s v="ClearOne CHATAttach 160 - speaker phone"/>
    <n v="743.98799999999994"/>
    <n v="2"/>
    <n v="0.4"/>
    <n v="-123.9980000000001"/>
  </r>
  <r>
    <n v="8250"/>
    <s v="CA-2012-140221"/>
    <x v="1"/>
    <x v="616"/>
    <d v="2012-03-09T00:00:00"/>
    <s v="Second Class"/>
    <s v="MS-17365"/>
    <s v="Maribeth Schnelling"/>
    <x v="0"/>
    <s v="United States"/>
    <s v="Chicago"/>
    <s v="Illinois"/>
    <n v="60653"/>
    <x v="2"/>
    <s v="OFF-BI-10002854"/>
    <s v="Office Supplies"/>
    <x v="8"/>
    <s v="Performers Binder/Pad Holder, Black"/>
    <n v="11.211999999999998"/>
    <n v="2"/>
    <n v="0.8"/>
    <n v="-16.818000000000005"/>
  </r>
  <r>
    <n v="8251"/>
    <s v="CA-2012-140221"/>
    <x v="1"/>
    <x v="616"/>
    <d v="2012-03-09T00:00:00"/>
    <s v="Second Class"/>
    <s v="MS-17365"/>
    <s v="Maribeth Schnelling"/>
    <x v="0"/>
    <s v="United States"/>
    <s v="Chicago"/>
    <s v="Illinois"/>
    <n v="60653"/>
    <x v="2"/>
    <s v="FUR-FU-10000023"/>
    <s v="Furniture"/>
    <x v="5"/>
    <s v="Eldon Wave Desk Accessories"/>
    <n v="4.7119999999999997"/>
    <n v="2"/>
    <n v="0.6"/>
    <n v="-1.8847999999999994"/>
  </r>
  <r>
    <n v="8252"/>
    <s v="CA-2012-140221"/>
    <x v="1"/>
    <x v="616"/>
    <d v="2012-03-09T00:00:00"/>
    <s v="Second Class"/>
    <s v="MS-17365"/>
    <s v="Maribeth Schnelling"/>
    <x v="0"/>
    <s v="United States"/>
    <s v="Chicago"/>
    <s v="Illinois"/>
    <n v="60653"/>
    <x v="2"/>
    <s v="OFF-AP-10000828"/>
    <s v="Office Supplies"/>
    <x v="9"/>
    <s v="Avanti 4.4 Cu. Ft. Refrigerator"/>
    <n v="180.97999999999996"/>
    <n v="5"/>
    <n v="0.8"/>
    <n v="-470.548"/>
  </r>
  <r>
    <n v="8253"/>
    <s v="CA-2012-140221"/>
    <x v="1"/>
    <x v="616"/>
    <d v="2012-03-09T00:00:00"/>
    <s v="Second Class"/>
    <s v="MS-17365"/>
    <s v="Maribeth Schnelling"/>
    <x v="0"/>
    <s v="United States"/>
    <s v="Chicago"/>
    <s v="Illinois"/>
    <n v="60653"/>
    <x v="2"/>
    <s v="OFF-ST-10000777"/>
    <s v="Office Supplies"/>
    <x v="4"/>
    <s v="Companion Letter/Legal File, Black"/>
    <n v="60.415999999999997"/>
    <n v="2"/>
    <n v="0.2"/>
    <n v="6.0416000000000025"/>
  </r>
  <r>
    <n v="8254"/>
    <s v="CA-2014-152310"/>
    <x v="3"/>
    <x v="801"/>
    <d v="2014-08-20T00:00:00"/>
    <s v="Standard Class"/>
    <s v="DK-12895"/>
    <s v="Dana Kaydos"/>
    <x v="0"/>
    <s v="United States"/>
    <s v="Seattle"/>
    <s v="Washington"/>
    <n v="98103"/>
    <x v="1"/>
    <s v="TEC-CO-10000971"/>
    <s v="Technology"/>
    <x v="16"/>
    <s v="Hewlett Packard 310 Color Digital Copier"/>
    <n v="299.99"/>
    <n v="1"/>
    <n v="0"/>
    <n v="89.996999999999986"/>
  </r>
  <r>
    <n v="8255"/>
    <s v="CA-2014-152310"/>
    <x v="3"/>
    <x v="801"/>
    <d v="2014-08-20T00:00:00"/>
    <s v="Standard Class"/>
    <s v="DK-12895"/>
    <s v="Dana Kaydos"/>
    <x v="0"/>
    <s v="United States"/>
    <s v="Seattle"/>
    <s v="Washington"/>
    <n v="98103"/>
    <x v="1"/>
    <s v="OFF-PA-10003134"/>
    <s v="Office Supplies"/>
    <x v="10"/>
    <s v="Xerox 1937"/>
    <n v="192.16"/>
    <n v="4"/>
    <n v="0"/>
    <n v="92.236799999999988"/>
  </r>
  <r>
    <n v="8256"/>
    <s v="CA-2014-152310"/>
    <x v="3"/>
    <x v="801"/>
    <d v="2014-08-20T00:00:00"/>
    <s v="Standard Class"/>
    <s v="DK-12895"/>
    <s v="Dana Kaydos"/>
    <x v="0"/>
    <s v="United States"/>
    <s v="Seattle"/>
    <s v="Washington"/>
    <n v="98103"/>
    <x v="1"/>
    <s v="TEC-PH-10002538"/>
    <s v="Technology"/>
    <x v="7"/>
    <s v="Grandstream GXP1160 VoIP phone"/>
    <n v="242.624"/>
    <n v="8"/>
    <n v="0.2"/>
    <n v="27.295199999999973"/>
  </r>
  <r>
    <n v="8257"/>
    <s v="CA-2014-152310"/>
    <x v="3"/>
    <x v="801"/>
    <d v="2014-08-20T00:00:00"/>
    <s v="Standard Class"/>
    <s v="DK-12895"/>
    <s v="Dana Kaydos"/>
    <x v="0"/>
    <s v="United States"/>
    <s v="Seattle"/>
    <s v="Washington"/>
    <n v="98103"/>
    <x v="1"/>
    <s v="OFF-ST-10001228"/>
    <s v="Office Supplies"/>
    <x v="4"/>
    <s v="Personal File Boxes with Fold-Down Carry Handle"/>
    <n v="46.74"/>
    <n v="3"/>
    <n v="0"/>
    <n v="11.684999999999999"/>
  </r>
  <r>
    <n v="8258"/>
    <s v="CA-2014-152310"/>
    <x v="3"/>
    <x v="801"/>
    <d v="2014-08-20T00:00:00"/>
    <s v="Standard Class"/>
    <s v="DK-12895"/>
    <s v="Dana Kaydos"/>
    <x v="0"/>
    <s v="United States"/>
    <s v="Seattle"/>
    <s v="Washington"/>
    <n v="98103"/>
    <x v="1"/>
    <s v="TEC-AC-10000397"/>
    <s v="Technology"/>
    <x v="11"/>
    <s v="Perixx PERIBOARD-512B, Ergonomic Split Keyboard"/>
    <n v="174.95000000000002"/>
    <n v="5"/>
    <n v="0"/>
    <n v="12.246500000000005"/>
  </r>
  <r>
    <n v="8259"/>
    <s v="CA-2014-152310"/>
    <x v="3"/>
    <x v="801"/>
    <d v="2014-08-20T00:00:00"/>
    <s v="Standard Class"/>
    <s v="DK-12895"/>
    <s v="Dana Kaydos"/>
    <x v="0"/>
    <s v="United States"/>
    <s v="Seattle"/>
    <s v="Washington"/>
    <n v="98103"/>
    <x v="1"/>
    <s v="OFF-BI-10004308"/>
    <s v="Office Supplies"/>
    <x v="8"/>
    <s v="Avery Legal 4-Ring Binder"/>
    <n v="100.70400000000001"/>
    <n v="6"/>
    <n v="0.2"/>
    <n v="37.763999999999996"/>
  </r>
  <r>
    <n v="8260"/>
    <s v="CA-2013-118101"/>
    <x v="0"/>
    <x v="190"/>
    <d v="2013-06-27T00:00:00"/>
    <s v="Same Day"/>
    <s v="SN-20560"/>
    <s v="Skye Norling"/>
    <x v="2"/>
    <s v="United States"/>
    <s v="Roseville"/>
    <s v="Michigan"/>
    <n v="48066"/>
    <x v="2"/>
    <s v="OFF-PA-10000357"/>
    <s v="Office Supplies"/>
    <x v="10"/>
    <s v="White Dual Perf Computer Printout Paper, 2700 Sheets, 1 Part, Heavyweight, 20 lbs., 14 7/8 x 11"/>
    <n v="368.91"/>
    <n v="9"/>
    <n v="0"/>
    <n v="180.76590000000002"/>
  </r>
  <r>
    <n v="8261"/>
    <s v="CA-2013-118101"/>
    <x v="0"/>
    <x v="190"/>
    <d v="2013-06-27T00:00:00"/>
    <s v="Same Day"/>
    <s v="SN-20560"/>
    <s v="Skye Norling"/>
    <x v="2"/>
    <s v="United States"/>
    <s v="Roseville"/>
    <s v="Michigan"/>
    <n v="48066"/>
    <x v="2"/>
    <s v="OFF-BI-10000773"/>
    <s v="Office Supplies"/>
    <x v="8"/>
    <s v="Insertable Tab Post Binder Dividers"/>
    <n v="8.02"/>
    <n v="1"/>
    <n v="0"/>
    <n v="3.7693999999999992"/>
  </r>
  <r>
    <n v="8262"/>
    <s v="CA-2013-118101"/>
    <x v="0"/>
    <x v="190"/>
    <d v="2013-06-27T00:00:00"/>
    <s v="Same Day"/>
    <s v="SN-20560"/>
    <s v="Skye Norling"/>
    <x v="2"/>
    <s v="United States"/>
    <s v="Roseville"/>
    <s v="Michigan"/>
    <n v="48066"/>
    <x v="2"/>
    <s v="OFF-ST-10001837"/>
    <s v="Office Supplies"/>
    <x v="4"/>
    <s v="SAFCO Mobile Desk Side File, Wire Frame"/>
    <n v="171.04"/>
    <n v="4"/>
    <n v="0"/>
    <n v="44.470399999999998"/>
  </r>
  <r>
    <n v="8263"/>
    <s v="CA-2013-100307"/>
    <x v="0"/>
    <x v="272"/>
    <d v="2013-12-20T00:00:00"/>
    <s v="Standard Class"/>
    <s v="TC-21475"/>
    <s v="Tony Chapman"/>
    <x v="2"/>
    <s v="United States"/>
    <s v="Fayetteville"/>
    <s v="Arkansas"/>
    <n v="72701"/>
    <x v="0"/>
    <s v="OFF-PA-10002552"/>
    <s v="Office Supplies"/>
    <x v="10"/>
    <s v="Xerox 1958"/>
    <n v="19.440000000000001"/>
    <n v="3"/>
    <n v="0"/>
    <n v="9.3312000000000008"/>
  </r>
  <r>
    <n v="8264"/>
    <s v="CA-2012-138457"/>
    <x v="1"/>
    <x v="1023"/>
    <d v="2012-09-17T00:00:00"/>
    <s v="Standard Class"/>
    <s v="AM-10705"/>
    <s v="Anne McFarland"/>
    <x v="0"/>
    <s v="United States"/>
    <s v="Jacksonville"/>
    <s v="North Carolina"/>
    <n v="28540"/>
    <x v="0"/>
    <s v="OFF-BI-10000014"/>
    <s v="Office Supplies"/>
    <x v="8"/>
    <s v="Heavy-Duty E-Z-D Binders"/>
    <n v="13.092000000000002"/>
    <n v="4"/>
    <n v="0.7"/>
    <n v="-10.037199999999999"/>
  </r>
  <r>
    <n v="8265"/>
    <s v="CA-2011-131800"/>
    <x v="2"/>
    <x v="125"/>
    <d v="2012-01-04T00:00:00"/>
    <s v="Standard Class"/>
    <s v="AJ-10960"/>
    <s v="Astrea Jones"/>
    <x v="0"/>
    <s v="United States"/>
    <s v="New York City"/>
    <s v="New York"/>
    <n v="10035"/>
    <x v="3"/>
    <s v="OFF-AP-10004136"/>
    <s v="Office Supplies"/>
    <x v="9"/>
    <s v="Kensington 6 Outlet SmartSocket Surge Protector"/>
    <n v="122.94"/>
    <n v="3"/>
    <n v="0"/>
    <n v="30.734999999999992"/>
  </r>
  <r>
    <n v="8266"/>
    <s v="CA-2011-131800"/>
    <x v="2"/>
    <x v="125"/>
    <d v="2012-01-04T00:00:00"/>
    <s v="Standard Class"/>
    <s v="AJ-10960"/>
    <s v="Astrea Jones"/>
    <x v="0"/>
    <s v="United States"/>
    <s v="New York City"/>
    <s v="New York"/>
    <n v="10035"/>
    <x v="3"/>
    <s v="OFF-BI-10003429"/>
    <s v="Office Supplies"/>
    <x v="8"/>
    <s v="Cardinal HOLDit! Binder Insert Strips,Extra Strips"/>
    <n v="35.448"/>
    <n v="7"/>
    <n v="0.2"/>
    <n v="12.8499"/>
  </r>
  <r>
    <n v="8267"/>
    <s v="CA-2011-118304"/>
    <x v="2"/>
    <x v="333"/>
    <d v="2011-05-04T00:00:00"/>
    <s v="Standard Class"/>
    <s v="KH-16360"/>
    <s v="Katherine Hughes"/>
    <x v="0"/>
    <s v="United States"/>
    <s v="Dover"/>
    <s v="Delaware"/>
    <n v="19901"/>
    <x v="3"/>
    <s v="TEC-PH-10000376"/>
    <s v="Technology"/>
    <x v="7"/>
    <s v="Square Credit Card Reader"/>
    <n v="19.98"/>
    <n v="2"/>
    <n v="0"/>
    <n v="5.1948000000000008"/>
  </r>
  <r>
    <n v="8268"/>
    <s v="CA-2014-121790"/>
    <x v="3"/>
    <x v="289"/>
    <d v="2014-02-07T00:00:00"/>
    <s v="Standard Class"/>
    <s v="LP-17095"/>
    <s v="Liz Preis"/>
    <x v="0"/>
    <s v="United States"/>
    <s v="Aurora"/>
    <s v="Illinois"/>
    <n v="60505"/>
    <x v="2"/>
    <s v="FUR-TA-10003469"/>
    <s v="Furniture"/>
    <x v="3"/>
    <s v="Balt Split Level Computer Training Table"/>
    <n v="69.375"/>
    <n v="1"/>
    <n v="0.5"/>
    <n v="-47.174999999999997"/>
  </r>
  <r>
    <n v="8269"/>
    <s v="CA-2014-121790"/>
    <x v="3"/>
    <x v="289"/>
    <d v="2014-02-07T00:00:00"/>
    <s v="Standard Class"/>
    <s v="LP-17095"/>
    <s v="Liz Preis"/>
    <x v="0"/>
    <s v="United States"/>
    <s v="Aurora"/>
    <s v="Illinois"/>
    <n v="60505"/>
    <x v="2"/>
    <s v="OFF-SU-10004231"/>
    <s v="Office Supplies"/>
    <x v="14"/>
    <s v="Acme Tagit Stainless Steel Antibacterial Scissors"/>
    <n v="31.680000000000003"/>
    <n v="4"/>
    <n v="0.2"/>
    <n v="2.7719999999999994"/>
  </r>
  <r>
    <n v="8270"/>
    <s v="CA-2014-121790"/>
    <x v="3"/>
    <x v="289"/>
    <d v="2014-02-07T00:00:00"/>
    <s v="Standard Class"/>
    <s v="LP-17095"/>
    <s v="Liz Preis"/>
    <x v="0"/>
    <s v="United States"/>
    <s v="Aurora"/>
    <s v="Illinois"/>
    <n v="60505"/>
    <x v="2"/>
    <s v="TEC-PH-10002584"/>
    <s v="Technology"/>
    <x v="7"/>
    <s v="Samsung Galaxy S4"/>
    <n v="2003.1680000000001"/>
    <n v="4"/>
    <n v="0.2"/>
    <n v="250.39599999999984"/>
  </r>
  <r>
    <n v="8271"/>
    <s v="CA-2014-121790"/>
    <x v="3"/>
    <x v="289"/>
    <d v="2014-02-07T00:00:00"/>
    <s v="Standard Class"/>
    <s v="LP-17095"/>
    <s v="Liz Preis"/>
    <x v="0"/>
    <s v="United States"/>
    <s v="Aurora"/>
    <s v="Illinois"/>
    <n v="60505"/>
    <x v="2"/>
    <s v="OFF-AR-10003602"/>
    <s v="Office Supplies"/>
    <x v="6"/>
    <s v="Quartet Omega Colored Chalk, 12/Pack"/>
    <n v="9.3439999999999994"/>
    <n v="2"/>
    <n v="0.2"/>
    <n v="3.1535999999999995"/>
  </r>
  <r>
    <n v="8272"/>
    <s v="CA-2013-169670"/>
    <x v="0"/>
    <x v="591"/>
    <d v="2014-01-01T00:00:00"/>
    <s v="Standard Class"/>
    <s v="JE-15715"/>
    <s v="Joe Elijah"/>
    <x v="0"/>
    <s v="United States"/>
    <s v="New York City"/>
    <s v="New York"/>
    <n v="10009"/>
    <x v="3"/>
    <s v="FUR-CH-10002331"/>
    <s v="Furniture"/>
    <x v="1"/>
    <s v="Hon 4700 Series Mobuis Mid-Back Task Chairs with Adjustable Arms"/>
    <n v="2563.056"/>
    <n v="8"/>
    <n v="0.1"/>
    <n v="313.26239999999967"/>
  </r>
  <r>
    <n v="8273"/>
    <s v="CA-2013-139549"/>
    <x v="0"/>
    <x v="201"/>
    <d v="2013-10-26T00:00:00"/>
    <s v="Standard Class"/>
    <s v="MY-18295"/>
    <s v="Muhammed Yedwab"/>
    <x v="1"/>
    <s v="United States"/>
    <s v="El Cajon"/>
    <s v="California"/>
    <n v="92020"/>
    <x v="1"/>
    <s v="FUR-CH-10001802"/>
    <s v="Furniture"/>
    <x v="1"/>
    <s v="Hon Every-Day Chair Series Swivel Task Chairs"/>
    <n v="387.13600000000002"/>
    <n v="4"/>
    <n v="0.2"/>
    <n v="4.8391999999999911"/>
  </r>
  <r>
    <n v="8274"/>
    <s v="CA-2012-104059"/>
    <x v="1"/>
    <x v="385"/>
    <d v="2012-06-15T00:00:00"/>
    <s v="Second Class"/>
    <s v="FC-14245"/>
    <s v="Frank Carlisle"/>
    <x v="2"/>
    <s v="United States"/>
    <s v="Springfield"/>
    <s v="Ohio"/>
    <n v="45503"/>
    <x v="3"/>
    <s v="OFF-AR-10000634"/>
    <s v="Office Supplies"/>
    <x v="6"/>
    <s v="Newell 320"/>
    <n v="3.4240000000000004"/>
    <n v="1"/>
    <n v="0.2"/>
    <n v="0.29960000000000009"/>
  </r>
  <r>
    <n v="8275"/>
    <s v="CA-2014-164112"/>
    <x v="3"/>
    <x v="160"/>
    <d v="2014-07-05T00:00:00"/>
    <s v="Standard Class"/>
    <s v="ND-18460"/>
    <s v="Neil Ducich"/>
    <x v="1"/>
    <s v="United States"/>
    <s v="Mount Vernon"/>
    <s v="New York"/>
    <n v="10550"/>
    <x v="3"/>
    <s v="OFF-ST-10002615"/>
    <s v="Office Supplies"/>
    <x v="4"/>
    <s v="Dual Level, Single-Width Filing Carts"/>
    <n v="1085.42"/>
    <n v="7"/>
    <n v="0"/>
    <n v="282.20920000000001"/>
  </r>
  <r>
    <n v="8276"/>
    <s v="CA-2012-143882"/>
    <x v="1"/>
    <x v="153"/>
    <d v="2012-06-30T00:00:00"/>
    <s v="Standard Class"/>
    <s v="DB-13360"/>
    <s v="Dennis Bolton"/>
    <x v="2"/>
    <s v="United States"/>
    <s v="Lakewood"/>
    <s v="Ohio"/>
    <n v="44107"/>
    <x v="3"/>
    <s v="OFF-PA-10004040"/>
    <s v="Office Supplies"/>
    <x v="10"/>
    <s v="Universal Premium White Copier/Laser Paper (20Lb. and 87 Bright)"/>
    <n v="43.056000000000004"/>
    <n v="9"/>
    <n v="0.2"/>
    <n v="15.607799999999999"/>
  </r>
  <r>
    <n v="8277"/>
    <s v="US-2013-139262"/>
    <x v="0"/>
    <x v="823"/>
    <d v="2013-02-25T00:00:00"/>
    <s v="Standard Class"/>
    <s v="LC-16960"/>
    <s v="Lindsay Castell"/>
    <x v="2"/>
    <s v="United States"/>
    <s v="Tampa"/>
    <s v="Florida"/>
    <n v="33614"/>
    <x v="0"/>
    <s v="OFF-BI-10003727"/>
    <s v="Office Supplies"/>
    <x v="8"/>
    <s v="Avery Durable Slant Ring Binders With Label Holder"/>
    <n v="3.762"/>
    <n v="3"/>
    <n v="0.7"/>
    <n v="-2.758799999999999"/>
  </r>
  <r>
    <n v="8278"/>
    <s v="US-2013-139262"/>
    <x v="0"/>
    <x v="823"/>
    <d v="2013-02-25T00:00:00"/>
    <s v="Standard Class"/>
    <s v="LC-16960"/>
    <s v="Lindsay Castell"/>
    <x v="2"/>
    <s v="United States"/>
    <s v="Tampa"/>
    <s v="Florida"/>
    <n v="33614"/>
    <x v="0"/>
    <s v="OFF-BI-10002026"/>
    <s v="Office Supplies"/>
    <x v="8"/>
    <s v="Avery Arch Ring Binders"/>
    <n v="34.860000000000007"/>
    <n v="2"/>
    <n v="0.7"/>
    <n v="-26.726000000000006"/>
  </r>
  <r>
    <n v="8279"/>
    <s v="US-2013-139262"/>
    <x v="0"/>
    <x v="823"/>
    <d v="2013-02-25T00:00:00"/>
    <s v="Standard Class"/>
    <s v="LC-16960"/>
    <s v="Lindsay Castell"/>
    <x v="2"/>
    <s v="United States"/>
    <s v="Tampa"/>
    <s v="Florida"/>
    <n v="33614"/>
    <x v="0"/>
    <s v="OFF-ST-10001496"/>
    <s v="Office Supplies"/>
    <x v="4"/>
    <s v="Standard Rollaway File with Lock"/>
    <n v="432.45600000000002"/>
    <n v="3"/>
    <n v="0.2"/>
    <n v="32.434200000000004"/>
  </r>
  <r>
    <n v="8280"/>
    <s v="CA-2014-146192"/>
    <x v="3"/>
    <x v="300"/>
    <d v="2014-04-27T00:00:00"/>
    <s v="Standard Class"/>
    <s v="BD-11725"/>
    <s v="Bruce Degenhardt"/>
    <x v="0"/>
    <s v="United States"/>
    <s v="Columbus"/>
    <s v="Georgia"/>
    <n v="31907"/>
    <x v="0"/>
    <s v="OFF-ST-10003716"/>
    <s v="Office Supplies"/>
    <x v="4"/>
    <s v="Tennsco Double-Tier Lockers"/>
    <n v="675.06000000000006"/>
    <n v="3"/>
    <n v="0"/>
    <n v="87.757800000000003"/>
  </r>
  <r>
    <n v="8281"/>
    <s v="CA-2014-134810"/>
    <x v="3"/>
    <x v="1188"/>
    <d v="2014-05-11T00:00:00"/>
    <s v="First Class"/>
    <s v="MC-17605"/>
    <s v="Matt Connell"/>
    <x v="1"/>
    <s v="United States"/>
    <s v="Jacksonville"/>
    <s v="North Carolina"/>
    <n v="28540"/>
    <x v="0"/>
    <s v="OFF-EN-10002504"/>
    <s v="Office Supplies"/>
    <x v="12"/>
    <s v="Tyvek  Top-Opening Peel &amp; Seel Envelopes, Plain White"/>
    <n v="65.231999999999999"/>
    <n v="3"/>
    <n v="0.2"/>
    <n v="22.015799999999999"/>
  </r>
  <r>
    <n v="8282"/>
    <s v="CA-2014-134810"/>
    <x v="3"/>
    <x v="1188"/>
    <d v="2014-05-11T00:00:00"/>
    <s v="First Class"/>
    <s v="MC-17605"/>
    <s v="Matt Connell"/>
    <x v="1"/>
    <s v="United States"/>
    <s v="Jacksonville"/>
    <s v="North Carolina"/>
    <n v="28540"/>
    <x v="0"/>
    <s v="FUR-CH-10001270"/>
    <s v="Furniture"/>
    <x v="1"/>
    <s v="Harbour Creations Steel Folding Chair"/>
    <n v="207"/>
    <n v="3"/>
    <n v="0.2"/>
    <n v="25.874999999999972"/>
  </r>
  <r>
    <n v="8283"/>
    <s v="CA-2012-154284"/>
    <x v="1"/>
    <x v="379"/>
    <d v="2012-12-26T00:00:00"/>
    <s v="Second Class"/>
    <s v="SZ-20035"/>
    <s v="Sam Zeldin"/>
    <x v="2"/>
    <s v="United States"/>
    <s v="Saint Charles"/>
    <s v="Illinois"/>
    <n v="60174"/>
    <x v="2"/>
    <s v="TEC-MA-10004241"/>
    <s v="Technology"/>
    <x v="15"/>
    <s v="Star Micronics TSP800 TSP847IIU Receipt Printer"/>
    <n v="600.53"/>
    <n v="2"/>
    <n v="0.3"/>
    <n v="137.26399999999995"/>
  </r>
  <r>
    <n v="8284"/>
    <s v="CA-2012-154284"/>
    <x v="1"/>
    <x v="379"/>
    <d v="2012-12-26T00:00:00"/>
    <s v="Second Class"/>
    <s v="SZ-20035"/>
    <s v="Sam Zeldin"/>
    <x v="2"/>
    <s v="United States"/>
    <s v="Saint Charles"/>
    <s v="Illinois"/>
    <n v="60174"/>
    <x v="2"/>
    <s v="OFF-AR-10001468"/>
    <s v="Office Supplies"/>
    <x v="6"/>
    <s v="Sanford Prismacolor Professional Thick Lead Art Pencils, 36-Color Set"/>
    <n v="59.903999999999996"/>
    <n v="2"/>
    <n v="0.2"/>
    <n v="14.227200000000003"/>
  </r>
  <r>
    <n v="8285"/>
    <s v="CA-2012-154284"/>
    <x v="1"/>
    <x v="379"/>
    <d v="2012-12-26T00:00:00"/>
    <s v="Second Class"/>
    <s v="SZ-20035"/>
    <s v="Sam Zeldin"/>
    <x v="2"/>
    <s v="United States"/>
    <s v="Saint Charles"/>
    <s v="Illinois"/>
    <n v="60174"/>
    <x v="2"/>
    <s v="TEC-AC-10003198"/>
    <s v="Technology"/>
    <x v="11"/>
    <s v="Enermax Acrylux Wireless Keyboard"/>
    <n v="637.44000000000005"/>
    <n v="8"/>
    <n v="0.2"/>
    <n v="135.45599999999996"/>
  </r>
  <r>
    <n v="8286"/>
    <s v="CA-2012-154284"/>
    <x v="1"/>
    <x v="379"/>
    <d v="2012-12-26T00:00:00"/>
    <s v="Second Class"/>
    <s v="SZ-20035"/>
    <s v="Sam Zeldin"/>
    <x v="2"/>
    <s v="United States"/>
    <s v="Saint Charles"/>
    <s v="Illinois"/>
    <n v="60174"/>
    <x v="2"/>
    <s v="FUR-FU-10003039"/>
    <s v="Furniture"/>
    <x v="5"/>
    <s v="Howard Miller 11-1/2&quot; Diameter Grantwood Wall Clock"/>
    <n v="51.756000000000007"/>
    <n v="3"/>
    <n v="0.6"/>
    <n v="-33.641399999999997"/>
  </r>
  <r>
    <n v="8287"/>
    <s v="CA-2011-156244"/>
    <x v="2"/>
    <x v="1132"/>
    <d v="2011-08-16T00:00:00"/>
    <s v="Standard Class"/>
    <s v="DH-13675"/>
    <s v="Duane Huffman"/>
    <x v="2"/>
    <s v="United States"/>
    <s v="Miami"/>
    <s v="Florida"/>
    <n v="33180"/>
    <x v="0"/>
    <s v="OFF-PA-10000295"/>
    <s v="Office Supplies"/>
    <x v="10"/>
    <s v="Xerox 229"/>
    <n v="31.104000000000006"/>
    <n v="6"/>
    <n v="0.2"/>
    <n v="10.8864"/>
  </r>
  <r>
    <n v="8288"/>
    <s v="CA-2011-156244"/>
    <x v="2"/>
    <x v="1132"/>
    <d v="2011-08-16T00:00:00"/>
    <s v="Standard Class"/>
    <s v="DH-13675"/>
    <s v="Duane Huffman"/>
    <x v="2"/>
    <s v="United States"/>
    <s v="Miami"/>
    <s v="Florida"/>
    <n v="33180"/>
    <x v="0"/>
    <s v="OFF-AR-10004344"/>
    <s v="Office Supplies"/>
    <x v="6"/>
    <s v="Bulldog Vacuum Base Pencil Sharpener"/>
    <n v="47.96"/>
    <n v="5"/>
    <n v="0.2"/>
    <n v="4.196499999999995"/>
  </r>
  <r>
    <n v="8289"/>
    <s v="CA-2011-156244"/>
    <x v="2"/>
    <x v="1132"/>
    <d v="2011-08-16T00:00:00"/>
    <s v="Standard Class"/>
    <s v="DH-13675"/>
    <s v="Duane Huffman"/>
    <x v="2"/>
    <s v="United States"/>
    <s v="Miami"/>
    <s v="Florida"/>
    <n v="33180"/>
    <x v="0"/>
    <s v="TEC-AC-10002473"/>
    <s v="Technology"/>
    <x v="11"/>
    <s v="Maxell 4.7GB DVD-R"/>
    <n v="158.928"/>
    <n v="7"/>
    <n v="0.2"/>
    <n v="41.718599999999995"/>
  </r>
  <r>
    <n v="8290"/>
    <s v="CA-2011-156244"/>
    <x v="2"/>
    <x v="1132"/>
    <d v="2011-08-16T00:00:00"/>
    <s v="Standard Class"/>
    <s v="DH-13675"/>
    <s v="Duane Huffman"/>
    <x v="2"/>
    <s v="United States"/>
    <s v="Miami"/>
    <s v="Florida"/>
    <n v="33180"/>
    <x v="0"/>
    <s v="OFF-AP-10002403"/>
    <s v="Office Supplies"/>
    <x v="9"/>
    <s v="Acco Smartsocket Color-Coded Six-Outlet AC Adapter Model Surge Protectors"/>
    <n v="211.24799999999999"/>
    <n v="6"/>
    <n v="0.2"/>
    <n v="15.843599999999995"/>
  </r>
  <r>
    <n v="8291"/>
    <s v="CA-2011-156244"/>
    <x v="2"/>
    <x v="1132"/>
    <d v="2011-08-16T00:00:00"/>
    <s v="Standard Class"/>
    <s v="DH-13675"/>
    <s v="Duane Huffman"/>
    <x v="2"/>
    <s v="United States"/>
    <s v="Miami"/>
    <s v="Florida"/>
    <n v="33180"/>
    <x v="0"/>
    <s v="OFF-SU-10000432"/>
    <s v="Office Supplies"/>
    <x v="14"/>
    <s v="Acco Side-Punched Conventional Columnar Pads"/>
    <n v="5.5520000000000005"/>
    <n v="2"/>
    <n v="0.2"/>
    <n v="-1.0410000000000006"/>
  </r>
  <r>
    <n v="8292"/>
    <s v="CA-2011-156244"/>
    <x v="2"/>
    <x v="1132"/>
    <d v="2011-08-16T00:00:00"/>
    <s v="Standard Class"/>
    <s v="DH-13675"/>
    <s v="Duane Huffman"/>
    <x v="2"/>
    <s v="United States"/>
    <s v="Miami"/>
    <s v="Florida"/>
    <n v="33180"/>
    <x v="0"/>
    <s v="OFF-LA-10000443"/>
    <s v="Office Supplies"/>
    <x v="2"/>
    <s v="Avery 501"/>
    <n v="2.952"/>
    <n v="1"/>
    <n v="0.2"/>
    <n v="0.99629999999999996"/>
  </r>
  <r>
    <n v="8293"/>
    <s v="CA-2012-106362"/>
    <x v="1"/>
    <x v="555"/>
    <d v="2012-12-15T00:00:00"/>
    <s v="Standard Class"/>
    <s v="LC-16885"/>
    <s v="Lena Creighton"/>
    <x v="0"/>
    <s v="United States"/>
    <s v="Troy"/>
    <s v="Ohio"/>
    <n v="45373"/>
    <x v="3"/>
    <s v="OFF-BI-10003166"/>
    <s v="Office Supplies"/>
    <x v="8"/>
    <s v="GBC Plasticlear Binding Covers"/>
    <n v="10.332000000000003"/>
    <n v="3"/>
    <n v="0.7"/>
    <n v="-7.5767999999999986"/>
  </r>
  <r>
    <n v="8294"/>
    <s v="US-2014-168802"/>
    <x v="3"/>
    <x v="132"/>
    <d v="2014-11-08T00:00:00"/>
    <s v="Standard Class"/>
    <s v="JO-15145"/>
    <s v="Jack O'Briant"/>
    <x v="1"/>
    <s v="United States"/>
    <s v="Seattle"/>
    <s v="Washington"/>
    <n v="98103"/>
    <x v="1"/>
    <s v="OFF-BI-10002393"/>
    <s v="Office Supplies"/>
    <x v="8"/>
    <s v="Binder Posts"/>
    <n v="18.368000000000002"/>
    <n v="4"/>
    <n v="0.2"/>
    <n v="5.9695999999999998"/>
  </r>
  <r>
    <n v="8295"/>
    <s v="US-2014-146906"/>
    <x v="3"/>
    <x v="677"/>
    <d v="2014-03-18T00:00:00"/>
    <s v="Standard Class"/>
    <s v="MT-17815"/>
    <s v="Meg Tillman"/>
    <x v="0"/>
    <s v="United States"/>
    <s v="New York City"/>
    <s v="New York"/>
    <n v="10011"/>
    <x v="3"/>
    <s v="TEC-PH-10001809"/>
    <s v="Technology"/>
    <x v="7"/>
    <s v="Panasonic KX T7736-B Digital phone"/>
    <n v="299.89999999999998"/>
    <n v="2"/>
    <n v="0"/>
    <n v="74.974999999999994"/>
  </r>
  <r>
    <n v="8296"/>
    <s v="CA-2013-166380"/>
    <x v="0"/>
    <x v="198"/>
    <d v="2013-06-04T00:00:00"/>
    <s v="Standard Class"/>
    <s v="EB-13750"/>
    <s v="Edward Becker"/>
    <x v="1"/>
    <s v="United States"/>
    <s v="Arlington"/>
    <s v="Virginia"/>
    <n v="22204"/>
    <x v="0"/>
    <s v="OFF-EN-10002600"/>
    <s v="Office Supplies"/>
    <x v="12"/>
    <s v="Redi-Strip #10 Envelopes, 4 1/8 x 9 1/2"/>
    <n v="26.55"/>
    <n v="9"/>
    <n v="0"/>
    <n v="12.744"/>
  </r>
  <r>
    <n v="8297"/>
    <s v="CA-2013-166380"/>
    <x v="0"/>
    <x v="198"/>
    <d v="2013-06-04T00:00:00"/>
    <s v="Standard Class"/>
    <s v="EB-13750"/>
    <s v="Edward Becker"/>
    <x v="1"/>
    <s v="United States"/>
    <s v="Arlington"/>
    <s v="Virginia"/>
    <n v="22204"/>
    <x v="0"/>
    <s v="TEC-AC-10000109"/>
    <s v="Technology"/>
    <x v="11"/>
    <s v="Sony Micro Vault Click 16 GB USB 2.0 Flash Drive"/>
    <n v="111.98"/>
    <n v="2"/>
    <n v="0"/>
    <n v="26.875200000000007"/>
  </r>
  <r>
    <n v="8298"/>
    <s v="US-2012-158911"/>
    <x v="1"/>
    <x v="761"/>
    <d v="2012-07-11T00:00:00"/>
    <s v="Standard Class"/>
    <s v="RS-19765"/>
    <s v="Roland Schwarz"/>
    <x v="1"/>
    <s v="United States"/>
    <s v="Charlotte"/>
    <s v="North Carolina"/>
    <n v="28205"/>
    <x v="0"/>
    <s v="FUR-FU-10003829"/>
    <s v="Furniture"/>
    <x v="5"/>
    <s v="Stackable Trays"/>
    <n v="4.9280000000000008"/>
    <n v="2"/>
    <n v="0.2"/>
    <n v="0.73919999999999941"/>
  </r>
  <r>
    <n v="8299"/>
    <s v="US-2012-158911"/>
    <x v="1"/>
    <x v="761"/>
    <d v="2012-07-11T00:00:00"/>
    <s v="Standard Class"/>
    <s v="RS-19765"/>
    <s v="Roland Schwarz"/>
    <x v="1"/>
    <s v="United States"/>
    <s v="Charlotte"/>
    <s v="North Carolina"/>
    <n v="28205"/>
    <x v="0"/>
    <s v="OFF-LA-10003223"/>
    <s v="Office Supplies"/>
    <x v="2"/>
    <s v="Avery 508"/>
    <n v="11.784000000000001"/>
    <n v="3"/>
    <n v="0.2"/>
    <n v="4.2716999999999992"/>
  </r>
  <r>
    <n v="8300"/>
    <s v="US-2011-103338"/>
    <x v="2"/>
    <x v="518"/>
    <d v="2011-03-15T00:00:00"/>
    <s v="Standard Class"/>
    <s v="RB-19435"/>
    <s v="Richard Bierner"/>
    <x v="0"/>
    <s v="United States"/>
    <s v="Roseville"/>
    <s v="California"/>
    <n v="95661"/>
    <x v="1"/>
    <s v="OFF-AR-10001770"/>
    <s v="Office Supplies"/>
    <x v="6"/>
    <s v="Economy #2 Pencils"/>
    <n v="7.98"/>
    <n v="3"/>
    <n v="0"/>
    <n v="2.0747999999999998"/>
  </r>
  <r>
    <n v="8301"/>
    <s v="CA-2012-109169"/>
    <x v="1"/>
    <x v="704"/>
    <d v="2012-04-24T00:00:00"/>
    <s v="Standard Class"/>
    <s v="OT-18730"/>
    <s v="Olvera Toch"/>
    <x v="0"/>
    <s v="United States"/>
    <s v="Detroit"/>
    <s v="Michigan"/>
    <n v="48234"/>
    <x v="2"/>
    <s v="OFF-EN-10003296"/>
    <s v="Office Supplies"/>
    <x v="12"/>
    <s v="Tyvek Side-Opening Peel &amp; Seel Expanding Envelopes"/>
    <n v="180.96"/>
    <n v="2"/>
    <n v="0"/>
    <n v="81.432000000000002"/>
  </r>
  <r>
    <n v="8302"/>
    <s v="US-2014-167318"/>
    <x v="3"/>
    <x v="1189"/>
    <d v="2014-08-02T00:00:00"/>
    <s v="Standard Class"/>
    <s v="GZ-14545"/>
    <s v="George Zrebassa"/>
    <x v="1"/>
    <s v="United States"/>
    <s v="Los Angeles"/>
    <s v="California"/>
    <n v="90036"/>
    <x v="1"/>
    <s v="TEC-AC-10003870"/>
    <s v="Technology"/>
    <x v="11"/>
    <s v="Logitech Z-906 Speaker sys - home theater - 5.1-CH"/>
    <n v="1649.95"/>
    <n v="5"/>
    <n v="0"/>
    <n v="659.98"/>
  </r>
  <r>
    <n v="8303"/>
    <s v="US-2014-167318"/>
    <x v="3"/>
    <x v="1189"/>
    <d v="2014-08-02T00:00:00"/>
    <s v="Standard Class"/>
    <s v="GZ-14545"/>
    <s v="George Zrebassa"/>
    <x v="1"/>
    <s v="United States"/>
    <s v="Los Angeles"/>
    <s v="California"/>
    <n v="90036"/>
    <x v="1"/>
    <s v="FUR-CH-10000665"/>
    <s v="Furniture"/>
    <x v="1"/>
    <s v="Global Airflow Leather Mesh Back Chair, Black"/>
    <n v="362.35199999999998"/>
    <n v="3"/>
    <n v="0.2"/>
    <n v="45.293999999999954"/>
  </r>
  <r>
    <n v="8304"/>
    <s v="US-2011-120313"/>
    <x v="2"/>
    <x v="656"/>
    <d v="2011-11-02T00:00:00"/>
    <s v="Second Class"/>
    <s v="NL-18310"/>
    <s v="Nancy Lomonaco"/>
    <x v="2"/>
    <s v="United States"/>
    <s v="San Francisco"/>
    <s v="California"/>
    <n v="94110"/>
    <x v="1"/>
    <s v="TEC-PH-10003092"/>
    <s v="Technology"/>
    <x v="7"/>
    <s v="Motorola L804"/>
    <n v="73.584000000000003"/>
    <n v="2"/>
    <n v="0.2"/>
    <n v="8.2781999999999982"/>
  </r>
  <r>
    <n v="8305"/>
    <s v="CA-2014-135419"/>
    <x v="3"/>
    <x v="132"/>
    <d v="2014-11-10T00:00:00"/>
    <s v="Standard Class"/>
    <s v="BG-11740"/>
    <s v="Bruce Geld"/>
    <x v="0"/>
    <s v="United States"/>
    <s v="Bakersfield"/>
    <s v="California"/>
    <n v="93309"/>
    <x v="1"/>
    <s v="FUR-TA-10001086"/>
    <s v="Furniture"/>
    <x v="3"/>
    <s v="SAFCO PlanMaster Boards, 60w x 37-1/2d, White Melamine"/>
    <n v="486.36800000000005"/>
    <n v="4"/>
    <n v="0.2"/>
    <n v="36.477600000000024"/>
  </r>
  <r>
    <n v="8306"/>
    <s v="CA-2013-128671"/>
    <x v="0"/>
    <x v="1190"/>
    <d v="2013-08-17T00:00:00"/>
    <s v="Standard Class"/>
    <s v="MT-18070"/>
    <s v="Michelle Tran"/>
    <x v="2"/>
    <s v="United States"/>
    <s v="Tulsa"/>
    <s v="Oklahoma"/>
    <n v="74133"/>
    <x v="2"/>
    <s v="OFF-PA-10001870"/>
    <s v="Office Supplies"/>
    <x v="10"/>
    <s v="Xerox 202"/>
    <n v="32.400000000000006"/>
    <n v="5"/>
    <n v="0"/>
    <n v="15.552000000000001"/>
  </r>
  <r>
    <n v="8307"/>
    <s v="CA-2013-128671"/>
    <x v="0"/>
    <x v="1190"/>
    <d v="2013-08-17T00:00:00"/>
    <s v="Standard Class"/>
    <s v="MT-18070"/>
    <s v="Michelle Tran"/>
    <x v="2"/>
    <s v="United States"/>
    <s v="Tulsa"/>
    <s v="Oklahoma"/>
    <n v="74133"/>
    <x v="2"/>
    <s v="OFF-BI-10003305"/>
    <s v="Office Supplies"/>
    <x v="8"/>
    <s v="Avery Hanging File Binders"/>
    <n v="41.86"/>
    <n v="7"/>
    <n v="0"/>
    <n v="19.255600000000001"/>
  </r>
  <r>
    <n v="8308"/>
    <s v="CA-2013-128671"/>
    <x v="0"/>
    <x v="1190"/>
    <d v="2013-08-17T00:00:00"/>
    <s v="Standard Class"/>
    <s v="MT-18070"/>
    <s v="Michelle Tran"/>
    <x v="2"/>
    <s v="United States"/>
    <s v="Tulsa"/>
    <s v="Oklahoma"/>
    <n v="74133"/>
    <x v="2"/>
    <s v="OFF-BI-10003007"/>
    <s v="Office Supplies"/>
    <x v="8"/>
    <s v="Premium Transparent Presentation Covers, No Pattern/Clear, 8 1/2&quot; x 11&quot;"/>
    <n v="77.56"/>
    <n v="2"/>
    <n v="0"/>
    <n v="35.677599999999998"/>
  </r>
  <r>
    <n v="8309"/>
    <s v="CA-2013-149335"/>
    <x v="0"/>
    <x v="197"/>
    <d v="2013-07-26T00:00:00"/>
    <s v="Same Day"/>
    <s v="BC-11125"/>
    <s v="Becky Castell"/>
    <x v="2"/>
    <s v="United States"/>
    <s v="San Francisco"/>
    <s v="California"/>
    <n v="94122"/>
    <x v="1"/>
    <s v="OFF-AR-10001419"/>
    <s v="Office Supplies"/>
    <x v="6"/>
    <s v="Newell 325"/>
    <n v="37.17"/>
    <n v="9"/>
    <n v="0"/>
    <n v="11.151"/>
  </r>
  <r>
    <n v="8310"/>
    <s v="CA-2011-168312"/>
    <x v="2"/>
    <x v="72"/>
    <d v="2011-03-07T00:00:00"/>
    <s v="Standard Class"/>
    <s v="GW-14605"/>
    <s v="Giulietta Weimer"/>
    <x v="0"/>
    <s v="United States"/>
    <s v="Houston"/>
    <s v="Texas"/>
    <n v="77036"/>
    <x v="2"/>
    <s v="OFF-ST-10003692"/>
    <s v="Office Supplies"/>
    <x v="4"/>
    <s v="Recycled Steel Personal File for Hanging File Folders"/>
    <n v="137.352"/>
    <n v="3"/>
    <n v="0.2"/>
    <n v="8.5844999999999914"/>
  </r>
  <r>
    <n v="8311"/>
    <s v="CA-2011-168312"/>
    <x v="2"/>
    <x v="72"/>
    <d v="2011-03-07T00:00:00"/>
    <s v="Standard Class"/>
    <s v="GW-14605"/>
    <s v="Giulietta Weimer"/>
    <x v="0"/>
    <s v="United States"/>
    <s v="Houston"/>
    <s v="Texas"/>
    <n v="77036"/>
    <x v="2"/>
    <s v="FUR-TA-10001866"/>
    <s v="Furniture"/>
    <x v="3"/>
    <s v="Bevis Round Conference Room Tables and Bases"/>
    <n v="376.50899999999996"/>
    <n v="3"/>
    <n v="0.3"/>
    <n v="-43.029600000000045"/>
  </r>
  <r>
    <n v="8312"/>
    <s v="US-2014-105935"/>
    <x v="3"/>
    <x v="795"/>
    <d v="2014-02-01T00:00:00"/>
    <s v="Standard Class"/>
    <s v="BD-11500"/>
    <s v="Bradley Drucker"/>
    <x v="0"/>
    <s v="United States"/>
    <s v="Columbus"/>
    <s v="Georgia"/>
    <n v="31907"/>
    <x v="0"/>
    <s v="FUR-FU-10002157"/>
    <s v="Furniture"/>
    <x v="5"/>
    <s v="Artistic Insta-Plaque"/>
    <n v="62.72"/>
    <n v="4"/>
    <n v="0"/>
    <n v="24.460799999999999"/>
  </r>
  <r>
    <n v="8313"/>
    <s v="US-2014-105935"/>
    <x v="3"/>
    <x v="795"/>
    <d v="2014-02-01T00:00:00"/>
    <s v="Standard Class"/>
    <s v="BD-11500"/>
    <s v="Bradley Drucker"/>
    <x v="0"/>
    <s v="United States"/>
    <s v="Columbus"/>
    <s v="Georgia"/>
    <n v="31907"/>
    <x v="0"/>
    <s v="TEC-PH-10001459"/>
    <s v="Technology"/>
    <x v="7"/>
    <s v="Samsung Galaxy Mega 6.3"/>
    <n v="2939.9300000000003"/>
    <n v="7"/>
    <n v="0"/>
    <n v="764.38180000000011"/>
  </r>
  <r>
    <n v="8314"/>
    <s v="CA-2011-161508"/>
    <x v="2"/>
    <x v="136"/>
    <d v="2011-07-16T00:00:00"/>
    <s v="Standard Class"/>
    <s v="PV-18985"/>
    <s v="Paul Van Hugh"/>
    <x v="2"/>
    <s v="United States"/>
    <s v="League City"/>
    <s v="Texas"/>
    <n v="77573"/>
    <x v="2"/>
    <s v="FUR-CH-10002126"/>
    <s v="Furniture"/>
    <x v="1"/>
    <s v="Hon Deluxe Fabric Upholstered Stacking Chairs"/>
    <n v="512.35799999999995"/>
    <n v="3"/>
    <n v="0.3"/>
    <n v="-14.638799999999947"/>
  </r>
  <r>
    <n v="8315"/>
    <s v="CA-2011-161508"/>
    <x v="2"/>
    <x v="136"/>
    <d v="2011-07-16T00:00:00"/>
    <s v="Standard Class"/>
    <s v="PV-18985"/>
    <s v="Paul Van Hugh"/>
    <x v="2"/>
    <s v="United States"/>
    <s v="League City"/>
    <s v="Texas"/>
    <n v="77573"/>
    <x v="2"/>
    <s v="OFF-FA-10001561"/>
    <s v="Office Supplies"/>
    <x v="13"/>
    <s v="Stockwell Push Pins"/>
    <n v="3.4880000000000004"/>
    <n v="2"/>
    <n v="0.2"/>
    <n v="0.56679999999999997"/>
  </r>
  <r>
    <n v="8316"/>
    <s v="CA-2011-161508"/>
    <x v="2"/>
    <x v="136"/>
    <d v="2011-07-16T00:00:00"/>
    <s v="Standard Class"/>
    <s v="PV-18985"/>
    <s v="Paul Van Hugh"/>
    <x v="2"/>
    <s v="United States"/>
    <s v="League City"/>
    <s v="Texas"/>
    <n v="77573"/>
    <x v="2"/>
    <s v="OFF-AR-10003158"/>
    <s v="Office Supplies"/>
    <x v="6"/>
    <s v="Fluorescent Highlighters by Dixon"/>
    <n v="22.288"/>
    <n v="7"/>
    <n v="0.2"/>
    <n v="3.9003999999999985"/>
  </r>
  <r>
    <n v="8317"/>
    <s v="CA-2011-161508"/>
    <x v="2"/>
    <x v="136"/>
    <d v="2011-07-16T00:00:00"/>
    <s v="Standard Class"/>
    <s v="PV-18985"/>
    <s v="Paul Van Hugh"/>
    <x v="2"/>
    <s v="United States"/>
    <s v="League City"/>
    <s v="Texas"/>
    <n v="77573"/>
    <x v="2"/>
    <s v="OFF-PA-10001804"/>
    <s v="Office Supplies"/>
    <x v="10"/>
    <s v="Xerox 195"/>
    <n v="16.032"/>
    <n v="3"/>
    <n v="0.2"/>
    <n v="5.6111999999999993"/>
  </r>
  <r>
    <n v="8318"/>
    <s v="CA-2014-130904"/>
    <x v="3"/>
    <x v="645"/>
    <d v="2014-04-17T00:00:00"/>
    <s v="Standard Class"/>
    <s v="HM-14980"/>
    <s v="Henry MacAllister"/>
    <x v="0"/>
    <s v="United States"/>
    <s v="Burlington"/>
    <s v="North Carolina"/>
    <n v="27217"/>
    <x v="0"/>
    <s v="OFF-AR-10000422"/>
    <s v="Office Supplies"/>
    <x v="6"/>
    <s v="Pencil and Crayon Sharpener"/>
    <n v="1.752"/>
    <n v="1"/>
    <n v="0.2"/>
    <n v="0.15329999999999994"/>
  </r>
  <r>
    <n v="8319"/>
    <s v="CA-2014-130904"/>
    <x v="3"/>
    <x v="645"/>
    <d v="2014-04-17T00:00:00"/>
    <s v="Standard Class"/>
    <s v="HM-14980"/>
    <s v="Henry MacAllister"/>
    <x v="0"/>
    <s v="United States"/>
    <s v="Burlington"/>
    <s v="North Carolina"/>
    <n v="27217"/>
    <x v="0"/>
    <s v="OFF-AR-10000127"/>
    <s v="Office Supplies"/>
    <x v="6"/>
    <s v="Newell 321"/>
    <n v="20.992000000000001"/>
    <n v="8"/>
    <n v="0.2"/>
    <n v="2.3615999999999966"/>
  </r>
  <r>
    <n v="8320"/>
    <s v="CA-2014-133620"/>
    <x v="3"/>
    <x v="38"/>
    <d v="2014-11-19T00:00:00"/>
    <s v="Standard Class"/>
    <s v="EM-14065"/>
    <s v="Erin Mull"/>
    <x v="0"/>
    <s v="United States"/>
    <s v="New York City"/>
    <s v="New York"/>
    <n v="10009"/>
    <x v="3"/>
    <s v="OFF-ST-10004634"/>
    <s v="Office Supplies"/>
    <x v="4"/>
    <s v="Personal Folder Holder, Ebony"/>
    <n v="11.21"/>
    <n v="1"/>
    <n v="0"/>
    <n v="3.3629999999999995"/>
  </r>
  <r>
    <n v="8321"/>
    <s v="CA-2012-142937"/>
    <x v="1"/>
    <x v="901"/>
    <d v="2012-12-06T00:00:00"/>
    <s v="First Class"/>
    <s v="SF-20065"/>
    <s v="Sandra Flanagan"/>
    <x v="0"/>
    <s v="United States"/>
    <s v="Dallas"/>
    <s v="Texas"/>
    <n v="75220"/>
    <x v="2"/>
    <s v="OFF-AR-10003582"/>
    <s v="Office Supplies"/>
    <x v="6"/>
    <s v="Boston Electric Pencil Sharpener, Model 1818, Charcoal Black"/>
    <n v="45.04"/>
    <n v="2"/>
    <n v="0.2"/>
    <n v="4.5040000000000031"/>
  </r>
  <r>
    <n v="8322"/>
    <s v="US-2013-149790"/>
    <x v="0"/>
    <x v="182"/>
    <d v="2013-10-02T00:00:00"/>
    <s v="Standard Class"/>
    <s v="SC-20380"/>
    <s v="Shahid Collister"/>
    <x v="0"/>
    <s v="United States"/>
    <s v="Houston"/>
    <s v="Texas"/>
    <n v="77095"/>
    <x v="2"/>
    <s v="OFF-BI-10002026"/>
    <s v="Office Supplies"/>
    <x v="8"/>
    <s v="Ibico Recycled Linen-Style Covers"/>
    <n v="15.623999999999997"/>
    <n v="2"/>
    <n v="0.8"/>
    <n v="-24.998400000000011"/>
  </r>
  <r>
    <n v="8323"/>
    <s v="CA-2013-130778"/>
    <x v="0"/>
    <x v="258"/>
    <d v="2013-11-26T00:00:00"/>
    <s v="Standard Class"/>
    <s v="ND-18370"/>
    <s v="Natalie DeCherney"/>
    <x v="0"/>
    <s v="United States"/>
    <s v="Long Beach"/>
    <s v="New York"/>
    <n v="11561"/>
    <x v="3"/>
    <s v="OFF-AP-10000595"/>
    <s v="Office Supplies"/>
    <x v="9"/>
    <s v="Disposable Triple-Filter Dust Bags"/>
    <n v="8.74"/>
    <n v="2"/>
    <n v="0"/>
    <n v="2.2724000000000002"/>
  </r>
  <r>
    <n v="8324"/>
    <s v="CA-2013-130778"/>
    <x v="0"/>
    <x v="258"/>
    <d v="2013-11-26T00:00:00"/>
    <s v="Standard Class"/>
    <s v="ND-18370"/>
    <s v="Natalie DeCherney"/>
    <x v="0"/>
    <s v="United States"/>
    <s v="Long Beach"/>
    <s v="New York"/>
    <n v="11561"/>
    <x v="3"/>
    <s v="OFF-PA-10001509"/>
    <s v="Office Supplies"/>
    <x v="10"/>
    <s v="Recycled Desk Saver Line &quot;While You Were Out&quot; Book, 5 1/2&quot; X 4&quot;"/>
    <n v="44.75"/>
    <n v="5"/>
    <n v="0"/>
    <n v="20.584999999999994"/>
  </r>
  <r>
    <n v="8325"/>
    <s v="CA-2014-144456"/>
    <x v="3"/>
    <x v="565"/>
    <d v="2014-09-10T00:00:00"/>
    <s v="First Class"/>
    <s v="FC-14245"/>
    <s v="Frank Carlisle"/>
    <x v="2"/>
    <s v="United States"/>
    <s v="Hialeah"/>
    <s v="Florida"/>
    <n v="33012"/>
    <x v="0"/>
    <s v="OFF-ST-10001321"/>
    <s v="Office Supplies"/>
    <x v="4"/>
    <s v="Decoflex Hanging Personal Folder File, Blue"/>
    <n v="61.68"/>
    <n v="5"/>
    <n v="0.2"/>
    <n v="5.3970000000000073"/>
  </r>
  <r>
    <n v="8326"/>
    <s v="CA-2014-144456"/>
    <x v="3"/>
    <x v="565"/>
    <d v="2014-09-10T00:00:00"/>
    <s v="First Class"/>
    <s v="FC-14245"/>
    <s v="Frank Carlisle"/>
    <x v="2"/>
    <s v="United States"/>
    <s v="Hialeah"/>
    <s v="Florida"/>
    <n v="33012"/>
    <x v="0"/>
    <s v="TEC-PH-10001750"/>
    <s v="Technology"/>
    <x v="7"/>
    <s v="Samsung Rugby III"/>
    <n v="158.376"/>
    <n v="3"/>
    <n v="0.2"/>
    <n v="13.857900000000008"/>
  </r>
  <r>
    <n v="8327"/>
    <s v="CA-2014-103478"/>
    <x v="3"/>
    <x v="246"/>
    <d v="2014-07-25T00:00:00"/>
    <s v="Second Class"/>
    <s v="KL-16555"/>
    <s v="Kelly Lampkin"/>
    <x v="1"/>
    <s v="United States"/>
    <s v="Aurora"/>
    <s v="Illinois"/>
    <n v="60505"/>
    <x v="2"/>
    <s v="OFF-BI-10001890"/>
    <s v="Office Supplies"/>
    <x v="8"/>
    <s v="Avery Poly Binder Pockets"/>
    <n v="2.8639999999999994"/>
    <n v="4"/>
    <n v="0.8"/>
    <n v="-4.5824000000000016"/>
  </r>
  <r>
    <n v="8328"/>
    <s v="CA-2014-103478"/>
    <x v="3"/>
    <x v="246"/>
    <d v="2014-07-25T00:00:00"/>
    <s v="Second Class"/>
    <s v="KL-16555"/>
    <s v="Kelly Lampkin"/>
    <x v="1"/>
    <s v="United States"/>
    <s v="Aurora"/>
    <s v="Illinois"/>
    <n v="60505"/>
    <x v="2"/>
    <s v="OFF-BI-10004224"/>
    <s v="Office Supplies"/>
    <x v="8"/>
    <s v="Catalog Binders with Expanding Posts"/>
    <n v="94.191999999999979"/>
    <n v="7"/>
    <n v="0.8"/>
    <n v="-164.83600000000007"/>
  </r>
  <r>
    <n v="8329"/>
    <s v="CA-2014-118577"/>
    <x v="3"/>
    <x v="833"/>
    <d v="2014-10-12T00:00:00"/>
    <s v="Standard Class"/>
    <s v="XP-21865"/>
    <s v="Xylona Preis"/>
    <x v="0"/>
    <s v="United States"/>
    <s v="Belleville"/>
    <s v="New Jersey"/>
    <n v="7109"/>
    <x v="3"/>
    <s v="OFF-PA-10001357"/>
    <s v="Office Supplies"/>
    <x v="10"/>
    <s v="Xerox 1886"/>
    <n v="143.69999999999999"/>
    <n v="3"/>
    <n v="0"/>
    <n v="68.975999999999999"/>
  </r>
  <r>
    <n v="8330"/>
    <s v="CA-2014-118577"/>
    <x v="3"/>
    <x v="833"/>
    <d v="2014-10-12T00:00:00"/>
    <s v="Standard Class"/>
    <s v="XP-21865"/>
    <s v="Xylona Preis"/>
    <x v="0"/>
    <s v="United States"/>
    <s v="Belleville"/>
    <s v="New Jersey"/>
    <n v="7109"/>
    <x v="3"/>
    <s v="OFF-PA-10004888"/>
    <s v="Office Supplies"/>
    <x v="10"/>
    <s v="Xerox 217"/>
    <n v="6.48"/>
    <n v="1"/>
    <n v="0"/>
    <n v="3.1104000000000003"/>
  </r>
  <r>
    <n v="8331"/>
    <s v="CA-2014-113572"/>
    <x v="3"/>
    <x v="659"/>
    <d v="2014-11-12T00:00:00"/>
    <s v="Standard Class"/>
    <s v="FP-14320"/>
    <s v="Frank Preis"/>
    <x v="0"/>
    <s v="United States"/>
    <s v="New York City"/>
    <s v="New York"/>
    <n v="10024"/>
    <x v="3"/>
    <s v="TEC-AC-10002370"/>
    <s v="Technology"/>
    <x v="11"/>
    <s v="Maxell CD-R Discs"/>
    <n v="7.88"/>
    <n v="4"/>
    <n v="0"/>
    <n v="2.5215999999999994"/>
  </r>
  <r>
    <n v="8332"/>
    <s v="CA-2013-153269"/>
    <x v="0"/>
    <x v="1185"/>
    <d v="2013-03-13T00:00:00"/>
    <s v="First Class"/>
    <s v="PS-18760"/>
    <s v="Pamela Stobb"/>
    <x v="0"/>
    <s v="United States"/>
    <s v="Andover"/>
    <s v="Massachusetts"/>
    <n v="1810"/>
    <x v="3"/>
    <s v="OFF-ST-10004634"/>
    <s v="Office Supplies"/>
    <x v="4"/>
    <s v="Personal Folder Holder, Ebony"/>
    <n v="11.21"/>
    <n v="1"/>
    <n v="0"/>
    <n v="3.3629999999999995"/>
  </r>
  <r>
    <n v="8333"/>
    <s v="CA-2013-153269"/>
    <x v="0"/>
    <x v="1185"/>
    <d v="2013-03-13T00:00:00"/>
    <s v="First Class"/>
    <s v="PS-18760"/>
    <s v="Pamela Stobb"/>
    <x v="0"/>
    <s v="United States"/>
    <s v="Andover"/>
    <s v="Massachusetts"/>
    <n v="1810"/>
    <x v="3"/>
    <s v="FUR-CH-10002647"/>
    <s v="Furniture"/>
    <x v="1"/>
    <s v="Situations Contoured Folding Chairs, 4/Set"/>
    <n v="354.90000000000003"/>
    <n v="5"/>
    <n v="0"/>
    <n v="88.725000000000023"/>
  </r>
  <r>
    <n v="8334"/>
    <s v="CA-2013-153269"/>
    <x v="0"/>
    <x v="1185"/>
    <d v="2013-03-13T00:00:00"/>
    <s v="First Class"/>
    <s v="PS-18760"/>
    <s v="Pamela Stobb"/>
    <x v="0"/>
    <s v="United States"/>
    <s v="Andover"/>
    <s v="Massachusetts"/>
    <n v="1810"/>
    <x v="3"/>
    <s v="OFF-PA-10001801"/>
    <s v="Office Supplies"/>
    <x v="10"/>
    <s v="Xerox 193"/>
    <n v="17.940000000000001"/>
    <n v="3"/>
    <n v="0"/>
    <n v="8.7906000000000013"/>
  </r>
  <r>
    <n v="8335"/>
    <s v="CA-2013-153269"/>
    <x v="0"/>
    <x v="1185"/>
    <d v="2013-03-13T00:00:00"/>
    <s v="First Class"/>
    <s v="PS-18760"/>
    <s v="Pamela Stobb"/>
    <x v="0"/>
    <s v="United States"/>
    <s v="Andover"/>
    <s v="Massachusetts"/>
    <n v="1810"/>
    <x v="3"/>
    <s v="OFF-BI-10004632"/>
    <s v="Office Supplies"/>
    <x v="8"/>
    <s v="GBC Binding covers"/>
    <n v="51.8"/>
    <n v="4"/>
    <n v="0"/>
    <n v="23.309999999999995"/>
  </r>
  <r>
    <n v="8336"/>
    <s v="CA-2014-161655"/>
    <x v="3"/>
    <x v="726"/>
    <d v="2014-05-19T00:00:00"/>
    <s v="Second Class"/>
    <s v="CW-11905"/>
    <s v="Carl Weiss"/>
    <x v="2"/>
    <s v="United States"/>
    <s v="Newark"/>
    <s v="Delaware"/>
    <n v="19711"/>
    <x v="3"/>
    <s v="OFF-BI-10002082"/>
    <s v="Office Supplies"/>
    <x v="8"/>
    <s v="GBC Twin Loop Wire Binding Elements"/>
    <n v="299.52"/>
    <n v="9"/>
    <n v="0"/>
    <n v="149.76"/>
  </r>
  <r>
    <n v="8337"/>
    <s v="CA-2013-101469"/>
    <x v="0"/>
    <x v="415"/>
    <d v="2013-07-09T00:00:00"/>
    <s v="Standard Class"/>
    <s v="KH-16360"/>
    <s v="Katherine Hughes"/>
    <x v="0"/>
    <s v="United States"/>
    <s v="Arlington"/>
    <s v="Virginia"/>
    <n v="22204"/>
    <x v="0"/>
    <s v="OFF-AR-10003986"/>
    <s v="Office Supplies"/>
    <x v="6"/>
    <s v="Avery Hi-Liter Pen Style Six-Color Fluorescent Set"/>
    <n v="7.7"/>
    <n v="2"/>
    <n v="0"/>
    <n v="3.157"/>
  </r>
  <r>
    <n v="8338"/>
    <s v="CA-2011-153087"/>
    <x v="2"/>
    <x v="422"/>
    <d v="2012-01-03T00:00:00"/>
    <s v="Standard Class"/>
    <s v="TC-20980"/>
    <s v="Tamara Chand"/>
    <x v="1"/>
    <s v="United States"/>
    <s v="Decatur"/>
    <s v="Alabama"/>
    <n v="35601"/>
    <x v="0"/>
    <s v="OFF-PA-10001243"/>
    <s v="Office Supplies"/>
    <x v="10"/>
    <s v="Xerox 1983"/>
    <n v="23.92"/>
    <n v="4"/>
    <n v="0"/>
    <n v="11.720800000000001"/>
  </r>
  <r>
    <n v="8339"/>
    <s v="CA-2011-153087"/>
    <x v="2"/>
    <x v="422"/>
    <d v="2012-01-03T00:00:00"/>
    <s v="Standard Class"/>
    <s v="TC-20980"/>
    <s v="Tamara Chand"/>
    <x v="1"/>
    <s v="United States"/>
    <s v="Decatur"/>
    <s v="Alabama"/>
    <n v="35601"/>
    <x v="0"/>
    <s v="TEC-AC-10003198"/>
    <s v="Technology"/>
    <x v="11"/>
    <s v="Enermax Acrylux Wireless Keyboard"/>
    <n v="498"/>
    <n v="5"/>
    <n v="0"/>
    <n v="184.26"/>
  </r>
  <r>
    <n v="8340"/>
    <s v="CA-2014-135076"/>
    <x v="3"/>
    <x v="669"/>
    <d v="2014-04-18T00:00:00"/>
    <s v="Standard Class"/>
    <s v="YS-21880"/>
    <s v="Yana Sorensen"/>
    <x v="1"/>
    <s v="United States"/>
    <s v="Hesperia"/>
    <s v="California"/>
    <n v="92345"/>
    <x v="1"/>
    <s v="FUR-CH-10003774"/>
    <s v="Furniture"/>
    <x v="1"/>
    <s v="Global Wood Trimmed Manager's Task Chair, Khaki"/>
    <n v="436.70400000000006"/>
    <n v="6"/>
    <n v="0.2"/>
    <n v="-38.211600000000033"/>
  </r>
  <r>
    <n v="8341"/>
    <s v="CA-2011-161634"/>
    <x v="2"/>
    <x v="687"/>
    <d v="2011-11-20T00:00:00"/>
    <s v="Standard Class"/>
    <s v="CC-12220"/>
    <s v="Chris Cortes"/>
    <x v="0"/>
    <s v="United States"/>
    <s v="Chesapeake"/>
    <s v="Virginia"/>
    <n v="23320"/>
    <x v="0"/>
    <s v="OFF-PA-10002262"/>
    <s v="Office Supplies"/>
    <x v="10"/>
    <s v="Xerox 192"/>
    <n v="32.400000000000006"/>
    <n v="5"/>
    <n v="0"/>
    <n v="15.552000000000001"/>
  </r>
  <r>
    <n v="8342"/>
    <s v="CA-2014-141481"/>
    <x v="3"/>
    <x v="532"/>
    <d v="2014-06-15T00:00:00"/>
    <s v="First Class"/>
    <s v="ZD-21925"/>
    <s v="Zuschuss Donatelli"/>
    <x v="0"/>
    <s v="United States"/>
    <s v="Los Angeles"/>
    <s v="California"/>
    <n v="90036"/>
    <x v="1"/>
    <s v="OFF-AP-10004532"/>
    <s v="Office Supplies"/>
    <x v="9"/>
    <s v="Kensington 6 Outlet Guardian Standard Surge Protector"/>
    <n v="61.44"/>
    <n v="3"/>
    <n v="0"/>
    <n v="16.588799999999999"/>
  </r>
  <r>
    <n v="8343"/>
    <s v="CA-2013-132549"/>
    <x v="0"/>
    <x v="881"/>
    <d v="2013-12-01T00:00:00"/>
    <s v="Standard Class"/>
    <s v="JK-15370"/>
    <s v="Jay Kimmel"/>
    <x v="0"/>
    <s v="United States"/>
    <s v="Huntsville"/>
    <s v="Alabama"/>
    <n v="35810"/>
    <x v="0"/>
    <s v="OFF-ST-10001325"/>
    <s v="Office Supplies"/>
    <x v="4"/>
    <s v="Sterilite Officeware Hinged File Box"/>
    <n v="73.36"/>
    <n v="7"/>
    <n v="0"/>
    <n v="19.807200000000002"/>
  </r>
  <r>
    <n v="8344"/>
    <s v="US-2011-155544"/>
    <x v="2"/>
    <x v="90"/>
    <d v="2011-03-25T00:00:00"/>
    <s v="Standard Class"/>
    <s v="GM-14440"/>
    <s v="Gary McGarr"/>
    <x v="0"/>
    <s v="United States"/>
    <s v="Knoxville"/>
    <s v="Tennessee"/>
    <n v="37918"/>
    <x v="0"/>
    <s v="OFF-LA-10004544"/>
    <s v="Office Supplies"/>
    <x v="2"/>
    <s v="Avery 505"/>
    <n v="59.20000000000001"/>
    <n v="5"/>
    <n v="0.2"/>
    <n v="22.199999999999996"/>
  </r>
  <r>
    <n v="8345"/>
    <s v="US-2011-155544"/>
    <x v="2"/>
    <x v="90"/>
    <d v="2011-03-25T00:00:00"/>
    <s v="Standard Class"/>
    <s v="GM-14440"/>
    <s v="Gary McGarr"/>
    <x v="0"/>
    <s v="United States"/>
    <s v="Knoxville"/>
    <s v="Tennessee"/>
    <n v="37918"/>
    <x v="0"/>
    <s v="FUR-FU-10001473"/>
    <s v="Furniture"/>
    <x v="5"/>
    <s v="DAX Wood Document Frame"/>
    <n v="32.952000000000005"/>
    <n v="3"/>
    <n v="0.2"/>
    <n v="6.5903999999999989"/>
  </r>
  <r>
    <n v="8346"/>
    <s v="US-2011-155544"/>
    <x v="2"/>
    <x v="90"/>
    <d v="2011-03-25T00:00:00"/>
    <s v="Standard Class"/>
    <s v="GM-14440"/>
    <s v="Gary McGarr"/>
    <x v="0"/>
    <s v="United States"/>
    <s v="Knoxville"/>
    <s v="Tennessee"/>
    <n v="37918"/>
    <x v="0"/>
    <s v="FUR-CH-10000422"/>
    <s v="Furniture"/>
    <x v="1"/>
    <s v="Global Highback Leather Tilter in Burgundy"/>
    <n v="218.376"/>
    <n v="3"/>
    <n v="0.2"/>
    <n v="-10.918799999999983"/>
  </r>
  <r>
    <n v="8347"/>
    <s v="US-2012-115238"/>
    <x v="1"/>
    <x v="28"/>
    <d v="2012-05-04T00:00:00"/>
    <s v="Standard Class"/>
    <s v="JW-15220"/>
    <s v="Jane Waco"/>
    <x v="1"/>
    <s v="United States"/>
    <s v="Lawrence"/>
    <s v="Massachusetts"/>
    <n v="1841"/>
    <x v="3"/>
    <s v="FUR-FU-10002960"/>
    <s v="Furniture"/>
    <x v="5"/>
    <s v="Eldon 200 Class Desk Accessories, Burgundy"/>
    <n v="31.400000000000002"/>
    <n v="5"/>
    <n v="0"/>
    <n v="13.188000000000002"/>
  </r>
  <r>
    <n v="8348"/>
    <s v="US-2012-115238"/>
    <x v="1"/>
    <x v="28"/>
    <d v="2012-05-04T00:00:00"/>
    <s v="Standard Class"/>
    <s v="JW-15220"/>
    <s v="Jane Waco"/>
    <x v="1"/>
    <s v="United States"/>
    <s v="Lawrence"/>
    <s v="Massachusetts"/>
    <n v="1841"/>
    <x v="3"/>
    <s v="FUR-FU-10002445"/>
    <s v="Furniture"/>
    <x v="5"/>
    <s v="DAX Two-Tone Rosewood/Black Document Frame, Desktop, 5 x 7"/>
    <n v="9.48"/>
    <n v="1"/>
    <n v="0"/>
    <n v="3.7920000000000007"/>
  </r>
  <r>
    <n v="8349"/>
    <s v="US-2012-115238"/>
    <x v="1"/>
    <x v="28"/>
    <d v="2012-05-04T00:00:00"/>
    <s v="Standard Class"/>
    <s v="JW-15220"/>
    <s v="Jane Waco"/>
    <x v="1"/>
    <s v="United States"/>
    <s v="Lawrence"/>
    <s v="Massachusetts"/>
    <n v="1841"/>
    <x v="3"/>
    <s v="TEC-PH-10001300"/>
    <s v="Technology"/>
    <x v="7"/>
    <s v="iKross Bluetooth Portable Keyboard + Cell Phone Stand Holder + Brush for Apple iPhone 5S 5C 5, 4S 4"/>
    <n v="209.5"/>
    <n v="10"/>
    <n v="0"/>
    <n v="58.66"/>
  </r>
  <r>
    <n v="8350"/>
    <s v="US-2012-115238"/>
    <x v="1"/>
    <x v="28"/>
    <d v="2012-05-04T00:00:00"/>
    <s v="Standard Class"/>
    <s v="JW-15220"/>
    <s v="Jane Waco"/>
    <x v="1"/>
    <s v="United States"/>
    <s v="Lawrence"/>
    <s v="Massachusetts"/>
    <n v="1841"/>
    <x v="3"/>
    <s v="FUR-FU-10001025"/>
    <s v="Furniture"/>
    <x v="5"/>
    <s v="Eldon Imàge Series Desk Accessories, Clear"/>
    <n v="24.3"/>
    <n v="5"/>
    <n v="0"/>
    <n v="10.449000000000002"/>
  </r>
  <r>
    <n v="8351"/>
    <s v="US-2012-115238"/>
    <x v="1"/>
    <x v="28"/>
    <d v="2012-05-04T00:00:00"/>
    <s v="Standard Class"/>
    <s v="JW-15220"/>
    <s v="Jane Waco"/>
    <x v="1"/>
    <s v="United States"/>
    <s v="Lawrence"/>
    <s v="Massachusetts"/>
    <n v="1841"/>
    <x v="3"/>
    <s v="OFF-PA-10002689"/>
    <s v="Office Supplies"/>
    <x v="10"/>
    <s v="Weyerhaeuser First Choice Laser/Copy Paper (20Lb. and 88 Bright)"/>
    <n v="6.48"/>
    <n v="1"/>
    <n v="0"/>
    <n v="3.1104000000000003"/>
  </r>
  <r>
    <n v="8352"/>
    <s v="CA-2014-132199"/>
    <x v="3"/>
    <x v="898"/>
    <d v="2014-05-09T00:00:00"/>
    <s v="Standard Class"/>
    <s v="BO-11350"/>
    <s v="Bill Overfelt"/>
    <x v="1"/>
    <s v="United States"/>
    <s v="Philadelphia"/>
    <s v="Pennsylvania"/>
    <n v="19134"/>
    <x v="3"/>
    <s v="FUR-FU-10004245"/>
    <s v="Furniture"/>
    <x v="5"/>
    <s v="Career Cubicle Clock, 8 1/4&quot;, Black"/>
    <n v="32.448"/>
    <n v="2"/>
    <n v="0.2"/>
    <n v="7.3008000000000006"/>
  </r>
  <r>
    <n v="8353"/>
    <s v="CA-2014-132199"/>
    <x v="3"/>
    <x v="898"/>
    <d v="2014-05-09T00:00:00"/>
    <s v="Standard Class"/>
    <s v="BO-11350"/>
    <s v="Bill Overfelt"/>
    <x v="1"/>
    <s v="United States"/>
    <s v="Philadelphia"/>
    <s v="Pennsylvania"/>
    <n v="19134"/>
    <x v="3"/>
    <s v="OFF-BI-10003684"/>
    <s v="Office Supplies"/>
    <x v="8"/>
    <s v="Wilson Jones Legal Size Ring Binders"/>
    <n v="26.388000000000002"/>
    <n v="4"/>
    <n v="0.7"/>
    <n v="-17.591999999999992"/>
  </r>
  <r>
    <n v="8354"/>
    <s v="CA-2014-132199"/>
    <x v="3"/>
    <x v="898"/>
    <d v="2014-05-09T00:00:00"/>
    <s v="Standard Class"/>
    <s v="BO-11350"/>
    <s v="Bill Overfelt"/>
    <x v="1"/>
    <s v="United States"/>
    <s v="Philadelphia"/>
    <s v="Pennsylvania"/>
    <n v="19134"/>
    <x v="3"/>
    <s v="FUR-TA-10003748"/>
    <s v="Furniture"/>
    <x v="3"/>
    <s v="Bevis 36 x 72 Conference Tables"/>
    <n v="373.46999999999991"/>
    <n v="5"/>
    <n v="0.4"/>
    <n v="-112.041"/>
  </r>
  <r>
    <n v="8355"/>
    <s v="CA-2014-132199"/>
    <x v="3"/>
    <x v="898"/>
    <d v="2014-05-09T00:00:00"/>
    <s v="Standard Class"/>
    <s v="BO-11350"/>
    <s v="Bill Overfelt"/>
    <x v="1"/>
    <s v="United States"/>
    <s v="Philadelphia"/>
    <s v="Pennsylvania"/>
    <n v="19134"/>
    <x v="3"/>
    <s v="OFF-BI-10002133"/>
    <s v="Office Supplies"/>
    <x v="8"/>
    <s v="Wilson Jones Elliptical Ring 3 1/2&quot; Capacity Binders, 800 sheets"/>
    <n v="64.2"/>
    <n v="5"/>
    <n v="0.7"/>
    <n v="-44.94"/>
  </r>
  <r>
    <n v="8356"/>
    <s v="CA-2014-132199"/>
    <x v="3"/>
    <x v="898"/>
    <d v="2014-05-09T00:00:00"/>
    <s v="Standard Class"/>
    <s v="BO-11350"/>
    <s v="Bill Overfelt"/>
    <x v="1"/>
    <s v="United States"/>
    <s v="Philadelphia"/>
    <s v="Pennsylvania"/>
    <n v="19134"/>
    <x v="3"/>
    <s v="OFF-FA-10002280"/>
    <s v="Office Supplies"/>
    <x v="13"/>
    <s v="Advantus Plastic Paper Clips"/>
    <n v="8"/>
    <n v="2"/>
    <n v="0.2"/>
    <n v="2.8"/>
  </r>
  <r>
    <n v="8357"/>
    <s v="CA-2013-163174"/>
    <x v="0"/>
    <x v="370"/>
    <d v="2013-08-31T00:00:00"/>
    <s v="Standard Class"/>
    <s v="XP-21865"/>
    <s v="Xylona Preis"/>
    <x v="0"/>
    <s v="United States"/>
    <s v="Athens"/>
    <s v="Georgia"/>
    <n v="30605"/>
    <x v="0"/>
    <s v="FUR-FU-10000308"/>
    <s v="Furniture"/>
    <x v="5"/>
    <s v="Deflect-o Glass Clear Studded Chair Mats"/>
    <n v="186.54"/>
    <n v="3"/>
    <n v="0"/>
    <n v="41.038800000000002"/>
  </r>
  <r>
    <n v="8358"/>
    <s v="CA-2011-110555"/>
    <x v="2"/>
    <x v="909"/>
    <d v="2011-04-18T00:00:00"/>
    <s v="Standard Class"/>
    <s v="MM-18055"/>
    <s v="Michelle Moray"/>
    <x v="0"/>
    <s v="United States"/>
    <s v="Great Falls"/>
    <s v="Montana"/>
    <n v="59405"/>
    <x v="1"/>
    <s v="OFF-ST-10000876"/>
    <s v="Office Supplies"/>
    <x v="4"/>
    <s v="Eldon Simplefile Box Office"/>
    <n v="87.08"/>
    <n v="7"/>
    <n v="0"/>
    <n v="24.382400000000001"/>
  </r>
  <r>
    <n v="8359"/>
    <s v="CA-2011-110555"/>
    <x v="2"/>
    <x v="909"/>
    <d v="2011-04-18T00:00:00"/>
    <s v="Standard Class"/>
    <s v="MM-18055"/>
    <s v="Michelle Moray"/>
    <x v="0"/>
    <s v="United States"/>
    <s v="Great Falls"/>
    <s v="Montana"/>
    <n v="59405"/>
    <x v="1"/>
    <s v="TEC-PH-10000586"/>
    <s v="Technology"/>
    <x v="7"/>
    <s v="AT&amp;T SB67148 SynJ"/>
    <n v="105.584"/>
    <n v="2"/>
    <n v="0.2"/>
    <n v="9.2386000000000053"/>
  </r>
  <r>
    <n v="8360"/>
    <s v="CA-2011-110555"/>
    <x v="2"/>
    <x v="909"/>
    <d v="2011-04-18T00:00:00"/>
    <s v="Standard Class"/>
    <s v="MM-18055"/>
    <s v="Michelle Moray"/>
    <x v="0"/>
    <s v="United States"/>
    <s v="Great Falls"/>
    <s v="Montana"/>
    <n v="59405"/>
    <x v="1"/>
    <s v="TEC-AC-10003399"/>
    <s v="Technology"/>
    <x v="11"/>
    <s v="Memorex Mini Travel Drive 64 GB USB 2.0 Flash Drive"/>
    <n v="217.44"/>
    <n v="6"/>
    <n v="0"/>
    <n v="91.32480000000001"/>
  </r>
  <r>
    <n v="8361"/>
    <s v="CA-2014-147207"/>
    <x v="3"/>
    <x v="460"/>
    <d v="2014-01-05T00:00:00"/>
    <s v="Second Class"/>
    <s v="TS-21655"/>
    <s v="Trudy Schmidt"/>
    <x v="0"/>
    <s v="United States"/>
    <s v="El Paso"/>
    <s v="Texas"/>
    <n v="79907"/>
    <x v="2"/>
    <s v="OFF-AR-10001955"/>
    <s v="Office Supplies"/>
    <x v="6"/>
    <s v="Newell 319"/>
    <n v="31.744"/>
    <n v="2"/>
    <n v="0.2"/>
    <n v="3.9679999999999964"/>
  </r>
  <r>
    <n v="8362"/>
    <s v="CA-2014-147207"/>
    <x v="3"/>
    <x v="460"/>
    <d v="2014-01-05T00:00:00"/>
    <s v="Second Class"/>
    <s v="TS-21655"/>
    <s v="Trudy Schmidt"/>
    <x v="0"/>
    <s v="United States"/>
    <s v="El Paso"/>
    <s v="Texas"/>
    <n v="79907"/>
    <x v="2"/>
    <s v="OFF-AP-10000027"/>
    <s v="Office Supplies"/>
    <x v="9"/>
    <s v="Hoover Commercial SteamVac"/>
    <n v="5.4319999999999986"/>
    <n v="2"/>
    <n v="0.8"/>
    <n v="-13.580000000000002"/>
  </r>
  <r>
    <n v="8363"/>
    <s v="CA-2014-147207"/>
    <x v="3"/>
    <x v="460"/>
    <d v="2014-01-05T00:00:00"/>
    <s v="Second Class"/>
    <s v="TS-21655"/>
    <s v="Trudy Schmidt"/>
    <x v="0"/>
    <s v="United States"/>
    <s v="El Paso"/>
    <s v="Texas"/>
    <n v="79907"/>
    <x v="2"/>
    <s v="FUR-TA-10002958"/>
    <s v="Furniture"/>
    <x v="3"/>
    <s v="Bevis Oval Conference Table, Walnut"/>
    <n v="913.43000000000006"/>
    <n v="5"/>
    <n v="0.3"/>
    <n v="-169.63700000000009"/>
  </r>
  <r>
    <n v="8364"/>
    <s v="CA-2014-147207"/>
    <x v="3"/>
    <x v="460"/>
    <d v="2014-01-05T00:00:00"/>
    <s v="Second Class"/>
    <s v="TS-21655"/>
    <s v="Trudy Schmidt"/>
    <x v="0"/>
    <s v="United States"/>
    <s v="El Paso"/>
    <s v="Texas"/>
    <n v="79907"/>
    <x v="2"/>
    <s v="OFF-ST-10002615"/>
    <s v="Office Supplies"/>
    <x v="4"/>
    <s v="Dual Level, Single-Width Filing Carts"/>
    <n v="372.14400000000001"/>
    <n v="3"/>
    <n v="0.2"/>
    <n v="27.910800000000009"/>
  </r>
  <r>
    <n v="8365"/>
    <s v="CA-2014-137631"/>
    <x v="3"/>
    <x v="1045"/>
    <d v="2014-05-03T00:00:00"/>
    <s v="Standard Class"/>
    <s v="JL-15235"/>
    <s v="Janet Lee"/>
    <x v="0"/>
    <s v="United States"/>
    <s v="Kissimmee"/>
    <s v="Florida"/>
    <n v="34741"/>
    <x v="0"/>
    <s v="TEC-PH-10002624"/>
    <s v="Technology"/>
    <x v="7"/>
    <s v="Samsung Galaxy S4 Mini"/>
    <n v="751.98400000000004"/>
    <n v="2"/>
    <n v="0.2"/>
    <n v="84.598199999999878"/>
  </r>
  <r>
    <n v="8366"/>
    <s v="CA-2014-157273"/>
    <x v="3"/>
    <x v="289"/>
    <d v="2014-02-03T00:00:00"/>
    <s v="First Class"/>
    <s v="SZ-20035"/>
    <s v="Sam Zeldin"/>
    <x v="2"/>
    <s v="United States"/>
    <s v="Seattle"/>
    <s v="Washington"/>
    <n v="98105"/>
    <x v="1"/>
    <s v="TEC-PH-10002275"/>
    <s v="Technology"/>
    <x v="7"/>
    <s v="Mitel 5320 IP Phone VoIP phone"/>
    <n v="604.76800000000003"/>
    <n v="4"/>
    <n v="0.2"/>
    <n v="60.476800000000026"/>
  </r>
  <r>
    <n v="8367"/>
    <s v="CA-2011-109918"/>
    <x v="2"/>
    <x v="557"/>
    <d v="2011-09-12T00:00:00"/>
    <s v="Second Class"/>
    <s v="LR-17035"/>
    <s v="Lisa Ryan"/>
    <x v="1"/>
    <s v="United States"/>
    <s v="Santa Clara"/>
    <s v="California"/>
    <n v="95051"/>
    <x v="1"/>
    <s v="OFF-SU-10004290"/>
    <s v="Office Supplies"/>
    <x v="14"/>
    <s v="Acme Design Line 8&quot; Stainless Steel Bent Scissors w/Champagne Handles, 3-1/8&quot; Cut"/>
    <n v="27.36"/>
    <n v="4"/>
    <n v="0"/>
    <n v="7.3872"/>
  </r>
  <r>
    <n v="8368"/>
    <s v="CA-2011-109918"/>
    <x v="2"/>
    <x v="557"/>
    <d v="2011-09-12T00:00:00"/>
    <s v="Second Class"/>
    <s v="LR-17035"/>
    <s v="Lisa Ryan"/>
    <x v="1"/>
    <s v="United States"/>
    <s v="Santa Clara"/>
    <s v="California"/>
    <n v="95051"/>
    <x v="1"/>
    <s v="OFF-PA-10000174"/>
    <s v="Office Supplies"/>
    <x v="10"/>
    <s v="Message Book, Wirebound, Four 5 1/2&quot; X 4&quot; Forms/Pg., 200 Dupl. Sets/Book"/>
    <n v="20.56"/>
    <n v="2"/>
    <n v="0"/>
    <n v="9.663199999999998"/>
  </r>
  <r>
    <n v="8369"/>
    <s v="CA-2011-109918"/>
    <x v="2"/>
    <x v="557"/>
    <d v="2011-09-12T00:00:00"/>
    <s v="Second Class"/>
    <s v="LR-17035"/>
    <s v="Lisa Ryan"/>
    <x v="1"/>
    <s v="United States"/>
    <s v="Santa Clara"/>
    <s v="California"/>
    <n v="95051"/>
    <x v="1"/>
    <s v="OFF-BI-10004308"/>
    <s v="Office Supplies"/>
    <x v="8"/>
    <s v="Avery Legal 4-Ring Binder"/>
    <n v="83.920000000000016"/>
    <n v="5"/>
    <n v="0.2"/>
    <n v="31.47"/>
  </r>
  <r>
    <n v="8370"/>
    <s v="CA-2013-118745"/>
    <x v="0"/>
    <x v="725"/>
    <d v="2013-06-17T00:00:00"/>
    <s v="Standard Class"/>
    <s v="SV-20365"/>
    <s v="Seth Vernon"/>
    <x v="0"/>
    <s v="United States"/>
    <s v="Los Angeles"/>
    <s v="California"/>
    <n v="90049"/>
    <x v="1"/>
    <s v="FUR-TA-10003473"/>
    <s v="Furniture"/>
    <x v="3"/>
    <s v="Bretford Rectangular Conference Table Tops"/>
    <n v="902.71199999999999"/>
    <n v="3"/>
    <n v="0.2"/>
    <n v="33.851700000000051"/>
  </r>
  <r>
    <n v="8371"/>
    <s v="CA-2013-163972"/>
    <x v="0"/>
    <x v="508"/>
    <d v="2013-10-22T00:00:00"/>
    <s v="Standard Class"/>
    <s v="MG-17890"/>
    <s v="Michael Granlund"/>
    <x v="2"/>
    <s v="United States"/>
    <s v="Fresno"/>
    <s v="California"/>
    <n v="93727"/>
    <x v="1"/>
    <s v="FUR-BO-10003894"/>
    <s v="Furniture"/>
    <x v="0"/>
    <s v="Safco Value Mate Steel Bookcase, Baked Enamel Finish on Steel, Black"/>
    <n v="120.666"/>
    <n v="2"/>
    <n v="0.15"/>
    <n v="21.293999999999993"/>
  </r>
  <r>
    <n v="8372"/>
    <s v="CA-2011-165393"/>
    <x v="2"/>
    <x v="422"/>
    <d v="2011-12-30T00:00:00"/>
    <s v="First Class"/>
    <s v="NC-18415"/>
    <s v="Nathan Cano"/>
    <x v="0"/>
    <s v="United States"/>
    <s v="Fort Worth"/>
    <s v="Texas"/>
    <n v="76106"/>
    <x v="2"/>
    <s v="OFF-BI-10001658"/>
    <s v="Office Supplies"/>
    <x v="8"/>
    <s v="GBC Standard Therm-A-Bind Covers"/>
    <n v="4.9839999999999991"/>
    <n v="1"/>
    <n v="0.8"/>
    <n v="-8.472800000000003"/>
  </r>
  <r>
    <n v="8373"/>
    <s v="CA-2013-113726"/>
    <x v="0"/>
    <x v="390"/>
    <d v="2013-12-02T00:00:00"/>
    <s v="Standard Class"/>
    <s v="SC-20680"/>
    <s v="Steve Carroll"/>
    <x v="2"/>
    <s v="United States"/>
    <s v="Seattle"/>
    <s v="Washington"/>
    <n v="98105"/>
    <x v="1"/>
    <s v="FUR-FU-10003535"/>
    <s v="Furniture"/>
    <x v="5"/>
    <s v="Howard Miller Distant Time Traveler Alarm Clock"/>
    <n v="82.26"/>
    <n v="3"/>
    <n v="0"/>
    <n v="33.726600000000005"/>
  </r>
  <r>
    <n v="8374"/>
    <s v="CA-2013-152940"/>
    <x v="0"/>
    <x v="338"/>
    <d v="2013-11-14T00:00:00"/>
    <s v="First Class"/>
    <s v="RO-19780"/>
    <s v="Rose O'Brian"/>
    <x v="0"/>
    <s v="United States"/>
    <s v="San Francisco"/>
    <s v="California"/>
    <n v="94110"/>
    <x v="1"/>
    <s v="OFF-ST-10000352"/>
    <s v="Office Supplies"/>
    <x v="4"/>
    <s v="Acco Perma 2700 Stacking Storage Drawers"/>
    <n v="29.74"/>
    <n v="1"/>
    <n v="0"/>
    <n v="4.4610000000000021"/>
  </r>
  <r>
    <n v="8375"/>
    <s v="CA-2012-158701"/>
    <x v="1"/>
    <x v="956"/>
    <d v="2012-01-10T00:00:00"/>
    <s v="Standard Class"/>
    <s v="JL-15175"/>
    <s v="James Lanier"/>
    <x v="2"/>
    <s v="United States"/>
    <s v="San Francisco"/>
    <s v="California"/>
    <n v="94110"/>
    <x v="1"/>
    <s v="OFF-AP-10004859"/>
    <s v="Office Supplies"/>
    <x v="9"/>
    <s v="Acco 6 Outlet Guardian Premium Surge Suppressor"/>
    <n v="87.36"/>
    <n v="6"/>
    <n v="0"/>
    <n v="23.587200000000003"/>
  </r>
  <r>
    <n v="8376"/>
    <s v="CA-2012-158701"/>
    <x v="1"/>
    <x v="956"/>
    <d v="2012-01-10T00:00:00"/>
    <s v="Standard Class"/>
    <s v="JL-15175"/>
    <s v="James Lanier"/>
    <x v="2"/>
    <s v="United States"/>
    <s v="San Francisco"/>
    <s v="California"/>
    <n v="94110"/>
    <x v="1"/>
    <s v="OFF-BI-10001294"/>
    <s v="Office Supplies"/>
    <x v="8"/>
    <s v="Fellowes Binding Cases"/>
    <n v="56.16"/>
    <n v="6"/>
    <n v="0.2"/>
    <n v="17.549999999999994"/>
  </r>
  <r>
    <n v="8377"/>
    <s v="CA-2014-156272"/>
    <x v="3"/>
    <x v="708"/>
    <d v="2014-03-28T00:00:00"/>
    <s v="Standard Class"/>
    <s v="PW-19030"/>
    <s v="Pauline Webber"/>
    <x v="1"/>
    <s v="United States"/>
    <s v="Pompano Beach"/>
    <s v="Florida"/>
    <n v="33068"/>
    <x v="0"/>
    <s v="OFF-AP-10001242"/>
    <s v="Office Supplies"/>
    <x v="9"/>
    <s v="APC 7 Outlet Network SurgeArrest Surge Protector"/>
    <n v="64.384"/>
    <n v="1"/>
    <n v="0.2"/>
    <n v="8.0479999999999983"/>
  </r>
  <r>
    <n v="8378"/>
    <s v="CA-2012-162964"/>
    <x v="1"/>
    <x v="768"/>
    <d v="2012-11-18T00:00:00"/>
    <s v="Standard Class"/>
    <s v="MF-18250"/>
    <s v="Monica Federle"/>
    <x v="1"/>
    <s v="United States"/>
    <s v="Houston"/>
    <s v="Texas"/>
    <n v="77095"/>
    <x v="2"/>
    <s v="OFF-ST-10002344"/>
    <s v="Office Supplies"/>
    <x v="4"/>
    <s v="Carina 42&quot;Hx23 3/4&quot;W Media Storage Unit"/>
    <n v="64.784000000000006"/>
    <n v="1"/>
    <n v="0.2"/>
    <n v="-14.576399999999996"/>
  </r>
  <r>
    <n v="8379"/>
    <s v="CA-2012-162964"/>
    <x v="1"/>
    <x v="768"/>
    <d v="2012-11-18T00:00:00"/>
    <s v="Standard Class"/>
    <s v="MF-18250"/>
    <s v="Monica Federle"/>
    <x v="1"/>
    <s v="United States"/>
    <s v="Houston"/>
    <s v="Texas"/>
    <n v="77095"/>
    <x v="2"/>
    <s v="OFF-PA-10003349"/>
    <s v="Office Supplies"/>
    <x v="10"/>
    <s v="Xerox 1957"/>
    <n v="15.552000000000003"/>
    <n v="3"/>
    <n v="0.2"/>
    <n v="5.6375999999999999"/>
  </r>
  <r>
    <n v="8380"/>
    <s v="CA-2012-162964"/>
    <x v="1"/>
    <x v="768"/>
    <d v="2012-11-18T00:00:00"/>
    <s v="Standard Class"/>
    <s v="MF-18250"/>
    <s v="Monica Federle"/>
    <x v="1"/>
    <s v="United States"/>
    <s v="Houston"/>
    <s v="Texas"/>
    <n v="77095"/>
    <x v="2"/>
    <s v="OFF-EN-10003055"/>
    <s v="Office Supplies"/>
    <x v="12"/>
    <s v="Blue String-Tie &amp; Button Interoffice Envelopes, 10 x 13"/>
    <n v="223.88799999999998"/>
    <n v="7"/>
    <n v="0.2"/>
    <n v="69.964999999999975"/>
  </r>
  <r>
    <n v="8381"/>
    <s v="CA-2011-103527"/>
    <x v="2"/>
    <x v="340"/>
    <d v="2011-09-14T00:00:00"/>
    <s v="Second Class"/>
    <s v="CC-12220"/>
    <s v="Chris Cortes"/>
    <x v="0"/>
    <s v="United States"/>
    <s v="Chicago"/>
    <s v="Illinois"/>
    <n v="60653"/>
    <x v="2"/>
    <s v="OFF-PA-10001622"/>
    <s v="Office Supplies"/>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s v="California"/>
    <n v="94109"/>
    <x v="1"/>
    <s v="TEC-PH-10003800"/>
    <s v="Technology"/>
    <x v="7"/>
    <s v="i.Sound Portable Power - 8000 mAh"/>
    <n v="84.784000000000006"/>
    <n v="2"/>
    <n v="0.2"/>
    <n v="-20.136200000000006"/>
  </r>
  <r>
    <n v="8383"/>
    <s v="CA-2013-163048"/>
    <x v="0"/>
    <x v="597"/>
    <d v="2013-02-15T00:00:00"/>
    <s v="Standard Class"/>
    <s v="MH-17440"/>
    <s v="Mark Haberlin"/>
    <x v="1"/>
    <s v="United States"/>
    <s v="Houston"/>
    <s v="Texas"/>
    <n v="77036"/>
    <x v="2"/>
    <s v="FUR-CH-10001270"/>
    <s v="Furniture"/>
    <x v="1"/>
    <s v="Harbour Creations Steel Folding Chair"/>
    <n v="241.49999999999997"/>
    <n v="4"/>
    <n v="0.3"/>
    <n v="0"/>
  </r>
  <r>
    <n v="8384"/>
    <s v="CA-2013-145135"/>
    <x v="0"/>
    <x v="491"/>
    <d v="2013-11-29T00:00:00"/>
    <s v="First Class"/>
    <s v="CD-12790"/>
    <s v="Cynthia Delaney"/>
    <x v="2"/>
    <s v="United States"/>
    <s v="Shelton"/>
    <s v="Connecticut"/>
    <n v="6484"/>
    <x v="3"/>
    <s v="TEC-AC-10003447"/>
    <s v="Technology"/>
    <x v="11"/>
    <s v="Micropad Numeric Keypads"/>
    <n v="59.97"/>
    <n v="3"/>
    <n v="0"/>
    <n v="14.992499999999996"/>
  </r>
  <r>
    <n v="8385"/>
    <s v="CA-2013-145135"/>
    <x v="0"/>
    <x v="491"/>
    <d v="2013-11-29T00:00:00"/>
    <s v="First Class"/>
    <s v="CD-12790"/>
    <s v="Cynthia Delaney"/>
    <x v="2"/>
    <s v="United States"/>
    <s v="Shelton"/>
    <s v="Connecticut"/>
    <n v="6484"/>
    <x v="3"/>
    <s v="OFF-PA-10004285"/>
    <s v="Office Supplies"/>
    <x v="10"/>
    <s v="Xerox 1959"/>
    <n v="13.36"/>
    <n v="2"/>
    <n v="0"/>
    <n v="6.4127999999999998"/>
  </r>
  <r>
    <n v="8386"/>
    <s v="CA-2014-137582"/>
    <x v="3"/>
    <x v="507"/>
    <d v="2014-09-09T00:00:00"/>
    <s v="Standard Class"/>
    <s v="CV-12805"/>
    <s v="Cynthia Voltz"/>
    <x v="1"/>
    <s v="United States"/>
    <s v="Oakland"/>
    <s v="California"/>
    <n v="94601"/>
    <x v="1"/>
    <s v="OFF-BI-10001757"/>
    <s v="Office Supplies"/>
    <x v="8"/>
    <s v="Pressboard Hanging Data Binders for Unburst Sheets"/>
    <n v="11.808"/>
    <n v="3"/>
    <n v="0.2"/>
    <n v="4.1327999999999996"/>
  </r>
  <r>
    <n v="8387"/>
    <s v="CA-2012-149601"/>
    <x v="1"/>
    <x v="71"/>
    <d v="2012-06-03T00:00:00"/>
    <s v="Standard Class"/>
    <s v="TB-21625"/>
    <s v="Trudy Brown"/>
    <x v="0"/>
    <s v="United States"/>
    <s v="Manchester"/>
    <s v="Connecticut"/>
    <n v="6040"/>
    <x v="3"/>
    <s v="OFF-ST-10001558"/>
    <s v="Office Supplies"/>
    <x v="4"/>
    <s v="Acco Perma 4000 Stacking Storage Drawers"/>
    <n v="16.239999999999998"/>
    <n v="1"/>
    <n v="0"/>
    <n v="2.4359999999999999"/>
  </r>
  <r>
    <n v="8388"/>
    <s v="CA-2012-149601"/>
    <x v="1"/>
    <x v="71"/>
    <d v="2012-06-03T00:00:00"/>
    <s v="Standard Class"/>
    <s v="TB-21625"/>
    <s v="Trudy Brown"/>
    <x v="0"/>
    <s v="United States"/>
    <s v="Manchester"/>
    <s v="Connecticut"/>
    <n v="6040"/>
    <x v="3"/>
    <s v="OFF-ST-10001328"/>
    <s v="Office Supplies"/>
    <x v="4"/>
    <s v="Personal Filing Tote with Lid, Black/Gray"/>
    <n v="77.55"/>
    <n v="5"/>
    <n v="0"/>
    <n v="21.714000000000002"/>
  </r>
  <r>
    <n v="8389"/>
    <s v="CA-2011-139423"/>
    <x v="2"/>
    <x v="301"/>
    <d v="2011-11-05T00:00:00"/>
    <s v="Standard Class"/>
    <s v="DG-13300"/>
    <s v="Deirdre Greer"/>
    <x v="1"/>
    <s v="United States"/>
    <s v="Orange"/>
    <s v="New Jersey"/>
    <n v="7050"/>
    <x v="3"/>
    <s v="OFF-AP-10004708"/>
    <s v="Office Supplies"/>
    <x v="9"/>
    <s v="Fellowes Superior 10 Outlet Split Surge Protector"/>
    <n v="76.12"/>
    <n v="2"/>
    <n v="0"/>
    <n v="22.074799999999996"/>
  </r>
  <r>
    <n v="8390"/>
    <s v="CA-2013-102596"/>
    <x v="0"/>
    <x v="797"/>
    <d v="2013-12-31T00:00:00"/>
    <s v="First Class"/>
    <s v="RD-19810"/>
    <s v="Ross DeVincentis"/>
    <x v="2"/>
    <s v="United States"/>
    <s v="Akron"/>
    <s v="Ohio"/>
    <n v="44312"/>
    <x v="3"/>
    <s v="OFF-FA-10000621"/>
    <s v="Office Supplies"/>
    <x v="13"/>
    <s v="OIC Colored Binder Clips, Assorted Sizes"/>
    <n v="17.184000000000001"/>
    <n v="6"/>
    <n v="0.2"/>
    <n v="6.2291999999999996"/>
  </r>
  <r>
    <n v="8391"/>
    <s v="CA-2014-153227"/>
    <x v="3"/>
    <x v="769"/>
    <d v="2014-12-07T00:00:00"/>
    <s v="First Class"/>
    <s v="CS-12250"/>
    <s v="Chris Selesnick"/>
    <x v="1"/>
    <s v="United States"/>
    <s v="Los Angeles"/>
    <s v="California"/>
    <n v="90032"/>
    <x v="1"/>
    <s v="OFF-PA-10001838"/>
    <s v="Office Supplies"/>
    <x v="10"/>
    <s v="Adams Telephone Message Book W/Dividers/Space For Phone Numbers, 5 1/4&quot;X8 1/2&quot;, 300/Messages"/>
    <n v="11.76"/>
    <n v="2"/>
    <n v="0"/>
    <n v="5.7623999999999995"/>
  </r>
  <r>
    <n v="8392"/>
    <s v="CA-2014-110625"/>
    <x v="3"/>
    <x v="331"/>
    <d v="2014-12-31T00:00:00"/>
    <s v="Standard Class"/>
    <s v="JB-16045"/>
    <s v="Julia Barnett"/>
    <x v="2"/>
    <s v="United States"/>
    <s v="Danbury"/>
    <s v="Connecticut"/>
    <n v="6810"/>
    <x v="3"/>
    <s v="FUR-FU-10001473"/>
    <s v="Furniture"/>
    <x v="5"/>
    <s v="DAX Wood Document Frame"/>
    <n v="27.46"/>
    <n v="2"/>
    <n v="0"/>
    <n v="9.8856000000000002"/>
  </r>
  <r>
    <n v="8393"/>
    <s v="CA-2013-142594"/>
    <x v="0"/>
    <x v="49"/>
    <d v="2013-12-07T00:00:00"/>
    <s v="Second Class"/>
    <s v="EJ-14155"/>
    <s v="Eva Jacobs"/>
    <x v="0"/>
    <s v="United States"/>
    <s v="Franklin"/>
    <s v="Massachusetts"/>
    <n v="2038"/>
    <x v="3"/>
    <s v="TEC-PH-10000193"/>
    <s v="Technology"/>
    <x v="7"/>
    <s v="Jensen SMPS-640 - speaker phone"/>
    <n v="137.94"/>
    <n v="3"/>
    <n v="0"/>
    <n v="35.864399999999996"/>
  </r>
  <r>
    <n v="8394"/>
    <s v="CA-2013-142594"/>
    <x v="0"/>
    <x v="49"/>
    <d v="2013-12-07T00:00:00"/>
    <s v="Second Class"/>
    <s v="EJ-14155"/>
    <s v="Eva Jacobs"/>
    <x v="0"/>
    <s v="United States"/>
    <s v="Franklin"/>
    <s v="Massachusetts"/>
    <n v="2038"/>
    <x v="3"/>
    <s v="FUR-FU-10002045"/>
    <s v="Furniture"/>
    <x v="5"/>
    <s v="Executive Impressions 14&quot;"/>
    <n v="111.15"/>
    <n v="5"/>
    <n v="0"/>
    <n v="48.906000000000006"/>
  </r>
  <r>
    <n v="8395"/>
    <s v="CA-2013-142594"/>
    <x v="0"/>
    <x v="49"/>
    <d v="2013-12-07T00:00:00"/>
    <s v="Second Class"/>
    <s v="EJ-14155"/>
    <s v="Eva Jacobs"/>
    <x v="0"/>
    <s v="United States"/>
    <s v="Franklin"/>
    <s v="Massachusetts"/>
    <n v="2038"/>
    <x v="3"/>
    <s v="OFF-AP-10002945"/>
    <s v="Office Supplies"/>
    <x v="9"/>
    <s v="Honeywell Enviracaire Portable HEPA Air Cleaner for 17' x 22' Room"/>
    <n v="901.94999999999993"/>
    <n v="3"/>
    <n v="0"/>
    <n v="297.64349999999996"/>
  </r>
  <r>
    <n v="8396"/>
    <s v="CA-2013-142594"/>
    <x v="0"/>
    <x v="49"/>
    <d v="2013-12-07T00:00:00"/>
    <s v="Second Class"/>
    <s v="EJ-14155"/>
    <s v="Eva Jacobs"/>
    <x v="0"/>
    <s v="United States"/>
    <s v="Franklin"/>
    <s v="Massachusetts"/>
    <n v="2038"/>
    <x v="3"/>
    <s v="FUR-TA-10001095"/>
    <s v="Furniture"/>
    <x v="3"/>
    <s v="Chromcraft Round Conference Tables"/>
    <n v="366.00899999999996"/>
    <n v="3"/>
    <n v="0.3"/>
    <n v="-47.058300000000003"/>
  </r>
  <r>
    <n v="8397"/>
    <s v="CA-2011-152254"/>
    <x v="2"/>
    <x v="479"/>
    <d v="2011-06-30T00:00:00"/>
    <s v="Same Day"/>
    <s v="BD-11620"/>
    <s v="Brian DeCherney"/>
    <x v="0"/>
    <s v="United States"/>
    <s v="Wilmington"/>
    <s v="North Carolina"/>
    <n v="28403"/>
    <x v="0"/>
    <s v="OFF-PA-10001144"/>
    <s v="Office Supplies"/>
    <x v="10"/>
    <s v="Xerox 1913"/>
    <n v="310.68799999999999"/>
    <n v="7"/>
    <n v="0.2"/>
    <n v="108.74079999999998"/>
  </r>
  <r>
    <n v="8398"/>
    <s v="US-2011-120236"/>
    <x v="2"/>
    <x v="1010"/>
    <d v="2011-09-04T00:00:00"/>
    <s v="First Class"/>
    <s v="MR-17545"/>
    <s v="Mathew Reese"/>
    <x v="2"/>
    <s v="United States"/>
    <s v="Houston"/>
    <s v="Texas"/>
    <n v="77095"/>
    <x v="2"/>
    <s v="OFF-BI-10004099"/>
    <s v="Office Supplies"/>
    <x v="8"/>
    <s v="GBC VeloBinder Strips"/>
    <n v="7.6799999999999979"/>
    <n v="5"/>
    <n v="0.8"/>
    <n v="-11.52"/>
  </r>
  <r>
    <n v="8399"/>
    <s v="CA-2014-120061"/>
    <x v="3"/>
    <x v="808"/>
    <d v="2014-11-08T00:00:00"/>
    <s v="Second Class"/>
    <s v="SR-20425"/>
    <s v="Sharelle Roach"/>
    <x v="2"/>
    <s v="United States"/>
    <s v="Springfield"/>
    <s v="Ohio"/>
    <n v="45503"/>
    <x v="3"/>
    <s v="FUR-CH-10001973"/>
    <s v="Furniture"/>
    <x v="1"/>
    <s v="Office Star Flex Back Scooter Chair with White Frame"/>
    <n v="155.37199999999999"/>
    <n v="2"/>
    <n v="0.3"/>
    <n v="-35.513599999999997"/>
  </r>
  <r>
    <n v="8400"/>
    <s v="CA-2012-133837"/>
    <x v="1"/>
    <x v="657"/>
    <d v="2012-04-18T00:00:00"/>
    <s v="Standard Class"/>
    <s v="TH-21100"/>
    <s v="Thea Hendricks"/>
    <x v="0"/>
    <s v="United States"/>
    <s v="Glendale"/>
    <s v="Arizona"/>
    <n v="85301"/>
    <x v="1"/>
    <s v="OFF-ST-10000344"/>
    <s v="Office Supplies"/>
    <x v="4"/>
    <s v="Neat Ideas Personal Hanging Folder Files, Black"/>
    <n v="10.744"/>
    <n v="1"/>
    <n v="0.2"/>
    <n v="0.80579999999999963"/>
  </r>
  <r>
    <n v="8401"/>
    <s v="CA-2012-110814"/>
    <x v="1"/>
    <x v="901"/>
    <d v="2012-12-09T00:00:00"/>
    <s v="Second Class"/>
    <s v="BD-11635"/>
    <s v="Brian Derr"/>
    <x v="0"/>
    <s v="United States"/>
    <s v="New York City"/>
    <s v="New York"/>
    <n v="10009"/>
    <x v="3"/>
    <s v="OFF-BI-10002026"/>
    <s v="Office Supplies"/>
    <x v="8"/>
    <s v="Avery Arch Ring Binders"/>
    <n v="232.40000000000003"/>
    <n v="5"/>
    <n v="0.2"/>
    <n v="78.434999999999988"/>
  </r>
  <r>
    <n v="8402"/>
    <s v="CA-2012-110814"/>
    <x v="1"/>
    <x v="901"/>
    <d v="2012-12-09T00:00:00"/>
    <s v="Second Class"/>
    <s v="BD-11635"/>
    <s v="Brian Derr"/>
    <x v="0"/>
    <s v="United States"/>
    <s v="New York City"/>
    <s v="New York"/>
    <n v="10009"/>
    <x v="3"/>
    <s v="FUR-CH-10003535"/>
    <s v="Furniture"/>
    <x v="1"/>
    <s v="Global Armless Task Chair, Royal Blue"/>
    <n v="164.64599999999999"/>
    <n v="3"/>
    <n v="0.1"/>
    <n v="12.805799999999994"/>
  </r>
  <r>
    <n v="8403"/>
    <s v="CA-2012-110814"/>
    <x v="1"/>
    <x v="901"/>
    <d v="2012-12-09T00:00:00"/>
    <s v="Second Class"/>
    <s v="BD-11635"/>
    <s v="Brian Derr"/>
    <x v="0"/>
    <s v="United States"/>
    <s v="New York City"/>
    <s v="New York"/>
    <n v="10009"/>
    <x v="3"/>
    <s v="OFF-PA-10004156"/>
    <s v="Office Supplies"/>
    <x v="10"/>
    <s v="Xerox 188"/>
    <n v="22.68"/>
    <n v="2"/>
    <n v="0"/>
    <n v="11.113199999999999"/>
  </r>
  <r>
    <n v="8404"/>
    <s v="CA-2013-154067"/>
    <x v="0"/>
    <x v="854"/>
    <d v="2013-02-07T00:00:00"/>
    <s v="Standard Class"/>
    <s v="SM-20950"/>
    <s v="Suzanne McNair"/>
    <x v="1"/>
    <s v="United States"/>
    <s v="Los Angeles"/>
    <s v="California"/>
    <n v="90036"/>
    <x v="1"/>
    <s v="OFF-PA-10002254"/>
    <s v="Office Supplies"/>
    <x v="10"/>
    <s v="Xerox 1883"/>
    <n v="105.52"/>
    <n v="4"/>
    <n v="0"/>
    <n v="48.539199999999994"/>
  </r>
  <r>
    <n v="8405"/>
    <s v="CA-2014-140480"/>
    <x v="3"/>
    <x v="141"/>
    <d v="2014-07-13T00:00:00"/>
    <s v="Standard Class"/>
    <s v="HE-14800"/>
    <s v="Harold Engle"/>
    <x v="1"/>
    <s v="United States"/>
    <s v="Newark"/>
    <s v="Delaware"/>
    <n v="19711"/>
    <x v="3"/>
    <s v="FUR-FU-10003247"/>
    <s v="Furniture"/>
    <x v="5"/>
    <s v="36X48 HARDFLOOR CHAIRMAT"/>
    <n v="83.92"/>
    <n v="4"/>
    <n v="0"/>
    <n v="5.8743999999999943"/>
  </r>
  <r>
    <n v="8406"/>
    <s v="CA-2014-140480"/>
    <x v="3"/>
    <x v="141"/>
    <d v="2014-07-13T00:00:00"/>
    <s v="Standard Class"/>
    <s v="HE-14800"/>
    <s v="Harold Engle"/>
    <x v="1"/>
    <s v="United States"/>
    <s v="Newark"/>
    <s v="Delaware"/>
    <n v="19711"/>
    <x v="3"/>
    <s v="TEC-AC-10002473"/>
    <s v="Technology"/>
    <x v="11"/>
    <s v="Maxell 4.7GB DVD-R"/>
    <n v="141.9"/>
    <n v="5"/>
    <n v="0"/>
    <n v="58.179000000000002"/>
  </r>
  <r>
    <n v="8407"/>
    <s v="CA-2014-140480"/>
    <x v="3"/>
    <x v="141"/>
    <d v="2014-07-13T00:00:00"/>
    <s v="Standard Class"/>
    <s v="HE-14800"/>
    <s v="Harold Engle"/>
    <x v="1"/>
    <s v="United States"/>
    <s v="Newark"/>
    <s v="Delaware"/>
    <n v="19711"/>
    <x v="3"/>
    <s v="FUR-FU-10001057"/>
    <s v="Furniture"/>
    <x v="5"/>
    <s v="Tensor Track Tree Floor Lamp"/>
    <n v="39.979999999999997"/>
    <n v="2"/>
    <n v="0"/>
    <n v="9.1953999999999994"/>
  </r>
  <r>
    <n v="8408"/>
    <s v="CA-2014-140480"/>
    <x v="3"/>
    <x v="141"/>
    <d v="2014-07-13T00:00:00"/>
    <s v="Standard Class"/>
    <s v="HE-14800"/>
    <s v="Harold Engle"/>
    <x v="1"/>
    <s v="United States"/>
    <s v="Newark"/>
    <s v="Delaware"/>
    <n v="19711"/>
    <x v="3"/>
    <s v="OFF-AR-10001419"/>
    <s v="Office Supplies"/>
    <x v="6"/>
    <s v="Newell 325"/>
    <n v="28.91"/>
    <n v="7"/>
    <n v="0"/>
    <n v="8.6729999999999983"/>
  </r>
  <r>
    <n v="8409"/>
    <s v="CA-2014-140480"/>
    <x v="3"/>
    <x v="141"/>
    <d v="2014-07-13T00:00:00"/>
    <s v="Standard Class"/>
    <s v="HE-14800"/>
    <s v="Harold Engle"/>
    <x v="1"/>
    <s v="United States"/>
    <s v="Newark"/>
    <s v="Delaware"/>
    <n v="19711"/>
    <x v="3"/>
    <s v="OFF-AR-10004010"/>
    <s v="Office Supplies"/>
    <x v="6"/>
    <s v="Hunt Boston Vacuum Mount KS Pencil Sharpener"/>
    <n v="174.95000000000002"/>
    <n v="5"/>
    <n v="0"/>
    <n v="45.487000000000002"/>
  </r>
  <r>
    <n v="8410"/>
    <s v="CA-2012-134082"/>
    <x v="1"/>
    <x v="555"/>
    <d v="2012-12-17T00:00:00"/>
    <s v="Standard Class"/>
    <s v="JK-15640"/>
    <s v="Jim Kriz"/>
    <x v="2"/>
    <s v="United States"/>
    <s v="San Bernardino"/>
    <s v="California"/>
    <n v="92404"/>
    <x v="1"/>
    <s v="OFF-BI-10004230"/>
    <s v="Office Supplies"/>
    <x v="8"/>
    <s v="GBC Recycled Grain Textured Covers"/>
    <n v="110.52800000000001"/>
    <n v="4"/>
    <n v="0.2"/>
    <n v="38.684799999999996"/>
  </r>
  <r>
    <n v="8411"/>
    <s v="CA-2013-130820"/>
    <x v="0"/>
    <x v="625"/>
    <d v="2013-11-16T00:00:00"/>
    <s v="Same Day"/>
    <s v="ON-18715"/>
    <s v="Odella Nelson"/>
    <x v="1"/>
    <s v="United States"/>
    <s v="Burlington"/>
    <s v="North Carolina"/>
    <n v="27217"/>
    <x v="0"/>
    <s v="FUR-TA-10001768"/>
    <s v="Furniture"/>
    <x v="3"/>
    <s v="Hon Racetrack Conference Tables"/>
    <n v="630.024"/>
    <n v="4"/>
    <n v="0.4"/>
    <n v="-199.50760000000008"/>
  </r>
  <r>
    <n v="8412"/>
    <s v="CA-2013-159765"/>
    <x v="0"/>
    <x v="195"/>
    <d v="2013-05-13T00:00:00"/>
    <s v="Second Class"/>
    <s v="TH-21100"/>
    <s v="Thea Hendricks"/>
    <x v="0"/>
    <s v="United States"/>
    <s v="Salem"/>
    <s v="Virginia"/>
    <n v="24153"/>
    <x v="0"/>
    <s v="OFF-AR-10003514"/>
    <s v="Office Supplies"/>
    <x v="6"/>
    <s v="4009 Highlighters by Sanford"/>
    <n v="27.86"/>
    <n v="7"/>
    <n v="0"/>
    <n v="9.1937999999999978"/>
  </r>
  <r>
    <n v="8413"/>
    <s v="CA-2014-132290"/>
    <x v="3"/>
    <x v="434"/>
    <d v="2014-03-15T00:00:00"/>
    <s v="Standard Class"/>
    <s v="MD-17350"/>
    <s v="Maribeth Dona"/>
    <x v="0"/>
    <s v="United States"/>
    <s v="Dallas"/>
    <s v="Texas"/>
    <n v="75217"/>
    <x v="2"/>
    <s v="FUR-TA-10002228"/>
    <s v="Furniture"/>
    <x v="3"/>
    <s v="Bevis Traditional Conference Table Top, Plinth Base"/>
    <n v="933.40800000000002"/>
    <n v="4"/>
    <n v="0.3"/>
    <n v="-173.34719999999999"/>
  </r>
  <r>
    <n v="8414"/>
    <s v="CA-2013-147109"/>
    <x v="0"/>
    <x v="907"/>
    <d v="2013-12-22T00:00:00"/>
    <s v="Standard Class"/>
    <s v="AH-10075"/>
    <s v="Adam Hart"/>
    <x v="1"/>
    <s v="United States"/>
    <s v="Arlington"/>
    <s v="Texas"/>
    <n v="76017"/>
    <x v="2"/>
    <s v="OFF-PA-10001972"/>
    <s v="Office Supplies"/>
    <x v="10"/>
    <s v="Xerox 214"/>
    <n v="51.840000000000011"/>
    <n v="10"/>
    <n v="0.2"/>
    <n v="18.143999999999998"/>
  </r>
  <r>
    <n v="8415"/>
    <s v="CA-2013-147109"/>
    <x v="0"/>
    <x v="907"/>
    <d v="2013-12-22T00:00:00"/>
    <s v="Standard Class"/>
    <s v="AH-10075"/>
    <s v="Adam Hart"/>
    <x v="1"/>
    <s v="United States"/>
    <s v="Arlington"/>
    <s v="Texas"/>
    <n v="76017"/>
    <x v="2"/>
    <s v="TEC-AC-10002942"/>
    <s v="Technology"/>
    <x v="11"/>
    <s v="WD My Passport Ultra 1TB Portable External Hard Drive"/>
    <n v="165.60000000000002"/>
    <n v="3"/>
    <n v="0.2"/>
    <n v="-6.2100000000000151"/>
  </r>
  <r>
    <n v="8416"/>
    <s v="CA-2014-107265"/>
    <x v="3"/>
    <x v="1191"/>
    <d v="2014-04-13T00:00:00"/>
    <s v="Standard Class"/>
    <s v="ML-17755"/>
    <s v="Max Ludwig"/>
    <x v="2"/>
    <s v="United States"/>
    <s v="Marion"/>
    <s v="Iowa"/>
    <n v="52302"/>
    <x v="2"/>
    <s v="OFF-PA-10000474"/>
    <s v="Office Supplies"/>
    <x v="10"/>
    <s v="Staples"/>
    <n v="106.32"/>
    <n v="3"/>
    <n v="0"/>
    <n v="49.970399999999991"/>
  </r>
  <r>
    <n v="8417"/>
    <s v="CA-2014-118199"/>
    <x v="3"/>
    <x v="1188"/>
    <d v="2014-05-12T00:00:00"/>
    <s v="First Class"/>
    <s v="LB-16795"/>
    <s v="Laurel Beltran"/>
    <x v="2"/>
    <s v="United States"/>
    <s v="Seattle"/>
    <s v="Washington"/>
    <n v="98105"/>
    <x v="1"/>
    <s v="OFF-BI-10004330"/>
    <s v="Office Supplies"/>
    <x v="8"/>
    <s v="GBC Velobind Prepunched Cover Sets, Regency Series"/>
    <n v="147.91999999999999"/>
    <n v="5"/>
    <n v="0.2"/>
    <n v="46.224999999999987"/>
  </r>
  <r>
    <n v="8418"/>
    <s v="CA-2014-118199"/>
    <x v="3"/>
    <x v="1188"/>
    <d v="2014-05-12T00:00:00"/>
    <s v="First Class"/>
    <s v="LB-16795"/>
    <s v="Laurel Beltran"/>
    <x v="2"/>
    <s v="United States"/>
    <s v="Seattle"/>
    <s v="Washington"/>
    <n v="98105"/>
    <x v="1"/>
    <s v="OFF-ST-10000604"/>
    <s v="Office Supplies"/>
    <x v="4"/>
    <s v="Home/Office Personal File Carts"/>
    <n v="104.28"/>
    <n v="3"/>
    <n v="0"/>
    <n v="26.069999999999993"/>
  </r>
  <r>
    <n v="8419"/>
    <s v="CA-2014-118199"/>
    <x v="3"/>
    <x v="1188"/>
    <d v="2014-05-12T00:00:00"/>
    <s v="First Class"/>
    <s v="LB-16795"/>
    <s v="Laurel Beltran"/>
    <x v="2"/>
    <s v="United States"/>
    <s v="Seattle"/>
    <s v="Washington"/>
    <n v="98105"/>
    <x v="1"/>
    <s v="FUR-TA-10004154"/>
    <s v="Furniture"/>
    <x v="3"/>
    <s v="Riverside Furniture Oval Coffee Table, Oval End Table, End Table with Drawer"/>
    <n v="286.85000000000002"/>
    <n v="1"/>
    <n v="0"/>
    <n v="63.106999999999999"/>
  </r>
  <r>
    <n v="8420"/>
    <s v="CA-2014-118199"/>
    <x v="3"/>
    <x v="1188"/>
    <d v="2014-05-12T00:00:00"/>
    <s v="First Class"/>
    <s v="LB-16795"/>
    <s v="Laurel Beltran"/>
    <x v="2"/>
    <s v="United States"/>
    <s v="Seattle"/>
    <s v="Washington"/>
    <n v="98105"/>
    <x v="1"/>
    <s v="OFF-ST-10000636"/>
    <s v="Office Supplies"/>
    <x v="4"/>
    <s v="Rogers Profile Extra Capacity Storage Tub"/>
    <n v="66.959999999999994"/>
    <n v="4"/>
    <n v="0"/>
    <n v="2.6783999999999963"/>
  </r>
  <r>
    <n v="8421"/>
    <s v="CA-2014-118199"/>
    <x v="3"/>
    <x v="1188"/>
    <d v="2014-05-12T00:00:00"/>
    <s v="First Class"/>
    <s v="LB-16795"/>
    <s v="Laurel Beltran"/>
    <x v="2"/>
    <s v="United States"/>
    <s v="Seattle"/>
    <s v="Washington"/>
    <n v="98105"/>
    <x v="1"/>
    <s v="TEC-AC-10004171"/>
    <s v="Technology"/>
    <x v="11"/>
    <s v="Razer Kraken 7.1 Surround Sound Over Ear USB Gaming Headset"/>
    <n v="199.98"/>
    <n v="2"/>
    <n v="0"/>
    <n v="87.991200000000006"/>
  </r>
  <r>
    <n v="8422"/>
    <s v="CA-2014-150091"/>
    <x v="3"/>
    <x v="386"/>
    <d v="2014-10-17T00:00:00"/>
    <s v="Standard Class"/>
    <s v="NP-18670"/>
    <s v="Nora Paige"/>
    <x v="0"/>
    <s v="United States"/>
    <s v="Lakewood"/>
    <s v="New Jersey"/>
    <n v="8701"/>
    <x v="3"/>
    <s v="TEC-AC-10002167"/>
    <s v="Technology"/>
    <x v="11"/>
    <s v="Imation 8gb Micro Traveldrive Usb 2.0 Flash Drive"/>
    <n v="45"/>
    <n v="3"/>
    <n v="0"/>
    <n v="4.9500000000000011"/>
  </r>
  <r>
    <n v="8423"/>
    <s v="CA-2014-150091"/>
    <x v="3"/>
    <x v="386"/>
    <d v="2014-10-17T00:00:00"/>
    <s v="Standard Class"/>
    <s v="NP-18670"/>
    <s v="Nora Paige"/>
    <x v="0"/>
    <s v="United States"/>
    <s v="Lakewood"/>
    <s v="New Jersey"/>
    <n v="8701"/>
    <x v="3"/>
    <s v="OFF-FA-10000621"/>
    <s v="Office Supplies"/>
    <x v="13"/>
    <s v="OIC Colored Binder Clips, Assorted Sizes"/>
    <n v="17.899999999999999"/>
    <n v="5"/>
    <n v="0"/>
    <n v="8.7710000000000008"/>
  </r>
  <r>
    <n v="8424"/>
    <s v="CA-2014-150091"/>
    <x v="3"/>
    <x v="386"/>
    <d v="2014-10-17T00:00:00"/>
    <s v="Standard Class"/>
    <s v="NP-18670"/>
    <s v="Nora Paige"/>
    <x v="0"/>
    <s v="United States"/>
    <s v="Lakewood"/>
    <s v="New Jersey"/>
    <n v="8701"/>
    <x v="3"/>
    <s v="FUR-FU-10004053"/>
    <s v="Furniture"/>
    <x v="5"/>
    <s v="DAX Two-Tone Silver Metal Document Frame"/>
    <n v="40.479999999999997"/>
    <n v="2"/>
    <n v="0"/>
    <n v="17.406400000000001"/>
  </r>
  <r>
    <n v="8425"/>
    <s v="CA-2014-150091"/>
    <x v="3"/>
    <x v="386"/>
    <d v="2014-10-17T00:00:00"/>
    <s v="Standard Class"/>
    <s v="NP-18670"/>
    <s v="Nora Paige"/>
    <x v="0"/>
    <s v="United States"/>
    <s v="Lakewood"/>
    <s v="New Jersey"/>
    <n v="8701"/>
    <x v="3"/>
    <s v="FUR-BO-10003404"/>
    <s v="Furniture"/>
    <x v="0"/>
    <s v="Global Adaptabilites Bookcase, Cherry/Storm Gray Finish"/>
    <n v="2154.9"/>
    <n v="5"/>
    <n v="0"/>
    <n v="129.29399999999987"/>
  </r>
  <r>
    <n v="8426"/>
    <s v="CA-2013-137652"/>
    <x v="0"/>
    <x v="770"/>
    <d v="2013-08-31T00:00:00"/>
    <s v="First Class"/>
    <s v="EB-13750"/>
    <s v="Edward Becker"/>
    <x v="1"/>
    <s v="United States"/>
    <s v="Cincinnati"/>
    <s v="Ohio"/>
    <n v="45231"/>
    <x v="3"/>
    <s v="OFF-BI-10004099"/>
    <s v="Office Supplies"/>
    <x v="8"/>
    <s v="GBC VeloBinder Strips"/>
    <n v="18.432000000000002"/>
    <n v="8"/>
    <n v="0.7"/>
    <n v="-12.287999999999997"/>
  </r>
  <r>
    <n v="8427"/>
    <s v="CA-2012-128356"/>
    <x v="1"/>
    <x v="653"/>
    <d v="2012-10-07T00:00:00"/>
    <s v="Standard Class"/>
    <s v="RP-19390"/>
    <s v="Resi Pölking"/>
    <x v="0"/>
    <s v="United States"/>
    <s v="Thornton"/>
    <s v="Colorado"/>
    <n v="80229"/>
    <x v="1"/>
    <s v="OFF-SU-10004290"/>
    <s v="Office Supplies"/>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s v="Michigan"/>
    <n v="48066"/>
    <x v="2"/>
    <s v="OFF-SU-10001935"/>
    <s v="Office Supplies"/>
    <x v="14"/>
    <s v="Staples"/>
    <n v="4.3600000000000003"/>
    <n v="2"/>
    <n v="0"/>
    <n v="0.17439999999999944"/>
  </r>
  <r>
    <n v="8429"/>
    <s v="US-2014-132220"/>
    <x v="3"/>
    <x v="105"/>
    <d v="2014-11-17T00:00:00"/>
    <s v="Standard Class"/>
    <s v="DJ-13510"/>
    <s v="Don Jones"/>
    <x v="1"/>
    <s v="United States"/>
    <s v="Tempe"/>
    <s v="Arizona"/>
    <n v="85281"/>
    <x v="1"/>
    <s v="TEC-AC-10004227"/>
    <s v="Technology"/>
    <x v="11"/>
    <s v="SanDisk Ultra 16 GB MicroSDHC Class 10 Memory Card"/>
    <n v="62.352000000000004"/>
    <n v="6"/>
    <n v="0.2"/>
    <n v="-10.911600000000007"/>
  </r>
  <r>
    <n v="8430"/>
    <s v="CA-2013-118129"/>
    <x v="0"/>
    <x v="1054"/>
    <d v="2013-12-22T00:00:00"/>
    <s v="Second Class"/>
    <s v="CL-12565"/>
    <s v="Clay Ludtke"/>
    <x v="0"/>
    <s v="United States"/>
    <s v="Reading"/>
    <s v="Pennsylvania"/>
    <n v="19601"/>
    <x v="3"/>
    <s v="FUR-FU-10004904"/>
    <s v="Furniture"/>
    <x v="5"/>
    <s v="Eldon &quot;L&quot; Workstation Diamond Chairmat"/>
    <n v="303.92"/>
    <n v="5"/>
    <n v="0.2"/>
    <n v="-30.392000000000024"/>
  </r>
  <r>
    <n v="8431"/>
    <s v="US-2011-113124"/>
    <x v="2"/>
    <x v="809"/>
    <d v="2011-04-05T00:00:00"/>
    <s v="Standard Class"/>
    <s v="NC-18340"/>
    <s v="Nat Carroll"/>
    <x v="0"/>
    <s v="United States"/>
    <s v="Apple Valley"/>
    <s v="Minnesota"/>
    <n v="55124"/>
    <x v="2"/>
    <s v="OFF-ST-10001511"/>
    <s v="Office Supplies"/>
    <x v="4"/>
    <s v="Space Solutions Commercial Steel Shelving"/>
    <n v="129.30000000000001"/>
    <n v="2"/>
    <n v="0"/>
    <n v="6.4649999999999892"/>
  </r>
  <r>
    <n v="8432"/>
    <s v="CA-2014-155621"/>
    <x v="3"/>
    <x v="1183"/>
    <d v="2014-11-14T00:00:00"/>
    <s v="Standard Class"/>
    <s v="KN-16450"/>
    <s v="Kean Nguyen"/>
    <x v="1"/>
    <s v="United States"/>
    <s v="Baltimore"/>
    <s v="Maryland"/>
    <n v="21215"/>
    <x v="3"/>
    <s v="FUR-FU-10003535"/>
    <s v="Furniture"/>
    <x v="5"/>
    <s v="Howard Miller Distant Time Traveler Alarm Clock"/>
    <n v="274.20000000000005"/>
    <n v="10"/>
    <n v="0"/>
    <n v="112.422"/>
  </r>
  <r>
    <n v="8433"/>
    <s v="US-2011-127635"/>
    <x v="2"/>
    <x v="80"/>
    <d v="2011-09-18T00:00:00"/>
    <s v="Second Class"/>
    <s v="SC-20260"/>
    <s v="Scott Cohen"/>
    <x v="1"/>
    <s v="United States"/>
    <s v="Corpus Christi"/>
    <s v="Texas"/>
    <n v="78415"/>
    <x v="2"/>
    <s v="OFF-FA-10000053"/>
    <s v="Office Supplies"/>
    <x v="13"/>
    <s v="Revere Boxed Rubber Bands by Revere"/>
    <n v="6.048"/>
    <n v="4"/>
    <n v="0.2"/>
    <n v="-1.3607999999999998"/>
  </r>
  <r>
    <n v="8434"/>
    <s v="US-2011-127635"/>
    <x v="2"/>
    <x v="80"/>
    <d v="2011-09-18T00:00:00"/>
    <s v="Second Class"/>
    <s v="SC-20260"/>
    <s v="Scott Cohen"/>
    <x v="1"/>
    <s v="United States"/>
    <s v="Corpus Christi"/>
    <s v="Texas"/>
    <n v="78415"/>
    <x v="2"/>
    <s v="OFF-PA-10004610"/>
    <s v="Office Supplies"/>
    <x v="10"/>
    <s v="Xerox 1900"/>
    <n v="6.8480000000000008"/>
    <n v="2"/>
    <n v="0.2"/>
    <n v="2.1399999999999992"/>
  </r>
  <r>
    <n v="8435"/>
    <s v="US-2011-127635"/>
    <x v="2"/>
    <x v="80"/>
    <d v="2011-09-18T00:00:00"/>
    <s v="Second Class"/>
    <s v="SC-20260"/>
    <s v="Scott Cohen"/>
    <x v="1"/>
    <s v="United States"/>
    <s v="Corpus Christi"/>
    <s v="Texas"/>
    <n v="78415"/>
    <x v="2"/>
    <s v="FUR-FU-10000550"/>
    <s v="Furniture"/>
    <x v="5"/>
    <s v="Stacking Trays by OIC"/>
    <n v="9.9600000000000009"/>
    <n v="5"/>
    <n v="0.6"/>
    <n v="-6.7230000000000008"/>
  </r>
  <r>
    <n v="8436"/>
    <s v="US-2011-127635"/>
    <x v="2"/>
    <x v="80"/>
    <d v="2011-09-18T00:00:00"/>
    <s v="Second Class"/>
    <s v="SC-20260"/>
    <s v="Scott Cohen"/>
    <x v="1"/>
    <s v="United States"/>
    <s v="Corpus Christi"/>
    <s v="Texas"/>
    <n v="78415"/>
    <x v="2"/>
    <s v="OFF-BI-10001721"/>
    <s v="Office Supplies"/>
    <x v="8"/>
    <s v="Trimflex Flexible Post Binders"/>
    <n v="8.5519999999999978"/>
    <n v="2"/>
    <n v="0.8"/>
    <n v="-13.683199999999999"/>
  </r>
  <r>
    <n v="8437"/>
    <s v="CA-2012-151470"/>
    <x v="1"/>
    <x v="1181"/>
    <d v="2012-09-26T00:00:00"/>
    <s v="Standard Class"/>
    <s v="AM-10705"/>
    <s v="Anne McFarland"/>
    <x v="0"/>
    <s v="United States"/>
    <s v="Las Vegas"/>
    <s v="Nevada"/>
    <n v="89115"/>
    <x v="1"/>
    <s v="OFF-BI-10004040"/>
    <s v="Office Supplies"/>
    <x v="8"/>
    <s v="Wilson Jones Impact Binders"/>
    <n v="45.584000000000003"/>
    <n v="11"/>
    <n v="0.2"/>
    <n v="16.524199999999997"/>
  </r>
  <r>
    <n v="8438"/>
    <s v="CA-2012-112823"/>
    <x v="1"/>
    <x v="895"/>
    <d v="2012-12-16T00:00:00"/>
    <s v="Standard Class"/>
    <s v="RA-19945"/>
    <s v="Ryan Akin"/>
    <x v="0"/>
    <s v="United States"/>
    <s v="Cleveland"/>
    <s v="Ohio"/>
    <n v="44105"/>
    <x v="3"/>
    <s v="TEC-AC-10002550"/>
    <s v="Technology"/>
    <x v="11"/>
    <s v="Maxell 4.7GB DVD-RW 3/Pack"/>
    <n v="25.488"/>
    <n v="2"/>
    <n v="0.2"/>
    <n v="4.4603999999999999"/>
  </r>
  <r>
    <n v="8439"/>
    <s v="CA-2011-108861"/>
    <x v="2"/>
    <x v="1061"/>
    <d v="2011-06-01T00:00:00"/>
    <s v="Standard Class"/>
    <s v="MM-17260"/>
    <s v="Magdelene Morse"/>
    <x v="0"/>
    <s v="United States"/>
    <s v="Seattle"/>
    <s v="Washington"/>
    <n v="98105"/>
    <x v="1"/>
    <s v="OFF-BI-10003876"/>
    <s v="Office Supplies"/>
    <x v="8"/>
    <s v="Green Canvas Binder for 8-1/2&quot; x 14&quot; Sheets"/>
    <n v="136.96"/>
    <n v="4"/>
    <n v="0.2"/>
    <n v="51.359999999999992"/>
  </r>
  <r>
    <n v="8440"/>
    <s v="CA-2014-114370"/>
    <x v="3"/>
    <x v="1192"/>
    <d v="2014-03-18T00:00:00"/>
    <s v="Second Class"/>
    <s v="BN-11470"/>
    <s v="Brad Norvell"/>
    <x v="1"/>
    <s v="United States"/>
    <s v="Chicago"/>
    <s v="Illinois"/>
    <n v="60623"/>
    <x v="2"/>
    <s v="TEC-PH-10000213"/>
    <s v="Technology"/>
    <x v="7"/>
    <s v="Seidio BD2-HK3IPH5-BK DILEX Case and Holster Combo for Apple iPhone 5/5s - Black"/>
    <n v="49.616000000000007"/>
    <n v="2"/>
    <n v="0.2"/>
    <n v="4.9615999999999989"/>
  </r>
  <r>
    <n v="8441"/>
    <s v="CA-2013-158302"/>
    <x v="0"/>
    <x v="16"/>
    <d v="2013-12-13T00:00:00"/>
    <s v="Second Class"/>
    <s v="JB-16045"/>
    <s v="Julia Barnett"/>
    <x v="2"/>
    <s v="United States"/>
    <s v="Columbus"/>
    <s v="Ohio"/>
    <n v="43229"/>
    <x v="3"/>
    <s v="OFF-PA-10002615"/>
    <s v="Office Supplies"/>
    <x v="10"/>
    <s v="Ampad Gold Fibre Wirebound Steno Books, 6&quot; x 9&quot;, Gregg Ruled"/>
    <n v="10.584000000000001"/>
    <n v="3"/>
    <n v="0.2"/>
    <n v="3.4397999999999995"/>
  </r>
  <r>
    <n v="8442"/>
    <s v="CA-2014-145779"/>
    <x v="3"/>
    <x v="636"/>
    <d v="2014-05-11T00:00:00"/>
    <s v="Standard Class"/>
    <s v="DB-13615"/>
    <s v="Doug Bickford"/>
    <x v="0"/>
    <s v="United States"/>
    <s v="Tucson"/>
    <s v="Arizona"/>
    <n v="85705"/>
    <x v="1"/>
    <s v="OFF-PA-10002254"/>
    <s v="Office Supplies"/>
    <x v="10"/>
    <s v="Xerox 1883"/>
    <n v="84.415999999999997"/>
    <n v="4"/>
    <n v="0.2"/>
    <n v="27.435199999999995"/>
  </r>
  <r>
    <n v="8443"/>
    <s v="US-2013-155173"/>
    <x v="0"/>
    <x v="1193"/>
    <d v="2013-03-11T00:00:00"/>
    <s v="Standard Class"/>
    <s v="JB-16045"/>
    <s v="Julia Barnett"/>
    <x v="2"/>
    <s v="United States"/>
    <s v="Philadelphia"/>
    <s v="Pennsylvania"/>
    <n v="19120"/>
    <x v="3"/>
    <s v="TEC-PH-10004586"/>
    <s v="Technology"/>
    <x v="7"/>
    <s v="Wilson SignalBoost 841262 DB PRO Amplifier Kit"/>
    <n v="431.94"/>
    <n v="2"/>
    <n v="0.4"/>
    <n v="-71.990000000000009"/>
  </r>
  <r>
    <n v="8444"/>
    <s v="US-2013-155173"/>
    <x v="0"/>
    <x v="1193"/>
    <d v="2013-03-11T00:00:00"/>
    <s v="Standard Class"/>
    <s v="JB-16045"/>
    <s v="Julia Barnett"/>
    <x v="2"/>
    <s v="United States"/>
    <s v="Philadelphia"/>
    <s v="Pennsylvania"/>
    <n v="19120"/>
    <x v="3"/>
    <s v="OFF-BI-10002982"/>
    <s v="Office Supplies"/>
    <x v="8"/>
    <s v="Avery Self-Adhesive Photo Pockets for Polaroid Photos"/>
    <n v="2.0430000000000001"/>
    <n v="1"/>
    <n v="0.7"/>
    <n v="-1.4981999999999998"/>
  </r>
  <r>
    <n v="8445"/>
    <s v="US-2013-155173"/>
    <x v="0"/>
    <x v="1193"/>
    <d v="2013-03-11T00:00:00"/>
    <s v="Standard Class"/>
    <s v="JB-16045"/>
    <s v="Julia Barnett"/>
    <x v="2"/>
    <s v="United States"/>
    <s v="Philadelphia"/>
    <s v="Pennsylvania"/>
    <n v="19120"/>
    <x v="3"/>
    <s v="TEC-PH-10002538"/>
    <s v="Technology"/>
    <x v="7"/>
    <s v="Grandstream GXP1160 VoIP phone"/>
    <n v="68.238"/>
    <n v="3"/>
    <n v="0.4"/>
    <n v="-12.510300000000008"/>
  </r>
  <r>
    <n v="8446"/>
    <s v="CA-2014-125451"/>
    <x v="3"/>
    <x v="436"/>
    <d v="2014-10-25T00:00:00"/>
    <s v="First Class"/>
    <s v="AH-10075"/>
    <s v="Adam Hart"/>
    <x v="1"/>
    <s v="United States"/>
    <s v="Cranston"/>
    <s v="Rhode Island"/>
    <n v="2920"/>
    <x v="3"/>
    <s v="FUR-TA-10001039"/>
    <s v="Furniture"/>
    <x v="3"/>
    <s v="KI Adjustable-Height Table"/>
    <n v="240.744"/>
    <n v="4"/>
    <n v="0.3"/>
    <n v="-13.756799999999984"/>
  </r>
  <r>
    <n v="8447"/>
    <s v="CA-2014-125451"/>
    <x v="3"/>
    <x v="436"/>
    <d v="2014-10-25T00:00:00"/>
    <s v="First Class"/>
    <s v="AH-10075"/>
    <s v="Adam Hart"/>
    <x v="1"/>
    <s v="United States"/>
    <s v="Cranston"/>
    <s v="Rhode Island"/>
    <n v="2920"/>
    <x v="3"/>
    <s v="FUR-FU-10004963"/>
    <s v="Furniture"/>
    <x v="5"/>
    <s v="Eldon 400 Class Desk Accessories, Black Carbon"/>
    <n v="35"/>
    <n v="4"/>
    <n v="0"/>
    <n v="14.700000000000003"/>
  </r>
  <r>
    <n v="8448"/>
    <s v="CA-2014-125451"/>
    <x v="3"/>
    <x v="436"/>
    <d v="2014-10-25T00:00:00"/>
    <s v="First Class"/>
    <s v="AH-10075"/>
    <s v="Adam Hart"/>
    <x v="1"/>
    <s v="United States"/>
    <s v="Cranston"/>
    <s v="Rhode Island"/>
    <n v="2920"/>
    <x v="3"/>
    <s v="FUR-FU-10000277"/>
    <s v="Furniture"/>
    <x v="5"/>
    <s v="Deflect-o DuraMat Antistatic Studded Beveled Mat for Medium Pile Carpeting"/>
    <n v="210.68"/>
    <n v="2"/>
    <n v="0"/>
    <n v="50.563199999999995"/>
  </r>
  <r>
    <n v="8449"/>
    <s v="CA-2014-125451"/>
    <x v="3"/>
    <x v="436"/>
    <d v="2014-10-25T00:00:00"/>
    <s v="First Class"/>
    <s v="AH-10075"/>
    <s v="Adam Hart"/>
    <x v="1"/>
    <s v="United States"/>
    <s v="Cranston"/>
    <s v="Rhode Island"/>
    <n v="2920"/>
    <x v="3"/>
    <s v="FUR-TA-10004915"/>
    <s v="Furniture"/>
    <x v="3"/>
    <s v="Office Impressions End Table, 20-1/2&quot;H x 24&quot;W x 20&quot;D"/>
    <n v="637.89599999999996"/>
    <n v="3"/>
    <n v="0.3"/>
    <n v="-127.57919999999996"/>
  </r>
  <r>
    <n v="8450"/>
    <s v="CA-2014-125451"/>
    <x v="3"/>
    <x v="436"/>
    <d v="2014-10-25T00:00:00"/>
    <s v="First Class"/>
    <s v="AH-10075"/>
    <s v="Adam Hart"/>
    <x v="1"/>
    <s v="United States"/>
    <s v="Cranston"/>
    <s v="Rhode Island"/>
    <n v="2920"/>
    <x v="3"/>
    <s v="OFF-PA-10003724"/>
    <s v="Office Supplies"/>
    <x v="10"/>
    <s v="Wirebound Message Book, 4 per Page"/>
    <n v="43.44"/>
    <n v="8"/>
    <n v="0"/>
    <n v="21.285599999999999"/>
  </r>
  <r>
    <n v="8451"/>
    <s v="CA-2014-125451"/>
    <x v="3"/>
    <x v="436"/>
    <d v="2014-10-25T00:00:00"/>
    <s v="First Class"/>
    <s v="AH-10075"/>
    <s v="Adam Hart"/>
    <x v="1"/>
    <s v="United States"/>
    <s v="Cranston"/>
    <s v="Rhode Island"/>
    <n v="2920"/>
    <x v="3"/>
    <s v="OFF-AP-10002906"/>
    <s v="Office Supplies"/>
    <x v="9"/>
    <s v="Hoover Replacement Belt for Commercial Guardsman Heavy-Duty Upright Vacuum"/>
    <n v="2.2200000000000002"/>
    <n v="1"/>
    <n v="0"/>
    <n v="0.66599999999999993"/>
  </r>
  <r>
    <n v="8452"/>
    <s v="CA-2011-131387"/>
    <x v="2"/>
    <x v="582"/>
    <d v="2011-04-30T00:00:00"/>
    <s v="First Class"/>
    <s v="AI-10855"/>
    <s v="Arianne Irving"/>
    <x v="0"/>
    <s v="United States"/>
    <s v="San Francisco"/>
    <s v="California"/>
    <n v="94122"/>
    <x v="1"/>
    <s v="TEC-PH-10001459"/>
    <s v="Technology"/>
    <x v="7"/>
    <s v="Samsung Galaxy Mega 6.3"/>
    <n v="1679.96"/>
    <n v="5"/>
    <n v="0.2"/>
    <n v="125.99700000000007"/>
  </r>
  <r>
    <n v="8453"/>
    <s v="CA-2013-125087"/>
    <x v="0"/>
    <x v="724"/>
    <d v="2013-04-24T00:00:00"/>
    <s v="Standard Class"/>
    <s v="TH-21115"/>
    <s v="Thea Hudgings"/>
    <x v="1"/>
    <s v="United States"/>
    <s v="Houston"/>
    <s v="Texas"/>
    <n v="77070"/>
    <x v="2"/>
    <s v="FUR-CH-10002880"/>
    <s v="Furniture"/>
    <x v="1"/>
    <s v="Global High-Back Leather Tilter, Burgundy"/>
    <n v="344.37199999999996"/>
    <n v="4"/>
    <n v="0.3"/>
    <n v="-93.472400000000022"/>
  </r>
  <r>
    <n v="8454"/>
    <s v="CA-2013-125087"/>
    <x v="0"/>
    <x v="724"/>
    <d v="2013-04-24T00:00:00"/>
    <s v="Standard Class"/>
    <s v="TH-21115"/>
    <s v="Thea Hudgings"/>
    <x v="1"/>
    <s v="United States"/>
    <s v="Houston"/>
    <s v="Texas"/>
    <n v="77070"/>
    <x v="2"/>
    <s v="OFF-ST-10001780"/>
    <s v="Office Supplies"/>
    <x v="4"/>
    <s v="Tennsco 16-Compartment Lockers with Coat Rack"/>
    <n v="1554.9360000000001"/>
    <n v="3"/>
    <n v="0.2"/>
    <n v="77.746800000000007"/>
  </r>
  <r>
    <n v="8455"/>
    <s v="CA-2013-125087"/>
    <x v="0"/>
    <x v="724"/>
    <d v="2013-04-24T00:00:00"/>
    <s v="Standard Class"/>
    <s v="TH-21115"/>
    <s v="Thea Hudgings"/>
    <x v="1"/>
    <s v="United States"/>
    <s v="Houston"/>
    <s v="Texas"/>
    <n v="77070"/>
    <x v="2"/>
    <s v="FUR-FU-10004748"/>
    <s v="Furniture"/>
    <x v="5"/>
    <s v="Howard Miller 16&quot; Diameter Gallery Wall Clock"/>
    <n v="127.88"/>
    <n v="5"/>
    <n v="0.6"/>
    <n v="-67.137"/>
  </r>
  <r>
    <n v="8456"/>
    <s v="CA-2013-154081"/>
    <x v="0"/>
    <x v="730"/>
    <d v="2013-05-30T00:00:00"/>
    <s v="Standard Class"/>
    <s v="JE-15610"/>
    <s v="Jim Epp"/>
    <x v="1"/>
    <s v="United States"/>
    <s v="Los Angeles"/>
    <s v="California"/>
    <n v="90049"/>
    <x v="1"/>
    <s v="TEC-PH-10001918"/>
    <s v="Technology"/>
    <x v="7"/>
    <s v="Nortel Business Series Terminal T7208 Digital phone"/>
    <n v="222.38400000000001"/>
    <n v="2"/>
    <n v="0.2"/>
    <n v="22.238400000000013"/>
  </r>
  <r>
    <n v="8457"/>
    <s v="US-2014-118556"/>
    <x v="3"/>
    <x v="39"/>
    <d v="2014-06-03T00:00:00"/>
    <s v="Second Class"/>
    <s v="TH-21235"/>
    <s v="Tiffany House"/>
    <x v="1"/>
    <s v="United States"/>
    <s v="Chicago"/>
    <s v="Illinois"/>
    <n v="60653"/>
    <x v="2"/>
    <s v="FUR-CH-10001146"/>
    <s v="Furniture"/>
    <x v="1"/>
    <s v="Global Task Chair, Black"/>
    <n v="106.869"/>
    <n v="3"/>
    <n v="0.3"/>
    <n v="-29.007299999999994"/>
  </r>
  <r>
    <n v="8458"/>
    <s v="US-2014-118556"/>
    <x v="3"/>
    <x v="39"/>
    <d v="2014-06-03T00:00:00"/>
    <s v="Second Class"/>
    <s v="TH-21235"/>
    <s v="Tiffany House"/>
    <x v="1"/>
    <s v="United States"/>
    <s v="Chicago"/>
    <s v="Illinois"/>
    <n v="60653"/>
    <x v="2"/>
    <s v="OFF-BI-10004364"/>
    <s v="Office Supplies"/>
    <x v="8"/>
    <s v="Storex Dura Pro Binders"/>
    <n v="3.5639999999999992"/>
    <n v="3"/>
    <n v="0.8"/>
    <n v="-6.2370000000000019"/>
  </r>
  <r>
    <n v="8459"/>
    <s v="CA-2011-126200"/>
    <x v="2"/>
    <x v="55"/>
    <d v="2011-08-29T00:00:00"/>
    <s v="Standard Class"/>
    <s v="JE-15715"/>
    <s v="Joe Elijah"/>
    <x v="0"/>
    <s v="United States"/>
    <s v="Houston"/>
    <s v="Texas"/>
    <n v="77070"/>
    <x v="2"/>
    <s v="OFF-BI-10002133"/>
    <s v="Office Supplies"/>
    <x v="8"/>
    <s v="Wilson Jones Elliptical Ring 3 1/2&quot; Capacity Binders, 800 sheets"/>
    <n v="25.679999999999993"/>
    <n v="3"/>
    <n v="0.8"/>
    <n v="-39.804000000000002"/>
  </r>
  <r>
    <n v="8460"/>
    <s v="CA-2011-126200"/>
    <x v="2"/>
    <x v="55"/>
    <d v="2011-08-29T00:00:00"/>
    <s v="Standard Class"/>
    <s v="JE-15715"/>
    <s v="Joe Elijah"/>
    <x v="0"/>
    <s v="United States"/>
    <s v="Houston"/>
    <s v="Texas"/>
    <n v="77070"/>
    <x v="2"/>
    <s v="OFF-BI-10002225"/>
    <s v="Office Supplies"/>
    <x v="8"/>
    <s v="Square Ring Data Binders, Rigid 75 Pt. Covers, 11&quot; x 14-7/8&quot;"/>
    <n v="12.383999999999997"/>
    <n v="3"/>
    <n v="0.8"/>
    <n v="-19.814400000000003"/>
  </r>
  <r>
    <n v="8461"/>
    <s v="CA-2011-146500"/>
    <x v="2"/>
    <x v="1194"/>
    <d v="2011-09-04T00:00:00"/>
    <s v="Standard Class"/>
    <s v="AT-10735"/>
    <s v="Annie Thurman"/>
    <x v="0"/>
    <s v="United States"/>
    <s v="Bristol"/>
    <s v="Connecticut"/>
    <n v="6010"/>
    <x v="3"/>
    <s v="OFF-BI-10002432"/>
    <s v="Office Supplies"/>
    <x v="8"/>
    <s v="Wilson Jones Standard D-Ring Binders"/>
    <n v="25.299999999999997"/>
    <n v="5"/>
    <n v="0"/>
    <n v="11.890999999999998"/>
  </r>
  <r>
    <n v="8462"/>
    <s v="CA-2011-146500"/>
    <x v="2"/>
    <x v="1194"/>
    <d v="2011-09-04T00:00:00"/>
    <s v="Standard Class"/>
    <s v="AT-10735"/>
    <s v="Annie Thurman"/>
    <x v="0"/>
    <s v="United States"/>
    <s v="Bristol"/>
    <s v="Connecticut"/>
    <n v="6010"/>
    <x v="3"/>
    <s v="OFF-ST-10000563"/>
    <s v="Office Supplies"/>
    <x v="4"/>
    <s v="Fellowes Bankers Box Stor/Drawer Steel Plus"/>
    <n v="95.94"/>
    <n v="3"/>
    <n v="0"/>
    <n v="9.5940000000000012"/>
  </r>
  <r>
    <n v="8463"/>
    <s v="CA-2012-169537"/>
    <x v="1"/>
    <x v="37"/>
    <d v="2012-09-07T00:00:00"/>
    <s v="Second Class"/>
    <s v="JH-15820"/>
    <s v="John Huston"/>
    <x v="0"/>
    <s v="United States"/>
    <s v="Holland"/>
    <s v="Michigan"/>
    <n v="49423"/>
    <x v="2"/>
    <s v="OFF-LA-10001982"/>
    <s v="Office Supplies"/>
    <x v="2"/>
    <s v="Smead Alpha-Z Color-Coded Name Labels First Letter Starter Set"/>
    <n v="7.5"/>
    <n v="2"/>
    <n v="0"/>
    <n v="3.5999999999999996"/>
  </r>
  <r>
    <n v="8464"/>
    <s v="CA-2011-100881"/>
    <x v="2"/>
    <x v="1176"/>
    <d v="2011-04-01T00:00:00"/>
    <s v="Standard Class"/>
    <s v="DR-12940"/>
    <s v="Daniel Raglin"/>
    <x v="2"/>
    <s v="United States"/>
    <s v="Albuquerque"/>
    <s v="New Mexico"/>
    <n v="87105"/>
    <x v="1"/>
    <s v="TEC-PH-10003273"/>
    <s v="Technology"/>
    <x v="7"/>
    <s v="AT&amp;T TR1909W"/>
    <n v="302.37599999999998"/>
    <n v="3"/>
    <n v="0.2"/>
    <n v="22.678200000000018"/>
  </r>
  <r>
    <n v="8465"/>
    <s v="CA-2012-144043"/>
    <x v="1"/>
    <x v="1187"/>
    <d v="2012-05-15T00:00:00"/>
    <s v="Standard Class"/>
    <s v="AB-10165"/>
    <s v="Alan Barnes"/>
    <x v="0"/>
    <s v="United States"/>
    <s v="Louisville"/>
    <s v="Colorado"/>
    <n v="80027"/>
    <x v="1"/>
    <s v="TEC-AC-10002718"/>
    <s v="Technology"/>
    <x v="11"/>
    <s v="Belkin Standard 104 key USB Keyboard"/>
    <n v="46.688000000000002"/>
    <n v="4"/>
    <n v="0.2"/>
    <n v="-2.9180000000000028"/>
  </r>
  <r>
    <n v="8466"/>
    <s v="CA-2012-116512"/>
    <x v="1"/>
    <x v="265"/>
    <d v="2012-04-14T00:00:00"/>
    <s v="Standard Class"/>
    <s v="MC-18100"/>
    <s v="Mick Crebagga"/>
    <x v="0"/>
    <s v="United States"/>
    <s v="New York City"/>
    <s v="New York"/>
    <n v="10024"/>
    <x v="3"/>
    <s v="OFF-ST-10001505"/>
    <s v="Office Supplies"/>
    <x v="4"/>
    <s v="Perma STOR-ALL Hanging File Box, 13 1/8&quot;W x 12 1/4&quot;D x 10 1/2&quot;H"/>
    <n v="17.940000000000001"/>
    <n v="3"/>
    <n v="0"/>
    <n v="3.0497999999999985"/>
  </r>
  <r>
    <n v="8467"/>
    <s v="CA-2012-101000"/>
    <x v="1"/>
    <x v="265"/>
    <d v="2012-04-14T00:00:00"/>
    <s v="Standard Class"/>
    <s v="IG-15085"/>
    <s v="Ivan Gibson"/>
    <x v="0"/>
    <s v="United States"/>
    <s v="Norwich"/>
    <s v="Connecticut"/>
    <n v="6360"/>
    <x v="3"/>
    <s v="OFF-AP-10000179"/>
    <s v="Office Supplies"/>
    <x v="9"/>
    <s v="Honeywell Enviracaire Portable HEPA Air Cleaner for up to 10 x 16 Room"/>
    <n v="370.14"/>
    <n v="3"/>
    <n v="0"/>
    <n v="144.3546"/>
  </r>
  <r>
    <n v="8468"/>
    <s v="CA-2013-168557"/>
    <x v="0"/>
    <x v="251"/>
    <d v="2013-09-24T00:00:00"/>
    <s v="Standard Class"/>
    <s v="FH-14275"/>
    <s v="Frank Hawley"/>
    <x v="1"/>
    <s v="United States"/>
    <s v="San Francisco"/>
    <s v="California"/>
    <n v="94122"/>
    <x v="1"/>
    <s v="OFF-BI-10002309"/>
    <s v="Office Supplies"/>
    <x v="8"/>
    <s v="Avery Heavy-Duty EZD  Binder With Locking Rings"/>
    <n v="8.9280000000000008"/>
    <n v="2"/>
    <n v="0.2"/>
    <n v="3.1247999999999996"/>
  </r>
  <r>
    <n v="8469"/>
    <s v="US-2013-164196"/>
    <x v="0"/>
    <x v="583"/>
    <d v="2013-11-18T00:00:00"/>
    <s v="Standard Class"/>
    <s v="AS-10285"/>
    <s v="Alejandro Savely"/>
    <x v="1"/>
    <s v="United States"/>
    <s v="Noblesville"/>
    <s v="Indiana"/>
    <n v="46060"/>
    <x v="2"/>
    <s v="FUR-TA-10001950"/>
    <s v="Furniture"/>
    <x v="3"/>
    <s v="Balt Solid Wood Round Tables"/>
    <n v="2678.94"/>
    <n v="6"/>
    <n v="0"/>
    <n v="241.1046"/>
  </r>
  <r>
    <n v="8470"/>
    <s v="US-2014-132031"/>
    <x v="3"/>
    <x v="756"/>
    <d v="2014-04-28T00:00:00"/>
    <s v="Standard Class"/>
    <s v="PN-18775"/>
    <s v="Parhena Norris"/>
    <x v="2"/>
    <s v="United States"/>
    <s v="Clarksville"/>
    <s v="Tennessee"/>
    <n v="37042"/>
    <x v="0"/>
    <s v="FUR-BO-10001972"/>
    <s v="Furniture"/>
    <x v="0"/>
    <s v="O'Sullivan 4-Shelf Bookcase in Odessa Pine"/>
    <n v="387.13600000000002"/>
    <n v="4"/>
    <n v="0.2"/>
    <n v="-14.51760000000003"/>
  </r>
  <r>
    <n v="8471"/>
    <s v="US-2014-132031"/>
    <x v="3"/>
    <x v="756"/>
    <d v="2014-04-28T00:00:00"/>
    <s v="Standard Class"/>
    <s v="PN-18775"/>
    <s v="Parhena Norris"/>
    <x v="2"/>
    <s v="United States"/>
    <s v="Clarksville"/>
    <s v="Tennessee"/>
    <n v="37042"/>
    <x v="0"/>
    <s v="TEC-AC-10002473"/>
    <s v="Technology"/>
    <x v="11"/>
    <s v="Maxell 4.7GB DVD-R"/>
    <n v="45.408000000000001"/>
    <n v="2"/>
    <n v="0.2"/>
    <n v="11.919599999999999"/>
  </r>
  <r>
    <n v="8472"/>
    <s v="US-2014-132031"/>
    <x v="3"/>
    <x v="756"/>
    <d v="2014-04-28T00:00:00"/>
    <s v="Standard Class"/>
    <s v="PN-18775"/>
    <s v="Parhena Norris"/>
    <x v="2"/>
    <s v="United States"/>
    <s v="Clarksville"/>
    <s v="Tennessee"/>
    <n v="37042"/>
    <x v="0"/>
    <s v="FUR-FU-10000193"/>
    <s v="Furniture"/>
    <x v="5"/>
    <s v="Tenex Chairmats For Use with Hard Floors"/>
    <n v="77.951999999999998"/>
    <n v="3"/>
    <n v="0.2"/>
    <n v="-11.692800000000005"/>
  </r>
  <r>
    <n v="8473"/>
    <s v="US-2014-132031"/>
    <x v="3"/>
    <x v="756"/>
    <d v="2014-04-28T00:00:00"/>
    <s v="Standard Class"/>
    <s v="PN-18775"/>
    <s v="Parhena Norris"/>
    <x v="2"/>
    <s v="United States"/>
    <s v="Clarksville"/>
    <s v="Tennessee"/>
    <n v="37042"/>
    <x v="0"/>
    <s v="OFF-LA-10000081"/>
    <s v="Office Supplies"/>
    <x v="2"/>
    <s v="Avery 496"/>
    <n v="3"/>
    <n v="1"/>
    <n v="0.2"/>
    <n v="1.0499999999999998"/>
  </r>
  <r>
    <n v="8474"/>
    <s v="CA-2012-169733"/>
    <x v="1"/>
    <x v="420"/>
    <d v="2012-10-26T00:00:00"/>
    <s v="Second Class"/>
    <s v="GM-14500"/>
    <s v="Gene McClure"/>
    <x v="0"/>
    <s v="United States"/>
    <s v="Hollywood"/>
    <s v="Florida"/>
    <n v="33021"/>
    <x v="0"/>
    <s v="OFF-ST-10000876"/>
    <s v="Office Supplies"/>
    <x v="4"/>
    <s v="Eldon Simplefile Box Office"/>
    <n v="9.952"/>
    <n v="1"/>
    <n v="0.2"/>
    <n v="0.99520000000000008"/>
  </r>
  <r>
    <n v="8475"/>
    <s v="CA-2014-169404"/>
    <x v="3"/>
    <x v="359"/>
    <d v="2014-04-15T00:00:00"/>
    <s v="Standard Class"/>
    <s v="NC-18625"/>
    <s v="Noah Childs"/>
    <x v="1"/>
    <s v="United States"/>
    <s v="York"/>
    <s v="Pennsylvania"/>
    <n v="17403"/>
    <x v="3"/>
    <s v="OFF-BI-10004492"/>
    <s v="Office Supplies"/>
    <x v="8"/>
    <s v="Tuf-Vin Binders"/>
    <n v="37.896000000000001"/>
    <n v="4"/>
    <n v="0.7"/>
    <n v="-29.053600000000003"/>
  </r>
  <r>
    <n v="8476"/>
    <s v="CA-2014-169404"/>
    <x v="3"/>
    <x v="359"/>
    <d v="2014-04-15T00:00:00"/>
    <s v="Standard Class"/>
    <s v="NC-18625"/>
    <s v="Noah Childs"/>
    <x v="1"/>
    <s v="United States"/>
    <s v="York"/>
    <s v="Pennsylvania"/>
    <n v="17403"/>
    <x v="3"/>
    <s v="OFF-PA-10001033"/>
    <s v="Office Supplies"/>
    <x v="10"/>
    <s v="Xerox 1893"/>
    <n v="65.584000000000003"/>
    <n v="2"/>
    <n v="0.2"/>
    <n v="23.7742"/>
  </r>
  <r>
    <n v="8477"/>
    <s v="CA-2014-134880"/>
    <x v="3"/>
    <x v="855"/>
    <d v="2014-11-02T00:00:00"/>
    <s v="Standard Class"/>
    <s v="TW-21025"/>
    <s v="Tamara Willingham"/>
    <x v="2"/>
    <s v="United States"/>
    <s v="Mesa"/>
    <s v="Arizona"/>
    <n v="85204"/>
    <x v="1"/>
    <s v="OFF-PA-10004039"/>
    <s v="Office Supplies"/>
    <x v="10"/>
    <s v="Xerox 1882"/>
    <n v="44.783999999999999"/>
    <n v="1"/>
    <n v="0.2"/>
    <n v="16.234200000000001"/>
  </r>
  <r>
    <n v="8478"/>
    <s v="CA-2012-145758"/>
    <x v="1"/>
    <x v="628"/>
    <d v="2012-10-30T00:00:00"/>
    <s v="Same Day"/>
    <s v="BF-11020"/>
    <s v="Barry Französisch"/>
    <x v="1"/>
    <s v="United States"/>
    <s v="New York City"/>
    <s v="New York"/>
    <n v="10024"/>
    <x v="3"/>
    <s v="TEC-MA-10004552"/>
    <s v="Technology"/>
    <x v="15"/>
    <s v="Star Micronics TSP100 TSP143LAN Receipt Printer"/>
    <n v="1035.8"/>
    <n v="4"/>
    <n v="0"/>
    <n v="269.30799999999999"/>
  </r>
  <r>
    <n v="8479"/>
    <s v="CA-2014-158736"/>
    <x v="3"/>
    <x v="404"/>
    <d v="2014-12-25T00:00:00"/>
    <s v="Standard Class"/>
    <s v="TT-21460"/>
    <s v="Tonja Turnell"/>
    <x v="2"/>
    <s v="United States"/>
    <s v="San Francisco"/>
    <s v="California"/>
    <n v="94110"/>
    <x v="1"/>
    <s v="OFF-AR-10002578"/>
    <s v="Office Supplies"/>
    <x v="6"/>
    <s v="Newell 335"/>
    <n v="5.76"/>
    <n v="2"/>
    <n v="0"/>
    <n v="1.6703999999999999"/>
  </r>
  <r>
    <n v="8480"/>
    <s v="US-2013-119270"/>
    <x v="0"/>
    <x v="299"/>
    <d v="2013-03-17T00:00:00"/>
    <s v="Standard Class"/>
    <s v="SW-20245"/>
    <s v="Scot Wooten"/>
    <x v="0"/>
    <s v="United States"/>
    <s v="Los Angeles"/>
    <s v="California"/>
    <n v="90036"/>
    <x v="1"/>
    <s v="OFF-PA-10004022"/>
    <s v="Office Supplies"/>
    <x v="10"/>
    <s v="Hammermill Color Copier Paper (28Lb. and 96 Bright)"/>
    <n v="19.98"/>
    <n v="2"/>
    <n v="0"/>
    <n v="8.9909999999999997"/>
  </r>
  <r>
    <n v="8481"/>
    <s v="CA-2011-109890"/>
    <x v="2"/>
    <x v="609"/>
    <d v="2011-07-27T00:00:00"/>
    <s v="Standard Class"/>
    <s v="PG-18820"/>
    <s v="Patrick Gardner"/>
    <x v="0"/>
    <s v="United States"/>
    <s v="Omaha"/>
    <s v="Nebraska"/>
    <n v="68104"/>
    <x v="2"/>
    <s v="TEC-PH-10004100"/>
    <s v="Technology"/>
    <x v="7"/>
    <s v="Griffin GC17055 Auxiliary Audio Cable"/>
    <n v="35.979999999999997"/>
    <n v="2"/>
    <n v="0"/>
    <n v="10.074400000000001"/>
  </r>
  <r>
    <n v="8482"/>
    <s v="CA-2013-138583"/>
    <x v="0"/>
    <x v="1012"/>
    <d v="2013-05-29T00:00:00"/>
    <s v="Standard Class"/>
    <s v="DP-13390"/>
    <s v="Dennis Pardue"/>
    <x v="2"/>
    <s v="United States"/>
    <s v="Philadelphia"/>
    <s v="Pennsylvania"/>
    <n v="19120"/>
    <x v="3"/>
    <s v="OFF-AR-10001860"/>
    <s v="Office Supplies"/>
    <x v="6"/>
    <s v="BIC Liqua Brite Liner"/>
    <n v="16.656000000000002"/>
    <n v="3"/>
    <n v="0.2"/>
    <n v="3.3311999999999999"/>
  </r>
  <r>
    <n v="8483"/>
    <s v="US-2014-118535"/>
    <x v="3"/>
    <x v="512"/>
    <d v="2014-02-16T00:00:00"/>
    <s v="Standard Class"/>
    <s v="DJ-13510"/>
    <s v="Don Jones"/>
    <x v="1"/>
    <s v="United States"/>
    <s v="New York City"/>
    <s v="New York"/>
    <n v="10024"/>
    <x v="3"/>
    <s v="OFF-LA-10001297"/>
    <s v="Office Supplies"/>
    <x v="2"/>
    <s v="Avery 473"/>
    <n v="20.7"/>
    <n v="2"/>
    <n v="0"/>
    <n v="9.9359999999999999"/>
  </r>
  <r>
    <n v="8484"/>
    <s v="CA-2013-126284"/>
    <x v="0"/>
    <x v="873"/>
    <d v="2013-09-25T00:00:00"/>
    <s v="Standard Class"/>
    <s v="EN-13780"/>
    <s v="Edward Nazzal"/>
    <x v="0"/>
    <s v="United States"/>
    <s v="Grand Rapids"/>
    <s v="Michigan"/>
    <n v="49505"/>
    <x v="2"/>
    <s v="OFF-BI-10004828"/>
    <s v="Office Supplies"/>
    <x v="8"/>
    <s v="GBC Poly Designer Binding Covers"/>
    <n v="83.699999999999989"/>
    <n v="5"/>
    <n v="0"/>
    <n v="41.012999999999991"/>
  </r>
  <r>
    <n v="8485"/>
    <s v="CA-2014-142391"/>
    <x v="3"/>
    <x v="241"/>
    <d v="2014-09-25T00:00:00"/>
    <s v="Same Day"/>
    <s v="PB-19150"/>
    <s v="Philip Brown"/>
    <x v="0"/>
    <s v="United States"/>
    <s v="Seattle"/>
    <s v="Washington"/>
    <n v="98115"/>
    <x v="1"/>
    <s v="FUR-FU-10002759"/>
    <s v="Furniture"/>
    <x v="5"/>
    <s v="12-1/2 Diameter Round Wall Clock"/>
    <n v="199.8"/>
    <n v="10"/>
    <n v="0"/>
    <n v="71.927999999999997"/>
  </r>
  <r>
    <n v="8486"/>
    <s v="CA-2014-124716"/>
    <x v="3"/>
    <x v="996"/>
    <d v="2014-04-01T00:00:00"/>
    <s v="Standard Class"/>
    <s v="BD-11560"/>
    <s v="Brendan Dodson"/>
    <x v="2"/>
    <s v="United States"/>
    <s v="Fresno"/>
    <s v="California"/>
    <n v="93727"/>
    <x v="1"/>
    <s v="OFF-PA-10000740"/>
    <s v="Office Supplies"/>
    <x v="10"/>
    <s v="Xerox 1982"/>
    <n v="45.68"/>
    <n v="2"/>
    <n v="0"/>
    <n v="21.012799999999999"/>
  </r>
  <r>
    <n v="8487"/>
    <s v="CA-2014-124716"/>
    <x v="3"/>
    <x v="996"/>
    <d v="2014-04-01T00:00:00"/>
    <s v="Standard Class"/>
    <s v="BD-11560"/>
    <s v="Brendan Dodson"/>
    <x v="2"/>
    <s v="United States"/>
    <s v="Fresno"/>
    <s v="California"/>
    <n v="93727"/>
    <x v="1"/>
    <s v="OFF-PA-10001144"/>
    <s v="Office Supplies"/>
    <x v="10"/>
    <s v="Xerox 1913"/>
    <n v="110.96"/>
    <n v="2"/>
    <n v="0"/>
    <n v="53.260799999999996"/>
  </r>
  <r>
    <n v="8488"/>
    <s v="CA-2014-124716"/>
    <x v="3"/>
    <x v="996"/>
    <d v="2014-04-01T00:00:00"/>
    <s v="Standard Class"/>
    <s v="BD-11560"/>
    <s v="Brendan Dodson"/>
    <x v="2"/>
    <s v="United States"/>
    <s v="Fresno"/>
    <s v="California"/>
    <n v="93727"/>
    <x v="1"/>
    <s v="OFF-PA-10000859"/>
    <s v="Office Supplies"/>
    <x v="10"/>
    <s v="Unpadded Memo Slips"/>
    <n v="11.94"/>
    <n v="3"/>
    <n v="0"/>
    <n v="5.97"/>
  </r>
  <r>
    <n v="8489"/>
    <s v="CA-2013-158841"/>
    <x v="0"/>
    <x v="1056"/>
    <d v="2013-02-04T00:00:00"/>
    <s v="Second Class"/>
    <s v="SE-20110"/>
    <s v="Sanjit Engle"/>
    <x v="0"/>
    <s v="United States"/>
    <s v="Arlington"/>
    <s v="Virginia"/>
    <n v="22204"/>
    <x v="0"/>
    <s v="TEC-MA-10001127"/>
    <s v="Technology"/>
    <x v="15"/>
    <s v="HP Designjet T520 Inkjet Large Format Printer - 24&quot; Color"/>
    <n v="8749.9500000000007"/>
    <n v="5"/>
    <n v="0"/>
    <n v="2799.9839999999995"/>
  </r>
  <r>
    <n v="8490"/>
    <s v="CA-2013-158841"/>
    <x v="0"/>
    <x v="1056"/>
    <d v="2013-02-04T00:00:00"/>
    <s v="Second Class"/>
    <s v="SE-20110"/>
    <s v="Sanjit Engle"/>
    <x v="0"/>
    <s v="United States"/>
    <s v="Arlington"/>
    <s v="Virginia"/>
    <n v="22204"/>
    <x v="0"/>
    <s v="OFF-BI-10002557"/>
    <s v="Office Supplies"/>
    <x v="8"/>
    <s v="Presstex Flexible Ring Binders"/>
    <n v="36.4"/>
    <n v="8"/>
    <n v="0"/>
    <n v="18.2"/>
  </r>
  <r>
    <n v="8491"/>
    <s v="CA-2013-158841"/>
    <x v="0"/>
    <x v="1056"/>
    <d v="2013-02-04T00:00:00"/>
    <s v="Second Class"/>
    <s v="SE-20110"/>
    <s v="Sanjit Engle"/>
    <x v="0"/>
    <s v="United States"/>
    <s v="Arlington"/>
    <s v="Virginia"/>
    <n v="22204"/>
    <x v="0"/>
    <s v="FUR-FU-10001731"/>
    <s v="Furniture"/>
    <x v="5"/>
    <s v="Acrylic Self-Standing Desk Frames"/>
    <n v="18.689999999999998"/>
    <n v="7"/>
    <n v="0"/>
    <n v="7.1021999999999998"/>
  </r>
  <r>
    <n v="8492"/>
    <s v="CA-2014-106824"/>
    <x v="3"/>
    <x v="437"/>
    <d v="2014-07-12T00:00:00"/>
    <s v="Standard Class"/>
    <s v="AT-10735"/>
    <s v="Annie Thurman"/>
    <x v="0"/>
    <s v="United States"/>
    <s v="Los Angeles"/>
    <s v="California"/>
    <n v="90049"/>
    <x v="1"/>
    <s v="OFF-FA-10001135"/>
    <s v="Office Supplies"/>
    <x v="13"/>
    <s v="Brites Rubber Bands, 1 1/2 oz. Box"/>
    <n v="5.9399999999999995"/>
    <n v="3"/>
    <n v="0"/>
    <n v="0.11880000000000024"/>
  </r>
  <r>
    <n v="8493"/>
    <s v="CA-2012-109190"/>
    <x v="1"/>
    <x v="924"/>
    <d v="2012-10-28T00:00:00"/>
    <s v="Standard Class"/>
    <s v="CC-12685"/>
    <s v="Craig Carroll"/>
    <x v="0"/>
    <s v="United States"/>
    <s v="Lubbock"/>
    <s v="Texas"/>
    <n v="79424"/>
    <x v="2"/>
    <s v="OFF-PA-10000069"/>
    <s v="Office Supplies"/>
    <x v="10"/>
    <s v="TOPS 4 x 6 Fluorescent Color Memo Sheets, 500 Sheets per Pack"/>
    <n v="60.736000000000004"/>
    <n v="8"/>
    <n v="0.2"/>
    <n v="20.4984"/>
  </r>
  <r>
    <n v="8494"/>
    <s v="CA-2012-109190"/>
    <x v="1"/>
    <x v="924"/>
    <d v="2012-10-28T00:00:00"/>
    <s v="Standard Class"/>
    <s v="CC-12685"/>
    <s v="Craig Carroll"/>
    <x v="0"/>
    <s v="United States"/>
    <s v="Lubbock"/>
    <s v="Texas"/>
    <n v="79424"/>
    <x v="2"/>
    <s v="TEC-CO-10001943"/>
    <s v="Technology"/>
    <x v="16"/>
    <s v="Canon PC-428 Personal Copier"/>
    <n v="479.97600000000006"/>
    <n v="3"/>
    <n v="0.2"/>
    <n v="161.99189999999999"/>
  </r>
  <r>
    <n v="8495"/>
    <s v="CA-2012-109190"/>
    <x v="1"/>
    <x v="924"/>
    <d v="2012-10-28T00:00:00"/>
    <s v="Standard Class"/>
    <s v="CC-12685"/>
    <s v="Craig Carroll"/>
    <x v="0"/>
    <s v="United States"/>
    <s v="Lubbock"/>
    <s v="Texas"/>
    <n v="79424"/>
    <x v="2"/>
    <s v="OFF-BI-10000977"/>
    <s v="Office Supplies"/>
    <x v="8"/>
    <s v="Ibico Plastic Spiral Binding Combs"/>
    <n v="6.0799999999999983"/>
    <n v="1"/>
    <n v="0.8"/>
    <n v="-10.336000000000002"/>
  </r>
  <r>
    <n v="8496"/>
    <s v="CA-2013-143154"/>
    <x v="0"/>
    <x v="499"/>
    <d v="2013-12-09T00:00:00"/>
    <s v="Standard Class"/>
    <s v="AS-10225"/>
    <s v="Alan Schoenberger"/>
    <x v="1"/>
    <s v="United States"/>
    <s v="Longmont"/>
    <s v="Colorado"/>
    <n v="80501"/>
    <x v="1"/>
    <s v="TEC-AC-10002942"/>
    <s v="Technology"/>
    <x v="11"/>
    <s v="WD My Passport Ultra 1TB Portable External Hard Drive"/>
    <n v="165.60000000000002"/>
    <n v="3"/>
    <n v="0.2"/>
    <n v="-6.2100000000000151"/>
  </r>
  <r>
    <n v="8497"/>
    <s v="CA-2011-169061"/>
    <x v="2"/>
    <x v="1195"/>
    <d v="2011-03-08T00:00:00"/>
    <s v="Second Class"/>
    <s v="AB-10150"/>
    <s v="Aimee Bixby"/>
    <x v="0"/>
    <s v="United States"/>
    <s v="Yonkers"/>
    <s v="New York"/>
    <n v="10701"/>
    <x v="3"/>
    <s v="OFF-AR-10000588"/>
    <s v="Office Supplies"/>
    <x v="6"/>
    <s v="Newell 345"/>
    <n v="59.519999999999996"/>
    <n v="3"/>
    <n v="0"/>
    <n v="15.475200000000001"/>
  </r>
  <r>
    <n v="8498"/>
    <s v="CA-2011-169061"/>
    <x v="2"/>
    <x v="1195"/>
    <d v="2011-03-08T00:00:00"/>
    <s v="Second Class"/>
    <s v="AB-10150"/>
    <s v="Aimee Bixby"/>
    <x v="0"/>
    <s v="United States"/>
    <s v="Yonkers"/>
    <s v="New York"/>
    <n v="10701"/>
    <x v="3"/>
    <s v="TEC-AC-10002001"/>
    <s v="Technology"/>
    <x v="11"/>
    <s v="Logitech Wireless Gaming Headset G930"/>
    <n v="479.97"/>
    <n v="3"/>
    <n v="0"/>
    <n v="177.58890000000002"/>
  </r>
  <r>
    <n v="8499"/>
    <s v="CA-2011-169061"/>
    <x v="2"/>
    <x v="1195"/>
    <d v="2011-03-08T00:00:00"/>
    <s v="Second Class"/>
    <s v="AB-10150"/>
    <s v="Aimee Bixby"/>
    <x v="0"/>
    <s v="United States"/>
    <s v="Yonkers"/>
    <s v="New York"/>
    <n v="10701"/>
    <x v="3"/>
    <s v="OFF-SU-10000381"/>
    <s v="Office Supplies"/>
    <x v="14"/>
    <s v="Acme Forged Steel Scissors with Black Enamel Handles"/>
    <n v="18.62"/>
    <n v="2"/>
    <n v="0"/>
    <n v="5.399799999999999"/>
  </r>
  <r>
    <n v="8500"/>
    <s v="CA-2011-169061"/>
    <x v="2"/>
    <x v="1195"/>
    <d v="2011-03-08T00:00:00"/>
    <s v="Second Class"/>
    <s v="AB-10150"/>
    <s v="Aimee Bixby"/>
    <x v="0"/>
    <s v="United States"/>
    <s v="Yonkers"/>
    <s v="New York"/>
    <n v="10701"/>
    <x v="3"/>
    <s v="OFF-BI-10001617"/>
    <s v="Office Supplies"/>
    <x v="8"/>
    <s v="GBC Wire Binding Combs"/>
    <n v="49.632000000000005"/>
    <n v="6"/>
    <n v="0.2"/>
    <n v="16.750799999999998"/>
  </r>
  <r>
    <n v="8501"/>
    <s v="CA-2011-169061"/>
    <x v="2"/>
    <x v="1195"/>
    <d v="2011-03-08T00:00:00"/>
    <s v="Second Class"/>
    <s v="AB-10150"/>
    <s v="Aimee Bixby"/>
    <x v="0"/>
    <s v="United States"/>
    <s v="Yonkers"/>
    <s v="New York"/>
    <n v="10701"/>
    <x v="3"/>
    <s v="OFF-PA-10001878"/>
    <s v="Office Supplies"/>
    <x v="10"/>
    <s v="Xerox 1891"/>
    <n v="97.82"/>
    <n v="2"/>
    <n v="0"/>
    <n v="45.975399999999993"/>
  </r>
  <r>
    <n v="8502"/>
    <s v="CA-2012-102316"/>
    <x v="1"/>
    <x v="879"/>
    <d v="2012-03-03T00:00:00"/>
    <s v="Second Class"/>
    <s v="DH-13075"/>
    <s v="Dave Hallsten"/>
    <x v="1"/>
    <s v="United States"/>
    <s v="Los Angeles"/>
    <s v="California"/>
    <n v="90045"/>
    <x v="1"/>
    <s v="TEC-PH-10000376"/>
    <s v="Technology"/>
    <x v="7"/>
    <s v="Square Credit Card Reader"/>
    <n v="15.984000000000002"/>
    <n v="2"/>
    <n v="0.2"/>
    <n v="1.1988000000000003"/>
  </r>
  <r>
    <n v="8503"/>
    <s v="CA-2012-102316"/>
    <x v="1"/>
    <x v="879"/>
    <d v="2012-03-03T00:00:00"/>
    <s v="Second Class"/>
    <s v="DH-13075"/>
    <s v="Dave Hallsten"/>
    <x v="1"/>
    <s v="United States"/>
    <s v="Los Angeles"/>
    <s v="California"/>
    <n v="90045"/>
    <x v="1"/>
    <s v="FUR-CH-10003396"/>
    <s v="Furniture"/>
    <x v="1"/>
    <s v="Global Deluxe Steno Chair"/>
    <n v="184.75200000000001"/>
    <n v="3"/>
    <n v="0.2"/>
    <n v="-20.784600000000012"/>
  </r>
  <r>
    <n v="8504"/>
    <s v="CA-2011-164903"/>
    <x v="2"/>
    <x v="980"/>
    <d v="2011-02-25T00:00:00"/>
    <s v="Standard Class"/>
    <s v="SR-20740"/>
    <s v="Steven Roelle"/>
    <x v="2"/>
    <s v="United States"/>
    <s v="Los Angeles"/>
    <s v="California"/>
    <n v="90049"/>
    <x v="1"/>
    <s v="OFF-PA-10003363"/>
    <s v="Office Supplies"/>
    <x v="10"/>
    <s v="Xerox 204"/>
    <n v="12.96"/>
    <n v="2"/>
    <n v="0"/>
    <n v="6.2208000000000006"/>
  </r>
  <r>
    <n v="8505"/>
    <s v="CA-2013-109400"/>
    <x v="0"/>
    <x v="440"/>
    <d v="2013-05-07T00:00:00"/>
    <s v="Standard Class"/>
    <s v="NR-18550"/>
    <s v="Nick Radford"/>
    <x v="0"/>
    <s v="United States"/>
    <s v="Amarillo"/>
    <s v="Texas"/>
    <n v="79109"/>
    <x v="2"/>
    <s v="FUR-CH-10003298"/>
    <s v="Furniture"/>
    <x v="1"/>
    <s v="Office Star - Contemporary Task Swivel chair with Loop Arms, Charcoal"/>
    <n v="366.74399999999997"/>
    <n v="4"/>
    <n v="0.3"/>
    <n v="-110.02320000000003"/>
  </r>
  <r>
    <n v="8506"/>
    <s v="CA-2013-130400"/>
    <x v="0"/>
    <x v="387"/>
    <d v="2013-03-13T00:00:00"/>
    <s v="Standard Class"/>
    <s v="SJ-20125"/>
    <s v="Sanjit Jacobs"/>
    <x v="2"/>
    <s v="United States"/>
    <s v="Dallas"/>
    <s v="Texas"/>
    <n v="75217"/>
    <x v="2"/>
    <s v="OFF-BI-10001757"/>
    <s v="Office Supplies"/>
    <x v="8"/>
    <s v="Pressboard Hanging Data Binders for Unburst Sheets"/>
    <n v="8.8559999999999981"/>
    <n v="9"/>
    <n v="0.8"/>
    <n v="-14.169600000000003"/>
  </r>
  <r>
    <n v="8507"/>
    <s v="CA-2013-130400"/>
    <x v="0"/>
    <x v="387"/>
    <d v="2013-03-13T00:00:00"/>
    <s v="Standard Class"/>
    <s v="SJ-20125"/>
    <s v="Sanjit Jacobs"/>
    <x v="2"/>
    <s v="United States"/>
    <s v="Dallas"/>
    <s v="Texas"/>
    <n v="75217"/>
    <x v="2"/>
    <s v="TEC-AC-10004633"/>
    <s v="Technology"/>
    <x v="11"/>
    <s v="Verbatim 25 GB 6x Blu-ray Single Layer Recordable Disc, 3/Pack"/>
    <n v="27.96"/>
    <n v="5"/>
    <n v="0.2"/>
    <n v="8.3880000000000035"/>
  </r>
  <r>
    <n v="8508"/>
    <s v="CA-2013-130400"/>
    <x v="0"/>
    <x v="387"/>
    <d v="2013-03-13T00:00:00"/>
    <s v="Standard Class"/>
    <s v="SJ-20125"/>
    <s v="Sanjit Jacobs"/>
    <x v="2"/>
    <s v="United States"/>
    <s v="Dallas"/>
    <s v="Texas"/>
    <n v="75217"/>
    <x v="2"/>
    <s v="OFF-EN-10001453"/>
    <s v="Office Supplies"/>
    <x v="12"/>
    <s v="Tyvek Interoffice Envelopes, 9 1/2&quot; x 12 1/2&quot;, 100/Box"/>
    <n v="146.352"/>
    <n v="3"/>
    <n v="0.2"/>
    <n v="49.393799999999992"/>
  </r>
  <r>
    <n v="8509"/>
    <s v="CA-2012-135853"/>
    <x v="1"/>
    <x v="555"/>
    <d v="2012-12-14T00:00:00"/>
    <s v="First Class"/>
    <s v="CA-12775"/>
    <s v="Cynthia Arntzen"/>
    <x v="0"/>
    <s v="United States"/>
    <s v="Detroit"/>
    <s v="Michigan"/>
    <n v="48205"/>
    <x v="2"/>
    <s v="TEC-AC-10004761"/>
    <s v="Technology"/>
    <x v="11"/>
    <s v="Maxell 4.7GB DVD+RW 3/Pack"/>
    <n v="175.23"/>
    <n v="11"/>
    <n v="0"/>
    <n v="61.330500000000001"/>
  </r>
  <r>
    <n v="8510"/>
    <s v="CA-2012-135853"/>
    <x v="1"/>
    <x v="555"/>
    <d v="2012-12-14T00:00:00"/>
    <s v="First Class"/>
    <s v="CA-12775"/>
    <s v="Cynthia Arntzen"/>
    <x v="0"/>
    <s v="United States"/>
    <s v="Detroit"/>
    <s v="Michigan"/>
    <n v="48205"/>
    <x v="2"/>
    <s v="TEC-PH-10003691"/>
    <s v="Technology"/>
    <x v="7"/>
    <s v="BlackBerry Q10"/>
    <n v="125.99"/>
    <n v="1"/>
    <n v="0"/>
    <n v="31.497500000000002"/>
  </r>
  <r>
    <n v="8511"/>
    <s v="CA-2012-135853"/>
    <x v="1"/>
    <x v="555"/>
    <d v="2012-12-14T00:00:00"/>
    <s v="First Class"/>
    <s v="CA-12775"/>
    <s v="Cynthia Arntzen"/>
    <x v="0"/>
    <s v="United States"/>
    <s v="Detroit"/>
    <s v="Michigan"/>
    <n v="48205"/>
    <x v="2"/>
    <s v="OFF-BI-10004965"/>
    <s v="Office Supplies"/>
    <x v="8"/>
    <s v="Ibico Covers for Plastic or Wire Binding Elements"/>
    <n v="23"/>
    <n v="2"/>
    <n v="0"/>
    <n v="10.35"/>
  </r>
  <r>
    <n v="8512"/>
    <s v="CA-2013-103359"/>
    <x v="0"/>
    <x v="596"/>
    <d v="2013-12-27T00:00:00"/>
    <s v="Standard Class"/>
    <s v="LC-16885"/>
    <s v="Lena Creighton"/>
    <x v="0"/>
    <s v="United States"/>
    <s v="New York City"/>
    <s v="New York"/>
    <n v="10035"/>
    <x v="3"/>
    <s v="OFF-BI-10004233"/>
    <s v="Office Supplies"/>
    <x v="8"/>
    <s v="GBC Pre-Punched Binding Paper, Plastic, White, 8-1/2&quot; x 11&quot;"/>
    <n v="25.584000000000003"/>
    <n v="2"/>
    <n v="0.2"/>
    <n v="8.9543999999999997"/>
  </r>
  <r>
    <n v="8513"/>
    <s v="CA-2013-144645"/>
    <x v="0"/>
    <x v="1056"/>
    <d v="2013-02-08T00:00:00"/>
    <s v="Standard Class"/>
    <s v="NS-18640"/>
    <s v="Noel Staavos"/>
    <x v="1"/>
    <s v="United States"/>
    <s v="Houston"/>
    <s v="Texas"/>
    <n v="77041"/>
    <x v="2"/>
    <s v="FUR-FU-10003601"/>
    <s v="Furniture"/>
    <x v="5"/>
    <s v="Deflect-o RollaMat Studded, Beveled Mat for Medium Pile Carpeting"/>
    <n v="73.784000000000006"/>
    <n v="2"/>
    <n v="0.6"/>
    <n v="-77.473200000000006"/>
  </r>
  <r>
    <n v="8514"/>
    <s v="CA-2014-141614"/>
    <x v="3"/>
    <x v="929"/>
    <d v="2014-06-10T00:00:00"/>
    <s v="Standard Class"/>
    <s v="NS-18640"/>
    <s v="Noel Staavos"/>
    <x v="1"/>
    <s v="United States"/>
    <s v="Orlando"/>
    <s v="Florida"/>
    <n v="32839"/>
    <x v="0"/>
    <s v="OFF-PA-10002787"/>
    <s v="Office Supplies"/>
    <x v="10"/>
    <s v="Xerox 227"/>
    <n v="20.736000000000004"/>
    <n v="4"/>
    <n v="0.2"/>
    <n v="7.2576000000000001"/>
  </r>
  <r>
    <n v="8515"/>
    <s v="CA-2012-122168"/>
    <x v="1"/>
    <x v="291"/>
    <d v="2012-08-26T00:00:00"/>
    <s v="Standard Class"/>
    <s v="HG-14965"/>
    <s v="Henry Goldwyn"/>
    <x v="1"/>
    <s v="United States"/>
    <s v="Florence"/>
    <s v="Kentucky"/>
    <n v="41042"/>
    <x v="0"/>
    <s v="OFF-AR-10003602"/>
    <s v="Office Supplies"/>
    <x v="6"/>
    <s v="Quartet Omega Colored Chalk, 12/Pack"/>
    <n v="17.52"/>
    <n v="3"/>
    <n v="0"/>
    <n v="8.2343999999999991"/>
  </r>
  <r>
    <n v="8516"/>
    <s v="CA-2012-122168"/>
    <x v="1"/>
    <x v="291"/>
    <d v="2012-08-26T00:00:00"/>
    <s v="Standard Class"/>
    <s v="HG-14965"/>
    <s v="Henry Goldwyn"/>
    <x v="1"/>
    <s v="United States"/>
    <s v="Florence"/>
    <s v="Kentucky"/>
    <n v="41042"/>
    <x v="0"/>
    <s v="OFF-AR-10002053"/>
    <s v="Office Supplies"/>
    <x v="6"/>
    <s v="Premium Writing Pencils, Soft, #2 by Central Association for the Blind"/>
    <n v="35.76"/>
    <n v="12"/>
    <n v="0"/>
    <n v="10.0128"/>
  </r>
  <r>
    <n v="8517"/>
    <s v="CA-2013-132899"/>
    <x v="0"/>
    <x v="281"/>
    <d v="2013-04-12T00:00:00"/>
    <s v="Standard Class"/>
    <s v="SF-20200"/>
    <s v="Sarah Foster"/>
    <x v="0"/>
    <s v="United States"/>
    <s v="New York City"/>
    <s v="New York"/>
    <n v="10009"/>
    <x v="3"/>
    <s v="OFF-AR-10002833"/>
    <s v="Office Supplies"/>
    <x v="6"/>
    <s v="Newell 322"/>
    <n v="3.64"/>
    <n v="2"/>
    <n v="0"/>
    <n v="0.98280000000000012"/>
  </r>
  <r>
    <n v="8518"/>
    <s v="CA-2014-149720"/>
    <x v="3"/>
    <x v="400"/>
    <d v="2014-06-08T00:00:00"/>
    <s v="Second Class"/>
    <s v="EM-14065"/>
    <s v="Erin Mull"/>
    <x v="0"/>
    <s v="United States"/>
    <s v="Frisco"/>
    <s v="Texas"/>
    <n v="75034"/>
    <x v="2"/>
    <s v="FUR-FU-10002501"/>
    <s v="Furniture"/>
    <x v="5"/>
    <s v="Nu-Dell Executive Frame"/>
    <n v="30.336000000000006"/>
    <n v="6"/>
    <n v="0.6"/>
    <n v="-17.443199999999997"/>
  </r>
  <r>
    <n v="8519"/>
    <s v="CA-2014-118003"/>
    <x v="3"/>
    <x v="769"/>
    <d v="2014-12-11T00:00:00"/>
    <s v="Standard Class"/>
    <s v="DO-13645"/>
    <s v="Doug O'Connell"/>
    <x v="0"/>
    <s v="United States"/>
    <s v="Paterson"/>
    <s v="New Jersey"/>
    <n v="7501"/>
    <x v="3"/>
    <s v="FUR-FU-10002506"/>
    <s v="Furniture"/>
    <x v="5"/>
    <s v="Tensor &quot;Hersey Kiss&quot; Styled Floor Lamp"/>
    <n v="12.99"/>
    <n v="1"/>
    <n v="0"/>
    <n v="1.5587999999999997"/>
  </r>
  <r>
    <n v="8520"/>
    <s v="CA-2014-118003"/>
    <x v="3"/>
    <x v="769"/>
    <d v="2014-12-11T00:00:00"/>
    <s v="Standard Class"/>
    <s v="DO-13645"/>
    <s v="Doug O'Connell"/>
    <x v="0"/>
    <s v="United States"/>
    <s v="Paterson"/>
    <s v="New Jersey"/>
    <n v="7501"/>
    <x v="3"/>
    <s v="FUR-CH-10003817"/>
    <s v="Furniture"/>
    <x v="1"/>
    <s v="Global Value Steno Chair, Gray"/>
    <n v="182.22"/>
    <n v="3"/>
    <n v="0"/>
    <n v="45.555000000000007"/>
  </r>
  <r>
    <n v="8521"/>
    <s v="CA-2014-118003"/>
    <x v="3"/>
    <x v="769"/>
    <d v="2014-12-11T00:00:00"/>
    <s v="Standard Class"/>
    <s v="DO-13645"/>
    <s v="Doug O'Connell"/>
    <x v="0"/>
    <s v="United States"/>
    <s v="Paterson"/>
    <s v="New Jersey"/>
    <n v="7501"/>
    <x v="3"/>
    <s v="FUR-CH-10004860"/>
    <s v="Furniture"/>
    <x v="1"/>
    <s v="Global Low Back Tilter Chair"/>
    <n v="302.94"/>
    <n v="3"/>
    <n v="0"/>
    <n v="18.176399999999973"/>
  </r>
  <r>
    <n v="8522"/>
    <s v="CA-2013-141887"/>
    <x v="0"/>
    <x v="383"/>
    <d v="2013-01-15T00:00:00"/>
    <s v="Standard Class"/>
    <s v="MP-17470"/>
    <s v="Mark Packer"/>
    <x v="2"/>
    <s v="United States"/>
    <s v="Columbus"/>
    <s v="Ohio"/>
    <n v="43229"/>
    <x v="3"/>
    <s v="FUR-FU-10002268"/>
    <s v="Furniture"/>
    <x v="5"/>
    <s v="Ultra Door Push Plate"/>
    <n v="54.992000000000004"/>
    <n v="14"/>
    <n v="0.2"/>
    <n v="8.9361999999999959"/>
  </r>
  <r>
    <n v="8523"/>
    <s v="US-2013-160206"/>
    <x v="0"/>
    <x v="178"/>
    <d v="2013-04-08T00:00:00"/>
    <s v="Standard Class"/>
    <s v="MY-18295"/>
    <s v="Muhammed Yedwab"/>
    <x v="1"/>
    <s v="United States"/>
    <s v="Milwaukee"/>
    <s v="Wisconsin"/>
    <n v="53209"/>
    <x v="2"/>
    <s v="TEC-PH-10000148"/>
    <s v="Technology"/>
    <x v="7"/>
    <s v="Cyber Acoustics AC-202b Speech Recognition Stereo Headset"/>
    <n v="12.99"/>
    <n v="1"/>
    <n v="0"/>
    <n v="0.25980000000000025"/>
  </r>
  <r>
    <n v="8524"/>
    <s v="CA-2014-133074"/>
    <x v="3"/>
    <x v="296"/>
    <d v="2014-09-26T00:00:00"/>
    <s v="Standard Class"/>
    <s v="DB-13615"/>
    <s v="Doug Bickford"/>
    <x v="0"/>
    <s v="United States"/>
    <s v="San Francisco"/>
    <s v="California"/>
    <n v="94109"/>
    <x v="1"/>
    <s v="OFF-PA-10004082"/>
    <s v="Office Supplies"/>
    <x v="10"/>
    <s v="Adams Telephone Message Book w/Frequently-Called Numbers Space, 400 Messages per Book"/>
    <n v="55.86"/>
    <n v="7"/>
    <n v="0"/>
    <n v="27.93"/>
  </r>
  <r>
    <n v="8525"/>
    <s v="CA-2014-161172"/>
    <x v="3"/>
    <x v="633"/>
    <d v="2014-03-17T00:00:00"/>
    <s v="Same Day"/>
    <s v="SP-20920"/>
    <s v="Susan Pistek"/>
    <x v="0"/>
    <s v="United States"/>
    <s v="Columbus"/>
    <s v="Ohio"/>
    <n v="43229"/>
    <x v="3"/>
    <s v="TEC-PH-10004348"/>
    <s v="Technology"/>
    <x v="7"/>
    <s v="OtterBox Defender Series Case - iPhone 5c"/>
    <n v="44.375999999999998"/>
    <n v="2"/>
    <n v="0.4"/>
    <n v="-7.3960000000000043"/>
  </r>
  <r>
    <n v="8526"/>
    <s v="CA-2014-161172"/>
    <x v="3"/>
    <x v="633"/>
    <d v="2014-03-17T00:00:00"/>
    <s v="Same Day"/>
    <s v="SP-20920"/>
    <s v="Susan Pistek"/>
    <x v="0"/>
    <s v="United States"/>
    <s v="Columbus"/>
    <s v="Ohio"/>
    <n v="43229"/>
    <x v="3"/>
    <s v="FUR-FU-10003424"/>
    <s v="Furniture"/>
    <x v="5"/>
    <s v="Nu-Dell Oak Frame"/>
    <n v="51.264000000000003"/>
    <n v="6"/>
    <n v="0.2"/>
    <n v="7.6895999999999933"/>
  </r>
  <r>
    <n v="8527"/>
    <s v="CA-2014-161172"/>
    <x v="3"/>
    <x v="633"/>
    <d v="2014-03-17T00:00:00"/>
    <s v="Same Day"/>
    <s v="SP-20920"/>
    <s v="Susan Pistek"/>
    <x v="0"/>
    <s v="United States"/>
    <s v="Columbus"/>
    <s v="Ohio"/>
    <n v="43229"/>
    <x v="3"/>
    <s v="OFF-BI-10004654"/>
    <s v="Office Supplies"/>
    <x v="8"/>
    <s v="Avery Binding System Hidden Tab Executive Style Index Sets"/>
    <n v="5.1930000000000005"/>
    <n v="3"/>
    <n v="0.7"/>
    <n v="-3.4619999999999997"/>
  </r>
  <r>
    <n v="8528"/>
    <s v="CA-2014-161172"/>
    <x v="3"/>
    <x v="633"/>
    <d v="2014-03-17T00:00:00"/>
    <s v="Same Day"/>
    <s v="SP-20920"/>
    <s v="Susan Pistek"/>
    <x v="0"/>
    <s v="United States"/>
    <s v="Columbus"/>
    <s v="Ohio"/>
    <n v="43229"/>
    <x v="3"/>
    <s v="TEC-AC-10004571"/>
    <s v="Technology"/>
    <x v="11"/>
    <s v="Logitech G700s Rechargeable Gaming Mouse"/>
    <n v="159.98400000000001"/>
    <n v="2"/>
    <n v="0.2"/>
    <n v="43.995600000000003"/>
  </r>
  <r>
    <n v="8529"/>
    <s v="CA-2014-161172"/>
    <x v="3"/>
    <x v="633"/>
    <d v="2014-03-17T00:00:00"/>
    <s v="Same Day"/>
    <s v="SP-20920"/>
    <s v="Susan Pistek"/>
    <x v="0"/>
    <s v="United States"/>
    <s v="Columbus"/>
    <s v="Ohio"/>
    <n v="43229"/>
    <x v="3"/>
    <s v="OFF-ST-10000675"/>
    <s v="Office Supplies"/>
    <x v="4"/>
    <s v="File Shuttle II and Handi-File, Black"/>
    <n v="54.224000000000004"/>
    <n v="2"/>
    <n v="0.2"/>
    <n v="3.3889999999999993"/>
  </r>
  <r>
    <n v="8530"/>
    <s v="CA-2014-137624"/>
    <x v="3"/>
    <x v="468"/>
    <d v="2014-11-18T00:00:00"/>
    <s v="Standard Class"/>
    <s v="ME-17320"/>
    <s v="Maria Etezadi"/>
    <x v="2"/>
    <s v="United States"/>
    <s v="Los Angeles"/>
    <s v="California"/>
    <n v="90008"/>
    <x v="1"/>
    <s v="FUR-CH-10001714"/>
    <s v="Furniture"/>
    <x v="1"/>
    <s v="Global Leather &amp; Oak Executive Chair, Burgundy"/>
    <n v="241.42399999999998"/>
    <n v="2"/>
    <n v="0.2"/>
    <n v="-36.213599999999985"/>
  </r>
  <r>
    <n v="8531"/>
    <s v="CA-2013-156748"/>
    <x v="0"/>
    <x v="885"/>
    <d v="2013-12-07T00:00:00"/>
    <s v="Standard Class"/>
    <s v="BS-11755"/>
    <s v="Bruce Stewart"/>
    <x v="0"/>
    <s v="United States"/>
    <s v="Detroit"/>
    <s v="Michigan"/>
    <n v="48227"/>
    <x v="2"/>
    <s v="OFF-PA-10000380"/>
    <s v="Office Supplies"/>
    <x v="10"/>
    <s v="REDIFORM Incoming/Outgoing Call Register, 11&quot; X 8 1/2&quot;, 100 Messages"/>
    <n v="33.36"/>
    <n v="4"/>
    <n v="0"/>
    <n v="16.68"/>
  </r>
  <r>
    <n v="8532"/>
    <s v="CA-2013-156748"/>
    <x v="0"/>
    <x v="885"/>
    <d v="2013-12-07T00:00:00"/>
    <s v="Standard Class"/>
    <s v="BS-11755"/>
    <s v="Bruce Stewart"/>
    <x v="0"/>
    <s v="United States"/>
    <s v="Detroit"/>
    <s v="Michigan"/>
    <n v="48227"/>
    <x v="2"/>
    <s v="OFF-PA-10002713"/>
    <s v="Office Supplies"/>
    <x v="10"/>
    <s v="Adams Phone Message Book, 200 Message Capacity, 8 1/16” x 11”"/>
    <n v="13.76"/>
    <n v="2"/>
    <n v="0"/>
    <n v="6.3295999999999992"/>
  </r>
  <r>
    <n v="8533"/>
    <s v="CA-2013-156748"/>
    <x v="0"/>
    <x v="885"/>
    <d v="2013-12-07T00:00:00"/>
    <s v="Standard Class"/>
    <s v="BS-11755"/>
    <s v="Bruce Stewart"/>
    <x v="0"/>
    <s v="United States"/>
    <s v="Detroit"/>
    <s v="Michigan"/>
    <n v="48227"/>
    <x v="2"/>
    <s v="OFF-ST-10001370"/>
    <s v="Office Supplies"/>
    <x v="4"/>
    <s v="Sensible Storage WireTech Storage Systems"/>
    <n v="496.86"/>
    <n v="7"/>
    <n v="0"/>
    <n v="24.842999999999947"/>
  </r>
  <r>
    <n v="8534"/>
    <s v="CA-2013-156748"/>
    <x v="0"/>
    <x v="885"/>
    <d v="2013-12-07T00:00:00"/>
    <s v="Standard Class"/>
    <s v="BS-11755"/>
    <s v="Bruce Stewart"/>
    <x v="0"/>
    <s v="United States"/>
    <s v="Detroit"/>
    <s v="Michigan"/>
    <n v="48227"/>
    <x v="2"/>
    <s v="FUR-CH-10000513"/>
    <s v="Furniture"/>
    <x v="1"/>
    <s v="High-Back Leather Manager's Chair"/>
    <n v="389.97"/>
    <n v="3"/>
    <n v="0"/>
    <n v="35.097300000000004"/>
  </r>
  <r>
    <n v="8535"/>
    <s v="CA-2012-169677"/>
    <x v="1"/>
    <x v="1004"/>
    <d v="2012-01-15T00:00:00"/>
    <s v="Second Class"/>
    <s v="KS-16300"/>
    <s v="Karen Seio"/>
    <x v="1"/>
    <s v="United States"/>
    <s v="Columbus"/>
    <s v="Georgia"/>
    <n v="31907"/>
    <x v="0"/>
    <s v="OFF-LA-10003223"/>
    <s v="Office Supplies"/>
    <x v="2"/>
    <s v="Avery 508"/>
    <n v="9.82"/>
    <n v="2"/>
    <n v="0"/>
    <n v="4.8117999999999999"/>
  </r>
  <r>
    <n v="8536"/>
    <s v="US-2011-163146"/>
    <x v="2"/>
    <x v="1174"/>
    <d v="2011-05-20T00:00:00"/>
    <s v="Standard Class"/>
    <s v="CC-12475"/>
    <s v="Cindy Chapman"/>
    <x v="0"/>
    <s v="United States"/>
    <s v="San Francisco"/>
    <s v="California"/>
    <n v="94122"/>
    <x v="1"/>
    <s v="TEC-AC-10002217"/>
    <s v="Technology"/>
    <x v="11"/>
    <s v="Imation Clip USB flash drive - 8 GB"/>
    <n v="56.400000000000006"/>
    <n v="3"/>
    <n v="0"/>
    <n v="3.3840000000000003"/>
  </r>
  <r>
    <n v="8537"/>
    <s v="CA-2012-157343"/>
    <x v="1"/>
    <x v="722"/>
    <d v="2012-06-11T00:00:00"/>
    <s v="Standard Class"/>
    <s v="HD-14785"/>
    <s v="Harold Dahlen"/>
    <x v="2"/>
    <s v="United States"/>
    <s v="Philadelphia"/>
    <s v="Pennsylvania"/>
    <n v="19143"/>
    <x v="3"/>
    <s v="OFF-BI-10003707"/>
    <s v="Office Supplies"/>
    <x v="8"/>
    <s v="Aluminum Screw Posts"/>
    <n v="18.312000000000001"/>
    <n v="4"/>
    <n v="0.7"/>
    <n v="-12.207999999999995"/>
  </r>
  <r>
    <n v="8538"/>
    <s v="CA-2012-157343"/>
    <x v="1"/>
    <x v="722"/>
    <d v="2012-06-11T00:00:00"/>
    <s v="Standard Class"/>
    <s v="HD-14785"/>
    <s v="Harold Dahlen"/>
    <x v="2"/>
    <s v="United States"/>
    <s v="Philadelphia"/>
    <s v="Pennsylvania"/>
    <n v="19143"/>
    <x v="3"/>
    <s v="OFF-PA-10000552"/>
    <s v="Office Supplies"/>
    <x v="10"/>
    <s v="Xerox 200"/>
    <n v="25.920000000000005"/>
    <n v="5"/>
    <n v="0.2"/>
    <n v="9.0719999999999992"/>
  </r>
  <r>
    <n v="8539"/>
    <s v="CA-2012-157343"/>
    <x v="1"/>
    <x v="722"/>
    <d v="2012-06-11T00:00:00"/>
    <s v="Standard Class"/>
    <s v="HD-14785"/>
    <s v="Harold Dahlen"/>
    <x v="2"/>
    <s v="United States"/>
    <s v="Philadelphia"/>
    <s v="Pennsylvania"/>
    <n v="19143"/>
    <x v="3"/>
    <s v="OFF-AR-10003183"/>
    <s v="Office Supplies"/>
    <x v="6"/>
    <s v="Avery Fluorescent Highlighter Four-Color Set"/>
    <n v="8.016"/>
    <n v="3"/>
    <n v="0.2"/>
    <n v="1.0019999999999993"/>
  </r>
  <r>
    <n v="8540"/>
    <s v="CA-2014-147354"/>
    <x v="3"/>
    <x v="631"/>
    <d v="2014-03-14T00:00:00"/>
    <s v="Standard Class"/>
    <s v="KB-16315"/>
    <s v="Karl Braun"/>
    <x v="0"/>
    <s v="United States"/>
    <s v="Los Angeles"/>
    <s v="California"/>
    <n v="90008"/>
    <x v="1"/>
    <s v="TEC-CO-10000971"/>
    <s v="Technology"/>
    <x v="16"/>
    <s v="Hewlett Packard 310 Color Digital Copier"/>
    <n v="479.98400000000004"/>
    <n v="2"/>
    <n v="0.2"/>
    <n v="59.997999999999962"/>
  </r>
  <r>
    <n v="8541"/>
    <s v="CA-2014-147354"/>
    <x v="3"/>
    <x v="631"/>
    <d v="2014-03-14T00:00:00"/>
    <s v="Standard Class"/>
    <s v="KB-16315"/>
    <s v="Karl Braun"/>
    <x v="0"/>
    <s v="United States"/>
    <s v="Los Angeles"/>
    <s v="California"/>
    <n v="90008"/>
    <x v="1"/>
    <s v="OFF-BI-10003910"/>
    <s v="Office Supplies"/>
    <x v="8"/>
    <s v="DXL Angle-View Binders with Locking Rings by Samsill"/>
    <n v="30.84"/>
    <n v="5"/>
    <n v="0.2"/>
    <n v="9.6374999999999993"/>
  </r>
  <r>
    <n v="8542"/>
    <s v="CA-2012-157287"/>
    <x v="1"/>
    <x v="937"/>
    <d v="2012-12-23T00:00:00"/>
    <s v="First Class"/>
    <s v="HR-14830"/>
    <s v="Harold Ryan"/>
    <x v="1"/>
    <s v="United States"/>
    <s v="Philadelphia"/>
    <s v="Pennsylvania"/>
    <n v="19140"/>
    <x v="3"/>
    <s v="OFF-ST-10001172"/>
    <s v="Office Supplies"/>
    <x v="4"/>
    <s v="Tennsco Lockers, Sand"/>
    <n v="33.568000000000005"/>
    <n v="2"/>
    <n v="0.2"/>
    <n v="1.6783999999999981"/>
  </r>
  <r>
    <n v="8543"/>
    <s v="CA-2012-157287"/>
    <x v="1"/>
    <x v="937"/>
    <d v="2012-12-23T00:00:00"/>
    <s v="First Class"/>
    <s v="HR-14830"/>
    <s v="Harold Ryan"/>
    <x v="1"/>
    <s v="United States"/>
    <s v="Philadelphia"/>
    <s v="Pennsylvania"/>
    <n v="19140"/>
    <x v="3"/>
    <s v="FUR-CH-10001270"/>
    <s v="Furniture"/>
    <x v="1"/>
    <s v="Harbour Creations Steel Folding Chair"/>
    <n v="422.62499999999994"/>
    <n v="7"/>
    <n v="0.3"/>
    <n v="0"/>
  </r>
  <r>
    <n v="8544"/>
    <s v="CA-2011-137575"/>
    <x v="2"/>
    <x v="908"/>
    <d v="2011-08-11T00:00:00"/>
    <s v="Standard Class"/>
    <s v="TB-21625"/>
    <s v="Trudy Brown"/>
    <x v="0"/>
    <s v="United States"/>
    <s v="New York City"/>
    <s v="New York"/>
    <n v="10035"/>
    <x v="3"/>
    <s v="TEC-AC-10004571"/>
    <s v="Technology"/>
    <x v="11"/>
    <s v="Logitech G700s Rechargeable Gaming Mouse"/>
    <n v="199.98"/>
    <n v="2"/>
    <n v="0"/>
    <n v="83.991600000000005"/>
  </r>
  <r>
    <n v="8545"/>
    <s v="CA-2013-119074"/>
    <x v="0"/>
    <x v="1196"/>
    <d v="2013-04-01T00:00:00"/>
    <s v="Standard Class"/>
    <s v="DS-13180"/>
    <s v="David Smith"/>
    <x v="1"/>
    <s v="United States"/>
    <s v="Columbus"/>
    <s v="Georgia"/>
    <n v="31907"/>
    <x v="0"/>
    <s v="FUR-FU-10004053"/>
    <s v="Furniture"/>
    <x v="5"/>
    <s v="DAX Two-Tone Silver Metal Document Frame"/>
    <n v="20.239999999999998"/>
    <n v="1"/>
    <n v="0"/>
    <n v="8.7032000000000007"/>
  </r>
  <r>
    <n v="8546"/>
    <s v="CA-2013-119074"/>
    <x v="0"/>
    <x v="1196"/>
    <d v="2013-04-01T00:00:00"/>
    <s v="Standard Class"/>
    <s v="DS-13180"/>
    <s v="David Smith"/>
    <x v="1"/>
    <s v="United States"/>
    <s v="Columbus"/>
    <s v="Georgia"/>
    <n v="31907"/>
    <x v="0"/>
    <s v="FUR-FU-10003731"/>
    <s v="Furniture"/>
    <x v="5"/>
    <s v="Eldon Expressions Wood and Plastic Desk Accessories, Oak"/>
    <n v="39.92"/>
    <n v="4"/>
    <n v="0"/>
    <n v="11.177600000000002"/>
  </r>
  <r>
    <n v="8547"/>
    <s v="CA-2013-119074"/>
    <x v="0"/>
    <x v="1196"/>
    <d v="2013-04-01T00:00:00"/>
    <s v="Standard Class"/>
    <s v="DS-13180"/>
    <s v="David Smith"/>
    <x v="1"/>
    <s v="United States"/>
    <s v="Columbus"/>
    <s v="Georgia"/>
    <n v="31907"/>
    <x v="0"/>
    <s v="OFF-BI-10000962"/>
    <s v="Office Supplies"/>
    <x v="8"/>
    <s v="Acco Flexible ACCOHIDE Square Ring Data Binder, Dark Blue, 11 1/2&quot; X 14&quot; 7/8&quot;"/>
    <n v="32.54"/>
    <n v="2"/>
    <n v="0"/>
    <n v="15.944599999999998"/>
  </r>
  <r>
    <n v="8548"/>
    <s v="CA-2012-149566"/>
    <x v="1"/>
    <x v="901"/>
    <d v="2012-12-10T00:00:00"/>
    <s v="Standard Class"/>
    <s v="GB-14530"/>
    <s v="George Bell"/>
    <x v="1"/>
    <s v="United States"/>
    <s v="Los Angeles"/>
    <s v="California"/>
    <n v="90049"/>
    <x v="1"/>
    <s v="TEC-AC-10001266"/>
    <s v="Technology"/>
    <x v="11"/>
    <s v="Memorex Micro Travel Drive 8 GB"/>
    <n v="39"/>
    <n v="3"/>
    <n v="0"/>
    <n v="17.549999999999997"/>
  </r>
  <r>
    <n v="8549"/>
    <s v="CA-2012-149566"/>
    <x v="1"/>
    <x v="901"/>
    <d v="2012-12-10T00:00:00"/>
    <s v="Standard Class"/>
    <s v="GB-14530"/>
    <s v="George Bell"/>
    <x v="1"/>
    <s v="United States"/>
    <s v="Los Angeles"/>
    <s v="California"/>
    <n v="90049"/>
    <x v="1"/>
    <s v="OFF-LA-10000452"/>
    <s v="Office Supplies"/>
    <x v="2"/>
    <s v="Avery 488"/>
    <n v="12.6"/>
    <n v="4"/>
    <n v="0"/>
    <n v="6.048"/>
  </r>
  <r>
    <n v="8550"/>
    <s v="CA-2012-126186"/>
    <x v="1"/>
    <x v="861"/>
    <d v="2012-09-12T00:00:00"/>
    <s v="First Class"/>
    <s v="GB-14530"/>
    <s v="George Bell"/>
    <x v="1"/>
    <s v="United States"/>
    <s v="Aurora"/>
    <s v="Colorado"/>
    <n v="80013"/>
    <x v="1"/>
    <s v="FUR-FU-10000073"/>
    <s v="Furniture"/>
    <x v="5"/>
    <s v="Deflect-O Glasstique Clear Desk Accessories"/>
    <n v="24.64"/>
    <n v="4"/>
    <n v="0.2"/>
    <n v="4.0039999999999978"/>
  </r>
  <r>
    <n v="8551"/>
    <s v="CA-2012-121132"/>
    <x v="1"/>
    <x v="789"/>
    <d v="2012-07-24T00:00:00"/>
    <s v="Standard Class"/>
    <s v="VB-21745"/>
    <s v="Victoria Brennan"/>
    <x v="1"/>
    <s v="United States"/>
    <s v="Houston"/>
    <s v="Texas"/>
    <n v="77041"/>
    <x v="2"/>
    <s v="OFF-LA-10002368"/>
    <s v="Office Supplies"/>
    <x v="2"/>
    <s v="Avery 479"/>
    <n v="6.2640000000000002"/>
    <n v="3"/>
    <n v="0.2"/>
    <n v="2.0358000000000001"/>
  </r>
  <r>
    <n v="8552"/>
    <s v="CA-2012-121132"/>
    <x v="1"/>
    <x v="789"/>
    <d v="2012-07-24T00:00:00"/>
    <s v="Standard Class"/>
    <s v="VB-21745"/>
    <s v="Victoria Brennan"/>
    <x v="1"/>
    <s v="United States"/>
    <s v="Houston"/>
    <s v="Texas"/>
    <n v="77041"/>
    <x v="2"/>
    <s v="OFF-FA-10004248"/>
    <s v="Office Supplies"/>
    <x v="13"/>
    <s v="Advantus T-Pin Paper Clips"/>
    <n v="14.432"/>
    <n v="4"/>
    <n v="0.2"/>
    <n v="3.4276000000000004"/>
  </r>
  <r>
    <n v="8553"/>
    <s v="CA-2011-140473"/>
    <x v="2"/>
    <x v="992"/>
    <d v="2011-06-03T00:00:00"/>
    <s v="Standard Class"/>
    <s v="MC-17425"/>
    <s v="Mark Cousins"/>
    <x v="1"/>
    <s v="United States"/>
    <s v="Chicago"/>
    <s v="Illinois"/>
    <n v="60623"/>
    <x v="2"/>
    <s v="TEC-CO-10004202"/>
    <s v="Technology"/>
    <x v="16"/>
    <s v="Brother DCP1000 Digital 3 in 1 Multifunction Machine"/>
    <n v="719.97600000000011"/>
    <n v="3"/>
    <n v="0.2"/>
    <n v="134.99549999999999"/>
  </r>
  <r>
    <n v="8554"/>
    <s v="US-2014-102904"/>
    <x v="3"/>
    <x v="38"/>
    <d v="2014-11-21T00:00:00"/>
    <s v="Standard Class"/>
    <s v="CB-12025"/>
    <s v="Cassandra Brandow"/>
    <x v="0"/>
    <s v="United States"/>
    <s v="Decatur"/>
    <s v="Alabama"/>
    <n v="35601"/>
    <x v="0"/>
    <s v="TEC-AC-10000927"/>
    <s v="Technology"/>
    <x v="11"/>
    <s v="Anker Ultrathin Bluetooth Wireless Keyboard Aluminum Cover with Stand "/>
    <n v="239.92"/>
    <n v="8"/>
    <n v="0"/>
    <n v="23.99199999999999"/>
  </r>
  <r>
    <n v="8555"/>
    <s v="CA-2013-102092"/>
    <x v="0"/>
    <x v="10"/>
    <d v="2013-12-12T00:00:00"/>
    <s v="First Class"/>
    <s v="PM-18940"/>
    <s v="Paul MacIntyre"/>
    <x v="0"/>
    <s v="United States"/>
    <s v="Springfield"/>
    <s v="Virginia"/>
    <n v="22153"/>
    <x v="0"/>
    <s v="FUR-TA-10002530"/>
    <s v="Furniture"/>
    <x v="3"/>
    <s v="Iceberg OfficeWorks 42&quot; Round Tables"/>
    <n v="1056.8599999999999"/>
    <n v="7"/>
    <n v="0"/>
    <n v="158.52899999999994"/>
  </r>
  <r>
    <n v="8556"/>
    <s v="CA-2012-117884"/>
    <x v="1"/>
    <x v="204"/>
    <d v="2012-03-22T00:00:00"/>
    <s v="Same Day"/>
    <s v="DC-13285"/>
    <s v="Debra Catini"/>
    <x v="0"/>
    <s v="United States"/>
    <s v="Plantation"/>
    <s v="Florida"/>
    <n v="33317"/>
    <x v="0"/>
    <s v="TEC-AC-10002567"/>
    <s v="Technology"/>
    <x v="11"/>
    <s v="Logitech G602 Wireless Gaming Mouse"/>
    <n v="447.94399999999996"/>
    <n v="7"/>
    <n v="0.2"/>
    <n v="89.588799999999992"/>
  </r>
  <r>
    <n v="8557"/>
    <s v="CA-2012-117884"/>
    <x v="1"/>
    <x v="204"/>
    <d v="2012-03-22T00:00:00"/>
    <s v="Same Day"/>
    <s v="DC-13285"/>
    <s v="Debra Catini"/>
    <x v="0"/>
    <s v="United States"/>
    <s v="Plantation"/>
    <s v="Florida"/>
    <n v="33317"/>
    <x v="0"/>
    <s v="OFF-ST-10002182"/>
    <s v="Office Supplies"/>
    <x v="4"/>
    <s v="Iris 3-Drawer Stacking Bin, Black"/>
    <n v="150.40799999999999"/>
    <n v="9"/>
    <n v="0.2"/>
    <n v="-33.841799999999999"/>
  </r>
  <r>
    <n v="8558"/>
    <s v="CA-2013-132829"/>
    <x v="0"/>
    <x v="443"/>
    <d v="2013-12-27T00:00:00"/>
    <s v="Second Class"/>
    <s v="LA-16780"/>
    <s v="Laura Armstrong"/>
    <x v="1"/>
    <s v="United States"/>
    <s v="Houston"/>
    <s v="Texas"/>
    <n v="77041"/>
    <x v="2"/>
    <s v="TEC-PH-10004539"/>
    <s v="Technology"/>
    <x v="7"/>
    <s v="Wireless Extenders zBoost YX545 SOHO Signal Booster"/>
    <n v="453.57600000000002"/>
    <n v="3"/>
    <n v="0.2"/>
    <n v="39.687899999999985"/>
  </r>
  <r>
    <n v="8559"/>
    <s v="CA-2013-132829"/>
    <x v="0"/>
    <x v="443"/>
    <d v="2013-12-27T00:00:00"/>
    <s v="Second Class"/>
    <s v="LA-16780"/>
    <s v="Laura Armstrong"/>
    <x v="1"/>
    <s v="United States"/>
    <s v="Houston"/>
    <s v="Texas"/>
    <n v="77041"/>
    <x v="2"/>
    <s v="OFF-LA-10002945"/>
    <s v="Office Supplies"/>
    <x v="2"/>
    <s v="Permanent Self-Adhesive File Folder Labels for Typewriters, 1 1/8 x 3 1/2, White"/>
    <n v="45.36"/>
    <n v="9"/>
    <n v="0.2"/>
    <n v="14.741999999999997"/>
  </r>
  <r>
    <n v="8560"/>
    <s v="CA-2013-132829"/>
    <x v="0"/>
    <x v="443"/>
    <d v="2013-12-27T00:00:00"/>
    <s v="Second Class"/>
    <s v="LA-16780"/>
    <s v="Laura Armstrong"/>
    <x v="1"/>
    <s v="United States"/>
    <s v="Houston"/>
    <s v="Texas"/>
    <n v="77041"/>
    <x v="2"/>
    <s v="TEC-PH-10004345"/>
    <s v="Technology"/>
    <x v="7"/>
    <s v="Cisco SPA 502G IP Phone"/>
    <n v="287.88"/>
    <n v="3"/>
    <n v="0.2"/>
    <n v="35.984999999999999"/>
  </r>
  <r>
    <n v="8561"/>
    <s v="CA-2013-132829"/>
    <x v="0"/>
    <x v="443"/>
    <d v="2013-12-27T00:00:00"/>
    <s v="Second Class"/>
    <s v="LA-16780"/>
    <s v="Laura Armstrong"/>
    <x v="1"/>
    <s v="United States"/>
    <s v="Houston"/>
    <s v="Texas"/>
    <n v="77041"/>
    <x v="2"/>
    <s v="TEC-PH-10004912"/>
    <s v="Technology"/>
    <x v="7"/>
    <s v="Cisco SPA112 2 Port Phone Adapter"/>
    <n v="131.88000000000002"/>
    <n v="3"/>
    <n v="0.2"/>
    <n v="14.836499999999987"/>
  </r>
  <r>
    <n v="8562"/>
    <s v="CA-2013-132829"/>
    <x v="0"/>
    <x v="443"/>
    <d v="2013-12-27T00:00:00"/>
    <s v="Second Class"/>
    <s v="LA-16780"/>
    <s v="Laura Armstrong"/>
    <x v="1"/>
    <s v="United States"/>
    <s v="Houston"/>
    <s v="Texas"/>
    <n v="77041"/>
    <x v="2"/>
    <s v="FUR-FU-10000206"/>
    <s v="Furniture"/>
    <x v="5"/>
    <s v="GE General Purpose, Extra Long Life, Showcase &amp; Floodlight Incandescent Bulbs"/>
    <n v="2.3280000000000003"/>
    <n v="2"/>
    <n v="0.6"/>
    <n v="-0.75660000000000016"/>
  </r>
  <r>
    <n v="8563"/>
    <s v="CA-2013-123540"/>
    <x v="0"/>
    <x v="1197"/>
    <d v="2013-04-07T00:00:00"/>
    <s v="Second Class"/>
    <s v="DJ-13420"/>
    <s v="Denny Joy"/>
    <x v="1"/>
    <s v="United States"/>
    <s v="Milwaukee"/>
    <s v="Wisconsin"/>
    <n v="53209"/>
    <x v="2"/>
    <s v="FUR-CH-10000847"/>
    <s v="Furniture"/>
    <x v="1"/>
    <s v="Global Executive Mid-Back Manager's Chair"/>
    <n v="1454.9"/>
    <n v="5"/>
    <n v="0"/>
    <n v="378.274"/>
  </r>
  <r>
    <n v="8564"/>
    <s v="US-2014-108315"/>
    <x v="3"/>
    <x v="504"/>
    <d v="2014-05-05T00:00:00"/>
    <s v="Standard Class"/>
    <s v="MH-18115"/>
    <s v="Mick Hernandez"/>
    <x v="2"/>
    <s v="United States"/>
    <s v="Sanford"/>
    <s v="Florida"/>
    <n v="32771"/>
    <x v="0"/>
    <s v="OFF-BI-10000822"/>
    <s v="Office Supplies"/>
    <x v="8"/>
    <s v="Acco PRESSTEX Data Binder with Storage Hooks, Light Blue, 9 1/2&quot; X 11&quot;"/>
    <n v="4.8420000000000005"/>
    <n v="3"/>
    <n v="0.7"/>
    <n v="-3.5507999999999988"/>
  </r>
  <r>
    <n v="8565"/>
    <s v="US-2014-108315"/>
    <x v="3"/>
    <x v="504"/>
    <d v="2014-05-05T00:00:00"/>
    <s v="Standard Class"/>
    <s v="MH-18115"/>
    <s v="Mick Hernandez"/>
    <x v="2"/>
    <s v="United States"/>
    <s v="Sanford"/>
    <s v="Florida"/>
    <n v="32771"/>
    <x v="0"/>
    <s v="FUR-FU-10000747"/>
    <s v="Furniture"/>
    <x v="5"/>
    <s v="Tenex B1-RE Series Chair Mats for Low Pile Carpets"/>
    <n v="220.70400000000001"/>
    <n v="6"/>
    <n v="0.2"/>
    <n v="-8.2764000000000379"/>
  </r>
  <r>
    <n v="8566"/>
    <s v="CA-2013-134110"/>
    <x v="0"/>
    <x v="1019"/>
    <d v="2013-11-19T00:00:00"/>
    <s v="First Class"/>
    <s v="BG-11035"/>
    <s v="Barry Gonzalez"/>
    <x v="0"/>
    <s v="United States"/>
    <s v="The Colony"/>
    <s v="Texas"/>
    <n v="75056"/>
    <x v="2"/>
    <s v="TEC-PH-10002350"/>
    <s v="Technology"/>
    <x v="7"/>
    <s v="Apple EarPods with Remote and Mic"/>
    <n v="67.176000000000002"/>
    <n v="3"/>
    <n v="0.2"/>
    <n v="6.7175999999999974"/>
  </r>
  <r>
    <n v="8567"/>
    <s v="CA-2013-134110"/>
    <x v="0"/>
    <x v="1019"/>
    <d v="2013-11-19T00:00:00"/>
    <s v="First Class"/>
    <s v="BG-11035"/>
    <s v="Barry Gonzalez"/>
    <x v="0"/>
    <s v="United States"/>
    <s v="The Colony"/>
    <s v="Texas"/>
    <n v="75056"/>
    <x v="2"/>
    <s v="OFF-PA-10000697"/>
    <s v="Office Supplies"/>
    <x v="10"/>
    <s v="TOPS Voice Message Log Book, Flash Format"/>
    <n v="15.231999999999999"/>
    <n v="4"/>
    <n v="0.2"/>
    <n v="5.5215999999999994"/>
  </r>
  <r>
    <n v="8568"/>
    <s v="US-2013-136581"/>
    <x v="0"/>
    <x v="338"/>
    <d v="2013-11-13T00:00:00"/>
    <s v="First Class"/>
    <s v="SV-20365"/>
    <s v="Seth Vernon"/>
    <x v="0"/>
    <s v="United States"/>
    <s v="Troy"/>
    <s v="Ohio"/>
    <n v="45373"/>
    <x v="3"/>
    <s v="OFF-PA-10002787"/>
    <s v="Office Supplies"/>
    <x v="10"/>
    <s v="Xerox 227"/>
    <n v="31.104000000000006"/>
    <n v="6"/>
    <n v="0.2"/>
    <n v="10.8864"/>
  </r>
  <r>
    <n v="8569"/>
    <s v="CA-2013-162390"/>
    <x v="0"/>
    <x v="409"/>
    <d v="2013-12-13T00:00:00"/>
    <s v="Standard Class"/>
    <s v="DP-13105"/>
    <s v="Dave Poirier"/>
    <x v="1"/>
    <s v="United States"/>
    <s v="Hempstead"/>
    <s v="New York"/>
    <n v="11550"/>
    <x v="3"/>
    <s v="OFF-BI-10004318"/>
    <s v="Office Supplies"/>
    <x v="8"/>
    <s v="Ibico EB-19 Dual Function Manual Binding System"/>
    <n v="968.74400000000014"/>
    <n v="7"/>
    <n v="0.2"/>
    <n v="314.84180000000003"/>
  </r>
  <r>
    <n v="8570"/>
    <s v="CA-2013-162390"/>
    <x v="0"/>
    <x v="409"/>
    <d v="2013-12-13T00:00:00"/>
    <s v="Standard Class"/>
    <s v="DP-13105"/>
    <s v="Dave Poirier"/>
    <x v="1"/>
    <s v="United States"/>
    <s v="Hempstead"/>
    <s v="New York"/>
    <n v="11550"/>
    <x v="3"/>
    <s v="OFF-BI-10001721"/>
    <s v="Office Supplies"/>
    <x v="8"/>
    <s v="Trimflex Flexible Post Binders"/>
    <n v="222.35199999999998"/>
    <n v="13"/>
    <n v="0.2"/>
    <n v="77.823200000000014"/>
  </r>
  <r>
    <n v="8571"/>
    <s v="CA-2013-162390"/>
    <x v="0"/>
    <x v="409"/>
    <d v="2013-12-13T00:00:00"/>
    <s v="Standard Class"/>
    <s v="DP-13105"/>
    <s v="Dave Poirier"/>
    <x v="1"/>
    <s v="United States"/>
    <s v="Hempstead"/>
    <s v="New York"/>
    <n v="11550"/>
    <x v="3"/>
    <s v="TEC-CO-10004202"/>
    <s v="Technology"/>
    <x v="16"/>
    <s v="Brother DCP1000 Digital 3 in 1 Multifunction Machine"/>
    <n v="479.98400000000004"/>
    <n v="2"/>
    <n v="0.2"/>
    <n v="89.996999999999986"/>
  </r>
  <r>
    <n v="8572"/>
    <s v="CA-2013-162222"/>
    <x v="0"/>
    <x v="1015"/>
    <d v="2013-04-04T00:00:00"/>
    <s v="Same Day"/>
    <s v="SR-20740"/>
    <s v="Steven Roelle"/>
    <x v="2"/>
    <s v="United States"/>
    <s v="Dallas"/>
    <s v="Texas"/>
    <n v="75081"/>
    <x v="2"/>
    <s v="OFF-PA-10003893"/>
    <s v="Office Supplies"/>
    <x v="10"/>
    <s v="Xerox 1962"/>
    <n v="10.272000000000002"/>
    <n v="3"/>
    <n v="0.2"/>
    <n v="3.2099999999999982"/>
  </r>
  <r>
    <n v="8573"/>
    <s v="CA-2011-121629"/>
    <x v="2"/>
    <x v="683"/>
    <d v="2011-12-02T00:00:00"/>
    <s v="Standard Class"/>
    <s v="BT-11680"/>
    <s v="Brian Thompson"/>
    <x v="0"/>
    <s v="United States"/>
    <s v="Houston"/>
    <s v="Texas"/>
    <n v="77041"/>
    <x v="2"/>
    <s v="TEC-MA-10004679"/>
    <s v="Technology"/>
    <x v="15"/>
    <s v="StarTech.com 10/100 VDSL2 Ethernet Extender Kit"/>
    <n v="998.84999999999991"/>
    <n v="5"/>
    <n v="0.4"/>
    <n v="-199.7700000000001"/>
  </r>
  <r>
    <n v="8574"/>
    <s v="CA-2012-164623"/>
    <x v="1"/>
    <x v="1182"/>
    <d v="2012-10-22T00:00:00"/>
    <s v="First Class"/>
    <s v="MS-17770"/>
    <s v="Maxwell Schwartz"/>
    <x v="0"/>
    <s v="United States"/>
    <s v="New York City"/>
    <s v="New York"/>
    <n v="10035"/>
    <x v="3"/>
    <s v="OFF-PA-10000249"/>
    <s v="Office Supplies"/>
    <x v="10"/>
    <s v="Staples"/>
    <n v="24.56"/>
    <n v="2"/>
    <n v="0"/>
    <n v="11.543199999999999"/>
  </r>
  <r>
    <n v="8575"/>
    <s v="CA-2011-159849"/>
    <x v="2"/>
    <x v="111"/>
    <d v="2011-09-19T00:00:00"/>
    <s v="Same Day"/>
    <s v="JK-15640"/>
    <s v="Jim Kriz"/>
    <x v="2"/>
    <s v="United States"/>
    <s v="San Francisco"/>
    <s v="California"/>
    <n v="94110"/>
    <x v="1"/>
    <s v="OFF-FA-10000053"/>
    <s v="Office Supplies"/>
    <x v="13"/>
    <s v="Revere Boxed Rubber Bands by Revere"/>
    <n v="5.67"/>
    <n v="3"/>
    <n v="0"/>
    <n v="0.11340000000000017"/>
  </r>
  <r>
    <n v="8576"/>
    <s v="CA-2014-101273"/>
    <x v="3"/>
    <x v="151"/>
    <d v="2014-08-31T00:00:00"/>
    <s v="Second Class"/>
    <s v="ST-20530"/>
    <s v="Shui Tom"/>
    <x v="0"/>
    <s v="United States"/>
    <s v="Port Saint Lucie"/>
    <s v="Florida"/>
    <n v="34952"/>
    <x v="0"/>
    <s v="OFF-AP-10000804"/>
    <s v="Office Supplies"/>
    <x v="9"/>
    <s v="Hoover Portapower Portable Vacuum"/>
    <n v="14.336000000000002"/>
    <n v="4"/>
    <n v="0.2"/>
    <n v="0.89599999999999991"/>
  </r>
  <r>
    <n v="8577"/>
    <s v="CA-2014-106747"/>
    <x v="3"/>
    <x v="445"/>
    <d v="2014-07-05T00:00:00"/>
    <s v="First Class"/>
    <s v="TS-21505"/>
    <s v="Tony Sayre"/>
    <x v="0"/>
    <s v="United States"/>
    <s v="Concord"/>
    <s v="New Hampshire"/>
    <n v="3301"/>
    <x v="3"/>
    <s v="FUR-FU-10004188"/>
    <s v="Furniture"/>
    <x v="5"/>
    <s v="Luxo Professional Combination Clamp-On Lamps"/>
    <n v="102.3"/>
    <n v="1"/>
    <n v="0"/>
    <n v="26.597999999999999"/>
  </r>
  <r>
    <n v="8578"/>
    <s v="CA-2014-146164"/>
    <x v="3"/>
    <x v="66"/>
    <d v="2014-12-27T00:00:00"/>
    <s v="Standard Class"/>
    <s v="CM-12190"/>
    <s v="Charlotte Melton"/>
    <x v="0"/>
    <s v="United States"/>
    <s v="Rochester"/>
    <s v="Minnesota"/>
    <n v="55901"/>
    <x v="2"/>
    <s v="FUR-TA-10004915"/>
    <s v="Furniture"/>
    <x v="3"/>
    <s v="Office Impressions End Table, 20-1/2&quot;H x 24&quot;W x 20&quot;D"/>
    <n v="607.52"/>
    <n v="2"/>
    <n v="0"/>
    <n v="97.203200000000038"/>
  </r>
  <r>
    <n v="8579"/>
    <s v="CA-2014-146164"/>
    <x v="3"/>
    <x v="66"/>
    <d v="2014-12-27T00:00:00"/>
    <s v="Standard Class"/>
    <s v="CM-12190"/>
    <s v="Charlotte Melton"/>
    <x v="0"/>
    <s v="United States"/>
    <s v="Rochester"/>
    <s v="Minnesota"/>
    <n v="55901"/>
    <x v="2"/>
    <s v="OFF-ST-10001228"/>
    <s v="Office Supplies"/>
    <x v="4"/>
    <s v="Personal File Boxes with Fold-Down Carry Handle"/>
    <n v="31.16"/>
    <n v="2"/>
    <n v="0"/>
    <n v="7.7899999999999991"/>
  </r>
  <r>
    <n v="8580"/>
    <s v="CA-2013-111605"/>
    <x v="0"/>
    <x v="797"/>
    <d v="2014-01-03T00:00:00"/>
    <s v="Standard Class"/>
    <s v="JW-15955"/>
    <s v="Joni Wasserman"/>
    <x v="0"/>
    <s v="United States"/>
    <s v="Louisville"/>
    <s v="Kentucky"/>
    <n v="40214"/>
    <x v="0"/>
    <s v="OFF-LA-10002368"/>
    <s v="Office Supplies"/>
    <x v="2"/>
    <s v="Avery 479"/>
    <n v="2.61"/>
    <n v="1"/>
    <n v="0"/>
    <n v="1.2005999999999999"/>
  </r>
  <r>
    <n v="8581"/>
    <s v="CA-2011-130673"/>
    <x v="2"/>
    <x v="671"/>
    <d v="2011-05-22T00:00:00"/>
    <s v="Second Class"/>
    <s v="MC-17590"/>
    <s v="Matt Collister"/>
    <x v="1"/>
    <s v="United States"/>
    <s v="San Marcos"/>
    <s v="Texas"/>
    <n v="78666"/>
    <x v="2"/>
    <s v="FUR-FU-10003489"/>
    <s v="Furniture"/>
    <x v="5"/>
    <s v="Contemporary Borderless Frame"/>
    <n v="10.332000000000001"/>
    <n v="3"/>
    <n v="0.6"/>
    <n v="-5.9408999999999992"/>
  </r>
  <r>
    <n v="8582"/>
    <s v="CA-2011-130673"/>
    <x v="2"/>
    <x v="671"/>
    <d v="2011-05-22T00:00:00"/>
    <s v="Second Class"/>
    <s v="MC-17590"/>
    <s v="Matt Collister"/>
    <x v="1"/>
    <s v="United States"/>
    <s v="San Marcos"/>
    <s v="Texas"/>
    <n v="78666"/>
    <x v="2"/>
    <s v="OFF-PA-10000289"/>
    <s v="Office Supplies"/>
    <x v="10"/>
    <s v="Xerox 213"/>
    <n v="10.368000000000002"/>
    <n v="2"/>
    <n v="0.2"/>
    <n v="3.6288"/>
  </r>
  <r>
    <n v="8583"/>
    <s v="CA-2011-130673"/>
    <x v="2"/>
    <x v="671"/>
    <d v="2011-05-22T00:00:00"/>
    <s v="Second Class"/>
    <s v="MC-17590"/>
    <s v="Matt Collister"/>
    <x v="1"/>
    <s v="United States"/>
    <s v="San Marcos"/>
    <s v="Texas"/>
    <n v="78666"/>
    <x v="2"/>
    <s v="TEC-AC-10004227"/>
    <s v="Technology"/>
    <x v="11"/>
    <s v="SanDisk Ultra 16 GB MicroSDHC Class 10 Memory Card"/>
    <n v="20.784000000000002"/>
    <n v="2"/>
    <n v="0.2"/>
    <n v="-3.6372000000000027"/>
  </r>
  <r>
    <n v="8584"/>
    <s v="CA-2011-130673"/>
    <x v="2"/>
    <x v="671"/>
    <d v="2011-05-22T00:00:00"/>
    <s v="Second Class"/>
    <s v="MC-17590"/>
    <s v="Matt Collister"/>
    <x v="1"/>
    <s v="United States"/>
    <s v="San Marcos"/>
    <s v="Texas"/>
    <n v="78666"/>
    <x v="2"/>
    <s v="OFF-ST-10000636"/>
    <s v="Office Supplies"/>
    <x v="4"/>
    <s v="Rogers Profile Extra Capacity Storage Tub"/>
    <n v="66.959999999999994"/>
    <n v="5"/>
    <n v="0.2"/>
    <n v="-13.392000000000003"/>
  </r>
  <r>
    <n v="8585"/>
    <s v="CA-2011-104808"/>
    <x v="2"/>
    <x v="519"/>
    <d v="2011-02-09T00:00:00"/>
    <s v="Second Class"/>
    <s v="MH-17440"/>
    <s v="Mark Haberlin"/>
    <x v="1"/>
    <s v="United States"/>
    <s v="Escondido"/>
    <s v="California"/>
    <n v="92025"/>
    <x v="1"/>
    <s v="OFF-BI-10003676"/>
    <s v="Office Supplies"/>
    <x v="8"/>
    <s v="GBC Standard Recycled Report Covers, Clear Plastic Sheets"/>
    <n v="17.248000000000001"/>
    <n v="2"/>
    <n v="0.2"/>
    <n v="6.0367999999999986"/>
  </r>
  <r>
    <n v="8586"/>
    <s v="US-2014-132927"/>
    <x v="3"/>
    <x v="34"/>
    <d v="2014-12-16T00:00:00"/>
    <s v="Standard Class"/>
    <s v="RD-19720"/>
    <s v="Roger Demir"/>
    <x v="0"/>
    <s v="United States"/>
    <s v="Philadelphia"/>
    <s v="Pennsylvania"/>
    <n v="19134"/>
    <x v="3"/>
    <s v="OFF-BI-10001116"/>
    <s v="Office Supplies"/>
    <x v="8"/>
    <s v="Wilson Jones 1&quot; Hanging DublLock Ring Binders"/>
    <n v="11.088000000000003"/>
    <n v="7"/>
    <n v="0.7"/>
    <n v="-8.1311999999999998"/>
  </r>
  <r>
    <n v="8587"/>
    <s v="CA-2014-162012"/>
    <x v="3"/>
    <x v="497"/>
    <d v="2014-07-19T00:00:00"/>
    <s v="Standard Class"/>
    <s v="KB-16240"/>
    <s v="Karen Bern"/>
    <x v="1"/>
    <s v="United States"/>
    <s v="Los Angeles"/>
    <s v="California"/>
    <n v="90049"/>
    <x v="1"/>
    <s v="TEC-AC-10003832"/>
    <s v="Technology"/>
    <x v="11"/>
    <s v="Logitech P710e Mobile Speakerphone"/>
    <n v="1287.45"/>
    <n v="5"/>
    <n v="0"/>
    <n v="244.61549999999988"/>
  </r>
  <r>
    <n v="8588"/>
    <s v="CA-2014-162012"/>
    <x v="3"/>
    <x v="497"/>
    <d v="2014-07-19T00:00:00"/>
    <s v="Standard Class"/>
    <s v="KB-16240"/>
    <s v="Karen Bern"/>
    <x v="1"/>
    <s v="United States"/>
    <s v="Los Angeles"/>
    <s v="California"/>
    <n v="90049"/>
    <x v="1"/>
    <s v="OFF-AP-10003040"/>
    <s v="Office Supplies"/>
    <x v="9"/>
    <s v="Fellowes 8 Outlet Superior Workstation Surge Protector w/o Phone/Fax/Modem Protection"/>
    <n v="168.1"/>
    <n v="5"/>
    <n v="0"/>
    <n v="43.705999999999996"/>
  </r>
  <r>
    <n v="8589"/>
    <s v="CA-2012-138492"/>
    <x v="1"/>
    <x v="1060"/>
    <d v="2012-05-22T00:00:00"/>
    <s v="Standard Class"/>
    <s v="FC-14335"/>
    <s v="Fred Chung"/>
    <x v="1"/>
    <s v="United States"/>
    <s v="Philadelphia"/>
    <s v="Pennsylvania"/>
    <n v="19140"/>
    <x v="3"/>
    <s v="OFF-ST-10002583"/>
    <s v="Office Supplies"/>
    <x v="4"/>
    <s v="Fellowes Neat Ideas Storage Cubes"/>
    <n v="51.967999999999996"/>
    <n v="2"/>
    <n v="0.2"/>
    <n v="-10.393600000000001"/>
  </r>
  <r>
    <n v="8590"/>
    <s v="CA-2014-145338"/>
    <x v="3"/>
    <x v="926"/>
    <d v="2014-02-02T00:00:00"/>
    <s v="First Class"/>
    <s v="BD-11770"/>
    <s v="Bryan Davis"/>
    <x v="0"/>
    <s v="United States"/>
    <s v="Philadelphia"/>
    <s v="Pennsylvania"/>
    <n v="19120"/>
    <x v="3"/>
    <s v="OFF-AR-10002053"/>
    <s v="Office Supplies"/>
    <x v="6"/>
    <s v="Premium Writing Pencils, Soft, #2 by Central Association for the Blind"/>
    <n v="4.7679999999999998"/>
    <n v="2"/>
    <n v="0.2"/>
    <n v="0.47680000000000011"/>
  </r>
  <r>
    <n v="8591"/>
    <s v="CA-2014-126676"/>
    <x v="3"/>
    <x v="365"/>
    <d v="2014-10-02T00:00:00"/>
    <s v="First Class"/>
    <s v="FH-14365"/>
    <s v="Fred Hopkins"/>
    <x v="1"/>
    <s v="United States"/>
    <s v="Hempstead"/>
    <s v="New York"/>
    <n v="11550"/>
    <x v="3"/>
    <s v="OFF-EN-10004846"/>
    <s v="Office Supplies"/>
    <x v="12"/>
    <s v="Letter or Legal Size Expandable Poly String Tie Envelopes"/>
    <n v="7.98"/>
    <n v="3"/>
    <n v="0"/>
    <n v="3.9102000000000006"/>
  </r>
  <r>
    <n v="8592"/>
    <s v="CA-2014-101700"/>
    <x v="3"/>
    <x v="756"/>
    <d v="2014-04-27T00:00:00"/>
    <s v="First Class"/>
    <s v="SO-20335"/>
    <s v="Sean O'Donnell"/>
    <x v="0"/>
    <s v="United States"/>
    <s v="Greeley"/>
    <s v="Colorado"/>
    <n v="80634"/>
    <x v="1"/>
    <s v="OFF-EN-10003134"/>
    <s v="Office Supplies"/>
    <x v="12"/>
    <s v="Staples"/>
    <n v="18.687999999999999"/>
    <n v="2"/>
    <n v="0.2"/>
    <n v="7.008"/>
  </r>
  <r>
    <n v="8593"/>
    <s v="CA-2014-101700"/>
    <x v="3"/>
    <x v="756"/>
    <d v="2014-04-27T00:00:00"/>
    <s v="First Class"/>
    <s v="SO-20335"/>
    <s v="Sean O'Donnell"/>
    <x v="0"/>
    <s v="United States"/>
    <s v="Greeley"/>
    <s v="Colorado"/>
    <n v="80634"/>
    <x v="1"/>
    <s v="FUR-FU-10001025"/>
    <s v="Furniture"/>
    <x v="5"/>
    <s v="Eldon Imàge Series Desk Accessories, Clear"/>
    <n v="11.664000000000001"/>
    <n v="3"/>
    <n v="0.2"/>
    <n v="3.3534000000000006"/>
  </r>
  <r>
    <n v="8594"/>
    <s v="CA-2014-159667"/>
    <x v="3"/>
    <x v="45"/>
    <d v="2014-11-14T00:00:00"/>
    <s v="Standard Class"/>
    <s v="PM-19135"/>
    <s v="Peter McVee"/>
    <x v="2"/>
    <s v="United States"/>
    <s v="Jacksonville"/>
    <s v="Florida"/>
    <n v="32216"/>
    <x v="0"/>
    <s v="TEC-AC-10002567"/>
    <s v="Technology"/>
    <x v="11"/>
    <s v="Logitech G602 Wireless Gaming Mouse"/>
    <n v="191.976"/>
    <n v="3"/>
    <n v="0.2"/>
    <n v="38.395199999999988"/>
  </r>
  <r>
    <n v="8595"/>
    <s v="CA-2014-159667"/>
    <x v="3"/>
    <x v="45"/>
    <d v="2014-11-14T00:00:00"/>
    <s v="Standard Class"/>
    <s v="PM-19135"/>
    <s v="Peter McVee"/>
    <x v="2"/>
    <s v="United States"/>
    <s v="Jacksonville"/>
    <s v="Florida"/>
    <n v="32216"/>
    <x v="0"/>
    <s v="TEC-PH-10004094"/>
    <s v="Technology"/>
    <x v="7"/>
    <s v="Motorola L703CM"/>
    <n v="499.16800000000006"/>
    <n v="4"/>
    <n v="0.2"/>
    <n v="31.197999999999993"/>
  </r>
  <r>
    <n v="8596"/>
    <s v="CA-2011-111934"/>
    <x v="2"/>
    <x v="952"/>
    <d v="2011-05-07T00:00:00"/>
    <s v="First Class"/>
    <s v="GD-14590"/>
    <s v="Giulietta Dortch"/>
    <x v="1"/>
    <s v="United States"/>
    <s v="Arlington"/>
    <s v="Virginia"/>
    <n v="22204"/>
    <x v="0"/>
    <s v="OFF-BI-10004364"/>
    <s v="Office Supplies"/>
    <x v="8"/>
    <s v="Storex Dura Pro Binders"/>
    <n v="11.88"/>
    <n v="2"/>
    <n v="0"/>
    <n v="5.3460000000000001"/>
  </r>
  <r>
    <n v="8597"/>
    <s v="CA-2011-111934"/>
    <x v="2"/>
    <x v="952"/>
    <d v="2011-05-07T00:00:00"/>
    <s v="First Class"/>
    <s v="GD-14590"/>
    <s v="Giulietta Dortch"/>
    <x v="1"/>
    <s v="United States"/>
    <s v="Arlington"/>
    <s v="Virginia"/>
    <n v="22204"/>
    <x v="0"/>
    <s v="OFF-PA-10000474"/>
    <s v="Office Supplies"/>
    <x v="10"/>
    <s v="Staples"/>
    <n v="35.44"/>
    <n v="1"/>
    <n v="0"/>
    <n v="16.656799999999997"/>
  </r>
  <r>
    <n v="8598"/>
    <s v="US-2013-117387"/>
    <x v="0"/>
    <x v="189"/>
    <d v="2013-11-01T00:00:00"/>
    <s v="Standard Class"/>
    <s v="PA-19060"/>
    <s v="Pete Armstrong"/>
    <x v="2"/>
    <s v="United States"/>
    <s v="San Francisco"/>
    <s v="California"/>
    <n v="94122"/>
    <x v="1"/>
    <s v="OFF-BI-10004308"/>
    <s v="Office Supplies"/>
    <x v="8"/>
    <s v="Avery Legal 4-Ring Binder"/>
    <n v="67.13600000000001"/>
    <n v="4"/>
    <n v="0.2"/>
    <n v="25.175999999999998"/>
  </r>
  <r>
    <n v="8599"/>
    <s v="CA-2011-141110"/>
    <x v="2"/>
    <x v="35"/>
    <d v="2011-12-01T00:00:00"/>
    <s v="Standard Class"/>
    <s v="LS-17200"/>
    <s v="Luke Schmidt"/>
    <x v="1"/>
    <s v="United States"/>
    <s v="Fresno"/>
    <s v="California"/>
    <n v="93727"/>
    <x v="1"/>
    <s v="OFF-BI-10002012"/>
    <s v="Office Supplies"/>
    <x v="8"/>
    <s v="Wilson Jones Easy Flow II Sheet Lifters"/>
    <n v="4.32"/>
    <n v="3"/>
    <n v="0.2"/>
    <n v="1.512"/>
  </r>
  <r>
    <n v="8600"/>
    <s v="CA-2011-141110"/>
    <x v="2"/>
    <x v="35"/>
    <d v="2011-12-01T00:00:00"/>
    <s v="Standard Class"/>
    <s v="LS-17200"/>
    <s v="Luke Schmidt"/>
    <x v="1"/>
    <s v="United States"/>
    <s v="Fresno"/>
    <s v="California"/>
    <n v="93727"/>
    <x v="1"/>
    <s v="OFF-PA-10002586"/>
    <s v="Office Supplies"/>
    <x v="10"/>
    <s v="Xerox 1970"/>
    <n v="14.940000000000001"/>
    <n v="3"/>
    <n v="0"/>
    <n v="7.0218000000000007"/>
  </r>
  <r>
    <n v="8601"/>
    <s v="CA-2011-141110"/>
    <x v="2"/>
    <x v="35"/>
    <d v="2011-12-01T00:00:00"/>
    <s v="Standard Class"/>
    <s v="LS-17200"/>
    <s v="Luke Schmidt"/>
    <x v="1"/>
    <s v="United States"/>
    <s v="Fresno"/>
    <s v="California"/>
    <n v="93727"/>
    <x v="1"/>
    <s v="OFF-AP-10000692"/>
    <s v="Office Supplies"/>
    <x v="9"/>
    <s v="Fellowes Mighty 8 Compact Surge Protector"/>
    <n v="40.54"/>
    <n v="2"/>
    <n v="0"/>
    <n v="11.351200000000002"/>
  </r>
  <r>
    <n v="8602"/>
    <s v="CA-2011-141110"/>
    <x v="2"/>
    <x v="35"/>
    <d v="2011-12-01T00:00:00"/>
    <s v="Standard Class"/>
    <s v="LS-17200"/>
    <s v="Luke Schmidt"/>
    <x v="1"/>
    <s v="United States"/>
    <s v="Fresno"/>
    <s v="California"/>
    <n v="93727"/>
    <x v="1"/>
    <s v="OFF-BI-10001553"/>
    <s v="Office Supplies"/>
    <x v="8"/>
    <s v="SpineVue Locking Slant-D Ring Binders by Cardinal"/>
    <n v="7.3120000000000012"/>
    <n v="1"/>
    <n v="0.2"/>
    <n v="2.5591999999999997"/>
  </r>
  <r>
    <n v="8603"/>
    <s v="US-2011-133949"/>
    <x v="2"/>
    <x v="520"/>
    <d v="2011-12-31T00:00:00"/>
    <s v="Same Day"/>
    <s v="JL-15175"/>
    <s v="James Lanier"/>
    <x v="2"/>
    <s v="United States"/>
    <s v="Reno"/>
    <s v="Nevada"/>
    <n v="89502"/>
    <x v="1"/>
    <s v="TEC-PH-10004908"/>
    <s v="Technology"/>
    <x v="7"/>
    <s v="Panasonic KX TS3282W Corded phone"/>
    <n v="475.94400000000002"/>
    <n v="7"/>
    <n v="0.2"/>
    <n v="59.492999999999952"/>
  </r>
  <r>
    <n v="8604"/>
    <s v="US-2013-116365"/>
    <x v="0"/>
    <x v="835"/>
    <d v="2013-01-08T00:00:00"/>
    <s v="Standard Class"/>
    <s v="CA-12310"/>
    <s v="Christine Abelman"/>
    <x v="1"/>
    <s v="United States"/>
    <s v="San Antonio"/>
    <s v="Texas"/>
    <n v="78207"/>
    <x v="2"/>
    <s v="TEC-AC-10002217"/>
    <s v="Technology"/>
    <x v="11"/>
    <s v="Imation Clip USB flash drive - 8 GB"/>
    <n v="30.080000000000002"/>
    <n v="2"/>
    <n v="0.2"/>
    <n v="-5.2640000000000002"/>
  </r>
  <r>
    <n v="8605"/>
    <s v="US-2013-116365"/>
    <x v="0"/>
    <x v="835"/>
    <d v="2013-01-08T00:00:00"/>
    <s v="Standard Class"/>
    <s v="CA-12310"/>
    <s v="Christine Abelman"/>
    <x v="1"/>
    <s v="United States"/>
    <s v="San Antonio"/>
    <s v="Texas"/>
    <n v="78207"/>
    <x v="2"/>
    <s v="TEC-AC-10002942"/>
    <s v="Technology"/>
    <x v="11"/>
    <s v="WD My Passport Ultra 1TB Portable External Hard Drive"/>
    <n v="165.60000000000002"/>
    <n v="3"/>
    <n v="0.2"/>
    <n v="-6.2100000000000151"/>
  </r>
  <r>
    <n v="8606"/>
    <s v="US-2013-116365"/>
    <x v="0"/>
    <x v="835"/>
    <d v="2013-01-08T00:00:00"/>
    <s v="Standard Class"/>
    <s v="CA-12310"/>
    <s v="Christine Abelman"/>
    <x v="1"/>
    <s v="United States"/>
    <s v="San Antonio"/>
    <s v="Texas"/>
    <n v="78207"/>
    <x v="2"/>
    <s v="TEC-PH-10002890"/>
    <s v="Technology"/>
    <x v="7"/>
    <s v="AT&amp;T 17929 Lendline Telephone"/>
    <n v="180.96"/>
    <n v="5"/>
    <n v="0.2"/>
    <n v="13.571999999999996"/>
  </r>
  <r>
    <n v="8607"/>
    <s v="CA-2014-162936"/>
    <x v="3"/>
    <x v="238"/>
    <d v="2014-08-23T00:00:00"/>
    <s v="Standard Class"/>
    <s v="CM-12160"/>
    <s v="Charles McCrossin"/>
    <x v="0"/>
    <s v="United States"/>
    <s v="New Bedford"/>
    <s v="Massachusetts"/>
    <n v="2740"/>
    <x v="3"/>
    <s v="TEC-AC-10003614"/>
    <s v="Technology"/>
    <x v="11"/>
    <s v="Verbatim 25 GB 6x Blu-ray Single Layer Recordable Disc, 10/Pack"/>
    <n v="23.18"/>
    <n v="2"/>
    <n v="0"/>
    <n v="7.6493999999999982"/>
  </r>
  <r>
    <n v="8608"/>
    <s v="CA-2011-151946"/>
    <x v="2"/>
    <x v="611"/>
    <d v="2011-06-09T00:00:00"/>
    <s v="Standard Class"/>
    <s v="BT-11440"/>
    <s v="Bobby Trafton"/>
    <x v="0"/>
    <s v="United States"/>
    <s v="New York City"/>
    <s v="New York"/>
    <n v="10035"/>
    <x v="3"/>
    <s v="FUR-FU-10002878"/>
    <s v="Furniture"/>
    <x v="5"/>
    <s v="Seth Thomas 14&quot; Day/Date Wall Clock"/>
    <n v="56.96"/>
    <n v="2"/>
    <n v="0"/>
    <n v="21.075200000000002"/>
  </r>
  <r>
    <n v="8609"/>
    <s v="CA-2011-151946"/>
    <x v="2"/>
    <x v="611"/>
    <d v="2011-06-09T00:00:00"/>
    <s v="Standard Class"/>
    <s v="BT-11440"/>
    <s v="Bobby Trafton"/>
    <x v="0"/>
    <s v="United States"/>
    <s v="New York City"/>
    <s v="New York"/>
    <n v="10035"/>
    <x v="3"/>
    <s v="OFF-AP-10001626"/>
    <s v="Office Supplies"/>
    <x v="9"/>
    <s v="Commercial WindTunnel Clean Air Upright Vacuum, Replacement Belts, Filtration Bags"/>
    <n v="15.56"/>
    <n v="4"/>
    <n v="0"/>
    <n v="4.0456000000000003"/>
  </r>
  <r>
    <n v="8610"/>
    <s v="CA-2011-151946"/>
    <x v="2"/>
    <x v="611"/>
    <d v="2011-06-09T00:00:00"/>
    <s v="Standard Class"/>
    <s v="BT-11440"/>
    <s v="Bobby Trafton"/>
    <x v="0"/>
    <s v="United States"/>
    <s v="New York City"/>
    <s v="New York"/>
    <n v="10035"/>
    <x v="3"/>
    <s v="FUR-BO-10003272"/>
    <s v="Furniture"/>
    <x v="0"/>
    <s v="O'Sullivan Living Dimensions 5-Shelf Bookcases"/>
    <n v="353.56799999999998"/>
    <n v="2"/>
    <n v="0.2"/>
    <n v="-44.196000000000026"/>
  </r>
  <r>
    <n v="8611"/>
    <s v="CA-2011-151946"/>
    <x v="2"/>
    <x v="611"/>
    <d v="2011-06-09T00:00:00"/>
    <s v="Standard Class"/>
    <s v="BT-11440"/>
    <s v="Bobby Trafton"/>
    <x v="0"/>
    <s v="United States"/>
    <s v="New York City"/>
    <s v="New York"/>
    <n v="10035"/>
    <x v="3"/>
    <s v="FUR-FU-10002191"/>
    <s v="Furniture"/>
    <x v="5"/>
    <s v="G.E. Halogen Desk Lamp Bulbs"/>
    <n v="13.96"/>
    <n v="2"/>
    <n v="0"/>
    <n v="6.7008000000000001"/>
  </r>
  <r>
    <n v="8612"/>
    <s v="CA-2014-123624"/>
    <x v="3"/>
    <x v="38"/>
    <d v="2014-11-18T00:00:00"/>
    <s v="Second Class"/>
    <s v="SE-20110"/>
    <s v="Sanjit Engle"/>
    <x v="0"/>
    <s v="United States"/>
    <s v="Oxnard"/>
    <s v="California"/>
    <n v="93030"/>
    <x v="1"/>
    <s v="TEC-AC-10000682"/>
    <s v="Technology"/>
    <x v="11"/>
    <s v="Kensington K72356US Mouse-in-a-Box USB Desktop Mouse"/>
    <n v="82.95"/>
    <n v="5"/>
    <n v="0"/>
    <n v="29.032499999999999"/>
  </r>
  <r>
    <n v="8613"/>
    <s v="CA-2013-146437"/>
    <x v="0"/>
    <x v="1198"/>
    <d v="2013-02-01T00:00:00"/>
    <s v="Second Class"/>
    <s v="HG-14965"/>
    <s v="Henry Goldwyn"/>
    <x v="1"/>
    <s v="United States"/>
    <s v="Los Angeles"/>
    <s v="California"/>
    <n v="90036"/>
    <x v="1"/>
    <s v="OFF-AR-10000588"/>
    <s v="Office Supplies"/>
    <x v="6"/>
    <s v="Newell 345"/>
    <n v="39.68"/>
    <n v="2"/>
    <n v="0"/>
    <n v="10.316800000000001"/>
  </r>
  <r>
    <n v="8614"/>
    <s v="CA-2013-138233"/>
    <x v="0"/>
    <x v="1199"/>
    <d v="2013-11-15T00:00:00"/>
    <s v="Standard Class"/>
    <s v="PF-19165"/>
    <s v="Philip Fox"/>
    <x v="0"/>
    <s v="United States"/>
    <s v="Oakland"/>
    <s v="California"/>
    <n v="94601"/>
    <x v="1"/>
    <s v="TEC-AC-10002001"/>
    <s v="Technology"/>
    <x v="11"/>
    <s v="Logitech Wireless Gaming Headset G930"/>
    <n v="479.97"/>
    <n v="3"/>
    <n v="0"/>
    <n v="177.58890000000002"/>
  </r>
  <r>
    <n v="8615"/>
    <s v="CA-2013-165918"/>
    <x v="0"/>
    <x v="545"/>
    <d v="2013-09-15T00:00:00"/>
    <s v="Standard Class"/>
    <s v="BD-11770"/>
    <s v="Bryan Davis"/>
    <x v="0"/>
    <s v="United States"/>
    <s v="Edmonds"/>
    <s v="Washington"/>
    <n v="98026"/>
    <x v="1"/>
    <s v="OFF-LA-10003720"/>
    <s v="Office Supplies"/>
    <x v="2"/>
    <s v="Avery 487"/>
    <n v="7.38"/>
    <n v="2"/>
    <n v="0"/>
    <n v="3.4685999999999999"/>
  </r>
  <r>
    <n v="8616"/>
    <s v="CA-2013-165918"/>
    <x v="0"/>
    <x v="545"/>
    <d v="2013-09-15T00:00:00"/>
    <s v="Standard Class"/>
    <s v="BD-11770"/>
    <s v="Bryan Davis"/>
    <x v="0"/>
    <s v="United States"/>
    <s v="Edmonds"/>
    <s v="Washington"/>
    <n v="98026"/>
    <x v="1"/>
    <s v="OFF-BI-10004364"/>
    <s v="Office Supplies"/>
    <x v="8"/>
    <s v="Storex Dura Pro Binders"/>
    <n v="14.256000000000002"/>
    <n v="3"/>
    <n v="0.2"/>
    <n v="4.4550000000000001"/>
  </r>
  <r>
    <n v="8617"/>
    <s v="CA-2013-165918"/>
    <x v="0"/>
    <x v="545"/>
    <d v="2013-09-15T00:00:00"/>
    <s v="Standard Class"/>
    <s v="BD-11770"/>
    <s v="Bryan Davis"/>
    <x v="0"/>
    <s v="United States"/>
    <s v="Edmonds"/>
    <s v="Washington"/>
    <n v="98026"/>
    <x v="1"/>
    <s v="OFF-PA-10000100"/>
    <s v="Office Supplies"/>
    <x v="10"/>
    <s v="Xerox 1945"/>
    <n v="81.98"/>
    <n v="2"/>
    <n v="0"/>
    <n v="40.170200000000001"/>
  </r>
  <r>
    <n v="8618"/>
    <s v="CA-2013-165918"/>
    <x v="0"/>
    <x v="545"/>
    <d v="2013-09-15T00:00:00"/>
    <s v="Standard Class"/>
    <s v="BD-11770"/>
    <s v="Bryan Davis"/>
    <x v="0"/>
    <s v="United States"/>
    <s v="Edmonds"/>
    <s v="Washington"/>
    <n v="98026"/>
    <x v="1"/>
    <s v="OFF-BI-10004826"/>
    <s v="Office Supplies"/>
    <x v="8"/>
    <s v="JM Magazine Binder"/>
    <n v="39.624000000000009"/>
    <n v="3"/>
    <n v="0.2"/>
    <n v="13.868400000000001"/>
  </r>
  <r>
    <n v="8619"/>
    <s v="CA-2014-117513"/>
    <x v="3"/>
    <x v="448"/>
    <d v="2014-03-09T00:00:00"/>
    <s v="Standard Class"/>
    <s v="BT-11395"/>
    <s v="Bill Tyler"/>
    <x v="1"/>
    <s v="United States"/>
    <s v="Los Angeles"/>
    <s v="California"/>
    <n v="90004"/>
    <x v="1"/>
    <s v="FUR-TA-10001520"/>
    <s v="Furniture"/>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s v="New York"/>
    <n v="10024"/>
    <x v="3"/>
    <s v="OFF-ST-10001031"/>
    <s v="Office Supplies"/>
    <x v="4"/>
    <s v="Adjustable Personal File Tote"/>
    <n v="65.12"/>
    <n v="4"/>
    <n v="0"/>
    <n v="16.931200000000004"/>
  </r>
  <r>
    <n v="8621"/>
    <s v="US-2014-119319"/>
    <x v="3"/>
    <x v="44"/>
    <d v="2014-11-10T00:00:00"/>
    <s v="Second Class"/>
    <s v="LC-17050"/>
    <s v="Liz Carlisle"/>
    <x v="0"/>
    <s v="United States"/>
    <s v="Dallas"/>
    <s v="Texas"/>
    <n v="75217"/>
    <x v="2"/>
    <s v="FUR-FU-10003878"/>
    <s v="Furniture"/>
    <x v="5"/>
    <s v="Linden 10&quot; Round Wall Clock, Black"/>
    <n v="30.560000000000002"/>
    <n v="5"/>
    <n v="0.6"/>
    <n v="-19.863999999999997"/>
  </r>
  <r>
    <n v="8622"/>
    <s v="CA-2014-104318"/>
    <x v="3"/>
    <x v="726"/>
    <d v="2014-05-19T00:00:00"/>
    <s v="Standard Class"/>
    <s v="FH-14275"/>
    <s v="Frank Hawley"/>
    <x v="1"/>
    <s v="United States"/>
    <s v="Franklin"/>
    <s v="Tennessee"/>
    <n v="37064"/>
    <x v="0"/>
    <s v="OFF-AP-10000358"/>
    <s v="Office Supplies"/>
    <x v="9"/>
    <s v="Fellowes Basic Home/Office Series Surge Protectors"/>
    <n v="20.768000000000001"/>
    <n v="2"/>
    <n v="0.2"/>
    <n v="2.3363999999999976"/>
  </r>
  <r>
    <n v="8623"/>
    <s v="US-2013-114230"/>
    <x v="0"/>
    <x v="581"/>
    <d v="2013-12-02T00:00:00"/>
    <s v="Standard Class"/>
    <s v="CM-12235"/>
    <s v="Chris McAfee"/>
    <x v="0"/>
    <s v="United States"/>
    <s v="Phoenix"/>
    <s v="Arizona"/>
    <n v="85023"/>
    <x v="1"/>
    <s v="OFF-ST-10000876"/>
    <s v="Office Supplies"/>
    <x v="4"/>
    <s v="Eldon Simplefile Box Office"/>
    <n v="39.808"/>
    <n v="4"/>
    <n v="0.2"/>
    <n v="3.9808000000000003"/>
  </r>
  <r>
    <n v="8624"/>
    <s v="CA-2012-136147"/>
    <x v="1"/>
    <x v="50"/>
    <d v="2012-11-18T00:00:00"/>
    <s v="Standard Class"/>
    <s v="FM-14380"/>
    <s v="Fred McMath"/>
    <x v="0"/>
    <s v="United States"/>
    <s v="Miami"/>
    <s v="Florida"/>
    <n v="33178"/>
    <x v="0"/>
    <s v="OFF-BI-10004224"/>
    <s v="Office Supplies"/>
    <x v="8"/>
    <s v="Catalog Binders with Expanding Posts"/>
    <n v="121.10400000000003"/>
    <n v="6"/>
    <n v="0.7"/>
    <n v="-100.91999999999999"/>
  </r>
  <r>
    <n v="8625"/>
    <s v="CA-2012-136147"/>
    <x v="1"/>
    <x v="50"/>
    <d v="2012-11-18T00:00:00"/>
    <s v="Standard Class"/>
    <s v="FM-14380"/>
    <s v="Fred McMath"/>
    <x v="0"/>
    <s v="United States"/>
    <s v="Miami"/>
    <s v="Florida"/>
    <n v="33178"/>
    <x v="0"/>
    <s v="TEC-AC-10004568"/>
    <s v="Technology"/>
    <x v="11"/>
    <s v="Maxell LTO Ultrium - 800 GB"/>
    <n v="111.96"/>
    <n v="5"/>
    <n v="0.2"/>
    <n v="-1.3995000000000104"/>
  </r>
  <r>
    <n v="8626"/>
    <s v="CA-2012-156118"/>
    <x v="1"/>
    <x v="575"/>
    <d v="2012-12-12T00:00:00"/>
    <s v="Standard Class"/>
    <s v="HG-14965"/>
    <s v="Henry Goldwyn"/>
    <x v="1"/>
    <s v="United States"/>
    <s v="Colorado Springs"/>
    <s v="Colorado"/>
    <n v="80906"/>
    <x v="1"/>
    <s v="OFF-PA-10000533"/>
    <s v="Office Supplies"/>
    <x v="10"/>
    <s v="Southworth Parchment Paper &amp; Envelopes"/>
    <n v="15.696000000000002"/>
    <n v="3"/>
    <n v="0.2"/>
    <n v="5.1011999999999995"/>
  </r>
  <r>
    <n v="8627"/>
    <s v="CA-2012-164084"/>
    <x v="1"/>
    <x v="67"/>
    <d v="2012-09-12T00:00:00"/>
    <s v="Standard Class"/>
    <s v="AG-10525"/>
    <s v="Andy Gerbode"/>
    <x v="1"/>
    <s v="United States"/>
    <s v="New York City"/>
    <s v="New York"/>
    <n v="10011"/>
    <x v="3"/>
    <s v="OFF-ST-10003638"/>
    <s v="Office Supplies"/>
    <x v="4"/>
    <s v="Mobile Personal File Cube"/>
    <n v="70.260000000000005"/>
    <n v="3"/>
    <n v="0"/>
    <n v="18.970199999999998"/>
  </r>
  <r>
    <n v="8628"/>
    <s v="CA-2012-164084"/>
    <x v="1"/>
    <x v="67"/>
    <d v="2012-09-12T00:00:00"/>
    <s v="Standard Class"/>
    <s v="AG-10525"/>
    <s v="Andy Gerbode"/>
    <x v="1"/>
    <s v="United States"/>
    <s v="New York City"/>
    <s v="New York"/>
    <n v="10011"/>
    <x v="3"/>
    <s v="TEC-AC-10002305"/>
    <s v="Technology"/>
    <x v="11"/>
    <s v="KeyTronic E03601U1 - Keyboard - Beige"/>
    <n v="90"/>
    <n v="5"/>
    <n v="0"/>
    <n v="16.199999999999992"/>
  </r>
  <r>
    <n v="8629"/>
    <s v="CA-2012-164084"/>
    <x v="1"/>
    <x v="67"/>
    <d v="2012-09-12T00:00:00"/>
    <s v="Standard Class"/>
    <s v="AG-10525"/>
    <s v="Andy Gerbode"/>
    <x v="1"/>
    <s v="United States"/>
    <s v="New York City"/>
    <s v="New York"/>
    <n v="10011"/>
    <x v="3"/>
    <s v="OFF-BI-10000605"/>
    <s v="Office Supplies"/>
    <x v="8"/>
    <s v="Acco Pressboard Covers with Storage Hooks, 9 1/2&quot; x 11&quot;, Executive Red"/>
    <n v="6.0960000000000001"/>
    <n v="2"/>
    <n v="0.2"/>
    <n v="2.0573999999999995"/>
  </r>
  <r>
    <n v="8630"/>
    <s v="CA-2012-164084"/>
    <x v="1"/>
    <x v="67"/>
    <d v="2012-09-12T00:00:00"/>
    <s v="Standard Class"/>
    <s v="AG-10525"/>
    <s v="Andy Gerbode"/>
    <x v="1"/>
    <s v="United States"/>
    <s v="New York City"/>
    <s v="New York"/>
    <n v="10011"/>
    <x v="3"/>
    <s v="FUR-TA-10003569"/>
    <s v="Furniture"/>
    <x v="3"/>
    <s v="Bretford CR8500 Series Meeting Room Furniture"/>
    <n v="481.17599999999999"/>
    <n v="2"/>
    <n v="0.4"/>
    <n v="-120.29400000000004"/>
  </r>
  <r>
    <n v="8631"/>
    <s v="CA-2012-164084"/>
    <x v="1"/>
    <x v="67"/>
    <d v="2012-09-12T00:00:00"/>
    <s v="Standard Class"/>
    <s v="AG-10525"/>
    <s v="Andy Gerbode"/>
    <x v="1"/>
    <s v="United States"/>
    <s v="New York City"/>
    <s v="New York"/>
    <n v="10011"/>
    <x v="3"/>
    <s v="OFF-FA-10003059"/>
    <s v="Office Supplies"/>
    <x v="13"/>
    <s v="Assorted Color Push Pins"/>
    <n v="7.24"/>
    <n v="4"/>
    <n v="0"/>
    <n v="2.3891999999999998"/>
  </r>
  <r>
    <n v="8632"/>
    <s v="CA-2013-107783"/>
    <x v="0"/>
    <x v="1062"/>
    <d v="2013-07-30T00:00:00"/>
    <s v="First Class"/>
    <s v="OT-18730"/>
    <s v="Olvera Toch"/>
    <x v="0"/>
    <s v="United States"/>
    <s v="Bethlehem"/>
    <s v="Pennsylvania"/>
    <n v="18018"/>
    <x v="3"/>
    <s v="FUR-BO-10004409"/>
    <s v="Furniture"/>
    <x v="0"/>
    <s v="Safco Value Mate Series Steel Bookcases, Baked Enamel Finish on Steel, Gray"/>
    <n v="177.45000000000002"/>
    <n v="5"/>
    <n v="0.5"/>
    <n v="-78.078000000000003"/>
  </r>
  <r>
    <n v="8633"/>
    <s v="CA-2013-107783"/>
    <x v="0"/>
    <x v="1062"/>
    <d v="2013-07-30T00:00:00"/>
    <s v="First Class"/>
    <s v="OT-18730"/>
    <s v="Olvera Toch"/>
    <x v="0"/>
    <s v="United States"/>
    <s v="Bethlehem"/>
    <s v="Pennsylvania"/>
    <n v="18018"/>
    <x v="3"/>
    <s v="OFF-BI-10000545"/>
    <s v="Office Supplies"/>
    <x v="8"/>
    <s v="GBC Ibimaster 500 Manual ProClick Binding System"/>
    <n v="1369.7640000000001"/>
    <n v="6"/>
    <n v="0.7"/>
    <n v="-913.17599999999993"/>
  </r>
  <r>
    <n v="8634"/>
    <s v="CA-2013-107783"/>
    <x v="0"/>
    <x v="1062"/>
    <d v="2013-07-30T00:00:00"/>
    <s v="First Class"/>
    <s v="OT-18730"/>
    <s v="Olvera Toch"/>
    <x v="0"/>
    <s v="United States"/>
    <s v="Bethlehem"/>
    <s v="Pennsylvania"/>
    <n v="18018"/>
    <x v="3"/>
    <s v="OFF-AP-10004052"/>
    <s v="Office Supplies"/>
    <x v="9"/>
    <s v="Hoover Replacement Belts For Soft Guard &amp; Commercial Ltweight Upright Vacs, 2/Pk"/>
    <n v="9.48"/>
    <n v="3"/>
    <n v="0.2"/>
    <n v="0.7110000000000003"/>
  </r>
  <r>
    <n v="8635"/>
    <s v="CA-2014-159793"/>
    <x v="3"/>
    <x v="326"/>
    <d v="2014-08-30T00:00:00"/>
    <s v="Standard Class"/>
    <s v="SV-20365"/>
    <s v="Seth Vernon"/>
    <x v="0"/>
    <s v="United States"/>
    <s v="Philadelphia"/>
    <s v="Pennsylvania"/>
    <n v="19140"/>
    <x v="3"/>
    <s v="FUR-BO-10001798"/>
    <s v="Furniture"/>
    <x v="0"/>
    <s v="Bush Somerset Collection Bookcase"/>
    <n v="130.97999999999999"/>
    <n v="2"/>
    <n v="0.5"/>
    <n v="-89.066399999999987"/>
  </r>
  <r>
    <n v="8636"/>
    <s v="CA-2011-160094"/>
    <x v="2"/>
    <x v="1013"/>
    <d v="2011-05-02T00:00:00"/>
    <s v="First Class"/>
    <s v="JM-16195"/>
    <s v="Justin MacKendrick"/>
    <x v="0"/>
    <s v="United States"/>
    <s v="Louisville"/>
    <s v="Kentucky"/>
    <n v="40214"/>
    <x v="0"/>
    <s v="OFF-AR-10004010"/>
    <s v="Office Supplies"/>
    <x v="6"/>
    <s v="Hunt Boston Vacuum Mount KS Pencil Sharpener"/>
    <n v="174.95000000000002"/>
    <n v="5"/>
    <n v="0"/>
    <n v="45.487000000000002"/>
  </r>
  <r>
    <n v="8637"/>
    <s v="CA-2011-160094"/>
    <x v="2"/>
    <x v="1013"/>
    <d v="2011-05-02T00:00:00"/>
    <s v="First Class"/>
    <s v="JM-16195"/>
    <s v="Justin MacKendrick"/>
    <x v="0"/>
    <s v="United States"/>
    <s v="Louisville"/>
    <s v="Kentucky"/>
    <n v="40214"/>
    <x v="0"/>
    <s v="OFF-ST-10000585"/>
    <s v="Office Supplies"/>
    <x v="4"/>
    <s v="Economy Rollaway Files"/>
    <n v="826"/>
    <n v="5"/>
    <n v="0"/>
    <n v="214.76"/>
  </r>
  <r>
    <n v="8638"/>
    <s v="CA-2014-151281"/>
    <x v="3"/>
    <x v="842"/>
    <d v="2014-05-03T00:00:00"/>
    <s v="Standard Class"/>
    <s v="HM-14980"/>
    <s v="Henry MacAllister"/>
    <x v="0"/>
    <s v="United States"/>
    <s v="Seattle"/>
    <s v="Washington"/>
    <n v="98105"/>
    <x v="1"/>
    <s v="FUR-FU-10000397"/>
    <s v="Furniture"/>
    <x v="5"/>
    <s v="Luxo Economy Swing Arm Lamp"/>
    <n v="139.58000000000001"/>
    <n v="7"/>
    <n v="0"/>
    <n v="39.082400000000007"/>
  </r>
  <r>
    <n v="8639"/>
    <s v="CA-2014-118346"/>
    <x v="3"/>
    <x v="283"/>
    <d v="2014-07-25T00:00:00"/>
    <s v="First Class"/>
    <s v="PO-19180"/>
    <s v="Philisse Overcash"/>
    <x v="2"/>
    <s v="United States"/>
    <s v="Kenosha"/>
    <s v="Wisconsin"/>
    <n v="53142"/>
    <x v="2"/>
    <s v="TEC-AC-10000736"/>
    <s v="Technology"/>
    <x v="11"/>
    <s v="Logitech G600 MMO Gaming Mouse"/>
    <n v="399.95"/>
    <n v="5"/>
    <n v="0"/>
    <n v="143.982"/>
  </r>
  <r>
    <n v="8640"/>
    <s v="CA-2011-129819"/>
    <x v="2"/>
    <x v="736"/>
    <d v="2011-12-15T00:00:00"/>
    <s v="Second Class"/>
    <s v="KC-16675"/>
    <s v="Kimberly Carter"/>
    <x v="1"/>
    <s v="United States"/>
    <s v="Henderson"/>
    <s v="Kentucky"/>
    <n v="42420"/>
    <x v="0"/>
    <s v="OFF-BI-10004970"/>
    <s v="Office Supplies"/>
    <x v="8"/>
    <s v="ACCOHIDE 3-Ring Binder, Blue, 1&quot;"/>
    <n v="12.39"/>
    <n v="3"/>
    <n v="0"/>
    <n v="5.8232999999999997"/>
  </r>
  <r>
    <n v="8641"/>
    <s v="US-2014-148551"/>
    <x v="3"/>
    <x v="602"/>
    <d v="2014-01-17T00:00:00"/>
    <s v="Standard Class"/>
    <s v="DB-13120"/>
    <s v="David Bremer"/>
    <x v="1"/>
    <s v="United States"/>
    <s v="Dallas"/>
    <s v="Texas"/>
    <n v="75217"/>
    <x v="2"/>
    <s v="OFF-BI-10000545"/>
    <s v="Office Supplies"/>
    <x v="8"/>
    <s v="GBC Ibimaster 500 Manual ProClick Binding System"/>
    <n v="760.97999999999979"/>
    <n v="5"/>
    <n v="0.8"/>
    <n v="-1141.47"/>
  </r>
  <r>
    <n v="8642"/>
    <s v="CA-2014-147767"/>
    <x v="3"/>
    <x v="574"/>
    <d v="2014-12-03T00:00:00"/>
    <s v="Same Day"/>
    <s v="SV-20935"/>
    <s v="Susan Vittorini"/>
    <x v="0"/>
    <s v="United States"/>
    <s v="Peoria"/>
    <s v="Arizona"/>
    <n v="85345"/>
    <x v="1"/>
    <s v="OFF-BI-10001670"/>
    <s v="Office Supplies"/>
    <x v="8"/>
    <s v="Vinyl Sectional Post Binders"/>
    <n v="67.860000000000014"/>
    <n v="6"/>
    <n v="0.7"/>
    <n v="-45.239999999999995"/>
  </r>
  <r>
    <n v="8643"/>
    <s v="CA-2012-108259"/>
    <x v="1"/>
    <x v="627"/>
    <d v="2012-11-15T00:00:00"/>
    <s v="Standard Class"/>
    <s v="NS-18640"/>
    <s v="Noel Staavos"/>
    <x v="1"/>
    <s v="United States"/>
    <s v="Jacksonville"/>
    <s v="North Carolina"/>
    <n v="28540"/>
    <x v="0"/>
    <s v="OFF-FA-10000624"/>
    <s v="Office Supplies"/>
    <x v="13"/>
    <s v="OIC Binder Clips"/>
    <n v="31.504000000000005"/>
    <n v="11"/>
    <n v="0.2"/>
    <n v="11.814"/>
  </r>
  <r>
    <n v="8644"/>
    <s v="CA-2012-108259"/>
    <x v="1"/>
    <x v="627"/>
    <d v="2012-11-15T00:00:00"/>
    <s v="Standard Class"/>
    <s v="NS-18640"/>
    <s v="Noel Staavos"/>
    <x v="1"/>
    <s v="United States"/>
    <s v="Jacksonville"/>
    <s v="North Carolina"/>
    <n v="28540"/>
    <x v="0"/>
    <s v="OFF-LA-10002945"/>
    <s v="Office Supplies"/>
    <x v="2"/>
    <s v="Permanent Self-Adhesive File Folder Labels for Typewriters, 1 1/8 x 3 1/2, White"/>
    <n v="5.04"/>
    <n v="1"/>
    <n v="0.2"/>
    <n v="1.6379999999999997"/>
  </r>
  <r>
    <n v="8645"/>
    <s v="CA-2012-108259"/>
    <x v="1"/>
    <x v="627"/>
    <d v="2012-11-15T00:00:00"/>
    <s v="Standard Class"/>
    <s v="NS-18640"/>
    <s v="Noel Staavos"/>
    <x v="1"/>
    <s v="United States"/>
    <s v="Jacksonville"/>
    <s v="North Carolina"/>
    <n v="28540"/>
    <x v="0"/>
    <s v="OFF-BI-10000315"/>
    <s v="Office Supplies"/>
    <x v="8"/>
    <s v="Poly Designer Cover &amp; Back"/>
    <n v="39.878999999999998"/>
    <n v="7"/>
    <n v="0.7"/>
    <n v="-29.244599999999991"/>
  </r>
  <r>
    <n v="8646"/>
    <s v="CA-2012-108259"/>
    <x v="1"/>
    <x v="627"/>
    <d v="2012-11-15T00:00:00"/>
    <s v="Standard Class"/>
    <s v="NS-18640"/>
    <s v="Noel Staavos"/>
    <x v="1"/>
    <s v="United States"/>
    <s v="Jacksonville"/>
    <s v="North Carolina"/>
    <n v="28540"/>
    <x v="0"/>
    <s v="FUR-FU-10000023"/>
    <s v="Furniture"/>
    <x v="5"/>
    <s v="Eldon Wave Desk Accessories"/>
    <n v="4.7119999999999997"/>
    <n v="1"/>
    <n v="0.2"/>
    <n v="1.4136000000000002"/>
  </r>
  <r>
    <n v="8647"/>
    <s v="CA-2013-113341"/>
    <x v="0"/>
    <x v="881"/>
    <d v="2013-11-30T00:00:00"/>
    <s v="Standard Class"/>
    <s v="MH-17455"/>
    <s v="Mark Hamilton"/>
    <x v="0"/>
    <s v="United States"/>
    <s v="Los Angeles"/>
    <s v="California"/>
    <n v="90032"/>
    <x v="1"/>
    <s v="FUR-CH-10004698"/>
    <s v="Furniture"/>
    <x v="1"/>
    <s v="Padded Folding Chairs, Black, 4/Carton"/>
    <n v="194.35200000000003"/>
    <n v="3"/>
    <n v="0.2"/>
    <n v="19.435200000000009"/>
  </r>
  <r>
    <n v="8648"/>
    <s v="US-2012-131842"/>
    <x v="1"/>
    <x v="901"/>
    <d v="2012-12-08T00:00:00"/>
    <s v="First Class"/>
    <s v="RR-19525"/>
    <s v="Rick Reed"/>
    <x v="1"/>
    <s v="United States"/>
    <s v="Nashville"/>
    <s v="Tennessee"/>
    <n v="37211"/>
    <x v="0"/>
    <s v="FUR-CH-10004477"/>
    <s v="Furniture"/>
    <x v="1"/>
    <s v="Global Push Button Manager's Chair, Indigo"/>
    <n v="97.424000000000007"/>
    <n v="2"/>
    <n v="0.2"/>
    <n v="10.960199999999993"/>
  </r>
  <r>
    <n v="8649"/>
    <s v="CA-2013-164574"/>
    <x v="0"/>
    <x v="875"/>
    <d v="2013-08-04T00:00:00"/>
    <s v="Standard Class"/>
    <s v="RH-19555"/>
    <s v="Ritsa Hightower"/>
    <x v="0"/>
    <s v="United States"/>
    <s v="Charlotte"/>
    <s v="North Carolina"/>
    <n v="28205"/>
    <x v="0"/>
    <s v="OFF-ST-10003816"/>
    <s v="Office Supplies"/>
    <x v="4"/>
    <s v="Fellowes High-Stak Drawer Files"/>
    <n v="704.76"/>
    <n v="5"/>
    <n v="0.2"/>
    <n v="26.428499999999957"/>
  </r>
  <r>
    <n v="8650"/>
    <s v="CA-2013-164574"/>
    <x v="0"/>
    <x v="875"/>
    <d v="2013-08-04T00:00:00"/>
    <s v="Standard Class"/>
    <s v="RH-19555"/>
    <s v="Ritsa Hightower"/>
    <x v="0"/>
    <s v="United States"/>
    <s v="Charlotte"/>
    <s v="North Carolina"/>
    <n v="28205"/>
    <x v="0"/>
    <s v="OFF-BI-10002429"/>
    <s v="Office Supplies"/>
    <x v="8"/>
    <s v="Premier Elliptical Ring Binder, Black"/>
    <n v="27.396000000000004"/>
    <n v="3"/>
    <n v="0.7"/>
    <n v="-20.090399999999995"/>
  </r>
  <r>
    <n v="8651"/>
    <s v="CA-2011-142769"/>
    <x v="2"/>
    <x v="103"/>
    <d v="2011-09-13T00:00:00"/>
    <s v="Same Day"/>
    <s v="RP-19390"/>
    <s v="Resi Pölking"/>
    <x v="0"/>
    <s v="United States"/>
    <s v="Seattle"/>
    <s v="Washington"/>
    <n v="98103"/>
    <x v="1"/>
    <s v="OFF-FA-10000840"/>
    <s v="Office Supplies"/>
    <x v="13"/>
    <s v="OIC Thumb-Tacks"/>
    <n v="5.6999999999999993"/>
    <n v="5"/>
    <n v="0"/>
    <n v="2.6789999999999998"/>
  </r>
  <r>
    <n v="8652"/>
    <s v="CA-2011-142769"/>
    <x v="2"/>
    <x v="103"/>
    <d v="2011-09-13T00:00:00"/>
    <s v="Same Day"/>
    <s v="RP-19390"/>
    <s v="Resi Pölking"/>
    <x v="0"/>
    <s v="United States"/>
    <s v="Seattle"/>
    <s v="Washington"/>
    <n v="98103"/>
    <x v="1"/>
    <s v="FUR-FU-10001918"/>
    <s v="Furniture"/>
    <x v="5"/>
    <s v="C-Line Cubicle Keepers Polyproplyene Holder With Velcro Backings"/>
    <n v="14.190000000000001"/>
    <n v="3"/>
    <n v="0"/>
    <n v="5.5341000000000014"/>
  </r>
  <r>
    <n v="8653"/>
    <s v="CA-2011-142769"/>
    <x v="2"/>
    <x v="103"/>
    <d v="2011-09-13T00:00:00"/>
    <s v="Same Day"/>
    <s v="RP-19390"/>
    <s v="Resi Pölking"/>
    <x v="0"/>
    <s v="United States"/>
    <s v="Seattle"/>
    <s v="Washington"/>
    <n v="98103"/>
    <x v="1"/>
    <s v="OFF-SU-10001574"/>
    <s v="Office Supplies"/>
    <x v="14"/>
    <s v="Acme Value Line Scissors"/>
    <n v="7.3"/>
    <n v="2"/>
    <n v="0"/>
    <n v="2.1899999999999995"/>
  </r>
  <r>
    <n v="8654"/>
    <s v="CA-2011-142769"/>
    <x v="2"/>
    <x v="103"/>
    <d v="2011-09-13T00:00:00"/>
    <s v="Same Day"/>
    <s v="RP-19390"/>
    <s v="Resi Pölking"/>
    <x v="0"/>
    <s v="United States"/>
    <s v="Seattle"/>
    <s v="Washington"/>
    <n v="98103"/>
    <x v="1"/>
    <s v="TEC-AC-10001606"/>
    <s v="Technology"/>
    <x v="11"/>
    <s v="Logitech Wireless Performance Mouse MX for PC and Mac"/>
    <n v="199.98"/>
    <n v="2"/>
    <n v="0"/>
    <n v="75.992400000000004"/>
  </r>
  <r>
    <n v="8655"/>
    <s v="CA-2011-142769"/>
    <x v="2"/>
    <x v="103"/>
    <d v="2011-09-13T00:00:00"/>
    <s v="Same Day"/>
    <s v="RP-19390"/>
    <s v="Resi Pölking"/>
    <x v="0"/>
    <s v="United States"/>
    <s v="Seattle"/>
    <s v="Washington"/>
    <n v="98103"/>
    <x v="1"/>
    <s v="TEC-AC-10003399"/>
    <s v="Technology"/>
    <x v="11"/>
    <s v="Memorex Mini Travel Drive 64 GB USB 2.0 Flash Drive"/>
    <n v="144.96"/>
    <n v="4"/>
    <n v="0"/>
    <n v="60.883200000000002"/>
  </r>
  <r>
    <n v="8656"/>
    <s v="CA-2011-142769"/>
    <x v="2"/>
    <x v="103"/>
    <d v="2011-09-13T00:00:00"/>
    <s v="Same Day"/>
    <s v="RP-19390"/>
    <s v="Resi Pölking"/>
    <x v="0"/>
    <s v="United States"/>
    <s v="Seattle"/>
    <s v="Washington"/>
    <n v="98103"/>
    <x v="1"/>
    <s v="TEC-AC-10000865"/>
    <s v="Technology"/>
    <x v="11"/>
    <s v="WD My Passport Ultra 500GB Portable External Hard Drive"/>
    <n v="118"/>
    <n v="2"/>
    <n v="0"/>
    <n v="20.059999999999988"/>
  </r>
  <r>
    <n v="8657"/>
    <s v="CA-2011-142769"/>
    <x v="2"/>
    <x v="103"/>
    <d v="2011-09-13T00:00:00"/>
    <s v="Same Day"/>
    <s v="RP-19390"/>
    <s v="Resi Pölking"/>
    <x v="0"/>
    <s v="United States"/>
    <s v="Seattle"/>
    <s v="Washington"/>
    <n v="98103"/>
    <x v="1"/>
    <s v="OFF-PA-10002923"/>
    <s v="Office Supplies"/>
    <x v="10"/>
    <s v="Xerox 1942"/>
    <n v="48.94"/>
    <n v="1"/>
    <n v="0"/>
    <n v="24.47"/>
  </r>
  <r>
    <n v="8658"/>
    <s v="CA-2011-142769"/>
    <x v="2"/>
    <x v="103"/>
    <d v="2011-09-13T00:00:00"/>
    <s v="Same Day"/>
    <s v="RP-19390"/>
    <s v="Resi Pölking"/>
    <x v="0"/>
    <s v="United States"/>
    <s v="Seattle"/>
    <s v="Washington"/>
    <n v="98103"/>
    <x v="1"/>
    <s v="OFF-AP-10004785"/>
    <s v="Office Supplies"/>
    <x v="9"/>
    <s v="Holmes Replacement Filter for HEPA Air Cleaner, Medium Room"/>
    <n v="22.66"/>
    <n v="2"/>
    <n v="0"/>
    <n v="9.743800000000002"/>
  </r>
  <r>
    <n v="8659"/>
    <s v="CA-2013-168361"/>
    <x v="0"/>
    <x v="1028"/>
    <d v="2013-06-26T00:00:00"/>
    <s v="Standard Class"/>
    <s v="KB-16600"/>
    <s v="Ken Brennan"/>
    <x v="1"/>
    <s v="United States"/>
    <s v="Chicago"/>
    <s v="Illinois"/>
    <n v="60623"/>
    <x v="2"/>
    <s v="OFF-BI-10003727"/>
    <s v="Office Supplies"/>
    <x v="8"/>
    <s v="Avery Durable Slant Ring Binders With Label Holder"/>
    <n v="0.83599999999999974"/>
    <n v="1"/>
    <n v="0.8"/>
    <n v="-1.3376000000000001"/>
  </r>
  <r>
    <n v="8660"/>
    <s v="CA-2013-153185"/>
    <x v="0"/>
    <x v="323"/>
    <d v="2013-09-09T00:00:00"/>
    <s v="Standard Class"/>
    <s v="MH-17620"/>
    <s v="Matt Hagelstein"/>
    <x v="1"/>
    <s v="United States"/>
    <s v="Cincinnati"/>
    <s v="Ohio"/>
    <n v="45231"/>
    <x v="3"/>
    <s v="OFF-PA-10002246"/>
    <s v="Office Supplies"/>
    <x v="10"/>
    <s v="Wirebound Four 2-3/4 x 5 Forms per Page, 400 Sets per Book"/>
    <n v="30.96"/>
    <n v="6"/>
    <n v="0.2"/>
    <n v="11.223000000000001"/>
  </r>
  <r>
    <n v="8661"/>
    <s v="CA-2014-124765"/>
    <x v="3"/>
    <x v="920"/>
    <d v="2014-12-01T00:00:00"/>
    <s v="Standard Class"/>
    <s v="HZ-14950"/>
    <s v="Henia Zydlo"/>
    <x v="0"/>
    <s v="United States"/>
    <s v="Fort Lauderdale"/>
    <s v="Florida"/>
    <n v="33311"/>
    <x v="0"/>
    <s v="FUR-BO-10003965"/>
    <s v="Furniture"/>
    <x v="0"/>
    <s v="O'Sullivan Manor Hill 2-Door Library in Brianna Oak"/>
    <n v="723.92"/>
    <n v="5"/>
    <n v="0.2"/>
    <n v="-81.440999999999946"/>
  </r>
  <r>
    <n v="8662"/>
    <s v="CA-2012-131856"/>
    <x v="1"/>
    <x v="793"/>
    <d v="2012-05-17T00:00:00"/>
    <s v="Standard Class"/>
    <s v="JG-15160"/>
    <s v="James Galang"/>
    <x v="0"/>
    <s v="United States"/>
    <s v="Houston"/>
    <s v="Texas"/>
    <n v="77041"/>
    <x v="2"/>
    <s v="FUR-FU-10000175"/>
    <s v="Furniture"/>
    <x v="5"/>
    <s v="DAX Wood Document Frame."/>
    <n v="21.968000000000004"/>
    <n v="4"/>
    <n v="0.6"/>
    <n v="-15.9268"/>
  </r>
  <r>
    <n v="8663"/>
    <s v="CA-2012-131856"/>
    <x v="1"/>
    <x v="793"/>
    <d v="2012-05-17T00:00:00"/>
    <s v="Standard Class"/>
    <s v="JG-15160"/>
    <s v="James Galang"/>
    <x v="0"/>
    <s v="United States"/>
    <s v="Houston"/>
    <s v="Texas"/>
    <n v="77041"/>
    <x v="2"/>
    <s v="TEC-PH-10001336"/>
    <s v="Technology"/>
    <x v="7"/>
    <s v="Digium D40 VoIP phone"/>
    <n v="619.15200000000004"/>
    <n v="6"/>
    <n v="0.2"/>
    <n v="69.654599999999988"/>
  </r>
  <r>
    <n v="8664"/>
    <s v="CA-2012-131856"/>
    <x v="1"/>
    <x v="793"/>
    <d v="2012-05-17T00:00:00"/>
    <s v="Standard Class"/>
    <s v="JG-15160"/>
    <s v="James Galang"/>
    <x v="0"/>
    <s v="United States"/>
    <s v="Houston"/>
    <s v="Texas"/>
    <n v="77041"/>
    <x v="2"/>
    <s v="OFF-PA-10001954"/>
    <s v="Office Supplies"/>
    <x v="10"/>
    <s v="Xerox 1964"/>
    <n v="127.90400000000001"/>
    <n v="7"/>
    <n v="0.2"/>
    <n v="41.568799999999996"/>
  </r>
  <r>
    <n v="8665"/>
    <s v="CA-2014-126634"/>
    <x v="3"/>
    <x v="983"/>
    <d v="2014-04-02T00:00:00"/>
    <s v="Second Class"/>
    <s v="AB-10165"/>
    <s v="Alan Barnes"/>
    <x v="0"/>
    <s v="United States"/>
    <s v="Lakewood"/>
    <s v="California"/>
    <n v="90712"/>
    <x v="1"/>
    <s v="FUR-FU-10004973"/>
    <s v="Furniture"/>
    <x v="5"/>
    <s v="Flat Face Poster Frame"/>
    <n v="94.2"/>
    <n v="5"/>
    <n v="0"/>
    <n v="39.564000000000007"/>
  </r>
  <r>
    <n v="8666"/>
    <s v="CA-2013-118500"/>
    <x v="0"/>
    <x v="1019"/>
    <d v="2013-11-19T00:00:00"/>
    <s v="First Class"/>
    <s v="HJ-14875"/>
    <s v="Heather Jas"/>
    <x v="2"/>
    <s v="United States"/>
    <s v="San Francisco"/>
    <s v="California"/>
    <n v="94122"/>
    <x v="1"/>
    <s v="OFF-SU-10004231"/>
    <s v="Office Supplies"/>
    <x v="14"/>
    <s v="Acme Tagit Stainless Steel Antibacterial Scissors"/>
    <n v="49.5"/>
    <n v="5"/>
    <n v="0"/>
    <n v="13.365"/>
  </r>
  <r>
    <n v="8667"/>
    <s v="CA-2013-163951"/>
    <x v="0"/>
    <x v="945"/>
    <d v="2014-01-03T00:00:00"/>
    <s v="First Class"/>
    <s v="CJ-11875"/>
    <s v="Carl Jackson"/>
    <x v="1"/>
    <s v="United States"/>
    <s v="Philadelphia"/>
    <s v="Pennsylvania"/>
    <n v="19140"/>
    <x v="3"/>
    <s v="OFF-AR-10004269"/>
    <s v="Office Supplies"/>
    <x v="6"/>
    <s v="Newell 31"/>
    <n v="16.520000000000003"/>
    <n v="5"/>
    <n v="0.2"/>
    <n v="1.6519999999999992"/>
  </r>
  <r>
    <n v="8668"/>
    <s v="CA-2013-149916"/>
    <x v="0"/>
    <x v="596"/>
    <d v="2013-12-25T00:00:00"/>
    <s v="Second Class"/>
    <s v="ED-13885"/>
    <s v="Emily Ducich"/>
    <x v="2"/>
    <s v="United States"/>
    <s v="Seattle"/>
    <s v="Washington"/>
    <n v="98115"/>
    <x v="1"/>
    <s v="OFF-BI-10004002"/>
    <s v="Office Supplies"/>
    <x v="8"/>
    <s v="Wilson Jones International Size A4 Ring Binders"/>
    <n v="55.360000000000007"/>
    <n v="4"/>
    <n v="0.2"/>
    <n v="19.375999999999998"/>
  </r>
  <r>
    <n v="8669"/>
    <s v="CA-2013-149916"/>
    <x v="0"/>
    <x v="596"/>
    <d v="2013-12-25T00:00:00"/>
    <s v="Second Class"/>
    <s v="ED-13885"/>
    <s v="Emily Ducich"/>
    <x v="2"/>
    <s v="United States"/>
    <s v="Seattle"/>
    <s v="Washington"/>
    <n v="98115"/>
    <x v="1"/>
    <s v="TEC-MA-10000752"/>
    <s v="Technology"/>
    <x v="15"/>
    <s v="Texas Instrument TI-15 Fraction Calculator"/>
    <n v="11.56"/>
    <n v="1"/>
    <n v="0.2"/>
    <n v="3.7569999999999992"/>
  </r>
  <r>
    <n v="8670"/>
    <s v="CA-2012-158918"/>
    <x v="1"/>
    <x v="139"/>
    <d v="2012-12-25T00:00:00"/>
    <s v="Second Class"/>
    <s v="AI-10855"/>
    <s v="Arianne Irving"/>
    <x v="0"/>
    <s v="United States"/>
    <s v="Los Angeles"/>
    <s v="California"/>
    <n v="90036"/>
    <x v="1"/>
    <s v="OFF-PA-10004947"/>
    <s v="Office Supplies"/>
    <x v="10"/>
    <s v="Staples"/>
    <n v="17.12"/>
    <n v="4"/>
    <n v="0"/>
    <n v="7.7039999999999988"/>
  </r>
  <r>
    <n v="8671"/>
    <s v="US-2011-159611"/>
    <x v="2"/>
    <x v="422"/>
    <d v="2012-01-01T00:00:00"/>
    <s v="Second Class"/>
    <s v="KB-16315"/>
    <s v="Karl Braun"/>
    <x v="0"/>
    <s v="United States"/>
    <s v="Cleveland"/>
    <s v="Ohio"/>
    <n v="44105"/>
    <x v="3"/>
    <s v="FUR-FU-10004904"/>
    <s v="Furniture"/>
    <x v="5"/>
    <s v="Eldon &quot;L&quot; Workstation Diamond Chairmat"/>
    <n v="182.35200000000003"/>
    <n v="3"/>
    <n v="0.2"/>
    <n v="-18.23520000000002"/>
  </r>
  <r>
    <n v="8672"/>
    <s v="US-2011-159611"/>
    <x v="2"/>
    <x v="422"/>
    <d v="2012-01-01T00:00:00"/>
    <s v="Second Class"/>
    <s v="KB-16315"/>
    <s v="Karl Braun"/>
    <x v="0"/>
    <s v="United States"/>
    <s v="Cleveland"/>
    <s v="Ohio"/>
    <n v="44105"/>
    <x v="3"/>
    <s v="OFF-ST-10002790"/>
    <s v="Office Supplies"/>
    <x v="4"/>
    <s v="Safco Industrial Shelving"/>
    <n v="118.16"/>
    <n v="2"/>
    <n v="0.2"/>
    <n v="-25.108999999999988"/>
  </r>
  <r>
    <n v="8673"/>
    <s v="CA-2014-163265"/>
    <x v="3"/>
    <x v="911"/>
    <d v="2014-02-22T00:00:00"/>
    <s v="Standard Class"/>
    <s v="JS-16030"/>
    <s v="Joy Smith"/>
    <x v="0"/>
    <s v="United States"/>
    <s v="Decatur"/>
    <s v="Illinois"/>
    <n v="62521"/>
    <x v="2"/>
    <s v="OFF-FA-10004854"/>
    <s v="Office Supplies"/>
    <x v="13"/>
    <s v="Vinyl Coated Wire Paper Clips in Organizer Box, 800/Box"/>
    <n v="18.368000000000002"/>
    <n v="2"/>
    <n v="0.2"/>
    <n v="6.1991999999999994"/>
  </r>
  <r>
    <n v="8674"/>
    <s v="CA-2014-163265"/>
    <x v="3"/>
    <x v="911"/>
    <d v="2014-02-22T00:00:00"/>
    <s v="Standard Class"/>
    <s v="JS-16030"/>
    <s v="Joy Smith"/>
    <x v="0"/>
    <s v="United States"/>
    <s v="Decatur"/>
    <s v="Illinois"/>
    <n v="62521"/>
    <x v="2"/>
    <s v="FUR-CH-10004063"/>
    <s v="Furniture"/>
    <x v="1"/>
    <s v="Global Deluxe High-Back Manager's Chair"/>
    <n v="600.55799999999999"/>
    <n v="3"/>
    <n v="0.3"/>
    <n v="-8.5794000000000779"/>
  </r>
  <r>
    <n v="8675"/>
    <s v="CA-2014-163265"/>
    <x v="3"/>
    <x v="911"/>
    <d v="2014-02-22T00:00:00"/>
    <s v="Standard Class"/>
    <s v="JS-16030"/>
    <s v="Joy Smith"/>
    <x v="0"/>
    <s v="United States"/>
    <s v="Decatur"/>
    <s v="Illinois"/>
    <n v="62521"/>
    <x v="2"/>
    <s v="OFF-ST-10000642"/>
    <s v="Office Supplies"/>
    <x v="4"/>
    <s v="Tennsco Lockers, Gray"/>
    <n v="50.352000000000004"/>
    <n v="3"/>
    <n v="0.2"/>
    <n v="-8.1822000000000052"/>
  </r>
  <r>
    <n v="8676"/>
    <s v="CA-2014-163265"/>
    <x v="3"/>
    <x v="911"/>
    <d v="2014-02-22T00:00:00"/>
    <s v="Standard Class"/>
    <s v="JS-16030"/>
    <s v="Joy Smith"/>
    <x v="0"/>
    <s v="United States"/>
    <s v="Decatur"/>
    <s v="Illinois"/>
    <n v="62521"/>
    <x v="2"/>
    <s v="OFF-AR-10004078"/>
    <s v="Office Supplies"/>
    <x v="6"/>
    <s v="Newell 312"/>
    <n v="28.031999999999996"/>
    <n v="6"/>
    <n v="0.2"/>
    <n v="3.5039999999999996"/>
  </r>
  <r>
    <n v="8677"/>
    <s v="CA-2014-163265"/>
    <x v="3"/>
    <x v="911"/>
    <d v="2014-02-22T00:00:00"/>
    <s v="Standard Class"/>
    <s v="JS-16030"/>
    <s v="Joy Smith"/>
    <x v="0"/>
    <s v="United States"/>
    <s v="Decatur"/>
    <s v="Illinois"/>
    <n v="62521"/>
    <x v="2"/>
    <s v="FUR-FU-10004270"/>
    <s v="Furniture"/>
    <x v="5"/>
    <s v="Executive Impressions 13&quot; Clairmont Wall Clock"/>
    <n v="7.6920000000000002"/>
    <n v="1"/>
    <n v="0.6"/>
    <n v="-3.6536999999999988"/>
  </r>
  <r>
    <n v="8678"/>
    <s v="CA-2014-141705"/>
    <x v="3"/>
    <x v="1200"/>
    <d v="2014-10-27T00:00:00"/>
    <s v="First Class"/>
    <s v="PO-18850"/>
    <s v="Patrick O'Brill"/>
    <x v="0"/>
    <s v="United States"/>
    <s v="Mansfield"/>
    <s v="Texas"/>
    <n v="76063"/>
    <x v="2"/>
    <s v="FUR-TA-10004607"/>
    <s v="Furniture"/>
    <x v="3"/>
    <s v="Hon 2111 Invitation Series Straight Table"/>
    <n v="517.40500000000009"/>
    <n v="5"/>
    <n v="0.3"/>
    <n v="-81.306500000000028"/>
  </r>
  <r>
    <n v="8679"/>
    <s v="CA-2013-112739"/>
    <x v="0"/>
    <x v="476"/>
    <d v="2013-09-08T00:00:00"/>
    <s v="Second Class"/>
    <s v="RD-19810"/>
    <s v="Ross DeVincentis"/>
    <x v="2"/>
    <s v="United States"/>
    <s v="Houston"/>
    <s v="Texas"/>
    <n v="77070"/>
    <x v="2"/>
    <s v="OFF-BI-10001132"/>
    <s v="Office Supplies"/>
    <x v="8"/>
    <s v="Acco PRESSTEX Data Binder with Storage Hooks, Dark Blue, 9 1/2&quot; X 11&quot;"/>
    <n v="8.6079999999999988"/>
    <n v="8"/>
    <n v="0.8"/>
    <n v="-13.342400000000001"/>
  </r>
  <r>
    <n v="8680"/>
    <s v="CA-2013-112739"/>
    <x v="0"/>
    <x v="476"/>
    <d v="2013-09-08T00:00:00"/>
    <s v="Second Class"/>
    <s v="RD-19810"/>
    <s v="Ross DeVincentis"/>
    <x v="2"/>
    <s v="United States"/>
    <s v="Houston"/>
    <s v="Texas"/>
    <n v="77070"/>
    <x v="2"/>
    <s v="TEC-AC-10001714"/>
    <s v="Technology"/>
    <x v="11"/>
    <s v="Logitech MX Performance Wireless Mouse"/>
    <n v="159.56"/>
    <n v="5"/>
    <n v="0.2"/>
    <n v="33.906499999999994"/>
  </r>
  <r>
    <n v="8681"/>
    <s v="CA-2013-143805"/>
    <x v="0"/>
    <x v="49"/>
    <d v="2013-12-04T00:00:00"/>
    <s v="Second Class"/>
    <s v="JD-15895"/>
    <s v="Jonathan Doherty"/>
    <x v="1"/>
    <s v="United States"/>
    <s v="Richmond"/>
    <s v="Virginia"/>
    <n v="23223"/>
    <x v="0"/>
    <s v="OFF-AP-10002945"/>
    <s v="Office Supplies"/>
    <x v="9"/>
    <s v="Honeywell Enviracaire Portable HEPA Air Cleaner for 17' x 22' Room"/>
    <n v="2104.5499999999997"/>
    <n v="7"/>
    <n v="0"/>
    <n v="694.50149999999985"/>
  </r>
  <r>
    <n v="8682"/>
    <s v="CA-2013-143805"/>
    <x v="0"/>
    <x v="49"/>
    <d v="2013-12-04T00:00:00"/>
    <s v="Second Class"/>
    <s v="JD-15895"/>
    <s v="Jonathan Doherty"/>
    <x v="1"/>
    <s v="United States"/>
    <s v="Richmond"/>
    <s v="Virginia"/>
    <n v="23223"/>
    <x v="0"/>
    <s v="OFF-SU-10004664"/>
    <s v="Office Supplies"/>
    <x v="14"/>
    <s v="Acme Softgrip Scissors"/>
    <n v="40.700000000000003"/>
    <n v="5"/>
    <n v="0"/>
    <n v="11.802999999999999"/>
  </r>
  <r>
    <n v="8683"/>
    <s v="CA-2011-133634"/>
    <x v="2"/>
    <x v="1127"/>
    <d v="2011-11-10T00:00:00"/>
    <s v="Standard Class"/>
    <s v="SR-20740"/>
    <s v="Steven Roelle"/>
    <x v="2"/>
    <s v="United States"/>
    <s v="Arlington"/>
    <s v="Virginia"/>
    <n v="22204"/>
    <x v="0"/>
    <s v="TEC-AC-10002550"/>
    <s v="Technology"/>
    <x v="11"/>
    <s v="Maxell 4.7GB DVD-RW 3/Pack"/>
    <n v="47.79"/>
    <n v="3"/>
    <n v="0"/>
    <n v="16.2486"/>
  </r>
  <r>
    <n v="8684"/>
    <s v="CA-2014-101665"/>
    <x v="3"/>
    <x v="920"/>
    <d v="2014-12-02T00:00:00"/>
    <s v="Standard Class"/>
    <s v="TZ-21580"/>
    <s v="Tracy Zic"/>
    <x v="0"/>
    <s v="United States"/>
    <s v="San Francisco"/>
    <s v="California"/>
    <n v="94122"/>
    <x v="1"/>
    <s v="OFF-AR-10002335"/>
    <s v="Office Supplies"/>
    <x v="6"/>
    <s v="DIXON Oriole Pencils"/>
    <n v="5.16"/>
    <n v="2"/>
    <n v="0"/>
    <n v="1.3416000000000001"/>
  </r>
  <r>
    <n v="8685"/>
    <s v="CA-2013-155446"/>
    <x v="0"/>
    <x v="186"/>
    <d v="2013-12-24T00:00:00"/>
    <s v="Standard Class"/>
    <s v="TN-21040"/>
    <s v="Tanja Norvell"/>
    <x v="2"/>
    <s v="United States"/>
    <s v="San Diego"/>
    <s v="California"/>
    <n v="92024"/>
    <x v="1"/>
    <s v="TEC-AC-10001445"/>
    <s v="Technology"/>
    <x v="11"/>
    <s v="Imation USB 2.0 Swivel Flash Drive USB flash drive - 4 GB - Pink"/>
    <n v="21.209999999999997"/>
    <n v="7"/>
    <n v="0"/>
    <n v="4.4540999999999986"/>
  </r>
  <r>
    <n v="8686"/>
    <s v="CA-2014-137323"/>
    <x v="3"/>
    <x v="237"/>
    <d v="2014-11-19T00:00:00"/>
    <s v="Second Class"/>
    <s v="PW-19030"/>
    <s v="Pauline Webber"/>
    <x v="1"/>
    <s v="United States"/>
    <s v="Watertown"/>
    <s v="New York"/>
    <n v="13601"/>
    <x v="3"/>
    <s v="OFF-ST-10003996"/>
    <s v="Office Supplies"/>
    <x v="4"/>
    <s v="Letter/Legal File Tote with Clear Snap-On Lid, Black Granite"/>
    <n v="96.359999999999985"/>
    <n v="6"/>
    <n v="0"/>
    <n v="25.053599999999996"/>
  </r>
  <r>
    <n v="8687"/>
    <s v="CA-2013-144015"/>
    <x v="0"/>
    <x v="190"/>
    <d v="2013-06-27T00:00:00"/>
    <s v="Same Day"/>
    <s v="AH-10075"/>
    <s v="Adam Hart"/>
    <x v="1"/>
    <s v="United States"/>
    <s v="Los Angeles"/>
    <s v="California"/>
    <n v="90036"/>
    <x v="1"/>
    <s v="OFF-SU-10003505"/>
    <s v="Office Supplies"/>
    <x v="14"/>
    <s v="Premier Electric Letter Opener"/>
    <n v="231.72"/>
    <n v="2"/>
    <n v="0"/>
    <n v="11.585999999999984"/>
  </r>
  <r>
    <n v="8688"/>
    <s v="CA-2013-144015"/>
    <x v="0"/>
    <x v="190"/>
    <d v="2013-06-27T00:00:00"/>
    <s v="Same Day"/>
    <s v="AH-10075"/>
    <s v="Adam Hart"/>
    <x v="1"/>
    <s v="United States"/>
    <s v="Los Angeles"/>
    <s v="California"/>
    <n v="90036"/>
    <x v="1"/>
    <s v="OFF-FA-10000624"/>
    <s v="Office Supplies"/>
    <x v="13"/>
    <s v="OIC Binder Clips"/>
    <n v="17.899999999999999"/>
    <n v="5"/>
    <n v="0"/>
    <n v="8.9499999999999993"/>
  </r>
  <r>
    <n v="8689"/>
    <s v="CA-2013-144015"/>
    <x v="0"/>
    <x v="190"/>
    <d v="2013-06-27T00:00:00"/>
    <s v="Same Day"/>
    <s v="AH-10075"/>
    <s v="Adam Hart"/>
    <x v="1"/>
    <s v="United States"/>
    <s v="Los Angeles"/>
    <s v="California"/>
    <n v="90036"/>
    <x v="1"/>
    <s v="OFF-PA-10002870"/>
    <s v="Office Supplies"/>
    <x v="10"/>
    <s v="Ampad Phone Message Book, Recycled, 400 Message Capacity, 5 ¾” x 11”"/>
    <n v="12.48"/>
    <n v="2"/>
    <n v="0"/>
    <n v="5.6159999999999997"/>
  </r>
  <r>
    <n v="8690"/>
    <s v="CA-2011-101427"/>
    <x v="2"/>
    <x v="58"/>
    <d v="2011-12-30T00:00:00"/>
    <s v="Standard Class"/>
    <s v="AY-10555"/>
    <s v="Andy Yotov"/>
    <x v="1"/>
    <s v="United States"/>
    <s v="Philadelphia"/>
    <s v="Pennsylvania"/>
    <n v="19140"/>
    <x v="3"/>
    <s v="OFF-AR-10002257"/>
    <s v="Office Supplies"/>
    <x v="6"/>
    <s v="Eldon Spacemaker Box, Quick-Snap Lid, Clear"/>
    <n v="8.016"/>
    <n v="3"/>
    <n v="0.2"/>
    <n v="1.102199999999999"/>
  </r>
  <r>
    <n v="8691"/>
    <s v="CA-2013-136770"/>
    <x v="0"/>
    <x v="1041"/>
    <d v="2013-08-19T00:00:00"/>
    <s v="Standard Class"/>
    <s v="SP-20650"/>
    <s v="Stephanie Phelps"/>
    <x v="1"/>
    <s v="United States"/>
    <s v="Akron"/>
    <s v="Ohio"/>
    <n v="44312"/>
    <x v="3"/>
    <s v="TEC-PH-10003580"/>
    <s v="Technology"/>
    <x v="7"/>
    <s v="Cisco IP Phone 7961G-GE VoIP phone"/>
    <n v="259.89600000000002"/>
    <n v="2"/>
    <n v="0.4"/>
    <n v="-56.310799999999972"/>
  </r>
  <r>
    <n v="8692"/>
    <s v="CA-2013-136770"/>
    <x v="0"/>
    <x v="1041"/>
    <d v="2013-08-19T00:00:00"/>
    <s v="Standard Class"/>
    <s v="SP-20650"/>
    <s v="Stephanie Phelps"/>
    <x v="1"/>
    <s v="United States"/>
    <s v="Akron"/>
    <s v="Ohio"/>
    <n v="44312"/>
    <x v="3"/>
    <s v="TEC-PH-10001530"/>
    <s v="Technology"/>
    <x v="7"/>
    <s v="Plantronics Voyager Pro Legend"/>
    <n v="247.18799999999999"/>
    <n v="2"/>
    <n v="0.4"/>
    <n v="-49.437600000000032"/>
  </r>
  <r>
    <n v="8693"/>
    <s v="CA-2013-136770"/>
    <x v="0"/>
    <x v="1041"/>
    <d v="2013-08-19T00:00:00"/>
    <s v="Standard Class"/>
    <s v="SP-20650"/>
    <s v="Stephanie Phelps"/>
    <x v="1"/>
    <s v="United States"/>
    <s v="Akron"/>
    <s v="Ohio"/>
    <n v="44312"/>
    <x v="3"/>
    <s v="TEC-AC-10000420"/>
    <s v="Technology"/>
    <x v="11"/>
    <s v="Logitech G500s Laser Gaming Mouse with Adjustable Weight Tuning"/>
    <n v="279.95999999999998"/>
    <n v="5"/>
    <n v="0.2"/>
    <n v="48.992999999999995"/>
  </r>
  <r>
    <n v="8694"/>
    <s v="CA-2013-118311"/>
    <x v="0"/>
    <x v="1057"/>
    <d v="2013-10-29T00:00:00"/>
    <s v="Standard Class"/>
    <s v="ED-13885"/>
    <s v="Emily Ducich"/>
    <x v="2"/>
    <s v="United States"/>
    <s v="San Francisco"/>
    <s v="California"/>
    <n v="94110"/>
    <x v="1"/>
    <s v="TEC-AC-10000892"/>
    <s v="Technology"/>
    <x v="11"/>
    <s v="NETGEAR N750 Dual Band Wi-Fi Gigabit Router"/>
    <n v="450"/>
    <n v="5"/>
    <n v="0"/>
    <n v="162"/>
  </r>
  <r>
    <n v="8695"/>
    <s v="US-2011-112795"/>
    <x v="2"/>
    <x v="709"/>
    <d v="2011-08-28T00:00:00"/>
    <s v="Second Class"/>
    <s v="CR-12625"/>
    <s v="Corey Roper"/>
    <x v="2"/>
    <s v="United States"/>
    <s v="Grand Rapids"/>
    <s v="Michigan"/>
    <n v="49505"/>
    <x v="2"/>
    <s v="OFF-PA-10001934"/>
    <s v="Office Supplies"/>
    <x v="10"/>
    <s v="Xerox 1993"/>
    <n v="19.440000000000001"/>
    <n v="3"/>
    <n v="0"/>
    <n v="9.5256000000000007"/>
  </r>
  <r>
    <n v="8696"/>
    <s v="CA-2014-127096"/>
    <x v="3"/>
    <x v="175"/>
    <d v="2014-09-18T00:00:00"/>
    <s v="Second Class"/>
    <s v="CS-12400"/>
    <s v="Christopher Schild"/>
    <x v="2"/>
    <s v="United States"/>
    <s v="San Francisco"/>
    <s v="California"/>
    <n v="94109"/>
    <x v="1"/>
    <s v="FUR-TA-10003473"/>
    <s v="Furniture"/>
    <x v="3"/>
    <s v="Bretford Rectangular Conference Table Tops"/>
    <n v="300.904"/>
    <n v="1"/>
    <n v="0.2"/>
    <n v="11.283900000000017"/>
  </r>
  <r>
    <n v="8697"/>
    <s v="CA-2014-119284"/>
    <x v="3"/>
    <x v="140"/>
    <d v="2014-06-21T00:00:00"/>
    <s v="Standard Class"/>
    <s v="TS-21205"/>
    <s v="Thomas Seio"/>
    <x v="1"/>
    <s v="United States"/>
    <s v="Nashville"/>
    <s v="Tennessee"/>
    <n v="37211"/>
    <x v="0"/>
    <s v="TEC-PH-10001051"/>
    <s v="Technology"/>
    <x v="7"/>
    <s v="HTC One"/>
    <n v="239.976"/>
    <n v="3"/>
    <n v="0.2"/>
    <n v="26.997299999999967"/>
  </r>
  <r>
    <n v="8698"/>
    <s v="CA-2014-119284"/>
    <x v="3"/>
    <x v="140"/>
    <d v="2014-06-21T00:00:00"/>
    <s v="Standard Class"/>
    <s v="TS-21205"/>
    <s v="Thomas Seio"/>
    <x v="1"/>
    <s v="United States"/>
    <s v="Nashville"/>
    <s v="Tennessee"/>
    <n v="37211"/>
    <x v="0"/>
    <s v="FUR-FU-10004351"/>
    <s v="Furniture"/>
    <x v="5"/>
    <s v="Staples"/>
    <n v="31.168000000000003"/>
    <n v="4"/>
    <n v="0.2"/>
    <n v="9.3504000000000005"/>
  </r>
  <r>
    <n v="8699"/>
    <s v="CA-2014-119284"/>
    <x v="3"/>
    <x v="140"/>
    <d v="2014-06-21T00:00:00"/>
    <s v="Standard Class"/>
    <s v="TS-21205"/>
    <s v="Thomas Seio"/>
    <x v="1"/>
    <s v="United States"/>
    <s v="Nashville"/>
    <s v="Tennessee"/>
    <n v="37211"/>
    <x v="0"/>
    <s v="FUR-TA-10004152"/>
    <s v="Furniture"/>
    <x v="3"/>
    <s v="Barricks 18&quot; x 48&quot; Non-Folding Utility Table with Bottom Storage Shelf"/>
    <n v="120.96"/>
    <n v="2"/>
    <n v="0.4"/>
    <n v="-28.224000000000004"/>
  </r>
  <r>
    <n v="8700"/>
    <s v="CA-2014-119284"/>
    <x v="3"/>
    <x v="140"/>
    <d v="2014-06-21T00:00:00"/>
    <s v="Standard Class"/>
    <s v="TS-21205"/>
    <s v="Thomas Seio"/>
    <x v="1"/>
    <s v="United States"/>
    <s v="Nashville"/>
    <s v="Tennessee"/>
    <n v="37211"/>
    <x v="0"/>
    <s v="TEC-PH-10000560"/>
    <s v="Technology"/>
    <x v="7"/>
    <s v="Samsung Galaxy S III - 16GB - pebble blue (T-Mobile)"/>
    <n v="2239.9360000000001"/>
    <n v="8"/>
    <n v="0.2"/>
    <n v="223.99360000000013"/>
  </r>
  <r>
    <n v="8701"/>
    <s v="CA-2014-119284"/>
    <x v="3"/>
    <x v="140"/>
    <d v="2014-06-21T00:00:00"/>
    <s v="Standard Class"/>
    <s v="TS-21205"/>
    <s v="Thomas Seio"/>
    <x v="1"/>
    <s v="United States"/>
    <s v="Nashville"/>
    <s v="Tennessee"/>
    <n v="37211"/>
    <x v="0"/>
    <s v="OFF-AP-10004249"/>
    <s v="Office Supplies"/>
    <x v="9"/>
    <s v="Staples"/>
    <n v="76.608000000000004"/>
    <n v="8"/>
    <n v="0.2"/>
    <n v="6.7031999999999954"/>
  </r>
  <r>
    <n v="8702"/>
    <s v="CA-2014-119284"/>
    <x v="3"/>
    <x v="140"/>
    <d v="2014-06-21T00:00:00"/>
    <s v="Standard Class"/>
    <s v="TS-21205"/>
    <s v="Thomas Seio"/>
    <x v="1"/>
    <s v="United States"/>
    <s v="Nashville"/>
    <s v="Tennessee"/>
    <n v="37211"/>
    <x v="0"/>
    <s v="OFF-ST-10001490"/>
    <s v="Office Supplies"/>
    <x v="4"/>
    <s v="Hot File 7-Pocket, Floor Stand"/>
    <n v="142.77600000000001"/>
    <n v="1"/>
    <n v="0.2"/>
    <n v="17.84699999999998"/>
  </r>
  <r>
    <n v="8703"/>
    <s v="CA-2014-119284"/>
    <x v="3"/>
    <x v="140"/>
    <d v="2014-06-21T00:00:00"/>
    <s v="Standard Class"/>
    <s v="TS-21205"/>
    <s v="Thomas Seio"/>
    <x v="1"/>
    <s v="United States"/>
    <s v="Nashville"/>
    <s v="Tennessee"/>
    <n v="37211"/>
    <x v="0"/>
    <s v="OFF-PA-10000312"/>
    <s v="Office Supplies"/>
    <x v="10"/>
    <s v="Xerox 1955"/>
    <n v="91.360000000000014"/>
    <n v="5"/>
    <n v="0.2"/>
    <n v="29.691999999999993"/>
  </r>
  <r>
    <n v="8704"/>
    <s v="CA-2012-133494"/>
    <x v="1"/>
    <x v="1201"/>
    <d v="2012-03-05T00:00:00"/>
    <s v="Standard Class"/>
    <s v="RP-19390"/>
    <s v="Resi Pölking"/>
    <x v="0"/>
    <s v="United States"/>
    <s v="Philadelphia"/>
    <s v="Pennsylvania"/>
    <n v="19120"/>
    <x v="3"/>
    <s v="OFF-AP-10002906"/>
    <s v="Office Supplies"/>
    <x v="9"/>
    <s v="Hoover Replacement Belt for Commercial Guardsman Heavy-Duty Upright Vacuum"/>
    <n v="3.5520000000000005"/>
    <n v="2"/>
    <n v="0.2"/>
    <n v="0.44399999999999973"/>
  </r>
  <r>
    <n v="8705"/>
    <s v="CA-2013-111318"/>
    <x v="0"/>
    <x v="310"/>
    <d v="2013-07-27T00:00:00"/>
    <s v="First Class"/>
    <s v="IL-15100"/>
    <s v="Ivan Liston"/>
    <x v="0"/>
    <s v="United States"/>
    <s v="Houston"/>
    <s v="Texas"/>
    <n v="77041"/>
    <x v="2"/>
    <s v="TEC-PH-10004100"/>
    <s v="Technology"/>
    <x v="7"/>
    <s v="Griffin GC17055 Auxiliary Audio Cable"/>
    <n v="115.136"/>
    <n v="8"/>
    <n v="0.2"/>
    <n v="11.513600000000004"/>
  </r>
  <r>
    <n v="8706"/>
    <s v="US-2011-132745"/>
    <x v="2"/>
    <x v="1202"/>
    <d v="2011-10-05T00:00:00"/>
    <s v="Standard Class"/>
    <s v="NF-18475"/>
    <s v="Neil Französisch"/>
    <x v="2"/>
    <s v="United States"/>
    <s v="Reno"/>
    <s v="Nevada"/>
    <n v="89502"/>
    <x v="1"/>
    <s v="OFF-FA-10000254"/>
    <s v="Office Supplies"/>
    <x v="13"/>
    <s v="Sterling Rubber Bands by Alliance"/>
    <n v="4.71"/>
    <n v="1"/>
    <n v="0"/>
    <n v="0"/>
  </r>
  <r>
    <n v="8707"/>
    <s v="CA-2011-146815"/>
    <x v="2"/>
    <x v="78"/>
    <d v="2011-09-13T00:00:00"/>
    <s v="Standard Class"/>
    <s v="PP-18955"/>
    <s v="Paul Prost"/>
    <x v="2"/>
    <s v="United States"/>
    <s v="New York City"/>
    <s v="New York"/>
    <n v="10009"/>
    <x v="3"/>
    <s v="FUR-CH-10004289"/>
    <s v="Furniture"/>
    <x v="1"/>
    <s v="Global Super Steno Chair"/>
    <n v="172.76400000000001"/>
    <n v="2"/>
    <n v="0.1"/>
    <n v="13.437199999999986"/>
  </r>
  <r>
    <n v="8708"/>
    <s v="CA-2011-146815"/>
    <x v="2"/>
    <x v="78"/>
    <d v="2011-09-13T00:00:00"/>
    <s v="Standard Class"/>
    <s v="PP-18955"/>
    <s v="Paul Prost"/>
    <x v="2"/>
    <s v="United States"/>
    <s v="New York City"/>
    <s v="New York"/>
    <n v="10009"/>
    <x v="3"/>
    <s v="OFF-AR-10003469"/>
    <s v="Office Supplies"/>
    <x v="6"/>
    <s v="Nontoxic Chalk"/>
    <n v="3.52"/>
    <n v="2"/>
    <n v="0"/>
    <n v="1.6896"/>
  </r>
  <r>
    <n v="8709"/>
    <s v="CA-2011-119144"/>
    <x v="2"/>
    <x v="912"/>
    <d v="2011-11-18T00:00:00"/>
    <s v="First Class"/>
    <s v="JD-16150"/>
    <s v="Justin Deggeller"/>
    <x v="1"/>
    <s v="United States"/>
    <s v="Los Angeles"/>
    <s v="California"/>
    <n v="90008"/>
    <x v="1"/>
    <s v="TEC-PH-10004188"/>
    <s v="Technology"/>
    <x v="7"/>
    <s v="OtterBox Commuter Series Case - Samsung Galaxy S4"/>
    <n v="79.968000000000004"/>
    <n v="4"/>
    <n v="0.2"/>
    <n v="-17.992799999999999"/>
  </r>
  <r>
    <n v="8710"/>
    <s v="CA-2011-119144"/>
    <x v="2"/>
    <x v="912"/>
    <d v="2011-11-18T00:00:00"/>
    <s v="First Class"/>
    <s v="JD-16150"/>
    <s v="Justin Deggeller"/>
    <x v="1"/>
    <s v="United States"/>
    <s v="Los Angeles"/>
    <s v="California"/>
    <n v="90008"/>
    <x v="1"/>
    <s v="FUR-BO-10004015"/>
    <s v="Furniture"/>
    <x v="0"/>
    <s v="Bush Andora Bookcase, Maple/Graphite Gray Finish"/>
    <n v="305.97449999999998"/>
    <n v="3"/>
    <n v="0.15"/>
    <n v="25.197899999999969"/>
  </r>
  <r>
    <n v="8711"/>
    <s v="CA-2011-119144"/>
    <x v="2"/>
    <x v="912"/>
    <d v="2011-11-18T00:00:00"/>
    <s v="First Class"/>
    <s v="JD-16150"/>
    <s v="Justin Deggeller"/>
    <x v="1"/>
    <s v="United States"/>
    <s v="Los Angeles"/>
    <s v="California"/>
    <n v="90008"/>
    <x v="1"/>
    <s v="OFF-ST-10000991"/>
    <s v="Office Supplies"/>
    <x v="4"/>
    <s v="Space Solutions HD Industrial Steel Shelving."/>
    <n v="344.90999999999997"/>
    <n v="3"/>
    <n v="0"/>
    <n v="10.347300000000004"/>
  </r>
  <r>
    <n v="8712"/>
    <s v="CA-2011-105648"/>
    <x v="2"/>
    <x v="223"/>
    <d v="2011-03-07T00:00:00"/>
    <s v="Standard Class"/>
    <s v="EJ-14155"/>
    <s v="Eva Jacobs"/>
    <x v="0"/>
    <s v="United States"/>
    <s v="San Diego"/>
    <s v="California"/>
    <n v="92037"/>
    <x v="1"/>
    <s v="FUR-TA-10002958"/>
    <s v="Furniture"/>
    <x v="3"/>
    <s v="Bevis Oval Conference Table, Walnut"/>
    <n v="626.35200000000009"/>
    <n v="3"/>
    <n v="0.2"/>
    <n v="-23.488200000000091"/>
  </r>
  <r>
    <n v="8713"/>
    <s v="US-2012-145422"/>
    <x v="1"/>
    <x v="155"/>
    <d v="2012-12-07T00:00:00"/>
    <s v="Standard Class"/>
    <s v="PW-19240"/>
    <s v="Pierre Wener"/>
    <x v="0"/>
    <s v="United States"/>
    <s v="San Francisco"/>
    <s v="California"/>
    <n v="94110"/>
    <x v="1"/>
    <s v="FUR-BO-10002213"/>
    <s v="Furniture"/>
    <x v="0"/>
    <s v="Sauder Forest Hills Library, Woodland Oak Finish"/>
    <n v="359.49899999999997"/>
    <n v="3"/>
    <n v="0.15"/>
    <n v="-29.605799999999981"/>
  </r>
  <r>
    <n v="8714"/>
    <s v="CA-2014-136623"/>
    <x v="3"/>
    <x v="497"/>
    <d v="2014-07-17T00:00:00"/>
    <s v="Standard Class"/>
    <s v="TS-21430"/>
    <s v="Tom Stivers"/>
    <x v="1"/>
    <s v="United States"/>
    <s v="San Diego"/>
    <s v="California"/>
    <n v="92105"/>
    <x v="1"/>
    <s v="TEC-PH-10000004"/>
    <s v="Technology"/>
    <x v="7"/>
    <s v="Belkin iPhone and iPad Lightning Cable"/>
    <n v="71.951999999999998"/>
    <n v="6"/>
    <n v="0.2"/>
    <n v="5.3963999999999963"/>
  </r>
  <r>
    <n v="8715"/>
    <s v="CA-2014-136623"/>
    <x v="3"/>
    <x v="497"/>
    <d v="2014-07-17T00:00:00"/>
    <s v="Standard Class"/>
    <s v="TS-21430"/>
    <s v="Tom Stivers"/>
    <x v="1"/>
    <s v="United States"/>
    <s v="San Diego"/>
    <s v="California"/>
    <n v="92105"/>
    <x v="1"/>
    <s v="OFF-BI-10003708"/>
    <s v="Office Supplies"/>
    <x v="8"/>
    <s v="Acco Four Pocket Poly Ring Binder with Label Holder, Smoke, 1&quot;"/>
    <n v="29.800000000000004"/>
    <n v="5"/>
    <n v="0.2"/>
    <n v="9.3124999999999982"/>
  </r>
  <r>
    <n v="8716"/>
    <s v="CA-2014-121678"/>
    <x v="3"/>
    <x v="673"/>
    <d v="2014-11-21T00:00:00"/>
    <s v="Second Class"/>
    <s v="BM-11650"/>
    <s v="Brian Moss"/>
    <x v="1"/>
    <s v="United States"/>
    <s v="Elyria"/>
    <s v="Ohio"/>
    <n v="44035"/>
    <x v="3"/>
    <s v="OFF-BI-10002949"/>
    <s v="Office Supplies"/>
    <x v="8"/>
    <s v="Prestige Round Ring Binders"/>
    <n v="1.8240000000000003"/>
    <n v="1"/>
    <n v="0.7"/>
    <n v="-1.3983999999999996"/>
  </r>
  <r>
    <n v="8717"/>
    <s v="CA-2013-120824"/>
    <x v="0"/>
    <x v="1"/>
    <d v="2013-06-17T00:00:00"/>
    <s v="Second Class"/>
    <s v="AW-10930"/>
    <s v="Arthur Wiediger"/>
    <x v="2"/>
    <s v="United States"/>
    <s v="Houston"/>
    <s v="Texas"/>
    <n v="77070"/>
    <x v="2"/>
    <s v="OFF-AP-10001242"/>
    <s v="Office Supplies"/>
    <x v="9"/>
    <s v="APC 7 Outlet Network SurgeArrest Surge Protector"/>
    <n v="64.383999999999986"/>
    <n v="4"/>
    <n v="0.8"/>
    <n v="-160.96"/>
  </r>
  <r>
    <n v="8718"/>
    <s v="CA-2013-120824"/>
    <x v="0"/>
    <x v="1"/>
    <d v="2013-06-17T00:00:00"/>
    <s v="Second Class"/>
    <s v="AW-10930"/>
    <s v="Arthur Wiediger"/>
    <x v="2"/>
    <s v="United States"/>
    <s v="Houston"/>
    <s v="Texas"/>
    <n v="77070"/>
    <x v="2"/>
    <s v="FUR-FU-10001424"/>
    <s v="Furniture"/>
    <x v="5"/>
    <s v="Dax Clear Box Frame"/>
    <n v="6.9840000000000009"/>
    <n v="2"/>
    <n v="0.6"/>
    <n v="-4.5396000000000019"/>
  </r>
  <r>
    <n v="8719"/>
    <s v="CA-2013-120824"/>
    <x v="0"/>
    <x v="1"/>
    <d v="2013-06-17T00:00:00"/>
    <s v="Second Class"/>
    <s v="AW-10930"/>
    <s v="Arthur Wiediger"/>
    <x v="2"/>
    <s v="United States"/>
    <s v="Houston"/>
    <s v="Texas"/>
    <n v="77070"/>
    <x v="2"/>
    <s v="OFF-AR-10003469"/>
    <s v="Office Supplies"/>
    <x v="6"/>
    <s v="Nontoxic Chalk"/>
    <n v="11.264000000000001"/>
    <n v="8"/>
    <n v="0.2"/>
    <n v="3.9423999999999997"/>
  </r>
  <r>
    <n v="8720"/>
    <s v="CA-2013-120824"/>
    <x v="0"/>
    <x v="1"/>
    <d v="2013-06-17T00:00:00"/>
    <s v="Second Class"/>
    <s v="AW-10930"/>
    <s v="Arthur Wiediger"/>
    <x v="2"/>
    <s v="United States"/>
    <s v="Houston"/>
    <s v="Texas"/>
    <n v="77070"/>
    <x v="2"/>
    <s v="OFF-PA-10000232"/>
    <s v="Office Supplies"/>
    <x v="10"/>
    <s v="Xerox 1975"/>
    <n v="15.552000000000003"/>
    <n v="3"/>
    <n v="0.2"/>
    <n v="5.6375999999999999"/>
  </r>
  <r>
    <n v="8721"/>
    <s v="CA-2013-120824"/>
    <x v="0"/>
    <x v="1"/>
    <d v="2013-06-17T00:00:00"/>
    <s v="Second Class"/>
    <s v="AW-10930"/>
    <s v="Arthur Wiediger"/>
    <x v="2"/>
    <s v="United States"/>
    <s v="Houston"/>
    <s v="Texas"/>
    <n v="77070"/>
    <x v="2"/>
    <s v="FUR-CH-10000229"/>
    <s v="Furniture"/>
    <x v="1"/>
    <s v="Global Enterprise Series Seating High-Back Swivel/Tilt Chairs"/>
    <n v="379.37200000000001"/>
    <n v="2"/>
    <n v="0.3"/>
    <n v="-119.23120000000003"/>
  </r>
  <r>
    <n v="8722"/>
    <s v="CA-2013-120824"/>
    <x v="0"/>
    <x v="1"/>
    <d v="2013-06-17T00:00:00"/>
    <s v="Second Class"/>
    <s v="AW-10930"/>
    <s v="Arthur Wiediger"/>
    <x v="2"/>
    <s v="United States"/>
    <s v="Houston"/>
    <s v="Texas"/>
    <n v="77070"/>
    <x v="2"/>
    <s v="OFF-ST-10002562"/>
    <s v="Office Supplies"/>
    <x v="4"/>
    <s v="Staples"/>
    <n v="67.536000000000016"/>
    <n v="9"/>
    <n v="0.2"/>
    <n v="6.7535999999999987"/>
  </r>
  <r>
    <n v="8723"/>
    <s v="CA-2013-120824"/>
    <x v="0"/>
    <x v="1"/>
    <d v="2013-06-17T00:00:00"/>
    <s v="Second Class"/>
    <s v="AW-10930"/>
    <s v="Arthur Wiediger"/>
    <x v="2"/>
    <s v="United States"/>
    <s v="Houston"/>
    <s v="Texas"/>
    <n v="77070"/>
    <x v="2"/>
    <s v="OFF-BI-10001525"/>
    <s v="Office Supplies"/>
    <x v="8"/>
    <s v="Acco Pressboard Covers with Storage Hooks, 14 7/8&quot; x 11&quot;, Executive Red"/>
    <n v="1.5239999999999996"/>
    <n v="2"/>
    <n v="0.8"/>
    <n v="-2.6670000000000007"/>
  </r>
  <r>
    <n v="8724"/>
    <s v="US-2013-135209"/>
    <x v="0"/>
    <x v="723"/>
    <d v="2014-01-01T00:00:00"/>
    <s v="Second Class"/>
    <s v="MH-17290"/>
    <s v="Marc Harrigan"/>
    <x v="2"/>
    <s v="United States"/>
    <s v="Miami"/>
    <s v="Florida"/>
    <n v="33178"/>
    <x v="0"/>
    <s v="OFF-PA-10002986"/>
    <s v="Office Supplies"/>
    <x v="10"/>
    <s v="Xerox 1898"/>
    <n v="37.408000000000001"/>
    <n v="7"/>
    <n v="0.2"/>
    <n v="13.0928"/>
  </r>
  <r>
    <n v="8725"/>
    <s v="US-2013-135209"/>
    <x v="0"/>
    <x v="723"/>
    <d v="2014-01-01T00:00:00"/>
    <s v="Second Class"/>
    <s v="MH-17290"/>
    <s v="Marc Harrigan"/>
    <x v="2"/>
    <s v="United States"/>
    <s v="Miami"/>
    <s v="Florida"/>
    <n v="33178"/>
    <x v="0"/>
    <s v="OFF-PA-10000143"/>
    <s v="Office Supplies"/>
    <x v="10"/>
    <s v="Astroparche Fine Business Paper"/>
    <n v="25.344000000000001"/>
    <n v="6"/>
    <n v="0.2"/>
    <n v="8.8704000000000018"/>
  </r>
  <r>
    <n v="8726"/>
    <s v="CA-2014-148145"/>
    <x v="3"/>
    <x v="257"/>
    <d v="2014-03-24T00:00:00"/>
    <s v="Standard Class"/>
    <s v="SW-20275"/>
    <s v="Scott Williamson"/>
    <x v="0"/>
    <s v="United States"/>
    <s v="Seattle"/>
    <s v="Washington"/>
    <n v="98115"/>
    <x v="1"/>
    <s v="OFF-AR-10003752"/>
    <s v="Office Supplies"/>
    <x v="6"/>
    <s v="Deluxe Chalkboard Eraser Cleaner"/>
    <n v="46.2"/>
    <n v="4"/>
    <n v="0"/>
    <n v="21.251999999999999"/>
  </r>
  <r>
    <n v="8727"/>
    <s v="CA-2012-103870"/>
    <x v="1"/>
    <x v="17"/>
    <d v="2012-12-31T00:00:00"/>
    <s v="Standard Class"/>
    <s v="SP-20860"/>
    <s v="Sung Pak"/>
    <x v="1"/>
    <s v="United States"/>
    <s v="Murfreesboro"/>
    <s v="Tennessee"/>
    <n v="37130"/>
    <x v="0"/>
    <s v="TEC-AC-10002370"/>
    <s v="Technology"/>
    <x v="11"/>
    <s v="Maxell CD-R Discs"/>
    <n v="4.7279999999999998"/>
    <n v="3"/>
    <n v="0.2"/>
    <n v="0.70919999999999961"/>
  </r>
  <r>
    <n v="8728"/>
    <s v="CA-2012-103870"/>
    <x v="1"/>
    <x v="17"/>
    <d v="2012-12-31T00:00:00"/>
    <s v="Standard Class"/>
    <s v="SP-20860"/>
    <s v="Sung Pak"/>
    <x v="1"/>
    <s v="United States"/>
    <s v="Murfreesboro"/>
    <s v="Tennessee"/>
    <n v="37130"/>
    <x v="0"/>
    <s v="FUR-FU-10002030"/>
    <s v="Furniture"/>
    <x v="5"/>
    <s v="Executive Impressions 14&quot; Contract Wall Clock with Quartz Movement"/>
    <n v="53.352000000000004"/>
    <n v="3"/>
    <n v="0.2"/>
    <n v="16.005600000000005"/>
  </r>
  <r>
    <n v="8729"/>
    <s v="CA-2012-103870"/>
    <x v="1"/>
    <x v="17"/>
    <d v="2012-12-31T00:00:00"/>
    <s v="Standard Class"/>
    <s v="SP-20860"/>
    <s v="Sung Pak"/>
    <x v="1"/>
    <s v="United States"/>
    <s v="Murfreesboro"/>
    <s v="Tennessee"/>
    <n v="37130"/>
    <x v="0"/>
    <s v="FUR-BO-10002853"/>
    <s v="Furniture"/>
    <x v="0"/>
    <s v="O'Sullivan 5-Shelf Heavy-Duty Bookcases"/>
    <n v="131.10400000000001"/>
    <n v="2"/>
    <n v="0.2"/>
    <n v="8.1939999999999955"/>
  </r>
  <r>
    <n v="8730"/>
    <s v="CA-2012-103870"/>
    <x v="1"/>
    <x v="17"/>
    <d v="2012-12-31T00:00:00"/>
    <s v="Standard Class"/>
    <s v="SP-20860"/>
    <s v="Sung Pak"/>
    <x v="1"/>
    <s v="United States"/>
    <s v="Murfreesboro"/>
    <s v="Tennessee"/>
    <n v="37130"/>
    <x v="0"/>
    <s v="OFF-ST-10002562"/>
    <s v="Office Supplies"/>
    <x v="4"/>
    <s v="Staples"/>
    <n v="22.512000000000004"/>
    <n v="3"/>
    <n v="0.2"/>
    <n v="2.2511999999999999"/>
  </r>
  <r>
    <n v="8731"/>
    <s v="CA-2012-103870"/>
    <x v="1"/>
    <x v="17"/>
    <d v="2012-12-31T00:00:00"/>
    <s v="Standard Class"/>
    <s v="SP-20860"/>
    <s v="Sung Pak"/>
    <x v="1"/>
    <s v="United States"/>
    <s v="Murfreesboro"/>
    <s v="Tennessee"/>
    <n v="37130"/>
    <x v="0"/>
    <s v="TEC-AC-10004227"/>
    <s v="Technology"/>
    <x v="11"/>
    <s v="SanDisk Ultra 16 GB MicroSDHC Class 10 Memory Card"/>
    <n v="72.744000000000014"/>
    <n v="7"/>
    <n v="0.2"/>
    <n v="-12.730200000000011"/>
  </r>
  <r>
    <n v="8732"/>
    <s v="CA-2012-111017"/>
    <x v="1"/>
    <x v="374"/>
    <d v="2012-08-06T00:00:00"/>
    <s v="Standard Class"/>
    <s v="SC-20695"/>
    <s v="Steve Chapman"/>
    <x v="1"/>
    <s v="United States"/>
    <s v="Saint Louis"/>
    <s v="Missouri"/>
    <n v="63116"/>
    <x v="2"/>
    <s v="OFF-SU-10002573"/>
    <s v="Office Supplies"/>
    <x v="14"/>
    <s v="Acme 10&quot; Easy Grip Assistive Scissors"/>
    <n v="52.59"/>
    <n v="3"/>
    <n v="0"/>
    <n v="15.776999999999996"/>
  </r>
  <r>
    <n v="8733"/>
    <s v="CA-2014-116988"/>
    <x v="3"/>
    <x v="818"/>
    <d v="2014-06-30T00:00:00"/>
    <s v="Second Class"/>
    <s v="PW-19030"/>
    <s v="Pauline Webber"/>
    <x v="1"/>
    <s v="United States"/>
    <s v="Seattle"/>
    <s v="Washington"/>
    <n v="98105"/>
    <x v="1"/>
    <s v="OFF-PA-10003848"/>
    <s v="Office Supplies"/>
    <x v="10"/>
    <s v="Xerox 1997"/>
    <n v="19.440000000000001"/>
    <n v="3"/>
    <n v="0"/>
    <n v="9.3312000000000008"/>
  </r>
  <r>
    <n v="8734"/>
    <s v="CA-2014-116988"/>
    <x v="3"/>
    <x v="818"/>
    <d v="2014-06-30T00:00:00"/>
    <s v="Second Class"/>
    <s v="PW-19030"/>
    <s v="Pauline Webber"/>
    <x v="1"/>
    <s v="United States"/>
    <s v="Seattle"/>
    <s v="Washington"/>
    <n v="98105"/>
    <x v="1"/>
    <s v="FUR-FU-10001290"/>
    <s v="Furniture"/>
    <x v="5"/>
    <s v="Executive Impressions Supervisor Wall Clock"/>
    <n v="126.30000000000001"/>
    <n v="3"/>
    <n v="0"/>
    <n v="40.415999999999997"/>
  </r>
  <r>
    <n v="8735"/>
    <s v="CA-2014-116988"/>
    <x v="3"/>
    <x v="818"/>
    <d v="2014-06-30T00:00:00"/>
    <s v="Second Class"/>
    <s v="PW-19030"/>
    <s v="Pauline Webber"/>
    <x v="1"/>
    <s v="United States"/>
    <s v="Seattle"/>
    <s v="Washington"/>
    <n v="98105"/>
    <x v="1"/>
    <s v="TEC-AC-10003832"/>
    <s v="Technology"/>
    <x v="11"/>
    <s v="Logitech P710e Mobile Speakerphone"/>
    <n v="1287.45"/>
    <n v="5"/>
    <n v="0"/>
    <n v="244.61549999999988"/>
  </r>
  <r>
    <n v="8736"/>
    <s v="US-2011-169390"/>
    <x v="2"/>
    <x v="315"/>
    <d v="2011-02-11T00:00:00"/>
    <s v="Second Class"/>
    <s v="CS-12250"/>
    <s v="Chris Selesnick"/>
    <x v="1"/>
    <s v="United States"/>
    <s v="New York City"/>
    <s v="New York"/>
    <n v="10024"/>
    <x v="3"/>
    <s v="OFF-ST-10001558"/>
    <s v="Office Supplies"/>
    <x v="4"/>
    <s v="Acco Perma 4000 Stacking Storage Drawers"/>
    <n v="64.959999999999994"/>
    <n v="4"/>
    <n v="0"/>
    <n v="9.7439999999999998"/>
  </r>
  <r>
    <n v="8737"/>
    <s v="CA-2013-168774"/>
    <x v="0"/>
    <x v="913"/>
    <d v="2013-09-10T00:00:00"/>
    <s v="Standard Class"/>
    <s v="RP-19855"/>
    <s v="Roy Phan"/>
    <x v="1"/>
    <s v="United States"/>
    <s v="Woodbury"/>
    <s v="Minnesota"/>
    <n v="55125"/>
    <x v="2"/>
    <s v="OFF-ST-10001490"/>
    <s v="Office Supplies"/>
    <x v="4"/>
    <s v="Hot File 7-Pocket, Floor Stand"/>
    <n v="535.41"/>
    <n v="3"/>
    <n v="0"/>
    <n v="160.62299999999993"/>
  </r>
  <r>
    <n v="8738"/>
    <s v="CA-2014-161592"/>
    <x v="3"/>
    <x v="1191"/>
    <d v="2014-04-11T00:00:00"/>
    <s v="Standard Class"/>
    <s v="CS-12175"/>
    <s v="Charles Sheldon"/>
    <x v="1"/>
    <s v="United States"/>
    <s v="Chattanooga"/>
    <s v="Tennessee"/>
    <n v="37421"/>
    <x v="0"/>
    <s v="OFF-BI-10003669"/>
    <s v="Office Supplies"/>
    <x v="8"/>
    <s v="3M Organizer Strips"/>
    <n v="8.1000000000000014"/>
    <n v="5"/>
    <n v="0.7"/>
    <n v="-5.9399999999999977"/>
  </r>
  <r>
    <n v="8739"/>
    <s v="US-2014-131961"/>
    <x v="3"/>
    <x v="166"/>
    <d v="2014-12-12T00:00:00"/>
    <s v="First Class"/>
    <s v="MJ-17740"/>
    <s v="Max Jones"/>
    <x v="0"/>
    <s v="United States"/>
    <s v="Philadelphia"/>
    <s v="Pennsylvania"/>
    <n v="19140"/>
    <x v="3"/>
    <s v="OFF-AR-10004441"/>
    <s v="Office Supplies"/>
    <x v="6"/>
    <s v="BIC Brite Liner Highlighters"/>
    <n v="13.247999999999999"/>
    <n v="4"/>
    <n v="0.2"/>
    <n v="3.6431999999999998"/>
  </r>
  <r>
    <n v="8740"/>
    <s v="US-2014-131961"/>
    <x v="3"/>
    <x v="166"/>
    <d v="2014-12-12T00:00:00"/>
    <s v="First Class"/>
    <s v="MJ-17740"/>
    <s v="Max Jones"/>
    <x v="0"/>
    <s v="United States"/>
    <s v="Philadelphia"/>
    <s v="Pennsylvania"/>
    <n v="19140"/>
    <x v="3"/>
    <s v="TEC-PH-10001924"/>
    <s v="Technology"/>
    <x v="7"/>
    <s v="iHome FM Clock Radio with Lightning Dock"/>
    <n v="83.987999999999985"/>
    <n v="2"/>
    <n v="0.4"/>
    <n v="-20.996999999999993"/>
  </r>
  <r>
    <n v="8741"/>
    <s v="CA-2013-102498"/>
    <x v="0"/>
    <x v="1131"/>
    <d v="2013-07-26T00:00:00"/>
    <s v="First Class"/>
    <s v="JG-15160"/>
    <s v="James Galang"/>
    <x v="0"/>
    <s v="United States"/>
    <s v="Lafayette"/>
    <s v="Louisiana"/>
    <n v="70506"/>
    <x v="0"/>
    <s v="OFF-AR-10004456"/>
    <s v="Office Supplies"/>
    <x v="6"/>
    <s v="Panasonic KP-4ABK Battery-Operated Pencil Sharpener"/>
    <n v="73.2"/>
    <n v="5"/>
    <n v="0"/>
    <n v="21.227999999999998"/>
  </r>
  <r>
    <n v="8742"/>
    <s v="CA-2012-113222"/>
    <x v="1"/>
    <x v="529"/>
    <d v="2012-11-09T00:00:00"/>
    <s v="Same Day"/>
    <s v="AG-10765"/>
    <s v="Anthony Garverick"/>
    <x v="2"/>
    <s v="United States"/>
    <s v="Lawrence"/>
    <s v="Indiana"/>
    <n v="46226"/>
    <x v="2"/>
    <s v="OFF-BI-10001890"/>
    <s v="Office Supplies"/>
    <x v="8"/>
    <s v="Avery Poly Binder Pockets"/>
    <n v="10.74"/>
    <n v="3"/>
    <n v="0"/>
    <n v="5.1551999999999998"/>
  </r>
  <r>
    <n v="8743"/>
    <s v="US-2012-144771"/>
    <x v="1"/>
    <x v="653"/>
    <d v="2012-10-04T00:00:00"/>
    <s v="First Class"/>
    <s v="CK-12205"/>
    <s v="Chloris Kastensmidt"/>
    <x v="0"/>
    <s v="United States"/>
    <s v="Hillsboro"/>
    <s v="Oregon"/>
    <n v="97123"/>
    <x v="1"/>
    <s v="FUR-FU-10000629"/>
    <s v="Furniture"/>
    <x v="5"/>
    <s v="9-3/4 Diameter Round Wall Clock"/>
    <n v="11.032"/>
    <n v="1"/>
    <n v="0.2"/>
    <n v="3.0338000000000003"/>
  </r>
  <r>
    <n v="8744"/>
    <s v="US-2012-144771"/>
    <x v="1"/>
    <x v="653"/>
    <d v="2012-10-04T00:00:00"/>
    <s v="First Class"/>
    <s v="CK-12205"/>
    <s v="Chloris Kastensmidt"/>
    <x v="0"/>
    <s v="United States"/>
    <s v="Hillsboro"/>
    <s v="Oregon"/>
    <n v="97123"/>
    <x v="1"/>
    <s v="TEC-AC-10002323"/>
    <s v="Technology"/>
    <x v="11"/>
    <s v="SanDisk Ultra 32 GB MicroSDHC Class 10 Memory Card"/>
    <n v="53.040000000000006"/>
    <n v="3"/>
    <n v="0.2"/>
    <n v="-4.6409999999999982"/>
  </r>
  <r>
    <n v="8745"/>
    <s v="CA-2012-162376"/>
    <x v="1"/>
    <x v="6"/>
    <d v="2012-11-25T00:00:00"/>
    <s v="Second Class"/>
    <s v="HD-14785"/>
    <s v="Harold Dahlen"/>
    <x v="2"/>
    <s v="United States"/>
    <s v="Cambridge"/>
    <s v="Massachusetts"/>
    <n v="2138"/>
    <x v="3"/>
    <s v="OFF-AR-10003056"/>
    <s v="Office Supplies"/>
    <x v="6"/>
    <s v="Newell 341"/>
    <n v="17.12"/>
    <n v="4"/>
    <n v="0"/>
    <n v="4.9647999999999985"/>
  </r>
  <r>
    <n v="8746"/>
    <s v="CA-2012-162376"/>
    <x v="1"/>
    <x v="6"/>
    <d v="2012-11-25T00:00:00"/>
    <s v="Second Class"/>
    <s v="HD-14785"/>
    <s v="Harold Dahlen"/>
    <x v="2"/>
    <s v="United States"/>
    <s v="Cambridge"/>
    <s v="Massachusetts"/>
    <n v="2138"/>
    <x v="3"/>
    <s v="OFF-PA-10000300"/>
    <s v="Office Supplies"/>
    <x v="10"/>
    <s v="Xerox 1936"/>
    <n v="59.94"/>
    <n v="3"/>
    <n v="0"/>
    <n v="28.171799999999998"/>
  </r>
  <r>
    <n v="8747"/>
    <s v="CA-2014-128076"/>
    <x v="3"/>
    <x v="62"/>
    <d v="2014-02-08T00:00:00"/>
    <s v="Standard Class"/>
    <s v="BO-11350"/>
    <s v="Bill Overfelt"/>
    <x v="1"/>
    <s v="United States"/>
    <s v="San Diego"/>
    <s v="California"/>
    <n v="92105"/>
    <x v="1"/>
    <s v="FUR-FU-10000293"/>
    <s v="Furniture"/>
    <x v="5"/>
    <s v="Eldon Antistatic Chair Mats for Low to Medium Pile Carpets"/>
    <n v="210.58"/>
    <n v="2"/>
    <n v="0"/>
    <n v="12.634799999999984"/>
  </r>
  <r>
    <n v="8748"/>
    <s v="CA-2014-128076"/>
    <x v="3"/>
    <x v="62"/>
    <d v="2014-02-08T00:00:00"/>
    <s v="Standard Class"/>
    <s v="BO-11350"/>
    <s v="Bill Overfelt"/>
    <x v="1"/>
    <s v="United States"/>
    <s v="San Diego"/>
    <s v="California"/>
    <n v="92105"/>
    <x v="1"/>
    <s v="OFF-BI-10003638"/>
    <s v="Office Supplies"/>
    <x v="8"/>
    <s v="GBC Durable Plastic Covers"/>
    <n v="30.960000000000004"/>
    <n v="2"/>
    <n v="0.2"/>
    <n v="10.061999999999998"/>
  </r>
  <r>
    <n v="8749"/>
    <s v="CA-2014-128076"/>
    <x v="3"/>
    <x v="62"/>
    <d v="2014-02-08T00:00:00"/>
    <s v="Standard Class"/>
    <s v="BO-11350"/>
    <s v="Bill Overfelt"/>
    <x v="1"/>
    <s v="United States"/>
    <s v="San Diego"/>
    <s v="California"/>
    <n v="92105"/>
    <x v="1"/>
    <s v="TEC-MA-10002109"/>
    <s v="Technology"/>
    <x v="15"/>
    <s v="HP Officejet Pro 8600 e-All-In-One Printer, Copier, Scanner, Fax"/>
    <n v="239.98400000000004"/>
    <n v="2"/>
    <n v="0.2"/>
    <n v="38.997399999999971"/>
  </r>
  <r>
    <n v="8750"/>
    <s v="US-2012-163825"/>
    <x v="1"/>
    <x v="382"/>
    <d v="2012-06-19T00:00:00"/>
    <s v="First Class"/>
    <s v="LC-16885"/>
    <s v="Lena Creighton"/>
    <x v="0"/>
    <s v="United States"/>
    <s v="New York City"/>
    <s v="New York"/>
    <n v="10009"/>
    <x v="3"/>
    <s v="OFF-BI-10003527"/>
    <s v="Office Supplies"/>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s v="New York"/>
    <n v="10009"/>
    <x v="3"/>
    <s v="TEC-PH-10004922"/>
    <s v="Technology"/>
    <x v="7"/>
    <s v="RCA Visys Integrated PBX 8-Line Router"/>
    <n v="133.97999999999999"/>
    <n v="2"/>
    <n v="0"/>
    <n v="33.495000000000005"/>
  </r>
  <r>
    <n v="8752"/>
    <s v="CA-2013-105662"/>
    <x v="0"/>
    <x v="465"/>
    <d v="2013-05-10T00:00:00"/>
    <s v="Standard Class"/>
    <s v="RB-19465"/>
    <s v="Rick Bensley"/>
    <x v="2"/>
    <s v="United States"/>
    <s v="Tallahassee"/>
    <s v="Florida"/>
    <n v="32303"/>
    <x v="0"/>
    <s v="OFF-PA-10001001"/>
    <s v="Office Supplies"/>
    <x v="10"/>
    <s v="Snap-A-Way Black Print Carbonless Speed Message, No Reply Area, Duplicate"/>
    <n v="93.248000000000005"/>
    <n v="4"/>
    <n v="0.2"/>
    <n v="31.4712"/>
  </r>
  <r>
    <n v="8753"/>
    <s v="CA-2013-105662"/>
    <x v="0"/>
    <x v="465"/>
    <d v="2013-05-10T00:00:00"/>
    <s v="Standard Class"/>
    <s v="RB-19465"/>
    <s v="Rick Bensley"/>
    <x v="2"/>
    <s v="United States"/>
    <s v="Tallahassee"/>
    <s v="Florida"/>
    <n v="32303"/>
    <x v="0"/>
    <s v="TEC-PH-10001198"/>
    <s v="Technology"/>
    <x v="7"/>
    <s v="Avaya 4621SW VoIP phone"/>
    <n v="177.48000000000002"/>
    <n v="3"/>
    <n v="0.2"/>
    <n v="19.966499999999982"/>
  </r>
  <r>
    <n v="8754"/>
    <s v="CA-2014-152198"/>
    <x v="3"/>
    <x v="428"/>
    <d v="2014-09-11T00:00:00"/>
    <s v="First Class"/>
    <s v="JD-16015"/>
    <s v="Joy Daniels"/>
    <x v="0"/>
    <s v="United States"/>
    <s v="Toledo"/>
    <s v="Ohio"/>
    <n v="43615"/>
    <x v="3"/>
    <s v="OFF-LA-10000443"/>
    <s v="Office Supplies"/>
    <x v="2"/>
    <s v="Avery 501"/>
    <n v="17.712"/>
    <n v="6"/>
    <n v="0.2"/>
    <n v="5.9777999999999993"/>
  </r>
  <r>
    <n v="8755"/>
    <s v="CA-2014-152198"/>
    <x v="3"/>
    <x v="428"/>
    <d v="2014-09-11T00:00:00"/>
    <s v="First Class"/>
    <s v="JD-16015"/>
    <s v="Joy Daniels"/>
    <x v="0"/>
    <s v="United States"/>
    <s v="Toledo"/>
    <s v="Ohio"/>
    <n v="43615"/>
    <x v="3"/>
    <s v="OFF-BI-10003669"/>
    <s v="Office Supplies"/>
    <x v="8"/>
    <s v="3M Organizer Strips"/>
    <n v="4.8600000000000012"/>
    <n v="3"/>
    <n v="0.7"/>
    <n v="-3.5640000000000001"/>
  </r>
  <r>
    <n v="8756"/>
    <s v="CA-2014-152198"/>
    <x v="3"/>
    <x v="428"/>
    <d v="2014-09-11T00:00:00"/>
    <s v="First Class"/>
    <s v="JD-16015"/>
    <s v="Joy Daniels"/>
    <x v="0"/>
    <s v="United States"/>
    <s v="Toledo"/>
    <s v="Ohio"/>
    <n v="43615"/>
    <x v="3"/>
    <s v="OFF-BI-10001628"/>
    <s v="Office Supplies"/>
    <x v="8"/>
    <s v="Acco Data Flex Cable Posts For Top &amp; Bottom Load Binders, 6&quot; Capacity"/>
    <n v="6.2580000000000009"/>
    <n v="2"/>
    <n v="0.7"/>
    <n v="-5.2149999999999999"/>
  </r>
  <r>
    <n v="8757"/>
    <s v="CA-2013-114307"/>
    <x v="0"/>
    <x v="405"/>
    <d v="2013-07-27T00:00:00"/>
    <s v="Standard Class"/>
    <s v="MF-17665"/>
    <s v="Maureen Fritzler"/>
    <x v="1"/>
    <s v="United States"/>
    <s v="Columbia"/>
    <s v="Maryland"/>
    <n v="21044"/>
    <x v="3"/>
    <s v="OFF-AP-10002350"/>
    <s v="Office Supplies"/>
    <x v="9"/>
    <s v="Belkin F9H710-06 7 Outlet SurgeMaster Surge Protector"/>
    <n v="37.68"/>
    <n v="2"/>
    <n v="0"/>
    <n v="10.5504"/>
  </r>
  <r>
    <n v="8758"/>
    <s v="CA-2013-114307"/>
    <x v="0"/>
    <x v="405"/>
    <d v="2013-07-27T00:00:00"/>
    <s v="Standard Class"/>
    <s v="MF-17665"/>
    <s v="Maureen Fritzler"/>
    <x v="1"/>
    <s v="United States"/>
    <s v="Columbia"/>
    <s v="Maryland"/>
    <n v="21044"/>
    <x v="3"/>
    <s v="OFF-PA-10004100"/>
    <s v="Office Supplies"/>
    <x v="10"/>
    <s v="Xerox 216"/>
    <n v="51.84"/>
    <n v="8"/>
    <n v="0"/>
    <n v="24.883200000000002"/>
  </r>
  <r>
    <n v="8759"/>
    <s v="CA-2013-114307"/>
    <x v="0"/>
    <x v="405"/>
    <d v="2013-07-27T00:00:00"/>
    <s v="Standard Class"/>
    <s v="MF-17665"/>
    <s v="Maureen Fritzler"/>
    <x v="1"/>
    <s v="United States"/>
    <s v="Columbia"/>
    <s v="Maryland"/>
    <n v="21044"/>
    <x v="3"/>
    <s v="FUR-FU-10000794"/>
    <s v="Furniture"/>
    <x v="5"/>
    <s v="Eldon Stackable Tray, Side-Load, Legal, Smoke"/>
    <n v="27.42"/>
    <n v="3"/>
    <n v="0"/>
    <n v="9.3227999999999991"/>
  </r>
  <r>
    <n v="8760"/>
    <s v="CA-2013-114307"/>
    <x v="0"/>
    <x v="405"/>
    <d v="2013-07-27T00:00:00"/>
    <s v="Standard Class"/>
    <s v="MF-17665"/>
    <s v="Maureen Fritzler"/>
    <x v="1"/>
    <s v="United States"/>
    <s v="Columbia"/>
    <s v="Maryland"/>
    <n v="21044"/>
    <x v="3"/>
    <s v="OFF-BI-10002012"/>
    <s v="Office Supplies"/>
    <x v="8"/>
    <s v="Wilson Jones Easy Flow II Sheet Lifters"/>
    <n v="5.4"/>
    <n v="3"/>
    <n v="0"/>
    <n v="2.5920000000000001"/>
  </r>
  <r>
    <n v="8761"/>
    <s v="CA-2013-159891"/>
    <x v="0"/>
    <x v="1011"/>
    <d v="2013-02-06T00:00:00"/>
    <s v="Standard Class"/>
    <s v="BF-11170"/>
    <s v="Ben Ferrer"/>
    <x v="2"/>
    <s v="United States"/>
    <s v="Atlanta"/>
    <s v="Georgia"/>
    <n v="30318"/>
    <x v="0"/>
    <s v="OFF-BI-10003527"/>
    <s v="Office Supplies"/>
    <x v="8"/>
    <s v="Fellowes PB500 Electric Punch Plastic Comb Binding Machine with Manual Bind"/>
    <n v="1270.99"/>
    <n v="1"/>
    <n v="0"/>
    <n v="635.495"/>
  </r>
  <r>
    <n v="8762"/>
    <s v="CA-2013-159891"/>
    <x v="0"/>
    <x v="1011"/>
    <d v="2013-02-06T00:00:00"/>
    <s v="Standard Class"/>
    <s v="BF-11170"/>
    <s v="Ben Ferrer"/>
    <x v="2"/>
    <s v="United States"/>
    <s v="Atlanta"/>
    <s v="Georgia"/>
    <n v="30318"/>
    <x v="0"/>
    <s v="OFF-EN-10004483"/>
    <s v="Office Supplies"/>
    <x v="12"/>
    <s v="#10 White Business Envelopes,4 1/8 x 9 1/2"/>
    <n v="125.36"/>
    <n v="8"/>
    <n v="0"/>
    <n v="58.919199999999989"/>
  </r>
  <r>
    <n v="8763"/>
    <s v="CA-2013-112578"/>
    <x v="0"/>
    <x v="723"/>
    <d v="2014-01-03T00:00:00"/>
    <s v="Standard Class"/>
    <s v="FO-14305"/>
    <s v="Frank Olsen"/>
    <x v="0"/>
    <s v="United States"/>
    <s v="Sacramento"/>
    <s v="California"/>
    <n v="95823"/>
    <x v="1"/>
    <s v="OFF-ST-10003722"/>
    <s v="Office Supplies"/>
    <x v="4"/>
    <s v="Project Tote Personal File"/>
    <n v="14.03"/>
    <n v="1"/>
    <n v="0"/>
    <n v="4.068699999999998"/>
  </r>
  <r>
    <n v="8764"/>
    <s v="CA-2013-112578"/>
    <x v="0"/>
    <x v="723"/>
    <d v="2014-01-03T00:00:00"/>
    <s v="Standard Class"/>
    <s v="FO-14305"/>
    <s v="Frank Olsen"/>
    <x v="0"/>
    <s v="United States"/>
    <s v="Sacramento"/>
    <s v="California"/>
    <n v="95823"/>
    <x v="1"/>
    <s v="OFF-SU-10002557"/>
    <s v="Office Supplies"/>
    <x v="14"/>
    <s v="Fiskars Spring-Action Scissors"/>
    <n v="27.96"/>
    <n v="2"/>
    <n v="0"/>
    <n v="7.2696000000000005"/>
  </r>
  <r>
    <n v="8765"/>
    <s v="CA-2012-107083"/>
    <x v="1"/>
    <x v="82"/>
    <d v="2012-11-27T00:00:00"/>
    <s v="Standard Class"/>
    <s v="BB-11545"/>
    <s v="Brenda Bowman"/>
    <x v="1"/>
    <s v="United States"/>
    <s v="Fort Worth"/>
    <s v="Texas"/>
    <n v="76106"/>
    <x v="2"/>
    <s v="OFF-AR-10002257"/>
    <s v="Office Supplies"/>
    <x v="6"/>
    <s v="Eldon Spacemaker Box, Quick-Snap Lid, Clear"/>
    <n v="5.3440000000000003"/>
    <n v="2"/>
    <n v="0.2"/>
    <n v="0.73479999999999923"/>
  </r>
  <r>
    <n v="8766"/>
    <s v="CA-2012-107083"/>
    <x v="1"/>
    <x v="82"/>
    <d v="2012-11-27T00:00:00"/>
    <s v="Standard Class"/>
    <s v="BB-11545"/>
    <s v="Brenda Bowman"/>
    <x v="1"/>
    <s v="United States"/>
    <s v="Fort Worth"/>
    <s v="Texas"/>
    <n v="76106"/>
    <x v="2"/>
    <s v="OFF-BI-10000756"/>
    <s v="Office Supplies"/>
    <x v="8"/>
    <s v="Storex DuraTech Recycled Plastic Frosted Binders"/>
    <n v="1.6959999999999997"/>
    <n v="2"/>
    <n v="0.8"/>
    <n v="-2.5440000000000005"/>
  </r>
  <r>
    <n v="8767"/>
    <s v="CA-2012-107083"/>
    <x v="1"/>
    <x v="82"/>
    <d v="2012-11-27T00:00:00"/>
    <s v="Standard Class"/>
    <s v="BB-11545"/>
    <s v="Brenda Bowman"/>
    <x v="1"/>
    <s v="United States"/>
    <s v="Fort Worth"/>
    <s v="Texas"/>
    <n v="76106"/>
    <x v="2"/>
    <s v="OFF-AP-10004136"/>
    <s v="Office Supplies"/>
    <x v="9"/>
    <s v="Kensington 6 Outlet SmartSocket Surge Protector"/>
    <n v="24.587999999999994"/>
    <n v="3"/>
    <n v="0.8"/>
    <n v="-67.617000000000019"/>
  </r>
  <r>
    <n v="8768"/>
    <s v="CA-2012-107083"/>
    <x v="1"/>
    <x v="82"/>
    <d v="2012-11-27T00:00:00"/>
    <s v="Standard Class"/>
    <s v="BB-11545"/>
    <s v="Brenda Bowman"/>
    <x v="1"/>
    <s v="United States"/>
    <s v="Fort Worth"/>
    <s v="Texas"/>
    <n v="76106"/>
    <x v="2"/>
    <s v="OFF-BI-10002194"/>
    <s v="Office Supplies"/>
    <x v="8"/>
    <s v="Cardinal Hold-It CD Pocket"/>
    <n v="7.9799999999999986"/>
    <n v="5"/>
    <n v="0.8"/>
    <n v="-13.167000000000002"/>
  </r>
  <r>
    <n v="8769"/>
    <s v="CA-2012-151722"/>
    <x v="1"/>
    <x v="348"/>
    <d v="2012-10-09T00:00:00"/>
    <s v="Standard Class"/>
    <s v="IL-15100"/>
    <s v="Ivan Liston"/>
    <x v="0"/>
    <s v="United States"/>
    <s v="Columbus"/>
    <s v="Ohio"/>
    <n v="43229"/>
    <x v="3"/>
    <s v="TEC-AC-10000892"/>
    <s v="Technology"/>
    <x v="11"/>
    <s v="NETGEAR N750 Dual Band Wi-Fi Gigabit Router"/>
    <n v="288"/>
    <n v="4"/>
    <n v="0.2"/>
    <n v="57.599999999999994"/>
  </r>
  <r>
    <n v="8770"/>
    <s v="CA-2013-151148"/>
    <x v="0"/>
    <x v="126"/>
    <d v="2013-09-14T00:00:00"/>
    <s v="Same Day"/>
    <s v="PO-19180"/>
    <s v="Philisse Overcash"/>
    <x v="2"/>
    <s v="United States"/>
    <s v="Louisville"/>
    <s v="Colorado"/>
    <n v="80027"/>
    <x v="1"/>
    <s v="TEC-PH-10001870"/>
    <s v="Technology"/>
    <x v="7"/>
    <s v="Lunatik TT5L-002 Taktik Strike Impact Protection System for iPhone 5"/>
    <n v="146.952"/>
    <n v="3"/>
    <n v="0.2"/>
    <n v="9.1844999999999928"/>
  </r>
  <r>
    <n v="8771"/>
    <s v="CA-2013-151148"/>
    <x v="0"/>
    <x v="126"/>
    <d v="2013-09-14T00:00:00"/>
    <s v="Same Day"/>
    <s v="PO-19180"/>
    <s v="Philisse Overcash"/>
    <x v="2"/>
    <s v="United States"/>
    <s v="Louisville"/>
    <s v="Colorado"/>
    <n v="80027"/>
    <x v="1"/>
    <s v="FUR-CH-10002304"/>
    <s v="Furniture"/>
    <x v="1"/>
    <s v="Global Stack Chair without Arms, Black"/>
    <n v="83.13600000000001"/>
    <n v="4"/>
    <n v="0.2"/>
    <n v="5.1960000000000015"/>
  </r>
  <r>
    <n v="8772"/>
    <s v="CA-2014-115882"/>
    <x v="3"/>
    <x v="32"/>
    <d v="2014-09-18T00:00:00"/>
    <s v="First Class"/>
    <s v="DB-13555"/>
    <s v="Dorothy Badders"/>
    <x v="1"/>
    <s v="United States"/>
    <s v="Raleigh"/>
    <s v="North Carolina"/>
    <n v="27604"/>
    <x v="0"/>
    <s v="OFF-AP-10002534"/>
    <s v="Office Supplies"/>
    <x v="9"/>
    <s v="3.6 Cubic Foot Counter Height Office Refrigerator"/>
    <n v="942.78400000000011"/>
    <n v="4"/>
    <n v="0.2"/>
    <n v="94.278400000000033"/>
  </r>
  <r>
    <n v="8773"/>
    <s v="CA-2014-115882"/>
    <x v="3"/>
    <x v="32"/>
    <d v="2014-09-18T00:00:00"/>
    <s v="First Class"/>
    <s v="DB-13555"/>
    <s v="Dorothy Badders"/>
    <x v="1"/>
    <s v="United States"/>
    <s v="Raleigh"/>
    <s v="North Carolina"/>
    <n v="27604"/>
    <x v="0"/>
    <s v="OFF-PA-10001125"/>
    <s v="Office Supplies"/>
    <x v="10"/>
    <s v="Xerox 1988"/>
    <n v="74.352000000000004"/>
    <n v="3"/>
    <n v="0.2"/>
    <n v="23.234999999999992"/>
  </r>
  <r>
    <n v="8774"/>
    <s v="CA-2012-132276"/>
    <x v="1"/>
    <x v="1203"/>
    <d v="2012-02-28T00:00:00"/>
    <s v="Standard Class"/>
    <s v="LC-16960"/>
    <s v="Lindsay Castell"/>
    <x v="2"/>
    <s v="United States"/>
    <s v="New York City"/>
    <s v="New York"/>
    <n v="10024"/>
    <x v="3"/>
    <s v="OFF-AP-10000804"/>
    <s v="Office Supplies"/>
    <x v="9"/>
    <s v="Hoover Portapower Portable Vacuum"/>
    <n v="26.880000000000003"/>
    <n v="6"/>
    <n v="0"/>
    <n v="6.7200000000000006"/>
  </r>
  <r>
    <n v="8775"/>
    <s v="CA-2012-132276"/>
    <x v="1"/>
    <x v="1203"/>
    <d v="2012-02-28T00:00:00"/>
    <s v="Standard Class"/>
    <s v="LC-16960"/>
    <s v="Lindsay Castell"/>
    <x v="2"/>
    <s v="United States"/>
    <s v="New York City"/>
    <s v="New York"/>
    <n v="10024"/>
    <x v="3"/>
    <s v="OFF-BI-10002982"/>
    <s v="Office Supplies"/>
    <x v="8"/>
    <s v="Avery Self-Adhesive Photo Pockets for Polaroid Photos"/>
    <n v="10.896000000000001"/>
    <n v="2"/>
    <n v="0.2"/>
    <n v="3.8135999999999992"/>
  </r>
  <r>
    <n v="8776"/>
    <s v="CA-2013-163636"/>
    <x v="0"/>
    <x v="5"/>
    <d v="2013-12-10T00:00:00"/>
    <s v="Second Class"/>
    <s v="MP-18175"/>
    <s v="Mike Pelletier"/>
    <x v="2"/>
    <s v="United States"/>
    <s v="Chicago"/>
    <s v="Illinois"/>
    <n v="60623"/>
    <x v="2"/>
    <s v="OFF-AR-10001547"/>
    <s v="Office Supplies"/>
    <x v="6"/>
    <s v="Newell 311"/>
    <n v="3.536"/>
    <n v="2"/>
    <n v="0.2"/>
    <n v="0.30940000000000001"/>
  </r>
  <r>
    <n v="8777"/>
    <s v="CA-2013-102813"/>
    <x v="0"/>
    <x v="415"/>
    <d v="2013-07-04T00:00:00"/>
    <s v="First Class"/>
    <s v="EA-14035"/>
    <s v="Erin Ashbrook"/>
    <x v="1"/>
    <s v="United States"/>
    <s v="Huntsville"/>
    <s v="Texas"/>
    <n v="77340"/>
    <x v="2"/>
    <s v="FUR-CH-10000665"/>
    <s v="Furniture"/>
    <x v="1"/>
    <s v="Global Airflow Leather Mesh Back Chair, Black"/>
    <n v="528.42999999999995"/>
    <n v="5"/>
    <n v="0.3"/>
    <n v="0"/>
  </r>
  <r>
    <n v="8778"/>
    <s v="CA-2013-102813"/>
    <x v="0"/>
    <x v="415"/>
    <d v="2013-07-04T00:00:00"/>
    <s v="First Class"/>
    <s v="EA-14035"/>
    <s v="Erin Ashbrook"/>
    <x v="1"/>
    <s v="United States"/>
    <s v="Huntsville"/>
    <s v="Texas"/>
    <n v="77340"/>
    <x v="2"/>
    <s v="OFF-PA-10000520"/>
    <s v="Office Supplies"/>
    <x v="10"/>
    <s v="Xerox 201"/>
    <n v="41.472000000000008"/>
    <n v="8"/>
    <n v="0.2"/>
    <n v="14.5152"/>
  </r>
  <r>
    <n v="8779"/>
    <s v="CA-2014-135377"/>
    <x v="3"/>
    <x v="1096"/>
    <d v="2014-12-19T00:00:00"/>
    <s v="Standard Class"/>
    <s v="BP-11095"/>
    <s v="Bart Pistole"/>
    <x v="1"/>
    <s v="United States"/>
    <s v="New York City"/>
    <s v="New York"/>
    <n v="10024"/>
    <x v="3"/>
    <s v="FUR-BO-10004015"/>
    <s v="Furniture"/>
    <x v="0"/>
    <s v="Bush Andora Bookcase, Maple/Graphite Gray Finish"/>
    <n v="287.976"/>
    <n v="3"/>
    <n v="0.2"/>
    <n v="7.1993999999999687"/>
  </r>
  <r>
    <n v="8780"/>
    <s v="CA-2012-165813"/>
    <x v="1"/>
    <x v="305"/>
    <d v="2012-03-22T00:00:00"/>
    <s v="Second Class"/>
    <s v="BM-11785"/>
    <s v="Bryan Mills"/>
    <x v="0"/>
    <s v="United States"/>
    <s v="Salem"/>
    <s v="Oregon"/>
    <n v="97301"/>
    <x v="1"/>
    <s v="OFF-ST-10004258"/>
    <s v="Office Supplies"/>
    <x v="4"/>
    <s v="Portable Personal File Box"/>
    <n v="29.304000000000002"/>
    <n v="3"/>
    <n v="0.2"/>
    <n v="2.5641000000000034"/>
  </r>
  <r>
    <n v="8781"/>
    <s v="CA-2012-133585"/>
    <x v="1"/>
    <x v="1201"/>
    <d v="2012-03-04T00:00:00"/>
    <s v="First Class"/>
    <s v="CM-12715"/>
    <s v="Craig Molinari"/>
    <x v="1"/>
    <s v="United States"/>
    <s v="Houston"/>
    <s v="Texas"/>
    <n v="77070"/>
    <x v="2"/>
    <s v="OFF-AR-10003696"/>
    <s v="Office Supplies"/>
    <x v="6"/>
    <s v="Panasonic KP-350BK Electric Pencil Sharpener with Auto Stop"/>
    <n v="55.328000000000003"/>
    <n v="2"/>
    <n v="0.2"/>
    <n v="6.2243999999999957"/>
  </r>
  <r>
    <n v="8782"/>
    <s v="CA-2012-133585"/>
    <x v="1"/>
    <x v="1201"/>
    <d v="2012-03-04T00:00:00"/>
    <s v="First Class"/>
    <s v="CM-12715"/>
    <s v="Craig Molinari"/>
    <x v="1"/>
    <s v="United States"/>
    <s v="Houston"/>
    <s v="Texas"/>
    <n v="77070"/>
    <x v="2"/>
    <s v="FUR-BO-10001811"/>
    <s v="Furniture"/>
    <x v="0"/>
    <s v="Atlantic Metals Mobile 5-Shelf Bookcases, Custom Colors"/>
    <n v="1227.9983999999999"/>
    <n v="6"/>
    <n v="0.32"/>
    <n v="-36.117600000000152"/>
  </r>
  <r>
    <n v="8783"/>
    <s v="CA-2013-116911"/>
    <x v="0"/>
    <x v="306"/>
    <d v="2013-09-21T00:00:00"/>
    <s v="Standard Class"/>
    <s v="JD-16150"/>
    <s v="Justin Deggeller"/>
    <x v="1"/>
    <s v="United States"/>
    <s v="Twin Falls"/>
    <s v="Idaho"/>
    <n v="83301"/>
    <x v="1"/>
    <s v="OFF-BI-10001249"/>
    <s v="Office Supplies"/>
    <x v="8"/>
    <s v="Avery Heavy-Duty EZD View Binder with Locking Rings"/>
    <n v="20.416"/>
    <n v="4"/>
    <n v="0.2"/>
    <n v="6.6351999999999984"/>
  </r>
  <r>
    <n v="8784"/>
    <s v="CA-2013-116911"/>
    <x v="0"/>
    <x v="306"/>
    <d v="2013-09-21T00:00:00"/>
    <s v="Standard Class"/>
    <s v="JD-16150"/>
    <s v="Justin Deggeller"/>
    <x v="1"/>
    <s v="United States"/>
    <s v="Twin Falls"/>
    <s v="Idaho"/>
    <n v="83301"/>
    <x v="1"/>
    <s v="FUR-TA-10003473"/>
    <s v="Furniture"/>
    <x v="3"/>
    <s v="Bretford Rectangular Conference Table Tops"/>
    <n v="1128.3899999999999"/>
    <n v="3"/>
    <n v="0"/>
    <n v="259.52970000000005"/>
  </r>
  <r>
    <n v="8785"/>
    <s v="US-2014-129224"/>
    <x v="3"/>
    <x v="294"/>
    <d v="2014-03-24T00:00:00"/>
    <s v="Standard Class"/>
    <s v="AS-10630"/>
    <s v="Ann Steele"/>
    <x v="2"/>
    <s v="United States"/>
    <s v="Knoxville"/>
    <s v="Tennessee"/>
    <n v="37918"/>
    <x v="0"/>
    <s v="OFF-LA-10003190"/>
    <s v="Office Supplies"/>
    <x v="2"/>
    <s v="Avery 474"/>
    <n v="4.6079999999999997"/>
    <n v="2"/>
    <n v="0.2"/>
    <n v="1.6704000000000001"/>
  </r>
  <r>
    <n v="8786"/>
    <s v="CA-2014-145765"/>
    <x v="3"/>
    <x v="39"/>
    <d v="2014-06-03T00:00:00"/>
    <s v="Standard Class"/>
    <s v="CM-11815"/>
    <s v="Candace McMahon"/>
    <x v="1"/>
    <s v="United States"/>
    <s v="Phoenix"/>
    <s v="Arizona"/>
    <n v="85023"/>
    <x v="1"/>
    <s v="TEC-PH-10001305"/>
    <s v="Technology"/>
    <x v="7"/>
    <s v="Panasonic KX TS208W Corded phone"/>
    <n v="195.96000000000004"/>
    <n v="5"/>
    <n v="0.2"/>
    <n v="19.596000000000018"/>
  </r>
  <r>
    <n v="8787"/>
    <s v="CA-2014-145765"/>
    <x v="3"/>
    <x v="39"/>
    <d v="2014-06-03T00:00:00"/>
    <s v="Standard Class"/>
    <s v="CM-11815"/>
    <s v="Candace McMahon"/>
    <x v="1"/>
    <s v="United States"/>
    <s v="Phoenix"/>
    <s v="Arizona"/>
    <n v="85023"/>
    <x v="1"/>
    <s v="OFF-PA-10001534"/>
    <s v="Office Supplies"/>
    <x v="10"/>
    <s v="Xerox 230"/>
    <n v="15.552000000000003"/>
    <n v="3"/>
    <n v="0.2"/>
    <n v="5.4432"/>
  </r>
  <r>
    <n v="8788"/>
    <s v="CA-2014-145765"/>
    <x v="3"/>
    <x v="39"/>
    <d v="2014-06-03T00:00:00"/>
    <s v="Standard Class"/>
    <s v="CM-11815"/>
    <s v="Candace McMahon"/>
    <x v="1"/>
    <s v="United States"/>
    <s v="Phoenix"/>
    <s v="Arizona"/>
    <n v="85023"/>
    <x v="1"/>
    <s v="TEC-AC-10000844"/>
    <s v="Technology"/>
    <x v="11"/>
    <s v="Logitech Gaming G510s - Keyboard"/>
    <n v="271.96800000000002"/>
    <n v="4"/>
    <n v="0.2"/>
    <n v="54.393599999999978"/>
  </r>
  <r>
    <n v="8789"/>
    <s v="CA-2014-126914"/>
    <x v="3"/>
    <x v="140"/>
    <d v="2014-06-20T00:00:00"/>
    <s v="Standard Class"/>
    <s v="JE-15715"/>
    <s v="Joe Elijah"/>
    <x v="0"/>
    <s v="United States"/>
    <s v="Monroe"/>
    <s v="North Carolina"/>
    <n v="28110"/>
    <x v="0"/>
    <s v="FUR-CH-10000847"/>
    <s v="Furniture"/>
    <x v="1"/>
    <s v="Global Executive Mid-Back Manager's Chair"/>
    <n v="698.35200000000009"/>
    <n v="3"/>
    <n v="0.2"/>
    <n v="52.376399999999961"/>
  </r>
  <r>
    <n v="8790"/>
    <s v="CA-2014-126914"/>
    <x v="3"/>
    <x v="140"/>
    <d v="2014-06-20T00:00:00"/>
    <s v="Standard Class"/>
    <s v="JE-15715"/>
    <s v="Joe Elijah"/>
    <x v="0"/>
    <s v="United States"/>
    <s v="Monroe"/>
    <s v="North Carolina"/>
    <n v="28110"/>
    <x v="0"/>
    <s v="FUR-BO-10000468"/>
    <s v="Furniture"/>
    <x v="0"/>
    <s v="O'Sullivan 2-Shelf Heavy-Duty Bookcases"/>
    <n v="77.728000000000009"/>
    <n v="2"/>
    <n v="0.2"/>
    <n v="-3.8863999999999947"/>
  </r>
  <r>
    <n v="8791"/>
    <s v="CA-2012-169572"/>
    <x v="1"/>
    <x v="684"/>
    <d v="2012-09-12T00:00:00"/>
    <s v="Standard Class"/>
    <s v="AG-10525"/>
    <s v="Andy Gerbode"/>
    <x v="1"/>
    <s v="United States"/>
    <s v="Richmond"/>
    <s v="Virginia"/>
    <n v="23223"/>
    <x v="0"/>
    <s v="OFF-BI-10002799"/>
    <s v="Office Supplies"/>
    <x v="8"/>
    <s v="SlimView Poly Binder, 3/8&quot;"/>
    <n v="46.62"/>
    <n v="9"/>
    <n v="0"/>
    <n v="21.445199999999996"/>
  </r>
  <r>
    <n v="8792"/>
    <s v="CA-2014-162075"/>
    <x v="3"/>
    <x v="257"/>
    <d v="2014-03-25T00:00:00"/>
    <s v="Standard Class"/>
    <s v="TT-21220"/>
    <s v="Thomas Thornton"/>
    <x v="0"/>
    <s v="United States"/>
    <s v="Houston"/>
    <s v="Texas"/>
    <n v="77041"/>
    <x v="2"/>
    <s v="TEC-PH-10001557"/>
    <s v="Technology"/>
    <x v="7"/>
    <s v="Pyle PMP37LED"/>
    <n v="537.54399999999998"/>
    <n v="7"/>
    <n v="0.2"/>
    <n v="47.035099999999971"/>
  </r>
  <r>
    <n v="8793"/>
    <s v="CA-2011-162992"/>
    <x v="2"/>
    <x v="174"/>
    <d v="2011-12-21T00:00:00"/>
    <s v="First Class"/>
    <s v="BP-11095"/>
    <s v="Bart Pistole"/>
    <x v="1"/>
    <s v="United States"/>
    <s v="Los Angeles"/>
    <s v="California"/>
    <n v="90008"/>
    <x v="1"/>
    <s v="OFF-LA-10001934"/>
    <s v="Office Supplies"/>
    <x v="2"/>
    <s v="Avery 516"/>
    <n v="14.62"/>
    <n v="2"/>
    <n v="0"/>
    <n v="6.8713999999999995"/>
  </r>
  <r>
    <n v="8794"/>
    <s v="CA-2011-162992"/>
    <x v="2"/>
    <x v="174"/>
    <d v="2011-12-21T00:00:00"/>
    <s v="First Class"/>
    <s v="BP-11095"/>
    <s v="Bart Pistole"/>
    <x v="1"/>
    <s v="United States"/>
    <s v="Los Angeles"/>
    <s v="California"/>
    <n v="90008"/>
    <x v="1"/>
    <s v="OFF-FA-10004248"/>
    <s v="Office Supplies"/>
    <x v="13"/>
    <s v="Advantus T-Pin Paper Clips"/>
    <n v="22.549999999999997"/>
    <n v="5"/>
    <n v="0"/>
    <n v="8.7945000000000011"/>
  </r>
  <r>
    <n v="8795"/>
    <s v="CA-2011-162992"/>
    <x v="2"/>
    <x v="174"/>
    <d v="2011-12-21T00:00:00"/>
    <s v="First Class"/>
    <s v="BP-11095"/>
    <s v="Bart Pistole"/>
    <x v="1"/>
    <s v="United States"/>
    <s v="Los Angeles"/>
    <s v="California"/>
    <n v="90008"/>
    <x v="1"/>
    <s v="TEC-PH-10001944"/>
    <s v="Technology"/>
    <x v="7"/>
    <s v="Wi-Ex zBoost YX540 Cellular Phone Signal Booster"/>
    <n v="583.79999999999995"/>
    <n v="5"/>
    <n v="0.2"/>
    <n v="72.974999999999909"/>
  </r>
  <r>
    <n v="8796"/>
    <s v="CA-2011-162992"/>
    <x v="2"/>
    <x v="174"/>
    <d v="2011-12-21T00:00:00"/>
    <s v="First Class"/>
    <s v="BP-11095"/>
    <s v="Bart Pistole"/>
    <x v="1"/>
    <s v="United States"/>
    <s v="Los Angeles"/>
    <s v="California"/>
    <n v="90008"/>
    <x v="1"/>
    <s v="TEC-PH-10002085"/>
    <s v="Technology"/>
    <x v="7"/>
    <s v="Clarity 53712"/>
    <n v="211.16800000000001"/>
    <n v="4"/>
    <n v="0.2"/>
    <n v="15.837600000000009"/>
  </r>
  <r>
    <n v="8797"/>
    <s v="CA-2013-106397"/>
    <x v="0"/>
    <x v="274"/>
    <d v="2013-07-14T00:00:00"/>
    <s v="Standard Class"/>
    <s v="MJ-17740"/>
    <s v="Max Jones"/>
    <x v="0"/>
    <s v="United States"/>
    <s v="Orem"/>
    <s v="Utah"/>
    <n v="84057"/>
    <x v="1"/>
    <s v="OFF-PA-10003441"/>
    <s v="Office Supplies"/>
    <x v="10"/>
    <s v="Xerox 226"/>
    <n v="12.96"/>
    <n v="2"/>
    <n v="0"/>
    <n v="6.2208000000000006"/>
  </r>
  <r>
    <n v="8798"/>
    <s v="CA-2013-106397"/>
    <x v="0"/>
    <x v="274"/>
    <d v="2013-07-14T00:00:00"/>
    <s v="Standard Class"/>
    <s v="MJ-17740"/>
    <s v="Max Jones"/>
    <x v="0"/>
    <s v="United States"/>
    <s v="Orem"/>
    <s v="Utah"/>
    <n v="84057"/>
    <x v="1"/>
    <s v="OFF-AR-10004602"/>
    <s v="Office Supplies"/>
    <x v="6"/>
    <s v="Boston KS Multi-Size Manual Pencil Sharpener"/>
    <n v="45.98"/>
    <n v="2"/>
    <n v="0"/>
    <n v="12.874400000000001"/>
  </r>
  <r>
    <n v="8799"/>
    <s v="US-2013-150140"/>
    <x v="0"/>
    <x v="1204"/>
    <d v="2013-04-11T00:00:00"/>
    <s v="Standard Class"/>
    <s v="VM-21685"/>
    <s v="Valerie Mitchum"/>
    <x v="2"/>
    <s v="United States"/>
    <s v="Burlington"/>
    <s v="Vermont"/>
    <n v="5408"/>
    <x v="3"/>
    <s v="TEC-PH-10002555"/>
    <s v="Technology"/>
    <x v="7"/>
    <s v="Nortel Meridian M5316 Digital phone"/>
    <n v="1294.75"/>
    <n v="5"/>
    <n v="0"/>
    <n v="336.63499999999999"/>
  </r>
  <r>
    <n v="8800"/>
    <s v="CA-2011-116666"/>
    <x v="2"/>
    <x v="1205"/>
    <d v="2011-05-10T00:00:00"/>
    <s v="First Class"/>
    <s v="KT-16480"/>
    <s v="Kean Thornton"/>
    <x v="0"/>
    <s v="United States"/>
    <s v="Philadelphia"/>
    <s v="Pennsylvania"/>
    <n v="19134"/>
    <x v="3"/>
    <s v="TEC-CO-10001449"/>
    <s v="Technology"/>
    <x v="16"/>
    <s v="Hewlett Packard LaserJet 3310 Copier"/>
    <n v="1799.9699999999998"/>
    <n v="5"/>
    <n v="0.4"/>
    <n v="239.99600000000009"/>
  </r>
  <r>
    <n v="8801"/>
    <s v="CA-2014-148992"/>
    <x v="3"/>
    <x v="51"/>
    <d v="2014-11-28T00:00:00"/>
    <s v="Standard Class"/>
    <s v="CS-12250"/>
    <s v="Chris Selesnick"/>
    <x v="1"/>
    <s v="United States"/>
    <s v="Chicago"/>
    <s v="Illinois"/>
    <n v="60623"/>
    <x v="2"/>
    <s v="OFF-PA-10004285"/>
    <s v="Office Supplies"/>
    <x v="10"/>
    <s v="Xerox 1959"/>
    <n v="10.688000000000001"/>
    <n v="2"/>
    <n v="0.2"/>
    <n v="3.7407999999999997"/>
  </r>
  <r>
    <n v="8802"/>
    <s v="CA-2013-140935"/>
    <x v="0"/>
    <x v="338"/>
    <d v="2013-11-13T00:00:00"/>
    <s v="First Class"/>
    <s v="AB-10015"/>
    <s v="Aaron Bergman"/>
    <x v="0"/>
    <s v="United States"/>
    <s v="Oklahoma City"/>
    <s v="Oklahoma"/>
    <n v="73120"/>
    <x v="2"/>
    <s v="TEC-PH-10000562"/>
    <s v="Technology"/>
    <x v="7"/>
    <s v="Samsung Convoy 3"/>
    <n v="221.98"/>
    <n v="2"/>
    <n v="0"/>
    <n v="62.15440000000001"/>
  </r>
  <r>
    <n v="8803"/>
    <s v="CA-2013-140935"/>
    <x v="0"/>
    <x v="338"/>
    <d v="2013-11-13T00:00:00"/>
    <s v="First Class"/>
    <s v="AB-10015"/>
    <s v="Aaron Bergman"/>
    <x v="0"/>
    <s v="United States"/>
    <s v="Oklahoma City"/>
    <s v="Oklahoma"/>
    <n v="73120"/>
    <x v="2"/>
    <s v="FUR-BO-10003966"/>
    <s v="Furniture"/>
    <x v="0"/>
    <s v="Sauder Facets Collection Library, Sky Alder Finish"/>
    <n v="341.96"/>
    <n v="2"/>
    <n v="0"/>
    <n v="54.713599999999985"/>
  </r>
  <r>
    <n v="8804"/>
    <s v="CA-2011-157644"/>
    <x v="2"/>
    <x v="520"/>
    <d v="2012-01-01T00:00:00"/>
    <s v="First Class"/>
    <s v="AH-10030"/>
    <s v="Aaron Hawkins"/>
    <x v="1"/>
    <s v="United States"/>
    <s v="New York City"/>
    <s v="New York"/>
    <n v="10035"/>
    <x v="3"/>
    <s v="TEC-AC-10003614"/>
    <s v="Technology"/>
    <x v="11"/>
    <s v="Verbatim 25 GB 6x Blu-ray Single Layer Recordable Disc, 10/Pack"/>
    <n v="34.769999999999996"/>
    <n v="3"/>
    <n v="0"/>
    <n v="11.474099999999996"/>
  </r>
  <r>
    <n v="8805"/>
    <s v="CA-2011-157644"/>
    <x v="2"/>
    <x v="520"/>
    <d v="2012-01-01T00:00:00"/>
    <s v="First Class"/>
    <s v="AH-10030"/>
    <s v="Aaron Hawkins"/>
    <x v="1"/>
    <s v="United States"/>
    <s v="New York City"/>
    <s v="New York"/>
    <n v="10035"/>
    <x v="3"/>
    <s v="OFF-LA-10003148"/>
    <s v="Office Supplies"/>
    <x v="2"/>
    <s v="Avery 51"/>
    <n v="18.899999999999999"/>
    <n v="3"/>
    <n v="0"/>
    <n v="8.6939999999999991"/>
  </r>
  <r>
    <n v="8806"/>
    <s v="US-2014-100398"/>
    <x v="3"/>
    <x v="971"/>
    <d v="2014-08-24T00:00:00"/>
    <s v="Standard Class"/>
    <s v="DO-13435"/>
    <s v="Denny Ordway"/>
    <x v="0"/>
    <s v="United States"/>
    <s v="Salt Lake City"/>
    <s v="Utah"/>
    <n v="84106"/>
    <x v="1"/>
    <s v="OFF-BI-10002133"/>
    <s v="Office Supplies"/>
    <x v="8"/>
    <s v="Wilson Jones Elliptical Ring 3 1/2&quot; Capacity Binders, 800 sheets"/>
    <n v="102.72"/>
    <n v="3"/>
    <n v="0.2"/>
    <n v="37.235999999999997"/>
  </r>
  <r>
    <n v="8807"/>
    <s v="CA-2013-113082"/>
    <x v="0"/>
    <x v="126"/>
    <d v="2013-09-17T00:00:00"/>
    <s v="Standard Class"/>
    <s v="MC-17590"/>
    <s v="Matt Collister"/>
    <x v="1"/>
    <s v="United States"/>
    <s v="Utica"/>
    <s v="New York"/>
    <n v="13501"/>
    <x v="3"/>
    <s v="FUR-FU-10002813"/>
    <s v="Furniture"/>
    <x v="5"/>
    <s v="DAX Contemporary Wood Frame with Silver Metal Mat, Desktop, 11 x 14 Size"/>
    <n v="40.479999999999997"/>
    <n v="2"/>
    <n v="0"/>
    <n v="14.572799999999997"/>
  </r>
  <r>
    <n v="8808"/>
    <s v="US-2014-110646"/>
    <x v="3"/>
    <x v="40"/>
    <d v="2014-11-01T00:00:00"/>
    <s v="Standard Class"/>
    <s v="JF-15190"/>
    <s v="Jamie Frazer"/>
    <x v="0"/>
    <s v="United States"/>
    <s v="Philadelphia"/>
    <s v="Pennsylvania"/>
    <n v="19134"/>
    <x v="3"/>
    <s v="OFF-BI-10004330"/>
    <s v="Office Supplies"/>
    <x v="8"/>
    <s v="GBC Velobind Prepunched Cover Sets, Regency Series"/>
    <n v="33.282000000000004"/>
    <n v="3"/>
    <n v="0.7"/>
    <n v="-27.734999999999992"/>
  </r>
  <r>
    <n v="8809"/>
    <s v="US-2014-110646"/>
    <x v="3"/>
    <x v="40"/>
    <d v="2014-11-01T00:00:00"/>
    <s v="Standard Class"/>
    <s v="JF-15190"/>
    <s v="Jamie Frazer"/>
    <x v="0"/>
    <s v="United States"/>
    <s v="Philadelphia"/>
    <s v="Pennsylvania"/>
    <n v="19134"/>
    <x v="3"/>
    <s v="TEC-PH-10002807"/>
    <s v="Technology"/>
    <x v="7"/>
    <s v="Motorla HX550 Universal Bluetooth Headset"/>
    <n v="118.64999999999998"/>
    <n v="5"/>
    <n v="0.4"/>
    <n v="19.775000000000006"/>
  </r>
  <r>
    <n v="8810"/>
    <s v="US-2014-110646"/>
    <x v="3"/>
    <x v="40"/>
    <d v="2014-11-01T00:00:00"/>
    <s v="Standard Class"/>
    <s v="JF-15190"/>
    <s v="Jamie Frazer"/>
    <x v="0"/>
    <s v="United States"/>
    <s v="Philadelphia"/>
    <s v="Pennsylvania"/>
    <n v="19134"/>
    <x v="3"/>
    <s v="OFF-LA-10001404"/>
    <s v="Office Supplies"/>
    <x v="2"/>
    <s v="Avery 517"/>
    <n v="14.76"/>
    <n v="5"/>
    <n v="0.2"/>
    <n v="4.9815000000000005"/>
  </r>
  <r>
    <n v="8811"/>
    <s v="CA-2014-120614"/>
    <x v="3"/>
    <x v="1109"/>
    <d v="2014-06-05T00:00:00"/>
    <s v="Standard Class"/>
    <s v="SM-20950"/>
    <s v="Suzanne McNair"/>
    <x v="1"/>
    <s v="United States"/>
    <s v="Los Angeles"/>
    <s v="California"/>
    <n v="90004"/>
    <x v="1"/>
    <s v="OFF-PA-10004911"/>
    <s v="Office Supplies"/>
    <x v="10"/>
    <s v="Rediform S.O.S. 1-Up Phone Message Bk, 4-1/4x3-1/16 Bk, 1 Form/Pg, 40 Messages/Bk, 3/Pk"/>
    <n v="37.520000000000003"/>
    <n v="4"/>
    <n v="0"/>
    <n v="18.009600000000002"/>
  </r>
  <r>
    <n v="8812"/>
    <s v="US-2013-140172"/>
    <x v="0"/>
    <x v="387"/>
    <d v="2013-03-14T00:00:00"/>
    <s v="Standard Class"/>
    <s v="SP-20650"/>
    <s v="Stephanie Phelps"/>
    <x v="1"/>
    <s v="United States"/>
    <s v="Jackson"/>
    <s v="Michigan"/>
    <n v="49201"/>
    <x v="2"/>
    <s v="OFF-AP-10004233"/>
    <s v="Office Supplies"/>
    <x v="9"/>
    <s v="Honeywell Enviracaire Portable Air Cleaner for up to 8 x 10 Room"/>
    <n v="207.14400000000001"/>
    <n v="3"/>
    <n v="0.1"/>
    <n v="48.333599999999976"/>
  </r>
  <r>
    <n v="8813"/>
    <s v="US-2013-140172"/>
    <x v="0"/>
    <x v="387"/>
    <d v="2013-03-14T00:00:00"/>
    <s v="Standard Class"/>
    <s v="SP-20650"/>
    <s v="Stephanie Phelps"/>
    <x v="1"/>
    <s v="United States"/>
    <s v="Jackson"/>
    <s v="Michigan"/>
    <n v="49201"/>
    <x v="2"/>
    <s v="OFF-AR-10002766"/>
    <s v="Office Supplies"/>
    <x v="6"/>
    <s v="Prang Drawing Pencil Set"/>
    <n v="13.899999999999999"/>
    <n v="5"/>
    <n v="0"/>
    <n v="3.7529999999999997"/>
  </r>
  <r>
    <n v="8814"/>
    <s v="CA-2012-127754"/>
    <x v="1"/>
    <x v="353"/>
    <d v="2012-07-31T00:00:00"/>
    <s v="Standard Class"/>
    <s v="CK-12760"/>
    <s v="Cyma Kinney"/>
    <x v="1"/>
    <s v="United States"/>
    <s v="Glendale"/>
    <s v="Arizona"/>
    <n v="85301"/>
    <x v="1"/>
    <s v="FUR-CH-10003199"/>
    <s v="Furniture"/>
    <x v="1"/>
    <s v="Office Star - Contemporary Task Swivel Chair"/>
    <n v="266.35200000000003"/>
    <n v="3"/>
    <n v="0.2"/>
    <n v="13.317599999999985"/>
  </r>
  <r>
    <n v="8815"/>
    <s v="CA-2012-144274"/>
    <x v="1"/>
    <x v="521"/>
    <d v="2012-11-25T00:00:00"/>
    <s v="Second Class"/>
    <s v="PW-19240"/>
    <s v="Pierre Wener"/>
    <x v="0"/>
    <s v="United States"/>
    <s v="Wilmington"/>
    <s v="Delaware"/>
    <n v="19805"/>
    <x v="3"/>
    <s v="TEC-PH-10003012"/>
    <s v="Technology"/>
    <x v="7"/>
    <s v="Nortel Meridian M3904 Professional Digital phone"/>
    <n v="307.98"/>
    <n v="2"/>
    <n v="0"/>
    <n v="89.314199999999971"/>
  </r>
  <r>
    <n v="8816"/>
    <s v="CA-2012-144274"/>
    <x v="1"/>
    <x v="521"/>
    <d v="2012-11-25T00:00:00"/>
    <s v="Second Class"/>
    <s v="PW-19240"/>
    <s v="Pierre Wener"/>
    <x v="0"/>
    <s v="United States"/>
    <s v="Wilmington"/>
    <s v="Delaware"/>
    <n v="19805"/>
    <x v="3"/>
    <s v="OFF-PA-10001583"/>
    <s v="Office Supplies"/>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s v="Delaware"/>
    <n v="19805"/>
    <x v="3"/>
    <s v="OFF-AR-10001940"/>
    <s v="Office Supplies"/>
    <x v="6"/>
    <s v="Sanford Colorific Eraseable Coloring Pencils, 12 Count"/>
    <n v="13.12"/>
    <n v="4"/>
    <n v="0"/>
    <n v="5.6416000000000004"/>
  </r>
  <r>
    <n v="8818"/>
    <s v="CA-2012-144274"/>
    <x v="1"/>
    <x v="521"/>
    <d v="2012-11-25T00:00:00"/>
    <s v="Second Class"/>
    <s v="PW-19240"/>
    <s v="Pierre Wener"/>
    <x v="0"/>
    <s v="United States"/>
    <s v="Wilmington"/>
    <s v="Delaware"/>
    <n v="19805"/>
    <x v="3"/>
    <s v="OFF-EN-10003286"/>
    <s v="Office Supplies"/>
    <x v="12"/>
    <s v="Staples"/>
    <n v="16.559999999999999"/>
    <n v="2"/>
    <n v="0"/>
    <n v="7.783199999999999"/>
  </r>
  <r>
    <n v="8819"/>
    <s v="CA-2012-144274"/>
    <x v="1"/>
    <x v="521"/>
    <d v="2012-11-25T00:00:00"/>
    <s v="Second Class"/>
    <s v="PW-19240"/>
    <s v="Pierre Wener"/>
    <x v="0"/>
    <s v="United States"/>
    <s v="Wilmington"/>
    <s v="Delaware"/>
    <n v="19805"/>
    <x v="3"/>
    <s v="OFF-PA-10003441"/>
    <s v="Office Supplies"/>
    <x v="10"/>
    <s v="Xerox 226"/>
    <n v="38.880000000000003"/>
    <n v="6"/>
    <n v="0"/>
    <n v="18.662400000000002"/>
  </r>
  <r>
    <n v="8820"/>
    <s v="CA-2012-142930"/>
    <x v="1"/>
    <x v="109"/>
    <d v="2012-12-02T00:00:00"/>
    <s v="Standard Class"/>
    <s v="EB-14170"/>
    <s v="Evan Bailliet"/>
    <x v="0"/>
    <s v="United States"/>
    <s v="Austin"/>
    <s v="Texas"/>
    <n v="78745"/>
    <x v="2"/>
    <s v="OFF-PA-10003395"/>
    <s v="Office Supplies"/>
    <x v="10"/>
    <s v="Xerox 1941"/>
    <n v="335.52"/>
    <n v="4"/>
    <n v="0.2"/>
    <n v="117.43199999999999"/>
  </r>
  <r>
    <n v="8821"/>
    <s v="CA-2014-100622"/>
    <x v="3"/>
    <x v="132"/>
    <d v="2014-11-08T00:00:00"/>
    <s v="Standard Class"/>
    <s v="DK-13090"/>
    <s v="Dave Kipp"/>
    <x v="0"/>
    <s v="United States"/>
    <s v="Orlando"/>
    <s v="Florida"/>
    <n v="32839"/>
    <x v="0"/>
    <s v="TEC-CO-10003236"/>
    <s v="Technology"/>
    <x v="16"/>
    <s v="Canon Image Class D660 Copier"/>
    <n v="959.98400000000004"/>
    <n v="2"/>
    <n v="0.2"/>
    <n v="311.99479999999994"/>
  </r>
  <r>
    <n v="8822"/>
    <s v="CA-2014-100622"/>
    <x v="3"/>
    <x v="132"/>
    <d v="2014-11-08T00:00:00"/>
    <s v="Standard Class"/>
    <s v="DK-13090"/>
    <s v="Dave Kipp"/>
    <x v="0"/>
    <s v="United States"/>
    <s v="Orlando"/>
    <s v="Florida"/>
    <n v="32839"/>
    <x v="0"/>
    <s v="OFF-BI-10002982"/>
    <s v="Office Supplies"/>
    <x v="8"/>
    <s v="Avery Self-Adhesive Photo Pockets for Polaroid Photos"/>
    <n v="4.0860000000000003"/>
    <n v="2"/>
    <n v="0.7"/>
    <n v="-2.9963999999999995"/>
  </r>
  <r>
    <n v="8823"/>
    <s v="CA-2014-100622"/>
    <x v="3"/>
    <x v="132"/>
    <d v="2014-11-08T00:00:00"/>
    <s v="Standard Class"/>
    <s v="DK-13090"/>
    <s v="Dave Kipp"/>
    <x v="0"/>
    <s v="United States"/>
    <s v="Orlando"/>
    <s v="Florida"/>
    <n v="32839"/>
    <x v="0"/>
    <s v="OFF-AR-10004010"/>
    <s v="Office Supplies"/>
    <x v="6"/>
    <s v="Hunt Boston Vacuum Mount KS Pencil Sharpener"/>
    <n v="55.984000000000009"/>
    <n v="2"/>
    <n v="0.2"/>
    <n v="4.1987999999999985"/>
  </r>
  <r>
    <n v="8824"/>
    <s v="CA-2014-100622"/>
    <x v="3"/>
    <x v="132"/>
    <d v="2014-11-08T00:00:00"/>
    <s v="Standard Class"/>
    <s v="DK-13090"/>
    <s v="Dave Kipp"/>
    <x v="0"/>
    <s v="United States"/>
    <s v="Orlando"/>
    <s v="Florida"/>
    <n v="32839"/>
    <x v="0"/>
    <s v="OFF-PA-10002947"/>
    <s v="Office Supplies"/>
    <x v="10"/>
    <s v="Xerox 1923"/>
    <n v="10.688000000000001"/>
    <n v="2"/>
    <n v="0.2"/>
    <n v="3.7407999999999997"/>
  </r>
  <r>
    <n v="8825"/>
    <s v="CA-2014-117156"/>
    <x v="3"/>
    <x v="708"/>
    <d v="2014-03-24T00:00:00"/>
    <s v="Second Class"/>
    <s v="TB-21055"/>
    <s v="Ted Butterfield"/>
    <x v="0"/>
    <s v="United States"/>
    <s v="Reading"/>
    <s v="Pennsylvania"/>
    <n v="19601"/>
    <x v="3"/>
    <s v="OFF-EN-10003845"/>
    <s v="Office Supplies"/>
    <x v="12"/>
    <s v="Colored Envelopes"/>
    <n v="8.8559999999999999"/>
    <n v="3"/>
    <n v="0.2"/>
    <n v="2.8781999999999992"/>
  </r>
  <r>
    <n v="8826"/>
    <s v="CA-2012-115399"/>
    <x v="1"/>
    <x v="546"/>
    <d v="2012-12-22T00:00:00"/>
    <s v="First Class"/>
    <s v="AG-10900"/>
    <s v="Arthur Gainer"/>
    <x v="0"/>
    <s v="United States"/>
    <s v="Philadelphia"/>
    <s v="Pennsylvania"/>
    <n v="19134"/>
    <x v="3"/>
    <s v="OFF-LA-10003190"/>
    <s v="Office Supplies"/>
    <x v="2"/>
    <s v="Avery 474"/>
    <n v="6.911999999999999"/>
    <n v="3"/>
    <n v="0.2"/>
    <n v="2.5056000000000003"/>
  </r>
  <r>
    <n v="8827"/>
    <s v="US-2011-157847"/>
    <x v="2"/>
    <x v="1063"/>
    <d v="2011-04-06T00:00:00"/>
    <s v="Second Class"/>
    <s v="SC-20020"/>
    <s v="Sam Craven"/>
    <x v="0"/>
    <s v="United States"/>
    <s v="Houston"/>
    <s v="Texas"/>
    <n v="77095"/>
    <x v="2"/>
    <s v="OFF-PA-10002986"/>
    <s v="Office Supplies"/>
    <x v="10"/>
    <s v="Xerox 1898"/>
    <n v="26.720000000000002"/>
    <n v="5"/>
    <n v="0.2"/>
    <n v="9.3520000000000003"/>
  </r>
  <r>
    <n v="8828"/>
    <s v="US-2011-157847"/>
    <x v="2"/>
    <x v="1063"/>
    <d v="2011-04-06T00:00:00"/>
    <s v="Second Class"/>
    <s v="SC-20020"/>
    <s v="Sam Craven"/>
    <x v="0"/>
    <s v="United States"/>
    <s v="Houston"/>
    <s v="Texas"/>
    <n v="77095"/>
    <x v="2"/>
    <s v="OFF-PA-10001593"/>
    <s v="Office Supplies"/>
    <x v="10"/>
    <s v="Xerox 1947"/>
    <n v="33.488000000000007"/>
    <n v="7"/>
    <n v="0.2"/>
    <n v="10.464999999999998"/>
  </r>
  <r>
    <n v="8829"/>
    <s v="CA-2012-115168"/>
    <x v="1"/>
    <x v="1117"/>
    <d v="2012-06-09T00:00:00"/>
    <s v="Standard Class"/>
    <s v="BB-11545"/>
    <s v="Brenda Bowman"/>
    <x v="1"/>
    <s v="United States"/>
    <s v="Saint Charles"/>
    <s v="Missouri"/>
    <n v="63301"/>
    <x v="2"/>
    <s v="OFF-PA-10000528"/>
    <s v="Office Supplies"/>
    <x v="10"/>
    <s v="Xerox 1981"/>
    <n v="10.56"/>
    <n v="2"/>
    <n v="0"/>
    <n v="4.7519999999999998"/>
  </r>
  <r>
    <n v="8830"/>
    <s v="CA-2011-109680"/>
    <x v="2"/>
    <x v="191"/>
    <d v="2011-10-09T00:00:00"/>
    <s v="First Class"/>
    <s v="VP-21760"/>
    <s v="Victoria Pisteka"/>
    <x v="1"/>
    <s v="United States"/>
    <s v="Indianapolis"/>
    <s v="Indiana"/>
    <n v="46203"/>
    <x v="2"/>
    <s v="OFF-ST-10001932"/>
    <s v="Office Supplies"/>
    <x v="4"/>
    <s v="Fellowes Staxonsteel Drawer Files"/>
    <n v="386.34"/>
    <n v="2"/>
    <n v="0"/>
    <n v="54.087600000000009"/>
  </r>
  <r>
    <n v="8831"/>
    <s v="CA-2013-167983"/>
    <x v="0"/>
    <x v="1036"/>
    <d v="2013-08-25T00:00:00"/>
    <s v="Second Class"/>
    <s v="RP-19270"/>
    <s v="Rachel Payne"/>
    <x v="1"/>
    <s v="United States"/>
    <s v="Seattle"/>
    <s v="Washington"/>
    <n v="98115"/>
    <x v="1"/>
    <s v="OFF-BI-10003727"/>
    <s v="Office Supplies"/>
    <x v="8"/>
    <s v="Avery Durable Slant Ring Binders With Label Holder"/>
    <n v="33.44"/>
    <n v="10"/>
    <n v="0.2"/>
    <n v="11.703999999999997"/>
  </r>
  <r>
    <n v="8832"/>
    <s v="CA-2012-145324"/>
    <x v="1"/>
    <x v="219"/>
    <d v="2012-11-19T00:00:00"/>
    <s v="Standard Class"/>
    <s v="DH-13675"/>
    <s v="Duane Huffman"/>
    <x v="2"/>
    <s v="United States"/>
    <s v="Harrisonburg"/>
    <s v="Virginia"/>
    <n v="22801"/>
    <x v="0"/>
    <s v="FUR-FU-10002759"/>
    <s v="Furniture"/>
    <x v="5"/>
    <s v="12-1/2 Diameter Round Wall Clock"/>
    <n v="39.96"/>
    <n v="2"/>
    <n v="0"/>
    <n v="14.3856"/>
  </r>
  <r>
    <n v="8833"/>
    <s v="CA-2012-153423"/>
    <x v="1"/>
    <x v="137"/>
    <d v="2012-06-27T00:00:00"/>
    <s v="Standard Class"/>
    <s v="SW-20455"/>
    <s v="Shaun Weien"/>
    <x v="0"/>
    <s v="United States"/>
    <s v="Rochester"/>
    <s v="New York"/>
    <n v="14609"/>
    <x v="3"/>
    <s v="OFF-BI-10000545"/>
    <s v="Office Supplies"/>
    <x v="8"/>
    <s v="GBC Ibimaster 500 Manual ProClick Binding System"/>
    <n v="1217.568"/>
    <n v="2"/>
    <n v="0.2"/>
    <n v="456.58800000000002"/>
  </r>
  <r>
    <n v="8834"/>
    <s v="US-2014-132675"/>
    <x v="3"/>
    <x v="241"/>
    <d v="2014-09-29T00:00:00"/>
    <s v="Standard Class"/>
    <s v="KF-16285"/>
    <s v="Karen Ferguson"/>
    <x v="2"/>
    <s v="United States"/>
    <s v="Sandy Springs"/>
    <s v="Georgia"/>
    <n v="30328"/>
    <x v="0"/>
    <s v="OFF-ST-10004950"/>
    <s v="Office Supplies"/>
    <x v="4"/>
    <s v="Tenex Personal Filing Tote With Secure Closure Lid, Black/Frost"/>
    <n v="15.51"/>
    <n v="1"/>
    <n v="0"/>
    <n v="3.8774999999999995"/>
  </r>
  <r>
    <n v="8835"/>
    <s v="US-2014-132675"/>
    <x v="3"/>
    <x v="241"/>
    <d v="2014-09-29T00:00:00"/>
    <s v="Standard Class"/>
    <s v="KF-16285"/>
    <s v="Karen Ferguson"/>
    <x v="2"/>
    <s v="United States"/>
    <s v="Sandy Springs"/>
    <s v="Georgia"/>
    <n v="30328"/>
    <x v="0"/>
    <s v="TEC-PH-10003171"/>
    <s v="Technology"/>
    <x v="7"/>
    <s v="Plantronics Encore H101 Dual Earpieces Headset"/>
    <n v="89.9"/>
    <n v="2"/>
    <n v="0"/>
    <n v="25.171999999999997"/>
  </r>
  <r>
    <n v="8836"/>
    <s v="US-2014-132675"/>
    <x v="3"/>
    <x v="241"/>
    <d v="2014-09-29T00:00:00"/>
    <s v="Standard Class"/>
    <s v="KF-16285"/>
    <s v="Karen Ferguson"/>
    <x v="2"/>
    <s v="United States"/>
    <s v="Sandy Springs"/>
    <s v="Georgia"/>
    <n v="30328"/>
    <x v="0"/>
    <s v="OFF-AR-10000614"/>
    <s v="Office Supplies"/>
    <x v="6"/>
    <s v="Barrel Sharpener"/>
    <n v="14.28"/>
    <n v="4"/>
    <n v="0"/>
    <n v="3.7127999999999997"/>
  </r>
  <r>
    <n v="8837"/>
    <s v="US-2014-132675"/>
    <x v="3"/>
    <x v="241"/>
    <d v="2014-09-29T00:00:00"/>
    <s v="Standard Class"/>
    <s v="KF-16285"/>
    <s v="Karen Ferguson"/>
    <x v="2"/>
    <s v="United States"/>
    <s v="Sandy Springs"/>
    <s v="Georgia"/>
    <n v="30328"/>
    <x v="0"/>
    <s v="OFF-AR-10000034"/>
    <s v="Office Supplies"/>
    <x v="6"/>
    <s v="BIC Brite Liner Grip Highlighters, Assorted, 5/Pack"/>
    <n v="12.72"/>
    <n v="3"/>
    <n v="0"/>
    <n v="4.9607999999999999"/>
  </r>
  <r>
    <n v="8838"/>
    <s v="US-2014-132675"/>
    <x v="3"/>
    <x v="241"/>
    <d v="2014-09-29T00:00:00"/>
    <s v="Standard Class"/>
    <s v="KF-16285"/>
    <s v="Karen Ferguson"/>
    <x v="2"/>
    <s v="United States"/>
    <s v="Sandy Springs"/>
    <s v="Georgia"/>
    <n v="30328"/>
    <x v="0"/>
    <s v="OFF-LA-10003766"/>
    <s v="Office Supplies"/>
    <x v="2"/>
    <s v="Self-Adhesive Removable Labels"/>
    <n v="15.75"/>
    <n v="5"/>
    <n v="0"/>
    <n v="7.5600000000000005"/>
  </r>
  <r>
    <n v="8839"/>
    <s v="CA-2011-153808"/>
    <x v="2"/>
    <x v="322"/>
    <d v="2011-04-10T00:00:00"/>
    <s v="Second Class"/>
    <s v="FH-14275"/>
    <s v="Frank Hawley"/>
    <x v="1"/>
    <s v="United States"/>
    <s v="Los Angeles"/>
    <s v="California"/>
    <n v="90004"/>
    <x v="1"/>
    <s v="OFF-AR-10001725"/>
    <s v="Office Supplies"/>
    <x v="6"/>
    <s v="Boston Home &amp; Office Model 2000 Electric Pencil Sharpeners"/>
    <n v="70.949999999999989"/>
    <n v="3"/>
    <n v="0"/>
    <n v="18.447000000000003"/>
  </r>
  <r>
    <n v="8840"/>
    <s v="CA-2011-153808"/>
    <x v="2"/>
    <x v="322"/>
    <d v="2011-04-10T00:00:00"/>
    <s v="Second Class"/>
    <s v="FH-14275"/>
    <s v="Frank Hawley"/>
    <x v="1"/>
    <s v="United States"/>
    <s v="Los Angeles"/>
    <s v="California"/>
    <n v="90004"/>
    <x v="1"/>
    <s v="OFF-BI-10002794"/>
    <s v="Office Supplies"/>
    <x v="8"/>
    <s v="Avery Trapezoid Ring Binder, 3&quot; Capacity, Black, 1040 sheets"/>
    <n v="65.567999999999998"/>
    <n v="2"/>
    <n v="0.2"/>
    <n v="23.768399999999996"/>
  </r>
  <r>
    <n v="8841"/>
    <s v="CA-2011-153808"/>
    <x v="2"/>
    <x v="322"/>
    <d v="2011-04-10T00:00:00"/>
    <s v="Second Class"/>
    <s v="FH-14275"/>
    <s v="Frank Hawley"/>
    <x v="1"/>
    <s v="United States"/>
    <s v="Los Angeles"/>
    <s v="California"/>
    <n v="90004"/>
    <x v="1"/>
    <s v="TEC-AC-10004171"/>
    <s v="Technology"/>
    <x v="11"/>
    <s v="Razer Kraken 7.1 Surround Sound Over Ear USB Gaming Headset"/>
    <n v="299.96999999999997"/>
    <n v="3"/>
    <n v="0"/>
    <n v="131.98680000000002"/>
  </r>
  <r>
    <n v="8842"/>
    <s v="US-2013-112396"/>
    <x v="0"/>
    <x v="1206"/>
    <d v="2013-02-13T00:00:00"/>
    <s v="Standard Class"/>
    <s v="JR-16210"/>
    <s v="Justin Ritter"/>
    <x v="1"/>
    <s v="United States"/>
    <s v="San Francisco"/>
    <s v="California"/>
    <n v="94110"/>
    <x v="1"/>
    <s v="TEC-AC-10003628"/>
    <s v="Technology"/>
    <x v="11"/>
    <s v="Logitech 910-002974 M325 Wireless Mouse for Web Scrolling"/>
    <n v="89.97"/>
    <n v="3"/>
    <n v="0"/>
    <n v="39.586800000000011"/>
  </r>
  <r>
    <n v="8843"/>
    <s v="US-2013-112396"/>
    <x v="0"/>
    <x v="1206"/>
    <d v="2013-02-13T00:00:00"/>
    <s v="Standard Class"/>
    <s v="JR-16210"/>
    <s v="Justin Ritter"/>
    <x v="1"/>
    <s v="United States"/>
    <s v="San Francisco"/>
    <s v="California"/>
    <n v="94110"/>
    <x v="1"/>
    <s v="TEC-AC-10004761"/>
    <s v="Technology"/>
    <x v="11"/>
    <s v="Maxell 4.7GB DVD+RW 3/Pack"/>
    <n v="31.86"/>
    <n v="2"/>
    <n v="0"/>
    <n v="11.151"/>
  </r>
  <r>
    <n v="8844"/>
    <s v="CA-2011-141173"/>
    <x v="2"/>
    <x v="728"/>
    <d v="2011-11-20T00:00:00"/>
    <s v="Second Class"/>
    <s v="JC-16105"/>
    <s v="Julie Creighton"/>
    <x v="1"/>
    <s v="United States"/>
    <s v="Minneapolis"/>
    <s v="Minnesota"/>
    <n v="55407"/>
    <x v="2"/>
    <s v="OFF-ST-10000885"/>
    <s v="Office Supplies"/>
    <x v="4"/>
    <s v="Fellowes Desktop Hanging File Manager"/>
    <n v="67.150000000000006"/>
    <n v="5"/>
    <n v="0"/>
    <n v="16.787500000000001"/>
  </r>
  <r>
    <n v="8845"/>
    <s v="CA-2014-156664"/>
    <x v="3"/>
    <x v="404"/>
    <d v="2014-12-24T00:00:00"/>
    <s v="Standard Class"/>
    <s v="BP-11290"/>
    <s v="Beth Paige"/>
    <x v="0"/>
    <s v="United States"/>
    <s v="Columbus"/>
    <s v="Ohio"/>
    <n v="43229"/>
    <x v="3"/>
    <s v="OFF-BI-10004209"/>
    <s v="Office Supplies"/>
    <x v="8"/>
    <s v="Fellowes Twister Kit, Gray/Clear, 3/pkg"/>
    <n v="7.2359999999999998"/>
    <n v="3"/>
    <n v="0.7"/>
    <n v="-6.0299999999999976"/>
  </r>
  <r>
    <n v="8846"/>
    <s v="CA-2014-156664"/>
    <x v="3"/>
    <x v="404"/>
    <d v="2014-12-24T00:00:00"/>
    <s v="Standard Class"/>
    <s v="BP-11290"/>
    <s v="Beth Paige"/>
    <x v="0"/>
    <s v="United States"/>
    <s v="Columbus"/>
    <s v="Ohio"/>
    <n v="43229"/>
    <x v="3"/>
    <s v="OFF-FA-10002988"/>
    <s v="Office Supplies"/>
    <x v="13"/>
    <s v="Ideal Clamps"/>
    <n v="4.8239999999999998"/>
    <n v="3"/>
    <n v="0.2"/>
    <n v="1.7486999999999999"/>
  </r>
  <r>
    <n v="8847"/>
    <s v="CA-2014-156664"/>
    <x v="3"/>
    <x v="404"/>
    <d v="2014-12-24T00:00:00"/>
    <s v="Standard Class"/>
    <s v="BP-11290"/>
    <s v="Beth Paige"/>
    <x v="0"/>
    <s v="United States"/>
    <s v="Columbus"/>
    <s v="Ohio"/>
    <n v="43229"/>
    <x v="3"/>
    <s v="OFF-PA-10002222"/>
    <s v="Office Supplies"/>
    <x v="10"/>
    <s v="Xerox Color Copier Paper, 11&quot; x 17&quot;, Ream"/>
    <n v="91.360000000000014"/>
    <n v="5"/>
    <n v="0.2"/>
    <n v="29.691999999999993"/>
  </r>
  <r>
    <n v="8848"/>
    <s v="CA-2014-156664"/>
    <x v="3"/>
    <x v="404"/>
    <d v="2014-12-24T00:00:00"/>
    <s v="Standard Class"/>
    <s v="BP-11290"/>
    <s v="Beth Paige"/>
    <x v="0"/>
    <s v="United States"/>
    <s v="Columbus"/>
    <s v="Ohio"/>
    <n v="43229"/>
    <x v="3"/>
    <s v="OFF-AP-10004487"/>
    <s v="Office Supplies"/>
    <x v="9"/>
    <s v="Kensington 4 Outlet MasterPiece Compact Power Control Center"/>
    <n v="130.11199999999999"/>
    <n v="2"/>
    <n v="0.2"/>
    <n v="13.011199999999995"/>
  </r>
  <r>
    <n v="8849"/>
    <s v="CA-2012-140718"/>
    <x v="1"/>
    <x v="740"/>
    <d v="2012-07-04T00:00:00"/>
    <s v="First Class"/>
    <s v="FA-14230"/>
    <s v="Frank Atkinson"/>
    <x v="1"/>
    <s v="United States"/>
    <s v="Raleigh"/>
    <s v="North Carolina"/>
    <n v="27604"/>
    <x v="0"/>
    <s v="TEC-PH-10003505"/>
    <s v="Technology"/>
    <x v="7"/>
    <s v="Geemarc AmpliPOWER60"/>
    <n v="74.239999999999995"/>
    <n v="1"/>
    <n v="0.2"/>
    <n v="8.3519999999999932"/>
  </r>
  <r>
    <n v="8850"/>
    <s v="CA-2012-140718"/>
    <x v="1"/>
    <x v="740"/>
    <d v="2012-07-04T00:00:00"/>
    <s v="First Class"/>
    <s v="FA-14230"/>
    <s v="Frank Atkinson"/>
    <x v="1"/>
    <s v="United States"/>
    <s v="Raleigh"/>
    <s v="North Carolina"/>
    <n v="27604"/>
    <x v="0"/>
    <s v="FUR-FU-10000076"/>
    <s v="Furniture"/>
    <x v="5"/>
    <s v="24-Hour Round Wall Clock"/>
    <n v="159.84000000000003"/>
    <n v="10"/>
    <n v="0.2"/>
    <n v="45.954000000000008"/>
  </r>
  <r>
    <n v="8851"/>
    <s v="CA-2012-140718"/>
    <x v="1"/>
    <x v="740"/>
    <d v="2012-07-04T00:00:00"/>
    <s v="First Class"/>
    <s v="FA-14230"/>
    <s v="Frank Atkinson"/>
    <x v="1"/>
    <s v="United States"/>
    <s v="Raleigh"/>
    <s v="North Carolina"/>
    <n v="27604"/>
    <x v="0"/>
    <s v="OFF-BI-10004728"/>
    <s v="Office Supplies"/>
    <x v="8"/>
    <s v="Wilson Jones Turn Tabs Binder Tool for Ring Binders"/>
    <n v="2.8920000000000008"/>
    <n v="2"/>
    <n v="0.7"/>
    <n v="-2.3136000000000001"/>
  </r>
  <r>
    <n v="8852"/>
    <s v="CA-2012-140718"/>
    <x v="1"/>
    <x v="740"/>
    <d v="2012-07-04T00:00:00"/>
    <s v="First Class"/>
    <s v="FA-14230"/>
    <s v="Frank Atkinson"/>
    <x v="1"/>
    <s v="United States"/>
    <s v="Raleigh"/>
    <s v="North Carolina"/>
    <n v="27604"/>
    <x v="0"/>
    <s v="OFF-PA-10002250"/>
    <s v="Office Supplies"/>
    <x v="10"/>
    <s v="Things To Do Today Pad"/>
    <n v="9.3920000000000012"/>
    <n v="2"/>
    <n v="0.2"/>
    <n v="3.2871999999999999"/>
  </r>
  <r>
    <n v="8853"/>
    <s v="CA-2011-119977"/>
    <x v="2"/>
    <x v="1169"/>
    <d v="2011-10-13T00:00:00"/>
    <s v="Second Class"/>
    <s v="DN-13690"/>
    <s v="Duane Noonan"/>
    <x v="0"/>
    <s v="United States"/>
    <s v="New York City"/>
    <s v="New York"/>
    <n v="10011"/>
    <x v="3"/>
    <s v="OFF-PA-10003823"/>
    <s v="Office Supplies"/>
    <x v="10"/>
    <s v="Xerox 197"/>
    <n v="123.92"/>
    <n v="4"/>
    <n v="0"/>
    <n v="55.763999999999996"/>
  </r>
  <r>
    <n v="8854"/>
    <s v="US-2012-115343"/>
    <x v="1"/>
    <x v="357"/>
    <d v="2012-09-25T00:00:00"/>
    <s v="First Class"/>
    <s v="FO-14305"/>
    <s v="Frank Olsen"/>
    <x v="0"/>
    <s v="United States"/>
    <s v="Philadelphia"/>
    <s v="Pennsylvania"/>
    <n v="19143"/>
    <x v="3"/>
    <s v="OFF-SU-10000898"/>
    <s v="Office Supplies"/>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s v="Pennsylvania"/>
    <n v="19143"/>
    <x v="3"/>
    <s v="TEC-AC-10003832"/>
    <s v="Technology"/>
    <x v="11"/>
    <s v="Logitech P710e Mobile Speakerphone"/>
    <n v="617.97600000000011"/>
    <n v="3"/>
    <n v="0.2"/>
    <n v="-7.724700000000098"/>
  </r>
  <r>
    <n v="8856"/>
    <s v="CA-2014-163671"/>
    <x v="3"/>
    <x v="165"/>
    <d v="2014-12-31T00:00:00"/>
    <s v="Standard Class"/>
    <s v="DP-13105"/>
    <s v="Dave Poirier"/>
    <x v="1"/>
    <s v="United States"/>
    <s v="Meridian"/>
    <s v="Idaho"/>
    <n v="83642"/>
    <x v="1"/>
    <s v="OFF-BI-10001679"/>
    <s v="Office Supplies"/>
    <x v="8"/>
    <s v="GBC Instant Index System for Binding Systems"/>
    <n v="21.312000000000005"/>
    <n v="3"/>
    <n v="0.2"/>
    <n v="7.9919999999999991"/>
  </r>
  <r>
    <n v="8857"/>
    <s v="CA-2014-135909"/>
    <x v="3"/>
    <x v="119"/>
    <d v="2014-10-21T00:00:00"/>
    <s v="Standard Class"/>
    <s v="JW-15220"/>
    <s v="Jane Waco"/>
    <x v="1"/>
    <s v="United States"/>
    <s v="Sacramento"/>
    <s v="California"/>
    <n v="95823"/>
    <x v="1"/>
    <s v="TEC-AC-10002335"/>
    <s v="Technology"/>
    <x v="11"/>
    <s v="Logitech Media Keyboard K200"/>
    <n v="209.94"/>
    <n v="6"/>
    <n v="0"/>
    <n v="39.888599999999997"/>
  </r>
  <r>
    <n v="8858"/>
    <s v="CA-2014-135909"/>
    <x v="3"/>
    <x v="119"/>
    <d v="2014-10-21T00:00:00"/>
    <s v="Standard Class"/>
    <s v="JW-15220"/>
    <s v="Jane Waco"/>
    <x v="1"/>
    <s v="United States"/>
    <s v="Sacramento"/>
    <s v="California"/>
    <n v="95823"/>
    <x v="1"/>
    <s v="TEC-PH-10003187"/>
    <s v="Technology"/>
    <x v="7"/>
    <s v="Anker Astro Mini 3000mAh Ultra-Compact Portable Charger"/>
    <n v="31.983999999999998"/>
    <n v="2"/>
    <n v="0.2"/>
    <n v="-7.9959999999999996"/>
  </r>
  <r>
    <n v="8859"/>
    <s v="CA-2014-135909"/>
    <x v="3"/>
    <x v="119"/>
    <d v="2014-10-21T00:00:00"/>
    <s v="Standard Class"/>
    <s v="JW-15220"/>
    <s v="Jane Waco"/>
    <x v="1"/>
    <s v="United States"/>
    <s v="Sacramento"/>
    <s v="California"/>
    <n v="95823"/>
    <x v="1"/>
    <s v="OFF-BI-10003527"/>
    <s v="Office Supplies"/>
    <x v="8"/>
    <s v="Fellowes PB500 Electric Punch Plastic Comb Binding Machine with Manual Bind"/>
    <n v="5083.96"/>
    <n v="5"/>
    <n v="0.2"/>
    <n v="1906.4849999999999"/>
  </r>
  <r>
    <n v="8860"/>
    <s v="US-2014-114356"/>
    <x v="3"/>
    <x v="648"/>
    <d v="2014-08-27T00:00:00"/>
    <s v="Standard Class"/>
    <s v="TT-21460"/>
    <s v="Tonja Turnell"/>
    <x v="2"/>
    <s v="United States"/>
    <s v="Charlotte"/>
    <s v="North Carolina"/>
    <n v="28205"/>
    <x v="0"/>
    <s v="TEC-PH-10003171"/>
    <s v="Technology"/>
    <x v="7"/>
    <s v="Plantronics Encore H101 Dual Earpieces Headset"/>
    <n v="35.96"/>
    <n v="1"/>
    <n v="0.2"/>
    <n v="3.5959999999999983"/>
  </r>
  <r>
    <n v="8861"/>
    <s v="CA-2012-125934"/>
    <x v="1"/>
    <x v="861"/>
    <d v="2012-09-18T00:00:00"/>
    <s v="Standard Class"/>
    <s v="SN-20560"/>
    <s v="Skye Norling"/>
    <x v="2"/>
    <s v="United States"/>
    <s v="Paterson"/>
    <s v="New Jersey"/>
    <n v="7501"/>
    <x v="3"/>
    <s v="OFF-LA-10000414"/>
    <s v="Office Supplies"/>
    <x v="2"/>
    <s v="Avery 503"/>
    <n v="31.049999999999997"/>
    <n v="3"/>
    <n v="0"/>
    <n v="14.904"/>
  </r>
  <r>
    <n v="8862"/>
    <s v="CA-2012-125934"/>
    <x v="1"/>
    <x v="861"/>
    <d v="2012-09-18T00:00:00"/>
    <s v="Standard Class"/>
    <s v="SN-20560"/>
    <s v="Skye Norling"/>
    <x v="2"/>
    <s v="United States"/>
    <s v="Paterson"/>
    <s v="New Jersey"/>
    <n v="7501"/>
    <x v="3"/>
    <s v="FUR-FU-10002107"/>
    <s v="Furniture"/>
    <x v="5"/>
    <s v="Eldon Pizzaz Desk Accessories"/>
    <n v="8.92"/>
    <n v="4"/>
    <n v="0"/>
    <n v="3.9248000000000003"/>
  </r>
  <r>
    <n v="8863"/>
    <s v="CA-2012-125934"/>
    <x v="1"/>
    <x v="861"/>
    <d v="2012-09-18T00:00:00"/>
    <s v="Standard Class"/>
    <s v="SN-20560"/>
    <s v="Skye Norling"/>
    <x v="2"/>
    <s v="United States"/>
    <s v="Paterson"/>
    <s v="New Jersey"/>
    <n v="7501"/>
    <x v="3"/>
    <s v="OFF-BI-10004593"/>
    <s v="Office Supplies"/>
    <x v="8"/>
    <s v="Ibico Laser Imprintable Binding System Covers"/>
    <n v="209.6"/>
    <n v="4"/>
    <n v="0"/>
    <n v="96.415999999999997"/>
  </r>
  <r>
    <n v="8864"/>
    <s v="CA-2012-125934"/>
    <x v="1"/>
    <x v="861"/>
    <d v="2012-09-18T00:00:00"/>
    <s v="Standard Class"/>
    <s v="SN-20560"/>
    <s v="Skye Norling"/>
    <x v="2"/>
    <s v="United States"/>
    <s v="Paterson"/>
    <s v="New Jersey"/>
    <n v="7501"/>
    <x v="3"/>
    <s v="OFF-AP-10003860"/>
    <s v="Office Supplies"/>
    <x v="9"/>
    <s v="Fellowes Advanced 8 Outlet Surge Suppressor with Phone/Fax Protection"/>
    <n v="111.04"/>
    <n v="4"/>
    <n v="0"/>
    <n v="29.980800000000002"/>
  </r>
  <r>
    <n v="8865"/>
    <s v="CA-2012-125934"/>
    <x v="1"/>
    <x v="861"/>
    <d v="2012-09-18T00:00:00"/>
    <s v="Standard Class"/>
    <s v="SN-20560"/>
    <s v="Skye Norling"/>
    <x v="2"/>
    <s v="United States"/>
    <s v="Paterson"/>
    <s v="New Jersey"/>
    <n v="7501"/>
    <x v="3"/>
    <s v="OFF-PA-10000556"/>
    <s v="Office Supplies"/>
    <x v="10"/>
    <s v="Xerox 208"/>
    <n v="38.880000000000003"/>
    <n v="6"/>
    <n v="0"/>
    <n v="18.662400000000002"/>
  </r>
  <r>
    <n v="8866"/>
    <s v="CA-2012-158148"/>
    <x v="1"/>
    <x v="139"/>
    <d v="2012-12-26T00:00:00"/>
    <s v="Standard Class"/>
    <s v="JM-15865"/>
    <s v="John Murray"/>
    <x v="0"/>
    <s v="United States"/>
    <s v="Arlington"/>
    <s v="Virginia"/>
    <n v="22204"/>
    <x v="0"/>
    <s v="OFF-AP-10003281"/>
    <s v="Office Supplies"/>
    <x v="9"/>
    <s v="Acco 6 Outlet Guardian Standard Surge Suppressor"/>
    <n v="36.269999999999996"/>
    <n v="3"/>
    <n v="0"/>
    <n v="10.880999999999997"/>
  </r>
  <r>
    <n v="8867"/>
    <s v="CA-2011-120411"/>
    <x v="2"/>
    <x v="59"/>
    <d v="2011-09-23T00:00:00"/>
    <s v="First Class"/>
    <s v="SB-20185"/>
    <s v="Sarah Brown"/>
    <x v="0"/>
    <s v="United States"/>
    <s v="Chicago"/>
    <s v="Illinois"/>
    <n v="60653"/>
    <x v="2"/>
    <s v="FUR-BO-10004218"/>
    <s v="Furniture"/>
    <x v="0"/>
    <s v="Bush Heritage Pine Collection 5-Shelf Bookcase, Albany Pine Finish, *Special Order"/>
    <n v="493.42999999999995"/>
    <n v="5"/>
    <n v="0.3"/>
    <n v="-70.489999999999981"/>
  </r>
  <r>
    <n v="8868"/>
    <s v="CA-2011-120411"/>
    <x v="2"/>
    <x v="59"/>
    <d v="2011-09-23T00:00:00"/>
    <s v="First Class"/>
    <s v="SB-20185"/>
    <s v="Sarah Brown"/>
    <x v="0"/>
    <s v="United States"/>
    <s v="Chicago"/>
    <s v="Illinois"/>
    <n v="60653"/>
    <x v="2"/>
    <s v="TEC-PH-10002185"/>
    <s v="Technology"/>
    <x v="7"/>
    <s v="QVS USB Car Charger 2-Port 2.1Amp for iPod/iPhone/iPad/iPad 2/iPad 3"/>
    <n v="11.120000000000001"/>
    <n v="2"/>
    <n v="0.2"/>
    <n v="3.4749999999999996"/>
  </r>
  <r>
    <n v="8869"/>
    <s v="CA-2013-158260"/>
    <x v="0"/>
    <x v="254"/>
    <d v="2013-11-09T00:00:00"/>
    <s v="Standard Class"/>
    <s v="CC-12475"/>
    <s v="Cindy Chapman"/>
    <x v="0"/>
    <s v="United States"/>
    <s v="San Diego"/>
    <s v="California"/>
    <n v="92037"/>
    <x v="1"/>
    <s v="TEC-MA-10003176"/>
    <s v="Technology"/>
    <x v="15"/>
    <s v="Okidata B400 Printer"/>
    <n v="686.40000000000009"/>
    <n v="2"/>
    <n v="0.2"/>
    <n v="77.219999999999914"/>
  </r>
  <r>
    <n v="8870"/>
    <s v="CA-2014-101805"/>
    <x v="3"/>
    <x v="96"/>
    <d v="2014-12-07T00:00:00"/>
    <s v="Standard Class"/>
    <s v="SH-19975"/>
    <s v="Sally Hughsby"/>
    <x v="1"/>
    <s v="United States"/>
    <s v="Seattle"/>
    <s v="Washington"/>
    <n v="98105"/>
    <x v="1"/>
    <s v="OFF-BI-10002003"/>
    <s v="Office Supplies"/>
    <x v="8"/>
    <s v="Ibico Presentation Index for Binding Systems"/>
    <n v="15.920000000000002"/>
    <n v="5"/>
    <n v="0.2"/>
    <n v="5.3729999999999993"/>
  </r>
  <r>
    <n v="8871"/>
    <s v="CA-2014-101805"/>
    <x v="3"/>
    <x v="96"/>
    <d v="2014-12-07T00:00:00"/>
    <s v="Standard Class"/>
    <s v="SH-19975"/>
    <s v="Sally Hughsby"/>
    <x v="1"/>
    <s v="United States"/>
    <s v="Seattle"/>
    <s v="Washington"/>
    <n v="98105"/>
    <x v="1"/>
    <s v="FUR-FU-10000023"/>
    <s v="Furniture"/>
    <x v="5"/>
    <s v="Eldon Wave Desk Accessories"/>
    <n v="70.679999999999993"/>
    <n v="12"/>
    <n v="0"/>
    <n v="31.099200000000003"/>
  </r>
  <r>
    <n v="8872"/>
    <s v="CA-2014-101805"/>
    <x v="3"/>
    <x v="96"/>
    <d v="2014-12-07T00:00:00"/>
    <s v="Standard Class"/>
    <s v="SH-19975"/>
    <s v="Sally Hughsby"/>
    <x v="1"/>
    <s v="United States"/>
    <s v="Seattle"/>
    <s v="Washington"/>
    <n v="98105"/>
    <x v="1"/>
    <s v="OFF-ST-10002756"/>
    <s v="Office Supplies"/>
    <x v="4"/>
    <s v="Tennsco Stur-D-Stor Boltless Shelving, 5 Shelves, 24&quot; Deep, Sand"/>
    <n v="541.24"/>
    <n v="4"/>
    <n v="0"/>
    <n v="5.4124000000000478"/>
  </r>
  <r>
    <n v="8873"/>
    <s v="US-2011-105137"/>
    <x v="2"/>
    <x v="982"/>
    <d v="2011-10-10T00:00:00"/>
    <s v="Same Day"/>
    <s v="RB-19435"/>
    <s v="Richard Bierner"/>
    <x v="0"/>
    <s v="United States"/>
    <s v="Columbus"/>
    <s v="Ohio"/>
    <n v="43229"/>
    <x v="3"/>
    <s v="TEC-MA-10002694"/>
    <s v="Technology"/>
    <x v="15"/>
    <s v="Hewlett-Packard Deskjet F4180 All-in-One Color Ink-jet - Printer / copier / scanner"/>
    <n v="101.99400000000001"/>
    <n v="2"/>
    <n v="0.7"/>
    <n v="-71.39579999999998"/>
  </r>
  <r>
    <n v="8874"/>
    <s v="US-2011-105137"/>
    <x v="2"/>
    <x v="982"/>
    <d v="2011-10-10T00:00:00"/>
    <s v="Same Day"/>
    <s v="RB-19435"/>
    <s v="Richard Bierner"/>
    <x v="0"/>
    <s v="United States"/>
    <s v="Columbus"/>
    <s v="Ohio"/>
    <n v="43229"/>
    <x v="3"/>
    <s v="OFF-BI-10002429"/>
    <s v="Office Supplies"/>
    <x v="8"/>
    <s v="Premier Elliptical Ring Binder, Black"/>
    <n v="18.264000000000003"/>
    <n v="2"/>
    <n v="0.7"/>
    <n v="-13.393599999999999"/>
  </r>
  <r>
    <n v="8875"/>
    <s v="CA-2014-142489"/>
    <x v="3"/>
    <x v="237"/>
    <d v="2014-11-17T00:00:00"/>
    <s v="Second Class"/>
    <s v="TC-21295"/>
    <s v="Toby Carlisle"/>
    <x v="0"/>
    <s v="United States"/>
    <s v="Houston"/>
    <s v="Texas"/>
    <n v="77095"/>
    <x v="2"/>
    <s v="OFF-BI-10003684"/>
    <s v="Office Supplies"/>
    <x v="8"/>
    <s v="Wilson Jones Legal Size Ring Binders"/>
    <n v="21.989999999999995"/>
    <n v="5"/>
    <n v="0.8"/>
    <n v="-32.984999999999999"/>
  </r>
  <r>
    <n v="8876"/>
    <s v="US-2013-141264"/>
    <x v="0"/>
    <x v="572"/>
    <d v="2013-08-20T00:00:00"/>
    <s v="Standard Class"/>
    <s v="CT-11995"/>
    <s v="Carol Triggs"/>
    <x v="0"/>
    <s v="United States"/>
    <s v="Irving"/>
    <s v="Texas"/>
    <n v="75061"/>
    <x v="2"/>
    <s v="OFF-SU-10003505"/>
    <s v="Office Supplies"/>
    <x v="14"/>
    <s v="Premier Electric Letter Opener"/>
    <n v="185.376"/>
    <n v="2"/>
    <n v="0.2"/>
    <n v="-34.758000000000017"/>
  </r>
  <r>
    <n v="8877"/>
    <s v="US-2013-141264"/>
    <x v="0"/>
    <x v="572"/>
    <d v="2013-08-20T00:00:00"/>
    <s v="Standard Class"/>
    <s v="CT-11995"/>
    <s v="Carol Triggs"/>
    <x v="0"/>
    <s v="United States"/>
    <s v="Irving"/>
    <s v="Texas"/>
    <n v="75061"/>
    <x v="2"/>
    <s v="OFF-AP-10002534"/>
    <s v="Office Supplies"/>
    <x v="9"/>
    <s v="3.6 Cubic Foot Counter Height Office Refrigerator"/>
    <n v="58.923999999999985"/>
    <n v="1"/>
    <n v="0.8"/>
    <n v="-153.20240000000001"/>
  </r>
  <r>
    <n v="8878"/>
    <s v="CA-2014-126928"/>
    <x v="3"/>
    <x v="697"/>
    <d v="2014-09-24T00:00:00"/>
    <s v="Standard Class"/>
    <s v="GZ-14470"/>
    <s v="Gary Zandusky"/>
    <x v="0"/>
    <s v="United States"/>
    <s v="Morristown"/>
    <s v="New Jersey"/>
    <n v="7960"/>
    <x v="3"/>
    <s v="TEC-MA-10004626"/>
    <s v="Technology"/>
    <x v="15"/>
    <s v="Lexmark 20R1285 X6650 Wireless All-in-One Printer"/>
    <n v="480"/>
    <n v="4"/>
    <n v="0"/>
    <n v="225.6"/>
  </r>
  <r>
    <n v="8879"/>
    <s v="CA-2014-126928"/>
    <x v="3"/>
    <x v="697"/>
    <d v="2014-09-24T00:00:00"/>
    <s v="Standard Class"/>
    <s v="GZ-14470"/>
    <s v="Gary Zandusky"/>
    <x v="0"/>
    <s v="United States"/>
    <s v="Morristown"/>
    <s v="New Jersey"/>
    <n v="7960"/>
    <x v="3"/>
    <s v="OFF-ST-10000615"/>
    <s v="Office Supplies"/>
    <x v="4"/>
    <s v="SimpliFile Personal File, Black Granite, 15w x 6-15/16d x 11-1/4h"/>
    <n v="34.049999999999997"/>
    <n v="3"/>
    <n v="0"/>
    <n v="9.5340000000000025"/>
  </r>
  <r>
    <n v="8880"/>
    <s v="US-2012-107944"/>
    <x v="1"/>
    <x v="391"/>
    <d v="2012-03-25T00:00:00"/>
    <s v="First Class"/>
    <s v="AM-10360"/>
    <s v="Alice McCarthy"/>
    <x v="1"/>
    <s v="United States"/>
    <s v="Los Angeles"/>
    <s v="California"/>
    <n v="90008"/>
    <x v="1"/>
    <s v="OFF-PA-10000659"/>
    <s v="Office Supplies"/>
    <x v="10"/>
    <s v="TOPS Carbonless Receipt Book, Four 2-3/4 x 7-1/4 Money Receipts per Page"/>
    <n v="192.72"/>
    <n v="11"/>
    <n v="0"/>
    <n v="92.505599999999987"/>
  </r>
  <r>
    <n v="8881"/>
    <s v="US-2012-107944"/>
    <x v="1"/>
    <x v="391"/>
    <d v="2012-03-25T00:00:00"/>
    <s v="First Class"/>
    <s v="AM-10360"/>
    <s v="Alice McCarthy"/>
    <x v="1"/>
    <s v="United States"/>
    <s v="Los Angeles"/>
    <s v="California"/>
    <n v="90008"/>
    <x v="1"/>
    <s v="TEC-AC-10000736"/>
    <s v="Technology"/>
    <x v="11"/>
    <s v="Logitech G600 MMO Gaming Mouse"/>
    <n v="239.96999999999997"/>
    <n v="3"/>
    <n v="0"/>
    <n v="86.389199999999988"/>
  </r>
  <r>
    <n v="8882"/>
    <s v="CA-2013-135594"/>
    <x v="0"/>
    <x v="1186"/>
    <d v="2013-07-04T00:00:00"/>
    <s v="Second Class"/>
    <s v="AH-10120"/>
    <s v="Adrian Hane"/>
    <x v="2"/>
    <s v="United States"/>
    <s v="Aurora"/>
    <s v="Illinois"/>
    <n v="60505"/>
    <x v="2"/>
    <s v="TEC-AC-10003038"/>
    <s v="Technology"/>
    <x v="11"/>
    <s v="Kingston Digital DataTraveler 16GB USB 2.0"/>
    <n v="50.120000000000005"/>
    <n v="7"/>
    <n v="0.2"/>
    <n v="-0.62650000000000716"/>
  </r>
  <r>
    <n v="8883"/>
    <s v="US-2014-115252"/>
    <x v="3"/>
    <x v="179"/>
    <d v="2014-10-26T00:00:00"/>
    <s v="Standard Class"/>
    <s v="MY-18295"/>
    <s v="Muhammed Yedwab"/>
    <x v="1"/>
    <s v="United States"/>
    <s v="Durham"/>
    <s v="North Carolina"/>
    <n v="27707"/>
    <x v="0"/>
    <s v="TEC-PH-10004071"/>
    <s v="Technology"/>
    <x v="7"/>
    <s v="PayAnywhere Card Reader"/>
    <n v="15.984000000000002"/>
    <n v="2"/>
    <n v="0.2"/>
    <n v="1.3986000000000001"/>
  </r>
  <r>
    <n v="8884"/>
    <s v="US-2014-115252"/>
    <x v="3"/>
    <x v="179"/>
    <d v="2014-10-26T00:00:00"/>
    <s v="Standard Class"/>
    <s v="MY-18295"/>
    <s v="Muhammed Yedwab"/>
    <x v="1"/>
    <s v="United States"/>
    <s v="Durham"/>
    <s v="North Carolina"/>
    <n v="27707"/>
    <x v="0"/>
    <s v="OFF-PA-10001667"/>
    <s v="Office Supplies"/>
    <x v="10"/>
    <s v="Great White Multi-Use Recycled Paper (20Lb. and 84 Bright)"/>
    <n v="14.352000000000002"/>
    <n v="3"/>
    <n v="0.2"/>
    <n v="4.4849999999999994"/>
  </r>
  <r>
    <n v="8885"/>
    <s v="CA-2011-107398"/>
    <x v="2"/>
    <x v="55"/>
    <d v="2011-08-30T00:00:00"/>
    <s v="Standard Class"/>
    <s v="BS-11590"/>
    <s v="Brendan Sweed"/>
    <x v="1"/>
    <s v="United States"/>
    <s v="Columbus"/>
    <s v="Ohio"/>
    <n v="43229"/>
    <x v="3"/>
    <s v="OFF-BI-10001982"/>
    <s v="Office Supplies"/>
    <x v="8"/>
    <s v="Wilson Jones Custom Binder Spines &amp; Labels"/>
    <n v="6.5280000000000014"/>
    <n v="4"/>
    <n v="0.7"/>
    <n v="-4.5695999999999994"/>
  </r>
  <r>
    <n v="8886"/>
    <s v="CA-2011-107398"/>
    <x v="2"/>
    <x v="55"/>
    <d v="2011-08-30T00:00:00"/>
    <s v="Standard Class"/>
    <s v="BS-11590"/>
    <s v="Brendan Sweed"/>
    <x v="1"/>
    <s v="United States"/>
    <s v="Columbus"/>
    <s v="Ohio"/>
    <n v="43229"/>
    <x v="3"/>
    <s v="OFF-BI-10004141"/>
    <s v="Office Supplies"/>
    <x v="8"/>
    <s v="Insertable Tab Indexes For Data Binders"/>
    <n v="2.8620000000000005"/>
    <n v="3"/>
    <n v="0.7"/>
    <n v="-2.2896000000000001"/>
  </r>
  <r>
    <n v="8887"/>
    <s v="CA-2011-107398"/>
    <x v="2"/>
    <x v="55"/>
    <d v="2011-08-30T00:00:00"/>
    <s v="Standard Class"/>
    <s v="BS-11590"/>
    <s v="Brendan Sweed"/>
    <x v="1"/>
    <s v="United States"/>
    <s v="Columbus"/>
    <s v="Ohio"/>
    <n v="43229"/>
    <x v="3"/>
    <s v="OFF-BI-10002103"/>
    <s v="Office Supplies"/>
    <x v="8"/>
    <s v="Cardinal Slant-D Ring Binder, Heavy Gauge Vinyl"/>
    <n v="20.856000000000002"/>
    <n v="8"/>
    <n v="0.7"/>
    <n v="-16.684799999999996"/>
  </r>
  <r>
    <n v="8888"/>
    <s v="CA-2011-169642"/>
    <x v="2"/>
    <x v="923"/>
    <d v="2011-07-30T00:00:00"/>
    <s v="Second Class"/>
    <s v="BB-10990"/>
    <s v="Barry Blumstein"/>
    <x v="1"/>
    <s v="United States"/>
    <s v="Los Angeles"/>
    <s v="California"/>
    <n v="90036"/>
    <x v="1"/>
    <s v="OFF-ST-10002574"/>
    <s v="Office Supplies"/>
    <x v="4"/>
    <s v="SAFCO Commercial Wire Shelving, Black"/>
    <n v="276.27999999999997"/>
    <n v="2"/>
    <n v="0"/>
    <n v="0"/>
  </r>
  <r>
    <n v="8889"/>
    <s v="CA-2014-103968"/>
    <x v="3"/>
    <x v="96"/>
    <d v="2014-12-08T00:00:00"/>
    <s v="Standard Class"/>
    <s v="ML-17755"/>
    <s v="Max Ludwig"/>
    <x v="2"/>
    <s v="United States"/>
    <s v="Stockton"/>
    <s v="California"/>
    <n v="95207"/>
    <x v="1"/>
    <s v="FUR-FU-10003394"/>
    <s v="Furniture"/>
    <x v="5"/>
    <s v="Tenex &quot;The Solids&quot; Textured Chair Mats"/>
    <n v="629.64"/>
    <n v="9"/>
    <n v="0"/>
    <n v="107.03879999999994"/>
  </r>
  <r>
    <n v="8890"/>
    <s v="CA-2013-147256"/>
    <x v="0"/>
    <x v="508"/>
    <d v="2013-10-22T00:00:00"/>
    <s v="Second Class"/>
    <s v="FC-14245"/>
    <s v="Frank Carlisle"/>
    <x v="2"/>
    <s v="United States"/>
    <s v="Columbia"/>
    <s v="Missouri"/>
    <n v="65203"/>
    <x v="2"/>
    <s v="TEC-PH-10003072"/>
    <s v="Technology"/>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s v="Missouri"/>
    <n v="65203"/>
    <x v="2"/>
    <s v="OFF-AP-10003057"/>
    <s v="Office Supplies"/>
    <x v="9"/>
    <s v="Honeywell Enviracaire Portable HEPA Air Cleaner for 16' x 20' Room"/>
    <n v="1927.5900000000001"/>
    <n v="7"/>
    <n v="0"/>
    <n v="751.76010000000008"/>
  </r>
  <r>
    <n v="8892"/>
    <s v="CA-2013-162159"/>
    <x v="0"/>
    <x v="1142"/>
    <d v="2013-09-19T00:00:00"/>
    <s v="First Class"/>
    <s v="CR-12625"/>
    <s v="Corey Roper"/>
    <x v="2"/>
    <s v="United States"/>
    <s v="Columbus"/>
    <s v="Georgia"/>
    <n v="31907"/>
    <x v="0"/>
    <s v="FUR-CH-10001146"/>
    <s v="Furniture"/>
    <x v="1"/>
    <s v="Global Value Mid-Back Manager's Chair, Gray"/>
    <n v="121.78"/>
    <n v="2"/>
    <n v="0"/>
    <n v="30.444999999999993"/>
  </r>
  <r>
    <n v="8893"/>
    <s v="CA-2012-111038"/>
    <x v="1"/>
    <x v="494"/>
    <d v="2012-12-06T00:00:00"/>
    <s v="Standard Class"/>
    <s v="LC-16960"/>
    <s v="Lindsay Castell"/>
    <x v="2"/>
    <s v="United States"/>
    <s v="San Diego"/>
    <s v="California"/>
    <n v="92037"/>
    <x v="1"/>
    <s v="FUR-CH-10003973"/>
    <s v="Furniture"/>
    <x v="1"/>
    <s v="GuestStacker Chair with Chrome Finish Legs"/>
    <n v="2676.672"/>
    <n v="9"/>
    <n v="0.2"/>
    <n v="267.66720000000009"/>
  </r>
  <r>
    <n v="8894"/>
    <s v="CA-2011-124723"/>
    <x v="2"/>
    <x v="79"/>
    <d v="2011-08-12T00:00:00"/>
    <s v="Standard Class"/>
    <s v="GZ-14470"/>
    <s v="Gary Zandusky"/>
    <x v="0"/>
    <s v="United States"/>
    <s v="Texas City"/>
    <s v="Texas"/>
    <n v="77590"/>
    <x v="2"/>
    <s v="FUR-TA-10001307"/>
    <s v="Furniture"/>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s v="California"/>
    <n v="90004"/>
    <x v="1"/>
    <s v="FUR-FU-10004071"/>
    <s v="Furniture"/>
    <x v="5"/>
    <s v="Luxo Professional Magnifying Clamp-On Fluorescent Lamps"/>
    <n v="312.03000000000003"/>
    <n v="3"/>
    <n v="0"/>
    <n v="43.684200000000018"/>
  </r>
  <r>
    <n v="8896"/>
    <s v="CA-2013-167241"/>
    <x v="0"/>
    <x v="243"/>
    <d v="2013-08-23T00:00:00"/>
    <s v="Standard Class"/>
    <s v="BD-11320"/>
    <s v="Bill Donatelli"/>
    <x v="0"/>
    <s v="United States"/>
    <s v="Los Angeles"/>
    <s v="California"/>
    <n v="90004"/>
    <x v="1"/>
    <s v="OFF-ST-10001505"/>
    <s v="Office Supplies"/>
    <x v="4"/>
    <s v="Perma STOR-ALL Hanging File Box, 13 1/8&quot;W x 12 1/4&quot;D x 10 1/2&quot;H"/>
    <n v="17.940000000000001"/>
    <n v="3"/>
    <n v="0"/>
    <n v="3.0497999999999985"/>
  </r>
  <r>
    <n v="8897"/>
    <s v="CA-2013-167241"/>
    <x v="0"/>
    <x v="243"/>
    <d v="2013-08-23T00:00:00"/>
    <s v="Standard Class"/>
    <s v="BD-11320"/>
    <s v="Bill Donatelli"/>
    <x v="0"/>
    <s v="United States"/>
    <s v="Los Angeles"/>
    <s v="California"/>
    <n v="90004"/>
    <x v="1"/>
    <s v="TEC-PH-10004614"/>
    <s v="Technology"/>
    <x v="7"/>
    <s v="AT&amp;T 841000 Phone"/>
    <n v="165.60000000000002"/>
    <n v="3"/>
    <n v="0.2"/>
    <n v="10.349999999999994"/>
  </r>
  <r>
    <n v="8898"/>
    <s v="CA-2013-167241"/>
    <x v="0"/>
    <x v="243"/>
    <d v="2013-08-23T00:00:00"/>
    <s v="Standard Class"/>
    <s v="BD-11320"/>
    <s v="Bill Donatelli"/>
    <x v="0"/>
    <s v="United States"/>
    <s v="Los Angeles"/>
    <s v="California"/>
    <n v="90004"/>
    <x v="1"/>
    <s v="OFF-PA-10004911"/>
    <s v="Office Supplies"/>
    <x v="10"/>
    <s v="Rediform S.O.S. 1-Up Phone Message Bk, 4-1/4x3-1/16 Bk, 1 Form/Pg, 40 Messages/Bk, 3/Pk"/>
    <n v="37.520000000000003"/>
    <n v="4"/>
    <n v="0"/>
    <n v="18.009600000000002"/>
  </r>
  <r>
    <n v="8899"/>
    <s v="CA-2012-163237"/>
    <x v="1"/>
    <x v="976"/>
    <d v="2012-08-09T00:00:00"/>
    <s v="Second Class"/>
    <s v="EM-14095"/>
    <s v="Eudokia Martin"/>
    <x v="1"/>
    <s v="United States"/>
    <s v="Springfield"/>
    <s v="Virginia"/>
    <n v="22153"/>
    <x v="0"/>
    <s v="TEC-PH-10003601"/>
    <s v="Technology"/>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s v="Virginia"/>
    <n v="22153"/>
    <x v="0"/>
    <s v="OFF-LA-10004545"/>
    <s v="Office Supplies"/>
    <x v="2"/>
    <s v="Avery 50"/>
    <n v="25.06"/>
    <n v="2"/>
    <n v="0"/>
    <n v="11.778199999999998"/>
  </r>
  <r>
    <n v="8901"/>
    <s v="CA-2013-150483"/>
    <x v="0"/>
    <x v="1207"/>
    <d v="2013-06-05T00:00:00"/>
    <s v="Standard Class"/>
    <s v="BP-11290"/>
    <s v="Beth Paige"/>
    <x v="0"/>
    <s v="United States"/>
    <s v="Decatur"/>
    <s v="Illinois"/>
    <n v="62521"/>
    <x v="2"/>
    <s v="FUR-FU-10001379"/>
    <s v="Furniture"/>
    <x v="5"/>
    <s v="Executive Impressions 16-1/2&quot; Circular Wall Clock"/>
    <n v="32.064"/>
    <n v="3"/>
    <n v="0.6"/>
    <n v="-12.825599999999994"/>
  </r>
  <r>
    <n v="8902"/>
    <s v="CA-2013-150483"/>
    <x v="0"/>
    <x v="1207"/>
    <d v="2013-06-05T00:00:00"/>
    <s v="Standard Class"/>
    <s v="BP-11290"/>
    <s v="Beth Paige"/>
    <x v="0"/>
    <s v="United States"/>
    <s v="Decatur"/>
    <s v="Illinois"/>
    <n v="62521"/>
    <x v="2"/>
    <s v="OFF-PA-10001846"/>
    <s v="Office Supplies"/>
    <x v="10"/>
    <s v="Xerox 1899"/>
    <n v="18.496000000000002"/>
    <n v="4"/>
    <n v="0.2"/>
    <n v="6.7048000000000005"/>
  </r>
  <r>
    <n v="8903"/>
    <s v="CA-2013-150483"/>
    <x v="0"/>
    <x v="1207"/>
    <d v="2013-06-05T00:00:00"/>
    <s v="Standard Class"/>
    <s v="BP-11290"/>
    <s v="Beth Paige"/>
    <x v="0"/>
    <s v="United States"/>
    <s v="Decatur"/>
    <s v="Illinois"/>
    <n v="62521"/>
    <x v="2"/>
    <s v="FUR-CH-10000422"/>
    <s v="Furniture"/>
    <x v="1"/>
    <s v="Global Highback Leather Tilter in Burgundy"/>
    <n v="191.07899999999998"/>
    <n v="3"/>
    <n v="0.3"/>
    <n v="-38.215799999999973"/>
  </r>
  <r>
    <n v="8904"/>
    <s v="CA-2013-150483"/>
    <x v="0"/>
    <x v="1207"/>
    <d v="2013-06-05T00:00:00"/>
    <s v="Standard Class"/>
    <s v="BP-11290"/>
    <s v="Beth Paige"/>
    <x v="0"/>
    <s v="United States"/>
    <s v="Decatur"/>
    <s v="Illinois"/>
    <n v="62521"/>
    <x v="2"/>
    <s v="OFF-PA-10004621"/>
    <s v="Office Supplies"/>
    <x v="10"/>
    <s v="Xerox 212"/>
    <n v="10.368000000000002"/>
    <n v="2"/>
    <n v="0.2"/>
    <n v="3.6288"/>
  </r>
  <r>
    <n v="8905"/>
    <s v="US-2013-126431"/>
    <x v="0"/>
    <x v="949"/>
    <d v="2013-07-02T00:00:00"/>
    <s v="Same Day"/>
    <s v="SU-20665"/>
    <s v="Stephanie Ulpright"/>
    <x v="2"/>
    <s v="United States"/>
    <s v="New York City"/>
    <s v="New York"/>
    <n v="10009"/>
    <x v="3"/>
    <s v="OFF-LA-10001474"/>
    <s v="Office Supplies"/>
    <x v="2"/>
    <s v="Avery 477"/>
    <n v="30.53"/>
    <n v="1"/>
    <n v="0"/>
    <n v="14.043800000000001"/>
  </r>
  <r>
    <n v="8906"/>
    <s v="US-2013-126431"/>
    <x v="0"/>
    <x v="949"/>
    <d v="2013-07-02T00:00:00"/>
    <s v="Same Day"/>
    <s v="SU-20665"/>
    <s v="Stephanie Ulpright"/>
    <x v="2"/>
    <s v="United States"/>
    <s v="New York City"/>
    <s v="New York"/>
    <n v="10009"/>
    <x v="3"/>
    <s v="TEC-AC-10001635"/>
    <s v="Technology"/>
    <x v="11"/>
    <s v="KeyTronic KT400U2 - Keyboard - Black"/>
    <n v="30.839999999999996"/>
    <n v="3"/>
    <n v="0"/>
    <n v="6.1679999999999975"/>
  </r>
  <r>
    <n v="8907"/>
    <s v="US-2013-126431"/>
    <x v="0"/>
    <x v="949"/>
    <d v="2013-07-02T00:00:00"/>
    <s v="Same Day"/>
    <s v="SU-20665"/>
    <s v="Stephanie Ulpright"/>
    <x v="2"/>
    <s v="United States"/>
    <s v="New York City"/>
    <s v="New York"/>
    <n v="10009"/>
    <x v="3"/>
    <s v="OFF-PA-10001950"/>
    <s v="Office Supplies"/>
    <x v="10"/>
    <s v="Southworth 25% Cotton Antique Laid Paper &amp; Envelopes"/>
    <n v="75.06"/>
    <n v="9"/>
    <n v="0"/>
    <n v="33.776999999999994"/>
  </r>
  <r>
    <n v="8908"/>
    <s v="CA-2013-139934"/>
    <x v="0"/>
    <x v="122"/>
    <d v="2013-12-21T00:00:00"/>
    <s v="First Class"/>
    <s v="AY-10555"/>
    <s v="Andy Yotov"/>
    <x v="1"/>
    <s v="United States"/>
    <s v="San Francisco"/>
    <s v="California"/>
    <n v="94110"/>
    <x v="1"/>
    <s v="TEC-PH-10001552"/>
    <s v="Technology"/>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s v="California"/>
    <n v="92553"/>
    <x v="1"/>
    <s v="OFF-PA-10003790"/>
    <s v="Office Supplies"/>
    <x v="10"/>
    <s v="Xerox 1991"/>
    <n v="182.72"/>
    <n v="8"/>
    <n v="0"/>
    <n v="84.051199999999994"/>
  </r>
  <r>
    <n v="8910"/>
    <s v="CA-2014-160661"/>
    <x v="3"/>
    <x v="960"/>
    <d v="2014-11-02T00:00:00"/>
    <s v="Standard Class"/>
    <s v="SA-20830"/>
    <s v="Sue Ann Reed"/>
    <x v="0"/>
    <s v="United States"/>
    <s v="Everett"/>
    <s v="Massachusetts"/>
    <n v="2149"/>
    <x v="3"/>
    <s v="OFF-LA-10002475"/>
    <s v="Office Supplies"/>
    <x v="2"/>
    <s v="Avery 519"/>
    <n v="21.93"/>
    <n v="3"/>
    <n v="0"/>
    <n v="10.307099999999998"/>
  </r>
  <r>
    <n v="8911"/>
    <s v="CA-2014-102610"/>
    <x v="3"/>
    <x v="259"/>
    <d v="2014-11-09T00:00:00"/>
    <s v="Standard Class"/>
    <s v="CA-12265"/>
    <s v="Christina Anderson"/>
    <x v="0"/>
    <s v="United States"/>
    <s v="Chattanooga"/>
    <s v="Tennessee"/>
    <n v="37421"/>
    <x v="0"/>
    <s v="TEC-AC-10000303"/>
    <s v="Technology"/>
    <x v="11"/>
    <s v="Logitech M510 Wireless Mouse"/>
    <n v="95.976000000000013"/>
    <n v="3"/>
    <n v="0.2"/>
    <n v="15.596099999999996"/>
  </r>
  <r>
    <n v="8912"/>
    <s v="CA-2014-102610"/>
    <x v="3"/>
    <x v="259"/>
    <d v="2014-11-09T00:00:00"/>
    <s v="Standard Class"/>
    <s v="CA-12265"/>
    <s v="Christina Anderson"/>
    <x v="0"/>
    <s v="United States"/>
    <s v="Chattanooga"/>
    <s v="Tennessee"/>
    <n v="37421"/>
    <x v="0"/>
    <s v="TEC-PH-10000127"/>
    <s v="Technology"/>
    <x v="7"/>
    <s v="iOttie XL Car Mount"/>
    <n v="143.928"/>
    <n v="9"/>
    <n v="0.2"/>
    <n v="-32.383800000000008"/>
  </r>
  <r>
    <n v="8913"/>
    <s v="CA-2014-102610"/>
    <x v="3"/>
    <x v="259"/>
    <d v="2014-11-09T00:00:00"/>
    <s v="Standard Class"/>
    <s v="CA-12265"/>
    <s v="Christina Anderson"/>
    <x v="0"/>
    <s v="United States"/>
    <s v="Chattanooga"/>
    <s v="Tennessee"/>
    <n v="37421"/>
    <x v="0"/>
    <s v="OFF-BI-10004364"/>
    <s v="Office Supplies"/>
    <x v="8"/>
    <s v="Storex Dura Pro Binders"/>
    <n v="3.5640000000000009"/>
    <n v="2"/>
    <n v="0.7"/>
    <n v="-2.9700000000000006"/>
  </r>
  <r>
    <n v="8914"/>
    <s v="CA-2014-102610"/>
    <x v="3"/>
    <x v="259"/>
    <d v="2014-11-09T00:00:00"/>
    <s v="Standard Class"/>
    <s v="CA-12265"/>
    <s v="Christina Anderson"/>
    <x v="0"/>
    <s v="United States"/>
    <s v="Chattanooga"/>
    <s v="Tennessee"/>
    <n v="37421"/>
    <x v="0"/>
    <s v="OFF-LA-10002195"/>
    <s v="Office Supplies"/>
    <x v="2"/>
    <s v="Avery 481"/>
    <n v="4.9280000000000008"/>
    <n v="2"/>
    <n v="0.2"/>
    <n v="1.7247999999999997"/>
  </r>
  <r>
    <n v="8915"/>
    <s v="US-2013-144057"/>
    <x v="0"/>
    <x v="195"/>
    <d v="2013-05-14T00:00:00"/>
    <s v="Standard Class"/>
    <s v="CV-12805"/>
    <s v="Cynthia Voltz"/>
    <x v="1"/>
    <s v="United States"/>
    <s v="Austin"/>
    <s v="Texas"/>
    <n v="78745"/>
    <x v="2"/>
    <s v="OFF-ST-10001490"/>
    <s v="Office Supplies"/>
    <x v="4"/>
    <s v="Hot File 7-Pocket, Floor Stand"/>
    <n v="856.65600000000006"/>
    <n v="6"/>
    <n v="0.2"/>
    <n v="107.08199999999985"/>
  </r>
  <r>
    <n v="8916"/>
    <s v="US-2013-144057"/>
    <x v="0"/>
    <x v="195"/>
    <d v="2013-05-14T00:00:00"/>
    <s v="Standard Class"/>
    <s v="CV-12805"/>
    <s v="Cynthia Voltz"/>
    <x v="1"/>
    <s v="United States"/>
    <s v="Austin"/>
    <s v="Texas"/>
    <n v="78745"/>
    <x v="2"/>
    <s v="OFF-BI-10002852"/>
    <s v="Office Supplies"/>
    <x v="8"/>
    <s v="Ibico Standard Transparent Covers"/>
    <n v="13.183999999999997"/>
    <n v="4"/>
    <n v="0.8"/>
    <n v="-20.435200000000002"/>
  </r>
  <r>
    <n v="8917"/>
    <s v="US-2013-144057"/>
    <x v="0"/>
    <x v="195"/>
    <d v="2013-05-14T00:00:00"/>
    <s v="Standard Class"/>
    <s v="CV-12805"/>
    <s v="Cynthia Voltz"/>
    <x v="1"/>
    <s v="United States"/>
    <s v="Austin"/>
    <s v="Texas"/>
    <n v="78745"/>
    <x v="2"/>
    <s v="OFF-AP-10000390"/>
    <s v="Office Supplies"/>
    <x v="9"/>
    <s v="Euro Pro Shark Stick Mini Vacuum"/>
    <n v="48.783999999999985"/>
    <n v="4"/>
    <n v="0.8"/>
    <n v="-131.71680000000001"/>
  </r>
  <r>
    <n v="8918"/>
    <s v="US-2013-144057"/>
    <x v="0"/>
    <x v="195"/>
    <d v="2013-05-14T00:00:00"/>
    <s v="Standard Class"/>
    <s v="CV-12805"/>
    <s v="Cynthia Voltz"/>
    <x v="1"/>
    <s v="United States"/>
    <s v="Austin"/>
    <s v="Texas"/>
    <n v="78745"/>
    <x v="2"/>
    <s v="OFF-PA-10004327"/>
    <s v="Office Supplies"/>
    <x v="10"/>
    <s v="Xerox 1911"/>
    <n v="76.64"/>
    <n v="2"/>
    <n v="0.2"/>
    <n v="26.823999999999995"/>
  </r>
  <r>
    <n v="8919"/>
    <s v="US-2013-144057"/>
    <x v="0"/>
    <x v="195"/>
    <d v="2013-05-14T00:00:00"/>
    <s v="Standard Class"/>
    <s v="CV-12805"/>
    <s v="Cynthia Voltz"/>
    <x v="1"/>
    <s v="United States"/>
    <s v="Austin"/>
    <s v="Texas"/>
    <n v="78745"/>
    <x v="2"/>
    <s v="OFF-BI-10002353"/>
    <s v="Office Supplies"/>
    <x v="8"/>
    <s v="GBC VeloBind Cover Sets"/>
    <n v="18.527999999999995"/>
    <n v="6"/>
    <n v="0.8"/>
    <n v="-27.791999999999994"/>
  </r>
  <r>
    <n v="8920"/>
    <s v="CA-2011-160276"/>
    <x v="2"/>
    <x v="1063"/>
    <d v="2011-04-08T00:00:00"/>
    <s v="Standard Class"/>
    <s v="AH-10690"/>
    <s v="Anna Häberlin"/>
    <x v="1"/>
    <s v="United States"/>
    <s v="Virginia Beach"/>
    <s v="Virginia"/>
    <n v="23464"/>
    <x v="0"/>
    <s v="FUR-FU-10003192"/>
    <s v="Furniture"/>
    <x v="5"/>
    <s v="Luxo Adjustable Task Clamp Lamp"/>
    <n v="177.68"/>
    <n v="2"/>
    <n v="0"/>
    <n v="46.196799999999996"/>
  </r>
  <r>
    <n v="8921"/>
    <s v="CA-2011-132983"/>
    <x v="2"/>
    <x v="582"/>
    <d v="2011-05-03T00:00:00"/>
    <s v="Standard Class"/>
    <s v="DS-13180"/>
    <s v="David Smith"/>
    <x v="1"/>
    <s v="United States"/>
    <s v="Jamestown"/>
    <s v="New York"/>
    <n v="14701"/>
    <x v="3"/>
    <s v="TEC-AC-10000736"/>
    <s v="Technology"/>
    <x v="11"/>
    <s v="Logitech G600 MMO Gaming Mouse"/>
    <n v="159.97999999999999"/>
    <n v="2"/>
    <n v="0"/>
    <n v="57.592799999999997"/>
  </r>
  <r>
    <n v="8922"/>
    <s v="CA-2013-145709"/>
    <x v="0"/>
    <x v="964"/>
    <d v="2013-10-09T00:00:00"/>
    <s v="Standard Class"/>
    <s v="AH-10690"/>
    <s v="Anna Häberlin"/>
    <x v="1"/>
    <s v="United States"/>
    <s v="Coral Gables"/>
    <s v="Florida"/>
    <n v="33134"/>
    <x v="0"/>
    <s v="TEC-PH-10003095"/>
    <s v="Technology"/>
    <x v="7"/>
    <s v="Samsung HM1900 Bluetooth Headset"/>
    <n v="52.679999999999993"/>
    <n v="3"/>
    <n v="0.2"/>
    <n v="19.754999999999999"/>
  </r>
  <r>
    <n v="8923"/>
    <s v="CA-2013-145709"/>
    <x v="0"/>
    <x v="964"/>
    <d v="2013-10-09T00:00:00"/>
    <s v="Standard Class"/>
    <s v="AH-10690"/>
    <s v="Anna Häberlin"/>
    <x v="1"/>
    <s v="United States"/>
    <s v="Coral Gables"/>
    <s v="Florida"/>
    <n v="33134"/>
    <x v="0"/>
    <s v="FUR-FU-10002885"/>
    <s v="Furniture"/>
    <x v="5"/>
    <s v="Magna Visual Magnetic Picture Hangers"/>
    <n v="11.568000000000001"/>
    <n v="3"/>
    <n v="0.2"/>
    <n v="2.6028000000000011"/>
  </r>
  <r>
    <n v="8924"/>
    <s v="CA-2014-133928"/>
    <x v="3"/>
    <x v="532"/>
    <d v="2014-06-18T00:00:00"/>
    <s v="Standard Class"/>
    <s v="ZC-21910"/>
    <s v="Zuschuss Carroll"/>
    <x v="0"/>
    <s v="United States"/>
    <s v="Hickory"/>
    <s v="North Carolina"/>
    <n v="28601"/>
    <x v="0"/>
    <s v="OFF-BI-10001525"/>
    <s v="Office Supplies"/>
    <x v="8"/>
    <s v="Acco Pressboard Covers with Storage Hooks, 14 7/8&quot; x 11&quot;, Executive Red"/>
    <n v="4.572000000000001"/>
    <n v="4"/>
    <n v="0.7"/>
    <n v="-3.8100000000000005"/>
  </r>
  <r>
    <n v="8925"/>
    <s v="CA-2013-168032"/>
    <x v="0"/>
    <x v="806"/>
    <d v="2013-02-03T00:00:00"/>
    <s v="Standard Class"/>
    <s v="DF-13135"/>
    <s v="David Flashing"/>
    <x v="0"/>
    <s v="United States"/>
    <s v="Rockford"/>
    <s v="Illinois"/>
    <n v="61107"/>
    <x v="2"/>
    <s v="TEC-PH-10004241"/>
    <s v="Technology"/>
    <x v="7"/>
    <s v="Nokia Lumia 1020"/>
    <n v="1439.9680000000001"/>
    <n v="4"/>
    <n v="0.2"/>
    <n v="143.99680000000006"/>
  </r>
  <r>
    <n v="8926"/>
    <s v="CA-2013-168032"/>
    <x v="0"/>
    <x v="806"/>
    <d v="2013-02-03T00:00:00"/>
    <s v="Standard Class"/>
    <s v="DF-13135"/>
    <s v="David Flashing"/>
    <x v="0"/>
    <s v="United States"/>
    <s v="Rockford"/>
    <s v="Illinois"/>
    <n v="61107"/>
    <x v="2"/>
    <s v="OFF-BI-10000546"/>
    <s v="Office Supplies"/>
    <x v="8"/>
    <s v="Avery Durable Binders"/>
    <n v="1.7279999999999995"/>
    <n v="3"/>
    <n v="0.8"/>
    <n v="-2.678399999999999"/>
  </r>
  <r>
    <n v="8927"/>
    <s v="CA-2013-168032"/>
    <x v="0"/>
    <x v="806"/>
    <d v="2013-02-03T00:00:00"/>
    <s v="Standard Class"/>
    <s v="DF-13135"/>
    <s v="David Flashing"/>
    <x v="0"/>
    <s v="United States"/>
    <s v="Rockford"/>
    <s v="Illinois"/>
    <n v="61107"/>
    <x v="2"/>
    <s v="FUR-TA-10004256"/>
    <s v="Furniture"/>
    <x v="3"/>
    <s v="Bretford “Just In Time” Height-Adjustable Multi-Task Work Tables"/>
    <n v="626.09999999999991"/>
    <n v="3"/>
    <n v="0.5"/>
    <n v="-538.44600000000003"/>
  </r>
  <r>
    <n v="8928"/>
    <s v="CA-2012-143616"/>
    <x v="1"/>
    <x v="874"/>
    <d v="2012-09-29T00:00:00"/>
    <s v="Second Class"/>
    <s v="SS-20140"/>
    <s v="Saphhira Shifley"/>
    <x v="1"/>
    <s v="United States"/>
    <s v="Seattle"/>
    <s v="Washington"/>
    <n v="98103"/>
    <x v="1"/>
    <s v="OFF-AR-10002067"/>
    <s v="Office Supplies"/>
    <x v="6"/>
    <s v="Newell 334"/>
    <n v="99.2"/>
    <n v="5"/>
    <n v="0"/>
    <n v="25.792000000000002"/>
  </r>
  <r>
    <n v="8929"/>
    <s v="US-2012-168704"/>
    <x v="1"/>
    <x v="657"/>
    <d v="2012-04-17T00:00:00"/>
    <s v="Standard Class"/>
    <s v="FP-14320"/>
    <s v="Frank Preis"/>
    <x v="0"/>
    <s v="United States"/>
    <s v="Huntsville"/>
    <s v="Texas"/>
    <n v="77340"/>
    <x v="2"/>
    <s v="FUR-TA-10000688"/>
    <s v="Furniture"/>
    <x v="3"/>
    <s v="Chromcraft Bull-Nose Wood Round Conference Table Top, Wood Base"/>
    <n v="609.9799999999999"/>
    <n v="4"/>
    <n v="0.3"/>
    <n v="-113.28200000000004"/>
  </r>
  <r>
    <n v="8930"/>
    <s v="US-2012-168704"/>
    <x v="1"/>
    <x v="657"/>
    <d v="2012-04-17T00:00:00"/>
    <s v="Standard Class"/>
    <s v="FP-14320"/>
    <s v="Frank Preis"/>
    <x v="0"/>
    <s v="United States"/>
    <s v="Huntsville"/>
    <s v="Texas"/>
    <n v="77340"/>
    <x v="2"/>
    <s v="FUR-TA-10002530"/>
    <s v="Furniture"/>
    <x v="3"/>
    <s v="Iceberg OfficeWorks 42&quot; Round Tables"/>
    <n v="211.37199999999999"/>
    <n v="2"/>
    <n v="0.3"/>
    <n v="-45.294000000000011"/>
  </r>
  <r>
    <n v="8931"/>
    <s v="US-2012-168704"/>
    <x v="1"/>
    <x v="657"/>
    <d v="2012-04-17T00:00:00"/>
    <s v="Standard Class"/>
    <s v="FP-14320"/>
    <s v="Frank Preis"/>
    <x v="0"/>
    <s v="United States"/>
    <s v="Huntsville"/>
    <s v="Texas"/>
    <n v="77340"/>
    <x v="2"/>
    <s v="TEC-PH-10001061"/>
    <s v="Technology"/>
    <x v="7"/>
    <s v="Apple iPhone 5C"/>
    <n v="239.976"/>
    <n v="3"/>
    <n v="0.2"/>
    <n v="17.998199999999997"/>
  </r>
  <r>
    <n v="8932"/>
    <s v="CA-2014-143252"/>
    <x v="3"/>
    <x v="404"/>
    <d v="2014-12-25T00:00:00"/>
    <s v="Standard Class"/>
    <s v="HE-14800"/>
    <s v="Harold Engle"/>
    <x v="1"/>
    <s v="United States"/>
    <s v="Milwaukee"/>
    <s v="Wisconsin"/>
    <n v="53209"/>
    <x v="2"/>
    <s v="FUR-FU-10001057"/>
    <s v="Furniture"/>
    <x v="5"/>
    <s v="Tensor Track Tree Floor Lamp"/>
    <n v="99.949999999999989"/>
    <n v="5"/>
    <n v="0"/>
    <n v="22.988499999999998"/>
  </r>
  <r>
    <n v="8933"/>
    <s v="CA-2014-143252"/>
    <x v="3"/>
    <x v="404"/>
    <d v="2014-12-25T00:00:00"/>
    <s v="Standard Class"/>
    <s v="HE-14800"/>
    <s v="Harold Engle"/>
    <x v="1"/>
    <s v="United States"/>
    <s v="Milwaukee"/>
    <s v="Wisconsin"/>
    <n v="53209"/>
    <x v="2"/>
    <s v="TEC-AC-10002331"/>
    <s v="Technology"/>
    <x v="11"/>
    <s v="Maxell 74 Minute CDR, 10/Pack"/>
    <n v="29.339999999999996"/>
    <n v="3"/>
    <n v="0"/>
    <n v="10.855799999999999"/>
  </r>
  <r>
    <n v="8934"/>
    <s v="CA-2013-102134"/>
    <x v="0"/>
    <x v="560"/>
    <d v="2013-03-20T00:00:00"/>
    <s v="Standard Class"/>
    <s v="SP-20545"/>
    <s v="Sibella Parks"/>
    <x v="1"/>
    <s v="United States"/>
    <s v="Green Bay"/>
    <s v="Wisconsin"/>
    <n v="54302"/>
    <x v="2"/>
    <s v="FUR-FU-10003724"/>
    <s v="Furniture"/>
    <x v="5"/>
    <s v="Westinghouse Clip-On Gooseneck Lamps"/>
    <n v="16.739999999999998"/>
    <n v="2"/>
    <n v="0"/>
    <n v="4.3523999999999994"/>
  </r>
  <r>
    <n v="8935"/>
    <s v="CA-2014-130036"/>
    <x v="3"/>
    <x v="151"/>
    <d v="2014-08-28T00:00:00"/>
    <s v="Same Day"/>
    <s v="BP-11185"/>
    <s v="Ben Peterman"/>
    <x v="1"/>
    <s v="United States"/>
    <s v="Philadelphia"/>
    <s v="Pennsylvania"/>
    <n v="19120"/>
    <x v="3"/>
    <s v="OFF-PA-10000528"/>
    <s v="Office Supplies"/>
    <x v="10"/>
    <s v="Xerox 1981"/>
    <n v="12.672000000000001"/>
    <n v="3"/>
    <n v="0.2"/>
    <n v="3.96"/>
  </r>
  <r>
    <n v="8936"/>
    <s v="CA-2014-130036"/>
    <x v="3"/>
    <x v="151"/>
    <d v="2014-08-28T00:00:00"/>
    <s v="Same Day"/>
    <s v="BP-11185"/>
    <s v="Ben Peterman"/>
    <x v="1"/>
    <s v="United States"/>
    <s v="Philadelphia"/>
    <s v="Pennsylvania"/>
    <n v="19120"/>
    <x v="3"/>
    <s v="TEC-AC-10001908"/>
    <s v="Technology"/>
    <x v="11"/>
    <s v="Logitech Wireless Headset h800"/>
    <n v="1119.8880000000001"/>
    <n v="14"/>
    <n v="0.2"/>
    <n v="209.97899999999993"/>
  </r>
  <r>
    <n v="8937"/>
    <s v="CA-2012-134117"/>
    <x v="1"/>
    <x v="997"/>
    <d v="2012-12-19T00:00:00"/>
    <s v="Second Class"/>
    <s v="PG-18895"/>
    <s v="Paul Gonzalez"/>
    <x v="0"/>
    <s v="United States"/>
    <s v="Los Angeles"/>
    <s v="California"/>
    <n v="90008"/>
    <x v="1"/>
    <s v="OFF-AR-10003903"/>
    <s v="Office Supplies"/>
    <x v="6"/>
    <s v="Sanford 52201 APSCO Electric Pencil Sharpener"/>
    <n v="204.85"/>
    <n v="5"/>
    <n v="0"/>
    <n v="53.261000000000003"/>
  </r>
  <r>
    <n v="8938"/>
    <s v="CA-2012-134117"/>
    <x v="1"/>
    <x v="997"/>
    <d v="2012-12-19T00:00:00"/>
    <s v="Second Class"/>
    <s v="PG-18895"/>
    <s v="Paul Gonzalez"/>
    <x v="0"/>
    <s v="United States"/>
    <s v="Los Angeles"/>
    <s v="California"/>
    <n v="90008"/>
    <x v="1"/>
    <s v="TEC-PH-10004908"/>
    <s v="Technology"/>
    <x v="7"/>
    <s v="Panasonic KX TS3282W Corded phone"/>
    <n v="135.98400000000001"/>
    <n v="2"/>
    <n v="0.2"/>
    <n v="16.997999999999983"/>
  </r>
  <r>
    <n v="8939"/>
    <s v="CA-2012-134117"/>
    <x v="1"/>
    <x v="997"/>
    <d v="2012-12-19T00:00:00"/>
    <s v="Second Class"/>
    <s v="PG-18895"/>
    <s v="Paul Gonzalez"/>
    <x v="0"/>
    <s v="United States"/>
    <s v="Los Angeles"/>
    <s v="California"/>
    <n v="90008"/>
    <x v="1"/>
    <s v="OFF-AR-10001940"/>
    <s v="Office Supplies"/>
    <x v="6"/>
    <s v="Sanford Colorific Eraseable Coloring Pencils, 12 Count"/>
    <n v="16.399999999999999"/>
    <n v="5"/>
    <n v="0"/>
    <n v="7.0520000000000005"/>
  </r>
  <r>
    <n v="8940"/>
    <s v="CA-2012-134117"/>
    <x v="1"/>
    <x v="997"/>
    <d v="2012-12-19T00:00:00"/>
    <s v="Second Class"/>
    <s v="PG-18895"/>
    <s v="Paul Gonzalez"/>
    <x v="0"/>
    <s v="United States"/>
    <s v="Los Angeles"/>
    <s v="California"/>
    <n v="90008"/>
    <x v="1"/>
    <s v="OFF-BI-10002026"/>
    <s v="Office Supplies"/>
    <x v="8"/>
    <s v="Avery Arch Ring Binders"/>
    <n v="92.960000000000008"/>
    <n v="2"/>
    <n v="0.2"/>
    <n v="31.373999999999995"/>
  </r>
  <r>
    <n v="8941"/>
    <s v="CA-2011-130918"/>
    <x v="2"/>
    <x v="963"/>
    <d v="2011-08-24T00:00:00"/>
    <s v="Second Class"/>
    <s v="JP-15520"/>
    <s v="Jeremy Pistek"/>
    <x v="0"/>
    <s v="United States"/>
    <s v="North Miami"/>
    <s v="Florida"/>
    <n v="33161"/>
    <x v="0"/>
    <s v="OFF-SU-10003936"/>
    <s v="Office Supplies"/>
    <x v="14"/>
    <s v="Acme Serrated Blade Letter Opener"/>
    <n v="7.6320000000000014"/>
    <n v="3"/>
    <n v="0.2"/>
    <n v="-1.8126000000000002"/>
  </r>
  <r>
    <n v="8942"/>
    <s v="CA-2013-159023"/>
    <x v="0"/>
    <x v="54"/>
    <d v="2013-11-06T00:00:00"/>
    <s v="First Class"/>
    <s v="NW-18400"/>
    <s v="Natalie Webber"/>
    <x v="0"/>
    <s v="United States"/>
    <s v="Portland"/>
    <s v="Oregon"/>
    <n v="97206"/>
    <x v="1"/>
    <s v="OFF-BI-10002813"/>
    <s v="Office Supplies"/>
    <x v="8"/>
    <s v="Avery Reinforcements for Hole-Punch Pages"/>
    <n v="4.1580000000000004"/>
    <n v="7"/>
    <n v="0.7"/>
    <n v="-3.4649999999999999"/>
  </r>
  <r>
    <n v="8943"/>
    <s v="CA-2013-159023"/>
    <x v="0"/>
    <x v="54"/>
    <d v="2013-11-06T00:00:00"/>
    <s v="First Class"/>
    <s v="NW-18400"/>
    <s v="Natalie Webber"/>
    <x v="0"/>
    <s v="United States"/>
    <s v="Portland"/>
    <s v="Oregon"/>
    <n v="97206"/>
    <x v="1"/>
    <s v="TEC-MA-10003337"/>
    <s v="Technology"/>
    <x v="15"/>
    <s v="Okidata B401 Printer"/>
    <n v="179.99100000000004"/>
    <n v="3"/>
    <n v="0.7"/>
    <n v="-251.98739999999992"/>
  </r>
  <r>
    <n v="8944"/>
    <s v="CA-2014-111717"/>
    <x v="3"/>
    <x v="1209"/>
    <d v="2014-10-17T00:00:00"/>
    <s v="Standard Class"/>
    <s v="SW-20245"/>
    <s v="Scot Wooten"/>
    <x v="0"/>
    <s v="United States"/>
    <s v="Aurora"/>
    <s v="Illinois"/>
    <n v="60505"/>
    <x v="2"/>
    <s v="FUR-CH-10001545"/>
    <s v="Furniture"/>
    <x v="1"/>
    <s v="Hon Comfortask Task/Swivel Chairs"/>
    <n v="239.358"/>
    <n v="3"/>
    <n v="0.3"/>
    <n v="-47.871600000000001"/>
  </r>
  <r>
    <n v="8945"/>
    <s v="CA-2011-154592"/>
    <x v="2"/>
    <x v="1035"/>
    <d v="2011-12-08T00:00:00"/>
    <s v="First Class"/>
    <s v="EH-14005"/>
    <s v="Erica Hernandez"/>
    <x v="2"/>
    <s v="United States"/>
    <s v="San Francisco"/>
    <s v="California"/>
    <n v="94109"/>
    <x v="1"/>
    <s v="OFF-PA-10000062"/>
    <s v="Office Supplies"/>
    <x v="10"/>
    <s v="Green Bar Computer Printout Paper"/>
    <n v="164.88"/>
    <n v="3"/>
    <n v="0"/>
    <n v="80.791200000000003"/>
  </r>
  <r>
    <n v="8946"/>
    <s v="CA-2011-128622"/>
    <x v="2"/>
    <x v="647"/>
    <d v="2011-11-17T00:00:00"/>
    <s v="Second Class"/>
    <s v="SC-20260"/>
    <s v="Scott Cohen"/>
    <x v="1"/>
    <s v="United States"/>
    <s v="San Francisco"/>
    <s v="California"/>
    <n v="94110"/>
    <x v="1"/>
    <s v="OFF-SU-10001574"/>
    <s v="Office Supplies"/>
    <x v="14"/>
    <s v="Acme Value Line Scissors"/>
    <n v="10.95"/>
    <n v="3"/>
    <n v="0"/>
    <n v="3.2849999999999993"/>
  </r>
  <r>
    <n v="8947"/>
    <s v="CA-2014-148355"/>
    <x v="3"/>
    <x v="165"/>
    <d v="2014-12-29T00:00:00"/>
    <s v="Standard Class"/>
    <s v="NC-18535"/>
    <s v="Nick Crebassa"/>
    <x v="1"/>
    <s v="United States"/>
    <s v="New Bedford"/>
    <s v="Massachusetts"/>
    <n v="2740"/>
    <x v="3"/>
    <s v="OFF-PA-10001972"/>
    <s v="Office Supplies"/>
    <x v="10"/>
    <s v="Xerox 214"/>
    <n v="19.440000000000001"/>
    <n v="3"/>
    <n v="0"/>
    <n v="9.3312000000000008"/>
  </r>
  <r>
    <n v="8948"/>
    <s v="CA-2014-148355"/>
    <x v="3"/>
    <x v="165"/>
    <d v="2014-12-29T00:00:00"/>
    <s v="Standard Class"/>
    <s v="NC-18535"/>
    <s v="Nick Crebassa"/>
    <x v="1"/>
    <s v="United States"/>
    <s v="New Bedford"/>
    <s v="Massachusetts"/>
    <n v="2740"/>
    <x v="3"/>
    <s v="OFF-BI-10000201"/>
    <s v="Office Supplies"/>
    <x v="8"/>
    <s v="Avery Triangle Shaped Sheet Lifters, Black, 2/Pack"/>
    <n v="12.3"/>
    <n v="5"/>
    <n v="0"/>
    <n v="6.15"/>
  </r>
  <r>
    <n v="8949"/>
    <s v="CA-2011-132913"/>
    <x v="2"/>
    <x v="163"/>
    <d v="2011-12-26T00:00:00"/>
    <s v="First Class"/>
    <s v="AS-10090"/>
    <s v="Adam Shillingsburg"/>
    <x v="0"/>
    <s v="United States"/>
    <s v="San Diego"/>
    <s v="California"/>
    <n v="92037"/>
    <x v="1"/>
    <s v="OFF-AP-10003278"/>
    <s v="Office Supplies"/>
    <x v="9"/>
    <s v="Belkin 7-Outlet SurgeMaster Home Series"/>
    <n v="13.97"/>
    <n v="1"/>
    <n v="0"/>
    <n v="3.632200000000001"/>
  </r>
  <r>
    <n v="8950"/>
    <s v="CA-2014-150910"/>
    <x v="3"/>
    <x v="66"/>
    <d v="2014-12-29T00:00:00"/>
    <s v="Standard Class"/>
    <s v="JL-15130"/>
    <s v="Jack Lebron"/>
    <x v="0"/>
    <s v="United States"/>
    <s v="Jackson"/>
    <s v="Tennessee"/>
    <n v="38301"/>
    <x v="0"/>
    <s v="FUR-TA-10002903"/>
    <s v="Furniture"/>
    <x v="3"/>
    <s v="Bevis Round Bullnose 29&quot; High Table Top"/>
    <n v="934.9559999999999"/>
    <n v="6"/>
    <n v="0.4"/>
    <n v="-249.32159999999999"/>
  </r>
  <r>
    <n v="8951"/>
    <s v="CA-2014-150910"/>
    <x v="3"/>
    <x v="66"/>
    <d v="2014-12-29T00:00:00"/>
    <s v="Standard Class"/>
    <s v="JL-15130"/>
    <s v="Jack Lebron"/>
    <x v="0"/>
    <s v="United States"/>
    <s v="Jackson"/>
    <s v="Tennessee"/>
    <n v="38301"/>
    <x v="0"/>
    <s v="TEC-AC-10001013"/>
    <s v="Technology"/>
    <x v="11"/>
    <s v="Logitech ClearChat Comfort/USB Headset H390"/>
    <n v="46.864000000000004"/>
    <n v="2"/>
    <n v="0.2"/>
    <n v="7.615399999999994"/>
  </r>
  <r>
    <n v="8952"/>
    <s v="CA-2014-150910"/>
    <x v="3"/>
    <x v="66"/>
    <d v="2014-12-29T00:00:00"/>
    <s v="Standard Class"/>
    <s v="JL-15130"/>
    <s v="Jack Lebron"/>
    <x v="0"/>
    <s v="United States"/>
    <s v="Jackson"/>
    <s v="Tennessee"/>
    <n v="38301"/>
    <x v="0"/>
    <s v="OFF-ST-10000918"/>
    <s v="Office Supplies"/>
    <x v="4"/>
    <s v="Crate-A-Files"/>
    <n v="26.160000000000004"/>
    <n v="3"/>
    <n v="0.2"/>
    <n v="1.961999999999998"/>
  </r>
  <r>
    <n v="8953"/>
    <s v="CA-2014-150910"/>
    <x v="3"/>
    <x v="66"/>
    <d v="2014-12-29T00:00:00"/>
    <s v="Standard Class"/>
    <s v="JL-15130"/>
    <s v="Jack Lebron"/>
    <x v="0"/>
    <s v="United States"/>
    <s v="Jackson"/>
    <s v="Tennessee"/>
    <n v="38301"/>
    <x v="0"/>
    <s v="OFF-AR-10001419"/>
    <s v="Office Supplies"/>
    <x v="6"/>
    <s v="Newell 325"/>
    <n v="23.128"/>
    <n v="7"/>
    <n v="0.2"/>
    <n v="2.8909999999999982"/>
  </r>
  <r>
    <n v="8954"/>
    <s v="CA-2014-150910"/>
    <x v="3"/>
    <x v="66"/>
    <d v="2014-12-29T00:00:00"/>
    <s v="Standard Class"/>
    <s v="JL-15130"/>
    <s v="Jack Lebron"/>
    <x v="0"/>
    <s v="United States"/>
    <s v="Jackson"/>
    <s v="Tennessee"/>
    <n v="38301"/>
    <x v="0"/>
    <s v="OFF-AP-10003266"/>
    <s v="Office Supplies"/>
    <x v="9"/>
    <s v="Holmes Replacement Filter for HEPA Air Cleaner, Large Room"/>
    <n v="59.24"/>
    <n v="5"/>
    <n v="0.2"/>
    <n v="16.290999999999997"/>
  </r>
  <r>
    <n v="8955"/>
    <s v="CA-2011-156790"/>
    <x v="2"/>
    <x v="233"/>
    <d v="2011-08-10T00:00:00"/>
    <s v="Second Class"/>
    <s v="VG-21790"/>
    <s v="Vivek Gonzalez"/>
    <x v="0"/>
    <s v="United States"/>
    <s v="Jacksonville"/>
    <s v="Florida"/>
    <n v="32216"/>
    <x v="0"/>
    <s v="FUR-BO-10000468"/>
    <s v="Furniture"/>
    <x v="0"/>
    <s v="O'Sullivan 2-Shelf Heavy-Duty Bookcases"/>
    <n v="155.45600000000002"/>
    <n v="4"/>
    <n v="0.2"/>
    <n v="-7.7727999999999895"/>
  </r>
  <r>
    <n v="8956"/>
    <s v="CA-2011-126480"/>
    <x v="2"/>
    <x v="59"/>
    <d v="2011-09-24T00:00:00"/>
    <s v="Standard Class"/>
    <s v="HG-14965"/>
    <s v="Henry Goldwyn"/>
    <x v="1"/>
    <s v="United States"/>
    <s v="San Diego"/>
    <s v="California"/>
    <n v="92024"/>
    <x v="1"/>
    <s v="OFF-PA-10004610"/>
    <s v="Office Supplies"/>
    <x v="10"/>
    <s v="Xerox 1900"/>
    <n v="8.56"/>
    <n v="2"/>
    <n v="0"/>
    <n v="3.8519999999999994"/>
  </r>
  <r>
    <n v="8957"/>
    <s v="CA-2014-105620"/>
    <x v="3"/>
    <x v="53"/>
    <d v="2014-12-29T00:00:00"/>
    <s v="First Class"/>
    <s v="JH-15430"/>
    <s v="Jennifer Halladay"/>
    <x v="0"/>
    <s v="United States"/>
    <s v="Hialeah"/>
    <s v="Florida"/>
    <n v="33012"/>
    <x v="0"/>
    <s v="FUR-FU-10004963"/>
    <s v="Furniture"/>
    <x v="5"/>
    <s v="Eldon 400 Class Desk Accessories, Black Carbon"/>
    <n v="21"/>
    <n v="3"/>
    <n v="0.2"/>
    <n v="5.7750000000000021"/>
  </r>
  <r>
    <n v="8958"/>
    <s v="CA-2014-105620"/>
    <x v="3"/>
    <x v="53"/>
    <d v="2014-12-29T00:00:00"/>
    <s v="First Class"/>
    <s v="JH-15430"/>
    <s v="Jennifer Halladay"/>
    <x v="0"/>
    <s v="United States"/>
    <s v="Hialeah"/>
    <s v="Florida"/>
    <n v="33012"/>
    <x v="0"/>
    <s v="TEC-MA-10004626"/>
    <s v="Technology"/>
    <x v="15"/>
    <s v="Lexmark 20R1285 X6650 Wireless All-in-One Printer"/>
    <n v="120"/>
    <n v="2"/>
    <n v="0.5"/>
    <n v="-7.2000000000000028"/>
  </r>
  <r>
    <n v="8959"/>
    <s v="CA-2014-150266"/>
    <x v="3"/>
    <x v="920"/>
    <d v="2014-12-01T00:00:00"/>
    <s v="Standard Class"/>
    <s v="RO-19780"/>
    <s v="Rose O'Brian"/>
    <x v="0"/>
    <s v="United States"/>
    <s v="Houston"/>
    <s v="Texas"/>
    <n v="77070"/>
    <x v="2"/>
    <s v="TEC-PH-10003437"/>
    <s v="Technology"/>
    <x v="7"/>
    <s v="Blue Parrot B250XT Professional Grade Wireless Bluetooth Headset with"/>
    <n v="299.95999999999998"/>
    <n v="5"/>
    <n v="0.2"/>
    <n v="37.494999999999962"/>
  </r>
  <r>
    <n v="8960"/>
    <s v="CA-2014-150266"/>
    <x v="3"/>
    <x v="920"/>
    <d v="2014-12-01T00:00:00"/>
    <s v="Standard Class"/>
    <s v="RO-19780"/>
    <s v="Rose O'Brian"/>
    <x v="0"/>
    <s v="United States"/>
    <s v="Houston"/>
    <s v="Texas"/>
    <n v="77070"/>
    <x v="2"/>
    <s v="OFF-AP-10002867"/>
    <s v="Office Supplies"/>
    <x v="9"/>
    <s v="Fellowes Command Center 5-outlet power strip"/>
    <n v="67.839999999999989"/>
    <n v="5"/>
    <n v="0.8"/>
    <n v="-179.77600000000001"/>
  </r>
  <r>
    <n v="8961"/>
    <s v="CA-2014-150266"/>
    <x v="3"/>
    <x v="920"/>
    <d v="2014-12-01T00:00:00"/>
    <s v="Standard Class"/>
    <s v="RO-19780"/>
    <s v="Rose O'Brian"/>
    <x v="0"/>
    <s v="United States"/>
    <s v="Houston"/>
    <s v="Texas"/>
    <n v="77070"/>
    <x v="2"/>
    <s v="FUR-CH-10002126"/>
    <s v="Furniture"/>
    <x v="1"/>
    <s v="Hon Deluxe Fabric Upholstered Stacking Chairs"/>
    <n v="853.92999999999984"/>
    <n v="5"/>
    <n v="0.3"/>
    <n v="-24.397999999999911"/>
  </r>
  <r>
    <n v="8962"/>
    <s v="CA-2014-150266"/>
    <x v="3"/>
    <x v="920"/>
    <d v="2014-12-01T00:00:00"/>
    <s v="Standard Class"/>
    <s v="RO-19780"/>
    <s v="Rose O'Brian"/>
    <x v="0"/>
    <s v="United States"/>
    <s v="Houston"/>
    <s v="Texas"/>
    <n v="77070"/>
    <x v="2"/>
    <s v="OFF-AR-10001761"/>
    <s v="Office Supplies"/>
    <x v="6"/>
    <s v="Avery Hi-Liter Smear-Safe Highlighters"/>
    <n v="18.687999999999999"/>
    <n v="4"/>
    <n v="0.2"/>
    <n v="3.7375999999999996"/>
  </r>
  <r>
    <n v="8963"/>
    <s v="CA-2013-157280"/>
    <x v="0"/>
    <x v="732"/>
    <d v="2013-11-08T00:00:00"/>
    <s v="First Class"/>
    <s v="LW-17125"/>
    <s v="Liz Willingham"/>
    <x v="0"/>
    <s v="United States"/>
    <s v="Virginia Beach"/>
    <s v="Virginia"/>
    <n v="23464"/>
    <x v="0"/>
    <s v="FUR-FU-10004665"/>
    <s v="Furniture"/>
    <x v="5"/>
    <s v="3M Polarizing Task Lamp with Clamp Arm, Light Gray"/>
    <n v="273.95999999999998"/>
    <n v="2"/>
    <n v="0"/>
    <n v="71.229600000000005"/>
  </r>
  <r>
    <n v="8964"/>
    <s v="CA-2013-157280"/>
    <x v="0"/>
    <x v="732"/>
    <d v="2013-11-08T00:00:00"/>
    <s v="First Class"/>
    <s v="LW-17125"/>
    <s v="Liz Willingham"/>
    <x v="0"/>
    <s v="United States"/>
    <s v="Virginia Beach"/>
    <s v="Virginia"/>
    <n v="23464"/>
    <x v="0"/>
    <s v="TEC-AC-10000057"/>
    <s v="Technology"/>
    <x v="11"/>
    <s v="Microsoft Natural Ergonomic Keyboard 4000"/>
    <n v="89.97"/>
    <n v="3"/>
    <n v="0"/>
    <n v="18.893699999999995"/>
  </r>
  <r>
    <n v="8965"/>
    <s v="CA-2013-157280"/>
    <x v="0"/>
    <x v="732"/>
    <d v="2013-11-08T00:00:00"/>
    <s v="First Class"/>
    <s v="LW-17125"/>
    <s v="Liz Willingham"/>
    <x v="0"/>
    <s v="United States"/>
    <s v="Virginia Beach"/>
    <s v="Virginia"/>
    <n v="23464"/>
    <x v="0"/>
    <s v="FUR-FU-10003806"/>
    <s v="Furniture"/>
    <x v="5"/>
    <s v="Tenex Chairmat w/ Average Lip, 45&quot; x 53&quot;"/>
    <n v="756.80000000000007"/>
    <n v="5"/>
    <n v="0"/>
    <n v="75.679999999999978"/>
  </r>
  <r>
    <n v="8966"/>
    <s v="CA-2014-106691"/>
    <x v="3"/>
    <x v="44"/>
    <d v="2014-11-13T00:00:00"/>
    <s v="Standard Class"/>
    <s v="CC-12370"/>
    <s v="Christopher Conant"/>
    <x v="0"/>
    <s v="United States"/>
    <s v="Houston"/>
    <s v="Texas"/>
    <n v="77070"/>
    <x v="2"/>
    <s v="OFF-BI-10000145"/>
    <s v="Office Supplies"/>
    <x v="8"/>
    <s v="Zipper Ring Binder Pockets"/>
    <n v="1.2479999999999998"/>
    <n v="2"/>
    <n v="0.8"/>
    <n v="-1.934400000000001"/>
  </r>
  <r>
    <n v="8967"/>
    <s v="CA-2013-134180"/>
    <x v="0"/>
    <x v="54"/>
    <d v="2013-11-08T00:00:00"/>
    <s v="Standard Class"/>
    <s v="JP-16135"/>
    <s v="Julie Prescott"/>
    <x v="2"/>
    <s v="United States"/>
    <s v="Philadelphia"/>
    <s v="Pennsylvania"/>
    <n v="19120"/>
    <x v="3"/>
    <s v="TEC-AC-10000892"/>
    <s v="Technology"/>
    <x v="11"/>
    <s v="NETGEAR N750 Dual Band Wi-Fi Gigabit Router"/>
    <n v="72"/>
    <n v="1"/>
    <n v="0.2"/>
    <n v="14.399999999999999"/>
  </r>
  <r>
    <n v="8968"/>
    <s v="CA-2013-134180"/>
    <x v="0"/>
    <x v="54"/>
    <d v="2013-11-08T00:00:00"/>
    <s v="Standard Class"/>
    <s v="JP-16135"/>
    <s v="Julie Prescott"/>
    <x v="2"/>
    <s v="United States"/>
    <s v="Philadelphia"/>
    <s v="Pennsylvania"/>
    <n v="19120"/>
    <x v="3"/>
    <s v="FUR-CH-10004886"/>
    <s v="Furniture"/>
    <x v="1"/>
    <s v="Bevis Steel Folding Chairs"/>
    <n v="470.15499999999997"/>
    <n v="7"/>
    <n v="0.3"/>
    <n v="-13.432999999999993"/>
  </r>
  <r>
    <n v="8969"/>
    <s v="CA-2011-166730"/>
    <x v="2"/>
    <x v="125"/>
    <d v="2012-01-01T00:00:00"/>
    <s v="First Class"/>
    <s v="DD-13570"/>
    <s v="Dorothy Dickinson"/>
    <x v="0"/>
    <s v="United States"/>
    <s v="Memphis"/>
    <s v="Tennessee"/>
    <n v="38109"/>
    <x v="0"/>
    <s v="OFF-ST-10002554"/>
    <s v="Office Supplies"/>
    <x v="4"/>
    <s v="Tennsco Industrial Shelving"/>
    <n v="39.128"/>
    <n v="1"/>
    <n v="0.2"/>
    <n v="-8.803799999999999"/>
  </r>
  <r>
    <n v="8970"/>
    <s v="CA-2014-157469"/>
    <x v="3"/>
    <x v="574"/>
    <d v="2014-12-08T00:00:00"/>
    <s v="Standard Class"/>
    <s v="ES-14080"/>
    <s v="Erin Smith"/>
    <x v="1"/>
    <s v="United States"/>
    <s v="Lakewood"/>
    <s v="Ohio"/>
    <n v="44107"/>
    <x v="3"/>
    <s v="OFF-AR-10001662"/>
    <s v="Office Supplies"/>
    <x v="6"/>
    <s v="Rogers Handheld Barrel Pencil Sharpener"/>
    <n v="19.728000000000002"/>
    <n v="9"/>
    <n v="0.2"/>
    <n v="1.7262000000000022"/>
  </r>
  <r>
    <n v="8971"/>
    <s v="CA-2014-157469"/>
    <x v="3"/>
    <x v="574"/>
    <d v="2014-12-08T00:00:00"/>
    <s v="Standard Class"/>
    <s v="ES-14080"/>
    <s v="Erin Smith"/>
    <x v="1"/>
    <s v="United States"/>
    <s v="Lakewood"/>
    <s v="Ohio"/>
    <n v="44107"/>
    <x v="3"/>
    <s v="TEC-PH-10004531"/>
    <s v="Technology"/>
    <x v="7"/>
    <s v="AT&amp;T CL2909"/>
    <n v="151.18799999999999"/>
    <n v="2"/>
    <n v="0.4"/>
    <n v="-25.198000000000008"/>
  </r>
  <r>
    <n v="8972"/>
    <s v="CA-2014-122308"/>
    <x v="3"/>
    <x v="668"/>
    <d v="2014-03-29T00:00:00"/>
    <s v="Standard Class"/>
    <s v="MV-17485"/>
    <s v="Mark Van Huff"/>
    <x v="0"/>
    <s v="United States"/>
    <s v="New York City"/>
    <s v="New York"/>
    <n v="10011"/>
    <x v="3"/>
    <s v="FUR-CH-10000665"/>
    <s v="Furniture"/>
    <x v="1"/>
    <s v="Global Airflow Leather Mesh Back Chair, Black"/>
    <n v="271.76400000000001"/>
    <n v="2"/>
    <n v="0.1"/>
    <n v="60.391999999999967"/>
  </r>
  <r>
    <n v="8973"/>
    <s v="US-2011-149034"/>
    <x v="2"/>
    <x v="84"/>
    <d v="2011-11-21T00:00:00"/>
    <s v="First Class"/>
    <s v="RD-19900"/>
    <s v="Ruben Dartt"/>
    <x v="0"/>
    <s v="United States"/>
    <s v="Philadelphia"/>
    <s v="Pennsylvania"/>
    <n v="19120"/>
    <x v="3"/>
    <s v="TEC-AC-10003023"/>
    <s v="Technology"/>
    <x v="11"/>
    <s v="Logitech G105 Gaming Keyboard"/>
    <n v="47.496000000000002"/>
    <n v="1"/>
    <n v="0.2"/>
    <n v="-1.187400000000002"/>
  </r>
  <r>
    <n v="8974"/>
    <s v="CA-2014-159226"/>
    <x v="3"/>
    <x v="1016"/>
    <d v="2014-04-28T00:00:00"/>
    <s v="Second Class"/>
    <s v="RL-19615"/>
    <s v="Rob Lucas"/>
    <x v="0"/>
    <s v="United States"/>
    <s v="Los Angeles"/>
    <s v="California"/>
    <n v="90008"/>
    <x v="1"/>
    <s v="FUR-BO-10004709"/>
    <s v="Furniture"/>
    <x v="0"/>
    <s v="Bush Westfield Collection Bookcases, Medium Cherry Finish"/>
    <n v="344.98099999999994"/>
    <n v="7"/>
    <n v="0.15"/>
    <n v="28.410200000000017"/>
  </r>
  <r>
    <n v="8975"/>
    <s v="CA-2014-156622"/>
    <x v="3"/>
    <x v="51"/>
    <d v="2014-11-27T00:00:00"/>
    <s v="First Class"/>
    <s v="JP-15460"/>
    <s v="Jennifer Patt"/>
    <x v="1"/>
    <s v="United States"/>
    <s v="Dallas"/>
    <s v="Texas"/>
    <n v="75220"/>
    <x v="2"/>
    <s v="OFF-PA-10000477"/>
    <s v="Office Supplies"/>
    <x v="10"/>
    <s v="Xerox 22"/>
    <n v="36.288000000000011"/>
    <n v="7"/>
    <n v="0.2"/>
    <n v="12.700800000000001"/>
  </r>
  <r>
    <n v="8976"/>
    <s v="CA-2014-156622"/>
    <x v="3"/>
    <x v="51"/>
    <d v="2014-11-27T00:00:00"/>
    <s v="First Class"/>
    <s v="JP-15460"/>
    <s v="Jennifer Patt"/>
    <x v="1"/>
    <s v="United States"/>
    <s v="Dallas"/>
    <s v="Texas"/>
    <n v="75220"/>
    <x v="2"/>
    <s v="OFF-PA-10002923"/>
    <s v="Office Supplies"/>
    <x v="10"/>
    <s v="Xerox 1942"/>
    <n v="78.304000000000002"/>
    <n v="2"/>
    <n v="0.2"/>
    <n v="29.363999999999997"/>
  </r>
  <r>
    <n v="8977"/>
    <s v="CA-2014-156622"/>
    <x v="3"/>
    <x v="51"/>
    <d v="2014-11-27T00:00:00"/>
    <s v="First Class"/>
    <s v="JP-15460"/>
    <s v="Jennifer Patt"/>
    <x v="1"/>
    <s v="United States"/>
    <s v="Dallas"/>
    <s v="Texas"/>
    <n v="75220"/>
    <x v="2"/>
    <s v="FUR-TA-10003008"/>
    <s v="Furniture"/>
    <x v="3"/>
    <s v="Lesro Round Back Collection Coffee Table, End Table"/>
    <n v="127.785"/>
    <n v="1"/>
    <n v="0.3"/>
    <n v="-31.033499999999989"/>
  </r>
  <r>
    <n v="8978"/>
    <s v="CA-2014-156622"/>
    <x v="3"/>
    <x v="51"/>
    <d v="2014-11-27T00:00:00"/>
    <s v="First Class"/>
    <s v="JP-15460"/>
    <s v="Jennifer Patt"/>
    <x v="1"/>
    <s v="United States"/>
    <s v="Dallas"/>
    <s v="Texas"/>
    <n v="75220"/>
    <x v="2"/>
    <s v="OFF-BI-10003707"/>
    <s v="Office Supplies"/>
    <x v="8"/>
    <s v="Aluminum Screw Posts"/>
    <n v="6.1039999999999983"/>
    <n v="2"/>
    <n v="0.8"/>
    <n v="-9.1560000000000006"/>
  </r>
  <r>
    <n v="8979"/>
    <s v="CA-2011-119529"/>
    <x v="2"/>
    <x v="935"/>
    <d v="2011-11-05T00:00:00"/>
    <s v="Second Class"/>
    <s v="DM-13345"/>
    <s v="Denise Monton"/>
    <x v="1"/>
    <s v="United States"/>
    <s v="Orange"/>
    <s v="New Jersey"/>
    <n v="7050"/>
    <x v="3"/>
    <s v="OFF-BI-10000546"/>
    <s v="Office Supplies"/>
    <x v="8"/>
    <s v="Avery Durable Binders"/>
    <n v="5.76"/>
    <n v="2"/>
    <n v="0"/>
    <n v="2.8224"/>
  </r>
  <r>
    <n v="8980"/>
    <s v="CA-2012-150413"/>
    <x v="1"/>
    <x v="324"/>
    <d v="2012-10-24T00:00:00"/>
    <s v="Second Class"/>
    <s v="CS-11860"/>
    <s v="Cari Schnelling"/>
    <x v="0"/>
    <s v="United States"/>
    <s v="Dallas"/>
    <s v="Texas"/>
    <n v="75220"/>
    <x v="2"/>
    <s v="OFF-BI-10000404"/>
    <s v="Office Supplies"/>
    <x v="8"/>
    <s v="Avery Printable Repositionable Plastic Tabs"/>
    <n v="1.7199999999999995"/>
    <n v="1"/>
    <n v="0.8"/>
    <n v="-2.8380000000000001"/>
  </r>
  <r>
    <n v="8981"/>
    <s v="CA-2011-108182"/>
    <x v="2"/>
    <x v="644"/>
    <d v="2011-02-11T00:00:00"/>
    <s v="Second Class"/>
    <s v="DL-13315"/>
    <s v="Delfina Latchford"/>
    <x v="0"/>
    <s v="United States"/>
    <s v="Romeoville"/>
    <s v="Illinois"/>
    <n v="60441"/>
    <x v="2"/>
    <s v="OFF-BI-10001196"/>
    <s v="Office Supplies"/>
    <x v="8"/>
    <s v="Avery Flip-Chart Easel Binder, Black"/>
    <n v="8.9519999999999982"/>
    <n v="2"/>
    <n v="0.8"/>
    <n v="-14.770800000000001"/>
  </r>
  <r>
    <n v="8982"/>
    <s v="CA-2013-110898"/>
    <x v="0"/>
    <x v="1193"/>
    <d v="2013-03-13T00:00:00"/>
    <s v="Standard Class"/>
    <s v="LC-16870"/>
    <s v="Lena Cacioppo"/>
    <x v="0"/>
    <s v="United States"/>
    <s v="Chicago"/>
    <s v="Illinois"/>
    <n v="60623"/>
    <x v="2"/>
    <s v="OFF-AP-10001626"/>
    <s v="Office Supplies"/>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s v="Illinois"/>
    <n v="60623"/>
    <x v="2"/>
    <s v="OFF-BI-10004656"/>
    <s v="Office Supplies"/>
    <x v="8"/>
    <s v="Peel &amp; Stick Add-On Corner Pockets"/>
    <n v="1.7279999999999998"/>
    <n v="4"/>
    <n v="0.8"/>
    <n v="-2.764800000000001"/>
  </r>
  <r>
    <n v="8984"/>
    <s v="CA-2013-110898"/>
    <x v="0"/>
    <x v="1193"/>
    <d v="2013-03-13T00:00:00"/>
    <s v="Standard Class"/>
    <s v="LC-16870"/>
    <s v="Lena Cacioppo"/>
    <x v="0"/>
    <s v="United States"/>
    <s v="Chicago"/>
    <s v="Illinois"/>
    <n v="60623"/>
    <x v="2"/>
    <s v="FUR-FU-10003773"/>
    <s v="Furniture"/>
    <x v="5"/>
    <s v="Eldon Cleatmat Plus Chair Mats for High Pile Carpets"/>
    <n v="159.04"/>
    <n v="5"/>
    <n v="0.6"/>
    <n v="-194.82400000000001"/>
  </r>
  <r>
    <n v="8985"/>
    <s v="CA-2013-110898"/>
    <x v="0"/>
    <x v="1193"/>
    <d v="2013-03-13T00:00:00"/>
    <s v="Standard Class"/>
    <s v="LC-16870"/>
    <s v="Lena Cacioppo"/>
    <x v="0"/>
    <s v="United States"/>
    <s v="Chicago"/>
    <s v="Illinois"/>
    <n v="60623"/>
    <x v="2"/>
    <s v="FUR-TA-10000849"/>
    <s v="Furniture"/>
    <x v="3"/>
    <s v="Bevis Rectangular Conference Tables"/>
    <n v="145.97999999999999"/>
    <n v="2"/>
    <n v="0.5"/>
    <n v="-99.266399999999976"/>
  </r>
  <r>
    <n v="8986"/>
    <s v="CA-2012-123092"/>
    <x v="1"/>
    <x v="155"/>
    <d v="2012-12-07T00:00:00"/>
    <s v="Standard Class"/>
    <s v="JG-15115"/>
    <s v="Jack Garza"/>
    <x v="0"/>
    <s v="United States"/>
    <s v="Jacksonville"/>
    <s v="North Carolina"/>
    <n v="28540"/>
    <x v="0"/>
    <s v="FUR-FU-10000222"/>
    <s v="Furniture"/>
    <x v="5"/>
    <s v="Seth Thomas 16&quot; Steel Case Clock"/>
    <n v="77.951999999999998"/>
    <n v="3"/>
    <n v="0.2"/>
    <n v="12.667199999999994"/>
  </r>
  <r>
    <n v="8987"/>
    <s v="CA-2012-123092"/>
    <x v="1"/>
    <x v="155"/>
    <d v="2012-12-07T00:00:00"/>
    <s v="Standard Class"/>
    <s v="JG-15115"/>
    <s v="Jack Garza"/>
    <x v="0"/>
    <s v="United States"/>
    <s v="Jacksonville"/>
    <s v="North Carolina"/>
    <n v="28540"/>
    <x v="0"/>
    <s v="OFF-BI-10001718"/>
    <s v="Office Supplies"/>
    <x v="8"/>
    <s v="GBC DocuBind P50 Personal Binding Machine"/>
    <n v="95.970000000000013"/>
    <n v="5"/>
    <n v="0.7"/>
    <n v="-73.57699999999997"/>
  </r>
  <r>
    <n v="8988"/>
    <s v="CA-2012-123092"/>
    <x v="1"/>
    <x v="155"/>
    <d v="2012-12-07T00:00:00"/>
    <s v="Standard Class"/>
    <s v="JG-15115"/>
    <s v="Jack Garza"/>
    <x v="0"/>
    <s v="United States"/>
    <s v="Jacksonville"/>
    <s v="North Carolina"/>
    <n v="28540"/>
    <x v="0"/>
    <s v="TEC-PH-10001700"/>
    <s v="Technology"/>
    <x v="7"/>
    <s v="Panasonic KX-TG6844B Expandable Digital Cordless Telephone"/>
    <n v="105.584"/>
    <n v="2"/>
    <n v="0.2"/>
    <n v="9.2386000000000053"/>
  </r>
  <r>
    <n v="8989"/>
    <s v="CA-2012-123092"/>
    <x v="1"/>
    <x v="155"/>
    <d v="2012-12-07T00:00:00"/>
    <s v="Standard Class"/>
    <s v="JG-15115"/>
    <s v="Jack Garza"/>
    <x v="0"/>
    <s v="United States"/>
    <s v="Jacksonville"/>
    <s v="North Carolina"/>
    <n v="28540"/>
    <x v="0"/>
    <s v="OFF-AR-10004078"/>
    <s v="Office Supplies"/>
    <x v="6"/>
    <s v="Newell 312"/>
    <n v="9.3439999999999994"/>
    <n v="2"/>
    <n v="0.2"/>
    <n v="1.1679999999999997"/>
  </r>
  <r>
    <n v="8990"/>
    <s v="US-2012-128587"/>
    <x v="1"/>
    <x v="100"/>
    <d v="2012-12-30T00:00:00"/>
    <s v="Standard Class"/>
    <s v="HM-14860"/>
    <s v="Harry Marie"/>
    <x v="1"/>
    <s v="United States"/>
    <s v="Springfield"/>
    <s v="Missouri"/>
    <n v="65807"/>
    <x v="2"/>
    <s v="FUR-FU-10003026"/>
    <s v="Furniture"/>
    <x v="5"/>
    <s v="Eldon Regeneration Recycled Desk Accessories, Black"/>
    <n v="9.68"/>
    <n v="2"/>
    <n v="0"/>
    <n v="3.7751999999999999"/>
  </r>
  <r>
    <n v="8991"/>
    <s v="US-2012-128587"/>
    <x v="1"/>
    <x v="100"/>
    <d v="2012-12-30T00:00:00"/>
    <s v="Standard Class"/>
    <s v="HM-14860"/>
    <s v="Harry Marie"/>
    <x v="1"/>
    <s v="United States"/>
    <s v="Springfield"/>
    <s v="Missouri"/>
    <n v="65807"/>
    <x v="2"/>
    <s v="TEC-CO-10003763"/>
    <s v="Technology"/>
    <x v="16"/>
    <s v="Canon PC1060 Personal Laser Copier"/>
    <n v="4899.93"/>
    <n v="7"/>
    <n v="0"/>
    <n v="2302.9670999999998"/>
  </r>
  <r>
    <n v="8992"/>
    <s v="US-2014-139577"/>
    <x v="3"/>
    <x v="172"/>
    <d v="2014-10-07T00:00:00"/>
    <s v="Standard Class"/>
    <s v="TN-21040"/>
    <s v="Tanja Norvell"/>
    <x v="2"/>
    <s v="United States"/>
    <s v="San Francisco"/>
    <s v="California"/>
    <n v="94110"/>
    <x v="1"/>
    <s v="TEC-AC-10004708"/>
    <s v="Technology"/>
    <x v="11"/>
    <s v="Sony 32GB Class 10 Micro SDHC R40 Memory Card"/>
    <n v="104.75"/>
    <n v="5"/>
    <n v="0"/>
    <n v="21.997499999999999"/>
  </r>
  <r>
    <n v="8993"/>
    <s v="CA-2014-159100"/>
    <x v="3"/>
    <x v="524"/>
    <d v="2014-10-22T00:00:00"/>
    <s v="Standard Class"/>
    <s v="VP-21760"/>
    <s v="Victoria Pisteka"/>
    <x v="1"/>
    <s v="United States"/>
    <s v="Columbia"/>
    <s v="Tennessee"/>
    <n v="38401"/>
    <x v="0"/>
    <s v="TEC-AC-10003499"/>
    <s v="Technology"/>
    <x v="11"/>
    <s v="Memorex Mini Travel Drive 8 GB USB 2.0 Flash Drive"/>
    <n v="18.528000000000002"/>
    <n v="2"/>
    <n v="0.2"/>
    <n v="4.4004000000000003"/>
  </r>
  <r>
    <n v="8994"/>
    <s v="CA-2014-159100"/>
    <x v="3"/>
    <x v="524"/>
    <d v="2014-10-22T00:00:00"/>
    <s v="Standard Class"/>
    <s v="VP-21760"/>
    <s v="Victoria Pisteka"/>
    <x v="1"/>
    <s v="United States"/>
    <s v="Columbia"/>
    <s v="Tennessee"/>
    <n v="38401"/>
    <x v="0"/>
    <s v="FUR-TA-10001950"/>
    <s v="Furniture"/>
    <x v="3"/>
    <s v="Balt Solid Wood Round Tables"/>
    <n v="1875.258"/>
    <n v="7"/>
    <n v="0.4"/>
    <n v="-968.88329999999996"/>
  </r>
  <r>
    <n v="8995"/>
    <s v="CA-2011-109043"/>
    <x v="2"/>
    <x v="860"/>
    <d v="2011-08-17T00:00:00"/>
    <s v="First Class"/>
    <s v="CS-12355"/>
    <s v="Christine Sundaresam"/>
    <x v="0"/>
    <s v="United States"/>
    <s v="Hollywood"/>
    <s v="Florida"/>
    <n v="33021"/>
    <x v="0"/>
    <s v="OFF-PA-10000312"/>
    <s v="Office Supplies"/>
    <x v="10"/>
    <s v="Xerox 1955"/>
    <n v="91.360000000000014"/>
    <n v="5"/>
    <n v="0.2"/>
    <n v="29.691999999999993"/>
  </r>
  <r>
    <n v="8996"/>
    <s v="CA-2011-109043"/>
    <x v="2"/>
    <x v="860"/>
    <d v="2011-08-17T00:00:00"/>
    <s v="First Class"/>
    <s v="CS-12355"/>
    <s v="Christine Sundaresam"/>
    <x v="0"/>
    <s v="United States"/>
    <s v="Hollywood"/>
    <s v="Florida"/>
    <n v="33021"/>
    <x v="0"/>
    <s v="OFF-AP-10004708"/>
    <s v="Office Supplies"/>
    <x v="9"/>
    <s v="Fellowes Superior 10 Outlet Split Surge Protector"/>
    <n v="152.24"/>
    <n v="5"/>
    <n v="0.2"/>
    <n v="17.126999999999988"/>
  </r>
  <r>
    <n v="8997"/>
    <s v="US-2014-116491"/>
    <x v="3"/>
    <x v="343"/>
    <d v="2014-11-14T00:00:00"/>
    <s v="First Class"/>
    <s v="PG-18820"/>
    <s v="Patrick Gardner"/>
    <x v="0"/>
    <s v="United States"/>
    <s v="Dallas"/>
    <s v="Texas"/>
    <n v="75081"/>
    <x v="2"/>
    <s v="TEC-PH-10004531"/>
    <s v="Technology"/>
    <x v="7"/>
    <s v="OtterBox Commuter Series Case - iPhone 5 &amp; 5s"/>
    <n v="35.183999999999997"/>
    <n v="2"/>
    <n v="0.2"/>
    <n v="12.314399999999999"/>
  </r>
  <r>
    <n v="8998"/>
    <s v="CA-2014-122763"/>
    <x v="3"/>
    <x v="177"/>
    <d v="2014-03-21T00:00:00"/>
    <s v="Same Day"/>
    <s v="HG-14845"/>
    <s v="Harry Greene"/>
    <x v="0"/>
    <s v="United States"/>
    <s v="Houston"/>
    <s v="Texas"/>
    <n v="77041"/>
    <x v="2"/>
    <s v="OFF-PA-10000474"/>
    <s v="Office Supplies"/>
    <x v="10"/>
    <s v="Staples"/>
    <n v="56.704000000000001"/>
    <n v="2"/>
    <n v="0.2"/>
    <n v="19.137599999999992"/>
  </r>
  <r>
    <n v="8999"/>
    <s v="CA-2014-122763"/>
    <x v="3"/>
    <x v="177"/>
    <d v="2014-03-21T00:00:00"/>
    <s v="Same Day"/>
    <s v="HG-14845"/>
    <s v="Harry Greene"/>
    <x v="0"/>
    <s v="United States"/>
    <s v="Houston"/>
    <s v="Texas"/>
    <n v="77041"/>
    <x v="2"/>
    <s v="OFF-PA-10002377"/>
    <s v="Office Supplies"/>
    <x v="10"/>
    <s v="Xerox 1916"/>
    <n v="274.06400000000002"/>
    <n v="7"/>
    <n v="0.2"/>
    <n v="102.77399999999999"/>
  </r>
  <r>
    <n v="9000"/>
    <s v="CA-2014-137785"/>
    <x v="3"/>
    <x v="726"/>
    <d v="2014-05-18T00:00:00"/>
    <s v="Standard Class"/>
    <s v="MH-18115"/>
    <s v="Mick Hernandez"/>
    <x v="2"/>
    <s v="United States"/>
    <s v="Philadelphia"/>
    <s v="Pennsylvania"/>
    <n v="19140"/>
    <x v="3"/>
    <s v="FUR-CH-10001482"/>
    <s v="Furniture"/>
    <x v="1"/>
    <s v="Office Star - Mesh Screen back chair with Vinyl seat"/>
    <n v="458.42999999999995"/>
    <n v="5"/>
    <n v="0.3"/>
    <n v="-124.431"/>
  </r>
  <r>
    <n v="9001"/>
    <s v="CA-2011-133389"/>
    <x v="2"/>
    <x v="169"/>
    <d v="2011-06-22T00:00:00"/>
    <s v="Same Day"/>
    <s v="TB-21280"/>
    <s v="Toby Braunhardt"/>
    <x v="0"/>
    <s v="United States"/>
    <s v="Phoenix"/>
    <s v="Arizona"/>
    <n v="85023"/>
    <x v="1"/>
    <s v="OFF-BI-10001553"/>
    <s v="Office Supplies"/>
    <x v="8"/>
    <s v="SpineVue Locking Slant-D Ring Binders by Cardinal"/>
    <n v="8.2260000000000009"/>
    <n v="3"/>
    <n v="0.7"/>
    <n v="-6.0323999999999991"/>
  </r>
  <r>
    <n v="9002"/>
    <s v="CA-2011-103807"/>
    <x v="2"/>
    <x v="266"/>
    <d v="2011-12-09T00:00:00"/>
    <s v="Standard Class"/>
    <s v="EM-13825"/>
    <s v="Elizabeth Moffitt"/>
    <x v="1"/>
    <s v="United States"/>
    <s v="Sandy Springs"/>
    <s v="Georgia"/>
    <n v="30328"/>
    <x v="0"/>
    <s v="TEC-AC-10000199"/>
    <s v="Technology"/>
    <x v="11"/>
    <s v="Kingston Digital DataTraveler 8GB USB 2.0"/>
    <n v="5.95"/>
    <n v="1"/>
    <n v="0"/>
    <n v="0.83300000000000018"/>
  </r>
  <r>
    <n v="9003"/>
    <s v="CA-2011-103807"/>
    <x v="2"/>
    <x v="266"/>
    <d v="2011-12-09T00:00:00"/>
    <s v="Standard Class"/>
    <s v="EM-13825"/>
    <s v="Elizabeth Moffitt"/>
    <x v="1"/>
    <s v="United States"/>
    <s v="Sandy Springs"/>
    <s v="Georgia"/>
    <n v="30328"/>
    <x v="0"/>
    <s v="OFF-PA-10002195"/>
    <s v="Office Supplies"/>
    <x v="10"/>
    <s v="RSVP Cards &amp; Envelopes, Blank White, 8-1/2&quot; X 11&quot;, 24 Cards/25 Envelopes/Set"/>
    <n v="15.24"/>
    <n v="3"/>
    <n v="0"/>
    <n v="7.1627999999999998"/>
  </r>
  <r>
    <n v="9004"/>
    <s v="CA-2012-102855"/>
    <x v="1"/>
    <x v="57"/>
    <d v="2012-04-06T00:00:00"/>
    <s v="Same Day"/>
    <s v="JF-15415"/>
    <s v="Jennifer Ferguson"/>
    <x v="0"/>
    <s v="United States"/>
    <s v="Spokane"/>
    <s v="Washington"/>
    <n v="99207"/>
    <x v="1"/>
    <s v="TEC-AC-10001767"/>
    <s v="Technology"/>
    <x v="11"/>
    <s v="SanDisk Ultra 64 GB MicroSDHC Class 10 Memory Card"/>
    <n v="239.94"/>
    <n v="6"/>
    <n v="0"/>
    <n v="26.393399999999986"/>
  </r>
  <r>
    <n v="9005"/>
    <s v="CA-2012-102855"/>
    <x v="1"/>
    <x v="57"/>
    <d v="2012-04-06T00:00:00"/>
    <s v="Same Day"/>
    <s v="JF-15415"/>
    <s v="Jennifer Ferguson"/>
    <x v="0"/>
    <s v="United States"/>
    <s v="Spokane"/>
    <s v="Washington"/>
    <n v="99207"/>
    <x v="1"/>
    <s v="OFF-AR-10002467"/>
    <s v="Office Supplies"/>
    <x v="6"/>
    <s v="Dixon Ticonderoga Pencils"/>
    <n v="23.84"/>
    <n v="8"/>
    <n v="0"/>
    <n v="6.4368000000000016"/>
  </r>
  <r>
    <n v="9006"/>
    <s v="CA-2014-107825"/>
    <x v="3"/>
    <x v="551"/>
    <d v="2014-11-19T00:00:00"/>
    <s v="Same Day"/>
    <s v="NB-18655"/>
    <s v="Nona Balk"/>
    <x v="1"/>
    <s v="United States"/>
    <s v="Milwaukee"/>
    <s v="Wisconsin"/>
    <n v="53209"/>
    <x v="2"/>
    <s v="OFF-ST-10001321"/>
    <s v="Office Supplies"/>
    <x v="4"/>
    <s v="Decoflex Hanging Personal Folder File, Blue"/>
    <n v="92.52"/>
    <n v="6"/>
    <n v="0"/>
    <n v="24.980400000000007"/>
  </r>
  <r>
    <n v="9007"/>
    <s v="CA-2014-107825"/>
    <x v="3"/>
    <x v="551"/>
    <d v="2014-11-19T00:00:00"/>
    <s v="Same Day"/>
    <s v="NB-18655"/>
    <s v="Nona Balk"/>
    <x v="1"/>
    <s v="United States"/>
    <s v="Milwaukee"/>
    <s v="Wisconsin"/>
    <n v="53209"/>
    <x v="2"/>
    <s v="OFF-ST-10000777"/>
    <s v="Office Supplies"/>
    <x v="4"/>
    <s v="Companion Letter/Legal File, Black"/>
    <n v="37.76"/>
    <n v="1"/>
    <n v="0"/>
    <n v="10.572800000000001"/>
  </r>
  <r>
    <n v="9008"/>
    <s v="CA-2014-107825"/>
    <x v="3"/>
    <x v="551"/>
    <d v="2014-11-19T00:00:00"/>
    <s v="Same Day"/>
    <s v="NB-18655"/>
    <s v="Nona Balk"/>
    <x v="1"/>
    <s v="United States"/>
    <s v="Milwaukee"/>
    <s v="Wisconsin"/>
    <n v="53209"/>
    <x v="2"/>
    <s v="OFF-LA-10003720"/>
    <s v="Office Supplies"/>
    <x v="2"/>
    <s v="Avery 487"/>
    <n v="7.38"/>
    <n v="2"/>
    <n v="0"/>
    <n v="3.4685999999999999"/>
  </r>
  <r>
    <n v="9009"/>
    <s v="CA-2014-107825"/>
    <x v="3"/>
    <x v="551"/>
    <d v="2014-11-19T00:00:00"/>
    <s v="Same Day"/>
    <s v="NB-18655"/>
    <s v="Nona Balk"/>
    <x v="1"/>
    <s v="United States"/>
    <s v="Milwaukee"/>
    <s v="Wisconsin"/>
    <n v="53209"/>
    <x v="2"/>
    <s v="FUR-FU-10000206"/>
    <s v="Furniture"/>
    <x v="5"/>
    <s v="GE General Purpose, Extra Long Life, Showcase &amp; Floodlight Incandescent Bulbs"/>
    <n v="5.82"/>
    <n v="2"/>
    <n v="0"/>
    <n v="2.7353999999999998"/>
  </r>
  <r>
    <n v="9010"/>
    <s v="CA-2014-106047"/>
    <x v="3"/>
    <x v="1210"/>
    <d v="2014-07-19T00:00:00"/>
    <s v="Standard Class"/>
    <s v="CS-11860"/>
    <s v="Cari Schnelling"/>
    <x v="0"/>
    <s v="United States"/>
    <s v="Fairfield"/>
    <s v="Ohio"/>
    <n v="45014"/>
    <x v="3"/>
    <s v="OFF-PA-10000791"/>
    <s v="Office Supplies"/>
    <x v="10"/>
    <s v="Wirebound Message Books, Four 2 3/4 x 5 Forms per Page, 200 Sets per Book"/>
    <n v="3.8159999999999998"/>
    <n v="1"/>
    <n v="0.2"/>
    <n v="1.1924999999999997"/>
  </r>
  <r>
    <n v="9011"/>
    <s v="CA-2014-127803"/>
    <x v="3"/>
    <x v="240"/>
    <d v="2014-05-24T00:00:00"/>
    <s v="Standard Class"/>
    <s v="ND-18460"/>
    <s v="Neil Ducich"/>
    <x v="1"/>
    <s v="United States"/>
    <s v="Huntsville"/>
    <s v="Alabama"/>
    <n v="35810"/>
    <x v="0"/>
    <s v="OFF-BI-10001787"/>
    <s v="Office Supplies"/>
    <x v="8"/>
    <s v="Wilson Jones Four-Pocket Poly Binders"/>
    <n v="26.16"/>
    <n v="4"/>
    <n v="0"/>
    <n v="12.8184"/>
  </r>
  <r>
    <n v="9012"/>
    <s v="CA-2012-137071"/>
    <x v="1"/>
    <x v="139"/>
    <d v="2012-12-21T00:00:00"/>
    <s v="First Class"/>
    <s v="ED-13885"/>
    <s v="Emily Ducich"/>
    <x v="2"/>
    <s v="United States"/>
    <s v="Houston"/>
    <s v="Texas"/>
    <n v="77036"/>
    <x v="2"/>
    <s v="TEC-AC-10004353"/>
    <s v="Technology"/>
    <x v="11"/>
    <s v="Hypercom P1300 Pinpad"/>
    <n v="100.80000000000001"/>
    <n v="2"/>
    <n v="0.2"/>
    <n v="21.42"/>
  </r>
  <r>
    <n v="9013"/>
    <s v="CA-2013-121447"/>
    <x v="0"/>
    <x v="823"/>
    <d v="2013-02-22T00:00:00"/>
    <s v="First Class"/>
    <s v="EA-14035"/>
    <s v="Erin Ashbrook"/>
    <x v="1"/>
    <s v="United States"/>
    <s v="New York City"/>
    <s v="New York"/>
    <n v="10011"/>
    <x v="3"/>
    <s v="FUR-FU-10001861"/>
    <s v="Furniture"/>
    <x v="5"/>
    <s v="Floodlight Indoor Halogen Bulbs, 1 Bulb per Pack, 60 Watts"/>
    <n v="135.79999999999998"/>
    <n v="7"/>
    <n v="0"/>
    <n v="66.541999999999987"/>
  </r>
  <r>
    <n v="9014"/>
    <s v="CA-2014-143084"/>
    <x v="3"/>
    <x v="257"/>
    <d v="2014-03-23T00:00:00"/>
    <s v="Standard Class"/>
    <s v="BP-11050"/>
    <s v="Barry Pond"/>
    <x v="1"/>
    <s v="United States"/>
    <s v="Los Angeles"/>
    <s v="California"/>
    <n v="90008"/>
    <x v="1"/>
    <s v="OFF-AR-10002766"/>
    <s v="Office Supplies"/>
    <x v="6"/>
    <s v="Prang Drawing Pencil Set"/>
    <n v="13.899999999999999"/>
    <n v="5"/>
    <n v="0"/>
    <n v="3.7529999999999997"/>
  </r>
  <r>
    <n v="9015"/>
    <s v="CA-2014-143084"/>
    <x v="3"/>
    <x v="257"/>
    <d v="2014-03-23T00:00:00"/>
    <s v="Standard Class"/>
    <s v="BP-11050"/>
    <s v="Barry Pond"/>
    <x v="1"/>
    <s v="United States"/>
    <s v="Los Angeles"/>
    <s v="California"/>
    <n v="90008"/>
    <x v="1"/>
    <s v="OFF-EN-10003072"/>
    <s v="Office Supplies"/>
    <x v="12"/>
    <s v="Peel &amp; Seel Envelopes"/>
    <n v="19.399999999999999"/>
    <n v="5"/>
    <n v="0"/>
    <n v="9.3120000000000012"/>
  </r>
  <r>
    <n v="9016"/>
    <s v="CA-2013-131639"/>
    <x v="0"/>
    <x v="907"/>
    <d v="2013-12-24T00:00:00"/>
    <s v="Standard Class"/>
    <s v="NS-18640"/>
    <s v="Noel Staavos"/>
    <x v="1"/>
    <s v="United States"/>
    <s v="Carlsbad"/>
    <s v="New Mexico"/>
    <n v="88220"/>
    <x v="1"/>
    <s v="OFF-BI-10001636"/>
    <s v="Office Supplies"/>
    <x v="8"/>
    <s v="Ibico Plastic and Wire Spiral Binding Combs"/>
    <n v="13.488"/>
    <n v="2"/>
    <n v="0.2"/>
    <n v="4.3835999999999995"/>
  </r>
  <r>
    <n v="9017"/>
    <s v="CA-2013-131639"/>
    <x v="0"/>
    <x v="907"/>
    <d v="2013-12-24T00:00:00"/>
    <s v="Standard Class"/>
    <s v="NS-18640"/>
    <s v="Noel Staavos"/>
    <x v="1"/>
    <s v="United States"/>
    <s v="Carlsbad"/>
    <s v="New Mexico"/>
    <n v="88220"/>
    <x v="1"/>
    <s v="OFF-BI-10000948"/>
    <s v="Office Supplies"/>
    <x v="8"/>
    <s v="GBC Laser Imprintable Binding System Covers, Desert Sand"/>
    <n v="11.416"/>
    <n v="1"/>
    <n v="0.2"/>
    <n v="3.8528999999999991"/>
  </r>
  <r>
    <n v="9018"/>
    <s v="CA-2013-161361"/>
    <x v="0"/>
    <x v="253"/>
    <d v="2013-03-29T00:00:00"/>
    <s v="Second Class"/>
    <s v="MV-17485"/>
    <s v="Mark Van Huff"/>
    <x v="0"/>
    <s v="United States"/>
    <s v="Pocatello"/>
    <s v="Idaho"/>
    <n v="83201"/>
    <x v="1"/>
    <s v="OFF-PA-10001838"/>
    <s v="Office Supplies"/>
    <x v="10"/>
    <s v="Adams Telephone Message Book W/Dividers/Space For Phone Numbers, 5 1/4&quot;X8 1/2&quot;, 300/Messages"/>
    <n v="17.64"/>
    <n v="3"/>
    <n v="0"/>
    <n v="8.6435999999999993"/>
  </r>
  <r>
    <n v="9019"/>
    <s v="CA-2013-161361"/>
    <x v="0"/>
    <x v="253"/>
    <d v="2013-03-29T00:00:00"/>
    <s v="Second Class"/>
    <s v="MV-17485"/>
    <s v="Mark Van Huff"/>
    <x v="0"/>
    <s v="United States"/>
    <s v="Pocatello"/>
    <s v="Idaho"/>
    <n v="83201"/>
    <x v="1"/>
    <s v="OFF-BI-10002215"/>
    <s v="Office Supplies"/>
    <x v="8"/>
    <s v="Wilson Jones Hanging View Binder, White, 1&quot;"/>
    <n v="17.04"/>
    <n v="3"/>
    <n v="0.2"/>
    <n v="5.5379999999999985"/>
  </r>
  <r>
    <n v="9020"/>
    <s v="CA-2011-100706"/>
    <x v="2"/>
    <x v="757"/>
    <d v="2011-12-18T00:00:00"/>
    <s v="Second Class"/>
    <s v="LE-16810"/>
    <s v="Laurel Elliston"/>
    <x v="0"/>
    <s v="United States"/>
    <s v="Springfield"/>
    <s v="Virginia"/>
    <n v="22153"/>
    <x v="0"/>
    <s v="TEC-AC-10001314"/>
    <s v="Technology"/>
    <x v="11"/>
    <s v="Case Logic 2.4GHz Wireless Keyboard"/>
    <n v="99.98"/>
    <n v="2"/>
    <n v="0"/>
    <n v="7.9983999999999895"/>
  </r>
  <r>
    <n v="9021"/>
    <s v="CA-2011-100706"/>
    <x v="2"/>
    <x v="757"/>
    <d v="2011-12-18T00:00:00"/>
    <s v="Second Class"/>
    <s v="LE-16810"/>
    <s v="Laurel Elliston"/>
    <x v="0"/>
    <s v="United States"/>
    <s v="Springfield"/>
    <s v="Virginia"/>
    <n v="22153"/>
    <x v="0"/>
    <s v="FUR-FU-10002268"/>
    <s v="Furniture"/>
    <x v="5"/>
    <s v="Ultra Door Push Plate"/>
    <n v="29.46"/>
    <n v="6"/>
    <n v="0"/>
    <n v="9.7217999999999982"/>
  </r>
  <r>
    <n v="9022"/>
    <s v="CA-2012-129525"/>
    <x v="1"/>
    <x v="219"/>
    <d v="2012-11-20T00:00:00"/>
    <s v="Standard Class"/>
    <s v="VP-21760"/>
    <s v="Victoria Pisteka"/>
    <x v="1"/>
    <s v="United States"/>
    <s v="Toledo"/>
    <s v="Ohio"/>
    <n v="43615"/>
    <x v="3"/>
    <s v="OFF-BI-10002133"/>
    <s v="Office Supplies"/>
    <x v="8"/>
    <s v="Wilson Jones Elliptical Ring 3 1/2&quot; Capacity Binders, 800 sheets"/>
    <n v="166.92000000000002"/>
    <n v="13"/>
    <n v="0.7"/>
    <n v="-116.84399999999999"/>
  </r>
  <r>
    <n v="9023"/>
    <s v="US-2013-141880"/>
    <x v="0"/>
    <x v="250"/>
    <d v="2013-08-24T00:00:00"/>
    <s v="First Class"/>
    <s v="TC-21475"/>
    <s v="Tony Chapman"/>
    <x v="2"/>
    <s v="United States"/>
    <s v="Fort Collins"/>
    <s v="Colorado"/>
    <n v="80525"/>
    <x v="1"/>
    <s v="FUR-FU-10001979"/>
    <s v="Furniture"/>
    <x v="5"/>
    <s v="Dana Halogen Swing-Arm Architect Lamp"/>
    <n v="98.328000000000003"/>
    <n v="3"/>
    <n v="0.2"/>
    <n v="9.832800000000006"/>
  </r>
  <r>
    <n v="9024"/>
    <s v="CA-2012-165799"/>
    <x v="1"/>
    <x v="685"/>
    <d v="2012-07-02T00:00:00"/>
    <s v="First Class"/>
    <s v="SG-20470"/>
    <s v="Sheri Gordon"/>
    <x v="0"/>
    <s v="United States"/>
    <s v="New York City"/>
    <s v="New York"/>
    <n v="10024"/>
    <x v="3"/>
    <s v="FUR-CH-10001482"/>
    <s v="Furniture"/>
    <x v="1"/>
    <s v="Office Star - Mesh Screen back chair with Vinyl seat"/>
    <n v="117.88199999999999"/>
    <n v="1"/>
    <n v="0.1"/>
    <n v="1.3097999999999956"/>
  </r>
  <r>
    <n v="9025"/>
    <s v="CA-2013-102127"/>
    <x v="0"/>
    <x v="190"/>
    <d v="2013-07-03T00:00:00"/>
    <s v="Standard Class"/>
    <s v="VP-21760"/>
    <s v="Victoria Pisteka"/>
    <x v="1"/>
    <s v="United States"/>
    <s v="New York City"/>
    <s v="New York"/>
    <n v="10035"/>
    <x v="3"/>
    <s v="TEC-AC-10002018"/>
    <s v="Technology"/>
    <x v="11"/>
    <s v="AmazonBasics 3-Button USB Wired Mouse"/>
    <n v="20.97"/>
    <n v="3"/>
    <n v="0"/>
    <n v="9.017100000000001"/>
  </r>
  <r>
    <n v="9026"/>
    <s v="CA-2013-102127"/>
    <x v="0"/>
    <x v="190"/>
    <d v="2013-07-03T00:00:00"/>
    <s v="Standard Class"/>
    <s v="VP-21760"/>
    <s v="Victoria Pisteka"/>
    <x v="1"/>
    <s v="United States"/>
    <s v="New York City"/>
    <s v="New York"/>
    <n v="10035"/>
    <x v="3"/>
    <s v="TEC-AC-10000397"/>
    <s v="Technology"/>
    <x v="11"/>
    <s v="Perixx PERIBOARD-512B, Ergonomic Split Keyboard"/>
    <n v="139.96"/>
    <n v="4"/>
    <n v="0"/>
    <n v="9.7972000000000037"/>
  </r>
  <r>
    <n v="9027"/>
    <s v="CA-2013-102127"/>
    <x v="0"/>
    <x v="190"/>
    <d v="2013-07-03T00:00:00"/>
    <s v="Standard Class"/>
    <s v="VP-21760"/>
    <s v="Victoria Pisteka"/>
    <x v="1"/>
    <s v="United States"/>
    <s v="New York City"/>
    <s v="New York"/>
    <n v="10035"/>
    <x v="3"/>
    <s v="FUR-FU-10003976"/>
    <s v="Furniture"/>
    <x v="5"/>
    <s v="DAX Executive Solid Wood Document Frame, Desktop or Hang, Mahogany, 5 x 7"/>
    <n v="37.74"/>
    <n v="3"/>
    <n v="0"/>
    <n v="12.831599999999996"/>
  </r>
  <r>
    <n v="9028"/>
    <s v="US-2013-152415"/>
    <x v="0"/>
    <x v="42"/>
    <d v="2013-09-23T00:00:00"/>
    <s v="Standard Class"/>
    <s v="PO-18865"/>
    <s v="Patrick O'Donnell"/>
    <x v="0"/>
    <s v="United States"/>
    <s v="Marlborough"/>
    <s v="Massachusetts"/>
    <n v="1752"/>
    <x v="3"/>
    <s v="FUR-FU-10002597"/>
    <s v="Furniture"/>
    <x v="5"/>
    <s v="C-Line Magnetic Cubicle Keepers, Clear Polypropylene"/>
    <n v="14.82"/>
    <n v="3"/>
    <n v="0"/>
    <n v="6.224400000000001"/>
  </r>
  <r>
    <n v="9029"/>
    <s v="US-2013-152415"/>
    <x v="0"/>
    <x v="42"/>
    <d v="2013-09-23T00:00:00"/>
    <s v="Standard Class"/>
    <s v="PO-18865"/>
    <s v="Patrick O'Donnell"/>
    <x v="0"/>
    <s v="United States"/>
    <s v="Marlborough"/>
    <s v="Massachusetts"/>
    <n v="1752"/>
    <x v="3"/>
    <s v="FUR-FU-10004864"/>
    <s v="Furniture"/>
    <x v="5"/>
    <s v="Howard Miller 14-1/2&quot; Diameter Chrome Round Wall Clock"/>
    <n v="191.82"/>
    <n v="3"/>
    <n v="0"/>
    <n v="61.382399999999997"/>
  </r>
  <r>
    <n v="9030"/>
    <s v="CA-2011-138198"/>
    <x v="2"/>
    <x v="667"/>
    <d v="2011-07-23T00:00:00"/>
    <s v="Standard Class"/>
    <s v="JL-15130"/>
    <s v="Jack Lebron"/>
    <x v="0"/>
    <s v="United States"/>
    <s v="New Rochelle"/>
    <s v="New York"/>
    <n v="10801"/>
    <x v="3"/>
    <s v="OFF-BI-10002103"/>
    <s v="Office Supplies"/>
    <x v="8"/>
    <s v="Cardinal Slant-D Ring Binder, Heavy Gauge Vinyl"/>
    <n v="13.904"/>
    <n v="2"/>
    <n v="0.2"/>
    <n v="4.5187999999999997"/>
  </r>
  <r>
    <n v="9031"/>
    <s v="CA-2014-128041"/>
    <x v="3"/>
    <x v="853"/>
    <d v="2014-09-02T00:00:00"/>
    <s v="Same Day"/>
    <s v="RW-19540"/>
    <s v="Rick Wilson"/>
    <x v="1"/>
    <s v="United States"/>
    <s v="Seattle"/>
    <s v="Washington"/>
    <n v="98103"/>
    <x v="1"/>
    <s v="OFF-AP-10001005"/>
    <s v="Office Supplies"/>
    <x v="9"/>
    <s v="Honeywell Quietcare HEPA Air Cleaner"/>
    <n v="314.60000000000002"/>
    <n v="4"/>
    <n v="0"/>
    <n v="103.81799999999998"/>
  </r>
  <r>
    <n v="9032"/>
    <s v="CA-2014-128041"/>
    <x v="3"/>
    <x v="853"/>
    <d v="2014-09-02T00:00:00"/>
    <s v="Same Day"/>
    <s v="RW-19540"/>
    <s v="Rick Wilson"/>
    <x v="1"/>
    <s v="United States"/>
    <s v="Seattle"/>
    <s v="Washington"/>
    <n v="98103"/>
    <x v="1"/>
    <s v="FUR-TA-10002607"/>
    <s v="Furniture"/>
    <x v="3"/>
    <s v="KI Conference Tables"/>
    <n v="283.56"/>
    <n v="4"/>
    <n v="0"/>
    <n v="45.36960000000002"/>
  </r>
  <r>
    <n v="9033"/>
    <s v="CA-2014-105823"/>
    <x v="3"/>
    <x v="738"/>
    <d v="2014-06-27T00:00:00"/>
    <s v="Standard Class"/>
    <s v="RB-19465"/>
    <s v="Rick Bensley"/>
    <x v="2"/>
    <s v="United States"/>
    <s v="Detroit"/>
    <s v="Michigan"/>
    <n v="48227"/>
    <x v="2"/>
    <s v="FUR-CH-10000454"/>
    <s v="Furniture"/>
    <x v="1"/>
    <s v="Hon Deluxe Fabric Upholstered Stacking Chairs, Rounded Back"/>
    <n v="487.96"/>
    <n v="2"/>
    <n v="0"/>
    <n v="146.38799999999998"/>
  </r>
  <r>
    <n v="9034"/>
    <s v="CA-2011-152268"/>
    <x v="2"/>
    <x v="814"/>
    <d v="2011-09-07T00:00:00"/>
    <s v="Standard Class"/>
    <s v="SC-20095"/>
    <s v="Sanjit Chand"/>
    <x v="0"/>
    <s v="United States"/>
    <s v="Fayetteville"/>
    <s v="Arkansas"/>
    <n v="72701"/>
    <x v="0"/>
    <s v="OFF-BI-10001359"/>
    <s v="Office Supplies"/>
    <x v="8"/>
    <s v="GBC DocuBind TL300 Electric Binding System"/>
    <n v="1793.98"/>
    <n v="2"/>
    <n v="0"/>
    <n v="843.17059999999992"/>
  </r>
  <r>
    <n v="9035"/>
    <s v="CA-2012-148873"/>
    <x v="1"/>
    <x v="486"/>
    <d v="2012-10-05T00:00:00"/>
    <s v="Standard Class"/>
    <s v="EM-13960"/>
    <s v="Eric Murdock"/>
    <x v="0"/>
    <s v="United States"/>
    <s v="Quincy"/>
    <s v="Illinois"/>
    <n v="62301"/>
    <x v="2"/>
    <s v="OFF-BI-10003196"/>
    <s v="Office Supplies"/>
    <x v="8"/>
    <s v="Accohide Poly Flexible Ring Binders"/>
    <n v="2.9919999999999995"/>
    <n v="4"/>
    <n v="0.8"/>
    <n v="-4.4880000000000013"/>
  </r>
  <r>
    <n v="9036"/>
    <s v="CA-2012-148873"/>
    <x v="1"/>
    <x v="486"/>
    <d v="2012-10-05T00:00:00"/>
    <s v="Standard Class"/>
    <s v="EM-13960"/>
    <s v="Eric Murdock"/>
    <x v="0"/>
    <s v="United States"/>
    <s v="Quincy"/>
    <s v="Illinois"/>
    <n v="62301"/>
    <x v="2"/>
    <s v="TEC-AC-10003657"/>
    <s v="Technology"/>
    <x v="11"/>
    <s v="Lenovo 17-Key USB Numeric Keypad"/>
    <n v="108.76800000000001"/>
    <n v="4"/>
    <n v="0.2"/>
    <n v="2.7191999999999901"/>
  </r>
  <r>
    <n v="9037"/>
    <s v="CA-2012-166492"/>
    <x v="1"/>
    <x v="1003"/>
    <d v="2012-04-10T00:00:00"/>
    <s v="First Class"/>
    <s v="RP-19390"/>
    <s v="Resi Pölking"/>
    <x v="0"/>
    <s v="United States"/>
    <s v="New York City"/>
    <s v="New York"/>
    <n v="10035"/>
    <x v="3"/>
    <s v="OFF-PA-10002262"/>
    <s v="Office Supplies"/>
    <x v="10"/>
    <s v="Xerox 192"/>
    <n v="25.92"/>
    <n v="4"/>
    <n v="0"/>
    <n v="12.441600000000001"/>
  </r>
  <r>
    <n v="9038"/>
    <s v="CA-2012-166492"/>
    <x v="1"/>
    <x v="1003"/>
    <d v="2012-04-10T00:00:00"/>
    <s v="First Class"/>
    <s v="RP-19390"/>
    <s v="Resi Pölking"/>
    <x v="0"/>
    <s v="United States"/>
    <s v="New York City"/>
    <s v="New York"/>
    <n v="10035"/>
    <x v="3"/>
    <s v="OFF-ST-10002214"/>
    <s v="Office Supplies"/>
    <x v="4"/>
    <s v="X-Rack File for Hanging Folders"/>
    <n v="22.58"/>
    <n v="2"/>
    <n v="0"/>
    <n v="5.8707999999999991"/>
  </r>
  <r>
    <n v="9039"/>
    <s v="CA-2014-157420"/>
    <x v="3"/>
    <x v="610"/>
    <d v="2014-11-22T00:00:00"/>
    <s v="Same Day"/>
    <s v="HZ-14950"/>
    <s v="Henia Zydlo"/>
    <x v="0"/>
    <s v="United States"/>
    <s v="Houston"/>
    <s v="Texas"/>
    <n v="77095"/>
    <x v="2"/>
    <s v="TEC-PH-10003555"/>
    <s v="Technology"/>
    <x v="7"/>
    <s v="Motorola HK250 Universal Bluetooth Headset"/>
    <n v="55.176000000000002"/>
    <n v="3"/>
    <n v="0.2"/>
    <n v="-12.414599999999997"/>
  </r>
  <r>
    <n v="9040"/>
    <s v="CA-2013-117121"/>
    <x v="0"/>
    <x v="907"/>
    <d v="2013-12-22T00:00:00"/>
    <s v="Standard Class"/>
    <s v="AB-10105"/>
    <s v="Adrian Barton"/>
    <x v="0"/>
    <s v="United States"/>
    <s v="Detroit"/>
    <s v="Michigan"/>
    <n v="48205"/>
    <x v="2"/>
    <s v="OFF-BI-10000545"/>
    <s v="Office Supplies"/>
    <x v="8"/>
    <s v="GBC Ibimaster 500 Manual ProClick Binding System"/>
    <n v="9892.74"/>
    <n v="13"/>
    <n v="0"/>
    <n v="4946.37"/>
  </r>
  <r>
    <n v="9041"/>
    <s v="CA-2011-138177"/>
    <x v="2"/>
    <x v="111"/>
    <d v="2011-09-24T00:00:00"/>
    <s v="Standard Class"/>
    <s v="ND-18460"/>
    <s v="Neil Ducich"/>
    <x v="1"/>
    <s v="United States"/>
    <s v="Chandler"/>
    <s v="Arizona"/>
    <n v="85224"/>
    <x v="1"/>
    <s v="FUR-TA-10004607"/>
    <s v="Furniture"/>
    <x v="3"/>
    <s v="Hon 2111 Invitation Series Straight Table"/>
    <n v="73.915000000000006"/>
    <n v="1"/>
    <n v="0.5"/>
    <n v="-45.827300000000008"/>
  </r>
  <r>
    <n v="9042"/>
    <s v="CA-2011-114335"/>
    <x v="2"/>
    <x v="450"/>
    <d v="2011-10-03T00:00:00"/>
    <s v="Standard Class"/>
    <s v="XP-21865"/>
    <s v="Xylona Preis"/>
    <x v="0"/>
    <s v="United States"/>
    <s v="Hollywood"/>
    <s v="Florida"/>
    <n v="33021"/>
    <x v="0"/>
    <s v="FUR-FU-10000277"/>
    <s v="Furniture"/>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s v="California"/>
    <n v="90049"/>
    <x v="1"/>
    <s v="OFF-AP-10004532"/>
    <s v="Office Supplies"/>
    <x v="9"/>
    <s v="Kensington 6 Outlet Guardian Standard Surge Protector"/>
    <n v="61.44"/>
    <n v="3"/>
    <n v="0"/>
    <n v="16.588799999999999"/>
  </r>
  <r>
    <n v="9044"/>
    <s v="CA-2013-168830"/>
    <x v="0"/>
    <x v="77"/>
    <d v="2013-11-14T00:00:00"/>
    <s v="Standard Class"/>
    <s v="ML-17395"/>
    <s v="Marina Lichtenstein"/>
    <x v="1"/>
    <s v="United States"/>
    <s v="San Francisco"/>
    <s v="California"/>
    <n v="94122"/>
    <x v="1"/>
    <s v="TEC-AC-10003911"/>
    <s v="Technology"/>
    <x v="11"/>
    <s v="NETGEAR AC1750 Dual Band Gigabit Smart WiFi Router"/>
    <n v="479.97"/>
    <n v="3"/>
    <n v="0"/>
    <n v="163.18979999999999"/>
  </r>
  <r>
    <n v="9045"/>
    <s v="CA-2014-137463"/>
    <x v="3"/>
    <x v="819"/>
    <d v="2014-12-21T00:00:00"/>
    <s v="Second Class"/>
    <s v="KM-16225"/>
    <s v="Kalyca Meade"/>
    <x v="1"/>
    <s v="United States"/>
    <s v="Sunnyvale"/>
    <s v="California"/>
    <n v="94086"/>
    <x v="1"/>
    <s v="OFF-BI-10003196"/>
    <s v="Office Supplies"/>
    <x v="8"/>
    <s v="Accohide Poly Flexible Ring Binders"/>
    <n v="5.9840000000000009"/>
    <n v="2"/>
    <n v="0.2"/>
    <n v="2.2439999999999998"/>
  </r>
  <r>
    <n v="9046"/>
    <s v="CA-2014-137463"/>
    <x v="3"/>
    <x v="819"/>
    <d v="2014-12-21T00:00:00"/>
    <s v="Second Class"/>
    <s v="KM-16225"/>
    <s v="Kalyca Meade"/>
    <x v="1"/>
    <s v="United States"/>
    <s v="Sunnyvale"/>
    <s v="California"/>
    <n v="94086"/>
    <x v="1"/>
    <s v="TEC-AC-10000358"/>
    <s v="Technology"/>
    <x v="11"/>
    <s v="Imation Secure Drive + Hardware Encrypted USB flash drive - 16 GB"/>
    <n v="189.95000000000002"/>
    <n v="5"/>
    <n v="0"/>
    <n v="45.587999999999994"/>
  </r>
  <r>
    <n v="9047"/>
    <s v="CA-2014-137463"/>
    <x v="3"/>
    <x v="819"/>
    <d v="2014-12-21T00:00:00"/>
    <s v="Second Class"/>
    <s v="KM-16225"/>
    <s v="Kalyca Meade"/>
    <x v="1"/>
    <s v="United States"/>
    <s v="Sunnyvale"/>
    <s v="California"/>
    <n v="94086"/>
    <x v="1"/>
    <s v="TEC-AC-10000057"/>
    <s v="Technology"/>
    <x v="11"/>
    <s v="Microsoft Natural Ergonomic Keyboard 4000"/>
    <n v="149.94999999999999"/>
    <n v="5"/>
    <n v="0"/>
    <n v="31.489499999999992"/>
  </r>
  <r>
    <n v="9048"/>
    <s v="CA-2014-137463"/>
    <x v="3"/>
    <x v="819"/>
    <d v="2014-12-21T00:00:00"/>
    <s v="Second Class"/>
    <s v="KM-16225"/>
    <s v="Kalyca Meade"/>
    <x v="1"/>
    <s v="United States"/>
    <s v="Sunnyvale"/>
    <s v="California"/>
    <n v="94086"/>
    <x v="1"/>
    <s v="OFF-AR-10001988"/>
    <s v="Office Supplies"/>
    <x v="6"/>
    <s v="Bulldog Table or Wall-Mount Pencil Sharpener"/>
    <n v="29.950000000000003"/>
    <n v="5"/>
    <n v="0"/>
    <n v="8.6854999999999993"/>
  </r>
  <r>
    <n v="9049"/>
    <s v="CA-2014-137463"/>
    <x v="3"/>
    <x v="819"/>
    <d v="2014-12-21T00:00:00"/>
    <s v="Second Class"/>
    <s v="KM-16225"/>
    <s v="Kalyca Meade"/>
    <x v="1"/>
    <s v="United States"/>
    <s v="Sunnyvale"/>
    <s v="California"/>
    <n v="94086"/>
    <x v="1"/>
    <s v="OFF-LA-10003498"/>
    <s v="Office Supplies"/>
    <x v="2"/>
    <s v="Avery 475"/>
    <n v="44.400000000000006"/>
    <n v="3"/>
    <n v="0"/>
    <n v="22.200000000000003"/>
  </r>
  <r>
    <n v="9050"/>
    <s v="CA-2011-124513"/>
    <x v="2"/>
    <x v="158"/>
    <d v="2011-09-25T00:00:00"/>
    <s v="Standard Class"/>
    <s v="SL-20155"/>
    <s v="Sara Luxemburg"/>
    <x v="2"/>
    <s v="United States"/>
    <s v="New York City"/>
    <s v="New York"/>
    <n v="10011"/>
    <x v="3"/>
    <s v="OFF-AR-10002956"/>
    <s v="Office Supplies"/>
    <x v="6"/>
    <s v="Boston 16801 Nautilus Battery Pencil Sharpener"/>
    <n v="66.03"/>
    <n v="3"/>
    <n v="0"/>
    <n v="17.1678"/>
  </r>
  <r>
    <n v="9051"/>
    <s v="CA-2012-165554"/>
    <x v="1"/>
    <x v="1211"/>
    <d v="2012-05-22T00:00:00"/>
    <s v="Standard Class"/>
    <s v="AJ-10780"/>
    <s v="Anthony Jacobs"/>
    <x v="1"/>
    <s v="United States"/>
    <s v="Los Angeles"/>
    <s v="California"/>
    <n v="90004"/>
    <x v="1"/>
    <s v="OFF-PA-10003724"/>
    <s v="Office Supplies"/>
    <x v="10"/>
    <s v="Wirebound Message Book, 4 per Page"/>
    <n v="10.86"/>
    <n v="2"/>
    <n v="0"/>
    <n v="5.3213999999999997"/>
  </r>
  <r>
    <n v="9052"/>
    <s v="CA-2011-141838"/>
    <x v="2"/>
    <x v="959"/>
    <d v="2011-03-31T00:00:00"/>
    <s v="Second Class"/>
    <s v="DK-12835"/>
    <s v="Damala Kotsonis"/>
    <x v="1"/>
    <s v="United States"/>
    <s v="San Francisco"/>
    <s v="California"/>
    <n v="94122"/>
    <x v="1"/>
    <s v="OFF-AR-10004272"/>
    <s v="Office Supplies"/>
    <x v="6"/>
    <s v="Newell 308"/>
    <n v="3.36"/>
    <n v="2"/>
    <n v="0"/>
    <n v="0.83999999999999986"/>
  </r>
  <r>
    <n v="9053"/>
    <s v="CA-2011-141838"/>
    <x v="2"/>
    <x v="959"/>
    <d v="2011-03-31T00:00:00"/>
    <s v="Second Class"/>
    <s v="DK-12835"/>
    <s v="Damala Kotsonis"/>
    <x v="1"/>
    <s v="United States"/>
    <s v="San Francisco"/>
    <s v="California"/>
    <n v="94122"/>
    <x v="1"/>
    <s v="OFF-BI-10003291"/>
    <s v="Office Supplies"/>
    <x v="8"/>
    <s v="Wilson Jones Leather-Like Binders with DublLock Round Rings"/>
    <n v="27.936000000000003"/>
    <n v="4"/>
    <n v="0.2"/>
    <n v="9.4283999999999963"/>
  </r>
  <r>
    <n v="9054"/>
    <s v="CA-2011-141838"/>
    <x v="2"/>
    <x v="959"/>
    <d v="2011-03-31T00:00:00"/>
    <s v="Second Class"/>
    <s v="DK-12835"/>
    <s v="Damala Kotsonis"/>
    <x v="1"/>
    <s v="United States"/>
    <s v="San Francisco"/>
    <s v="California"/>
    <n v="94122"/>
    <x v="1"/>
    <s v="TEC-PH-10004100"/>
    <s v="Technology"/>
    <x v="7"/>
    <s v="Griffin GC17055 Auxiliary Audio Cable"/>
    <n v="28.783999999999999"/>
    <n v="2"/>
    <n v="0.2"/>
    <n v="2.878400000000001"/>
  </r>
  <r>
    <n v="9055"/>
    <s v="CA-2014-117009"/>
    <x v="3"/>
    <x v="585"/>
    <d v="2014-09-29T00:00:00"/>
    <s v="Standard Class"/>
    <s v="BK-11260"/>
    <s v="Berenike Kampe"/>
    <x v="0"/>
    <s v="United States"/>
    <s v="Santa Ana"/>
    <s v="California"/>
    <n v="92704"/>
    <x v="1"/>
    <s v="OFF-SU-10001218"/>
    <s v="Office Supplies"/>
    <x v="14"/>
    <s v="Fiskars Softgrip Scissors"/>
    <n v="21.96"/>
    <n v="2"/>
    <n v="0"/>
    <n v="6.1488000000000014"/>
  </r>
  <r>
    <n v="9056"/>
    <s v="CA-2012-128993"/>
    <x v="1"/>
    <x v="811"/>
    <d v="2012-09-17T00:00:00"/>
    <s v="Second Class"/>
    <s v="CC-12670"/>
    <s v="Craig Carreira"/>
    <x v="0"/>
    <s v="United States"/>
    <s v="Seattle"/>
    <s v="Washington"/>
    <n v="98103"/>
    <x v="1"/>
    <s v="TEC-AC-10004209"/>
    <s v="Technology"/>
    <x v="11"/>
    <s v="Memorex Froggy Flash Drive 4 GB"/>
    <n v="21.98"/>
    <n v="2"/>
    <n v="0"/>
    <n v="8.5722000000000005"/>
  </r>
  <r>
    <n v="9057"/>
    <s v="CA-2012-160227"/>
    <x v="1"/>
    <x v="121"/>
    <d v="2012-11-04T00:00:00"/>
    <s v="First Class"/>
    <s v="ED-13885"/>
    <s v="Emily Ducich"/>
    <x v="2"/>
    <s v="United States"/>
    <s v="New York City"/>
    <s v="New York"/>
    <n v="10011"/>
    <x v="3"/>
    <s v="FUR-CH-10002073"/>
    <s v="Furniture"/>
    <x v="1"/>
    <s v="Hon Olson Stacker Chairs"/>
    <n v="2621.3220000000001"/>
    <n v="11"/>
    <n v="0.1"/>
    <n v="553.39019999999982"/>
  </r>
  <r>
    <n v="9058"/>
    <s v="CA-2012-149097"/>
    <x v="1"/>
    <x v="1182"/>
    <d v="2012-10-24T00:00:00"/>
    <s v="Standard Class"/>
    <s v="SV-20785"/>
    <s v="Stewart Visinsky"/>
    <x v="0"/>
    <s v="United States"/>
    <s v="Los Angeles"/>
    <s v="California"/>
    <n v="90045"/>
    <x v="1"/>
    <s v="FUR-FU-10003424"/>
    <s v="Furniture"/>
    <x v="5"/>
    <s v="Nu-Dell Oak Frame"/>
    <n v="74.759999999999991"/>
    <n v="7"/>
    <n v="0"/>
    <n v="23.923199999999994"/>
  </r>
  <r>
    <n v="9059"/>
    <s v="CA-2012-149097"/>
    <x v="1"/>
    <x v="1182"/>
    <d v="2012-10-24T00:00:00"/>
    <s v="Standard Class"/>
    <s v="SV-20785"/>
    <s v="Stewart Visinsky"/>
    <x v="0"/>
    <s v="United States"/>
    <s v="Los Angeles"/>
    <s v="California"/>
    <n v="90045"/>
    <x v="1"/>
    <s v="FUR-TA-10001086"/>
    <s v="Furniture"/>
    <x v="3"/>
    <s v="SAFCO PlanMaster Boards, 60w x 37-1/2d, White Melamine"/>
    <n v="364.77600000000007"/>
    <n v="3"/>
    <n v="0.2"/>
    <n v="27.358200000000011"/>
  </r>
  <r>
    <n v="9060"/>
    <s v="CA-2013-132304"/>
    <x v="0"/>
    <x v="403"/>
    <d v="2013-06-19T00:00:00"/>
    <s v="Standard Class"/>
    <s v="AR-10825"/>
    <s v="Anthony Rawles"/>
    <x v="1"/>
    <s v="United States"/>
    <s v="Seattle"/>
    <s v="Washington"/>
    <n v="98103"/>
    <x v="1"/>
    <s v="FUR-TA-10004619"/>
    <s v="Furniture"/>
    <x v="3"/>
    <s v="Hon Non-Folding Utility Tables"/>
    <n v="1115.17"/>
    <n v="7"/>
    <n v="0"/>
    <n v="334.55099999999993"/>
  </r>
  <r>
    <n v="9061"/>
    <s v="CA-2012-136420"/>
    <x v="1"/>
    <x v="312"/>
    <d v="2012-11-21T00:00:00"/>
    <s v="First Class"/>
    <s v="CS-12250"/>
    <s v="Chris Selesnick"/>
    <x v="1"/>
    <s v="United States"/>
    <s v="San Diego"/>
    <s v="California"/>
    <n v="92024"/>
    <x v="1"/>
    <s v="OFF-BI-10002854"/>
    <s v="Office Supplies"/>
    <x v="8"/>
    <s v="Performers Binder/Pad Holder, Black"/>
    <n v="89.696000000000012"/>
    <n v="4"/>
    <n v="0.2"/>
    <n v="33.635999999999996"/>
  </r>
  <r>
    <n v="9062"/>
    <s v="CA-2012-136420"/>
    <x v="1"/>
    <x v="312"/>
    <d v="2012-11-21T00:00:00"/>
    <s v="First Class"/>
    <s v="CS-12250"/>
    <s v="Chris Selesnick"/>
    <x v="1"/>
    <s v="United States"/>
    <s v="San Diego"/>
    <s v="California"/>
    <n v="92024"/>
    <x v="1"/>
    <s v="OFF-LA-10002762"/>
    <s v="Office Supplies"/>
    <x v="2"/>
    <s v="Avery 485"/>
    <n v="50.12"/>
    <n v="4"/>
    <n v="0"/>
    <n v="23.556399999999996"/>
  </r>
  <r>
    <n v="9063"/>
    <s v="CA-2013-101623"/>
    <x v="0"/>
    <x v="1212"/>
    <d v="2013-03-07T00:00:00"/>
    <s v="Standard Class"/>
    <s v="RR-19525"/>
    <s v="Rick Reed"/>
    <x v="1"/>
    <s v="United States"/>
    <s v="New York City"/>
    <s v="New York"/>
    <n v="10035"/>
    <x v="3"/>
    <s v="OFF-FA-10003495"/>
    <s v="Office Supplies"/>
    <x v="13"/>
    <s v="Staples"/>
    <n v="36.480000000000004"/>
    <n v="6"/>
    <n v="0"/>
    <n v="18.240000000000002"/>
  </r>
  <r>
    <n v="9064"/>
    <s v="US-2011-151015"/>
    <x v="2"/>
    <x v="1005"/>
    <d v="2011-10-20T00:00:00"/>
    <s v="Standard Class"/>
    <s v="BD-11500"/>
    <s v="Bradley Drucker"/>
    <x v="0"/>
    <s v="United States"/>
    <s v="Chicago"/>
    <s v="Illinois"/>
    <n v="60653"/>
    <x v="2"/>
    <s v="OFF-PA-10002581"/>
    <s v="Office Supplies"/>
    <x v="10"/>
    <s v="Xerox 1951"/>
    <n v="322.19200000000001"/>
    <n v="13"/>
    <n v="0.2"/>
    <n v="100.68499999999997"/>
  </r>
  <r>
    <n v="9065"/>
    <s v="US-2011-151015"/>
    <x v="2"/>
    <x v="1005"/>
    <d v="2011-10-20T00:00:00"/>
    <s v="Standard Class"/>
    <s v="BD-11500"/>
    <s v="Bradley Drucker"/>
    <x v="0"/>
    <s v="United States"/>
    <s v="Chicago"/>
    <s v="Illinois"/>
    <n v="60653"/>
    <x v="2"/>
    <s v="OFF-BI-10000343"/>
    <s v="Office Supplies"/>
    <x v="8"/>
    <s v="Pressboard Covers with Storage Hooks, 9 1/2&quot; x 11&quot;, Light Blue"/>
    <n v="2.9459999999999993"/>
    <n v="3"/>
    <n v="0.8"/>
    <n v="-4.8609000000000009"/>
  </r>
  <r>
    <n v="9066"/>
    <s v="US-2011-151015"/>
    <x v="2"/>
    <x v="1005"/>
    <d v="2011-10-20T00:00:00"/>
    <s v="Standard Class"/>
    <s v="BD-11500"/>
    <s v="Bradley Drucker"/>
    <x v="0"/>
    <s v="United States"/>
    <s v="Chicago"/>
    <s v="Illinois"/>
    <n v="60653"/>
    <x v="2"/>
    <s v="OFF-PA-10001184"/>
    <s v="Office Supplies"/>
    <x v="10"/>
    <s v="Xerox 1903"/>
    <n v="19.136000000000003"/>
    <n v="4"/>
    <n v="0.2"/>
    <n v="6.9367999999999999"/>
  </r>
  <r>
    <n v="9067"/>
    <s v="CA-2014-152968"/>
    <x v="3"/>
    <x v="1143"/>
    <d v="2014-05-31T00:00:00"/>
    <s v="Standard Class"/>
    <s v="BM-11785"/>
    <s v="Bryan Mills"/>
    <x v="0"/>
    <s v="United States"/>
    <s v="Harrisonburg"/>
    <s v="Virginia"/>
    <n v="22801"/>
    <x v="0"/>
    <s v="TEC-AC-10000521"/>
    <s v="Technology"/>
    <x v="11"/>
    <s v="Verbatim Slim CD and DVD Storage Cases, 50/Pack"/>
    <n v="23.08"/>
    <n v="2"/>
    <n v="0"/>
    <n v="6.9239999999999995"/>
  </r>
  <r>
    <n v="9068"/>
    <s v="CA-2013-150077"/>
    <x v="0"/>
    <x v="1084"/>
    <d v="2013-02-10T00:00:00"/>
    <s v="Standard Class"/>
    <s v="MS-17365"/>
    <s v="Maribeth Schnelling"/>
    <x v="0"/>
    <s v="United States"/>
    <s v="Rockville"/>
    <s v="Maryland"/>
    <n v="20852"/>
    <x v="3"/>
    <s v="TEC-PH-10002890"/>
    <s v="Technology"/>
    <x v="7"/>
    <s v="AT&amp;T 17929 Lendline Telephone"/>
    <n v="90.48"/>
    <n v="2"/>
    <n v="0"/>
    <n v="23.524799999999999"/>
  </r>
  <r>
    <n v="9069"/>
    <s v="CA-2013-106278"/>
    <x v="0"/>
    <x v="476"/>
    <d v="2013-09-06T00:00:00"/>
    <s v="Second Class"/>
    <s v="BM-11140"/>
    <s v="Becky Martin"/>
    <x v="0"/>
    <s v="United States"/>
    <s v="Des Moines"/>
    <s v="Washington"/>
    <n v="98198"/>
    <x v="1"/>
    <s v="FUR-CH-10003061"/>
    <s v="Furniture"/>
    <x v="1"/>
    <s v="Global Leather Task Chair, Black"/>
    <n v="215.976"/>
    <n v="3"/>
    <n v="0.2"/>
    <n v="-2.6997000000000355"/>
  </r>
  <r>
    <n v="9070"/>
    <s v="CA-2013-106278"/>
    <x v="0"/>
    <x v="476"/>
    <d v="2013-09-06T00:00:00"/>
    <s v="Second Class"/>
    <s v="BM-11140"/>
    <s v="Becky Martin"/>
    <x v="0"/>
    <s v="United States"/>
    <s v="Des Moines"/>
    <s v="Washington"/>
    <n v="98198"/>
    <x v="1"/>
    <s v="OFF-EN-10003567"/>
    <s v="Office Supplies"/>
    <x v="12"/>
    <s v="Inter-Office Recycled Envelopes, Brown Kraft, Button-String,10&quot; x 13&quot; , 100/Box"/>
    <n v="65.94"/>
    <n v="3"/>
    <n v="0"/>
    <n v="30.991800000000001"/>
  </r>
  <r>
    <n v="9071"/>
    <s v="CA-2014-147550"/>
    <x v="3"/>
    <x v="769"/>
    <d v="2014-12-06T00:00:00"/>
    <s v="First Class"/>
    <s v="KE-16420"/>
    <s v="Katrina Edelman"/>
    <x v="1"/>
    <s v="United States"/>
    <s v="Philadelphia"/>
    <s v="Pennsylvania"/>
    <n v="19134"/>
    <x v="3"/>
    <s v="FUR-FU-10001918"/>
    <s v="Furniture"/>
    <x v="5"/>
    <s v="C-Line Cubicle Keepers Polyproplyene Holder With Velcro Backings"/>
    <n v="11.352000000000002"/>
    <n v="3"/>
    <n v="0.2"/>
    <n v="2.6961000000000008"/>
  </r>
  <r>
    <n v="9072"/>
    <s v="CA-2012-136105"/>
    <x v="1"/>
    <x v="821"/>
    <d v="2012-06-16T00:00:00"/>
    <s v="Standard Class"/>
    <s v="SZ-20035"/>
    <s v="Sam Zeldin"/>
    <x v="2"/>
    <s v="United States"/>
    <s v="Columbus"/>
    <s v="Indiana"/>
    <n v="47201"/>
    <x v="2"/>
    <s v="OFF-ST-10002444"/>
    <s v="Office Supplies"/>
    <x v="4"/>
    <s v="Recycled Eldon Regeneration Jumbo File"/>
    <n v="24.56"/>
    <n v="2"/>
    <n v="0"/>
    <n v="6.8767999999999994"/>
  </r>
  <r>
    <n v="9073"/>
    <s v="CA-2013-142524"/>
    <x v="0"/>
    <x v="913"/>
    <d v="2013-09-09T00:00:00"/>
    <s v="Standard Class"/>
    <s v="MB-18085"/>
    <s v="Mick Brown"/>
    <x v="0"/>
    <s v="United States"/>
    <s v="Springfield"/>
    <s v="Missouri"/>
    <n v="65807"/>
    <x v="2"/>
    <s v="OFF-EN-10003286"/>
    <s v="Office Supplies"/>
    <x v="12"/>
    <s v="Staples"/>
    <n v="16.559999999999999"/>
    <n v="2"/>
    <n v="0"/>
    <n v="7.783199999999999"/>
  </r>
  <r>
    <n v="9074"/>
    <s v="CA-2013-142524"/>
    <x v="0"/>
    <x v="913"/>
    <d v="2013-09-09T00:00:00"/>
    <s v="Standard Class"/>
    <s v="MB-18085"/>
    <s v="Mick Brown"/>
    <x v="0"/>
    <s v="United States"/>
    <s v="Springfield"/>
    <s v="Missouri"/>
    <n v="65807"/>
    <x v="2"/>
    <s v="TEC-AC-10000109"/>
    <s v="Technology"/>
    <x v="11"/>
    <s v="Sony Micro Vault Click 16 GB USB 2.0 Flash Drive"/>
    <n v="279.95"/>
    <n v="5"/>
    <n v="0"/>
    <n v="67.188000000000017"/>
  </r>
  <r>
    <n v="9075"/>
    <s v="CA-2011-136336"/>
    <x v="2"/>
    <x v="419"/>
    <d v="2011-04-26T00:00:00"/>
    <s v="Standard Class"/>
    <s v="DB-13555"/>
    <s v="Dorothy Badders"/>
    <x v="1"/>
    <s v="United States"/>
    <s v="Henderson"/>
    <s v="Kentucky"/>
    <n v="42420"/>
    <x v="0"/>
    <s v="OFF-ST-10002574"/>
    <s v="Office Supplies"/>
    <x v="4"/>
    <s v="SAFCO Commercial Wire Shelving, Black"/>
    <n v="828.83999999999992"/>
    <n v="6"/>
    <n v="0"/>
    <n v="0"/>
  </r>
  <r>
    <n v="9076"/>
    <s v="US-2012-136259"/>
    <x v="1"/>
    <x v="599"/>
    <d v="2012-11-08T00:00:00"/>
    <s v="First Class"/>
    <s v="CB-12415"/>
    <s v="Christy Brittain"/>
    <x v="0"/>
    <s v="United States"/>
    <s v="Lakewood"/>
    <s v="Ohio"/>
    <n v="44107"/>
    <x v="3"/>
    <s v="OFF-BI-10000773"/>
    <s v="Office Supplies"/>
    <x v="8"/>
    <s v="Insertable Tab Post Binder Dividers"/>
    <n v="7.218"/>
    <n v="3"/>
    <n v="0.7"/>
    <n v="-5.5338000000000012"/>
  </r>
  <r>
    <n v="9077"/>
    <s v="US-2012-136259"/>
    <x v="1"/>
    <x v="599"/>
    <d v="2012-11-08T00:00:00"/>
    <s v="First Class"/>
    <s v="CB-12415"/>
    <s v="Christy Brittain"/>
    <x v="0"/>
    <s v="United States"/>
    <s v="Lakewood"/>
    <s v="Ohio"/>
    <n v="44107"/>
    <x v="3"/>
    <s v="OFF-SU-10004661"/>
    <s v="Office Supplies"/>
    <x v="14"/>
    <s v="Acme Titanium Bonded Scissors"/>
    <n v="27.200000000000003"/>
    <n v="4"/>
    <n v="0.2"/>
    <n v="2.0399999999999991"/>
  </r>
  <r>
    <n v="9078"/>
    <s v="US-2011-124625"/>
    <x v="2"/>
    <x v="935"/>
    <d v="2011-11-07T00:00:00"/>
    <s v="Standard Class"/>
    <s v="SP-20650"/>
    <s v="Stephanie Phelps"/>
    <x v="1"/>
    <s v="United States"/>
    <s v="Omaha"/>
    <s v="Nebraska"/>
    <n v="68104"/>
    <x v="2"/>
    <s v="TEC-AC-10003280"/>
    <s v="Technology"/>
    <x v="11"/>
    <s v="Belkin F8E887 USB Wired Ergonomic Keyboard"/>
    <n v="89.97"/>
    <n v="3"/>
    <n v="0"/>
    <n v="18.893699999999995"/>
  </r>
  <r>
    <n v="9079"/>
    <s v="CA-2013-108105"/>
    <x v="0"/>
    <x v="595"/>
    <d v="2013-02-23T00:00:00"/>
    <s v="Standard Class"/>
    <s v="GW-14605"/>
    <s v="Giulietta Weimer"/>
    <x v="0"/>
    <s v="United States"/>
    <s v="Henderson"/>
    <s v="Kentucky"/>
    <n v="42420"/>
    <x v="0"/>
    <s v="FUR-FU-10003773"/>
    <s v="Furniture"/>
    <x v="5"/>
    <s v="Eldon Cleatmat Plus Chair Mats for High Pile Carpets"/>
    <n v="318.08"/>
    <n v="4"/>
    <n v="0"/>
    <n v="34.988799999999969"/>
  </r>
  <r>
    <n v="9080"/>
    <s v="CA-2013-108105"/>
    <x v="0"/>
    <x v="595"/>
    <d v="2013-02-23T00:00:00"/>
    <s v="Standard Class"/>
    <s v="GW-14605"/>
    <s v="Giulietta Weimer"/>
    <x v="0"/>
    <s v="United States"/>
    <s v="Henderson"/>
    <s v="Kentucky"/>
    <n v="42420"/>
    <x v="0"/>
    <s v="OFF-BI-10002412"/>
    <s v="Office Supplies"/>
    <x v="8"/>
    <s v="Wilson Jones “Snap” Scratch Pad Binder Tool for Ring Binders"/>
    <n v="5.8"/>
    <n v="1"/>
    <n v="0"/>
    <n v="2.61"/>
  </r>
  <r>
    <n v="9081"/>
    <s v="CA-2014-166898"/>
    <x v="3"/>
    <x v="220"/>
    <d v="2014-09-14T00:00:00"/>
    <s v="Second Class"/>
    <s v="KH-16630"/>
    <s v="Ken Heidel"/>
    <x v="1"/>
    <s v="United States"/>
    <s v="Santa Ana"/>
    <s v="California"/>
    <n v="92704"/>
    <x v="1"/>
    <s v="TEC-PH-10002564"/>
    <s v="Technology"/>
    <x v="7"/>
    <s v="OtterBox Defender Series Case - Samsung Galaxy S4"/>
    <n v="143.952"/>
    <n v="6"/>
    <n v="0.2"/>
    <n v="17.993999999999978"/>
  </r>
  <r>
    <n v="9082"/>
    <s v="CA-2014-166898"/>
    <x v="3"/>
    <x v="220"/>
    <d v="2014-09-14T00:00:00"/>
    <s v="Second Class"/>
    <s v="KH-16630"/>
    <s v="Ken Heidel"/>
    <x v="1"/>
    <s v="United States"/>
    <s v="Santa Ana"/>
    <s v="California"/>
    <n v="92704"/>
    <x v="1"/>
    <s v="OFF-PA-10002262"/>
    <s v="Office Supplies"/>
    <x v="10"/>
    <s v="Xerox 192"/>
    <n v="19.440000000000001"/>
    <n v="3"/>
    <n v="0"/>
    <n v="9.3312000000000008"/>
  </r>
  <r>
    <n v="9083"/>
    <s v="CA-2014-169005"/>
    <x v="3"/>
    <x v="808"/>
    <d v="2014-11-07T00:00:00"/>
    <s v="Standard Class"/>
    <s v="BG-11035"/>
    <s v="Barry Gonzalez"/>
    <x v="0"/>
    <s v="United States"/>
    <s v="Springfield"/>
    <s v="Virginia"/>
    <n v="22153"/>
    <x v="0"/>
    <s v="OFF-AR-10000246"/>
    <s v="Office Supplies"/>
    <x v="6"/>
    <s v="Newell 318"/>
    <n v="5.56"/>
    <n v="2"/>
    <n v="0"/>
    <n v="1.4455999999999998"/>
  </r>
  <r>
    <n v="9084"/>
    <s v="CA-2012-104038"/>
    <x v="1"/>
    <x v="525"/>
    <d v="2012-02-08T00:00:00"/>
    <s v="First Class"/>
    <s v="LO-17170"/>
    <s v="Lori Olson"/>
    <x v="1"/>
    <s v="United States"/>
    <s v="Suffolk"/>
    <s v="Virginia"/>
    <n v="23434"/>
    <x v="0"/>
    <s v="OFF-ST-10002554"/>
    <s v="Office Supplies"/>
    <x v="4"/>
    <s v="Tennsco Industrial Shelving"/>
    <n v="146.72999999999999"/>
    <n v="3"/>
    <n v="0"/>
    <n v="2.9346000000000032"/>
  </r>
  <r>
    <n v="9085"/>
    <s v="CA-2012-104038"/>
    <x v="1"/>
    <x v="525"/>
    <d v="2012-02-08T00:00:00"/>
    <s v="First Class"/>
    <s v="LO-17170"/>
    <s v="Lori Olson"/>
    <x v="1"/>
    <s v="United States"/>
    <s v="Suffolk"/>
    <s v="Virginia"/>
    <n v="23434"/>
    <x v="0"/>
    <s v="OFF-PA-10002751"/>
    <s v="Office Supplies"/>
    <x v="10"/>
    <s v="Xerox 1920"/>
    <n v="29.900000000000002"/>
    <n v="5"/>
    <n v="0"/>
    <n v="13.454999999999998"/>
  </r>
  <r>
    <n v="9086"/>
    <s v="CA-2013-126102"/>
    <x v="0"/>
    <x v="545"/>
    <d v="2013-09-13T00:00:00"/>
    <s v="Second Class"/>
    <s v="DV-13465"/>
    <s v="Dianna Vittorini"/>
    <x v="0"/>
    <s v="United States"/>
    <s v="Los Angeles"/>
    <s v="California"/>
    <n v="90049"/>
    <x v="1"/>
    <s v="OFF-BI-10004318"/>
    <s v="Office Supplies"/>
    <x v="8"/>
    <s v="Ibico EB-19 Dual Function Manual Binding System"/>
    <n v="276.78400000000005"/>
    <n v="2"/>
    <n v="0.2"/>
    <n v="89.954799999999992"/>
  </r>
  <r>
    <n v="9087"/>
    <s v="CA-2013-143406"/>
    <x v="0"/>
    <x v="182"/>
    <d v="2013-10-01T00:00:00"/>
    <s v="Standard Class"/>
    <s v="LR-17035"/>
    <s v="Lisa Ryan"/>
    <x v="1"/>
    <s v="United States"/>
    <s v="Houston"/>
    <s v="Texas"/>
    <n v="77041"/>
    <x v="2"/>
    <s v="OFF-AP-10001564"/>
    <s v="Office Supplies"/>
    <x v="9"/>
    <s v="Hoover Commercial Lightweight Upright Vacuum with E-Z Empty Dirt Cup"/>
    <n v="93.031999999999982"/>
    <n v="2"/>
    <n v="0.8"/>
    <n v="-251.18640000000005"/>
  </r>
  <r>
    <n v="9088"/>
    <s v="CA-2013-143406"/>
    <x v="0"/>
    <x v="182"/>
    <d v="2013-10-01T00:00:00"/>
    <s v="Standard Class"/>
    <s v="LR-17035"/>
    <s v="Lisa Ryan"/>
    <x v="1"/>
    <s v="United States"/>
    <s v="Houston"/>
    <s v="Texas"/>
    <n v="77041"/>
    <x v="2"/>
    <s v="FUR-CH-10000513"/>
    <s v="Furniture"/>
    <x v="1"/>
    <s v="High-Back Leather Manager's Chair"/>
    <n v="454.96499999999997"/>
    <n v="5"/>
    <n v="0.3"/>
    <n v="-136.48950000000002"/>
  </r>
  <r>
    <n v="9089"/>
    <s v="CA-2012-150308"/>
    <x v="1"/>
    <x v="83"/>
    <d v="2012-12-20T00:00:00"/>
    <s v="Standard Class"/>
    <s v="RR-19525"/>
    <s v="Rick Reed"/>
    <x v="1"/>
    <s v="United States"/>
    <s v="Cary"/>
    <s v="North Carolina"/>
    <n v="27511"/>
    <x v="0"/>
    <s v="TEC-PH-10001433"/>
    <s v="Technology"/>
    <x v="7"/>
    <s v="Cisco Small Business SPA 502G VoIP phone"/>
    <n v="246.16800000000001"/>
    <n v="3"/>
    <n v="0.2"/>
    <n v="21.539699999999996"/>
  </r>
  <r>
    <n v="9090"/>
    <s v="CA-2013-131093"/>
    <x v="0"/>
    <x v="42"/>
    <d v="2013-09-21T00:00:00"/>
    <s v="Second Class"/>
    <s v="TS-21610"/>
    <s v="Troy Staebel"/>
    <x v="0"/>
    <s v="United States"/>
    <s v="Springfield"/>
    <s v="Ohio"/>
    <n v="45503"/>
    <x v="3"/>
    <s v="OFF-ST-10002790"/>
    <s v="Office Supplies"/>
    <x v="4"/>
    <s v="Safco Industrial Shelving"/>
    <n v="295.39999999999998"/>
    <n v="5"/>
    <n v="0.2"/>
    <n v="-62.772499999999965"/>
  </r>
  <r>
    <n v="9091"/>
    <s v="US-2014-148831"/>
    <x v="3"/>
    <x v="119"/>
    <d v="2014-10-16T00:00:00"/>
    <s v="First Class"/>
    <s v="AH-10210"/>
    <s v="Alan Hwang"/>
    <x v="0"/>
    <s v="United States"/>
    <s v="Louisville"/>
    <s v="Kentucky"/>
    <n v="40214"/>
    <x v="0"/>
    <s v="OFF-ST-10002974"/>
    <s v="Office Supplies"/>
    <x v="4"/>
    <s v="Trav-L-File Heavy-Duty Shuttle II, Black"/>
    <n v="348.56"/>
    <n v="8"/>
    <n v="0"/>
    <n v="104.56799999999998"/>
  </r>
  <r>
    <n v="9092"/>
    <s v="CA-2012-162950"/>
    <x v="1"/>
    <x v="1141"/>
    <d v="2012-07-03T00:00:00"/>
    <s v="Second Class"/>
    <s v="DW-13585"/>
    <s v="Dorothy Wardle"/>
    <x v="1"/>
    <s v="United States"/>
    <s v="Troy"/>
    <s v="Ohio"/>
    <n v="45373"/>
    <x v="3"/>
    <s v="OFF-PA-10003177"/>
    <s v="Office Supplies"/>
    <x v="10"/>
    <s v="Xerox 1999"/>
    <n v="15.552000000000003"/>
    <n v="3"/>
    <n v="0.2"/>
    <n v="5.4432"/>
  </r>
  <r>
    <n v="9093"/>
    <s v="CA-2012-162950"/>
    <x v="1"/>
    <x v="1141"/>
    <d v="2012-07-03T00:00:00"/>
    <s v="Second Class"/>
    <s v="DW-13585"/>
    <s v="Dorothy Wardle"/>
    <x v="1"/>
    <s v="United States"/>
    <s v="Troy"/>
    <s v="Ohio"/>
    <n v="45373"/>
    <x v="3"/>
    <s v="FUR-BO-10001918"/>
    <s v="Furniture"/>
    <x v="0"/>
    <s v="Sauder Forest Hills Library with Doors, Woodland Oak Finish"/>
    <n v="482.93999999999994"/>
    <n v="6"/>
    <n v="0.5"/>
    <n v="-376.69319999999999"/>
  </r>
  <r>
    <n v="9094"/>
    <s v="US-2012-132836"/>
    <x v="1"/>
    <x v="932"/>
    <d v="2012-06-05T00:00:00"/>
    <s v="Standard Class"/>
    <s v="AJ-10945"/>
    <s v="Ashley Jarboe"/>
    <x v="0"/>
    <s v="United States"/>
    <s v="Detroit"/>
    <s v="Michigan"/>
    <n v="48227"/>
    <x v="2"/>
    <s v="TEC-PH-10001299"/>
    <s v="Technology"/>
    <x v="7"/>
    <s v="Polycom CX300 Desktop Phone USB VoIP phone"/>
    <n v="299.98"/>
    <n v="2"/>
    <n v="0"/>
    <n v="83.994400000000013"/>
  </r>
  <r>
    <n v="9095"/>
    <s v="US-2012-132836"/>
    <x v="1"/>
    <x v="932"/>
    <d v="2012-06-05T00:00:00"/>
    <s v="Standard Class"/>
    <s v="AJ-10945"/>
    <s v="Ashley Jarboe"/>
    <x v="0"/>
    <s v="United States"/>
    <s v="Detroit"/>
    <s v="Michigan"/>
    <n v="48227"/>
    <x v="2"/>
    <s v="OFF-BI-10004224"/>
    <s v="Office Supplies"/>
    <x v="8"/>
    <s v="Catalog Binders with Expanding Posts"/>
    <n v="403.68"/>
    <n v="6"/>
    <n v="0"/>
    <n v="181.65599999999998"/>
  </r>
  <r>
    <n v="9096"/>
    <s v="US-2012-132836"/>
    <x v="1"/>
    <x v="932"/>
    <d v="2012-06-05T00:00:00"/>
    <s v="Standard Class"/>
    <s v="AJ-10945"/>
    <s v="Ashley Jarboe"/>
    <x v="0"/>
    <s v="United States"/>
    <s v="Detroit"/>
    <s v="Michigan"/>
    <n v="48227"/>
    <x v="2"/>
    <s v="TEC-PH-10001300"/>
    <s v="Technology"/>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s v="Michigan"/>
    <n v="48227"/>
    <x v="2"/>
    <s v="OFF-LA-10004178"/>
    <s v="Office Supplies"/>
    <x v="2"/>
    <s v="Avery 491"/>
    <n v="28.91"/>
    <n v="7"/>
    <n v="0"/>
    <n v="13.2986"/>
  </r>
  <r>
    <n v="9098"/>
    <s v="US-2011-158365"/>
    <x v="2"/>
    <x v="791"/>
    <d v="2011-04-17T00:00:00"/>
    <s v="Standard Class"/>
    <s v="SV-20785"/>
    <s v="Stewart Visinsky"/>
    <x v="0"/>
    <s v="United States"/>
    <s v="Bloomington"/>
    <s v="Indiana"/>
    <n v="47401"/>
    <x v="2"/>
    <s v="OFF-PA-10000289"/>
    <s v="Office Supplies"/>
    <x v="10"/>
    <s v="Xerox 213"/>
    <n v="32.400000000000006"/>
    <n v="5"/>
    <n v="0"/>
    <n v="15.552000000000001"/>
  </r>
  <r>
    <n v="9099"/>
    <s v="CA-2014-152933"/>
    <x v="3"/>
    <x v="386"/>
    <d v="2014-10-17T00:00:00"/>
    <s v="Standard Class"/>
    <s v="MG-17650"/>
    <s v="Matthew Grinstein"/>
    <x v="2"/>
    <s v="United States"/>
    <s v="Dallas"/>
    <s v="Texas"/>
    <n v="75081"/>
    <x v="2"/>
    <s v="TEC-PH-10002085"/>
    <s v="Technology"/>
    <x v="7"/>
    <s v="Clarity 53712"/>
    <n v="369.54399999999998"/>
    <n v="7"/>
    <n v="0.2"/>
    <n v="27.71580000000003"/>
  </r>
  <r>
    <n v="9100"/>
    <s v="CA-2014-152933"/>
    <x v="3"/>
    <x v="386"/>
    <d v="2014-10-17T00:00:00"/>
    <s v="Standard Class"/>
    <s v="MG-17650"/>
    <s v="Matthew Grinstein"/>
    <x v="2"/>
    <s v="United States"/>
    <s v="Dallas"/>
    <s v="Texas"/>
    <n v="75081"/>
    <x v="2"/>
    <s v="OFF-PA-10001934"/>
    <s v="Office Supplies"/>
    <x v="10"/>
    <s v="Xerox 1993"/>
    <n v="10.368000000000002"/>
    <n v="2"/>
    <n v="0.2"/>
    <n v="3.7584"/>
  </r>
  <r>
    <n v="9101"/>
    <s v="CA-2014-152933"/>
    <x v="3"/>
    <x v="386"/>
    <d v="2014-10-17T00:00:00"/>
    <s v="Standard Class"/>
    <s v="MG-17650"/>
    <s v="Matthew Grinstein"/>
    <x v="2"/>
    <s v="United States"/>
    <s v="Dallas"/>
    <s v="Texas"/>
    <n v="75081"/>
    <x v="2"/>
    <s v="TEC-AC-10003033"/>
    <s v="Technology"/>
    <x v="11"/>
    <s v="Plantronics CS510 - Over-the-Head monaural Wireless Headset System"/>
    <n v="791.87999999999988"/>
    <n v="3"/>
    <n v="0.2"/>
    <n v="128.68049999999994"/>
  </r>
  <r>
    <n v="9102"/>
    <s v="CA-2012-163181"/>
    <x v="1"/>
    <x v="209"/>
    <d v="2012-11-12T00:00:00"/>
    <s v="Standard Class"/>
    <s v="AB-10105"/>
    <s v="Adrian Barton"/>
    <x v="0"/>
    <s v="United States"/>
    <s v="Houston"/>
    <s v="Texas"/>
    <n v="77041"/>
    <x v="2"/>
    <s v="OFF-AR-10001683"/>
    <s v="Office Supplies"/>
    <x v="6"/>
    <s v="Lumber Crayons"/>
    <n v="23.64"/>
    <n v="3"/>
    <n v="0.2"/>
    <n v="5.3190000000000008"/>
  </r>
  <r>
    <n v="9103"/>
    <s v="CA-2012-163181"/>
    <x v="1"/>
    <x v="209"/>
    <d v="2012-11-12T00:00:00"/>
    <s v="Standard Class"/>
    <s v="AB-10105"/>
    <s v="Adrian Barton"/>
    <x v="0"/>
    <s v="United States"/>
    <s v="Houston"/>
    <s v="Texas"/>
    <n v="77041"/>
    <x v="2"/>
    <s v="OFF-ST-10001713"/>
    <s v="Office Supplies"/>
    <x v="4"/>
    <s v="Gould Plastics 9-Pocket Panel Bin, 18-3/8w x 5-1/4d x 20-1/2h, Black"/>
    <n v="84.784000000000006"/>
    <n v="2"/>
    <n v="0.2"/>
    <n v="-16.956800000000005"/>
  </r>
  <r>
    <n v="9104"/>
    <s v="CA-2012-163181"/>
    <x v="1"/>
    <x v="209"/>
    <d v="2012-11-12T00:00:00"/>
    <s v="Standard Class"/>
    <s v="AB-10105"/>
    <s v="Adrian Barton"/>
    <x v="0"/>
    <s v="United States"/>
    <s v="Houston"/>
    <s v="Texas"/>
    <n v="77041"/>
    <x v="2"/>
    <s v="FUR-FU-10000193"/>
    <s v="Furniture"/>
    <x v="5"/>
    <s v="Tenex Chairmats For Use with Hard Floors"/>
    <n v="64.959999999999994"/>
    <n v="5"/>
    <n v="0.6"/>
    <n v="-84.447999999999993"/>
  </r>
  <r>
    <n v="9105"/>
    <s v="CA-2012-163181"/>
    <x v="1"/>
    <x v="209"/>
    <d v="2012-11-12T00:00:00"/>
    <s v="Standard Class"/>
    <s v="AB-10105"/>
    <s v="Adrian Barton"/>
    <x v="0"/>
    <s v="United States"/>
    <s v="Houston"/>
    <s v="Texas"/>
    <n v="77041"/>
    <x v="2"/>
    <s v="OFF-BI-10000474"/>
    <s v="Office Supplies"/>
    <x v="8"/>
    <s v="Avery Recycled Flexi-View Covers for Binding Systems"/>
    <n v="32.059999999999995"/>
    <n v="10"/>
    <n v="0.8"/>
    <n v="-51.296000000000006"/>
  </r>
  <r>
    <n v="9106"/>
    <s v="CA-2012-163181"/>
    <x v="1"/>
    <x v="209"/>
    <d v="2012-11-12T00:00:00"/>
    <s v="Standard Class"/>
    <s v="AB-10105"/>
    <s v="Adrian Barton"/>
    <x v="0"/>
    <s v="United States"/>
    <s v="Houston"/>
    <s v="Texas"/>
    <n v="77041"/>
    <x v="2"/>
    <s v="OFF-ST-10000129"/>
    <s v="Office Supplies"/>
    <x v="4"/>
    <s v="Fellowes Recycled Storage Drawers"/>
    <n v="177.64800000000002"/>
    <n v="2"/>
    <n v="0.2"/>
    <n v="-28.867800000000017"/>
  </r>
  <r>
    <n v="9107"/>
    <s v="CA-2012-163181"/>
    <x v="1"/>
    <x v="209"/>
    <d v="2012-11-12T00:00:00"/>
    <s v="Standard Class"/>
    <s v="AB-10105"/>
    <s v="Adrian Barton"/>
    <x v="0"/>
    <s v="United States"/>
    <s v="Houston"/>
    <s v="Texas"/>
    <n v="77041"/>
    <x v="2"/>
    <s v="TEC-MA-10001016"/>
    <s v="Technology"/>
    <x v="15"/>
    <s v="Canon PC170 Desktop Personal Copier"/>
    <n v="287.90999999999997"/>
    <n v="3"/>
    <n v="0.4"/>
    <n v="33.589499999999987"/>
  </r>
  <r>
    <n v="9108"/>
    <s v="CA-2012-132941"/>
    <x v="1"/>
    <x v="442"/>
    <d v="2012-05-28T00:00:00"/>
    <s v="First Class"/>
    <s v="MM-18280"/>
    <s v="Muhammed MacIntyre"/>
    <x v="1"/>
    <s v="United States"/>
    <s v="Haltom City"/>
    <s v="Texas"/>
    <n v="76117"/>
    <x v="2"/>
    <s v="OFF-SU-10002557"/>
    <s v="Office Supplies"/>
    <x v="14"/>
    <s v="Fiskars Spring-Action Scissors"/>
    <n v="22.368000000000002"/>
    <n v="2"/>
    <n v="0.2"/>
    <n v="1.6776"/>
  </r>
  <r>
    <n v="9109"/>
    <s v="CA-2012-132941"/>
    <x v="1"/>
    <x v="442"/>
    <d v="2012-05-28T00:00:00"/>
    <s v="First Class"/>
    <s v="MM-18280"/>
    <s v="Muhammed MacIntyre"/>
    <x v="1"/>
    <s v="United States"/>
    <s v="Haltom City"/>
    <s v="Texas"/>
    <n v="76117"/>
    <x v="2"/>
    <s v="OFF-PA-10002160"/>
    <s v="Office Supplies"/>
    <x v="10"/>
    <s v="Xerox 1978"/>
    <n v="32.368000000000002"/>
    <n v="7"/>
    <n v="0.2"/>
    <n v="11.733400000000001"/>
  </r>
  <r>
    <n v="9110"/>
    <s v="CA-2012-132941"/>
    <x v="1"/>
    <x v="442"/>
    <d v="2012-05-28T00:00:00"/>
    <s v="First Class"/>
    <s v="MM-18280"/>
    <s v="Muhammed MacIntyre"/>
    <x v="1"/>
    <s v="United States"/>
    <s v="Haltom City"/>
    <s v="Texas"/>
    <n v="76117"/>
    <x v="2"/>
    <s v="TEC-AC-10003095"/>
    <s v="Technology"/>
    <x v="11"/>
    <s v="Logitech G35 7.1-Channel Surround Sound Headset"/>
    <n v="207.98400000000004"/>
    <n v="2"/>
    <n v="0.2"/>
    <n v="36.397199999999998"/>
  </r>
  <r>
    <n v="9111"/>
    <s v="CA-2011-132010"/>
    <x v="2"/>
    <x v="303"/>
    <d v="2011-10-15T00:00:00"/>
    <s v="First Class"/>
    <s v="MA-17995"/>
    <s v="Michelle Arnett"/>
    <x v="2"/>
    <s v="United States"/>
    <s v="Richmond"/>
    <s v="Virginia"/>
    <n v="23223"/>
    <x v="0"/>
    <s v="OFF-EN-10003160"/>
    <s v="Office Supplies"/>
    <x v="12"/>
    <s v="Pastel Pink Envelopes"/>
    <n v="36.4"/>
    <n v="5"/>
    <n v="0"/>
    <n v="17.472000000000001"/>
  </r>
  <r>
    <n v="9112"/>
    <s v="CA-2011-132010"/>
    <x v="2"/>
    <x v="303"/>
    <d v="2011-10-15T00:00:00"/>
    <s v="First Class"/>
    <s v="MA-17995"/>
    <s v="Michelle Arnett"/>
    <x v="2"/>
    <s v="United States"/>
    <s v="Richmond"/>
    <s v="Virginia"/>
    <n v="23223"/>
    <x v="0"/>
    <s v="TEC-AC-10001542"/>
    <s v="Technology"/>
    <x v="11"/>
    <s v="SanDisk Cruzer 16 GB USB Flash Drive"/>
    <n v="22.96"/>
    <n v="2"/>
    <n v="0"/>
    <n v="4.3623999999999974"/>
  </r>
  <r>
    <n v="9113"/>
    <s v="CA-2011-132010"/>
    <x v="2"/>
    <x v="303"/>
    <d v="2011-10-15T00:00:00"/>
    <s v="First Class"/>
    <s v="MA-17995"/>
    <s v="Michelle Arnett"/>
    <x v="2"/>
    <s v="United States"/>
    <s v="Richmond"/>
    <s v="Virginia"/>
    <n v="23223"/>
    <x v="0"/>
    <s v="OFF-ST-10003641"/>
    <s v="Office Supplies"/>
    <x v="4"/>
    <s v="Space Solutions Industrial Galvanized Steel Shelving."/>
    <n v="315.2"/>
    <n v="4"/>
    <n v="0"/>
    <n v="6.3040000000000305"/>
  </r>
  <r>
    <n v="9114"/>
    <s v="CA-2011-132010"/>
    <x v="2"/>
    <x v="303"/>
    <d v="2011-10-15T00:00:00"/>
    <s v="First Class"/>
    <s v="MA-17995"/>
    <s v="Michelle Arnett"/>
    <x v="2"/>
    <s v="United States"/>
    <s v="Richmond"/>
    <s v="Virginia"/>
    <n v="23223"/>
    <x v="0"/>
    <s v="OFF-BI-10002432"/>
    <s v="Office Supplies"/>
    <x v="8"/>
    <s v="Wilson Jones Standard D-Ring Binders"/>
    <n v="15.18"/>
    <n v="3"/>
    <n v="0"/>
    <n v="7.1345999999999989"/>
  </r>
  <r>
    <n v="9115"/>
    <s v="CA-2013-135461"/>
    <x v="0"/>
    <x v="569"/>
    <d v="2013-02-10T00:00:00"/>
    <s v="Second Class"/>
    <s v="EB-13975"/>
    <s v="Erica Bern"/>
    <x v="1"/>
    <s v="United States"/>
    <s v="Los Angeles"/>
    <s v="California"/>
    <n v="90049"/>
    <x v="1"/>
    <s v="TEC-PH-10004094"/>
    <s v="Technology"/>
    <x v="7"/>
    <s v="Motorola L703CM"/>
    <n v="623.96"/>
    <n v="5"/>
    <n v="0.2"/>
    <n v="38.997500000000002"/>
  </r>
  <r>
    <n v="9116"/>
    <s v="CA-2014-153045"/>
    <x v="3"/>
    <x v="617"/>
    <d v="2014-01-25T00:00:00"/>
    <s v="Second Class"/>
    <s v="NS-18505"/>
    <s v="Neola Schneider"/>
    <x v="0"/>
    <s v="United States"/>
    <s v="Philadelphia"/>
    <s v="Pennsylvania"/>
    <n v="19140"/>
    <x v="3"/>
    <s v="TEC-PH-10001817"/>
    <s v="Technology"/>
    <x v="7"/>
    <s v="Wilson Electronics DB Pro Signal Booster"/>
    <n v="429.59999999999997"/>
    <n v="2"/>
    <n v="0.4"/>
    <n v="-93.079999999999984"/>
  </r>
  <r>
    <n v="9117"/>
    <s v="CA-2014-153045"/>
    <x v="3"/>
    <x v="617"/>
    <d v="2014-01-25T00:00:00"/>
    <s v="Second Class"/>
    <s v="NS-18505"/>
    <s v="Neola Schneider"/>
    <x v="0"/>
    <s v="United States"/>
    <s v="Philadelphia"/>
    <s v="Pennsylvania"/>
    <n v="19140"/>
    <x v="3"/>
    <s v="FUR-FU-10002759"/>
    <s v="Furniture"/>
    <x v="5"/>
    <s v="12-1/2 Diameter Round Wall Clock"/>
    <n v="31.968000000000004"/>
    <n v="2"/>
    <n v="0.2"/>
    <n v="6.3935999999999993"/>
  </r>
  <r>
    <n v="9118"/>
    <s v="CA-2014-153045"/>
    <x v="3"/>
    <x v="617"/>
    <d v="2014-01-25T00:00:00"/>
    <s v="Second Class"/>
    <s v="NS-18505"/>
    <s v="Neola Schneider"/>
    <x v="0"/>
    <s v="United States"/>
    <s v="Philadelphia"/>
    <s v="Pennsylvania"/>
    <n v="19140"/>
    <x v="3"/>
    <s v="FUR-CH-10000309"/>
    <s v="Furniture"/>
    <x v="1"/>
    <s v="Global Comet Stacking Arm Chair"/>
    <n v="887.27099999999984"/>
    <n v="3"/>
    <n v="0.3"/>
    <n v="-63.376499999999965"/>
  </r>
  <r>
    <n v="9119"/>
    <s v="CA-2014-153045"/>
    <x v="3"/>
    <x v="617"/>
    <d v="2014-01-25T00:00:00"/>
    <s v="Second Class"/>
    <s v="NS-18505"/>
    <s v="Neola Schneider"/>
    <x v="0"/>
    <s v="United States"/>
    <s v="Philadelphia"/>
    <s v="Pennsylvania"/>
    <n v="19140"/>
    <x v="3"/>
    <s v="OFF-PA-10003673"/>
    <s v="Office Supplies"/>
    <x v="10"/>
    <s v="Strathmore Photo Mount Cards"/>
    <n v="21.696000000000002"/>
    <n v="4"/>
    <n v="0.2"/>
    <n v="7.0511999999999988"/>
  </r>
  <r>
    <n v="9120"/>
    <s v="US-2013-155971"/>
    <x v="0"/>
    <x v="112"/>
    <d v="2013-06-13T00:00:00"/>
    <s v="Standard Class"/>
    <s v="RB-19795"/>
    <s v="Ross Baird"/>
    <x v="2"/>
    <s v="United States"/>
    <s v="Los Angeles"/>
    <s v="California"/>
    <n v="90036"/>
    <x v="1"/>
    <s v="OFF-LA-10000452"/>
    <s v="Office Supplies"/>
    <x v="2"/>
    <s v="Avery 488"/>
    <n v="22.05"/>
    <n v="7"/>
    <n v="0"/>
    <n v="10.584"/>
  </r>
  <r>
    <n v="9121"/>
    <s v="US-2013-155971"/>
    <x v="0"/>
    <x v="112"/>
    <d v="2013-06-13T00:00:00"/>
    <s v="Standard Class"/>
    <s v="RB-19795"/>
    <s v="Ross Baird"/>
    <x v="2"/>
    <s v="United States"/>
    <s v="Los Angeles"/>
    <s v="California"/>
    <n v="90036"/>
    <x v="1"/>
    <s v="OFF-PA-10000210"/>
    <s v="Office Supplies"/>
    <x v="10"/>
    <s v="Xerox Blank Computer Paper"/>
    <n v="99.9"/>
    <n v="5"/>
    <n v="0"/>
    <n v="46.952999999999996"/>
  </r>
  <r>
    <n v="9122"/>
    <s v="CA-2014-122007"/>
    <x v="3"/>
    <x v="257"/>
    <d v="2014-03-21T00:00:00"/>
    <s v="Second Class"/>
    <s v="JK-15325"/>
    <s v="Jason Klamczynski"/>
    <x v="1"/>
    <s v="United States"/>
    <s v="Los Angeles"/>
    <s v="California"/>
    <n v="90032"/>
    <x v="1"/>
    <s v="OFF-AP-10000358"/>
    <s v="Office Supplies"/>
    <x v="9"/>
    <s v="Fellowes Basic Home/Office Series Surge Protectors"/>
    <n v="90.86"/>
    <n v="7"/>
    <n v="0"/>
    <n v="26.349399999999992"/>
  </r>
  <r>
    <n v="9123"/>
    <s v="CA-2014-162250"/>
    <x v="3"/>
    <x v="221"/>
    <d v="2014-11-25T00:00:00"/>
    <s v="Same Day"/>
    <s v="PR-18880"/>
    <s v="Patrick Ryan"/>
    <x v="0"/>
    <s v="United States"/>
    <s v="San Francisco"/>
    <s v="California"/>
    <n v="94109"/>
    <x v="1"/>
    <s v="OFF-PA-10002137"/>
    <s v="Office Supplies"/>
    <x v="10"/>
    <s v="Southworth 100% Résumé Paper, 24lb."/>
    <n v="7.78"/>
    <n v="1"/>
    <n v="0"/>
    <n v="3.5009999999999994"/>
  </r>
  <r>
    <n v="9124"/>
    <s v="US-2013-158288"/>
    <x v="0"/>
    <x v="491"/>
    <d v="2013-11-29T00:00:00"/>
    <s v="Second Class"/>
    <s v="EH-13945"/>
    <s v="Eric Hoffmann"/>
    <x v="0"/>
    <s v="United States"/>
    <s v="Philadelphia"/>
    <s v="Pennsylvania"/>
    <n v="19120"/>
    <x v="3"/>
    <s v="OFF-BI-10003364"/>
    <s v="Office Supplies"/>
    <x v="8"/>
    <s v="Binding Machine Supplies"/>
    <n v="78.759000000000015"/>
    <n v="9"/>
    <n v="0.7"/>
    <n v="-57.75660000000002"/>
  </r>
  <r>
    <n v="9125"/>
    <s v="CA-2013-128916"/>
    <x v="0"/>
    <x v="298"/>
    <d v="2013-08-21T00:00:00"/>
    <s v="Second Class"/>
    <s v="MA-17560"/>
    <s v="Matt Abelman"/>
    <x v="2"/>
    <s v="United States"/>
    <s v="Houston"/>
    <s v="Texas"/>
    <n v="77070"/>
    <x v="2"/>
    <s v="FUR-FU-10001940"/>
    <s v="Furniture"/>
    <x v="5"/>
    <s v="Staples"/>
    <n v="9.5519999999999996"/>
    <n v="3"/>
    <n v="0.6"/>
    <n v="-3.8207999999999984"/>
  </r>
  <r>
    <n v="9126"/>
    <s v="CA-2013-128916"/>
    <x v="0"/>
    <x v="298"/>
    <d v="2013-08-21T00:00:00"/>
    <s v="Second Class"/>
    <s v="MA-17560"/>
    <s v="Matt Abelman"/>
    <x v="2"/>
    <s v="United States"/>
    <s v="Houston"/>
    <s v="Texas"/>
    <n v="77070"/>
    <x v="2"/>
    <s v="FUR-FU-10000320"/>
    <s v="Furniture"/>
    <x v="5"/>
    <s v="OIC Stacking Trays"/>
    <n v="5.3440000000000003"/>
    <n v="4"/>
    <n v="0.6"/>
    <n v="-2.1375999999999991"/>
  </r>
  <r>
    <n v="9127"/>
    <s v="CA-2012-157028"/>
    <x v="1"/>
    <x v="109"/>
    <d v="2012-12-03T00:00:00"/>
    <s v="Standard Class"/>
    <s v="MA-17995"/>
    <s v="Michelle Arnett"/>
    <x v="2"/>
    <s v="United States"/>
    <s v="Las Cruces"/>
    <s v="New Mexico"/>
    <n v="88001"/>
    <x v="1"/>
    <s v="OFF-AR-10004441"/>
    <s v="Office Supplies"/>
    <x v="6"/>
    <s v="BIC Brite Liner Highlighters"/>
    <n v="8.2799999999999994"/>
    <n v="2"/>
    <n v="0"/>
    <n v="3.4775999999999998"/>
  </r>
  <r>
    <n v="9128"/>
    <s v="CA-2014-112473"/>
    <x v="3"/>
    <x v="1126"/>
    <d v="2014-06-02T00:00:00"/>
    <s v="Standard Class"/>
    <s v="JL-15505"/>
    <s v="Jeremy Lonsdale"/>
    <x v="0"/>
    <s v="United States"/>
    <s v="Houston"/>
    <s v="Texas"/>
    <n v="77070"/>
    <x v="2"/>
    <s v="OFF-ST-10002182"/>
    <s v="Office Supplies"/>
    <x v="4"/>
    <s v="Iris 3-Drawer Stacking Bin, Black"/>
    <n v="50.135999999999996"/>
    <n v="3"/>
    <n v="0.2"/>
    <n v="-11.2806"/>
  </r>
  <r>
    <n v="9129"/>
    <s v="US-2014-147655"/>
    <x v="3"/>
    <x v="507"/>
    <d v="2014-09-06T00:00:00"/>
    <s v="First Class"/>
    <s v="AS-10045"/>
    <s v="Aaron Smayling"/>
    <x v="1"/>
    <s v="United States"/>
    <s v="Redmond"/>
    <s v="Oregon"/>
    <n v="97756"/>
    <x v="1"/>
    <s v="OFF-BI-10002931"/>
    <s v="Office Supplies"/>
    <x v="8"/>
    <s v="Avery Trapezoid Extra Heavy Duty 4&quot; Binders"/>
    <n v="88.074000000000012"/>
    <n v="7"/>
    <n v="0.7"/>
    <n v="-58.71599999999998"/>
  </r>
  <r>
    <n v="9130"/>
    <s v="CA-2013-130911"/>
    <x v="0"/>
    <x v="830"/>
    <d v="2013-03-27T00:00:00"/>
    <s v="Second Class"/>
    <s v="DC-12850"/>
    <s v="Dan Campbell"/>
    <x v="0"/>
    <s v="United States"/>
    <s v="Cleveland"/>
    <s v="Ohio"/>
    <n v="44105"/>
    <x v="3"/>
    <s v="FUR-BO-10004357"/>
    <s v="Furniture"/>
    <x v="0"/>
    <s v="O'Sullivan Living Dimensions 3-Shelf Bookcases"/>
    <n v="301.46999999999997"/>
    <n v="3"/>
    <n v="0.5"/>
    <n v="-241.17600000000002"/>
  </r>
  <r>
    <n v="9131"/>
    <s v="CA-2013-130911"/>
    <x v="0"/>
    <x v="830"/>
    <d v="2013-03-27T00:00:00"/>
    <s v="Second Class"/>
    <s v="DC-12850"/>
    <s v="Dan Campbell"/>
    <x v="0"/>
    <s v="United States"/>
    <s v="Cleveland"/>
    <s v="Ohio"/>
    <n v="44105"/>
    <x v="3"/>
    <s v="OFF-AR-10000475"/>
    <s v="Office Supplies"/>
    <x v="6"/>
    <s v="Hunt BOSTON Vista Battery-Operated Pencil Sharpener, Black"/>
    <n v="18.656000000000002"/>
    <n v="2"/>
    <n v="0.2"/>
    <n v="1.6324000000000014"/>
  </r>
  <r>
    <n v="9132"/>
    <s v="CA-2014-100055"/>
    <x v="3"/>
    <x v="39"/>
    <d v="2014-06-02T00:00:00"/>
    <s v="Standard Class"/>
    <s v="MD-17860"/>
    <s v="Michael Dominguez"/>
    <x v="1"/>
    <s v="United States"/>
    <s v="Laurel"/>
    <s v="Maryland"/>
    <n v="20707"/>
    <x v="3"/>
    <s v="FUR-FU-10001473"/>
    <s v="Furniture"/>
    <x v="5"/>
    <s v="DAX Wood Document Frame"/>
    <n v="27.46"/>
    <n v="2"/>
    <n v="0"/>
    <n v="9.8856000000000002"/>
  </r>
  <r>
    <n v="9133"/>
    <s v="CA-2014-100055"/>
    <x v="3"/>
    <x v="39"/>
    <d v="2014-06-02T00:00:00"/>
    <s v="Standard Class"/>
    <s v="MD-17860"/>
    <s v="Michael Dominguez"/>
    <x v="1"/>
    <s v="United States"/>
    <s v="Laurel"/>
    <s v="Maryland"/>
    <n v="20707"/>
    <x v="3"/>
    <s v="OFF-AP-10001469"/>
    <s v="Office Supplies"/>
    <x v="9"/>
    <s v="Fellowes 8 Outlet Superior Workstation Surge Protector"/>
    <n v="125.13"/>
    <n v="3"/>
    <n v="0"/>
    <n v="36.287699999999987"/>
  </r>
  <r>
    <n v="9134"/>
    <s v="CA-2012-157805"/>
    <x v="1"/>
    <x v="284"/>
    <d v="2012-09-04T00:00:00"/>
    <s v="Standard Class"/>
    <s v="RH-19510"/>
    <s v="Rick Huthwaite"/>
    <x v="2"/>
    <s v="United States"/>
    <s v="San Diego"/>
    <s v="California"/>
    <n v="92037"/>
    <x v="1"/>
    <s v="TEC-PH-10004447"/>
    <s v="Technology"/>
    <x v="7"/>
    <s v="Toshiba IPT2010-SD IP Telephone"/>
    <n v="555.96"/>
    <n v="5"/>
    <n v="0.2"/>
    <n v="41.697000000000003"/>
  </r>
  <r>
    <n v="9135"/>
    <s v="CA-2013-124254"/>
    <x v="0"/>
    <x v="408"/>
    <d v="2013-04-18T00:00:00"/>
    <s v="Standard Class"/>
    <s v="TB-21175"/>
    <s v="Thomas Boland"/>
    <x v="1"/>
    <s v="United States"/>
    <s v="Wilson"/>
    <s v="North Carolina"/>
    <n v="27893"/>
    <x v="0"/>
    <s v="OFF-ST-10001469"/>
    <s v="Office Supplies"/>
    <x v="4"/>
    <s v="Fellowes Bankers Box Recycled Super Stor/Drawer"/>
    <n v="129.55199999999999"/>
    <n v="3"/>
    <n v="0.2"/>
    <n v="-22.671600000000005"/>
  </r>
  <r>
    <n v="9136"/>
    <s v="CA-2013-124254"/>
    <x v="0"/>
    <x v="408"/>
    <d v="2013-04-18T00:00:00"/>
    <s v="Standard Class"/>
    <s v="TB-21175"/>
    <s v="Thomas Boland"/>
    <x v="1"/>
    <s v="United States"/>
    <s v="Wilson"/>
    <s v="North Carolina"/>
    <n v="27893"/>
    <x v="0"/>
    <s v="OFF-ST-10000060"/>
    <s v="Office Supplies"/>
    <x v="4"/>
    <s v="Fellowes Bankers Box Staxonsteel Drawer File/Stacking System"/>
    <n v="51.984000000000009"/>
    <n v="1"/>
    <n v="0.2"/>
    <n v="-5.1983999999999995"/>
  </r>
  <r>
    <n v="9137"/>
    <s v="CA-2013-124254"/>
    <x v="0"/>
    <x v="408"/>
    <d v="2013-04-18T00:00:00"/>
    <s v="Standard Class"/>
    <s v="TB-21175"/>
    <s v="Thomas Boland"/>
    <x v="1"/>
    <s v="United States"/>
    <s v="Wilson"/>
    <s v="North Carolina"/>
    <n v="27893"/>
    <x v="0"/>
    <s v="OFF-PA-10000807"/>
    <s v="Office Supplies"/>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s v="Florida"/>
    <n v="33710"/>
    <x v="0"/>
    <s v="OFF-BI-10000666"/>
    <s v="Office Supplies"/>
    <x v="8"/>
    <s v="Surelock Post Binders"/>
    <n v="18.336000000000002"/>
    <n v="2"/>
    <n v="0.7"/>
    <n v="-12.224"/>
  </r>
  <r>
    <n v="9139"/>
    <s v="CA-2011-123400"/>
    <x v="2"/>
    <x v="563"/>
    <d v="2011-02-10T00:00:00"/>
    <s v="Standard Class"/>
    <s v="EB-13930"/>
    <s v="Eric Barreto"/>
    <x v="0"/>
    <s v="United States"/>
    <s v="Saint Petersburg"/>
    <s v="Florida"/>
    <n v="33710"/>
    <x v="0"/>
    <s v="TEC-PH-10002890"/>
    <s v="Technology"/>
    <x v="7"/>
    <s v="AT&amp;T 17929 Lendline Telephone"/>
    <n v="180.96"/>
    <n v="5"/>
    <n v="0.2"/>
    <n v="13.571999999999996"/>
  </r>
  <r>
    <n v="9140"/>
    <s v="CA-2011-106971"/>
    <x v="2"/>
    <x v="814"/>
    <d v="2011-09-08T00:00:00"/>
    <s v="Standard Class"/>
    <s v="BM-11785"/>
    <s v="Bryan Mills"/>
    <x v="0"/>
    <s v="United States"/>
    <s v="Buffalo Grove"/>
    <s v="Illinois"/>
    <n v="60089"/>
    <x v="2"/>
    <s v="TEC-AC-10000844"/>
    <s v="Technology"/>
    <x v="11"/>
    <s v="Logitech Gaming G510s - Keyboard"/>
    <n v="475.94400000000002"/>
    <n v="7"/>
    <n v="0.2"/>
    <n v="95.188799999999972"/>
  </r>
  <r>
    <n v="9141"/>
    <s v="CA-2014-123029"/>
    <x v="3"/>
    <x v="1033"/>
    <d v="2014-10-03T00:00:00"/>
    <s v="Second Class"/>
    <s v="BT-11530"/>
    <s v="Bradley Talbott"/>
    <x v="2"/>
    <s v="United States"/>
    <s v="Los Angeles"/>
    <s v="California"/>
    <n v="90049"/>
    <x v="1"/>
    <s v="TEC-AC-10002402"/>
    <s v="Technology"/>
    <x v="11"/>
    <s v="Razer Kraken PRO Over Ear PC and Music Headset"/>
    <n v="159.97999999999999"/>
    <n v="2"/>
    <n v="0"/>
    <n v="47.993999999999986"/>
  </r>
  <r>
    <n v="9142"/>
    <s v="CA-2013-139409"/>
    <x v="0"/>
    <x v="64"/>
    <d v="2013-09-08T00:00:00"/>
    <s v="First Class"/>
    <s v="FW-14395"/>
    <s v="Fred Wasserman"/>
    <x v="1"/>
    <s v="United States"/>
    <s v="New York City"/>
    <s v="New York"/>
    <n v="10011"/>
    <x v="3"/>
    <s v="TEC-PH-10003988"/>
    <s v="Technology"/>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s v="Nevada"/>
    <n v="89115"/>
    <x v="1"/>
    <s v="OFF-BI-10004040"/>
    <s v="Office Supplies"/>
    <x v="8"/>
    <s v="Wilson Jones Impact Binders"/>
    <n v="8.2880000000000003"/>
    <n v="2"/>
    <n v="0.2"/>
    <n v="3.0043999999999995"/>
  </r>
  <r>
    <n v="9144"/>
    <s v="US-2014-166688"/>
    <x v="3"/>
    <x v="968"/>
    <d v="2014-05-27T00:00:00"/>
    <s v="Standard Class"/>
    <s v="RD-19480"/>
    <s v="Rick Duston"/>
    <x v="0"/>
    <s v="United States"/>
    <s v="Las Vegas"/>
    <s v="Nevada"/>
    <n v="89115"/>
    <x v="1"/>
    <s v="TEC-PH-10004094"/>
    <s v="Technology"/>
    <x v="7"/>
    <s v="Motorola L703CM"/>
    <n v="1123.1280000000002"/>
    <n v="9"/>
    <n v="0.2"/>
    <n v="70.195499999999981"/>
  </r>
  <r>
    <n v="9145"/>
    <s v="US-2014-166688"/>
    <x v="3"/>
    <x v="968"/>
    <d v="2014-05-27T00:00:00"/>
    <s v="Standard Class"/>
    <s v="RD-19480"/>
    <s v="Rick Duston"/>
    <x v="0"/>
    <s v="United States"/>
    <s v="Las Vegas"/>
    <s v="Nevada"/>
    <n v="89115"/>
    <x v="1"/>
    <s v="OFF-AP-10000358"/>
    <s v="Office Supplies"/>
    <x v="9"/>
    <s v="Fellowes Basic Home/Office Series Surge Protectors"/>
    <n v="64.900000000000006"/>
    <n v="5"/>
    <n v="0"/>
    <n v="18.820999999999994"/>
  </r>
  <r>
    <n v="9146"/>
    <s v="CA-2012-126970"/>
    <x v="1"/>
    <x v="1181"/>
    <d v="2012-09-24T00:00:00"/>
    <s v="Standard Class"/>
    <s v="TP-21130"/>
    <s v="Theone Pippenger"/>
    <x v="0"/>
    <s v="United States"/>
    <s v="Naperville"/>
    <s v="Illinois"/>
    <n v="60540"/>
    <x v="2"/>
    <s v="OFF-BI-10000138"/>
    <s v="Office Supplies"/>
    <x v="8"/>
    <s v="Acco Translucent Poly Ring Binders"/>
    <n v="2.8079999999999989"/>
    <n v="3"/>
    <n v="0.8"/>
    <n v="-4.492799999999999"/>
  </r>
  <r>
    <n v="9147"/>
    <s v="US-2013-165505"/>
    <x v="0"/>
    <x v="1156"/>
    <d v="2013-01-27T00:00:00"/>
    <s v="Standard Class"/>
    <s v="CB-12535"/>
    <s v="Claudia Bergmann"/>
    <x v="1"/>
    <s v="United States"/>
    <s v="Burlington"/>
    <s v="Vermont"/>
    <n v="5408"/>
    <x v="3"/>
    <s v="TEC-AC-10002926"/>
    <s v="Technology"/>
    <x v="11"/>
    <s v="Logitech Wireless Marathon Mouse M705"/>
    <n v="99.98"/>
    <n v="2"/>
    <n v="0"/>
    <n v="42.991400000000006"/>
  </r>
  <r>
    <n v="9148"/>
    <s v="US-2013-165505"/>
    <x v="0"/>
    <x v="1156"/>
    <d v="2013-01-27T00:00:00"/>
    <s v="Standard Class"/>
    <s v="CB-12535"/>
    <s v="Claudia Bergmann"/>
    <x v="1"/>
    <s v="United States"/>
    <s v="Burlington"/>
    <s v="Vermont"/>
    <n v="5408"/>
    <x v="3"/>
    <s v="OFF-AR-10003477"/>
    <s v="Office Supplies"/>
    <x v="6"/>
    <s v="4009 Highlighters"/>
    <n v="8.0400000000000009"/>
    <n v="6"/>
    <n v="0"/>
    <n v="2.7336"/>
  </r>
  <r>
    <n v="9149"/>
    <s v="US-2013-165505"/>
    <x v="0"/>
    <x v="1156"/>
    <d v="2013-01-27T00:00:00"/>
    <s v="Standard Class"/>
    <s v="CB-12535"/>
    <s v="Claudia Bergmann"/>
    <x v="1"/>
    <s v="United States"/>
    <s v="Burlington"/>
    <s v="Vermont"/>
    <n v="5408"/>
    <x v="3"/>
    <s v="OFF-ST-10001526"/>
    <s v="Office Supplies"/>
    <x v="4"/>
    <s v="Iceberg Mobile Mega Data/Printer Cart "/>
    <n v="1564.29"/>
    <n v="13"/>
    <n v="0"/>
    <n v="406.71539999999993"/>
  </r>
  <r>
    <n v="9150"/>
    <s v="US-2011-157070"/>
    <x v="2"/>
    <x v="106"/>
    <d v="2011-06-06T00:00:00"/>
    <s v="Standard Class"/>
    <s v="QJ-19255"/>
    <s v="Quincy Jones"/>
    <x v="1"/>
    <s v="United States"/>
    <s v="Detroit"/>
    <s v="Michigan"/>
    <n v="48234"/>
    <x v="2"/>
    <s v="OFF-BI-10001765"/>
    <s v="Office Supplies"/>
    <x v="8"/>
    <s v="Wilson Jones Heavy-Duty Casebound Ring Binders with Metal Hinges"/>
    <n v="138.56"/>
    <n v="4"/>
    <n v="0"/>
    <n v="66.508799999999994"/>
  </r>
  <r>
    <n v="9151"/>
    <s v="US-2011-157070"/>
    <x v="2"/>
    <x v="106"/>
    <d v="2011-06-06T00:00:00"/>
    <s v="Standard Class"/>
    <s v="QJ-19255"/>
    <s v="Quincy Jones"/>
    <x v="1"/>
    <s v="United States"/>
    <s v="Detroit"/>
    <s v="Michigan"/>
    <n v="48234"/>
    <x v="2"/>
    <s v="OFF-AP-10004859"/>
    <s v="Office Supplies"/>
    <x v="9"/>
    <s v="Acco 6 Outlet Guardian Premium Surge Suppressor"/>
    <n v="65.52000000000001"/>
    <n v="5"/>
    <n v="0.1"/>
    <n v="12.376000000000001"/>
  </r>
  <r>
    <n v="9152"/>
    <s v="US-2012-106873"/>
    <x v="1"/>
    <x v="496"/>
    <d v="2012-09-29T00:00:00"/>
    <s v="Second Class"/>
    <s v="KM-16720"/>
    <s v="Kunst Miller"/>
    <x v="0"/>
    <s v="United States"/>
    <s v="Avondale"/>
    <s v="Arizona"/>
    <n v="85323"/>
    <x v="1"/>
    <s v="OFF-AR-10003179"/>
    <s v="Office Supplies"/>
    <x v="6"/>
    <s v="Dixon Ticonderoga Core-Lock Colored Pencils"/>
    <n v="14.576000000000001"/>
    <n v="2"/>
    <n v="0.2"/>
    <n v="2.3685999999999989"/>
  </r>
  <r>
    <n v="9153"/>
    <s v="US-2012-106873"/>
    <x v="1"/>
    <x v="496"/>
    <d v="2012-09-29T00:00:00"/>
    <s v="Second Class"/>
    <s v="KM-16720"/>
    <s v="Kunst Miller"/>
    <x v="0"/>
    <s v="United States"/>
    <s v="Avondale"/>
    <s v="Arizona"/>
    <n v="85323"/>
    <x v="1"/>
    <s v="TEC-AC-10002345"/>
    <s v="Technology"/>
    <x v="11"/>
    <s v="HP Standard 104 key PS/2 Keyboard"/>
    <n v="23.200000000000003"/>
    <n v="2"/>
    <n v="0.2"/>
    <n v="1.4499999999999993"/>
  </r>
  <r>
    <n v="9154"/>
    <s v="US-2012-106873"/>
    <x v="1"/>
    <x v="496"/>
    <d v="2012-09-29T00:00:00"/>
    <s v="Second Class"/>
    <s v="KM-16720"/>
    <s v="Kunst Miller"/>
    <x v="0"/>
    <s v="United States"/>
    <s v="Avondale"/>
    <s v="Arizona"/>
    <n v="85323"/>
    <x v="1"/>
    <s v="OFF-AR-10001246"/>
    <s v="Office Supplies"/>
    <x v="6"/>
    <s v="Newell 317"/>
    <n v="16.463999999999999"/>
    <n v="7"/>
    <n v="0.2"/>
    <n v="1.852199999999999"/>
  </r>
  <r>
    <n v="9155"/>
    <s v="CA-2013-132990"/>
    <x v="0"/>
    <x v="1147"/>
    <d v="2013-08-04T00:00:00"/>
    <s v="Second Class"/>
    <s v="KM-16660"/>
    <s v="Khloe Miller"/>
    <x v="0"/>
    <s v="United States"/>
    <s v="Philadelphia"/>
    <s v="Pennsylvania"/>
    <n v="19140"/>
    <x v="3"/>
    <s v="FUR-FU-10004864"/>
    <s v="Furniture"/>
    <x v="5"/>
    <s v="Eldon 500 Class Desk Accessories"/>
    <n v="19.312000000000001"/>
    <n v="2"/>
    <n v="0.2"/>
    <n v="3.1382000000000003"/>
  </r>
  <r>
    <n v="9156"/>
    <s v="CA-2011-102645"/>
    <x v="2"/>
    <x v="1213"/>
    <d v="2011-01-29T00:00:00"/>
    <s v="Standard Class"/>
    <s v="IM-15055"/>
    <s v="Ionia McGrath"/>
    <x v="0"/>
    <s v="United States"/>
    <s v="Las Vegas"/>
    <s v="Nevada"/>
    <n v="89115"/>
    <x v="1"/>
    <s v="OFF-PA-10001804"/>
    <s v="Office Supplies"/>
    <x v="10"/>
    <s v="Xerox 195"/>
    <n v="40.08"/>
    <n v="6"/>
    <n v="0"/>
    <n v="19.238399999999999"/>
  </r>
  <r>
    <n v="9157"/>
    <s v="CA-2011-134215"/>
    <x v="2"/>
    <x v="472"/>
    <d v="2011-08-08T00:00:00"/>
    <s v="Standard Class"/>
    <s v="ML-17395"/>
    <s v="Marina Lichtenstein"/>
    <x v="1"/>
    <s v="United States"/>
    <s v="Bangor"/>
    <s v="Maine"/>
    <n v="4401"/>
    <x v="3"/>
    <s v="OFF-AP-10001271"/>
    <s v="Office Supplies"/>
    <x v="9"/>
    <s v="Eureka The Boss Cordless Rechargeable Stick Vac"/>
    <n v="101.96"/>
    <n v="2"/>
    <n v="0"/>
    <n v="27.529200000000003"/>
  </r>
  <r>
    <n v="9158"/>
    <s v="CA-2011-134215"/>
    <x v="2"/>
    <x v="472"/>
    <d v="2011-08-08T00:00:00"/>
    <s v="Standard Class"/>
    <s v="ML-17395"/>
    <s v="Marina Lichtenstein"/>
    <x v="1"/>
    <s v="United States"/>
    <s v="Bangor"/>
    <s v="Maine"/>
    <n v="4401"/>
    <x v="3"/>
    <s v="OFF-PA-10004353"/>
    <s v="Office Supplies"/>
    <x v="10"/>
    <s v="Southworth 25% Cotton Premium Laser Paper and Envelopes"/>
    <n v="259.74"/>
    <n v="13"/>
    <n v="0"/>
    <n v="124.6752"/>
  </r>
  <r>
    <n v="9159"/>
    <s v="CA-2011-134215"/>
    <x v="2"/>
    <x v="472"/>
    <d v="2011-08-08T00:00:00"/>
    <s v="Standard Class"/>
    <s v="ML-17395"/>
    <s v="Marina Lichtenstein"/>
    <x v="1"/>
    <s v="United States"/>
    <s v="Bangor"/>
    <s v="Maine"/>
    <n v="4401"/>
    <x v="3"/>
    <s v="TEC-AC-10002473"/>
    <s v="Technology"/>
    <x v="11"/>
    <s v="Maxell 4.7GB DVD-R"/>
    <n v="255.42"/>
    <n v="9"/>
    <n v="0"/>
    <n v="104.7222"/>
  </r>
  <r>
    <n v="9160"/>
    <s v="CA-2013-118934"/>
    <x v="0"/>
    <x v="888"/>
    <d v="2013-08-15T00:00:00"/>
    <s v="Standard Class"/>
    <s v="GH-14410"/>
    <s v="Gary Hansen"/>
    <x v="2"/>
    <s v="United States"/>
    <s v="Hendersonville"/>
    <s v="Tennessee"/>
    <n v="37075"/>
    <x v="0"/>
    <s v="OFF-BI-10003314"/>
    <s v="Office Supplies"/>
    <x v="8"/>
    <s v="Tuff Stuff Recycled Round Ring Binders"/>
    <n v="4.338000000000001"/>
    <n v="3"/>
    <n v="0.7"/>
    <n v="-3.0366"/>
  </r>
  <r>
    <n v="9161"/>
    <s v="CA-2013-118934"/>
    <x v="0"/>
    <x v="888"/>
    <d v="2013-08-15T00:00:00"/>
    <s v="Standard Class"/>
    <s v="GH-14410"/>
    <s v="Gary Hansen"/>
    <x v="2"/>
    <s v="United States"/>
    <s v="Hendersonville"/>
    <s v="Tennessee"/>
    <n v="37075"/>
    <x v="0"/>
    <s v="OFF-BI-10004465"/>
    <s v="Office Supplies"/>
    <x v="8"/>
    <s v="Avery Durable Slant Ring Binders"/>
    <n v="11.880000000000003"/>
    <n v="5"/>
    <n v="0.7"/>
    <n v="-7.9199999999999982"/>
  </r>
  <r>
    <n v="9162"/>
    <s v="CA-2013-160108"/>
    <x v="0"/>
    <x v="16"/>
    <d v="2013-12-13T00:00:00"/>
    <s v="Standard Class"/>
    <s v="AG-10900"/>
    <s v="Arthur Gainer"/>
    <x v="0"/>
    <s v="United States"/>
    <s v="Eau Claire"/>
    <s v="Wisconsin"/>
    <n v="54703"/>
    <x v="2"/>
    <s v="FUR-BO-10003450"/>
    <s v="Furniture"/>
    <x v="0"/>
    <s v="Bush Westfield Collection Bookcases, Dark Cherry Finish"/>
    <n v="405.85999999999996"/>
    <n v="7"/>
    <n v="0"/>
    <n v="32.46879999999998"/>
  </r>
  <r>
    <n v="9163"/>
    <s v="CA-2013-160108"/>
    <x v="0"/>
    <x v="16"/>
    <d v="2013-12-13T00:00:00"/>
    <s v="Standard Class"/>
    <s v="AG-10900"/>
    <s v="Arthur Gainer"/>
    <x v="0"/>
    <s v="United States"/>
    <s v="Eau Claire"/>
    <s v="Wisconsin"/>
    <n v="54703"/>
    <x v="2"/>
    <s v="FUR-CH-10002335"/>
    <s v="Furniture"/>
    <x v="1"/>
    <s v="Hon GuestStacker Chair"/>
    <n v="680.01"/>
    <n v="3"/>
    <n v="0"/>
    <n v="176.80260000000001"/>
  </r>
  <r>
    <n v="9164"/>
    <s v="CA-2012-164007"/>
    <x v="1"/>
    <x v="1214"/>
    <d v="2012-06-12T00:00:00"/>
    <s v="Standard Class"/>
    <s v="MG-17695"/>
    <s v="Maureen Gnade"/>
    <x v="0"/>
    <s v="United States"/>
    <s v="Chicago"/>
    <s v="Illinois"/>
    <n v="60610"/>
    <x v="2"/>
    <s v="TEC-AC-10003433"/>
    <s v="Technology"/>
    <x v="11"/>
    <s v="Maxell 4.7GB DVD+R 5/Pack"/>
    <n v="2.3760000000000003"/>
    <n v="3"/>
    <n v="0.2"/>
    <n v="0.74249999999999994"/>
  </r>
  <r>
    <n v="9165"/>
    <s v="CA-2012-164007"/>
    <x v="1"/>
    <x v="1214"/>
    <d v="2012-06-12T00:00:00"/>
    <s v="Standard Class"/>
    <s v="MG-17695"/>
    <s v="Maureen Gnade"/>
    <x v="0"/>
    <s v="United States"/>
    <s v="Chicago"/>
    <s v="Illinois"/>
    <n v="60610"/>
    <x v="2"/>
    <s v="OFF-AP-10003849"/>
    <s v="Office Supplies"/>
    <x v="9"/>
    <s v="Hoover Shoulder Vac Commercial Portable Vacuum"/>
    <n v="143.12799999999996"/>
    <n v="2"/>
    <n v="0.8"/>
    <n v="-393.60200000000009"/>
  </r>
  <r>
    <n v="9166"/>
    <s v="CA-2013-100300"/>
    <x v="0"/>
    <x v="890"/>
    <d v="2013-06-27T00:00:00"/>
    <s v="Second Class"/>
    <s v="MJ-17740"/>
    <s v="Max Jones"/>
    <x v="0"/>
    <s v="United States"/>
    <s v="San Diego"/>
    <s v="California"/>
    <n v="92037"/>
    <x v="1"/>
    <s v="TEC-MA-10000984"/>
    <s v="Technology"/>
    <x v="15"/>
    <s v="Okidata MB760 Printer"/>
    <n v="4476.8"/>
    <n v="4"/>
    <n v="0.2"/>
    <n v="503.63999999999965"/>
  </r>
  <r>
    <n v="9167"/>
    <s v="CA-2013-100300"/>
    <x v="0"/>
    <x v="890"/>
    <d v="2013-06-27T00:00:00"/>
    <s v="Second Class"/>
    <s v="MJ-17740"/>
    <s v="Max Jones"/>
    <x v="0"/>
    <s v="United States"/>
    <s v="San Diego"/>
    <s v="California"/>
    <n v="92037"/>
    <x v="1"/>
    <s v="OFF-PA-10000418"/>
    <s v="Office Supplies"/>
    <x v="10"/>
    <s v="Xerox 189"/>
    <n v="104.85"/>
    <n v="1"/>
    <n v="0"/>
    <n v="50.327999999999996"/>
  </r>
  <r>
    <n v="9168"/>
    <s v="CA-2013-100300"/>
    <x v="0"/>
    <x v="890"/>
    <d v="2013-06-27T00:00:00"/>
    <s v="Second Class"/>
    <s v="MJ-17740"/>
    <s v="Max Jones"/>
    <x v="0"/>
    <s v="United States"/>
    <s v="San Diego"/>
    <s v="California"/>
    <n v="92037"/>
    <x v="1"/>
    <s v="OFF-AP-10001242"/>
    <s v="Office Supplies"/>
    <x v="9"/>
    <s v="APC 7 Outlet Network SurgeArrest Surge Protector"/>
    <n v="241.44"/>
    <n v="3"/>
    <n v="0"/>
    <n v="72.431999999999988"/>
  </r>
  <r>
    <n v="9169"/>
    <s v="CA-2013-140571"/>
    <x v="0"/>
    <x v="543"/>
    <d v="2013-03-20T00:00:00"/>
    <s v="Standard Class"/>
    <s v="SJ-20125"/>
    <s v="Sanjit Jacobs"/>
    <x v="2"/>
    <s v="United States"/>
    <s v="Jackson"/>
    <s v="Mississippi"/>
    <n v="39212"/>
    <x v="0"/>
    <s v="OFF-PA-10001954"/>
    <s v="Office Supplies"/>
    <x v="10"/>
    <s v="Xerox 1964"/>
    <n v="319.76"/>
    <n v="14"/>
    <n v="0"/>
    <n v="147.08959999999999"/>
  </r>
  <r>
    <n v="9170"/>
    <s v="CA-2013-140571"/>
    <x v="0"/>
    <x v="543"/>
    <d v="2013-03-20T00:00:00"/>
    <s v="Standard Class"/>
    <s v="SJ-20125"/>
    <s v="Sanjit Jacobs"/>
    <x v="2"/>
    <s v="United States"/>
    <s v="Jackson"/>
    <s v="Mississippi"/>
    <n v="39212"/>
    <x v="0"/>
    <s v="OFF-PA-10001954"/>
    <s v="Office Supplies"/>
    <x v="10"/>
    <s v="Xerox 1964"/>
    <n v="45.68"/>
    <n v="2"/>
    <n v="0"/>
    <n v="21.012799999999999"/>
  </r>
  <r>
    <n v="9171"/>
    <s v="US-2013-155768"/>
    <x v="0"/>
    <x v="49"/>
    <d v="2013-12-02T00:00:00"/>
    <s v="Same Day"/>
    <s v="LB-16795"/>
    <s v="Laurel Beltran"/>
    <x v="2"/>
    <s v="United States"/>
    <s v="Oxnard"/>
    <s v="California"/>
    <n v="93030"/>
    <x v="1"/>
    <s v="FUR-FU-10000448"/>
    <s v="Furniture"/>
    <x v="5"/>
    <s v="Tenex Chairmats For Use With Carpeted Floors"/>
    <n v="31.96"/>
    <n v="2"/>
    <n v="0"/>
    <n v="1.597999999999999"/>
  </r>
  <r>
    <n v="9172"/>
    <s v="US-2013-155768"/>
    <x v="0"/>
    <x v="49"/>
    <d v="2013-12-02T00:00:00"/>
    <s v="Same Day"/>
    <s v="LB-16795"/>
    <s v="Laurel Beltran"/>
    <x v="2"/>
    <s v="United States"/>
    <s v="Oxnard"/>
    <s v="California"/>
    <n v="93030"/>
    <x v="1"/>
    <s v="OFF-PA-10001357"/>
    <s v="Office Supplies"/>
    <x v="10"/>
    <s v="Xerox 1886"/>
    <n v="47.9"/>
    <n v="1"/>
    <n v="0"/>
    <n v="22.991999999999997"/>
  </r>
  <r>
    <n v="9173"/>
    <s v="US-2013-155768"/>
    <x v="0"/>
    <x v="49"/>
    <d v="2013-12-02T00:00:00"/>
    <s v="Same Day"/>
    <s v="LB-16795"/>
    <s v="Laurel Beltran"/>
    <x v="2"/>
    <s v="United States"/>
    <s v="Oxnard"/>
    <s v="California"/>
    <n v="93030"/>
    <x v="1"/>
    <s v="OFF-ST-10002292"/>
    <s v="Office Supplies"/>
    <x v="4"/>
    <s v="Sauder Facets Collection Locker/File Cabinet, Sky Alder Finish"/>
    <n v="1112.94"/>
    <n v="3"/>
    <n v="0"/>
    <n v="222.58799999999991"/>
  </r>
  <r>
    <n v="9174"/>
    <s v="US-2013-155768"/>
    <x v="0"/>
    <x v="49"/>
    <d v="2013-12-02T00:00:00"/>
    <s v="Same Day"/>
    <s v="LB-16795"/>
    <s v="Laurel Beltran"/>
    <x v="2"/>
    <s v="United States"/>
    <s v="Oxnard"/>
    <s v="California"/>
    <n v="93030"/>
    <x v="1"/>
    <s v="OFF-EN-10001219"/>
    <s v="Office Supplies"/>
    <x v="12"/>
    <s v="#10- 4 1/8&quot; x 9 1/2&quot; Security-Tint Envelopes"/>
    <n v="22.919999999999998"/>
    <n v="3"/>
    <n v="0"/>
    <n v="11.230799999999999"/>
  </r>
  <r>
    <n v="9175"/>
    <s v="CA-2014-119424"/>
    <x v="3"/>
    <x v="492"/>
    <d v="2014-06-15T00:00:00"/>
    <s v="Second Class"/>
    <s v="SB-20185"/>
    <s v="Sarah Brown"/>
    <x v="0"/>
    <s v="United States"/>
    <s v="Kent"/>
    <s v="Washington"/>
    <n v="98031"/>
    <x v="1"/>
    <s v="TEC-PH-10002564"/>
    <s v="Technology"/>
    <x v="7"/>
    <s v="OtterBox Defender Series Case - Samsung Galaxy S4"/>
    <n v="71.975999999999999"/>
    <n v="3"/>
    <n v="0.2"/>
    <n v="8.9969999999999892"/>
  </r>
  <r>
    <n v="9176"/>
    <s v="CA-2014-119424"/>
    <x v="3"/>
    <x v="492"/>
    <d v="2014-06-15T00:00:00"/>
    <s v="Second Class"/>
    <s v="SB-20185"/>
    <s v="Sarah Brown"/>
    <x v="0"/>
    <s v="United States"/>
    <s v="Kent"/>
    <s v="Washington"/>
    <n v="98031"/>
    <x v="1"/>
    <s v="OFF-PA-10001639"/>
    <s v="Office Supplies"/>
    <x v="10"/>
    <s v="Xerox 203"/>
    <n v="19.440000000000001"/>
    <n v="3"/>
    <n v="0"/>
    <n v="9.3312000000000008"/>
  </r>
  <r>
    <n v="9177"/>
    <s v="CA-2013-118178"/>
    <x v="0"/>
    <x v="690"/>
    <d v="2013-03-25T00:00:00"/>
    <s v="Standard Class"/>
    <s v="CC-12610"/>
    <s v="Corey Catlett"/>
    <x v="1"/>
    <s v="United States"/>
    <s v="Nashville"/>
    <s v="Tennessee"/>
    <n v="37211"/>
    <x v="0"/>
    <s v="OFF-BI-10001153"/>
    <s v="Office Supplies"/>
    <x v="8"/>
    <s v="Ibico Recycled Grain-Textured Covers"/>
    <n v="31.086000000000006"/>
    <n v="3"/>
    <n v="0.7"/>
    <n v="-20.72399999999999"/>
  </r>
  <r>
    <n v="9178"/>
    <s v="CA-2013-166618"/>
    <x v="0"/>
    <x v="696"/>
    <d v="2013-11-19T00:00:00"/>
    <s v="Standard Class"/>
    <s v="DP-13000"/>
    <s v="Darren Powers"/>
    <x v="0"/>
    <s v="United States"/>
    <s v="New York City"/>
    <s v="New York"/>
    <n v="10035"/>
    <x v="3"/>
    <s v="TEC-PH-10003356"/>
    <s v="Technology"/>
    <x v="7"/>
    <s v="SmartStand Mobile Device Holder, Assorted Colors"/>
    <n v="13.98"/>
    <n v="2"/>
    <n v="0"/>
    <n v="3.9144000000000005"/>
  </r>
  <r>
    <n v="9179"/>
    <s v="CA-2013-166618"/>
    <x v="0"/>
    <x v="696"/>
    <d v="2013-11-19T00:00:00"/>
    <s v="Standard Class"/>
    <s v="DP-13000"/>
    <s v="Darren Powers"/>
    <x v="0"/>
    <s v="United States"/>
    <s v="New York City"/>
    <s v="New York"/>
    <n v="10035"/>
    <x v="3"/>
    <s v="OFF-AR-10001725"/>
    <s v="Office Supplies"/>
    <x v="6"/>
    <s v="Boston Home &amp; Office Model 2000 Electric Pencil Sharpeners"/>
    <n v="23.65"/>
    <n v="1"/>
    <n v="0"/>
    <n v="6.1490000000000009"/>
  </r>
  <r>
    <n v="9180"/>
    <s v="CA-2014-156776"/>
    <x v="3"/>
    <x v="783"/>
    <d v="2014-08-12T00:00:00"/>
    <s v="Standard Class"/>
    <s v="JL-15505"/>
    <s v="Jeremy Lonsdale"/>
    <x v="0"/>
    <s v="United States"/>
    <s v="Westminster"/>
    <s v="California"/>
    <n v="92683"/>
    <x v="1"/>
    <s v="TEC-PH-10002415"/>
    <s v="Technology"/>
    <x v="7"/>
    <s v="Polycom VoiceStation 500 Conference phone"/>
    <n v="707.88"/>
    <n v="3"/>
    <n v="0.2"/>
    <n v="44.242500000000035"/>
  </r>
  <r>
    <n v="9181"/>
    <s v="CA-2014-156776"/>
    <x v="3"/>
    <x v="783"/>
    <d v="2014-08-12T00:00:00"/>
    <s v="Standard Class"/>
    <s v="JL-15505"/>
    <s v="Jeremy Lonsdale"/>
    <x v="0"/>
    <s v="United States"/>
    <s v="Westminster"/>
    <s v="California"/>
    <n v="92683"/>
    <x v="1"/>
    <s v="OFF-BI-10003355"/>
    <s v="Office Supplies"/>
    <x v="8"/>
    <s v="Cardinal Holdit Business Card Pockets"/>
    <n v="11.952000000000002"/>
    <n v="3"/>
    <n v="0.2"/>
    <n v="4.1832000000000003"/>
  </r>
  <r>
    <n v="9182"/>
    <s v="CA-2014-156776"/>
    <x v="3"/>
    <x v="783"/>
    <d v="2014-08-12T00:00:00"/>
    <s v="Standard Class"/>
    <s v="JL-15505"/>
    <s v="Jeremy Lonsdale"/>
    <x v="0"/>
    <s v="United States"/>
    <s v="Westminster"/>
    <s v="California"/>
    <n v="92683"/>
    <x v="1"/>
    <s v="OFF-BI-10000216"/>
    <s v="Office Supplies"/>
    <x v="8"/>
    <s v="Mead 1st Gear 2&quot; Zipper Binder, Asst. Colors"/>
    <n v="31.128000000000004"/>
    <n v="3"/>
    <n v="0.2"/>
    <n v="11.673000000000002"/>
  </r>
  <r>
    <n v="9183"/>
    <s v="CA-2014-156776"/>
    <x v="3"/>
    <x v="783"/>
    <d v="2014-08-12T00:00:00"/>
    <s v="Standard Class"/>
    <s v="JL-15505"/>
    <s v="Jeremy Lonsdale"/>
    <x v="0"/>
    <s v="United States"/>
    <s v="Westminster"/>
    <s v="California"/>
    <n v="92683"/>
    <x v="1"/>
    <s v="TEC-AC-10004803"/>
    <s v="Technology"/>
    <x v="11"/>
    <s v="Sony Micro Vault Click 4 GB USB 2.0 Flash Drive"/>
    <n v="55.76"/>
    <n v="4"/>
    <n v="0"/>
    <n v="7.8064000000000036"/>
  </r>
  <r>
    <n v="9184"/>
    <s v="CA-2014-156776"/>
    <x v="3"/>
    <x v="783"/>
    <d v="2014-08-12T00:00:00"/>
    <s v="Standard Class"/>
    <s v="JL-15505"/>
    <s v="Jeremy Lonsdale"/>
    <x v="0"/>
    <s v="United States"/>
    <s v="Westminster"/>
    <s v="California"/>
    <n v="92683"/>
    <x v="1"/>
    <s v="OFF-PA-10001970"/>
    <s v="Office Supplies"/>
    <x v="10"/>
    <s v="Xerox 1881"/>
    <n v="24.56"/>
    <n v="2"/>
    <n v="0"/>
    <n v="11.543199999999999"/>
  </r>
  <r>
    <n v="9185"/>
    <s v="CA-2014-156776"/>
    <x v="3"/>
    <x v="783"/>
    <d v="2014-08-12T00:00:00"/>
    <s v="Standard Class"/>
    <s v="JL-15505"/>
    <s v="Jeremy Lonsdale"/>
    <x v="0"/>
    <s v="United States"/>
    <s v="Westminster"/>
    <s v="California"/>
    <n v="92683"/>
    <x v="1"/>
    <s v="FUR-FU-10004848"/>
    <s v="Furniture"/>
    <x v="5"/>
    <s v="Howard Miller 13-3/4&quot; Diameter Brushed Chrome Round Wall Clock"/>
    <n v="51.75"/>
    <n v="1"/>
    <n v="0"/>
    <n v="15.524999999999999"/>
  </r>
  <r>
    <n v="9186"/>
    <s v="CA-2014-156776"/>
    <x v="3"/>
    <x v="783"/>
    <d v="2014-08-12T00:00:00"/>
    <s v="Standard Class"/>
    <s v="JL-15505"/>
    <s v="Jeremy Lonsdale"/>
    <x v="0"/>
    <s v="United States"/>
    <s v="Westminster"/>
    <s v="California"/>
    <n v="92683"/>
    <x v="1"/>
    <s v="FUR-CH-10002317"/>
    <s v="Furniture"/>
    <x v="1"/>
    <s v="Global Enterprise Series Seating Low-Back Swivel/Tilt Chairs"/>
    <n v="207.18400000000003"/>
    <n v="1"/>
    <n v="0.2"/>
    <n v="25.897999999999982"/>
  </r>
  <r>
    <n v="9187"/>
    <s v="CA-2014-156776"/>
    <x v="3"/>
    <x v="783"/>
    <d v="2014-08-12T00:00:00"/>
    <s v="Standard Class"/>
    <s v="JL-15505"/>
    <s v="Jeremy Lonsdale"/>
    <x v="0"/>
    <s v="United States"/>
    <s v="Westminster"/>
    <s v="California"/>
    <n v="92683"/>
    <x v="1"/>
    <s v="OFF-AP-10002534"/>
    <s v="Office Supplies"/>
    <x v="9"/>
    <s v="3.6 Cubic Foot Counter Height Office Refrigerator"/>
    <n v="1473.1"/>
    <n v="5"/>
    <n v="0"/>
    <n v="412.46800000000007"/>
  </r>
  <r>
    <n v="9188"/>
    <s v="US-2012-130512"/>
    <x v="1"/>
    <x v="291"/>
    <d v="2012-08-25T00:00:00"/>
    <s v="Standard Class"/>
    <s v="SM-20320"/>
    <s v="Sean Miller"/>
    <x v="2"/>
    <s v="United States"/>
    <s v="Allentown"/>
    <s v="Pennsylvania"/>
    <n v="18103"/>
    <x v="3"/>
    <s v="OFF-SU-10001935"/>
    <s v="Office Supplies"/>
    <x v="14"/>
    <s v="Staples"/>
    <n v="3.4880000000000004"/>
    <n v="2"/>
    <n v="0.2"/>
    <n v="-0.69760000000000066"/>
  </r>
  <r>
    <n v="9189"/>
    <s v="US-2012-130512"/>
    <x v="1"/>
    <x v="291"/>
    <d v="2012-08-25T00:00:00"/>
    <s v="Standard Class"/>
    <s v="SM-20320"/>
    <s v="Sean Miller"/>
    <x v="2"/>
    <s v="United States"/>
    <s v="Allentown"/>
    <s v="Pennsylvania"/>
    <n v="18103"/>
    <x v="3"/>
    <s v="TEC-AC-10000290"/>
    <s v="Technology"/>
    <x v="11"/>
    <s v="Sabrent 4-Port USB 2.0 Hub"/>
    <n v="21.728000000000002"/>
    <n v="4"/>
    <n v="0.2"/>
    <n v="3.8024000000000004"/>
  </r>
  <r>
    <n v="9190"/>
    <s v="US-2012-130512"/>
    <x v="1"/>
    <x v="291"/>
    <d v="2012-08-25T00:00:00"/>
    <s v="Standard Class"/>
    <s v="SM-20320"/>
    <s v="Sean Miller"/>
    <x v="2"/>
    <s v="United States"/>
    <s v="Allentown"/>
    <s v="Pennsylvania"/>
    <n v="18103"/>
    <x v="3"/>
    <s v="OFF-ST-10002574"/>
    <s v="Office Supplies"/>
    <x v="4"/>
    <s v="SAFCO Commercial Wire Shelving, Black"/>
    <n v="663.072"/>
    <n v="6"/>
    <n v="0.2"/>
    <n v="-165.768"/>
  </r>
  <r>
    <n v="9191"/>
    <s v="US-2012-130512"/>
    <x v="1"/>
    <x v="291"/>
    <d v="2012-08-25T00:00:00"/>
    <s v="Standard Class"/>
    <s v="SM-20320"/>
    <s v="Sean Miller"/>
    <x v="2"/>
    <s v="United States"/>
    <s v="Allentown"/>
    <s v="Pennsylvania"/>
    <n v="18103"/>
    <x v="3"/>
    <s v="OFF-BI-10004519"/>
    <s v="Office Supplies"/>
    <x v="8"/>
    <s v="GBC DocuBind P100 Manual Binding Machine"/>
    <n v="99.588000000000008"/>
    <n v="2"/>
    <n v="0.7"/>
    <n v="-82.989999999999981"/>
  </r>
  <r>
    <n v="9192"/>
    <s v="US-2012-130512"/>
    <x v="1"/>
    <x v="291"/>
    <d v="2012-08-25T00:00:00"/>
    <s v="Standard Class"/>
    <s v="SM-20320"/>
    <s v="Sean Miller"/>
    <x v="2"/>
    <s v="United States"/>
    <s v="Allentown"/>
    <s v="Pennsylvania"/>
    <n v="18103"/>
    <x v="3"/>
    <s v="OFF-PA-10003625"/>
    <s v="Office Supplies"/>
    <x v="10"/>
    <s v="Xerox 1979"/>
    <n v="49.568000000000005"/>
    <n v="2"/>
    <n v="0.2"/>
    <n v="15.489999999999997"/>
  </r>
  <r>
    <n v="9193"/>
    <s v="CA-2012-141810"/>
    <x v="1"/>
    <x v="121"/>
    <d v="2012-11-07T00:00:00"/>
    <s v="Standard Class"/>
    <s v="BB-10990"/>
    <s v="Barry Blumstein"/>
    <x v="1"/>
    <s v="United States"/>
    <s v="San Antonio"/>
    <s v="Texas"/>
    <n v="78207"/>
    <x v="2"/>
    <s v="OFF-BI-10001524"/>
    <s v="Office Supplies"/>
    <x v="8"/>
    <s v="GBC Premium Transparent Covers with Diagonal Lined Pattern"/>
    <n v="29.371999999999993"/>
    <n v="7"/>
    <n v="0.8"/>
    <n v="-46.995200000000025"/>
  </r>
  <r>
    <n v="9194"/>
    <s v="CA-2012-141810"/>
    <x v="1"/>
    <x v="121"/>
    <d v="2012-11-07T00:00:00"/>
    <s v="Standard Class"/>
    <s v="BB-10990"/>
    <s v="Barry Blumstein"/>
    <x v="1"/>
    <s v="United States"/>
    <s v="San Antonio"/>
    <s v="Texas"/>
    <n v="78207"/>
    <x v="2"/>
    <s v="TEC-PH-10002200"/>
    <s v="Technology"/>
    <x v="7"/>
    <s v="Aastra 6757i CT Wireless VoIP phone"/>
    <n v="344.70400000000001"/>
    <n v="2"/>
    <n v="0.2"/>
    <n v="38.779199999999989"/>
  </r>
  <r>
    <n v="9195"/>
    <s v="CA-2011-146843"/>
    <x v="2"/>
    <x v="953"/>
    <d v="2011-12-06T00:00:00"/>
    <s v="Standard Class"/>
    <s v="PB-19150"/>
    <s v="Philip Brown"/>
    <x v="0"/>
    <s v="United States"/>
    <s v="Avondale"/>
    <s v="Arizona"/>
    <n v="85323"/>
    <x v="1"/>
    <s v="OFF-SU-10001664"/>
    <s v="Office Supplies"/>
    <x v="14"/>
    <s v="Acme Office Executive Series Stainless Steel Trimmers"/>
    <n v="47.992000000000004"/>
    <n v="7"/>
    <n v="0.2"/>
    <n v="3.5993999999999993"/>
  </r>
  <r>
    <n v="9196"/>
    <s v="CA-2011-146843"/>
    <x v="2"/>
    <x v="953"/>
    <d v="2011-12-06T00:00:00"/>
    <s v="Standard Class"/>
    <s v="PB-19150"/>
    <s v="Philip Brown"/>
    <x v="0"/>
    <s v="United States"/>
    <s v="Avondale"/>
    <s v="Arizona"/>
    <n v="85323"/>
    <x v="1"/>
    <s v="TEC-AC-10002550"/>
    <s v="Technology"/>
    <x v="11"/>
    <s v="Memorex 25GB 6X Branded Blu-Ray Recordable Disc, 30/Pack"/>
    <n v="102.24000000000001"/>
    <n v="4"/>
    <n v="0.2"/>
    <n v="-16.614000000000004"/>
  </r>
  <r>
    <n v="9197"/>
    <s v="CA-2011-103310"/>
    <x v="2"/>
    <x v="1025"/>
    <d v="2011-05-15T00:00:00"/>
    <s v="Standard Class"/>
    <s v="GM-14680"/>
    <s v="Greg Matthias"/>
    <x v="0"/>
    <s v="United States"/>
    <s v="San Jose"/>
    <s v="California"/>
    <n v="95123"/>
    <x v="1"/>
    <s v="OFF-PA-10004353"/>
    <s v="Office Supplies"/>
    <x v="10"/>
    <s v="Southworth 25% Cotton Premium Laser Paper and Envelopes"/>
    <n v="39.96"/>
    <n v="2"/>
    <n v="0"/>
    <n v="19.180800000000001"/>
  </r>
  <r>
    <n v="9198"/>
    <s v="CA-2011-103310"/>
    <x v="2"/>
    <x v="1025"/>
    <d v="2011-05-15T00:00:00"/>
    <s v="Standard Class"/>
    <s v="GM-14680"/>
    <s v="Greg Matthias"/>
    <x v="0"/>
    <s v="United States"/>
    <s v="San Jose"/>
    <s v="California"/>
    <n v="95123"/>
    <x v="1"/>
    <s v="TEC-PH-10001817"/>
    <s v="Technology"/>
    <x v="7"/>
    <s v="Wilson Electronics DB Pro Signal Booster"/>
    <n v="1432.0000000000002"/>
    <n v="5"/>
    <n v="0.2"/>
    <n v="125.30000000000007"/>
  </r>
  <r>
    <n v="9199"/>
    <s v="CA-2011-103310"/>
    <x v="2"/>
    <x v="1025"/>
    <d v="2011-05-15T00:00:00"/>
    <s v="Standard Class"/>
    <s v="GM-14680"/>
    <s v="Greg Matthias"/>
    <x v="0"/>
    <s v="United States"/>
    <s v="San Jose"/>
    <s v="California"/>
    <n v="95123"/>
    <x v="1"/>
    <s v="OFF-SU-10004737"/>
    <s v="Office Supplies"/>
    <x v="14"/>
    <s v="Acme Design Stainless Steel Bent Scissors"/>
    <n v="41.04"/>
    <n v="6"/>
    <n v="0"/>
    <n v="11.0808"/>
  </r>
  <r>
    <n v="9200"/>
    <s v="CA-2011-103310"/>
    <x v="2"/>
    <x v="1025"/>
    <d v="2011-05-15T00:00:00"/>
    <s v="Standard Class"/>
    <s v="GM-14680"/>
    <s v="Greg Matthias"/>
    <x v="0"/>
    <s v="United States"/>
    <s v="San Jose"/>
    <s v="California"/>
    <n v="95123"/>
    <x v="1"/>
    <s v="FUR-CH-10002320"/>
    <s v="Furniture"/>
    <x v="1"/>
    <s v="Hon Pagoda Stacking Chairs"/>
    <n v="256.78400000000005"/>
    <n v="1"/>
    <n v="0.2"/>
    <n v="32.097999999999971"/>
  </r>
  <r>
    <n v="9201"/>
    <s v="CA-2013-152688"/>
    <x v="0"/>
    <x v="508"/>
    <d v="2013-10-21T00:00:00"/>
    <s v="First Class"/>
    <s v="NR-18550"/>
    <s v="Nick Radford"/>
    <x v="0"/>
    <s v="United States"/>
    <s v="Perth Amboy"/>
    <s v="New Jersey"/>
    <n v="8861"/>
    <x v="3"/>
    <s v="FUR-BO-10001337"/>
    <s v="Furniture"/>
    <x v="0"/>
    <s v="O'Sullivan Living Dimensions 2-Shelf Bookcases"/>
    <n v="120.98"/>
    <n v="1"/>
    <n v="0"/>
    <n v="12.097999999999999"/>
  </r>
  <r>
    <n v="9202"/>
    <s v="CA-2013-152688"/>
    <x v="0"/>
    <x v="508"/>
    <d v="2013-10-21T00:00:00"/>
    <s v="First Class"/>
    <s v="NR-18550"/>
    <s v="Nick Radford"/>
    <x v="0"/>
    <s v="United States"/>
    <s v="Perth Amboy"/>
    <s v="New Jersey"/>
    <n v="8861"/>
    <x v="3"/>
    <s v="OFF-BI-10004584"/>
    <s v="Office Supplies"/>
    <x v="8"/>
    <s v="GBC ProClick 150 Presentation Binding System"/>
    <n v="315.98"/>
    <n v="1"/>
    <n v="0"/>
    <n v="148.51060000000001"/>
  </r>
  <r>
    <n v="9203"/>
    <s v="CA-2013-153836"/>
    <x v="0"/>
    <x v="859"/>
    <d v="2013-11-04T00:00:00"/>
    <s v="Standard Class"/>
    <s v="EH-13765"/>
    <s v="Edward Hooks"/>
    <x v="1"/>
    <s v="United States"/>
    <s v="New York City"/>
    <s v="New York"/>
    <n v="10011"/>
    <x v="3"/>
    <s v="OFF-BI-10004817"/>
    <s v="Office Supplies"/>
    <x v="8"/>
    <s v="GBC Personal VeloBind Strips"/>
    <n v="28.752000000000002"/>
    <n v="3"/>
    <n v="0.2"/>
    <n v="10.0632"/>
  </r>
  <r>
    <n v="9204"/>
    <s v="CA-2013-153836"/>
    <x v="0"/>
    <x v="859"/>
    <d v="2013-11-04T00:00:00"/>
    <s v="Standard Class"/>
    <s v="EH-13765"/>
    <s v="Edward Hooks"/>
    <x v="1"/>
    <s v="United States"/>
    <s v="New York City"/>
    <s v="New York"/>
    <n v="10011"/>
    <x v="3"/>
    <s v="OFF-AR-10004602"/>
    <s v="Office Supplies"/>
    <x v="6"/>
    <s v="Boston KS Multi-Size Manual Pencil Sharpener"/>
    <n v="114.94999999999999"/>
    <n v="5"/>
    <n v="0"/>
    <n v="32.186000000000007"/>
  </r>
  <r>
    <n v="9205"/>
    <s v="CA-2013-104689"/>
    <x v="0"/>
    <x v="49"/>
    <d v="2013-12-06T00:00:00"/>
    <s v="Standard Class"/>
    <s v="FH-14365"/>
    <s v="Fred Hopkins"/>
    <x v="1"/>
    <s v="United States"/>
    <s v="Los Angeles"/>
    <s v="California"/>
    <n v="90004"/>
    <x v="1"/>
    <s v="OFF-AR-10001149"/>
    <s v="Office Supplies"/>
    <x v="6"/>
    <s v="Sanford Colorific Colored Pencils, 12/Box"/>
    <n v="23.04"/>
    <n v="8"/>
    <n v="0"/>
    <n v="6.911999999999999"/>
  </r>
  <r>
    <n v="9206"/>
    <s v="CA-2013-146423"/>
    <x v="0"/>
    <x v="438"/>
    <d v="2013-04-22T00:00:00"/>
    <s v="Same Day"/>
    <s v="BT-11680"/>
    <s v="Brian Thompson"/>
    <x v="0"/>
    <s v="United States"/>
    <s v="Milford"/>
    <s v="Connecticut"/>
    <n v="6460"/>
    <x v="3"/>
    <s v="OFF-AR-10004817"/>
    <s v="Office Supplies"/>
    <x v="6"/>
    <s v="Colorific Watercolor Pencils"/>
    <n v="15.48"/>
    <n v="3"/>
    <n v="0"/>
    <n v="4.4891999999999985"/>
  </r>
  <r>
    <n v="9207"/>
    <s v="CA-2013-146423"/>
    <x v="0"/>
    <x v="438"/>
    <d v="2013-04-22T00:00:00"/>
    <s v="Same Day"/>
    <s v="BT-11680"/>
    <s v="Brian Thompson"/>
    <x v="0"/>
    <s v="United States"/>
    <s v="Milford"/>
    <s v="Connecticut"/>
    <n v="6460"/>
    <x v="3"/>
    <s v="OFF-PA-10003797"/>
    <s v="Office Supplies"/>
    <x v="10"/>
    <s v="Xerox 209"/>
    <n v="51.84"/>
    <n v="8"/>
    <n v="0"/>
    <n v="24.883200000000002"/>
  </r>
  <r>
    <n v="9208"/>
    <s v="CA-2014-140781"/>
    <x v="3"/>
    <x v="646"/>
    <d v="2014-08-08T00:00:00"/>
    <s v="Standard Class"/>
    <s v="AB-10105"/>
    <s v="Adrian Barton"/>
    <x v="0"/>
    <s v="United States"/>
    <s v="Bloomington"/>
    <s v="Illinois"/>
    <n v="61701"/>
    <x v="2"/>
    <s v="TEC-AC-10000682"/>
    <s v="Technology"/>
    <x v="11"/>
    <s v="Kensington K72356US Mouse-in-a-Box USB Desktop Mouse"/>
    <n v="39.816000000000003"/>
    <n v="3"/>
    <n v="0.2"/>
    <n v="7.4654999999999987"/>
  </r>
  <r>
    <n v="9209"/>
    <s v="CA-2014-141747"/>
    <x v="3"/>
    <x v="646"/>
    <d v="2014-08-09T00:00:00"/>
    <s v="Second Class"/>
    <s v="SC-20230"/>
    <s v="Scot Coram"/>
    <x v="1"/>
    <s v="United States"/>
    <s v="Seattle"/>
    <s v="Washington"/>
    <n v="98105"/>
    <x v="1"/>
    <s v="OFF-ST-10003996"/>
    <s v="Office Supplies"/>
    <x v="4"/>
    <s v="Letter/Legal File Tote with Clear Snap-On Lid, Black Granite"/>
    <n v="16.059999999999999"/>
    <n v="1"/>
    <n v="0"/>
    <n v="4.1755999999999993"/>
  </r>
  <r>
    <n v="9210"/>
    <s v="CA-2014-142776"/>
    <x v="3"/>
    <x v="157"/>
    <d v="2014-12-15T00:00:00"/>
    <s v="Second Class"/>
    <s v="RS-19870"/>
    <s v="Roy Skaria"/>
    <x v="2"/>
    <s v="United States"/>
    <s v="Burlington"/>
    <s v="Iowa"/>
    <n v="52601"/>
    <x v="2"/>
    <s v="OFF-EN-10003160"/>
    <s v="Office Supplies"/>
    <x v="12"/>
    <s v="Pastel Pink Envelopes"/>
    <n v="7.28"/>
    <n v="1"/>
    <n v="0"/>
    <n v="3.4944000000000002"/>
  </r>
  <r>
    <n v="9211"/>
    <s v="CA-2014-142776"/>
    <x v="3"/>
    <x v="157"/>
    <d v="2014-12-15T00:00:00"/>
    <s v="Second Class"/>
    <s v="RS-19870"/>
    <s v="Roy Skaria"/>
    <x v="2"/>
    <s v="United States"/>
    <s v="Burlington"/>
    <s v="Iowa"/>
    <n v="52601"/>
    <x v="2"/>
    <s v="OFF-BI-10002012"/>
    <s v="Office Supplies"/>
    <x v="8"/>
    <s v="Wilson Jones Easy Flow II Sheet Lifters"/>
    <n v="5.4"/>
    <n v="3"/>
    <n v="0"/>
    <n v="2.5920000000000001"/>
  </r>
  <r>
    <n v="9212"/>
    <s v="CA-2012-167479"/>
    <x v="1"/>
    <x v="948"/>
    <d v="2012-03-19T00:00:00"/>
    <s v="Standard Class"/>
    <s v="AI-10855"/>
    <s v="Arianne Irving"/>
    <x v="0"/>
    <s v="United States"/>
    <s v="Roseville"/>
    <s v="California"/>
    <n v="95661"/>
    <x v="1"/>
    <s v="OFF-PA-10002105"/>
    <s v="Office Supplies"/>
    <x v="10"/>
    <s v="Xerox 223"/>
    <n v="19.440000000000001"/>
    <n v="3"/>
    <n v="0"/>
    <n v="9.3312000000000008"/>
  </r>
  <r>
    <n v="9213"/>
    <s v="CA-2011-144071"/>
    <x v="2"/>
    <x v="589"/>
    <d v="2011-12-15T00:00:00"/>
    <s v="Standard Class"/>
    <s v="DJ-13420"/>
    <s v="Denny Joy"/>
    <x v="1"/>
    <s v="United States"/>
    <s v="San Francisco"/>
    <s v="California"/>
    <n v="94110"/>
    <x v="1"/>
    <s v="FUR-FU-10000397"/>
    <s v="Furniture"/>
    <x v="5"/>
    <s v="Luxo Economy Swing Arm Lamp"/>
    <n v="39.880000000000003"/>
    <n v="2"/>
    <n v="0"/>
    <n v="11.166400000000003"/>
  </r>
  <r>
    <n v="9214"/>
    <s v="CA-2011-144071"/>
    <x v="2"/>
    <x v="589"/>
    <d v="2011-12-15T00:00:00"/>
    <s v="Standard Class"/>
    <s v="DJ-13420"/>
    <s v="Denny Joy"/>
    <x v="1"/>
    <s v="United States"/>
    <s v="San Francisco"/>
    <s v="California"/>
    <n v="94110"/>
    <x v="1"/>
    <s v="FUR-FU-10000758"/>
    <s v="Furniture"/>
    <x v="5"/>
    <s v="DAX Natural Wood-Tone Poster Frame"/>
    <n v="79.44"/>
    <n v="3"/>
    <n v="0"/>
    <n v="28.598399999999994"/>
  </r>
  <r>
    <n v="9215"/>
    <s v="US-2014-120908"/>
    <x v="3"/>
    <x v="1033"/>
    <d v="2014-10-03T00:00:00"/>
    <s v="First Class"/>
    <s v="BF-10975"/>
    <s v="Barbara Fisher"/>
    <x v="1"/>
    <s v="United States"/>
    <s v="Philadelphia"/>
    <s v="Pennsylvania"/>
    <n v="19120"/>
    <x v="3"/>
    <s v="OFF-LA-10004677"/>
    <s v="Office Supplies"/>
    <x v="2"/>
    <s v="Self-Adhesive Address Labels for Typewriters with Dispenser Box"/>
    <n v="20.664000000000001"/>
    <n v="7"/>
    <n v="0.2"/>
    <n v="6.9741"/>
  </r>
  <r>
    <n v="9216"/>
    <s v="CA-2013-152646"/>
    <x v="0"/>
    <x v="831"/>
    <d v="2013-11-27T00:00:00"/>
    <s v="Standard Class"/>
    <s v="TH-21235"/>
    <s v="Tiffany House"/>
    <x v="1"/>
    <s v="United States"/>
    <s v="Los Angeles"/>
    <s v="California"/>
    <n v="90049"/>
    <x v="1"/>
    <s v="OFF-PA-10004451"/>
    <s v="Office Supplies"/>
    <x v="10"/>
    <s v="Xerox 222"/>
    <n v="32.400000000000006"/>
    <n v="5"/>
    <n v="0"/>
    <n v="15.552000000000001"/>
  </r>
  <r>
    <n v="9217"/>
    <s v="CA-2014-103765"/>
    <x v="3"/>
    <x v="221"/>
    <d v="2014-12-01T00:00:00"/>
    <s v="Standard Class"/>
    <s v="JG-15310"/>
    <s v="Jason Gross"/>
    <x v="1"/>
    <s v="United States"/>
    <s v="Odessa"/>
    <s v="Texas"/>
    <n v="79762"/>
    <x v="2"/>
    <s v="OFF-AP-10002311"/>
    <s v="Office Supplies"/>
    <x v="9"/>
    <s v="Holmes Replacement Filter for HEPA Air Cleaner, Very Large Room, HEPA Filter"/>
    <n v="13.761999999999997"/>
    <n v="1"/>
    <n v="0.8"/>
    <n v="-24.771599999999999"/>
  </r>
  <r>
    <n v="9218"/>
    <s v="US-2014-118157"/>
    <x v="3"/>
    <x v="237"/>
    <d v="2014-11-18T00:00:00"/>
    <s v="First Class"/>
    <s v="AW-10930"/>
    <s v="Arthur Wiediger"/>
    <x v="2"/>
    <s v="United States"/>
    <s v="Minneapolis"/>
    <s v="Minnesota"/>
    <n v="55407"/>
    <x v="2"/>
    <s v="OFF-EN-10004459"/>
    <s v="Office Supplies"/>
    <x v="12"/>
    <s v="Security-Tint Envelopes"/>
    <n v="15.28"/>
    <n v="2"/>
    <n v="0"/>
    <n v="7.4871999999999996"/>
  </r>
  <r>
    <n v="9219"/>
    <s v="US-2012-164238"/>
    <x v="1"/>
    <x v="748"/>
    <d v="2012-08-20T00:00:00"/>
    <s v="Standard Class"/>
    <s v="JW-15955"/>
    <s v="Joni Wasserman"/>
    <x v="0"/>
    <s v="United States"/>
    <s v="Philadelphia"/>
    <s v="Pennsylvania"/>
    <n v="19120"/>
    <x v="3"/>
    <s v="OFF-ST-10002352"/>
    <s v="Office Supplies"/>
    <x v="4"/>
    <s v="Iris Project Case"/>
    <n v="44.688000000000002"/>
    <n v="7"/>
    <n v="0.2"/>
    <n v="3.3515999999999977"/>
  </r>
  <r>
    <n v="9220"/>
    <s v="US-2012-164238"/>
    <x v="1"/>
    <x v="748"/>
    <d v="2012-08-20T00:00:00"/>
    <s v="Standard Class"/>
    <s v="JW-15955"/>
    <s v="Joni Wasserman"/>
    <x v="0"/>
    <s v="United States"/>
    <s v="Philadelphia"/>
    <s v="Pennsylvania"/>
    <n v="19120"/>
    <x v="3"/>
    <s v="FUR-BO-10000780"/>
    <s v="Furniture"/>
    <x v="0"/>
    <s v="O'Sullivan Plantations 2-Door Library in Landvery Oak"/>
    <n v="301.46999999999997"/>
    <n v="3"/>
    <n v="0.5"/>
    <n v="-204.99959999999996"/>
  </r>
  <r>
    <n v="9221"/>
    <s v="CA-2014-103212"/>
    <x v="3"/>
    <x v="119"/>
    <d v="2014-10-15T00:00:00"/>
    <s v="First Class"/>
    <s v="MH-18025"/>
    <s v="Michelle Huthwaite"/>
    <x v="0"/>
    <s v="United States"/>
    <s v="Lafayette"/>
    <s v="Louisiana"/>
    <n v="70506"/>
    <x v="0"/>
    <s v="OFF-LA-10000248"/>
    <s v="Office Supplies"/>
    <x v="2"/>
    <s v="Avery 52"/>
    <n v="11.07"/>
    <n v="3"/>
    <n v="0"/>
    <n v="5.2028999999999996"/>
  </r>
  <r>
    <n v="9222"/>
    <s v="CA-2014-103212"/>
    <x v="3"/>
    <x v="119"/>
    <d v="2014-10-15T00:00:00"/>
    <s v="First Class"/>
    <s v="MH-18025"/>
    <s v="Michelle Huthwaite"/>
    <x v="0"/>
    <s v="United States"/>
    <s v="Lafayette"/>
    <s v="Louisiana"/>
    <n v="70506"/>
    <x v="0"/>
    <s v="FUR-TA-10003473"/>
    <s v="Furniture"/>
    <x v="3"/>
    <s v="Bretford Rectangular Conference Table Tops"/>
    <n v="1504.52"/>
    <n v="4"/>
    <n v="0"/>
    <n v="346.03960000000006"/>
  </r>
  <r>
    <n v="9223"/>
    <s v="CA-2014-103212"/>
    <x v="3"/>
    <x v="119"/>
    <d v="2014-10-15T00:00:00"/>
    <s v="First Class"/>
    <s v="MH-18025"/>
    <s v="Michelle Huthwaite"/>
    <x v="0"/>
    <s v="United States"/>
    <s v="Lafayette"/>
    <s v="Louisiana"/>
    <n v="70506"/>
    <x v="0"/>
    <s v="OFF-PA-10004355"/>
    <s v="Office Supplies"/>
    <x v="10"/>
    <s v="Xerox 231"/>
    <n v="25.92"/>
    <n v="4"/>
    <n v="0"/>
    <n v="12.441600000000001"/>
  </r>
  <r>
    <n v="9224"/>
    <s v="CA-2014-121160"/>
    <x v="3"/>
    <x v="259"/>
    <d v="2014-11-05T00:00:00"/>
    <s v="Same Day"/>
    <s v="FM-14290"/>
    <s v="Frank Merwin"/>
    <x v="2"/>
    <s v="United States"/>
    <s v="Bryan"/>
    <s v="Texas"/>
    <n v="77803"/>
    <x v="2"/>
    <s v="OFF-BI-10001308"/>
    <s v="Office Supplies"/>
    <x v="8"/>
    <s v="GBC Standard Plastic Binding Systems' Combs"/>
    <n v="7.5359999999999987"/>
    <n v="6"/>
    <n v="0.8"/>
    <n v="-13.188000000000009"/>
  </r>
  <r>
    <n v="9225"/>
    <s v="CA-2014-121160"/>
    <x v="3"/>
    <x v="259"/>
    <d v="2014-11-05T00:00:00"/>
    <s v="Same Day"/>
    <s v="FM-14290"/>
    <s v="Frank Merwin"/>
    <x v="2"/>
    <s v="United States"/>
    <s v="Bryan"/>
    <s v="Texas"/>
    <n v="77803"/>
    <x v="2"/>
    <s v="OFF-BI-10003094"/>
    <s v="Office Supplies"/>
    <x v="8"/>
    <s v="Self-Adhesive Ring Binder Labels"/>
    <n v="1.4079999999999997"/>
    <n v="2"/>
    <n v="0.8"/>
    <n v="-2.3232000000000008"/>
  </r>
  <r>
    <n v="9226"/>
    <s v="CA-2014-121160"/>
    <x v="3"/>
    <x v="259"/>
    <d v="2014-11-05T00:00:00"/>
    <s v="Same Day"/>
    <s v="FM-14290"/>
    <s v="Frank Merwin"/>
    <x v="2"/>
    <s v="United States"/>
    <s v="Bryan"/>
    <s v="Texas"/>
    <n v="77803"/>
    <x v="2"/>
    <s v="OFF-BI-10004040"/>
    <s v="Office Supplies"/>
    <x v="8"/>
    <s v="Wilson Jones Impact Binders"/>
    <n v="4.1439999999999992"/>
    <n v="4"/>
    <n v="0.8"/>
    <n v="-6.4232000000000014"/>
  </r>
  <r>
    <n v="9227"/>
    <s v="CA-2014-121160"/>
    <x v="3"/>
    <x v="259"/>
    <d v="2014-11-05T00:00:00"/>
    <s v="Same Day"/>
    <s v="FM-14290"/>
    <s v="Frank Merwin"/>
    <x v="2"/>
    <s v="United States"/>
    <s v="Bryan"/>
    <s v="Texas"/>
    <n v="77803"/>
    <x v="2"/>
    <s v="OFF-ST-10002485"/>
    <s v="Office Supplies"/>
    <x v="4"/>
    <s v="Rogers Deluxe File Chest"/>
    <n v="52.751999999999995"/>
    <n v="3"/>
    <n v="0.2"/>
    <n v="-12.528600000000001"/>
  </r>
  <r>
    <n v="9228"/>
    <s v="CA-2014-140515"/>
    <x v="3"/>
    <x v="498"/>
    <d v="2014-03-25T00:00:00"/>
    <s v="Standard Class"/>
    <s v="GZ-14545"/>
    <s v="George Zrebassa"/>
    <x v="1"/>
    <s v="United States"/>
    <s v="Los Angeles"/>
    <s v="California"/>
    <n v="90008"/>
    <x v="1"/>
    <s v="OFF-AP-10001205"/>
    <s v="Office Supplies"/>
    <x v="9"/>
    <s v="Belkin 5 Outlet SurgeMaster Power Centers"/>
    <n v="381.35999999999996"/>
    <n v="7"/>
    <n v="0"/>
    <n v="106.78080000000003"/>
  </r>
  <r>
    <n v="9229"/>
    <s v="CA-2011-153619"/>
    <x v="2"/>
    <x v="935"/>
    <d v="2011-11-03T00:00:00"/>
    <s v="Same Day"/>
    <s v="TC-21535"/>
    <s v="Tracy Collins"/>
    <x v="2"/>
    <s v="United States"/>
    <s v="Los Angeles"/>
    <s v="California"/>
    <n v="90049"/>
    <x v="1"/>
    <s v="OFF-AR-10001868"/>
    <s v="Office Supplies"/>
    <x v="6"/>
    <s v="Prang Dustless Chalk Sticks"/>
    <n v="6.72"/>
    <n v="4"/>
    <n v="0"/>
    <n v="3.36"/>
  </r>
  <r>
    <n v="9230"/>
    <s v="CA-2014-133718"/>
    <x v="3"/>
    <x v="283"/>
    <d v="2014-07-27T00:00:00"/>
    <s v="First Class"/>
    <s v="TB-21520"/>
    <s v="Tracy Blumstein"/>
    <x v="0"/>
    <s v="United States"/>
    <s v="Los Angeles"/>
    <s v="California"/>
    <n v="90045"/>
    <x v="1"/>
    <s v="OFF-BI-10003429"/>
    <s v="Office Supplies"/>
    <x v="8"/>
    <s v="Cardinal HOLDit! Binder Insert Strips,Extra Strips"/>
    <n v="15.192"/>
    <n v="3"/>
    <n v="0.2"/>
    <n v="5.5070999999999994"/>
  </r>
  <r>
    <n v="9231"/>
    <s v="CA-2014-133718"/>
    <x v="3"/>
    <x v="283"/>
    <d v="2014-07-27T00:00:00"/>
    <s v="First Class"/>
    <s v="TB-21520"/>
    <s v="Tracy Blumstein"/>
    <x v="0"/>
    <s v="United States"/>
    <s v="Los Angeles"/>
    <s v="California"/>
    <n v="90045"/>
    <x v="1"/>
    <s v="OFF-PA-10002689"/>
    <s v="Office Supplies"/>
    <x v="10"/>
    <s v="Weyerhaeuser First Choice Laser/Copy Paper (20Lb. and 88 Bright)"/>
    <n v="58.320000000000007"/>
    <n v="9"/>
    <n v="0"/>
    <n v="27.993600000000001"/>
  </r>
  <r>
    <n v="9232"/>
    <s v="CA-2011-148383"/>
    <x v="2"/>
    <x v="422"/>
    <d v="2011-12-31T00:00:00"/>
    <s v="Standard Class"/>
    <s v="RP-19390"/>
    <s v="Resi Pölking"/>
    <x v="0"/>
    <s v="United States"/>
    <s v="Phoenix"/>
    <s v="Arizona"/>
    <n v="85023"/>
    <x v="1"/>
    <s v="OFF-BI-10003650"/>
    <s v="Office Supplies"/>
    <x v="8"/>
    <s v="GBC DocuBind 300 Electric Binding Machine"/>
    <n v="946.76400000000024"/>
    <n v="6"/>
    <n v="0.7"/>
    <n v="-694.29359999999997"/>
  </r>
  <r>
    <n v="9233"/>
    <s v="CA-2013-126732"/>
    <x v="0"/>
    <x v="476"/>
    <d v="2013-09-07T00:00:00"/>
    <s v="Standard Class"/>
    <s v="LR-16915"/>
    <s v="Lena Radford"/>
    <x v="0"/>
    <s v="United States"/>
    <s v="Los Angeles"/>
    <s v="California"/>
    <n v="90036"/>
    <x v="1"/>
    <s v="FUR-FU-10001889"/>
    <s v="Furniture"/>
    <x v="5"/>
    <s v="Ultra Door Pull Handle"/>
    <n v="94.679999999999993"/>
    <n v="9"/>
    <n v="0"/>
    <n v="31.244399999999995"/>
  </r>
  <r>
    <n v="9234"/>
    <s v="CA-2013-126732"/>
    <x v="0"/>
    <x v="476"/>
    <d v="2013-09-07T00:00:00"/>
    <s v="Standard Class"/>
    <s v="LR-16915"/>
    <s v="Lena Radford"/>
    <x v="0"/>
    <s v="United States"/>
    <s v="Los Angeles"/>
    <s v="California"/>
    <n v="90036"/>
    <x v="1"/>
    <s v="OFF-ST-10000321"/>
    <s v="Office Supplies"/>
    <x v="4"/>
    <s v="Akro Stacking Bins"/>
    <n v="23.669999999999998"/>
    <n v="3"/>
    <n v="0"/>
    <n v="0.94679999999999698"/>
  </r>
  <r>
    <n v="9235"/>
    <s v="CA-2013-126732"/>
    <x v="0"/>
    <x v="476"/>
    <d v="2013-09-07T00:00:00"/>
    <s v="Standard Class"/>
    <s v="LR-16915"/>
    <s v="Lena Radford"/>
    <x v="0"/>
    <s v="United States"/>
    <s v="Los Angeles"/>
    <s v="California"/>
    <n v="90036"/>
    <x v="1"/>
    <s v="TEC-PH-10001530"/>
    <s v="Technology"/>
    <x v="7"/>
    <s v="Cisco Unified IP Phone 7945G VoIP phone"/>
    <n v="1091.1680000000001"/>
    <n v="4"/>
    <n v="0.2"/>
    <n v="68.197999999999979"/>
  </r>
  <r>
    <n v="9236"/>
    <s v="CA-2013-126732"/>
    <x v="0"/>
    <x v="476"/>
    <d v="2013-09-07T00:00:00"/>
    <s v="Standard Class"/>
    <s v="LR-16915"/>
    <s v="Lena Radford"/>
    <x v="0"/>
    <s v="United States"/>
    <s v="Los Angeles"/>
    <s v="California"/>
    <n v="90036"/>
    <x v="1"/>
    <s v="OFF-AR-10004752"/>
    <s v="Office Supplies"/>
    <x v="6"/>
    <s v="Blackstonian Pencils"/>
    <n v="18.689999999999998"/>
    <n v="7"/>
    <n v="0"/>
    <n v="5.2332000000000001"/>
  </r>
  <r>
    <n v="9237"/>
    <s v="CA-2013-126732"/>
    <x v="0"/>
    <x v="476"/>
    <d v="2013-09-07T00:00:00"/>
    <s v="Standard Class"/>
    <s v="LR-16915"/>
    <s v="Lena Radford"/>
    <x v="0"/>
    <s v="United States"/>
    <s v="Los Angeles"/>
    <s v="California"/>
    <n v="90036"/>
    <x v="1"/>
    <s v="FUR-TA-10001539"/>
    <s v="Furniture"/>
    <x v="3"/>
    <s v="Chromcraft Rectangular Conference Tables"/>
    <n v="568.72800000000007"/>
    <n v="3"/>
    <n v="0.2"/>
    <n v="28.436399999999935"/>
  </r>
  <r>
    <n v="9238"/>
    <s v="CA-2013-126732"/>
    <x v="0"/>
    <x v="476"/>
    <d v="2013-09-07T00:00:00"/>
    <s v="Standard Class"/>
    <s v="LR-16915"/>
    <s v="Lena Radford"/>
    <x v="0"/>
    <s v="United States"/>
    <s v="Los Angeles"/>
    <s v="California"/>
    <n v="90036"/>
    <x v="1"/>
    <s v="OFF-BI-10001553"/>
    <s v="Office Supplies"/>
    <x v="8"/>
    <s v="SpineVue Locking Slant-D Ring Binders by Cardinal"/>
    <n v="7.3120000000000012"/>
    <n v="1"/>
    <n v="0.2"/>
    <n v="2.5591999999999997"/>
  </r>
  <r>
    <n v="9239"/>
    <s v="CA-2014-138156"/>
    <x v="3"/>
    <x v="512"/>
    <d v="2014-02-15T00:00:00"/>
    <s v="First Class"/>
    <s v="MM-17260"/>
    <s v="Magdelene Morse"/>
    <x v="0"/>
    <s v="United States"/>
    <s v="Columbus"/>
    <s v="Ohio"/>
    <n v="43229"/>
    <x v="3"/>
    <s v="FUR-FU-10003601"/>
    <s v="Furniture"/>
    <x v="5"/>
    <s v="Deflect-o RollaMat Studded, Beveled Mat for Medium Pile Carpeting"/>
    <n v="147.56800000000001"/>
    <n v="2"/>
    <n v="0.2"/>
    <n v="-3.6892000000000067"/>
  </r>
  <r>
    <n v="9240"/>
    <s v="CA-2014-110310"/>
    <x v="3"/>
    <x v="855"/>
    <d v="2014-11-03T00:00:00"/>
    <s v="Standard Class"/>
    <s v="NB-18655"/>
    <s v="Nona Balk"/>
    <x v="1"/>
    <s v="United States"/>
    <s v="Tallahassee"/>
    <s v="Florida"/>
    <n v="32303"/>
    <x v="0"/>
    <s v="OFF-PA-10001685"/>
    <s v="Office Supplies"/>
    <x v="10"/>
    <s v="Staples"/>
    <n v="56.783999999999999"/>
    <n v="7"/>
    <n v="0.2"/>
    <n v="20.584200000000003"/>
  </r>
  <r>
    <n v="9241"/>
    <s v="CA-2014-110310"/>
    <x v="3"/>
    <x v="855"/>
    <d v="2014-11-03T00:00:00"/>
    <s v="Standard Class"/>
    <s v="NB-18655"/>
    <s v="Nona Balk"/>
    <x v="1"/>
    <s v="United States"/>
    <s v="Tallahassee"/>
    <s v="Florida"/>
    <n v="32303"/>
    <x v="0"/>
    <s v="OFF-BI-10001097"/>
    <s v="Office Supplies"/>
    <x v="8"/>
    <s v="Avery Hole Reinforcements"/>
    <n v="5.6070000000000011"/>
    <n v="3"/>
    <n v="0.7"/>
    <n v="-3.9248999999999974"/>
  </r>
  <r>
    <n v="9242"/>
    <s v="CA-2014-110310"/>
    <x v="3"/>
    <x v="855"/>
    <d v="2014-11-03T00:00:00"/>
    <s v="Standard Class"/>
    <s v="NB-18655"/>
    <s v="Nona Balk"/>
    <x v="1"/>
    <s v="United States"/>
    <s v="Tallahassee"/>
    <s v="Florida"/>
    <n v="32303"/>
    <x v="0"/>
    <s v="OFF-AR-10001662"/>
    <s v="Office Supplies"/>
    <x v="6"/>
    <s v="Rogers Handheld Barrel Pencil Sharpener"/>
    <n v="6.5760000000000005"/>
    <n v="3"/>
    <n v="0.2"/>
    <n v="0.57540000000000058"/>
  </r>
  <r>
    <n v="9243"/>
    <s v="CA-2011-113271"/>
    <x v="2"/>
    <x v="868"/>
    <d v="2011-07-14T00:00:00"/>
    <s v="Standard Class"/>
    <s v="DS-13030"/>
    <s v="Darrin Sayre"/>
    <x v="2"/>
    <s v="United States"/>
    <s v="San Francisco"/>
    <s v="California"/>
    <n v="94122"/>
    <x v="1"/>
    <s v="OFF-BI-10002609"/>
    <s v="Office Supplies"/>
    <x v="8"/>
    <s v="Avery Hidden Tab Dividers for Binding Systems"/>
    <n v="14.303999999999998"/>
    <n v="6"/>
    <n v="0.2"/>
    <n v="4.6487999999999987"/>
  </r>
  <r>
    <n v="9244"/>
    <s v="CA-2011-113271"/>
    <x v="2"/>
    <x v="868"/>
    <d v="2011-07-14T00:00:00"/>
    <s v="Standard Class"/>
    <s v="DS-13030"/>
    <s v="Darrin Sayre"/>
    <x v="2"/>
    <s v="United States"/>
    <s v="San Francisco"/>
    <s v="California"/>
    <n v="94122"/>
    <x v="1"/>
    <s v="FUR-BO-10004218"/>
    <s v="Furniture"/>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s v="California"/>
    <n v="94122"/>
    <x v="1"/>
    <s v="OFF-AR-10003251"/>
    <s v="Office Supplies"/>
    <x v="6"/>
    <s v="Prang Drawing Pencil Set"/>
    <n v="5.56"/>
    <n v="2"/>
    <n v="0"/>
    <n v="2.2239999999999998"/>
  </r>
  <r>
    <n v="9246"/>
    <s v="CA-2011-113271"/>
    <x v="2"/>
    <x v="868"/>
    <d v="2011-07-14T00:00:00"/>
    <s v="Standard Class"/>
    <s v="DS-13030"/>
    <s v="Darrin Sayre"/>
    <x v="2"/>
    <s v="United States"/>
    <s v="San Francisco"/>
    <s v="California"/>
    <n v="94122"/>
    <x v="1"/>
    <s v="OFF-PA-10002365"/>
    <s v="Office Supplies"/>
    <x v="10"/>
    <s v="Xerox 1967"/>
    <n v="32.400000000000006"/>
    <n v="5"/>
    <n v="0"/>
    <n v="15.552000000000001"/>
  </r>
  <r>
    <n v="9247"/>
    <s v="CA-2014-130106"/>
    <x v="3"/>
    <x v="1053"/>
    <d v="2014-05-27T00:00:00"/>
    <s v="Standard Class"/>
    <s v="VF-21715"/>
    <s v="Vicky Freymann"/>
    <x v="2"/>
    <s v="United States"/>
    <s v="San Francisco"/>
    <s v="California"/>
    <n v="94109"/>
    <x v="1"/>
    <s v="OFF-AR-10003651"/>
    <s v="Office Supplies"/>
    <x v="6"/>
    <s v="Newell 350"/>
    <n v="9.84"/>
    <n v="3"/>
    <n v="0"/>
    <n v="2.8535999999999988"/>
  </r>
  <r>
    <n v="9248"/>
    <s v="CA-2014-130106"/>
    <x v="3"/>
    <x v="1053"/>
    <d v="2014-05-27T00:00:00"/>
    <s v="Standard Class"/>
    <s v="VF-21715"/>
    <s v="Vicky Freymann"/>
    <x v="2"/>
    <s v="United States"/>
    <s v="San Francisco"/>
    <s v="California"/>
    <n v="94109"/>
    <x v="1"/>
    <s v="OFF-AR-10003732"/>
    <s v="Office Supplies"/>
    <x v="6"/>
    <s v="Newell 333"/>
    <n v="2.78"/>
    <n v="1"/>
    <n v="0"/>
    <n v="0.72279999999999989"/>
  </r>
  <r>
    <n v="9249"/>
    <s v="CA-2013-127761"/>
    <x v="0"/>
    <x v="338"/>
    <d v="2013-11-15T00:00:00"/>
    <s v="Standard Class"/>
    <s v="SW-20275"/>
    <s v="Scott Williamson"/>
    <x v="0"/>
    <s v="United States"/>
    <s v="New York City"/>
    <s v="New York"/>
    <n v="10009"/>
    <x v="3"/>
    <s v="OFF-BI-10002557"/>
    <s v="Office Supplies"/>
    <x v="8"/>
    <s v="Presstex Flexible Ring Binders"/>
    <n v="3.64"/>
    <n v="1"/>
    <n v="0.2"/>
    <n v="1.3649999999999998"/>
  </r>
  <r>
    <n v="9250"/>
    <s v="CA-2013-127761"/>
    <x v="0"/>
    <x v="338"/>
    <d v="2013-11-15T00:00:00"/>
    <s v="Standard Class"/>
    <s v="SW-20275"/>
    <s v="Scott Williamson"/>
    <x v="0"/>
    <s v="United States"/>
    <s v="New York City"/>
    <s v="New York"/>
    <n v="10009"/>
    <x v="3"/>
    <s v="TEC-PH-10003691"/>
    <s v="Technology"/>
    <x v="7"/>
    <s v="BlackBerry Q10"/>
    <n v="881.93"/>
    <n v="7"/>
    <n v="0"/>
    <n v="220.48250000000002"/>
  </r>
  <r>
    <n v="9251"/>
    <s v="CA-2013-105354"/>
    <x v="0"/>
    <x v="499"/>
    <d v="2013-12-07T00:00:00"/>
    <s v="Standard Class"/>
    <s v="PW-19030"/>
    <s v="Pauline Webber"/>
    <x v="1"/>
    <s v="United States"/>
    <s v="Marion"/>
    <s v="Iowa"/>
    <n v="52302"/>
    <x v="2"/>
    <s v="OFF-BI-10001107"/>
    <s v="Office Supplies"/>
    <x v="8"/>
    <s v="GBC White Gloss Covers, Plain Front"/>
    <n v="115.84"/>
    <n v="8"/>
    <n v="0"/>
    <n v="54.444800000000001"/>
  </r>
  <r>
    <n v="9252"/>
    <s v="CA-2014-155712"/>
    <x v="3"/>
    <x v="580"/>
    <d v="2014-03-09T00:00:00"/>
    <s v="Standard Class"/>
    <s v="KD-16615"/>
    <s v="Ken Dana"/>
    <x v="1"/>
    <s v="United States"/>
    <s v="Los Angeles"/>
    <s v="California"/>
    <n v="90008"/>
    <x v="1"/>
    <s v="OFF-BI-10004224"/>
    <s v="Office Supplies"/>
    <x v="8"/>
    <s v="Catalog Binders with Expanding Posts"/>
    <n v="107.64800000000001"/>
    <n v="2"/>
    <n v="0.2"/>
    <n v="33.639999999999986"/>
  </r>
  <r>
    <n v="9253"/>
    <s v="CA-2014-102309"/>
    <x v="3"/>
    <x v="397"/>
    <d v="2014-09-26T00:00:00"/>
    <s v="Second Class"/>
    <s v="DO-13645"/>
    <s v="Doug O'Connell"/>
    <x v="0"/>
    <s v="United States"/>
    <s v="Pine Bluff"/>
    <s v="Arkansas"/>
    <n v="71603"/>
    <x v="0"/>
    <s v="TEC-AC-10001114"/>
    <s v="Technology"/>
    <x v="11"/>
    <s v="Microsoft Wireless Mobile Mouse 4000"/>
    <n v="199.95000000000002"/>
    <n v="5"/>
    <n v="0"/>
    <n v="63.983999999999988"/>
  </r>
  <r>
    <n v="9254"/>
    <s v="CA-2014-102309"/>
    <x v="3"/>
    <x v="397"/>
    <d v="2014-09-26T00:00:00"/>
    <s v="Second Class"/>
    <s v="DO-13645"/>
    <s v="Doug O'Connell"/>
    <x v="0"/>
    <s v="United States"/>
    <s v="Pine Bluff"/>
    <s v="Arkansas"/>
    <n v="71603"/>
    <x v="0"/>
    <s v="OFF-PA-10002005"/>
    <s v="Office Supplies"/>
    <x v="10"/>
    <s v="Xerox 225"/>
    <n v="12.96"/>
    <n v="2"/>
    <n v="0"/>
    <n v="6.2208000000000006"/>
  </r>
  <r>
    <n v="9255"/>
    <s v="CA-2011-168368"/>
    <x v="2"/>
    <x v="1058"/>
    <d v="2011-02-16T00:00:00"/>
    <s v="Second Class"/>
    <s v="GA-14725"/>
    <s v="Guy Armstrong"/>
    <x v="0"/>
    <s v="United States"/>
    <s v="Columbia"/>
    <s v="Missouri"/>
    <n v="65203"/>
    <x v="2"/>
    <s v="FUR-CH-10001146"/>
    <s v="Furniture"/>
    <x v="1"/>
    <s v="Global Value Mid-Back Manager's Chair, Gray"/>
    <n v="60.89"/>
    <n v="1"/>
    <n v="0"/>
    <n v="15.222499999999997"/>
  </r>
  <r>
    <n v="9256"/>
    <s v="CA-2011-168368"/>
    <x v="2"/>
    <x v="1058"/>
    <d v="2011-02-16T00:00:00"/>
    <s v="Second Class"/>
    <s v="GA-14725"/>
    <s v="Guy Armstrong"/>
    <x v="0"/>
    <s v="United States"/>
    <s v="Columbia"/>
    <s v="Missouri"/>
    <n v="65203"/>
    <x v="2"/>
    <s v="OFF-LA-10004853"/>
    <s v="Office Supplies"/>
    <x v="2"/>
    <s v="Avery 483"/>
    <n v="14.940000000000001"/>
    <n v="3"/>
    <n v="0"/>
    <n v="6.8723999999999998"/>
  </r>
  <r>
    <n v="9257"/>
    <s v="CA-2011-168368"/>
    <x v="2"/>
    <x v="1058"/>
    <d v="2011-02-16T00:00:00"/>
    <s v="Second Class"/>
    <s v="GA-14725"/>
    <s v="Guy Armstrong"/>
    <x v="0"/>
    <s v="United States"/>
    <s v="Columbia"/>
    <s v="Missouri"/>
    <n v="65203"/>
    <x v="2"/>
    <s v="OFF-BI-10004728"/>
    <s v="Office Supplies"/>
    <x v="8"/>
    <s v="Wilson Jones Turn Tabs Binder Tool for Ring Binders"/>
    <n v="9.64"/>
    <n v="2"/>
    <n v="0"/>
    <n v="4.4344000000000001"/>
  </r>
  <r>
    <n v="9258"/>
    <s v="CA-2011-168368"/>
    <x v="2"/>
    <x v="1058"/>
    <d v="2011-02-16T00:00:00"/>
    <s v="Second Class"/>
    <s v="GA-14725"/>
    <s v="Guy Armstrong"/>
    <x v="0"/>
    <s v="United States"/>
    <s v="Columbia"/>
    <s v="Missouri"/>
    <n v="65203"/>
    <x v="2"/>
    <s v="FUR-FU-10002298"/>
    <s v="Furniture"/>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s v="Missouri"/>
    <n v="65203"/>
    <x v="2"/>
    <s v="OFF-BI-10004654"/>
    <s v="Office Supplies"/>
    <x v="8"/>
    <s v="VariCap6 Expandable Binder"/>
    <n v="51.900000000000006"/>
    <n v="3"/>
    <n v="0"/>
    <n v="24.393000000000001"/>
  </r>
  <r>
    <n v="9260"/>
    <s v="CA-2011-168368"/>
    <x v="2"/>
    <x v="1058"/>
    <d v="2011-02-16T00:00:00"/>
    <s v="Second Class"/>
    <s v="GA-14725"/>
    <s v="Guy Armstrong"/>
    <x v="0"/>
    <s v="United States"/>
    <s v="Columbia"/>
    <s v="Missouri"/>
    <n v="65203"/>
    <x v="2"/>
    <s v="OFF-ST-10002583"/>
    <s v="Office Supplies"/>
    <x v="4"/>
    <s v="Fellowes Neat Ideas Storage Cubes"/>
    <n v="64.959999999999994"/>
    <n v="2"/>
    <n v="0"/>
    <n v="2.598399999999998"/>
  </r>
  <r>
    <n v="9261"/>
    <s v="CA-2014-167976"/>
    <x v="3"/>
    <x v="343"/>
    <d v="2014-11-15T00:00:00"/>
    <s v="Second Class"/>
    <s v="JL-15505"/>
    <s v="Jeremy Lonsdale"/>
    <x v="0"/>
    <s v="United States"/>
    <s v="Aberdeen"/>
    <s v="South Dakota"/>
    <n v="57401"/>
    <x v="2"/>
    <s v="OFF-SU-10004661"/>
    <s v="Office Supplies"/>
    <x v="14"/>
    <s v="Acme Titanium Bonded Scissors"/>
    <n v="25.5"/>
    <n v="3"/>
    <n v="0"/>
    <n v="6.63"/>
  </r>
  <r>
    <n v="9262"/>
    <s v="CA-2014-111388"/>
    <x v="3"/>
    <x v="264"/>
    <d v="2014-09-03T00:00:00"/>
    <s v="Same Day"/>
    <s v="SU-20665"/>
    <s v="Stephanie Ulpright"/>
    <x v="2"/>
    <s v="United States"/>
    <s v="Seattle"/>
    <s v="Washington"/>
    <n v="98103"/>
    <x v="1"/>
    <s v="FUR-CH-10003061"/>
    <s v="Furniture"/>
    <x v="1"/>
    <s v="Global Leather Task Chair, Black"/>
    <n v="215.976"/>
    <n v="3"/>
    <n v="0.2"/>
    <n v="-2.6997000000000355"/>
  </r>
  <r>
    <n v="9263"/>
    <s v="CA-2012-124499"/>
    <x v="1"/>
    <x v="330"/>
    <d v="2012-10-13T00:00:00"/>
    <s v="Standard Class"/>
    <s v="FM-14380"/>
    <s v="Fred McMath"/>
    <x v="0"/>
    <s v="United States"/>
    <s v="Detroit"/>
    <s v="Michigan"/>
    <n v="48227"/>
    <x v="2"/>
    <s v="FUR-CH-10000513"/>
    <s v="Furniture"/>
    <x v="1"/>
    <s v="High-Back Leather Manager's Chair"/>
    <n v="389.97"/>
    <n v="3"/>
    <n v="0"/>
    <n v="35.097300000000004"/>
  </r>
  <r>
    <n v="9264"/>
    <s v="CA-2012-124499"/>
    <x v="1"/>
    <x v="330"/>
    <d v="2012-10-13T00:00:00"/>
    <s v="Standard Class"/>
    <s v="FM-14380"/>
    <s v="Fred McMath"/>
    <x v="0"/>
    <s v="United States"/>
    <s v="Detroit"/>
    <s v="Michigan"/>
    <n v="48227"/>
    <x v="2"/>
    <s v="OFF-AP-10002191"/>
    <s v="Office Supplies"/>
    <x v="9"/>
    <s v="Belkin 8 Outlet SurgeMaster II Gold Surge Protector"/>
    <n v="269.90999999999997"/>
    <n v="5"/>
    <n v="0.1"/>
    <n v="53.982000000000006"/>
  </r>
  <r>
    <n v="9265"/>
    <s v="US-2014-128118"/>
    <x v="3"/>
    <x v="221"/>
    <d v="2014-12-02T00:00:00"/>
    <s v="Standard Class"/>
    <s v="MY-17380"/>
    <s v="Maribeth Yedwab"/>
    <x v="1"/>
    <s v="United States"/>
    <s v="Memphis"/>
    <s v="Tennessee"/>
    <n v="38109"/>
    <x v="0"/>
    <s v="OFF-BI-10000216"/>
    <s v="Office Supplies"/>
    <x v="8"/>
    <s v="Mead 1st Gear 2&quot; Zipper Binder, Asst. Colors"/>
    <n v="11.673000000000002"/>
    <n v="3"/>
    <n v="0.7"/>
    <n v="-7.782"/>
  </r>
  <r>
    <n v="9266"/>
    <s v="US-2014-128118"/>
    <x v="3"/>
    <x v="221"/>
    <d v="2014-12-02T00:00:00"/>
    <s v="Standard Class"/>
    <s v="MY-17380"/>
    <s v="Maribeth Yedwab"/>
    <x v="1"/>
    <s v="United States"/>
    <s v="Memphis"/>
    <s v="Tennessee"/>
    <n v="38109"/>
    <x v="0"/>
    <s v="OFF-EN-10003448"/>
    <s v="Office Supplies"/>
    <x v="12"/>
    <s v="Peel &amp; Seel Recycled Catalog Envelopes, Brown"/>
    <n v="64.848000000000013"/>
    <n v="7"/>
    <n v="0.2"/>
    <n v="24.317999999999998"/>
  </r>
  <r>
    <n v="9267"/>
    <s v="CA-2011-125759"/>
    <x v="2"/>
    <x v="1215"/>
    <d v="2011-02-10T00:00:00"/>
    <s v="First Class"/>
    <s v="NM-18445"/>
    <s v="Nathan Mautz"/>
    <x v="2"/>
    <s v="United States"/>
    <s v="North Las Vegas"/>
    <s v="Nevada"/>
    <n v="89031"/>
    <x v="1"/>
    <s v="FUR-FU-10002111"/>
    <s v="Furniture"/>
    <x v="5"/>
    <s v="Master Caster Door Stop, Large Brown"/>
    <n v="14.56"/>
    <n v="2"/>
    <n v="0"/>
    <n v="5.5327999999999999"/>
  </r>
  <r>
    <n v="9268"/>
    <s v="CA-2012-151869"/>
    <x v="1"/>
    <x v="12"/>
    <d v="2012-09-25T00:00:00"/>
    <s v="Same Day"/>
    <s v="CS-11950"/>
    <s v="Carlos Soltero"/>
    <x v="0"/>
    <s v="United States"/>
    <s v="Freeport"/>
    <s v="New York"/>
    <n v="11520"/>
    <x v="3"/>
    <s v="FUR-CH-10001545"/>
    <s v="Furniture"/>
    <x v="1"/>
    <s v="Hon Comfortask Task/Swivel Chairs"/>
    <n v="102.58200000000001"/>
    <n v="1"/>
    <n v="0.1"/>
    <n v="6.8388000000000009"/>
  </r>
  <r>
    <n v="9269"/>
    <s v="CA-2012-151869"/>
    <x v="1"/>
    <x v="12"/>
    <d v="2012-09-25T00:00:00"/>
    <s v="Same Day"/>
    <s v="CS-11950"/>
    <s v="Carlos Soltero"/>
    <x v="0"/>
    <s v="United States"/>
    <s v="Freeport"/>
    <s v="New York"/>
    <n v="11520"/>
    <x v="3"/>
    <s v="OFF-PA-10002947"/>
    <s v="Office Supplies"/>
    <x v="10"/>
    <s v="Xerox 1923"/>
    <n v="20.04"/>
    <n v="3"/>
    <n v="0"/>
    <n v="9.6191999999999993"/>
  </r>
  <r>
    <n v="9270"/>
    <s v="US-2014-102183"/>
    <x v="3"/>
    <x v="170"/>
    <d v="2014-08-29T00:00:00"/>
    <s v="Standard Class"/>
    <s v="PK-19075"/>
    <s v="Pete Kriz"/>
    <x v="0"/>
    <s v="United States"/>
    <s v="New York City"/>
    <s v="New York"/>
    <n v="10035"/>
    <x v="3"/>
    <s v="OFF-BI-10003476"/>
    <s v="Office Supplies"/>
    <x v="8"/>
    <s v="Avery Metallic Poly Binders"/>
    <n v="32.088000000000001"/>
    <n v="7"/>
    <n v="0.2"/>
    <n v="11.2308"/>
  </r>
  <r>
    <n v="9271"/>
    <s v="US-2014-102183"/>
    <x v="3"/>
    <x v="170"/>
    <d v="2014-08-29T00:00:00"/>
    <s v="Standard Class"/>
    <s v="PK-19075"/>
    <s v="Pete Kriz"/>
    <x v="0"/>
    <s v="United States"/>
    <s v="New York City"/>
    <s v="New York"/>
    <n v="10035"/>
    <x v="3"/>
    <s v="OFF-BI-10001359"/>
    <s v="Office Supplies"/>
    <x v="8"/>
    <s v="GBC DocuBind TL300 Electric Binding System"/>
    <n v="4305.5520000000006"/>
    <n v="6"/>
    <n v="0.2"/>
    <n v="1453.1237999999996"/>
  </r>
  <r>
    <n v="9272"/>
    <s v="CA-2013-100510"/>
    <x v="0"/>
    <x v="536"/>
    <d v="2013-05-18T00:00:00"/>
    <s v="Standard Class"/>
    <s v="HM-14860"/>
    <s v="Harry Marie"/>
    <x v="1"/>
    <s v="United States"/>
    <s v="New York City"/>
    <s v="New York"/>
    <n v="10024"/>
    <x v="3"/>
    <s v="FUR-FU-10000320"/>
    <s v="Furniture"/>
    <x v="5"/>
    <s v="OIC Stacking Trays"/>
    <n v="10.02"/>
    <n v="3"/>
    <n v="0"/>
    <n v="4.4088000000000012"/>
  </r>
  <r>
    <n v="9273"/>
    <s v="CA-2013-100510"/>
    <x v="0"/>
    <x v="536"/>
    <d v="2013-05-18T00:00:00"/>
    <s v="Standard Class"/>
    <s v="HM-14860"/>
    <s v="Harry Marie"/>
    <x v="1"/>
    <s v="United States"/>
    <s v="New York City"/>
    <s v="New York"/>
    <n v="10024"/>
    <x v="3"/>
    <s v="TEC-PH-10001835"/>
    <s v="Technology"/>
    <x v="7"/>
    <s v="Jawbone JAMBOX Wireless Bluetooth Speaker"/>
    <n v="631.96"/>
    <n v="4"/>
    <n v="0"/>
    <n v="303.3408"/>
  </r>
  <r>
    <n v="9274"/>
    <s v="CA-2014-146983"/>
    <x v="3"/>
    <x v="264"/>
    <d v="2014-09-07T00:00:00"/>
    <s v="Standard Class"/>
    <s v="AH-10210"/>
    <s v="Alan Hwang"/>
    <x v="0"/>
    <s v="United States"/>
    <s v="Henderson"/>
    <s v="Kentucky"/>
    <n v="42420"/>
    <x v="0"/>
    <s v="OFF-BI-10003650"/>
    <s v="Office Supplies"/>
    <x v="8"/>
    <s v="GBC DocuBind 300 Electric Binding Machine"/>
    <n v="1577.94"/>
    <n v="3"/>
    <n v="0"/>
    <n v="757.41120000000001"/>
  </r>
  <r>
    <n v="9275"/>
    <s v="US-2011-134054"/>
    <x v="2"/>
    <x v="982"/>
    <d v="2011-10-10T00:00:00"/>
    <s v="Same Day"/>
    <s v="FC-14335"/>
    <s v="Fred Chung"/>
    <x v="1"/>
    <s v="United States"/>
    <s v="Albuquerque"/>
    <s v="New Mexico"/>
    <n v="87105"/>
    <x v="1"/>
    <s v="OFF-AR-10000937"/>
    <s v="Office Supplies"/>
    <x v="6"/>
    <s v="Dixon Ticonderoga Core-Lock Colored Pencils, 48-Color Set"/>
    <n v="255.84999999999997"/>
    <n v="7"/>
    <n v="0"/>
    <n v="112.57400000000001"/>
  </r>
  <r>
    <n v="9276"/>
    <s v="CA-2013-113236"/>
    <x v="0"/>
    <x v="439"/>
    <d v="2013-05-30T00:00:00"/>
    <s v="Second Class"/>
    <s v="CP-12085"/>
    <s v="Cathy Prescott"/>
    <x v="1"/>
    <s v="United States"/>
    <s v="Delray Beach"/>
    <s v="Florida"/>
    <n v="33445"/>
    <x v="0"/>
    <s v="OFF-ST-10000532"/>
    <s v="Office Supplies"/>
    <x v="4"/>
    <s v="Advantus Rolling Drawer Organizers"/>
    <n v="184.70400000000001"/>
    <n v="6"/>
    <n v="0.2"/>
    <n v="13.852799999999995"/>
  </r>
  <r>
    <n v="9277"/>
    <s v="CA-2013-113236"/>
    <x v="0"/>
    <x v="439"/>
    <d v="2013-05-30T00:00:00"/>
    <s v="Second Class"/>
    <s v="CP-12085"/>
    <s v="Cathy Prescott"/>
    <x v="1"/>
    <s v="United States"/>
    <s v="Delray Beach"/>
    <s v="Florida"/>
    <n v="33445"/>
    <x v="0"/>
    <s v="TEC-AC-10001267"/>
    <s v="Technology"/>
    <x v="11"/>
    <s v="Imation 32GB Pocket Pro USB 3.0 Flash Drive - 32 GB - Black - 1 P ..."/>
    <n v="47.92"/>
    <n v="2"/>
    <n v="0.2"/>
    <n v="11.98"/>
  </r>
  <r>
    <n v="9278"/>
    <s v="CA-2014-122539"/>
    <x v="3"/>
    <x v="96"/>
    <d v="2014-12-06T00:00:00"/>
    <s v="Standard Class"/>
    <s v="SC-20305"/>
    <s v="Sean Christensen"/>
    <x v="0"/>
    <s v="United States"/>
    <s v="Philadelphia"/>
    <s v="Pennsylvania"/>
    <n v="19140"/>
    <x v="3"/>
    <s v="OFF-LA-10004853"/>
    <s v="Office Supplies"/>
    <x v="2"/>
    <s v="Avery 483"/>
    <n v="15.936000000000002"/>
    <n v="4"/>
    <n v="0.2"/>
    <n v="5.1791999999999998"/>
  </r>
  <r>
    <n v="9279"/>
    <s v="CA-2014-122539"/>
    <x v="3"/>
    <x v="96"/>
    <d v="2014-12-06T00:00:00"/>
    <s v="Standard Class"/>
    <s v="SC-20305"/>
    <s v="Sean Christensen"/>
    <x v="0"/>
    <s v="United States"/>
    <s v="Philadelphia"/>
    <s v="Pennsylvania"/>
    <n v="19140"/>
    <x v="3"/>
    <s v="OFF-BI-10001759"/>
    <s v="Office Supplies"/>
    <x v="8"/>
    <s v="Acco Pressboard Covers with Storage Hooks, 14 7/8&quot; x 11&quot;, Dark Blue"/>
    <n v="8.0010000000000012"/>
    <n v="7"/>
    <n v="0.7"/>
    <n v="-5.6006999999999962"/>
  </r>
  <r>
    <n v="9280"/>
    <s v="CA-2014-122539"/>
    <x v="3"/>
    <x v="96"/>
    <d v="2014-12-06T00:00:00"/>
    <s v="Standard Class"/>
    <s v="SC-20305"/>
    <s v="Sean Christensen"/>
    <x v="0"/>
    <s v="United States"/>
    <s v="Philadelphia"/>
    <s v="Pennsylvania"/>
    <n v="19140"/>
    <x v="3"/>
    <s v="FUR-CH-10003379"/>
    <s v="Furniture"/>
    <x v="1"/>
    <s v="Global Commerce Series High-Back Swivel/Tilt Chairs"/>
    <n v="398.97199999999998"/>
    <n v="2"/>
    <n v="0.3"/>
    <n v="-28.49799999999999"/>
  </r>
  <r>
    <n v="9281"/>
    <s v="CA-2013-166772"/>
    <x v="0"/>
    <x v="873"/>
    <d v="2013-09-25T00:00:00"/>
    <s v="Standard Class"/>
    <s v="HJ-14875"/>
    <s v="Heather Jas"/>
    <x v="2"/>
    <s v="United States"/>
    <s v="Seattle"/>
    <s v="Washington"/>
    <n v="98105"/>
    <x v="1"/>
    <s v="FUR-BO-10002853"/>
    <s v="Furniture"/>
    <x v="0"/>
    <s v="O'Sullivan 5-Shelf Heavy-Duty Bookcases"/>
    <n v="163.88"/>
    <n v="2"/>
    <n v="0"/>
    <n v="40.97"/>
  </r>
  <r>
    <n v="9282"/>
    <s v="US-2014-152898"/>
    <x v="3"/>
    <x v="220"/>
    <d v="2014-09-16T00:00:00"/>
    <s v="Standard Class"/>
    <s v="CB-12025"/>
    <s v="Cassandra Brandow"/>
    <x v="0"/>
    <s v="United States"/>
    <s v="Richmond"/>
    <s v="Virginia"/>
    <n v="23223"/>
    <x v="0"/>
    <s v="OFF-AP-10000027"/>
    <s v="Office Supplies"/>
    <x v="9"/>
    <s v="Hoover Commercial SteamVac"/>
    <n v="67.900000000000006"/>
    <n v="5"/>
    <n v="0"/>
    <n v="20.369999999999997"/>
  </r>
  <r>
    <n v="9283"/>
    <s v="CA-2013-160486"/>
    <x v="0"/>
    <x v="945"/>
    <d v="2014-01-05T00:00:00"/>
    <s v="Standard Class"/>
    <s v="EH-14185"/>
    <s v="Evan Henry"/>
    <x v="0"/>
    <s v="United States"/>
    <s v="West Palm Beach"/>
    <s v="Florida"/>
    <n v="33407"/>
    <x v="0"/>
    <s v="OFF-PA-10002421"/>
    <s v="Office Supplies"/>
    <x v="10"/>
    <s v="Embossed Ink Jet Note Cards"/>
    <n v="72.224000000000004"/>
    <n v="4"/>
    <n v="0.2"/>
    <n v="25.278400000000001"/>
  </r>
  <r>
    <n v="9284"/>
    <s v="CA-2014-102218"/>
    <x v="3"/>
    <x v="264"/>
    <d v="2014-09-05T00:00:00"/>
    <s v="Second Class"/>
    <s v="LW-17215"/>
    <s v="Luke Weiss"/>
    <x v="0"/>
    <s v="United States"/>
    <s v="Fort Collins"/>
    <s v="Colorado"/>
    <n v="80525"/>
    <x v="1"/>
    <s v="OFF-LA-10002475"/>
    <s v="Office Supplies"/>
    <x v="2"/>
    <s v="Avery 519"/>
    <n v="11.696"/>
    <n v="2"/>
    <n v="0.2"/>
    <n v="3.9473999999999996"/>
  </r>
  <r>
    <n v="9285"/>
    <s v="CA-2011-161032"/>
    <x v="2"/>
    <x v="728"/>
    <d v="2011-11-23T00:00:00"/>
    <s v="Standard Class"/>
    <s v="MK-17905"/>
    <s v="Michael Kennedy"/>
    <x v="1"/>
    <s v="United States"/>
    <s v="Franklin"/>
    <s v="Wisconsin"/>
    <n v="53132"/>
    <x v="2"/>
    <s v="FUR-CH-10001482"/>
    <s v="Furniture"/>
    <x v="1"/>
    <s v="Office Star - Mesh Screen back chair with Vinyl seat"/>
    <n v="392.93999999999994"/>
    <n v="3"/>
    <n v="0"/>
    <n v="43.223399999999984"/>
  </r>
  <r>
    <n v="9286"/>
    <s v="CA-2012-102778"/>
    <x v="1"/>
    <x v="82"/>
    <d v="2012-11-24T00:00:00"/>
    <s v="First Class"/>
    <s v="JH-15820"/>
    <s v="John Huston"/>
    <x v="0"/>
    <s v="United States"/>
    <s v="Monroe"/>
    <s v="North Carolina"/>
    <n v="28110"/>
    <x v="0"/>
    <s v="FUR-FU-10000087"/>
    <s v="Furniture"/>
    <x v="5"/>
    <s v="Executive Impressions 14&quot; Two-Color Numerals Wall Clock"/>
    <n v="18.175999999999998"/>
    <n v="1"/>
    <n v="0.2"/>
    <n v="4.7712000000000012"/>
  </r>
  <r>
    <n v="9287"/>
    <s v="CA-2014-154011"/>
    <x v="3"/>
    <x v="249"/>
    <d v="2014-06-27T00:00:00"/>
    <s v="Standard Class"/>
    <s v="DB-13270"/>
    <s v="Deborah Brumfield"/>
    <x v="2"/>
    <s v="United States"/>
    <s v="Dallas"/>
    <s v="Texas"/>
    <n v="75081"/>
    <x v="2"/>
    <s v="OFF-BI-10003166"/>
    <s v="Office Supplies"/>
    <x v="8"/>
    <s v="GBC Plasticlear Binding Covers"/>
    <n v="6.8879999999999981"/>
    <n v="3"/>
    <n v="0.8"/>
    <n v="-11.020800000000005"/>
  </r>
  <r>
    <n v="9288"/>
    <s v="CA-2014-154011"/>
    <x v="3"/>
    <x v="249"/>
    <d v="2014-06-27T00:00:00"/>
    <s v="Standard Class"/>
    <s v="DB-13270"/>
    <s v="Deborah Brumfield"/>
    <x v="2"/>
    <s v="United States"/>
    <s v="Dallas"/>
    <s v="Texas"/>
    <n v="75081"/>
    <x v="2"/>
    <s v="FUR-TA-10000688"/>
    <s v="Furniture"/>
    <x v="3"/>
    <s v="Chromcraft Bull-Nose Wood Round Conference Table Top, Wood Base"/>
    <n v="457.4849999999999"/>
    <n v="3"/>
    <n v="0.3"/>
    <n v="-84.961500000000029"/>
  </r>
  <r>
    <n v="9289"/>
    <s v="US-2014-165456"/>
    <x v="3"/>
    <x v="329"/>
    <d v="2014-12-04T00:00:00"/>
    <s v="First Class"/>
    <s v="TB-21625"/>
    <s v="Trudy Brown"/>
    <x v="0"/>
    <s v="United States"/>
    <s v="Philadelphia"/>
    <s v="Pennsylvania"/>
    <n v="19134"/>
    <x v="3"/>
    <s v="FUR-CH-10003981"/>
    <s v="Furniture"/>
    <x v="1"/>
    <s v="Global Commerce Series Low-Back Swivel/Tilt Chairs"/>
    <n v="1079.316"/>
    <n v="6"/>
    <n v="0.3"/>
    <n v="-15.418800000000203"/>
  </r>
  <r>
    <n v="9290"/>
    <s v="CA-2011-111857"/>
    <x v="2"/>
    <x v="488"/>
    <d v="2011-04-26T00:00:00"/>
    <s v="Second Class"/>
    <s v="NM-18445"/>
    <s v="Nathan Mautz"/>
    <x v="2"/>
    <s v="United States"/>
    <s v="San Francisco"/>
    <s v="California"/>
    <n v="94109"/>
    <x v="1"/>
    <s v="OFF-PA-10001878"/>
    <s v="Office Supplies"/>
    <x v="10"/>
    <s v="Xerox 1891"/>
    <n v="48.91"/>
    <n v="1"/>
    <n v="0"/>
    <n v="22.987699999999997"/>
  </r>
  <r>
    <n v="9291"/>
    <s v="CA-2011-163650"/>
    <x v="2"/>
    <x v="865"/>
    <d v="2011-09-25T00:00:00"/>
    <s v="First Class"/>
    <s v="TT-21220"/>
    <s v="Thomas Thornton"/>
    <x v="0"/>
    <s v="United States"/>
    <s v="Dover"/>
    <s v="Delaware"/>
    <n v="19901"/>
    <x v="3"/>
    <s v="OFF-AR-10002375"/>
    <s v="Office Supplies"/>
    <x v="6"/>
    <s v="Newell 351"/>
    <n v="9.84"/>
    <n v="3"/>
    <n v="0"/>
    <n v="2.8535999999999988"/>
  </r>
  <r>
    <n v="9292"/>
    <s v="CA-2011-163650"/>
    <x v="2"/>
    <x v="865"/>
    <d v="2011-09-25T00:00:00"/>
    <s v="First Class"/>
    <s v="TT-21220"/>
    <s v="Thomas Thornton"/>
    <x v="0"/>
    <s v="United States"/>
    <s v="Dover"/>
    <s v="Delaware"/>
    <n v="19901"/>
    <x v="3"/>
    <s v="OFF-BI-10004965"/>
    <s v="Office Supplies"/>
    <x v="8"/>
    <s v="Ibico Covers for Plastic or Wire Binding Elements"/>
    <n v="34.5"/>
    <n v="3"/>
    <n v="0"/>
    <n v="15.524999999999999"/>
  </r>
  <r>
    <n v="9293"/>
    <s v="CA-2014-124114"/>
    <x v="3"/>
    <x v="580"/>
    <d v="2014-03-03T00:00:00"/>
    <s v="Same Day"/>
    <s v="RS-19765"/>
    <s v="Roland Schwarz"/>
    <x v="1"/>
    <s v="United States"/>
    <s v="Waco"/>
    <s v="Texas"/>
    <n v="76706"/>
    <x v="2"/>
    <s v="OFF-BI-10004022"/>
    <s v="Office Supplies"/>
    <x v="8"/>
    <s v="Acco Suede Grain Vinyl Round Ring Binder"/>
    <n v="0.55599999999999983"/>
    <n v="1"/>
    <n v="0.8"/>
    <n v="-0.94520000000000004"/>
  </r>
  <r>
    <n v="9294"/>
    <s v="US-2014-116505"/>
    <x v="3"/>
    <x v="701"/>
    <d v="2014-11-22T00:00:00"/>
    <s v="Second Class"/>
    <s v="TB-21625"/>
    <s v="Trudy Brown"/>
    <x v="0"/>
    <s v="United States"/>
    <s v="Hagerstown"/>
    <s v="Maryland"/>
    <n v="21740"/>
    <x v="3"/>
    <s v="OFF-BI-10000050"/>
    <s v="Office Supplies"/>
    <x v="8"/>
    <s v="Angle-D Binders with Locking Rings, Label Holders"/>
    <n v="43.8"/>
    <n v="6"/>
    <n v="0"/>
    <n v="20.585999999999999"/>
  </r>
  <r>
    <n v="9295"/>
    <s v="CA-2014-161340"/>
    <x v="3"/>
    <x v="39"/>
    <d v="2014-06-02T00:00:00"/>
    <s v="Standard Class"/>
    <s v="AM-10360"/>
    <s v="Alice McCarthy"/>
    <x v="1"/>
    <s v="United States"/>
    <s v="Cleveland"/>
    <s v="Ohio"/>
    <n v="44105"/>
    <x v="3"/>
    <s v="OFF-PA-10002464"/>
    <s v="Office Supplies"/>
    <x v="10"/>
    <s v="HP Office Recycled Paper (20Lb. and 87 Bright)"/>
    <n v="13.872000000000002"/>
    <n v="3"/>
    <n v="0.2"/>
    <n v="5.0286000000000008"/>
  </r>
  <r>
    <n v="9296"/>
    <s v="CA-2014-161340"/>
    <x v="3"/>
    <x v="39"/>
    <d v="2014-06-02T00:00:00"/>
    <s v="Standard Class"/>
    <s v="AM-10360"/>
    <s v="Alice McCarthy"/>
    <x v="1"/>
    <s v="United States"/>
    <s v="Cleveland"/>
    <s v="Ohio"/>
    <n v="44105"/>
    <x v="3"/>
    <s v="FUR-BO-10004709"/>
    <s v="Furniture"/>
    <x v="0"/>
    <s v="Bush Westfield Collection Bookcases, Medium Cherry Finish"/>
    <n v="115.96"/>
    <n v="4"/>
    <n v="0.5"/>
    <n v="-64.937599999999989"/>
  </r>
  <r>
    <n v="9297"/>
    <s v="US-2012-163433"/>
    <x v="1"/>
    <x v="24"/>
    <d v="2012-04-22T00:00:00"/>
    <s v="Second Class"/>
    <s v="MP-17965"/>
    <s v="Michael Paige"/>
    <x v="1"/>
    <s v="United States"/>
    <s v="Mcallen"/>
    <s v="Texas"/>
    <n v="78501"/>
    <x v="2"/>
    <s v="TEC-AC-10003590"/>
    <s v="Technology"/>
    <x v="11"/>
    <s v="TRENDnet 56K USB 2.0 Phone, Internet and Fax Modem"/>
    <n v="41.424000000000007"/>
    <n v="2"/>
    <n v="0.2"/>
    <n v="8.2847999999999971"/>
  </r>
  <r>
    <n v="9298"/>
    <s v="US-2012-163433"/>
    <x v="1"/>
    <x v="24"/>
    <d v="2012-04-22T00:00:00"/>
    <s v="Second Class"/>
    <s v="MP-17965"/>
    <s v="Michael Paige"/>
    <x v="1"/>
    <s v="United States"/>
    <s v="Mcallen"/>
    <s v="Texas"/>
    <n v="78501"/>
    <x v="2"/>
    <s v="TEC-PH-10003357"/>
    <s v="Technology"/>
    <x v="7"/>
    <s v="Grandstream GXP2100 Mainstream Business Phone"/>
    <n v="244.768"/>
    <n v="4"/>
    <n v="0.2"/>
    <n v="24.476800000000004"/>
  </r>
  <r>
    <n v="9299"/>
    <s v="US-2012-163433"/>
    <x v="1"/>
    <x v="24"/>
    <d v="2012-04-22T00:00:00"/>
    <s v="Second Class"/>
    <s v="MP-17965"/>
    <s v="Michael Paige"/>
    <x v="1"/>
    <s v="United States"/>
    <s v="Mcallen"/>
    <s v="Texas"/>
    <n v="78501"/>
    <x v="2"/>
    <s v="OFF-AR-10003373"/>
    <s v="Office Supplies"/>
    <x v="6"/>
    <s v="Boston School Pro Electric Pencil Sharpener, 1670"/>
    <n v="74.352000000000004"/>
    <n v="3"/>
    <n v="0.2"/>
    <n v="6.5057999999999971"/>
  </r>
  <r>
    <n v="9300"/>
    <s v="US-2012-163433"/>
    <x v="1"/>
    <x v="24"/>
    <d v="2012-04-22T00:00:00"/>
    <s v="Second Class"/>
    <s v="MP-17965"/>
    <s v="Michael Paige"/>
    <x v="1"/>
    <s v="United States"/>
    <s v="Mcallen"/>
    <s v="Texas"/>
    <n v="78501"/>
    <x v="2"/>
    <s v="OFF-BI-10003676"/>
    <s v="Office Supplies"/>
    <x v="8"/>
    <s v="GBC Standard Recycled Report Covers, Clear Plastic Sheets"/>
    <n v="4.3119999999999985"/>
    <n v="2"/>
    <n v="0.8"/>
    <n v="-6.8992000000000022"/>
  </r>
  <r>
    <n v="9301"/>
    <s v="US-2012-163433"/>
    <x v="1"/>
    <x v="24"/>
    <d v="2012-04-22T00:00:00"/>
    <s v="Second Class"/>
    <s v="MP-17965"/>
    <s v="Michael Paige"/>
    <x v="1"/>
    <s v="United States"/>
    <s v="Mcallen"/>
    <s v="Texas"/>
    <n v="78501"/>
    <x v="2"/>
    <s v="FUR-CH-10000225"/>
    <s v="Furniture"/>
    <x v="1"/>
    <s v="Global Geo Office Task Chair, Gray"/>
    <n v="56.686"/>
    <n v="1"/>
    <n v="0.3"/>
    <n v="-20.245000000000008"/>
  </r>
  <r>
    <n v="9302"/>
    <s v="US-2012-163433"/>
    <x v="1"/>
    <x v="24"/>
    <d v="2012-04-22T00:00:00"/>
    <s v="Second Class"/>
    <s v="MP-17965"/>
    <s v="Michael Paige"/>
    <x v="1"/>
    <s v="United States"/>
    <s v="Mcallen"/>
    <s v="Texas"/>
    <n v="78501"/>
    <x v="2"/>
    <s v="TEC-PH-10001870"/>
    <s v="Technology"/>
    <x v="7"/>
    <s v="Lunatik TT5L-002 Taktik Strike Impact Protection System for iPhone 5"/>
    <n v="97.968000000000004"/>
    <n v="2"/>
    <n v="0.2"/>
    <n v="6.122999999999994"/>
  </r>
  <r>
    <n v="9303"/>
    <s v="US-2012-163433"/>
    <x v="1"/>
    <x v="24"/>
    <d v="2012-04-22T00:00:00"/>
    <s v="Second Class"/>
    <s v="MP-17965"/>
    <s v="Michael Paige"/>
    <x v="1"/>
    <s v="United States"/>
    <s v="Mcallen"/>
    <s v="Texas"/>
    <n v="78501"/>
    <x v="2"/>
    <s v="OFF-AR-10003481"/>
    <s v="Office Supplies"/>
    <x v="6"/>
    <s v="Newell 348"/>
    <n v="7.8719999999999999"/>
    <n v="3"/>
    <n v="0.2"/>
    <n v="0.88559999999999883"/>
  </r>
  <r>
    <n v="9304"/>
    <s v="US-2012-163433"/>
    <x v="1"/>
    <x v="24"/>
    <d v="2012-04-22T00:00:00"/>
    <s v="Second Class"/>
    <s v="MP-17965"/>
    <s v="Michael Paige"/>
    <x v="1"/>
    <s v="United States"/>
    <s v="Mcallen"/>
    <s v="Texas"/>
    <n v="78501"/>
    <x v="2"/>
    <s v="OFF-PA-10003936"/>
    <s v="Office Supplies"/>
    <x v="10"/>
    <s v="Xerox 1994"/>
    <n v="15.552000000000003"/>
    <n v="3"/>
    <n v="0.2"/>
    <n v="5.4432"/>
  </r>
  <r>
    <n v="9305"/>
    <s v="US-2012-163433"/>
    <x v="1"/>
    <x v="24"/>
    <d v="2012-04-22T00:00:00"/>
    <s v="Second Class"/>
    <s v="MP-17965"/>
    <s v="Michael Paige"/>
    <x v="1"/>
    <s v="United States"/>
    <s v="Mcallen"/>
    <s v="Texas"/>
    <n v="78501"/>
    <x v="2"/>
    <s v="OFF-BI-10000320"/>
    <s v="Office Supplies"/>
    <x v="8"/>
    <s v="GBC Plastic Binding Combs"/>
    <n v="1.4759999999999998"/>
    <n v="1"/>
    <n v="0.8"/>
    <n v="-2.2877999999999998"/>
  </r>
  <r>
    <n v="9306"/>
    <s v="CA-2012-137603"/>
    <x v="1"/>
    <x v="444"/>
    <d v="2012-09-24T00:00:00"/>
    <s v="Standard Class"/>
    <s v="MH-17290"/>
    <s v="Marc Harrigan"/>
    <x v="2"/>
    <s v="United States"/>
    <s v="Santa Fe"/>
    <s v="New Mexico"/>
    <n v="87505"/>
    <x v="1"/>
    <s v="OFF-AR-10001972"/>
    <s v="Office Supplies"/>
    <x v="6"/>
    <s v="Newell 323"/>
    <n v="8.4"/>
    <n v="5"/>
    <n v="0"/>
    <n v="2.1840000000000002"/>
  </r>
  <r>
    <n v="9307"/>
    <s v="CA-2011-128237"/>
    <x v="2"/>
    <x v="727"/>
    <d v="2011-03-30T00:00:00"/>
    <s v="Standard Class"/>
    <s v="CA-12265"/>
    <s v="Christina Anderson"/>
    <x v="0"/>
    <s v="United States"/>
    <s v="San Francisco"/>
    <s v="California"/>
    <n v="94110"/>
    <x v="1"/>
    <s v="OFF-AR-10003829"/>
    <s v="Office Supplies"/>
    <x v="6"/>
    <s v="Newell 35"/>
    <n v="6.56"/>
    <n v="2"/>
    <n v="0"/>
    <n v="1.9023999999999992"/>
  </r>
  <r>
    <n v="9308"/>
    <s v="CA-2011-128237"/>
    <x v="2"/>
    <x v="727"/>
    <d v="2011-03-30T00:00:00"/>
    <s v="Standard Class"/>
    <s v="CA-12265"/>
    <s v="Christina Anderson"/>
    <x v="0"/>
    <s v="United States"/>
    <s v="San Francisco"/>
    <s v="California"/>
    <n v="94110"/>
    <x v="1"/>
    <s v="OFF-AR-10003338"/>
    <s v="Office Supplies"/>
    <x v="6"/>
    <s v="Eberhard Faber 3 1/2&quot; Golf Pencils"/>
    <n v="14.88"/>
    <n v="2"/>
    <n v="0"/>
    <n v="3.7200000000000006"/>
  </r>
  <r>
    <n v="9309"/>
    <s v="CA-2011-128237"/>
    <x v="2"/>
    <x v="727"/>
    <d v="2011-03-30T00:00:00"/>
    <s v="Standard Class"/>
    <s v="CA-12265"/>
    <s v="Christina Anderson"/>
    <x v="0"/>
    <s v="United States"/>
    <s v="San Francisco"/>
    <s v="California"/>
    <n v="94110"/>
    <x v="1"/>
    <s v="TEC-AC-10002558"/>
    <s v="Technology"/>
    <x v="11"/>
    <s v="Imation Swivel Flash Drive USB flash drive - 8 GB"/>
    <n v="45.48"/>
    <n v="4"/>
    <n v="0"/>
    <n v="15.917999999999999"/>
  </r>
  <r>
    <n v="9310"/>
    <s v="CA-2011-128237"/>
    <x v="2"/>
    <x v="727"/>
    <d v="2011-03-30T00:00:00"/>
    <s v="Standard Class"/>
    <s v="CA-12265"/>
    <s v="Christina Anderson"/>
    <x v="0"/>
    <s v="United States"/>
    <s v="San Francisco"/>
    <s v="California"/>
    <n v="94110"/>
    <x v="1"/>
    <s v="OFF-AR-10000034"/>
    <s v="Office Supplies"/>
    <x v="6"/>
    <s v="BIC Brite Liner Grip Highlighters, Assorted, 5/Pack"/>
    <n v="25.44"/>
    <n v="6"/>
    <n v="0"/>
    <n v="9.9215999999999998"/>
  </r>
  <r>
    <n v="9311"/>
    <s v="US-2013-102141"/>
    <x v="0"/>
    <x v="370"/>
    <d v="2013-09-01T00:00:00"/>
    <s v="Standard Class"/>
    <s v="KD-16615"/>
    <s v="Ken Dana"/>
    <x v="1"/>
    <s v="United States"/>
    <s v="New York City"/>
    <s v="New York"/>
    <n v="10024"/>
    <x v="3"/>
    <s v="OFF-BI-10001510"/>
    <s v="Office Supplies"/>
    <x v="8"/>
    <s v="Deluxe Heavy-Duty Vinyl Round Ring Binder"/>
    <n v="146.68800000000002"/>
    <n v="8"/>
    <n v="0.2"/>
    <n v="45.839999999999996"/>
  </r>
  <r>
    <n v="9312"/>
    <s v="CA-2014-148642"/>
    <x v="3"/>
    <x v="904"/>
    <d v="2014-03-13T00:00:00"/>
    <s v="Standard Class"/>
    <s v="DW-13540"/>
    <s v="Don Weiss"/>
    <x v="0"/>
    <s v="United States"/>
    <s v="Dallas"/>
    <s v="Texas"/>
    <n v="75220"/>
    <x v="2"/>
    <s v="OFF-LA-10000134"/>
    <s v="Office Supplies"/>
    <x v="2"/>
    <s v="Avery 511"/>
    <n v="4.9280000000000008"/>
    <n v="2"/>
    <n v="0.2"/>
    <n v="1.7247999999999997"/>
  </r>
  <r>
    <n v="9313"/>
    <s v="CA-2014-148642"/>
    <x v="3"/>
    <x v="904"/>
    <d v="2014-03-13T00:00:00"/>
    <s v="Standard Class"/>
    <s v="DW-13540"/>
    <s v="Don Weiss"/>
    <x v="0"/>
    <s v="United States"/>
    <s v="Dallas"/>
    <s v="Texas"/>
    <n v="75220"/>
    <x v="2"/>
    <s v="OFF-AR-10000588"/>
    <s v="Office Supplies"/>
    <x v="6"/>
    <s v="Newell 345"/>
    <n v="63.488"/>
    <n v="4"/>
    <n v="0.2"/>
    <n v="4.7616000000000014"/>
  </r>
  <r>
    <n v="9314"/>
    <s v="CA-2012-111948"/>
    <x v="1"/>
    <x v="1216"/>
    <d v="2012-11-11T00:00:00"/>
    <s v="Same Day"/>
    <s v="AG-10495"/>
    <s v="Andrew Gjertsen"/>
    <x v="1"/>
    <s v="United States"/>
    <s v="Detroit"/>
    <s v="Michigan"/>
    <n v="48234"/>
    <x v="2"/>
    <s v="OFF-ST-10003282"/>
    <s v="Office Supplies"/>
    <x v="4"/>
    <s v="Advantus 10-Drawer Portable Organizer, Chrome Metal Frame, Smoke Drawers"/>
    <n v="418.32"/>
    <n v="7"/>
    <n v="0"/>
    <n v="117.12960000000004"/>
  </r>
  <r>
    <n v="9315"/>
    <s v="CA-2012-111948"/>
    <x v="1"/>
    <x v="1216"/>
    <d v="2012-11-11T00:00:00"/>
    <s v="Same Day"/>
    <s v="AG-10495"/>
    <s v="Andrew Gjertsen"/>
    <x v="1"/>
    <s v="United States"/>
    <s v="Detroit"/>
    <s v="Michigan"/>
    <n v="48234"/>
    <x v="2"/>
    <s v="OFF-AP-10002311"/>
    <s v="Office Supplies"/>
    <x v="9"/>
    <s v="Holmes Replacement Filter for HEPA Air Cleaner, Very Large Room, HEPA Filter"/>
    <n v="123.858"/>
    <n v="2"/>
    <n v="0.1"/>
    <n v="46.790800000000004"/>
  </r>
  <r>
    <n v="9316"/>
    <s v="CA-2013-161907"/>
    <x v="0"/>
    <x v="41"/>
    <d v="2013-04-10T00:00:00"/>
    <s v="Standard Class"/>
    <s v="JH-16180"/>
    <s v="Justin Hirsh"/>
    <x v="0"/>
    <s v="United States"/>
    <s v="Philadelphia"/>
    <s v="Pennsylvania"/>
    <n v="19140"/>
    <x v="3"/>
    <s v="TEC-PH-10000141"/>
    <s v="Technology"/>
    <x v="7"/>
    <s v="Clearsounds A400"/>
    <n v="118.78199999999998"/>
    <n v="3"/>
    <n v="0.4"/>
    <n v="-27.715799999999994"/>
  </r>
  <r>
    <n v="9317"/>
    <s v="CA-2013-161907"/>
    <x v="0"/>
    <x v="41"/>
    <d v="2013-04-10T00:00:00"/>
    <s v="Standard Class"/>
    <s v="JH-16180"/>
    <s v="Justin Hirsh"/>
    <x v="0"/>
    <s v="United States"/>
    <s v="Philadelphia"/>
    <s v="Pennsylvania"/>
    <n v="19140"/>
    <x v="3"/>
    <s v="OFF-SU-10000646"/>
    <s v="Office Supplies"/>
    <x v="14"/>
    <s v="Premier Automatic Letter Opener"/>
    <n v="769.18400000000008"/>
    <n v="4"/>
    <n v="0.2"/>
    <n v="-163.45159999999996"/>
  </r>
  <r>
    <n v="9318"/>
    <s v="CA-2014-124940"/>
    <x v="3"/>
    <x v="1217"/>
    <d v="2014-02-27T00:00:00"/>
    <s v="Standard Class"/>
    <s v="DK-13090"/>
    <s v="Dave Kipp"/>
    <x v="0"/>
    <s v="United States"/>
    <s v="Carrollton"/>
    <s v="Texas"/>
    <n v="75007"/>
    <x v="2"/>
    <s v="TEC-AC-10002076"/>
    <s v="Technology"/>
    <x v="11"/>
    <s v="Microsoft Natural Keyboard Elite"/>
    <n v="47.904000000000003"/>
    <n v="1"/>
    <n v="0.2"/>
    <n v="-2.9940000000000015"/>
  </r>
  <r>
    <n v="9319"/>
    <s v="US-2014-108343"/>
    <x v="3"/>
    <x v="228"/>
    <d v="2014-07-26T00:00:00"/>
    <s v="Standard Class"/>
    <s v="AR-10825"/>
    <s v="Anthony Rawles"/>
    <x v="1"/>
    <s v="United States"/>
    <s v="New York City"/>
    <s v="New York"/>
    <n v="10009"/>
    <x v="3"/>
    <s v="OFF-PA-10000743"/>
    <s v="Office Supplies"/>
    <x v="10"/>
    <s v="Xerox 1977"/>
    <n v="13.36"/>
    <n v="2"/>
    <n v="0"/>
    <n v="6.4127999999999998"/>
  </r>
  <r>
    <n v="9320"/>
    <s v="US-2014-108343"/>
    <x v="3"/>
    <x v="228"/>
    <d v="2014-07-26T00:00:00"/>
    <s v="Standard Class"/>
    <s v="AR-10825"/>
    <s v="Anthony Rawles"/>
    <x v="1"/>
    <s v="United States"/>
    <s v="New York City"/>
    <s v="New York"/>
    <n v="10009"/>
    <x v="3"/>
    <s v="FUR-CH-10002780"/>
    <s v="Furniture"/>
    <x v="1"/>
    <s v="Office Star - Task Chair with Contemporary Loop Arms"/>
    <n v="163.76400000000001"/>
    <n v="2"/>
    <n v="0.1"/>
    <n v="25.474399999999999"/>
  </r>
  <r>
    <n v="9321"/>
    <s v="US-2014-108343"/>
    <x v="3"/>
    <x v="228"/>
    <d v="2014-07-26T00:00:00"/>
    <s v="Standard Class"/>
    <s v="AR-10825"/>
    <s v="Anthony Rawles"/>
    <x v="1"/>
    <s v="United States"/>
    <s v="New York City"/>
    <s v="New York"/>
    <n v="10009"/>
    <x v="3"/>
    <s v="FUR-FU-10000747"/>
    <s v="Furniture"/>
    <x v="5"/>
    <s v="Tenex B1-RE Series Chair Mats for Low Pile Carpets"/>
    <n v="183.92"/>
    <n v="4"/>
    <n v="0"/>
    <n v="31.266399999999976"/>
  </r>
  <r>
    <n v="9322"/>
    <s v="US-2013-111563"/>
    <x v="0"/>
    <x v="254"/>
    <d v="2013-11-09T00:00:00"/>
    <s v="Standard Class"/>
    <s v="SM-20005"/>
    <s v="Sally Matthias"/>
    <x v="0"/>
    <s v="United States"/>
    <s v="Houston"/>
    <s v="Texas"/>
    <n v="77041"/>
    <x v="2"/>
    <s v="FUR-FU-10002445"/>
    <s v="Furniture"/>
    <x v="5"/>
    <s v="DAX Two-Tone Rosewood/Black Document Frame, Desktop, 5 x 7"/>
    <n v="11.376000000000001"/>
    <n v="3"/>
    <n v="0.6"/>
    <n v="-5.6879999999999988"/>
  </r>
  <r>
    <n v="9323"/>
    <s v="US-2013-111563"/>
    <x v="0"/>
    <x v="254"/>
    <d v="2013-11-09T00:00:00"/>
    <s v="Standard Class"/>
    <s v="SM-20005"/>
    <s v="Sally Matthias"/>
    <x v="0"/>
    <s v="United States"/>
    <s v="Houston"/>
    <s v="Texas"/>
    <n v="77041"/>
    <x v="2"/>
    <s v="FUR-FU-10000723"/>
    <s v="Furniture"/>
    <x v="5"/>
    <s v="Deflect-o EconoMat Studded, No Bevel Mat for Low Pile Carpeting"/>
    <n v="66.112000000000009"/>
    <n v="4"/>
    <n v="0.6"/>
    <n v="-84.292799999999986"/>
  </r>
  <r>
    <n v="9324"/>
    <s v="CA-2014-121853"/>
    <x v="3"/>
    <x v="397"/>
    <d v="2014-09-30T00:00:00"/>
    <s v="Standard Class"/>
    <s v="DB-13660"/>
    <s v="Duane Benoit"/>
    <x v="0"/>
    <s v="United States"/>
    <s v="Los Angeles"/>
    <s v="California"/>
    <n v="90036"/>
    <x v="1"/>
    <s v="OFF-PA-10003641"/>
    <s v="Office Supplies"/>
    <x v="10"/>
    <s v="Xerox 1909"/>
    <n v="211.04"/>
    <n v="8"/>
    <n v="0"/>
    <n v="97.078399999999988"/>
  </r>
  <r>
    <n v="9325"/>
    <s v="CA-2014-121853"/>
    <x v="3"/>
    <x v="397"/>
    <d v="2014-09-30T00:00:00"/>
    <s v="Standard Class"/>
    <s v="DB-13660"/>
    <s v="Duane Benoit"/>
    <x v="0"/>
    <s v="United States"/>
    <s v="Los Angeles"/>
    <s v="California"/>
    <n v="90036"/>
    <x v="1"/>
    <s v="FUR-CH-10003973"/>
    <s v="Furniture"/>
    <x v="1"/>
    <s v="GuestStacker Chair with Chrome Finish Legs"/>
    <n v="594.81600000000003"/>
    <n v="2"/>
    <n v="0.2"/>
    <n v="59.481600000000014"/>
  </r>
  <r>
    <n v="9326"/>
    <s v="CA-2014-121853"/>
    <x v="3"/>
    <x v="397"/>
    <d v="2014-09-30T00:00:00"/>
    <s v="Standard Class"/>
    <s v="DB-13660"/>
    <s v="Duane Benoit"/>
    <x v="0"/>
    <s v="United States"/>
    <s v="Los Angeles"/>
    <s v="California"/>
    <n v="90036"/>
    <x v="1"/>
    <s v="OFF-BI-10000977"/>
    <s v="Office Supplies"/>
    <x v="8"/>
    <s v="Ibico Plastic Spiral Binding Combs"/>
    <n v="72.960000000000008"/>
    <n v="3"/>
    <n v="0.2"/>
    <n v="23.711999999999996"/>
  </r>
  <r>
    <n v="9327"/>
    <s v="US-2014-130687"/>
    <x v="3"/>
    <x v="210"/>
    <d v="2014-09-11T00:00:00"/>
    <s v="First Class"/>
    <s v="PF-19225"/>
    <s v="Phillip Flathmann"/>
    <x v="0"/>
    <s v="United States"/>
    <s v="Edmonds"/>
    <s v="Washington"/>
    <n v="98026"/>
    <x v="1"/>
    <s v="FUR-FU-10004053"/>
    <s v="Furniture"/>
    <x v="5"/>
    <s v="DAX Two-Tone Silver Metal Document Frame"/>
    <n v="80.959999999999994"/>
    <n v="4"/>
    <n v="0"/>
    <n v="34.812800000000003"/>
  </r>
  <r>
    <n v="9328"/>
    <s v="US-2014-130687"/>
    <x v="3"/>
    <x v="210"/>
    <d v="2014-09-11T00:00:00"/>
    <s v="First Class"/>
    <s v="PF-19225"/>
    <s v="Phillip Flathmann"/>
    <x v="0"/>
    <s v="United States"/>
    <s v="Edmonds"/>
    <s v="Washington"/>
    <n v="98026"/>
    <x v="1"/>
    <s v="TEC-PH-10002033"/>
    <s v="Technology"/>
    <x v="7"/>
    <s v="Konftel 250 Conference phone - Charcoal black"/>
    <n v="455.71199999999999"/>
    <n v="2"/>
    <n v="0.2"/>
    <n v="34.178400000000011"/>
  </r>
  <r>
    <n v="9329"/>
    <s v="US-2014-130687"/>
    <x v="3"/>
    <x v="210"/>
    <d v="2014-09-11T00:00:00"/>
    <s v="First Class"/>
    <s v="PF-19225"/>
    <s v="Phillip Flathmann"/>
    <x v="0"/>
    <s v="United States"/>
    <s v="Edmonds"/>
    <s v="Washington"/>
    <n v="98026"/>
    <x v="1"/>
    <s v="OFF-AR-10004260"/>
    <s v="Office Supplies"/>
    <x v="6"/>
    <s v="Boston 1799 Powerhouse Electric Pencil Sharpener"/>
    <n v="25.98"/>
    <n v="1"/>
    <n v="0"/>
    <n v="7.2744"/>
  </r>
  <r>
    <n v="9330"/>
    <s v="CA-2012-164497"/>
    <x v="1"/>
    <x v="109"/>
    <d v="2012-11-30T00:00:00"/>
    <s v="First Class"/>
    <s v="AJ-10945"/>
    <s v="Ashley Jarboe"/>
    <x v="0"/>
    <s v="United States"/>
    <s v="San Francisco"/>
    <s v="California"/>
    <n v="94110"/>
    <x v="1"/>
    <s v="OFF-AP-10004655"/>
    <s v="Office Supplies"/>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s v="New York"/>
    <n v="10035"/>
    <x v="3"/>
    <s v="OFF-EN-10001539"/>
    <s v="Office Supplies"/>
    <x v="12"/>
    <s v="Staples"/>
    <n v="15.56"/>
    <n v="2"/>
    <n v="0"/>
    <n v="7.3132000000000001"/>
  </r>
  <r>
    <n v="9332"/>
    <s v="CA-2013-108056"/>
    <x v="0"/>
    <x v="321"/>
    <d v="2013-10-04T00:00:00"/>
    <s v="Standard Class"/>
    <s v="ES-14080"/>
    <s v="Erin Smith"/>
    <x v="1"/>
    <s v="United States"/>
    <s v="Springfield"/>
    <s v="Oregon"/>
    <n v="97477"/>
    <x v="1"/>
    <s v="TEC-PH-10001817"/>
    <s v="Technology"/>
    <x v="7"/>
    <s v="Wilson Electronics DB Pro Signal Booster"/>
    <n v="859.2"/>
    <n v="3"/>
    <n v="0.2"/>
    <n v="75.180000000000064"/>
  </r>
  <r>
    <n v="9333"/>
    <s v="CA-2014-127726"/>
    <x v="3"/>
    <x v="220"/>
    <d v="2014-09-14T00:00:00"/>
    <s v="Second Class"/>
    <s v="SS-20410"/>
    <s v="Shahid Shariari"/>
    <x v="0"/>
    <s v="United States"/>
    <s v="Georgetown"/>
    <s v="Kentucky"/>
    <n v="40324"/>
    <x v="0"/>
    <s v="OFF-AP-10002578"/>
    <s v="Office Supplies"/>
    <x v="9"/>
    <s v="Fellowes Premier Superior Surge Suppressor, 10-Outlet, With Phone and Remote"/>
    <n v="195.68"/>
    <n v="4"/>
    <n v="0"/>
    <n v="50.876800000000003"/>
  </r>
  <r>
    <n v="9334"/>
    <s v="CA-2014-127726"/>
    <x v="3"/>
    <x v="220"/>
    <d v="2014-09-14T00:00:00"/>
    <s v="Second Class"/>
    <s v="SS-20410"/>
    <s v="Shahid Shariari"/>
    <x v="0"/>
    <s v="United States"/>
    <s v="Georgetown"/>
    <s v="Kentucky"/>
    <n v="40324"/>
    <x v="0"/>
    <s v="OFF-FA-10000992"/>
    <s v="Office Supplies"/>
    <x v="13"/>
    <s v="Acco Clips to Go Binder Clips, 24 Clips in Two Sizes"/>
    <n v="14.2"/>
    <n v="4"/>
    <n v="0"/>
    <n v="6.6739999999999995"/>
  </r>
  <r>
    <n v="9335"/>
    <s v="CA-2014-110198"/>
    <x v="3"/>
    <x v="927"/>
    <d v="2014-05-03T00:00:00"/>
    <s v="First Class"/>
    <s v="AG-10900"/>
    <s v="Arthur Gainer"/>
    <x v="0"/>
    <s v="United States"/>
    <s v="Coral Springs"/>
    <s v="Florida"/>
    <n v="33065"/>
    <x v="0"/>
    <s v="FUR-BO-10001798"/>
    <s v="Furniture"/>
    <x v="0"/>
    <s v="Bush Somerset Collection Bookcase"/>
    <n v="314.35199999999998"/>
    <n v="3"/>
    <n v="0.2"/>
    <n v="-15.71759999999999"/>
  </r>
  <r>
    <n v="9336"/>
    <s v="CA-2014-110198"/>
    <x v="3"/>
    <x v="927"/>
    <d v="2014-05-03T00:00:00"/>
    <s v="First Class"/>
    <s v="AG-10900"/>
    <s v="Arthur Gainer"/>
    <x v="0"/>
    <s v="United States"/>
    <s v="Coral Springs"/>
    <s v="Florida"/>
    <n v="33065"/>
    <x v="0"/>
    <s v="OFF-LA-10004409"/>
    <s v="Office Supplies"/>
    <x v="2"/>
    <s v="Avery 492"/>
    <n v="4.6079999999999997"/>
    <n v="2"/>
    <n v="0.2"/>
    <n v="1.4975999999999996"/>
  </r>
  <r>
    <n v="9337"/>
    <s v="CA-2014-130715"/>
    <x v="3"/>
    <x v="118"/>
    <d v="2014-09-21T00:00:00"/>
    <s v="Standard Class"/>
    <s v="CY-12745"/>
    <s v="Craig Yedwab"/>
    <x v="1"/>
    <s v="United States"/>
    <s v="San Francisco"/>
    <s v="California"/>
    <n v="94110"/>
    <x v="1"/>
    <s v="OFF-FA-10000621"/>
    <s v="Office Supplies"/>
    <x v="13"/>
    <s v="OIC Colored Binder Clips, Assorted Sizes"/>
    <n v="17.899999999999999"/>
    <n v="5"/>
    <n v="0"/>
    <n v="8.7710000000000008"/>
  </r>
  <r>
    <n v="9338"/>
    <s v="CA-2011-155264"/>
    <x v="2"/>
    <x v="538"/>
    <d v="2011-10-22T00:00:00"/>
    <s v="Second Class"/>
    <s v="RP-19270"/>
    <s v="Rachel Payne"/>
    <x v="1"/>
    <s v="United States"/>
    <s v="San Francisco"/>
    <s v="California"/>
    <n v="94110"/>
    <x v="1"/>
    <s v="OFF-BI-10003196"/>
    <s v="Office Supplies"/>
    <x v="8"/>
    <s v="Accohide Poly Flexible Ring Binders"/>
    <n v="2.9920000000000004"/>
    <n v="1"/>
    <n v="0.2"/>
    <n v="1.1219999999999999"/>
  </r>
  <r>
    <n v="9339"/>
    <s v="CA-2011-155264"/>
    <x v="2"/>
    <x v="538"/>
    <d v="2011-10-22T00:00:00"/>
    <s v="Second Class"/>
    <s v="RP-19270"/>
    <s v="Rachel Payne"/>
    <x v="1"/>
    <s v="United States"/>
    <s v="San Francisco"/>
    <s v="California"/>
    <n v="94110"/>
    <x v="1"/>
    <s v="OFF-BI-10003727"/>
    <s v="Office Supplies"/>
    <x v="8"/>
    <s v="Avery Durable Slant Ring Binders With Label Holder"/>
    <n v="20.064"/>
    <n v="6"/>
    <n v="0.2"/>
    <n v="7.0223999999999993"/>
  </r>
  <r>
    <n v="9340"/>
    <s v="CA-2011-155264"/>
    <x v="2"/>
    <x v="538"/>
    <d v="2011-10-22T00:00:00"/>
    <s v="Second Class"/>
    <s v="RP-19270"/>
    <s v="Rachel Payne"/>
    <x v="1"/>
    <s v="United States"/>
    <s v="San Francisco"/>
    <s v="California"/>
    <n v="94110"/>
    <x v="1"/>
    <s v="OFF-PA-10003228"/>
    <s v="Office Supplies"/>
    <x v="10"/>
    <s v="Xerox 1917"/>
    <n v="146.72999999999999"/>
    <n v="3"/>
    <n v="0"/>
    <n v="68.963099999999997"/>
  </r>
  <r>
    <n v="9341"/>
    <s v="CA-2011-155264"/>
    <x v="2"/>
    <x v="538"/>
    <d v="2011-10-22T00:00:00"/>
    <s v="Second Class"/>
    <s v="RP-19270"/>
    <s v="Rachel Payne"/>
    <x v="1"/>
    <s v="United States"/>
    <s v="San Francisco"/>
    <s v="California"/>
    <n v="94110"/>
    <x v="1"/>
    <s v="OFF-LA-10002787"/>
    <s v="Office Supplies"/>
    <x v="2"/>
    <s v="Avery 480"/>
    <n v="18.75"/>
    <n v="5"/>
    <n v="0"/>
    <n v="9"/>
  </r>
  <r>
    <n v="9342"/>
    <s v="CA-2011-155264"/>
    <x v="2"/>
    <x v="538"/>
    <d v="2011-10-22T00:00:00"/>
    <s v="Second Class"/>
    <s v="RP-19270"/>
    <s v="Rachel Payne"/>
    <x v="1"/>
    <s v="United States"/>
    <s v="San Francisco"/>
    <s v="California"/>
    <n v="94110"/>
    <x v="1"/>
    <s v="TEC-PH-10001305"/>
    <s v="Technology"/>
    <x v="7"/>
    <s v="Panasonic KX TS208W Corded phone"/>
    <n v="117.57600000000002"/>
    <n v="3"/>
    <n v="0.2"/>
    <n v="11.757600000000011"/>
  </r>
  <r>
    <n v="9343"/>
    <s v="CA-2013-119123"/>
    <x v="0"/>
    <x v="69"/>
    <d v="2013-03-19T00:00:00"/>
    <s v="Standard Class"/>
    <s v="DB-13360"/>
    <s v="Dennis Bolton"/>
    <x v="2"/>
    <s v="United States"/>
    <s v="Riverside"/>
    <s v="California"/>
    <n v="92503"/>
    <x v="1"/>
    <s v="OFF-BI-10001036"/>
    <s v="Office Supplies"/>
    <x v="8"/>
    <s v="Cardinal EasyOpen D-Ring Binders"/>
    <n v="51.184000000000012"/>
    <n v="7"/>
    <n v="0.2"/>
    <n v="19.193999999999999"/>
  </r>
  <r>
    <n v="9344"/>
    <s v="CA-2014-109085"/>
    <x v="3"/>
    <x v="922"/>
    <d v="2014-02-21T00:00:00"/>
    <s v="First Class"/>
    <s v="CK-12325"/>
    <s v="Christine Kargatis"/>
    <x v="2"/>
    <s v="United States"/>
    <s v="Troy"/>
    <s v="Ohio"/>
    <n v="45373"/>
    <x v="3"/>
    <s v="FUR-TA-10001086"/>
    <s v="Furniture"/>
    <x v="3"/>
    <s v="SAFCO PlanMaster Boards, 60w x 37-1/2d, White Melamine"/>
    <n v="455.97"/>
    <n v="5"/>
    <n v="0.4"/>
    <n v="-106.39299999999997"/>
  </r>
  <r>
    <n v="9345"/>
    <s v="CA-2014-109085"/>
    <x v="3"/>
    <x v="922"/>
    <d v="2014-02-21T00:00:00"/>
    <s v="First Class"/>
    <s v="CK-12325"/>
    <s v="Christine Kargatis"/>
    <x v="2"/>
    <s v="United States"/>
    <s v="Troy"/>
    <s v="Ohio"/>
    <n v="45373"/>
    <x v="3"/>
    <s v="OFF-BI-10001525"/>
    <s v="Office Supplies"/>
    <x v="8"/>
    <s v="Acco Pressboard Covers with Storage Hooks, 14 7/8&quot; x 11&quot;, Executive Red"/>
    <n v="5.7150000000000016"/>
    <n v="5"/>
    <n v="0.7"/>
    <n v="-4.7625000000000011"/>
  </r>
  <r>
    <n v="9346"/>
    <s v="CA-2014-109085"/>
    <x v="3"/>
    <x v="922"/>
    <d v="2014-02-21T00:00:00"/>
    <s v="First Class"/>
    <s v="CK-12325"/>
    <s v="Christine Kargatis"/>
    <x v="2"/>
    <s v="United States"/>
    <s v="Troy"/>
    <s v="Ohio"/>
    <n v="45373"/>
    <x v="3"/>
    <s v="TEC-PH-10000526"/>
    <s v="Technology"/>
    <x v="7"/>
    <s v="Vtech CS6719"/>
    <n v="57.593999999999994"/>
    <n v="1"/>
    <n v="0.4"/>
    <n v="-11.518799999999999"/>
  </r>
  <r>
    <n v="9347"/>
    <s v="CA-2014-109085"/>
    <x v="3"/>
    <x v="922"/>
    <d v="2014-02-21T00:00:00"/>
    <s v="First Class"/>
    <s v="CK-12325"/>
    <s v="Christine Kargatis"/>
    <x v="2"/>
    <s v="United States"/>
    <s v="Troy"/>
    <s v="Ohio"/>
    <n v="45373"/>
    <x v="3"/>
    <s v="FUR-FU-10004973"/>
    <s v="Furniture"/>
    <x v="5"/>
    <s v="Flat Face Poster Frame"/>
    <n v="30.144000000000002"/>
    <n v="2"/>
    <n v="0.2"/>
    <n v="8.2896000000000001"/>
  </r>
  <r>
    <n v="9348"/>
    <s v="CA-2014-109085"/>
    <x v="3"/>
    <x v="922"/>
    <d v="2014-02-21T00:00:00"/>
    <s v="First Class"/>
    <s v="CK-12325"/>
    <s v="Christine Kargatis"/>
    <x v="2"/>
    <s v="United States"/>
    <s v="Troy"/>
    <s v="Ohio"/>
    <n v="45373"/>
    <x v="3"/>
    <s v="FUR-CH-10003981"/>
    <s v="Furniture"/>
    <x v="1"/>
    <s v="Global Commerce Series Low-Back Swivel/Tilt Chairs"/>
    <n v="899.43"/>
    <n v="5"/>
    <n v="0.3"/>
    <n v="-12.84900000000016"/>
  </r>
  <r>
    <n v="9349"/>
    <s v="CA-2013-114860"/>
    <x v="0"/>
    <x v="596"/>
    <d v="2013-12-29T00:00:00"/>
    <s v="Standard Class"/>
    <s v="DN-13690"/>
    <s v="Duane Noonan"/>
    <x v="0"/>
    <s v="United States"/>
    <s v="Moreno Valley"/>
    <s v="California"/>
    <n v="92553"/>
    <x v="1"/>
    <s v="FUR-FU-10000277"/>
    <s v="Furniture"/>
    <x v="5"/>
    <s v="Deflect-o DuraMat Antistatic Studded Beveled Mat for Medium Pile Carpeting"/>
    <n v="842.72"/>
    <n v="8"/>
    <n v="0"/>
    <n v="202.25279999999998"/>
  </r>
  <r>
    <n v="9350"/>
    <s v="CA-2013-114860"/>
    <x v="0"/>
    <x v="596"/>
    <d v="2013-12-29T00:00:00"/>
    <s v="Standard Class"/>
    <s v="DN-13690"/>
    <s v="Duane Noonan"/>
    <x v="0"/>
    <s v="United States"/>
    <s v="Moreno Valley"/>
    <s v="California"/>
    <n v="92553"/>
    <x v="1"/>
    <s v="FUR-FU-10001934"/>
    <s v="Furniture"/>
    <x v="5"/>
    <s v="Magnifier Swing Arm Lamp"/>
    <n v="41.96"/>
    <n v="2"/>
    <n v="0"/>
    <n v="10.909600000000001"/>
  </r>
  <r>
    <n v="9351"/>
    <s v="CA-2013-159009"/>
    <x v="0"/>
    <x v="713"/>
    <d v="2013-09-28T00:00:00"/>
    <s v="Standard Class"/>
    <s v="DP-13105"/>
    <s v="Dave Poirier"/>
    <x v="1"/>
    <s v="United States"/>
    <s v="Seattle"/>
    <s v="Washington"/>
    <n v="98115"/>
    <x v="1"/>
    <s v="OFF-BI-10004970"/>
    <s v="Office Supplies"/>
    <x v="8"/>
    <s v="ACCOHIDE 3-Ring Binder, Blue, 1&quot;"/>
    <n v="13.216000000000001"/>
    <n v="4"/>
    <n v="0.2"/>
    <n v="4.4603999999999999"/>
  </r>
  <r>
    <n v="9352"/>
    <s v="CA-2013-159009"/>
    <x v="0"/>
    <x v="713"/>
    <d v="2013-09-28T00:00:00"/>
    <s v="Standard Class"/>
    <s v="DP-13105"/>
    <s v="Dave Poirier"/>
    <x v="1"/>
    <s v="United States"/>
    <s v="Seattle"/>
    <s v="Washington"/>
    <n v="98115"/>
    <x v="1"/>
    <s v="FUR-CH-10003396"/>
    <s v="Furniture"/>
    <x v="1"/>
    <s v="Global Deluxe Steno Chair"/>
    <n v="184.75200000000001"/>
    <n v="3"/>
    <n v="0.2"/>
    <n v="-20.784600000000012"/>
  </r>
  <r>
    <n v="9353"/>
    <s v="CA-2014-148411"/>
    <x v="3"/>
    <x v="241"/>
    <d v="2014-09-27T00:00:00"/>
    <s v="First Class"/>
    <s v="RO-19780"/>
    <s v="Rose O'Brian"/>
    <x v="0"/>
    <s v="United States"/>
    <s v="Chicago"/>
    <s v="Illinois"/>
    <n v="60623"/>
    <x v="2"/>
    <s v="FUR-CH-10003973"/>
    <s v="Furniture"/>
    <x v="1"/>
    <s v="GuestStacker Chair with Chrome Finish Legs"/>
    <n v="520.46399999999994"/>
    <n v="2"/>
    <n v="0.3"/>
    <n v="-14.870399999999961"/>
  </r>
  <r>
    <n v="9354"/>
    <s v="CA-2014-148411"/>
    <x v="3"/>
    <x v="241"/>
    <d v="2014-09-27T00:00:00"/>
    <s v="First Class"/>
    <s v="RO-19780"/>
    <s v="Rose O'Brian"/>
    <x v="0"/>
    <s v="United States"/>
    <s v="Chicago"/>
    <s v="Illinois"/>
    <n v="60623"/>
    <x v="2"/>
    <s v="OFF-PA-10002109"/>
    <s v="Office Supplies"/>
    <x v="10"/>
    <s v="Wirebound Voice Message Log Book"/>
    <n v="11.423999999999999"/>
    <n v="3"/>
    <n v="0.2"/>
    <n v="3.7127999999999988"/>
  </r>
  <r>
    <n v="9355"/>
    <s v="CA-2012-110324"/>
    <x v="1"/>
    <x v="494"/>
    <d v="2012-12-05T00:00:00"/>
    <s v="Standard Class"/>
    <s v="MA-17560"/>
    <s v="Matt Abelman"/>
    <x v="2"/>
    <s v="United States"/>
    <s v="Jackson"/>
    <s v="Michigan"/>
    <n v="49201"/>
    <x v="2"/>
    <s v="OFF-PA-10001826"/>
    <s v="Office Supplies"/>
    <x v="10"/>
    <s v="Xerox 207"/>
    <n v="19.440000000000001"/>
    <n v="3"/>
    <n v="0"/>
    <n v="9.3312000000000008"/>
  </r>
  <r>
    <n v="9356"/>
    <s v="CA-2012-110324"/>
    <x v="1"/>
    <x v="494"/>
    <d v="2012-12-05T00:00:00"/>
    <s v="Standard Class"/>
    <s v="MA-17560"/>
    <s v="Matt Abelman"/>
    <x v="2"/>
    <s v="United States"/>
    <s v="Jackson"/>
    <s v="Michigan"/>
    <n v="49201"/>
    <x v="2"/>
    <s v="OFF-AR-10000823"/>
    <s v="Office Supplies"/>
    <x v="6"/>
    <s v="Newell 307"/>
    <n v="3.64"/>
    <n v="2"/>
    <n v="0"/>
    <n v="1.0192000000000001"/>
  </r>
  <r>
    <n v="9357"/>
    <s v="CA-2012-110324"/>
    <x v="1"/>
    <x v="494"/>
    <d v="2012-12-05T00:00:00"/>
    <s v="Standard Class"/>
    <s v="MA-17560"/>
    <s v="Matt Abelman"/>
    <x v="2"/>
    <s v="United States"/>
    <s v="Jackson"/>
    <s v="Michigan"/>
    <n v="49201"/>
    <x v="2"/>
    <s v="OFF-PA-10001776"/>
    <s v="Office Supplies"/>
    <x v="10"/>
    <s v="Wirebound Message Books, Four 2 3/4&quot; x 5&quot; Forms per Page, 600 Sets per Book"/>
    <n v="18.54"/>
    <n v="2"/>
    <n v="0"/>
    <n v="8.7137999999999991"/>
  </r>
  <r>
    <n v="9358"/>
    <s v="CA-2013-168046"/>
    <x v="0"/>
    <x v="967"/>
    <d v="2013-01-28T00:00:00"/>
    <s v="Second Class"/>
    <s v="JD-15895"/>
    <s v="Jonathan Doherty"/>
    <x v="1"/>
    <s v="United States"/>
    <s v="New York City"/>
    <s v="New York"/>
    <n v="10024"/>
    <x v="3"/>
    <s v="OFF-BI-10003676"/>
    <s v="Office Supplies"/>
    <x v="8"/>
    <s v="GBC Standard Recycled Report Covers, Clear Plastic Sheets"/>
    <n v="43.120000000000005"/>
    <n v="5"/>
    <n v="0.2"/>
    <n v="15.091999999999995"/>
  </r>
  <r>
    <n v="9359"/>
    <s v="CA-2013-168046"/>
    <x v="0"/>
    <x v="967"/>
    <d v="2013-01-28T00:00:00"/>
    <s v="Second Class"/>
    <s v="JD-15895"/>
    <s v="Jonathan Doherty"/>
    <x v="1"/>
    <s v="United States"/>
    <s v="New York City"/>
    <s v="New York"/>
    <n v="10024"/>
    <x v="3"/>
    <s v="FUR-TA-10001095"/>
    <s v="Furniture"/>
    <x v="3"/>
    <s v="Chromcraft Round Conference Tables"/>
    <n v="313.72199999999998"/>
    <n v="3"/>
    <n v="0.4"/>
    <n v="-99.34529999999998"/>
  </r>
  <r>
    <n v="9360"/>
    <s v="CA-2013-168046"/>
    <x v="0"/>
    <x v="967"/>
    <d v="2013-01-28T00:00:00"/>
    <s v="Second Class"/>
    <s v="JD-15895"/>
    <s v="Jonathan Doherty"/>
    <x v="1"/>
    <s v="United States"/>
    <s v="New York City"/>
    <s v="New York"/>
    <n v="10024"/>
    <x v="3"/>
    <s v="FUR-FU-10000747"/>
    <s v="Furniture"/>
    <x v="5"/>
    <s v="Tenex B1-RE Series Chair Mats for Low Pile Carpets"/>
    <n v="45.98"/>
    <n v="1"/>
    <n v="0"/>
    <n v="7.816599999999994"/>
  </r>
  <r>
    <n v="9361"/>
    <s v="CA-2013-168046"/>
    <x v="0"/>
    <x v="967"/>
    <d v="2013-01-28T00:00:00"/>
    <s v="Second Class"/>
    <s v="JD-15895"/>
    <s v="Jonathan Doherty"/>
    <x v="1"/>
    <s v="United States"/>
    <s v="New York City"/>
    <s v="New York"/>
    <n v="10024"/>
    <x v="3"/>
    <s v="OFF-ST-10004337"/>
    <s v="Office Supplies"/>
    <x v="4"/>
    <s v="SAFCO Commercial Wire Shelving, 72h"/>
    <n v="428.68"/>
    <n v="7"/>
    <n v="0"/>
    <n v="0"/>
  </r>
  <r>
    <n v="9362"/>
    <s v="CA-2014-111591"/>
    <x v="3"/>
    <x v="708"/>
    <d v="2014-03-26T00:00:00"/>
    <s v="Standard Class"/>
    <s v="PS-18970"/>
    <s v="Paul Stevenson"/>
    <x v="2"/>
    <s v="United States"/>
    <s v="Seattle"/>
    <s v="Washington"/>
    <n v="98105"/>
    <x v="1"/>
    <s v="OFF-BI-10004410"/>
    <s v="Office Supplies"/>
    <x v="8"/>
    <s v="C-Line Peel &amp; Stick Add-On Filing Pockets, 8-3/4 x 5-1/8, 10/Pack"/>
    <n v="30.576000000000001"/>
    <n v="6"/>
    <n v="0.2"/>
    <n v="10.3194"/>
  </r>
  <r>
    <n v="9363"/>
    <s v="CA-2014-111591"/>
    <x v="3"/>
    <x v="708"/>
    <d v="2014-03-26T00:00:00"/>
    <s v="Standard Class"/>
    <s v="PS-18970"/>
    <s v="Paul Stevenson"/>
    <x v="2"/>
    <s v="United States"/>
    <s v="Seattle"/>
    <s v="Washington"/>
    <n v="98105"/>
    <x v="1"/>
    <s v="OFF-FA-10004838"/>
    <s v="Office Supplies"/>
    <x v="13"/>
    <s v="Super Bands, 12/Pack"/>
    <n v="13.020000000000001"/>
    <n v="7"/>
    <n v="0"/>
    <n v="0.3906000000000005"/>
  </r>
  <r>
    <n v="9364"/>
    <s v="CA-2014-111591"/>
    <x v="3"/>
    <x v="708"/>
    <d v="2014-03-26T00:00:00"/>
    <s v="Standard Class"/>
    <s v="PS-18970"/>
    <s v="Paul Stevenson"/>
    <x v="2"/>
    <s v="United States"/>
    <s v="Seattle"/>
    <s v="Washington"/>
    <n v="98105"/>
    <x v="1"/>
    <s v="FUR-FU-10002364"/>
    <s v="Furniture"/>
    <x v="5"/>
    <s v="Eldon Expressions Wood Desk Accessories, Oak"/>
    <n v="22.14"/>
    <n v="3"/>
    <n v="0"/>
    <n v="6.4205999999999976"/>
  </r>
  <r>
    <n v="9365"/>
    <s v="CA-2014-111591"/>
    <x v="3"/>
    <x v="708"/>
    <d v="2014-03-26T00:00:00"/>
    <s v="Standard Class"/>
    <s v="PS-18970"/>
    <s v="Paul Stevenson"/>
    <x v="2"/>
    <s v="United States"/>
    <s v="Seattle"/>
    <s v="Washington"/>
    <n v="98105"/>
    <x v="1"/>
    <s v="OFF-ST-10001809"/>
    <s v="Office Supplies"/>
    <x v="4"/>
    <s v="Fellowes Officeware Wire Shelving"/>
    <n v="359.32"/>
    <n v="4"/>
    <n v="0"/>
    <n v="7.1863999999999919"/>
  </r>
  <r>
    <n v="9366"/>
    <s v="US-2011-166828"/>
    <x v="2"/>
    <x v="963"/>
    <d v="2011-08-25T00:00:00"/>
    <s v="First Class"/>
    <s v="JF-15415"/>
    <s v="Jennifer Ferguson"/>
    <x v="0"/>
    <s v="United States"/>
    <s v="Saint Charles"/>
    <s v="Missouri"/>
    <n v="63301"/>
    <x v="2"/>
    <s v="OFF-PA-10001846"/>
    <s v="Office Supplies"/>
    <x v="10"/>
    <s v="Xerox 1899"/>
    <n v="11.56"/>
    <n v="2"/>
    <n v="0"/>
    <n v="5.6644000000000005"/>
  </r>
  <r>
    <n v="9367"/>
    <s v="CA-2011-108147"/>
    <x v="2"/>
    <x v="785"/>
    <d v="2011-06-13T00:00:00"/>
    <s v="Standard Class"/>
    <s v="RD-19480"/>
    <s v="Rick Duston"/>
    <x v="0"/>
    <s v="United States"/>
    <s v="Long Beach"/>
    <s v="New York"/>
    <n v="11561"/>
    <x v="3"/>
    <s v="OFF-BI-10003876"/>
    <s v="Office Supplies"/>
    <x v="8"/>
    <s v="Green Canvas Binder for 8-1/2&quot; x 14&quot; Sheets"/>
    <n v="68.48"/>
    <n v="2"/>
    <n v="0.2"/>
    <n v="25.679999999999996"/>
  </r>
  <r>
    <n v="9368"/>
    <s v="CA-2011-108147"/>
    <x v="2"/>
    <x v="785"/>
    <d v="2011-06-13T00:00:00"/>
    <s v="Standard Class"/>
    <s v="RD-19480"/>
    <s v="Rick Duston"/>
    <x v="0"/>
    <s v="United States"/>
    <s v="Long Beach"/>
    <s v="New York"/>
    <n v="11561"/>
    <x v="3"/>
    <s v="OFF-ST-10003470"/>
    <s v="Office Supplies"/>
    <x v="4"/>
    <s v="Tennsco Snap-Together Open Shelving Units, Starter Sets and Add-On Units"/>
    <n v="1676.88"/>
    <n v="6"/>
    <n v="0"/>
    <n v="83.843999999999937"/>
  </r>
  <r>
    <n v="9369"/>
    <s v="CA-2013-154998"/>
    <x v="0"/>
    <x v="281"/>
    <d v="2013-04-10T00:00:00"/>
    <s v="First Class"/>
    <s v="ES-14080"/>
    <s v="Erin Smith"/>
    <x v="1"/>
    <s v="United States"/>
    <s v="Lakewood"/>
    <s v="New Jersey"/>
    <n v="8701"/>
    <x v="3"/>
    <s v="OFF-PA-10004243"/>
    <s v="Office Supplies"/>
    <x v="10"/>
    <s v="Xerox 1939"/>
    <n v="37.94"/>
    <n v="2"/>
    <n v="0"/>
    <n v="18.211199999999998"/>
  </r>
  <r>
    <n v="9370"/>
    <s v="CA-2014-113460"/>
    <x v="3"/>
    <x v="659"/>
    <d v="2014-11-10T00:00:00"/>
    <s v="Second Class"/>
    <s v="KN-16390"/>
    <s v="Katherine Nockton"/>
    <x v="1"/>
    <s v="United States"/>
    <s v="Clinton"/>
    <s v="Maryland"/>
    <n v="20735"/>
    <x v="3"/>
    <s v="FUR-CH-10000422"/>
    <s v="Furniture"/>
    <x v="1"/>
    <s v="Global Highback Leather Tilter in Burgundy"/>
    <n v="272.96999999999997"/>
    <n v="3"/>
    <n v="0"/>
    <n v="43.675200000000018"/>
  </r>
  <r>
    <n v="9371"/>
    <s v="CA-2012-111339"/>
    <x v="1"/>
    <x v="352"/>
    <d v="2012-05-31T00:00:00"/>
    <s v="First Class"/>
    <s v="VP-21760"/>
    <s v="Victoria Pisteka"/>
    <x v="1"/>
    <s v="United States"/>
    <s v="Columbus"/>
    <s v="Ohio"/>
    <n v="43229"/>
    <x v="3"/>
    <s v="FUR-FU-10002506"/>
    <s v="Furniture"/>
    <x v="5"/>
    <s v="Tensor &quot;Hersey Kiss&quot; Styled Floor Lamp"/>
    <n v="41.568000000000005"/>
    <n v="4"/>
    <n v="0.2"/>
    <n v="-4.1568000000000023"/>
  </r>
  <r>
    <n v="9372"/>
    <s v="CA-2012-111339"/>
    <x v="1"/>
    <x v="352"/>
    <d v="2012-05-31T00:00:00"/>
    <s v="First Class"/>
    <s v="VP-21760"/>
    <s v="Victoria Pisteka"/>
    <x v="1"/>
    <s v="United States"/>
    <s v="Columbus"/>
    <s v="Ohio"/>
    <n v="43229"/>
    <x v="3"/>
    <s v="FUR-CH-10000863"/>
    <s v="Furniture"/>
    <x v="1"/>
    <s v="Novimex Swivel Fabric Task Chair"/>
    <n v="317.05799999999999"/>
    <n v="3"/>
    <n v="0.3"/>
    <n v="-86.058600000000013"/>
  </r>
  <r>
    <n v="9373"/>
    <s v="CA-2012-111339"/>
    <x v="1"/>
    <x v="352"/>
    <d v="2012-05-31T00:00:00"/>
    <s v="First Class"/>
    <s v="VP-21760"/>
    <s v="Victoria Pisteka"/>
    <x v="1"/>
    <s v="United States"/>
    <s v="Columbus"/>
    <s v="Ohio"/>
    <n v="43229"/>
    <x v="3"/>
    <s v="OFF-FA-10002988"/>
    <s v="Office Supplies"/>
    <x v="13"/>
    <s v="Ideal Clamps"/>
    <n v="8.0399999999999991"/>
    <n v="5"/>
    <n v="0.2"/>
    <n v="2.9144999999999994"/>
  </r>
  <r>
    <n v="9374"/>
    <s v="CA-2014-102820"/>
    <x v="3"/>
    <x v="917"/>
    <d v="2014-05-12T00:00:00"/>
    <s v="Standard Class"/>
    <s v="CS-11950"/>
    <s v="Carlos Soltero"/>
    <x v="0"/>
    <s v="United States"/>
    <s v="Pasadena"/>
    <s v="California"/>
    <n v="91104"/>
    <x v="1"/>
    <s v="TEC-PH-10003437"/>
    <s v="Technology"/>
    <x v="7"/>
    <s v="Blue Parrot B250XT Professional Grade Wireless Bluetooth Headset with"/>
    <n v="419.94399999999996"/>
    <n v="7"/>
    <n v="0.2"/>
    <n v="52.492999999999967"/>
  </r>
  <r>
    <n v="9375"/>
    <s v="CA-2013-149671"/>
    <x v="0"/>
    <x v="410"/>
    <d v="2013-06-10T00:00:00"/>
    <s v="Standard Class"/>
    <s v="KB-16600"/>
    <s v="Ken Brennan"/>
    <x v="1"/>
    <s v="United States"/>
    <s v="Seattle"/>
    <s v="Washington"/>
    <n v="98105"/>
    <x v="1"/>
    <s v="OFF-SU-10002537"/>
    <s v="Office Supplies"/>
    <x v="14"/>
    <s v="Acme Box Cutter Scissors"/>
    <n v="61.38"/>
    <n v="6"/>
    <n v="0"/>
    <n v="15.958800000000004"/>
  </r>
  <r>
    <n v="9376"/>
    <s v="CA-2012-126347"/>
    <x v="1"/>
    <x v="639"/>
    <d v="2012-12-19T00:00:00"/>
    <s v="Second Class"/>
    <s v="AJ-10945"/>
    <s v="Ashley Jarboe"/>
    <x v="0"/>
    <s v="United States"/>
    <s v="Los Angeles"/>
    <s v="California"/>
    <n v="90045"/>
    <x v="1"/>
    <s v="TEC-AC-10003063"/>
    <s v="Technology"/>
    <x v="11"/>
    <s v="Micro Innovations USB RF Wireless Keyboard with Mouse"/>
    <n v="50"/>
    <n v="2"/>
    <n v="0"/>
    <n v="10.5"/>
  </r>
  <r>
    <n v="9377"/>
    <s v="CA-2014-108756"/>
    <x v="3"/>
    <x v="53"/>
    <d v="2014-12-30T00:00:00"/>
    <s v="Standard Class"/>
    <s v="PO-18865"/>
    <s v="Patrick O'Donnell"/>
    <x v="0"/>
    <s v="United States"/>
    <s v="East Orange"/>
    <s v="New Jersey"/>
    <n v="7017"/>
    <x v="3"/>
    <s v="TEC-AC-10003237"/>
    <s v="Technology"/>
    <x v="11"/>
    <s v="Memorex Micro Travel Drive 4 GB"/>
    <n v="31.799999999999997"/>
    <n v="3"/>
    <n v="0"/>
    <n v="13.674000000000003"/>
  </r>
  <r>
    <n v="9378"/>
    <s v="CA-2014-155362"/>
    <x v="3"/>
    <x v="94"/>
    <d v="2014-12-22T00:00:00"/>
    <s v="Standard Class"/>
    <s v="DP-13105"/>
    <s v="Dave Poirier"/>
    <x v="1"/>
    <s v="United States"/>
    <s v="Eau Claire"/>
    <s v="Wisconsin"/>
    <n v="54703"/>
    <x v="2"/>
    <s v="OFF-ST-10001031"/>
    <s v="Office Supplies"/>
    <x v="4"/>
    <s v="Adjustable Personal File Tote"/>
    <n v="32.56"/>
    <n v="2"/>
    <n v="0"/>
    <n v="8.465600000000002"/>
  </r>
  <r>
    <n v="9379"/>
    <s v="CA-2013-117625"/>
    <x v="0"/>
    <x v="1120"/>
    <d v="2013-05-16T00:00:00"/>
    <s v="Standard Class"/>
    <s v="GM-14500"/>
    <s v="Gene McClure"/>
    <x v="0"/>
    <s v="United States"/>
    <s v="Chicago"/>
    <s v="Illinois"/>
    <n v="60610"/>
    <x v="2"/>
    <s v="OFF-EN-10001535"/>
    <s v="Office Supplies"/>
    <x v="12"/>
    <s v="Grip Seal Envelopes"/>
    <n v="7.0720000000000001"/>
    <n v="2"/>
    <n v="0.2"/>
    <n v="2.3868"/>
  </r>
  <r>
    <n v="9380"/>
    <s v="CA-2011-154158"/>
    <x v="2"/>
    <x v="851"/>
    <d v="2011-12-27T00:00:00"/>
    <s v="Second Class"/>
    <s v="CC-12670"/>
    <s v="Craig Carreira"/>
    <x v="0"/>
    <s v="United States"/>
    <s v="Tampa"/>
    <s v="Florida"/>
    <n v="33614"/>
    <x v="0"/>
    <s v="OFF-PA-10001295"/>
    <s v="Office Supplies"/>
    <x v="10"/>
    <s v="Computer Printout Paper with Letter-Trim Perforations"/>
    <n v="45.527999999999999"/>
    <n v="3"/>
    <n v="0.2"/>
    <n v="15.934799999999997"/>
  </r>
  <r>
    <n v="9381"/>
    <s v="CA-2011-154158"/>
    <x v="2"/>
    <x v="851"/>
    <d v="2011-12-27T00:00:00"/>
    <s v="Second Class"/>
    <s v="CC-12670"/>
    <s v="Craig Carreira"/>
    <x v="0"/>
    <s v="United States"/>
    <s v="Tampa"/>
    <s v="Florida"/>
    <n v="33614"/>
    <x v="0"/>
    <s v="FUR-CH-10004698"/>
    <s v="Furniture"/>
    <x v="1"/>
    <s v="Padded Folding Chairs, Black, 4/Carton"/>
    <n v="64.784000000000006"/>
    <n v="1"/>
    <n v="0.2"/>
    <n v="6.4784000000000042"/>
  </r>
  <r>
    <n v="9382"/>
    <s v="CA-2011-154158"/>
    <x v="2"/>
    <x v="851"/>
    <d v="2011-12-27T00:00:00"/>
    <s v="Second Class"/>
    <s v="CC-12670"/>
    <s v="Craig Carreira"/>
    <x v="0"/>
    <s v="United States"/>
    <s v="Tampa"/>
    <s v="Florida"/>
    <n v="33614"/>
    <x v="0"/>
    <s v="OFF-ST-10000078"/>
    <s v="Office Supplies"/>
    <x v="4"/>
    <s v="Tennsco 6- and 18-Compartment Lockers"/>
    <n v="424.27200000000005"/>
    <n v="2"/>
    <n v="0.2"/>
    <n v="-10.60680000000005"/>
  </r>
  <r>
    <n v="9383"/>
    <s v="CA-2011-154158"/>
    <x v="2"/>
    <x v="851"/>
    <d v="2011-12-27T00:00:00"/>
    <s v="Second Class"/>
    <s v="CC-12670"/>
    <s v="Craig Carreira"/>
    <x v="0"/>
    <s v="United States"/>
    <s v="Tampa"/>
    <s v="Florida"/>
    <n v="33614"/>
    <x v="0"/>
    <s v="OFF-AR-10001868"/>
    <s v="Office Supplies"/>
    <x v="6"/>
    <s v="Prang Dustless Chalk Sticks"/>
    <n v="1.3440000000000001"/>
    <n v="1"/>
    <n v="0.2"/>
    <n v="0.504"/>
  </r>
  <r>
    <n v="9384"/>
    <s v="CA-2011-154158"/>
    <x v="2"/>
    <x v="851"/>
    <d v="2011-12-27T00:00:00"/>
    <s v="Second Class"/>
    <s v="CC-12670"/>
    <s v="Craig Carreira"/>
    <x v="0"/>
    <s v="United States"/>
    <s v="Tampa"/>
    <s v="Florida"/>
    <n v="33614"/>
    <x v="0"/>
    <s v="OFF-ST-10004950"/>
    <s v="Office Supplies"/>
    <x v="4"/>
    <s v="Acco Perma 3000 Stacking Storage Drawers"/>
    <n v="83.920000000000016"/>
    <n v="5"/>
    <n v="0.2"/>
    <n v="-1.049000000000003"/>
  </r>
  <r>
    <n v="9385"/>
    <s v="CA-2014-100433"/>
    <x v="3"/>
    <x v="938"/>
    <d v="2014-08-17T00:00:00"/>
    <s v="Standard Class"/>
    <s v="SJ-20125"/>
    <s v="Sanjit Jacobs"/>
    <x v="2"/>
    <s v="United States"/>
    <s v="New York City"/>
    <s v="New York"/>
    <n v="10009"/>
    <x v="3"/>
    <s v="OFF-PA-10003441"/>
    <s v="Office Supplies"/>
    <x v="10"/>
    <s v="Xerox 226"/>
    <n v="25.92"/>
    <n v="4"/>
    <n v="0"/>
    <n v="12.441600000000001"/>
  </r>
  <r>
    <n v="9386"/>
    <s v="CA-2014-163097"/>
    <x v="3"/>
    <x v="151"/>
    <d v="2014-09-01T00:00:00"/>
    <s v="Standard Class"/>
    <s v="SF-20200"/>
    <s v="Sarah Foster"/>
    <x v="0"/>
    <s v="United States"/>
    <s v="Mesa"/>
    <s v="Arizona"/>
    <n v="85204"/>
    <x v="1"/>
    <s v="FUR-FU-10004973"/>
    <s v="Furniture"/>
    <x v="5"/>
    <s v="Flat Face Poster Frame"/>
    <n v="120.57600000000001"/>
    <n v="8"/>
    <n v="0.2"/>
    <n v="33.1584"/>
  </r>
  <r>
    <n v="9387"/>
    <s v="US-2014-127292"/>
    <x v="3"/>
    <x v="617"/>
    <d v="2014-01-24T00:00:00"/>
    <s v="Standard Class"/>
    <s v="RM-19375"/>
    <s v="Raymond Messe"/>
    <x v="0"/>
    <s v="United States"/>
    <s v="Burlington"/>
    <s v="Vermont"/>
    <n v="5408"/>
    <x v="3"/>
    <s v="OFF-PA-10000157"/>
    <s v="Office Supplies"/>
    <x v="10"/>
    <s v="Xerox 191"/>
    <n v="79.92"/>
    <n v="4"/>
    <n v="0"/>
    <n v="37.562399999999997"/>
  </r>
  <r>
    <n v="9388"/>
    <s v="US-2014-127292"/>
    <x v="3"/>
    <x v="617"/>
    <d v="2014-01-24T00:00:00"/>
    <s v="Standard Class"/>
    <s v="RM-19375"/>
    <s v="Raymond Messe"/>
    <x v="0"/>
    <s v="United States"/>
    <s v="Burlington"/>
    <s v="Vermont"/>
    <n v="5408"/>
    <x v="3"/>
    <s v="OFF-PA-10001970"/>
    <s v="Office Supplies"/>
    <x v="10"/>
    <s v="Xerox 1881"/>
    <n v="12.28"/>
    <n v="1"/>
    <n v="0"/>
    <n v="5.7715999999999994"/>
  </r>
  <r>
    <n v="9389"/>
    <s v="US-2014-127292"/>
    <x v="3"/>
    <x v="617"/>
    <d v="2014-01-24T00:00:00"/>
    <s v="Standard Class"/>
    <s v="RM-19375"/>
    <s v="Raymond Messe"/>
    <x v="0"/>
    <s v="United States"/>
    <s v="Burlington"/>
    <s v="Vermont"/>
    <n v="5408"/>
    <x v="3"/>
    <s v="OFF-AP-10000828"/>
    <s v="Office Supplies"/>
    <x v="9"/>
    <s v="Avanti 4.4 Cu. Ft. Refrigerator"/>
    <n v="542.93999999999994"/>
    <n v="3"/>
    <n v="0"/>
    <n v="152.02319999999997"/>
  </r>
  <r>
    <n v="9390"/>
    <s v="US-2014-127292"/>
    <x v="3"/>
    <x v="617"/>
    <d v="2014-01-24T00:00:00"/>
    <s v="Standard Class"/>
    <s v="RM-19375"/>
    <s v="Raymond Messe"/>
    <x v="0"/>
    <s v="United States"/>
    <s v="Burlington"/>
    <s v="Vermont"/>
    <n v="5408"/>
    <x v="3"/>
    <s v="OFF-EN-10001509"/>
    <s v="Office Supplies"/>
    <x v="12"/>
    <s v="Poly String Tie Envelopes"/>
    <n v="2.04"/>
    <n v="1"/>
    <n v="0"/>
    <n v="0.95879999999999987"/>
  </r>
  <r>
    <n v="9391"/>
    <s v="CA-2012-163734"/>
    <x v="1"/>
    <x v="974"/>
    <d v="2012-06-24T00:00:00"/>
    <s v="Standard Class"/>
    <s v="KM-16375"/>
    <s v="Katherine Murray"/>
    <x v="2"/>
    <s v="United States"/>
    <s v="Houston"/>
    <s v="Texas"/>
    <n v="77070"/>
    <x v="2"/>
    <s v="OFF-ST-10003692"/>
    <s v="Office Supplies"/>
    <x v="4"/>
    <s v="Recycled Steel Personal File for Hanging File Folders"/>
    <n v="228.92"/>
    <n v="5"/>
    <n v="0.2"/>
    <n v="14.307499999999997"/>
  </r>
  <r>
    <n v="9392"/>
    <s v="CA-2014-162474"/>
    <x v="3"/>
    <x v="677"/>
    <d v="2014-03-17T00:00:00"/>
    <s v="First Class"/>
    <s v="FH-14275"/>
    <s v="Frank Hawley"/>
    <x v="1"/>
    <s v="United States"/>
    <s v="Aurora"/>
    <s v="Illinois"/>
    <n v="60505"/>
    <x v="2"/>
    <s v="TEC-PH-10004700"/>
    <s v="Technology"/>
    <x v="7"/>
    <s v="PowerGen Dual USB Car Charger"/>
    <n v="7.9920000000000009"/>
    <n v="1"/>
    <n v="0.2"/>
    <n v="2.5973999999999995"/>
  </r>
  <r>
    <n v="9393"/>
    <s v="CA-2012-130848"/>
    <x v="1"/>
    <x v="969"/>
    <d v="2012-10-25T00:00:00"/>
    <s v="Same Day"/>
    <s v="DG-13300"/>
    <s v="Deirdre Greer"/>
    <x v="1"/>
    <s v="United States"/>
    <s v="Denver"/>
    <s v="Colorado"/>
    <n v="80219"/>
    <x v="1"/>
    <s v="FUR-CH-10000422"/>
    <s v="Furniture"/>
    <x v="1"/>
    <s v="Global Highback Leather Tilter in Burgundy"/>
    <n v="582.33600000000001"/>
    <n v="8"/>
    <n v="0.2"/>
    <n v="-29.116799999999955"/>
  </r>
  <r>
    <n v="9394"/>
    <s v="CA-2011-125997"/>
    <x v="2"/>
    <x v="59"/>
    <d v="2011-09-23T00:00:00"/>
    <s v="First Class"/>
    <s v="MW-18220"/>
    <s v="Mitch Webber"/>
    <x v="0"/>
    <s v="United States"/>
    <s v="New York City"/>
    <s v="New York"/>
    <n v="10011"/>
    <x v="3"/>
    <s v="TEC-PH-10003484"/>
    <s v="Technology"/>
    <x v="7"/>
    <s v="Ooma Telo VoIP Home Phone System"/>
    <n v="629.94999999999993"/>
    <n v="5"/>
    <n v="0"/>
    <n v="157.48750000000001"/>
  </r>
  <r>
    <n v="9395"/>
    <s v="CA-2011-125997"/>
    <x v="2"/>
    <x v="59"/>
    <d v="2011-09-23T00:00:00"/>
    <s v="First Class"/>
    <s v="MW-18220"/>
    <s v="Mitch Webber"/>
    <x v="0"/>
    <s v="United States"/>
    <s v="New York City"/>
    <s v="New York"/>
    <n v="10011"/>
    <x v="3"/>
    <s v="FUR-CH-10001394"/>
    <s v="Furniture"/>
    <x v="1"/>
    <s v="Global Leather Executive Chair"/>
    <n v="631.78200000000004"/>
    <n v="2"/>
    <n v="0.1"/>
    <n v="140.39599999999993"/>
  </r>
  <r>
    <n v="9396"/>
    <s v="CA-2011-125997"/>
    <x v="2"/>
    <x v="59"/>
    <d v="2011-09-23T00:00:00"/>
    <s v="First Class"/>
    <s v="MW-18220"/>
    <s v="Mitch Webber"/>
    <x v="0"/>
    <s v="United States"/>
    <s v="New York City"/>
    <s v="New York"/>
    <n v="10011"/>
    <x v="3"/>
    <s v="FUR-BO-10002213"/>
    <s v="Furniture"/>
    <x v="0"/>
    <s v="DMI Eclipse Executive Suite Bookcases"/>
    <n v="801.5680000000001"/>
    <n v="2"/>
    <n v="0.2"/>
    <n v="-10.019600000000054"/>
  </r>
  <r>
    <n v="9397"/>
    <s v="CA-2011-125997"/>
    <x v="2"/>
    <x v="59"/>
    <d v="2011-09-23T00:00:00"/>
    <s v="First Class"/>
    <s v="MW-18220"/>
    <s v="Mitch Webber"/>
    <x v="0"/>
    <s v="United States"/>
    <s v="New York City"/>
    <s v="New York"/>
    <n v="10011"/>
    <x v="3"/>
    <s v="OFF-LA-10002762"/>
    <s v="Office Supplies"/>
    <x v="2"/>
    <s v="Avery 485"/>
    <n v="75.179999999999993"/>
    <n v="6"/>
    <n v="0"/>
    <n v="35.334599999999995"/>
  </r>
  <r>
    <n v="9398"/>
    <s v="CA-2011-125997"/>
    <x v="2"/>
    <x v="59"/>
    <d v="2011-09-23T00:00:00"/>
    <s v="First Class"/>
    <s v="MW-18220"/>
    <s v="Mitch Webber"/>
    <x v="0"/>
    <s v="United States"/>
    <s v="New York City"/>
    <s v="New York"/>
    <n v="10011"/>
    <x v="3"/>
    <s v="OFF-AP-10003842"/>
    <s v="Office Supplies"/>
    <x v="9"/>
    <s v="Euro-Pro Shark Turbo Vacuum"/>
    <n v="30.98"/>
    <n v="1"/>
    <n v="0"/>
    <n v="8.0548000000000002"/>
  </r>
  <r>
    <n v="9399"/>
    <s v="CA-2011-125997"/>
    <x v="2"/>
    <x v="59"/>
    <d v="2011-09-23T00:00:00"/>
    <s v="First Class"/>
    <s v="MW-18220"/>
    <s v="Mitch Webber"/>
    <x v="0"/>
    <s v="United States"/>
    <s v="New York City"/>
    <s v="New York"/>
    <n v="10011"/>
    <x v="3"/>
    <s v="TEC-PH-10003072"/>
    <s v="Technology"/>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s v="Illinois"/>
    <n v="60004"/>
    <x v="2"/>
    <s v="OFF-AR-10003394"/>
    <s v="Office Supplies"/>
    <x v="6"/>
    <s v="Newell 332"/>
    <n v="14.111999999999998"/>
    <n v="6"/>
    <n v="0.2"/>
    <n v="1.2348000000000008"/>
  </r>
  <r>
    <n v="9401"/>
    <s v="CA-2012-167696"/>
    <x v="1"/>
    <x v="1218"/>
    <d v="2012-09-21T00:00:00"/>
    <s v="Standard Class"/>
    <s v="BD-11500"/>
    <s v="Bradley Drucker"/>
    <x v="0"/>
    <s v="United States"/>
    <s v="Newport News"/>
    <s v="Virginia"/>
    <n v="23602"/>
    <x v="0"/>
    <s v="OFF-EN-10001539"/>
    <s v="Office Supplies"/>
    <x v="12"/>
    <s v="Staples"/>
    <n v="31.12"/>
    <n v="4"/>
    <n v="0"/>
    <n v="14.6264"/>
  </r>
  <r>
    <n v="9402"/>
    <s v="CA-2011-159814"/>
    <x v="2"/>
    <x v="1219"/>
    <d v="2011-06-28T00:00:00"/>
    <s v="Standard Class"/>
    <s v="LP-17080"/>
    <s v="Liz Pelletier"/>
    <x v="0"/>
    <s v="United States"/>
    <s v="Tucson"/>
    <s v="Arizona"/>
    <n v="85705"/>
    <x v="1"/>
    <s v="FUR-FU-10001731"/>
    <s v="Furniture"/>
    <x v="5"/>
    <s v="Acrylic Self-Standing Desk Frames"/>
    <n v="4.2720000000000002"/>
    <n v="2"/>
    <n v="0.2"/>
    <n v="0.96119999999999983"/>
  </r>
  <r>
    <n v="9403"/>
    <s v="CA-2013-105459"/>
    <x v="0"/>
    <x v="399"/>
    <d v="2013-08-18T00:00:00"/>
    <s v="Second Class"/>
    <s v="NP-18700"/>
    <s v="Nora Preis"/>
    <x v="0"/>
    <s v="United States"/>
    <s v="New York City"/>
    <s v="New York"/>
    <n v="10024"/>
    <x v="3"/>
    <s v="FUR-TA-10001095"/>
    <s v="Furniture"/>
    <x v="3"/>
    <s v="Chromcraft Round Conference Tables"/>
    <n v="209.148"/>
    <n v="2"/>
    <n v="0.4"/>
    <n v="-66.230199999999996"/>
  </r>
  <r>
    <n v="9404"/>
    <s v="CA-2013-105459"/>
    <x v="0"/>
    <x v="399"/>
    <d v="2013-08-18T00:00:00"/>
    <s v="Second Class"/>
    <s v="NP-18700"/>
    <s v="Nora Preis"/>
    <x v="0"/>
    <s v="United States"/>
    <s v="New York City"/>
    <s v="New York"/>
    <n v="10024"/>
    <x v="3"/>
    <s v="OFF-ST-10000078"/>
    <s v="Office Supplies"/>
    <x v="4"/>
    <s v="Tennsco 6- and 18-Compartment Lockers"/>
    <n v="1591.02"/>
    <n v="6"/>
    <n v="0"/>
    <n v="286.38359999999989"/>
  </r>
  <r>
    <n v="9405"/>
    <s v="CA-2014-141663"/>
    <x v="3"/>
    <x v="669"/>
    <d v="2014-04-18T00:00:00"/>
    <s v="Standard Class"/>
    <s v="DP-13105"/>
    <s v="Dave Poirier"/>
    <x v="1"/>
    <s v="United States"/>
    <s v="Philadelphia"/>
    <s v="Pennsylvania"/>
    <n v="19134"/>
    <x v="3"/>
    <s v="OFF-FA-10004076"/>
    <s v="Office Supplies"/>
    <x v="13"/>
    <s v="Translucent Push Pins by OIC"/>
    <n v="7.92"/>
    <n v="5"/>
    <n v="0.2"/>
    <n v="1.6829999999999994"/>
  </r>
  <r>
    <n v="9406"/>
    <s v="CA-2011-152618"/>
    <x v="2"/>
    <x v="619"/>
    <d v="2011-03-17T00:00:00"/>
    <s v="First Class"/>
    <s v="RB-19465"/>
    <s v="Rick Bensley"/>
    <x v="2"/>
    <s v="United States"/>
    <s v="Chicago"/>
    <s v="Illinois"/>
    <n v="60653"/>
    <x v="2"/>
    <s v="TEC-MA-10003626"/>
    <s v="Technology"/>
    <x v="15"/>
    <s v="Hewlett-Packard Deskjet 6540 Color Inkjet Printer"/>
    <n v="574.91"/>
    <n v="2"/>
    <n v="0.3"/>
    <n v="156.04699999999997"/>
  </r>
  <r>
    <n v="9407"/>
    <s v="CA-2011-152618"/>
    <x v="2"/>
    <x v="619"/>
    <d v="2011-03-17T00:00:00"/>
    <s v="First Class"/>
    <s v="RB-19465"/>
    <s v="Rick Bensley"/>
    <x v="2"/>
    <s v="United States"/>
    <s v="Chicago"/>
    <s v="Illinois"/>
    <n v="60653"/>
    <x v="2"/>
    <s v="OFF-PA-10001215"/>
    <s v="Office Supplies"/>
    <x v="10"/>
    <s v="Xerox 1963"/>
    <n v="8.4480000000000004"/>
    <n v="2"/>
    <n v="0.2"/>
    <n v="2.6399999999999997"/>
  </r>
  <r>
    <n v="9408"/>
    <s v="CA-2014-162789"/>
    <x v="3"/>
    <x v="585"/>
    <d v="2014-09-25T00:00:00"/>
    <s v="Second Class"/>
    <s v="LC-17140"/>
    <s v="Logan Currie"/>
    <x v="0"/>
    <s v="United States"/>
    <s v="New York City"/>
    <s v="New York"/>
    <n v="10035"/>
    <x v="3"/>
    <s v="TEC-AC-10002842"/>
    <s v="Technology"/>
    <x v="11"/>
    <s v="WD My Passport Ultra 2TB Portable External Hard Drive"/>
    <n v="1071"/>
    <n v="9"/>
    <n v="0"/>
    <n v="171.36000000000007"/>
  </r>
  <r>
    <n v="9409"/>
    <s v="CA-2014-162789"/>
    <x v="3"/>
    <x v="585"/>
    <d v="2014-09-25T00:00:00"/>
    <s v="Second Class"/>
    <s v="LC-17140"/>
    <s v="Logan Currie"/>
    <x v="0"/>
    <s v="United States"/>
    <s v="New York City"/>
    <s v="New York"/>
    <n v="10035"/>
    <x v="3"/>
    <s v="FUR-FU-10004864"/>
    <s v="Furniture"/>
    <x v="5"/>
    <s v="Eldon 500 Class Desk Accessories"/>
    <n v="12.07"/>
    <n v="1"/>
    <n v="0"/>
    <n v="3.9831000000000003"/>
  </r>
  <r>
    <n v="9410"/>
    <s v="US-2014-110149"/>
    <x v="3"/>
    <x v="389"/>
    <d v="2014-12-14T00:00:00"/>
    <s v="First Class"/>
    <s v="WB-21850"/>
    <s v="William Brown"/>
    <x v="0"/>
    <s v="United States"/>
    <s v="Philadelphia"/>
    <s v="Pennsylvania"/>
    <n v="19143"/>
    <x v="3"/>
    <s v="OFF-BI-10000014"/>
    <s v="Office Supplies"/>
    <x v="8"/>
    <s v="Heavy-Duty E-Z-D Binders"/>
    <n v="3.2730000000000006"/>
    <n v="1"/>
    <n v="0.7"/>
    <n v="-2.5092999999999996"/>
  </r>
  <r>
    <n v="9411"/>
    <s v="US-2014-110149"/>
    <x v="3"/>
    <x v="389"/>
    <d v="2014-12-14T00:00:00"/>
    <s v="First Class"/>
    <s v="WB-21850"/>
    <s v="William Brown"/>
    <x v="0"/>
    <s v="United States"/>
    <s v="Philadelphia"/>
    <s v="Pennsylvania"/>
    <n v="19143"/>
    <x v="3"/>
    <s v="FUR-FU-10001475"/>
    <s v="Furniture"/>
    <x v="5"/>
    <s v="Contract Clock, 14&quot;, Brown"/>
    <n v="87.92"/>
    <n v="5"/>
    <n v="0.2"/>
    <n v="15.385999999999999"/>
  </r>
  <r>
    <n v="9412"/>
    <s v="CA-2013-108959"/>
    <x v="0"/>
    <x v="612"/>
    <d v="2013-03-15T00:00:00"/>
    <s v="Second Class"/>
    <s v="MH-17785"/>
    <s v="Maya Herman"/>
    <x v="1"/>
    <s v="United States"/>
    <s v="Glendale"/>
    <s v="Arizona"/>
    <n v="85301"/>
    <x v="1"/>
    <s v="OFF-ST-10001272"/>
    <s v="Office Supplies"/>
    <x v="4"/>
    <s v="Mini 13-1/2 Capacity Data Binder Rack, Pearl"/>
    <n v="104.69600000000001"/>
    <n v="1"/>
    <n v="0.2"/>
    <n v="6.5434999999999981"/>
  </r>
  <r>
    <n v="9413"/>
    <s v="CA-2012-164777"/>
    <x v="1"/>
    <x v="746"/>
    <d v="2012-01-29T00:00:00"/>
    <s v="First Class"/>
    <s v="SC-20305"/>
    <s v="Sean Christensen"/>
    <x v="0"/>
    <s v="United States"/>
    <s v="Los Angeles"/>
    <s v="California"/>
    <n v="90036"/>
    <x v="1"/>
    <s v="FUR-CH-10002024"/>
    <s v="Furniture"/>
    <x v="1"/>
    <s v="HON 5400 Series Task Chairs for Big and Tall"/>
    <n v="2803.92"/>
    <n v="5"/>
    <n v="0.2"/>
    <n v="0"/>
  </r>
  <r>
    <n v="9414"/>
    <s v="CA-2013-132017"/>
    <x v="0"/>
    <x v="182"/>
    <d v="2013-09-28T00:00:00"/>
    <s v="First Class"/>
    <s v="MH-17620"/>
    <s v="Matt Hagelstein"/>
    <x v="1"/>
    <s v="United States"/>
    <s v="Houston"/>
    <s v="Texas"/>
    <n v="77041"/>
    <x v="2"/>
    <s v="OFF-BI-10004001"/>
    <s v="Office Supplies"/>
    <x v="8"/>
    <s v="GBC Recycled VeloBinder Covers"/>
    <n v="6.8159999999999981"/>
    <n v="2"/>
    <n v="0.8"/>
    <n v="-11.587200000000003"/>
  </r>
  <r>
    <n v="9415"/>
    <s v="CA-2012-127824"/>
    <x v="1"/>
    <x v="1090"/>
    <d v="2012-10-22T00:00:00"/>
    <s v="Standard Class"/>
    <s v="JC-15775"/>
    <s v="John Castell"/>
    <x v="0"/>
    <s v="United States"/>
    <s v="Seattle"/>
    <s v="Washington"/>
    <n v="98115"/>
    <x v="1"/>
    <s v="TEC-PH-10004094"/>
    <s v="Technology"/>
    <x v="7"/>
    <s v="Motorola L703CM"/>
    <n v="249.58400000000003"/>
    <n v="2"/>
    <n v="0.2"/>
    <n v="15.598999999999997"/>
  </r>
  <r>
    <n v="9416"/>
    <s v="CA-2012-127824"/>
    <x v="1"/>
    <x v="1090"/>
    <d v="2012-10-22T00:00:00"/>
    <s v="Standard Class"/>
    <s v="JC-15775"/>
    <s v="John Castell"/>
    <x v="0"/>
    <s v="United States"/>
    <s v="Seattle"/>
    <s v="Washington"/>
    <n v="98115"/>
    <x v="1"/>
    <s v="OFF-PA-10001184"/>
    <s v="Office Supplies"/>
    <x v="10"/>
    <s v="Xerox 1903"/>
    <n v="17.940000000000001"/>
    <n v="3"/>
    <n v="0"/>
    <n v="8.7906000000000013"/>
  </r>
  <r>
    <n v="9417"/>
    <s v="CA-2012-127824"/>
    <x v="1"/>
    <x v="1090"/>
    <d v="2012-10-22T00:00:00"/>
    <s v="Standard Class"/>
    <s v="JC-15775"/>
    <s v="John Castell"/>
    <x v="0"/>
    <s v="United States"/>
    <s v="Seattle"/>
    <s v="Washington"/>
    <n v="98115"/>
    <x v="1"/>
    <s v="FUR-FU-10002505"/>
    <s v="Furniture"/>
    <x v="5"/>
    <s v="Eldon 100 Class Desk Accessories"/>
    <n v="10.11"/>
    <n v="3"/>
    <n v="0"/>
    <n v="3.2351999999999994"/>
  </r>
  <r>
    <n v="9418"/>
    <s v="CA-2011-148285"/>
    <x v="2"/>
    <x v="1220"/>
    <d v="2011-11-01T00:00:00"/>
    <s v="Standard Class"/>
    <s v="RD-19810"/>
    <s v="Ross DeVincentis"/>
    <x v="2"/>
    <s v="United States"/>
    <s v="Fayetteville"/>
    <s v="North Carolina"/>
    <n v="28314"/>
    <x v="0"/>
    <s v="OFF-PA-10001166"/>
    <s v="Office Supplies"/>
    <x v="10"/>
    <s v="Xerox 2"/>
    <n v="10.368000000000002"/>
    <n v="2"/>
    <n v="0.2"/>
    <n v="3.6288"/>
  </r>
  <r>
    <n v="9419"/>
    <s v="CA-2011-148285"/>
    <x v="2"/>
    <x v="1220"/>
    <d v="2011-11-01T00:00:00"/>
    <s v="Standard Class"/>
    <s v="RD-19810"/>
    <s v="Ross DeVincentis"/>
    <x v="2"/>
    <s v="United States"/>
    <s v="Fayetteville"/>
    <s v="North Carolina"/>
    <n v="28314"/>
    <x v="0"/>
    <s v="OFF-PA-10000349"/>
    <s v="Office Supplies"/>
    <x v="10"/>
    <s v="Staples"/>
    <n v="11.952000000000002"/>
    <n v="3"/>
    <n v="0.2"/>
    <n v="4.0338000000000003"/>
  </r>
  <r>
    <n v="9420"/>
    <s v="CA-2014-152926"/>
    <x v="3"/>
    <x v="280"/>
    <d v="2014-10-05T00:00:00"/>
    <s v="Second Class"/>
    <s v="SC-20695"/>
    <s v="Steve Chapman"/>
    <x v="1"/>
    <s v="United States"/>
    <s v="Houston"/>
    <s v="Texas"/>
    <n v="77041"/>
    <x v="2"/>
    <s v="OFF-AP-10004708"/>
    <s v="Office Supplies"/>
    <x v="9"/>
    <s v="Fellowes Superior 10 Outlet Split Surge Protector"/>
    <n v="15.223999999999997"/>
    <n v="2"/>
    <n v="0.8"/>
    <n v="-38.821200000000012"/>
  </r>
  <r>
    <n v="9421"/>
    <s v="CA-2014-152926"/>
    <x v="3"/>
    <x v="280"/>
    <d v="2014-10-05T00:00:00"/>
    <s v="Second Class"/>
    <s v="SC-20695"/>
    <s v="Steve Chapman"/>
    <x v="1"/>
    <s v="United States"/>
    <s v="Houston"/>
    <s v="Texas"/>
    <n v="77041"/>
    <x v="2"/>
    <s v="OFF-AP-10001947"/>
    <s v="Office Supplies"/>
    <x v="9"/>
    <s v="Acco 6 Outlet Guardian Premium Plus Surge Suppressor"/>
    <n v="21.983999999999995"/>
    <n v="6"/>
    <n v="0.8"/>
    <n v="-56.059200000000011"/>
  </r>
  <r>
    <n v="9422"/>
    <s v="CA-2011-145254"/>
    <x v="2"/>
    <x v="149"/>
    <d v="2011-07-27T00:00:00"/>
    <s v="Standard Class"/>
    <s v="NC-18535"/>
    <s v="Nick Crebassa"/>
    <x v="1"/>
    <s v="United States"/>
    <s v="San Francisco"/>
    <s v="California"/>
    <n v="94122"/>
    <x v="1"/>
    <s v="TEC-PH-10000441"/>
    <s v="Technology"/>
    <x v="7"/>
    <s v="VTech DS6151"/>
    <n v="604.75199999999995"/>
    <n v="6"/>
    <n v="0.2"/>
    <n v="60.475200000000058"/>
  </r>
  <r>
    <n v="9423"/>
    <s v="CA-2011-145254"/>
    <x v="2"/>
    <x v="149"/>
    <d v="2011-07-27T00:00:00"/>
    <s v="Standard Class"/>
    <s v="NC-18535"/>
    <s v="Nick Crebassa"/>
    <x v="1"/>
    <s v="United States"/>
    <s v="San Francisco"/>
    <s v="California"/>
    <n v="94122"/>
    <x v="1"/>
    <s v="OFF-SU-10004664"/>
    <s v="Office Supplies"/>
    <x v="14"/>
    <s v="Acme Softgrip Scissors"/>
    <n v="40.700000000000003"/>
    <n v="5"/>
    <n v="0"/>
    <n v="11.802999999999999"/>
  </r>
  <r>
    <n v="9424"/>
    <s v="CA-2011-145254"/>
    <x v="2"/>
    <x v="149"/>
    <d v="2011-07-27T00:00:00"/>
    <s v="Standard Class"/>
    <s v="NC-18535"/>
    <s v="Nick Crebassa"/>
    <x v="1"/>
    <s v="United States"/>
    <s v="San Francisco"/>
    <s v="California"/>
    <n v="94122"/>
    <x v="1"/>
    <s v="TEC-PH-10004531"/>
    <s v="Technology"/>
    <x v="7"/>
    <s v="AT&amp;T CL2909"/>
    <n v="302.37599999999998"/>
    <n v="3"/>
    <n v="0.2"/>
    <n v="37.796999999999997"/>
  </r>
  <r>
    <n v="9425"/>
    <s v="CA-2011-145254"/>
    <x v="2"/>
    <x v="149"/>
    <d v="2011-07-27T00:00:00"/>
    <s v="Standard Class"/>
    <s v="NC-18535"/>
    <s v="Nick Crebassa"/>
    <x v="1"/>
    <s v="United States"/>
    <s v="San Francisco"/>
    <s v="California"/>
    <n v="94122"/>
    <x v="1"/>
    <s v="TEC-AC-10002167"/>
    <s v="Technology"/>
    <x v="11"/>
    <s v="Imation 8gb Micro Traveldrive Usb 2.0 Flash Drive"/>
    <n v="45"/>
    <n v="3"/>
    <n v="0"/>
    <n v="4.9500000000000011"/>
  </r>
  <r>
    <n v="9426"/>
    <s v="CA-2011-116246"/>
    <x v="2"/>
    <x v="171"/>
    <d v="2011-09-17T00:00:00"/>
    <s v="Second Class"/>
    <s v="LW-17215"/>
    <s v="Luke Weiss"/>
    <x v="0"/>
    <s v="United States"/>
    <s v="New York City"/>
    <s v="New York"/>
    <n v="10035"/>
    <x v="3"/>
    <s v="FUR-CH-10002024"/>
    <s v="Furniture"/>
    <x v="1"/>
    <s v="HON 5400 Series Task Chairs for Big and Tall"/>
    <n v="3785.2920000000004"/>
    <n v="6"/>
    <n v="0.1"/>
    <n v="420.58800000000019"/>
  </r>
  <r>
    <n v="9427"/>
    <s v="CA-2013-160479"/>
    <x v="0"/>
    <x v="306"/>
    <d v="2013-09-21T00:00:00"/>
    <s v="Standard Class"/>
    <s v="AH-10585"/>
    <s v="Angele Hood"/>
    <x v="0"/>
    <s v="United States"/>
    <s v="Seattle"/>
    <s v="Washington"/>
    <n v="98105"/>
    <x v="1"/>
    <s v="OFF-AR-10002445"/>
    <s v="Office Supplies"/>
    <x v="6"/>
    <s v="SANFORD Major Accent Highlighters"/>
    <n v="35.4"/>
    <n v="5"/>
    <n v="0"/>
    <n v="13.452000000000002"/>
  </r>
  <r>
    <n v="9428"/>
    <s v="CA-2011-167486"/>
    <x v="2"/>
    <x v="501"/>
    <d v="2011-12-01T00:00:00"/>
    <s v="Standard Class"/>
    <s v="JO-15145"/>
    <s v="Jack O'Briant"/>
    <x v="1"/>
    <s v="United States"/>
    <s v="Buffalo"/>
    <s v="New York"/>
    <n v="14215"/>
    <x v="3"/>
    <s v="FUR-FU-10003268"/>
    <s v="Furniture"/>
    <x v="5"/>
    <s v="Eldon Radial Chair Mat for Low to Medium Pile Carpets"/>
    <n v="199.89999999999998"/>
    <n v="5"/>
    <n v="0"/>
    <n v="39.97999999999999"/>
  </r>
  <r>
    <n v="9429"/>
    <s v="CA-2011-152100"/>
    <x v="2"/>
    <x v="218"/>
    <d v="2011-05-16T00:00:00"/>
    <s v="Standard Class"/>
    <s v="VW-21775"/>
    <s v="Victoria Wilson"/>
    <x v="1"/>
    <s v="United States"/>
    <s v="Huntsville"/>
    <s v="Texas"/>
    <n v="77340"/>
    <x v="2"/>
    <s v="FUR-CH-10000015"/>
    <s v="Furniture"/>
    <x v="1"/>
    <s v="Hon Multipurpose Stacking Arm Chairs"/>
    <n v="1212.9599999999998"/>
    <n v="8"/>
    <n v="0.3"/>
    <n v="-69.311999999999898"/>
  </r>
  <r>
    <n v="9430"/>
    <s v="CA-2012-166219"/>
    <x v="1"/>
    <x v="834"/>
    <d v="2012-09-01T00:00:00"/>
    <s v="Standard Class"/>
    <s v="BP-11185"/>
    <s v="Ben Peterman"/>
    <x v="1"/>
    <s v="United States"/>
    <s v="Dallas"/>
    <s v="Texas"/>
    <n v="75081"/>
    <x v="2"/>
    <s v="TEC-PH-10004165"/>
    <s v="Technology"/>
    <x v="7"/>
    <s v="Mitel MiVoice 5330e IP Phone"/>
    <n v="1099.96"/>
    <n v="5"/>
    <n v="0.2"/>
    <n v="82.496999999999957"/>
  </r>
  <r>
    <n v="9431"/>
    <s v="CA-2012-166219"/>
    <x v="1"/>
    <x v="834"/>
    <d v="2012-09-01T00:00:00"/>
    <s v="Standard Class"/>
    <s v="BP-11185"/>
    <s v="Ben Peterman"/>
    <x v="1"/>
    <s v="United States"/>
    <s v="Dallas"/>
    <s v="Texas"/>
    <n v="75081"/>
    <x v="2"/>
    <s v="FUR-TA-10004607"/>
    <s v="Furniture"/>
    <x v="3"/>
    <s v="Hon 2111 Invitation Series Straight Table"/>
    <n v="103.48100000000001"/>
    <n v="1"/>
    <n v="0.3"/>
    <n v="-16.261300000000006"/>
  </r>
  <r>
    <n v="9432"/>
    <s v="CA-2012-111864"/>
    <x v="1"/>
    <x v="974"/>
    <d v="2012-06-19T00:00:00"/>
    <s v="Same Day"/>
    <s v="PP-18955"/>
    <s v="Paul Prost"/>
    <x v="2"/>
    <s v="United States"/>
    <s v="Philadelphia"/>
    <s v="Pennsylvania"/>
    <n v="19134"/>
    <x v="3"/>
    <s v="OFF-LA-10004677"/>
    <s v="Office Supplies"/>
    <x v="2"/>
    <s v="Self-Adhesive Address Labels for Typewriters with Dispenser Box"/>
    <n v="5.9039999999999999"/>
    <n v="2"/>
    <n v="0.2"/>
    <n v="1.9925999999999999"/>
  </r>
  <r>
    <n v="9433"/>
    <s v="CA-2012-119627"/>
    <x v="1"/>
    <x v="493"/>
    <d v="2012-08-23T00:00:00"/>
    <s v="Standard Class"/>
    <s v="SC-20725"/>
    <s v="Steven Cartwright"/>
    <x v="0"/>
    <s v="United States"/>
    <s v="Peoria"/>
    <s v="Arizona"/>
    <n v="85345"/>
    <x v="1"/>
    <s v="TEC-AC-10002217"/>
    <s v="Technology"/>
    <x v="11"/>
    <s v="Imation Clip USB flash drive - 8 GB"/>
    <n v="30.080000000000002"/>
    <n v="2"/>
    <n v="0.2"/>
    <n v="-5.2640000000000002"/>
  </r>
  <r>
    <n v="9434"/>
    <s v="CA-2012-119627"/>
    <x v="1"/>
    <x v="493"/>
    <d v="2012-08-23T00:00:00"/>
    <s v="Standard Class"/>
    <s v="SC-20725"/>
    <s v="Steven Cartwright"/>
    <x v="0"/>
    <s v="United States"/>
    <s v="Peoria"/>
    <s v="Arizona"/>
    <n v="85345"/>
    <x v="1"/>
    <s v="OFF-PA-10001937"/>
    <s v="Office Supplies"/>
    <x v="10"/>
    <s v="Xerox 21"/>
    <n v="36.288000000000011"/>
    <n v="7"/>
    <n v="0.2"/>
    <n v="12.700800000000001"/>
  </r>
  <r>
    <n v="9435"/>
    <s v="CA-2012-119627"/>
    <x v="1"/>
    <x v="493"/>
    <d v="2012-08-23T00:00:00"/>
    <s v="Standard Class"/>
    <s v="SC-20725"/>
    <s v="Steven Cartwright"/>
    <x v="0"/>
    <s v="United States"/>
    <s v="Peoria"/>
    <s v="Arizona"/>
    <n v="85345"/>
    <x v="1"/>
    <s v="OFF-AR-10000203"/>
    <s v="Office Supplies"/>
    <x v="6"/>
    <s v="Newell 336"/>
    <n v="10.272000000000002"/>
    <n v="3"/>
    <n v="0.2"/>
    <n v="1.1555999999999984"/>
  </r>
  <r>
    <n v="9436"/>
    <s v="CA-2012-119627"/>
    <x v="1"/>
    <x v="493"/>
    <d v="2012-08-23T00:00:00"/>
    <s v="Standard Class"/>
    <s v="SC-20725"/>
    <s v="Steven Cartwright"/>
    <x v="0"/>
    <s v="United States"/>
    <s v="Peoria"/>
    <s v="Arizona"/>
    <n v="85345"/>
    <x v="1"/>
    <s v="TEC-AC-10001142"/>
    <s v="Technology"/>
    <x v="11"/>
    <s v="First Data FD10 PIN Pad"/>
    <n v="252.8"/>
    <n v="4"/>
    <n v="0.2"/>
    <n v="-31.600000000000037"/>
  </r>
  <r>
    <n v="9437"/>
    <s v="CA-2012-160787"/>
    <x v="1"/>
    <x v="12"/>
    <d v="2012-09-25T00:00:00"/>
    <s v="Same Day"/>
    <s v="BM-11785"/>
    <s v="Bryan Mills"/>
    <x v="0"/>
    <s v="United States"/>
    <s v="Philadelphia"/>
    <s v="Pennsylvania"/>
    <n v="19143"/>
    <x v="3"/>
    <s v="OFF-BI-10003712"/>
    <s v="Office Supplies"/>
    <x v="8"/>
    <s v="Acco Pressboard Covers with Storage Hooks, 14 7/8&quot; x 11&quot;, Light Blue"/>
    <n v="2.9460000000000006"/>
    <n v="2"/>
    <n v="0.7"/>
    <n v="-2.0621999999999998"/>
  </r>
  <r>
    <n v="9438"/>
    <s v="CA-2014-107853"/>
    <x v="3"/>
    <x v="1143"/>
    <d v="2014-06-01T00:00:00"/>
    <s v="Standard Class"/>
    <s v="CD-11920"/>
    <s v="Carlos Daly"/>
    <x v="0"/>
    <s v="United States"/>
    <s v="Oceanside"/>
    <s v="California"/>
    <n v="92054"/>
    <x v="1"/>
    <s v="OFF-PA-10000520"/>
    <s v="Office Supplies"/>
    <x v="10"/>
    <s v="Xerox 201"/>
    <n v="12.96"/>
    <n v="2"/>
    <n v="0"/>
    <n v="6.2208000000000006"/>
  </r>
  <r>
    <n v="9439"/>
    <s v="CA-2014-126144"/>
    <x v="3"/>
    <x v="689"/>
    <d v="2014-08-06T00:00:00"/>
    <s v="Standard Class"/>
    <s v="GM-14680"/>
    <s v="Greg Matthias"/>
    <x v="0"/>
    <s v="United States"/>
    <s v="Philadelphia"/>
    <s v="Pennsylvania"/>
    <n v="19134"/>
    <x v="3"/>
    <s v="TEC-PH-10001079"/>
    <s v="Technology"/>
    <x v="7"/>
    <s v="Polycom SoundPoint Pro SE-225 Corded phone"/>
    <n v="285.57599999999996"/>
    <n v="4"/>
    <n v="0.4"/>
    <n v="-57.115200000000016"/>
  </r>
  <r>
    <n v="9440"/>
    <s v="US-2011-154655"/>
    <x v="2"/>
    <x v="36"/>
    <d v="2011-10-17T00:00:00"/>
    <s v="Standard Class"/>
    <s v="BP-11050"/>
    <s v="Barry Pond"/>
    <x v="1"/>
    <s v="United States"/>
    <s v="Chicago"/>
    <s v="Illinois"/>
    <n v="60623"/>
    <x v="2"/>
    <s v="OFF-SU-10000898"/>
    <s v="Office Supplies"/>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s v="New York"/>
    <n v="10035"/>
    <x v="3"/>
    <s v="OFF-PA-10001471"/>
    <s v="Office Supplies"/>
    <x v="10"/>
    <s v="Strathmore Photo Frame Cards"/>
    <n v="14.62"/>
    <n v="2"/>
    <n v="0"/>
    <n v="6.7251999999999992"/>
  </r>
  <r>
    <n v="9442"/>
    <s v="CA-2011-165477"/>
    <x v="2"/>
    <x v="282"/>
    <d v="2011-12-31T00:00:00"/>
    <s v="Second Class"/>
    <s v="RE-19405"/>
    <s v="Ricardo Emerson"/>
    <x v="0"/>
    <s v="United States"/>
    <s v="Kent"/>
    <s v="Ohio"/>
    <n v="44240"/>
    <x v="3"/>
    <s v="OFF-AP-10003281"/>
    <s v="Office Supplies"/>
    <x v="9"/>
    <s v="Acco 6 Outlet Guardian Standard Surge Suppressor"/>
    <n v="48.36"/>
    <n v="5"/>
    <n v="0.2"/>
    <n v="6.0449999999999946"/>
  </r>
  <r>
    <n v="9443"/>
    <s v="CA-2014-165904"/>
    <x v="3"/>
    <x v="104"/>
    <d v="2014-04-12T00:00:00"/>
    <s v="Standard Class"/>
    <s v="HR-14770"/>
    <s v="Hallie Redmond"/>
    <x v="2"/>
    <s v="United States"/>
    <s v="Jacksonville"/>
    <s v="Florida"/>
    <n v="32216"/>
    <x v="0"/>
    <s v="OFF-AR-10003156"/>
    <s v="Office Supplies"/>
    <x v="6"/>
    <s v="50 Colored Long Pencils"/>
    <n v="16.256"/>
    <n v="2"/>
    <n v="0.2"/>
    <n v="1.2192000000000007"/>
  </r>
  <r>
    <n v="9444"/>
    <s v="CA-2014-165904"/>
    <x v="3"/>
    <x v="104"/>
    <d v="2014-04-12T00:00:00"/>
    <s v="Standard Class"/>
    <s v="HR-14770"/>
    <s v="Hallie Redmond"/>
    <x v="2"/>
    <s v="United States"/>
    <s v="Jacksonville"/>
    <s v="Florida"/>
    <n v="32216"/>
    <x v="0"/>
    <s v="TEC-PH-10000576"/>
    <s v="Technology"/>
    <x v="7"/>
    <s v="AT&amp;T 1080 Corded phone"/>
    <n v="219.18400000000003"/>
    <n v="2"/>
    <n v="0.2"/>
    <n v="19.178600000000003"/>
  </r>
  <r>
    <n v="9445"/>
    <s v="CA-2012-104052"/>
    <x v="1"/>
    <x v="1201"/>
    <d v="2012-03-02T00:00:00"/>
    <s v="First Class"/>
    <s v="TP-21565"/>
    <s v="Tracy Poddar"/>
    <x v="1"/>
    <s v="United States"/>
    <s v="Coppell"/>
    <s v="Texas"/>
    <n v="75019"/>
    <x v="2"/>
    <s v="TEC-PH-10003215"/>
    <s v="Technology"/>
    <x v="7"/>
    <s v="Jackery Bar Premium Fast-charging Portable Charger"/>
    <n v="95.84"/>
    <n v="4"/>
    <n v="0.2"/>
    <n v="34.741999999999997"/>
  </r>
  <r>
    <n v="9446"/>
    <s v="CA-2012-168277"/>
    <x v="1"/>
    <x v="352"/>
    <d v="2012-06-03T00:00:00"/>
    <s v="Standard Class"/>
    <s v="KB-16315"/>
    <s v="Karl Braun"/>
    <x v="0"/>
    <s v="United States"/>
    <s v="Indianapolis"/>
    <s v="Indiana"/>
    <n v="46203"/>
    <x v="2"/>
    <s v="OFF-LA-10004484"/>
    <s v="Office Supplies"/>
    <x v="2"/>
    <s v="Avery 476"/>
    <n v="12.39"/>
    <n v="3"/>
    <n v="0"/>
    <n v="5.6993999999999998"/>
  </r>
  <r>
    <n v="9447"/>
    <s v="CA-2013-158617"/>
    <x v="0"/>
    <x v="897"/>
    <d v="2013-09-29T00:00:00"/>
    <s v="Standard Class"/>
    <s v="AC-10660"/>
    <s v="Anna Chung"/>
    <x v="0"/>
    <s v="United States"/>
    <s v="Lawrence"/>
    <s v="Indiana"/>
    <n v="46226"/>
    <x v="2"/>
    <s v="OFF-PA-10002245"/>
    <s v="Office Supplies"/>
    <x v="10"/>
    <s v="Xerox 1895"/>
    <n v="35.880000000000003"/>
    <n v="6"/>
    <n v="0"/>
    <n v="16.146000000000001"/>
  </r>
  <r>
    <n v="9448"/>
    <s v="CA-2014-136882"/>
    <x v="3"/>
    <x v="837"/>
    <d v="2014-06-04T00:00:00"/>
    <s v="Standard Class"/>
    <s v="DN-13690"/>
    <s v="Duane Noonan"/>
    <x v="0"/>
    <s v="United States"/>
    <s v="Tulsa"/>
    <s v="Oklahoma"/>
    <n v="74133"/>
    <x v="2"/>
    <s v="FUR-FU-10003664"/>
    <s v="Furniture"/>
    <x v="5"/>
    <s v="Electrix Architect's Clamp-On Swing Arm Lamp, Black"/>
    <n v="477.29999999999995"/>
    <n v="5"/>
    <n v="0"/>
    <n v="138.41699999999997"/>
  </r>
  <r>
    <n v="9449"/>
    <s v="US-2013-148957"/>
    <x v="0"/>
    <x v="42"/>
    <d v="2013-09-24T00:00:00"/>
    <s v="Standard Class"/>
    <s v="CC-12430"/>
    <s v="Chuck Clark"/>
    <x v="2"/>
    <s v="United States"/>
    <s v="Redmond"/>
    <s v="Washington"/>
    <n v="98052"/>
    <x v="1"/>
    <s v="OFF-LA-10002195"/>
    <s v="Office Supplies"/>
    <x v="2"/>
    <s v="Avery 481"/>
    <n v="12.32"/>
    <n v="4"/>
    <n v="0"/>
    <n v="5.9135999999999997"/>
  </r>
  <r>
    <n v="9450"/>
    <s v="CA-2011-140032"/>
    <x v="2"/>
    <x v="78"/>
    <d v="2011-09-13T00:00:00"/>
    <s v="Standard Class"/>
    <s v="TS-21340"/>
    <s v="Toby Swindell"/>
    <x v="0"/>
    <s v="United States"/>
    <s v="San Francisco"/>
    <s v="California"/>
    <n v="94109"/>
    <x v="1"/>
    <s v="OFF-BI-10000822"/>
    <s v="Office Supplies"/>
    <x v="8"/>
    <s v="Acco PRESSTEX Data Binder with Storage Hooks, Light Blue, 9 1/2&quot; X 11&quot;"/>
    <n v="8.6080000000000005"/>
    <n v="2"/>
    <n v="0.2"/>
    <n v="3.0127999999999995"/>
  </r>
  <r>
    <n v="9451"/>
    <s v="CA-2014-145506"/>
    <x v="3"/>
    <x v="95"/>
    <d v="2014-06-08T00:00:00"/>
    <s v="Standard Class"/>
    <s v="MO-17800"/>
    <s v="Meg O'Connel"/>
    <x v="2"/>
    <s v="United States"/>
    <s v="Spokane"/>
    <s v="Washington"/>
    <n v="99207"/>
    <x v="1"/>
    <s v="OFF-ST-10004963"/>
    <s v="Office Supplies"/>
    <x v="4"/>
    <s v="Eldon Gobal File Keepers"/>
    <n v="136.26"/>
    <n v="9"/>
    <n v="0"/>
    <n v="5.4503999999999913"/>
  </r>
  <r>
    <n v="9452"/>
    <s v="CA-2012-129546"/>
    <x v="1"/>
    <x v="694"/>
    <d v="2012-10-05T00:00:00"/>
    <s v="Standard Class"/>
    <s v="RP-19855"/>
    <s v="Roy Phan"/>
    <x v="1"/>
    <s v="United States"/>
    <s v="Los Angeles"/>
    <s v="California"/>
    <n v="90032"/>
    <x v="1"/>
    <s v="OFF-AP-10002495"/>
    <s v="Office Supplies"/>
    <x v="9"/>
    <s v="Acco Smartsocket Table Surge Protector, 6 Color-Coded Adapter Outlets"/>
    <n v="186.14999999999998"/>
    <n v="3"/>
    <n v="0"/>
    <n v="55.844999999999985"/>
  </r>
  <r>
    <n v="9453"/>
    <s v="CA-2012-129546"/>
    <x v="1"/>
    <x v="694"/>
    <d v="2012-10-05T00:00:00"/>
    <s v="Standard Class"/>
    <s v="RP-19855"/>
    <s v="Roy Phan"/>
    <x v="1"/>
    <s v="United States"/>
    <s v="Los Angeles"/>
    <s v="California"/>
    <n v="90032"/>
    <x v="1"/>
    <s v="OFF-BI-10004001"/>
    <s v="Office Supplies"/>
    <x v="8"/>
    <s v="GBC Recycled VeloBinder Covers"/>
    <n v="81.792000000000002"/>
    <n v="6"/>
    <n v="0.2"/>
    <n v="26.582399999999986"/>
  </r>
  <r>
    <n v="9454"/>
    <s v="CA-2012-129546"/>
    <x v="1"/>
    <x v="694"/>
    <d v="2012-10-05T00:00:00"/>
    <s v="Standard Class"/>
    <s v="RP-19855"/>
    <s v="Roy Phan"/>
    <x v="1"/>
    <s v="United States"/>
    <s v="Los Angeles"/>
    <s v="California"/>
    <n v="90032"/>
    <x v="1"/>
    <s v="OFF-SU-10004884"/>
    <s v="Office Supplies"/>
    <x v="14"/>
    <s v="Acme Galleria Hot Forged Steel Scissors with Colored Handles"/>
    <n v="47.19"/>
    <n v="3"/>
    <n v="0"/>
    <n v="13.685099999999995"/>
  </r>
  <r>
    <n v="9455"/>
    <s v="CA-2012-129546"/>
    <x v="1"/>
    <x v="694"/>
    <d v="2012-10-05T00:00:00"/>
    <s v="Standard Class"/>
    <s v="RP-19855"/>
    <s v="Roy Phan"/>
    <x v="1"/>
    <s v="United States"/>
    <s v="Los Angeles"/>
    <s v="California"/>
    <n v="90032"/>
    <x v="1"/>
    <s v="TEC-PH-10003555"/>
    <s v="Technology"/>
    <x v="7"/>
    <s v="Motorola HK250 Universal Bluetooth Headset"/>
    <n v="36.783999999999999"/>
    <n v="2"/>
    <n v="0.2"/>
    <n v="-8.2763999999999971"/>
  </r>
  <r>
    <n v="9456"/>
    <s v="CA-2013-140977"/>
    <x v="0"/>
    <x v="950"/>
    <d v="2013-06-20T00:00:00"/>
    <s v="Second Class"/>
    <s v="JL-15175"/>
    <s v="James Lanier"/>
    <x v="2"/>
    <s v="United States"/>
    <s v="Chattanooga"/>
    <s v="Tennessee"/>
    <n v="37421"/>
    <x v="0"/>
    <s v="TEC-MA-10003493"/>
    <s v="Technology"/>
    <x v="15"/>
    <s v="Penpower WorldCard Pro Card Scanner"/>
    <n v="91.474999999999994"/>
    <n v="1"/>
    <n v="0.5"/>
    <n v="-1.8294999999999959"/>
  </r>
  <r>
    <n v="9457"/>
    <s v="CA-2014-151855"/>
    <x v="3"/>
    <x v="837"/>
    <d v="2014-06-04T00:00:00"/>
    <s v="Standard Class"/>
    <s v="BW-11110"/>
    <s v="Bart Watters"/>
    <x v="1"/>
    <s v="United States"/>
    <s v="Greensboro"/>
    <s v="North Carolina"/>
    <n v="27405"/>
    <x v="0"/>
    <s v="TEC-AC-10002380"/>
    <s v="Technology"/>
    <x v="11"/>
    <s v="Sony 8GB Class 10 Micro SDHC R40 Memory Card"/>
    <n v="27.192"/>
    <n v="3"/>
    <n v="0.2"/>
    <n v="0.33989999999999654"/>
  </r>
  <r>
    <n v="9458"/>
    <s v="CA-2014-151855"/>
    <x v="3"/>
    <x v="837"/>
    <d v="2014-06-04T00:00:00"/>
    <s v="Standard Class"/>
    <s v="BW-11110"/>
    <s v="Bart Watters"/>
    <x v="1"/>
    <s v="United States"/>
    <s v="Greensboro"/>
    <s v="North Carolina"/>
    <n v="27405"/>
    <x v="0"/>
    <s v="OFF-BI-10004209"/>
    <s v="Office Supplies"/>
    <x v="8"/>
    <s v="Fellowes Twister Kit, Gray/Clear, 3/pkg"/>
    <n v="12.059999999999999"/>
    <n v="5"/>
    <n v="0.7"/>
    <n v="-10.050000000000001"/>
  </r>
  <r>
    <n v="9459"/>
    <s v="CA-2011-138240"/>
    <x v="2"/>
    <x v="1148"/>
    <d v="2011-10-14T00:00:00"/>
    <s v="Standard Class"/>
    <s v="SJ-20500"/>
    <s v="Shirley Jackson"/>
    <x v="0"/>
    <s v="United States"/>
    <s v="San Francisco"/>
    <s v="California"/>
    <n v="94122"/>
    <x v="1"/>
    <s v="OFF-AR-10002135"/>
    <s v="Office Supplies"/>
    <x v="6"/>
    <s v="Boston Heavy-Duty Trimline Electric Pencil Sharpeners"/>
    <n v="144.60000000000002"/>
    <n v="3"/>
    <n v="0"/>
    <n v="41.933999999999983"/>
  </r>
  <r>
    <n v="9460"/>
    <s v="CA-2011-138240"/>
    <x v="2"/>
    <x v="1148"/>
    <d v="2011-10-14T00:00:00"/>
    <s v="Standard Class"/>
    <s v="SJ-20500"/>
    <s v="Shirley Jackson"/>
    <x v="0"/>
    <s v="United States"/>
    <s v="San Francisco"/>
    <s v="California"/>
    <n v="94122"/>
    <x v="1"/>
    <s v="TEC-PH-10002583"/>
    <s v="Technology"/>
    <x v="7"/>
    <s v="iOttie HLCRIO102 Car Mount"/>
    <n v="15.991999999999999"/>
    <n v="1"/>
    <n v="0.2"/>
    <n v="-2.9985000000000022"/>
  </r>
  <r>
    <n v="9461"/>
    <s v="CA-2011-101833"/>
    <x v="2"/>
    <x v="664"/>
    <d v="2011-11-22T00:00:00"/>
    <s v="Second Class"/>
    <s v="FG-14260"/>
    <s v="Frank Gastineau"/>
    <x v="2"/>
    <s v="United States"/>
    <s v="New York City"/>
    <s v="New York"/>
    <n v="10024"/>
    <x v="3"/>
    <s v="OFF-PA-10003591"/>
    <s v="Office Supplies"/>
    <x v="10"/>
    <s v="Southworth 100% Cotton The Best Paper"/>
    <n v="34.44"/>
    <n v="3"/>
    <n v="0"/>
    <n v="17.22"/>
  </r>
  <r>
    <n v="9462"/>
    <s v="CA-2011-100867"/>
    <x v="2"/>
    <x v="538"/>
    <d v="2011-10-24T00:00:00"/>
    <s v="Standard Class"/>
    <s v="EH-14125"/>
    <s v="Eugene Hildebrand"/>
    <x v="2"/>
    <s v="United States"/>
    <s v="Lakewood"/>
    <s v="California"/>
    <n v="90712"/>
    <x v="1"/>
    <s v="TEC-PH-10004922"/>
    <s v="Technology"/>
    <x v="7"/>
    <s v="RCA Visys Integrated PBX 8-Line Router"/>
    <n v="321.55200000000002"/>
    <n v="6"/>
    <n v="0.2"/>
    <n v="20.097000000000008"/>
  </r>
  <r>
    <n v="9463"/>
    <s v="US-2014-109610"/>
    <x v="3"/>
    <x v="920"/>
    <d v="2014-12-01T00:00:00"/>
    <s v="Second Class"/>
    <s v="BS-11590"/>
    <s v="Brendan Sweed"/>
    <x v="1"/>
    <s v="United States"/>
    <s v="Louisville"/>
    <s v="Kentucky"/>
    <n v="40214"/>
    <x v="0"/>
    <s v="FUR-CH-10001854"/>
    <s v="Furniture"/>
    <x v="1"/>
    <s v="Office Star - Professional Matrix Back Chair with 2-to-1 Synchro Tilt and Mesh Fabric Seat"/>
    <n v="701.96"/>
    <n v="2"/>
    <n v="0"/>
    <n v="168.47040000000004"/>
  </r>
  <r>
    <n v="9464"/>
    <s v="CA-2011-156545"/>
    <x v="2"/>
    <x v="1221"/>
    <d v="2011-03-03T00:00:00"/>
    <s v="First Class"/>
    <s v="JS-16030"/>
    <s v="Joy Smith"/>
    <x v="0"/>
    <s v="United States"/>
    <s v="Columbus"/>
    <s v="Ohio"/>
    <n v="43229"/>
    <x v="3"/>
    <s v="OFF-AR-10003560"/>
    <s v="Office Supplies"/>
    <x v="6"/>
    <s v="Zebra Zazzle Fluorescent Highlighters"/>
    <n v="19.456000000000003"/>
    <n v="4"/>
    <n v="0.2"/>
    <n v="3.4047999999999981"/>
  </r>
  <r>
    <n v="9465"/>
    <s v="CA-2011-109127"/>
    <x v="2"/>
    <x v="1059"/>
    <d v="2011-12-25T00:00:00"/>
    <s v="Standard Class"/>
    <s v="JC-15775"/>
    <s v="John Castell"/>
    <x v="0"/>
    <s v="United States"/>
    <s v="Newark"/>
    <s v="Delaware"/>
    <n v="19711"/>
    <x v="3"/>
    <s v="OFF-LA-10004409"/>
    <s v="Office Supplies"/>
    <x v="2"/>
    <s v="Avery 492"/>
    <n v="17.28"/>
    <n v="6"/>
    <n v="0"/>
    <n v="7.9487999999999985"/>
  </r>
  <r>
    <n v="9466"/>
    <s v="CA-2013-126858"/>
    <x v="0"/>
    <x v="258"/>
    <d v="2013-11-24T00:00:00"/>
    <s v="Standard Class"/>
    <s v="JM-15265"/>
    <s v="Janet Molinari"/>
    <x v="1"/>
    <s v="United States"/>
    <s v="Seattle"/>
    <s v="Washington"/>
    <n v="98115"/>
    <x v="1"/>
    <s v="FUR-FU-10000448"/>
    <s v="Furniture"/>
    <x v="5"/>
    <s v="Tenex Chairmats For Use With Carpeted Floors"/>
    <n v="31.96"/>
    <n v="2"/>
    <n v="0"/>
    <n v="1.597999999999999"/>
  </r>
  <r>
    <n v="9467"/>
    <s v="CA-2014-102925"/>
    <x v="3"/>
    <x v="60"/>
    <d v="2014-11-11T00:00:00"/>
    <s v="Second Class"/>
    <s v="CD-12280"/>
    <s v="Christina DeMoss"/>
    <x v="0"/>
    <s v="United States"/>
    <s v="New York City"/>
    <s v="New York"/>
    <n v="10024"/>
    <x v="3"/>
    <s v="OFF-BI-10002735"/>
    <s v="Office Supplies"/>
    <x v="8"/>
    <s v="GBC Prestige Therm-A-Bind Covers"/>
    <n v="164.68800000000002"/>
    <n v="6"/>
    <n v="0.2"/>
    <n v="55.582200000000007"/>
  </r>
  <r>
    <n v="9468"/>
    <s v="CA-2014-102925"/>
    <x v="3"/>
    <x v="60"/>
    <d v="2014-11-11T00:00:00"/>
    <s v="Second Class"/>
    <s v="CD-12280"/>
    <s v="Christina DeMoss"/>
    <x v="0"/>
    <s v="United States"/>
    <s v="New York City"/>
    <s v="New York"/>
    <n v="10024"/>
    <x v="3"/>
    <s v="FUR-TA-10003469"/>
    <s v="Furniture"/>
    <x v="3"/>
    <s v="Balt Split Level Computer Training Table"/>
    <n v="166.5"/>
    <n v="2"/>
    <n v="0.4"/>
    <n v="-66.599999999999994"/>
  </r>
  <r>
    <n v="9469"/>
    <s v="CA-2014-102925"/>
    <x v="3"/>
    <x v="60"/>
    <d v="2014-11-11T00:00:00"/>
    <s v="Second Class"/>
    <s v="CD-12280"/>
    <s v="Christina DeMoss"/>
    <x v="0"/>
    <s v="United States"/>
    <s v="New York City"/>
    <s v="New York"/>
    <n v="10024"/>
    <x v="3"/>
    <s v="OFF-PA-10001870"/>
    <s v="Office Supplies"/>
    <x v="10"/>
    <s v="Xerox 202"/>
    <n v="12.96"/>
    <n v="2"/>
    <n v="0"/>
    <n v="6.2208000000000006"/>
  </r>
  <r>
    <n v="9470"/>
    <s v="CA-2014-102925"/>
    <x v="3"/>
    <x v="60"/>
    <d v="2014-11-11T00:00:00"/>
    <s v="Second Class"/>
    <s v="CD-12280"/>
    <s v="Christina DeMoss"/>
    <x v="0"/>
    <s v="United States"/>
    <s v="New York City"/>
    <s v="New York"/>
    <n v="10024"/>
    <x v="3"/>
    <s v="OFF-PA-10004071"/>
    <s v="Office Supplies"/>
    <x v="10"/>
    <s v="Eaton Premium Continuous-Feed Paper, 25% Cotton, Letter Size, White, 1000 Shts/Box"/>
    <n v="110.96"/>
    <n v="2"/>
    <n v="0"/>
    <n v="53.260799999999996"/>
  </r>
  <r>
    <n v="9471"/>
    <s v="CA-2014-102925"/>
    <x v="3"/>
    <x v="60"/>
    <d v="2014-11-11T00:00:00"/>
    <s v="Second Class"/>
    <s v="CD-12280"/>
    <s v="Christina DeMoss"/>
    <x v="0"/>
    <s v="United States"/>
    <s v="New York City"/>
    <s v="New York"/>
    <n v="10024"/>
    <x v="3"/>
    <s v="TEC-PH-10001448"/>
    <s v="Technology"/>
    <x v="7"/>
    <s v="Anker Astro 15000mAh USB Portable Charger"/>
    <n v="99.98"/>
    <n v="2"/>
    <n v="0"/>
    <n v="3.9991999999999877"/>
  </r>
  <r>
    <n v="9472"/>
    <s v="CA-2014-102925"/>
    <x v="3"/>
    <x v="60"/>
    <d v="2014-11-11T00:00:00"/>
    <s v="Second Class"/>
    <s v="CD-12280"/>
    <s v="Christina DeMoss"/>
    <x v="0"/>
    <s v="United States"/>
    <s v="New York City"/>
    <s v="New York"/>
    <n v="10024"/>
    <x v="3"/>
    <s v="OFF-BI-10002706"/>
    <s v="Office Supplies"/>
    <x v="8"/>
    <s v="Avery Premier Heavy-Duty Binder with Round Locking Rings"/>
    <n v="11.423999999999999"/>
    <n v="1"/>
    <n v="0.2"/>
    <n v="3.7127999999999997"/>
  </r>
  <r>
    <n v="9473"/>
    <s v="CA-2014-102925"/>
    <x v="3"/>
    <x v="60"/>
    <d v="2014-11-11T00:00:00"/>
    <s v="Second Class"/>
    <s v="CD-12280"/>
    <s v="Christina DeMoss"/>
    <x v="0"/>
    <s v="United States"/>
    <s v="New York City"/>
    <s v="New York"/>
    <n v="10024"/>
    <x v="3"/>
    <s v="FUR-CH-10004875"/>
    <s v="Furniture"/>
    <x v="1"/>
    <s v="Harbour Creations 67200 Series Stacking Chairs"/>
    <n v="128.12400000000002"/>
    <n v="2"/>
    <n v="0.1"/>
    <n v="24.2012"/>
  </r>
  <r>
    <n v="9474"/>
    <s v="CA-2014-102925"/>
    <x v="3"/>
    <x v="60"/>
    <d v="2014-11-11T00:00:00"/>
    <s v="Second Class"/>
    <s v="CD-12280"/>
    <s v="Christina DeMoss"/>
    <x v="0"/>
    <s v="United States"/>
    <s v="New York City"/>
    <s v="New York"/>
    <n v="10024"/>
    <x v="3"/>
    <s v="FUR-FU-10004245"/>
    <s v="Furniture"/>
    <x v="5"/>
    <s v="Career Cubicle Clock, 8 1/4&quot;, Black"/>
    <n v="101.4"/>
    <n v="5"/>
    <n v="0"/>
    <n v="38.532000000000004"/>
  </r>
  <r>
    <n v="9475"/>
    <s v="CA-2012-100818"/>
    <x v="1"/>
    <x v="70"/>
    <d v="2012-06-05T00:00:00"/>
    <s v="Second Class"/>
    <s v="JM-15265"/>
    <s v="Janet Molinari"/>
    <x v="1"/>
    <s v="United States"/>
    <s v="Chicago"/>
    <s v="Illinois"/>
    <n v="60653"/>
    <x v="2"/>
    <s v="OFF-LA-10000443"/>
    <s v="Office Supplies"/>
    <x v="2"/>
    <s v="Avery 501"/>
    <n v="5.9039999999999999"/>
    <n v="2"/>
    <n v="0.2"/>
    <n v="1.9925999999999999"/>
  </r>
  <r>
    <n v="9476"/>
    <s v="CA-2012-100818"/>
    <x v="1"/>
    <x v="70"/>
    <d v="2012-06-05T00:00:00"/>
    <s v="Second Class"/>
    <s v="JM-15265"/>
    <s v="Janet Molinari"/>
    <x v="1"/>
    <s v="United States"/>
    <s v="Chicago"/>
    <s v="Illinois"/>
    <n v="60653"/>
    <x v="2"/>
    <s v="OFF-PA-10001125"/>
    <s v="Office Supplies"/>
    <x v="10"/>
    <s v="Xerox 1988"/>
    <n v="173.48800000000003"/>
    <n v="7"/>
    <n v="0.2"/>
    <n v="54.214999999999982"/>
  </r>
  <r>
    <n v="9477"/>
    <s v="CA-2012-100818"/>
    <x v="1"/>
    <x v="70"/>
    <d v="2012-06-05T00:00:00"/>
    <s v="Second Class"/>
    <s v="JM-15265"/>
    <s v="Janet Molinari"/>
    <x v="1"/>
    <s v="United States"/>
    <s v="Chicago"/>
    <s v="Illinois"/>
    <n v="60653"/>
    <x v="2"/>
    <s v="FUR-FU-10002703"/>
    <s v="Furniture"/>
    <x v="5"/>
    <s v="Tenex Traditional Chairmats for Hard Floors, Average Lip, 36&quot; x 48&quot;"/>
    <n v="51.56"/>
    <n v="2"/>
    <n v="0.6"/>
    <n v="-61.872"/>
  </r>
  <r>
    <n v="9478"/>
    <s v="CA-2012-100818"/>
    <x v="1"/>
    <x v="70"/>
    <d v="2012-06-05T00:00:00"/>
    <s v="Second Class"/>
    <s v="JM-15265"/>
    <s v="Janet Molinari"/>
    <x v="1"/>
    <s v="United States"/>
    <s v="Chicago"/>
    <s v="Illinois"/>
    <n v="60653"/>
    <x v="2"/>
    <s v="OFF-BI-10004364"/>
    <s v="Office Supplies"/>
    <x v="8"/>
    <s v="Storex Dura Pro Binders"/>
    <n v="3.5639999999999992"/>
    <n v="3"/>
    <n v="0.8"/>
    <n v="-6.2370000000000019"/>
  </r>
  <r>
    <n v="9479"/>
    <s v="CA-2011-126193"/>
    <x v="2"/>
    <x v="557"/>
    <d v="2011-09-14T00:00:00"/>
    <s v="Standard Class"/>
    <s v="SS-20410"/>
    <s v="Shahid Shariari"/>
    <x v="0"/>
    <s v="United States"/>
    <s v="Oswego"/>
    <s v="Illinois"/>
    <n v="60543"/>
    <x v="2"/>
    <s v="OFF-FA-10000936"/>
    <s v="Office Supplies"/>
    <x v="13"/>
    <s v="Acco Hot Clips Clips to Go"/>
    <n v="13.16"/>
    <n v="5"/>
    <n v="0.2"/>
    <n v="4.1124999999999998"/>
  </r>
  <r>
    <n v="9480"/>
    <s v="CA-2011-126193"/>
    <x v="2"/>
    <x v="557"/>
    <d v="2011-09-14T00:00:00"/>
    <s v="Standard Class"/>
    <s v="SS-20410"/>
    <s v="Shahid Shariari"/>
    <x v="0"/>
    <s v="United States"/>
    <s v="Oswego"/>
    <s v="Illinois"/>
    <n v="60543"/>
    <x v="2"/>
    <s v="OFF-BI-10001249"/>
    <s v="Office Supplies"/>
    <x v="8"/>
    <s v="Avery Heavy-Duty EZD View Binder with Locking Rings"/>
    <n v="3.8279999999999994"/>
    <n v="3"/>
    <n v="0.8"/>
    <n v="-6.5076000000000018"/>
  </r>
  <r>
    <n v="9481"/>
    <s v="CA-2011-126193"/>
    <x v="2"/>
    <x v="557"/>
    <d v="2011-09-14T00:00:00"/>
    <s v="Standard Class"/>
    <s v="SS-20410"/>
    <s v="Shahid Shariari"/>
    <x v="0"/>
    <s v="United States"/>
    <s v="Oswego"/>
    <s v="Illinois"/>
    <n v="60543"/>
    <x v="2"/>
    <s v="OFF-BI-10004632"/>
    <s v="Office Supplies"/>
    <x v="8"/>
    <s v="Ibico Hi-Tech Manual Binding System"/>
    <n v="304.98999999999995"/>
    <n v="5"/>
    <n v="0.8"/>
    <n v="-533.73250000000007"/>
  </r>
  <r>
    <n v="9482"/>
    <s v="CA-2014-150504"/>
    <x v="3"/>
    <x v="44"/>
    <d v="2014-11-13T00:00:00"/>
    <s v="Standard Class"/>
    <s v="HG-14845"/>
    <s v="Harry Greene"/>
    <x v="0"/>
    <s v="United States"/>
    <s v="Dallas"/>
    <s v="Texas"/>
    <n v="75220"/>
    <x v="2"/>
    <s v="OFF-ST-10000615"/>
    <s v="Office Supplies"/>
    <x v="4"/>
    <s v="SimpliFile Personal File, Black Granite, 15w x 6-15/16d x 11-1/4h"/>
    <n v="18.16"/>
    <n v="2"/>
    <n v="0.2"/>
    <n v="1.8160000000000016"/>
  </r>
  <r>
    <n v="9483"/>
    <s v="CA-2012-158351"/>
    <x v="1"/>
    <x v="782"/>
    <d v="2012-06-24T00:00:00"/>
    <s v="Second Class"/>
    <s v="BC-11125"/>
    <s v="Becky Castell"/>
    <x v="2"/>
    <s v="United States"/>
    <s v="Philadelphia"/>
    <s v="Pennsylvania"/>
    <n v="19134"/>
    <x v="3"/>
    <s v="TEC-AC-10001838"/>
    <s v="Technology"/>
    <x v="11"/>
    <s v="Razer Tiamat Over Ear 7.1 Surround Sound PC Gaming Headset"/>
    <n v="319.98400000000004"/>
    <n v="2"/>
    <n v="0.2"/>
    <n v="91.995400000000018"/>
  </r>
  <r>
    <n v="9484"/>
    <s v="CA-2011-122679"/>
    <x v="2"/>
    <x v="192"/>
    <d v="2011-07-28T00:00:00"/>
    <s v="Standard Class"/>
    <s v="AB-10255"/>
    <s v="Alejandro Ballentine"/>
    <x v="2"/>
    <s v="United States"/>
    <s v="Los Angeles"/>
    <s v="California"/>
    <n v="90008"/>
    <x v="1"/>
    <s v="OFF-AR-10004757"/>
    <s v="Office Supplies"/>
    <x v="6"/>
    <s v="Crayola Colored Pencils"/>
    <n v="19.68"/>
    <n v="6"/>
    <n v="0"/>
    <n v="6.4943999999999988"/>
  </r>
  <r>
    <n v="9485"/>
    <s v="CA-2013-164770"/>
    <x v="0"/>
    <x v="499"/>
    <d v="2013-12-05T00:00:00"/>
    <s v="Second Class"/>
    <s v="MY-18295"/>
    <s v="Muhammed Yedwab"/>
    <x v="1"/>
    <s v="United States"/>
    <s v="Houston"/>
    <s v="Texas"/>
    <n v="77036"/>
    <x v="2"/>
    <s v="FUR-BO-10003893"/>
    <s v="Furniture"/>
    <x v="0"/>
    <s v="Sauder Camden County Collection Library"/>
    <n v="781.86399999999992"/>
    <n v="10"/>
    <n v="0.32"/>
    <n v="-137.97600000000008"/>
  </r>
  <r>
    <n v="9486"/>
    <s v="CA-2013-164770"/>
    <x v="0"/>
    <x v="499"/>
    <d v="2013-12-05T00:00:00"/>
    <s v="Second Class"/>
    <s v="MY-18295"/>
    <s v="Muhammed Yedwab"/>
    <x v="1"/>
    <s v="United States"/>
    <s v="Houston"/>
    <s v="Texas"/>
    <n v="77036"/>
    <x v="2"/>
    <s v="OFF-PA-10003893"/>
    <s v="Office Supplies"/>
    <x v="10"/>
    <s v="Xerox 1962"/>
    <n v="30.816000000000003"/>
    <n v="9"/>
    <n v="0.2"/>
    <n v="9.6299999999999955"/>
  </r>
  <r>
    <n v="9487"/>
    <s v="CA-2014-130505"/>
    <x v="3"/>
    <x v="386"/>
    <d v="2014-10-13T00:00:00"/>
    <s v="Same Day"/>
    <s v="NF-18385"/>
    <s v="Natalie Fritzler"/>
    <x v="0"/>
    <s v="United States"/>
    <s v="Wheeling"/>
    <s v="West Virginia"/>
    <n v="26003"/>
    <x v="3"/>
    <s v="FUR-TA-10001932"/>
    <s v="Furniture"/>
    <x v="3"/>
    <s v="Chromcraft 48&quot; x 96&quot; Racetrack Double Pedestal Table"/>
    <n v="673.34399999999994"/>
    <n v="3"/>
    <n v="0.3"/>
    <n v="-76.953599999999994"/>
  </r>
  <r>
    <n v="9488"/>
    <s v="US-2014-125213"/>
    <x v="3"/>
    <x v="157"/>
    <d v="2014-12-14T00:00:00"/>
    <s v="First Class"/>
    <s v="NB-18655"/>
    <s v="Nona Balk"/>
    <x v="1"/>
    <s v="United States"/>
    <s v="Paterson"/>
    <s v="New Jersey"/>
    <n v="7501"/>
    <x v="3"/>
    <s v="OFF-FA-10001561"/>
    <s v="Office Supplies"/>
    <x v="13"/>
    <s v="Stockwell Push Pins"/>
    <n v="6.5400000000000009"/>
    <n v="3"/>
    <n v="0"/>
    <n v="2.1581999999999999"/>
  </r>
  <r>
    <n v="9489"/>
    <s v="CA-2012-156566"/>
    <x v="1"/>
    <x v="486"/>
    <d v="2012-10-04T00:00:00"/>
    <s v="First Class"/>
    <s v="EM-13960"/>
    <s v="Eric Murdock"/>
    <x v="0"/>
    <s v="United States"/>
    <s v="Portland"/>
    <s v="Oregon"/>
    <n v="97206"/>
    <x v="1"/>
    <s v="TEC-PH-10001817"/>
    <s v="Technology"/>
    <x v="7"/>
    <s v="Wilson Electronics DB Pro Signal Booster"/>
    <n v="572.80000000000007"/>
    <n v="2"/>
    <n v="0.2"/>
    <n v="50.120000000000033"/>
  </r>
  <r>
    <n v="9490"/>
    <s v="US-2013-102232"/>
    <x v="0"/>
    <x v="1222"/>
    <d v="2013-08-12T00:00:00"/>
    <s v="Standard Class"/>
    <s v="MF-17665"/>
    <s v="Maureen Fritzler"/>
    <x v="1"/>
    <s v="United States"/>
    <s v="Huntsville"/>
    <s v="Alabama"/>
    <n v="35810"/>
    <x v="0"/>
    <s v="OFF-AR-10000538"/>
    <s v="Office Supplies"/>
    <x v="6"/>
    <s v="Boston Model 1800 Electric Pencil Sharpener, Gray"/>
    <n v="197.04999999999998"/>
    <n v="7"/>
    <n v="0"/>
    <n v="59.114999999999981"/>
  </r>
  <r>
    <n v="9491"/>
    <s v="CA-2014-111738"/>
    <x v="3"/>
    <x v="1032"/>
    <d v="2014-01-08T00:00:00"/>
    <s v="Standard Class"/>
    <s v="CM-12385"/>
    <s v="Christopher Martinez"/>
    <x v="0"/>
    <s v="United States"/>
    <s v="San Francisco"/>
    <s v="California"/>
    <n v="94110"/>
    <x v="1"/>
    <s v="OFF-BI-10004584"/>
    <s v="Office Supplies"/>
    <x v="8"/>
    <s v="GBC ProClick 150 Presentation Binding System"/>
    <n v="2022.2720000000002"/>
    <n v="8"/>
    <n v="0.2"/>
    <n v="682.5168000000001"/>
  </r>
  <r>
    <n v="9492"/>
    <s v="CA-2014-111738"/>
    <x v="3"/>
    <x v="1032"/>
    <d v="2014-01-08T00:00:00"/>
    <s v="Standard Class"/>
    <s v="CM-12385"/>
    <s v="Christopher Martinez"/>
    <x v="0"/>
    <s v="United States"/>
    <s v="San Francisco"/>
    <s v="California"/>
    <n v="94110"/>
    <x v="1"/>
    <s v="OFF-AR-10000817"/>
    <s v="Office Supplies"/>
    <x v="6"/>
    <s v="Manco Dry-Lighter Erasable Highlighter"/>
    <n v="9.120000000000001"/>
    <n v="3"/>
    <n v="0"/>
    <n v="3.1007999999999996"/>
  </r>
  <r>
    <n v="9493"/>
    <s v="CA-2014-163188"/>
    <x v="3"/>
    <x v="659"/>
    <d v="2014-11-08T00:00:00"/>
    <s v="Same Day"/>
    <s v="EC-14050"/>
    <s v="Erin Creighton"/>
    <x v="0"/>
    <s v="United States"/>
    <s v="Oklahoma City"/>
    <s v="Oklahoma"/>
    <n v="73120"/>
    <x v="2"/>
    <s v="OFF-BI-10000756"/>
    <s v="Office Supplies"/>
    <x v="8"/>
    <s v="Storex DuraTech Recycled Plastic Frosted Binders"/>
    <n v="38.160000000000004"/>
    <n v="9"/>
    <n v="0"/>
    <n v="19.080000000000002"/>
  </r>
  <r>
    <n v="9494"/>
    <s v="CA-2013-105207"/>
    <x v="0"/>
    <x v="835"/>
    <d v="2013-01-08T00:00:00"/>
    <s v="Standard Class"/>
    <s v="BO-11350"/>
    <s v="Bill Overfelt"/>
    <x v="1"/>
    <s v="United States"/>
    <s v="Broken Arrow"/>
    <s v="Oklahoma"/>
    <n v="74012"/>
    <x v="2"/>
    <s v="FUR-TA-10000617"/>
    <s v="Furniture"/>
    <x v="3"/>
    <s v="Hon Practical Foundations 30 x 60 Training Table, Light Gray/Charcoal"/>
    <n v="1592.8500000000001"/>
    <n v="7"/>
    <n v="0"/>
    <n v="350.42700000000002"/>
  </r>
  <r>
    <n v="9495"/>
    <s v="CA-2013-105207"/>
    <x v="0"/>
    <x v="835"/>
    <d v="2013-01-08T00:00:00"/>
    <s v="Standard Class"/>
    <s v="BO-11350"/>
    <s v="Bill Overfelt"/>
    <x v="1"/>
    <s v="United States"/>
    <s v="Broken Arrow"/>
    <s v="Oklahoma"/>
    <n v="74012"/>
    <x v="2"/>
    <s v="OFF-BI-10004364"/>
    <s v="Office Supplies"/>
    <x v="8"/>
    <s v="Storex Dura Pro Binders"/>
    <n v="11.88"/>
    <n v="2"/>
    <n v="0"/>
    <n v="5.3460000000000001"/>
  </r>
  <r>
    <n v="9496"/>
    <s v="US-2013-123610"/>
    <x v="0"/>
    <x v="536"/>
    <d v="2013-05-17T00:00:00"/>
    <s v="Standard Class"/>
    <s v="VM-21835"/>
    <s v="Vivian Mathis"/>
    <x v="0"/>
    <s v="United States"/>
    <s v="Mission Viejo"/>
    <s v="California"/>
    <n v="92691"/>
    <x v="1"/>
    <s v="TEC-AC-10004518"/>
    <s v="Technology"/>
    <x v="11"/>
    <s v="Memorex Mini Travel Drive 32 GB USB 2.0 Flash Drive"/>
    <n v="120"/>
    <n v="6"/>
    <n v="0"/>
    <n v="46.800000000000004"/>
  </r>
  <r>
    <n v="9497"/>
    <s v="US-2013-123610"/>
    <x v="0"/>
    <x v="536"/>
    <d v="2013-05-17T00:00:00"/>
    <s v="Standard Class"/>
    <s v="VM-21835"/>
    <s v="Vivian Mathis"/>
    <x v="0"/>
    <s v="United States"/>
    <s v="Mission Viejo"/>
    <s v="California"/>
    <n v="92691"/>
    <x v="1"/>
    <s v="OFF-AP-10002222"/>
    <s v="Office Supplies"/>
    <x v="9"/>
    <s v="Staples"/>
    <n v="8.67"/>
    <n v="1"/>
    <n v="0"/>
    <n v="2.3409000000000004"/>
  </r>
  <r>
    <n v="9498"/>
    <s v="CA-2014-118213"/>
    <x v="3"/>
    <x v="60"/>
    <d v="2014-11-08T00:00:00"/>
    <s v="First Class"/>
    <s v="AB-10060"/>
    <s v="Adam Bellavance"/>
    <x v="2"/>
    <s v="United States"/>
    <s v="Greenwood"/>
    <s v="Indiana"/>
    <n v="46142"/>
    <x v="2"/>
    <s v="OFF-PA-10002615"/>
    <s v="Office Supplies"/>
    <x v="10"/>
    <s v="Ampad Gold Fibre Wirebound Steno Books, 6&quot; x 9&quot;, Gregg Ruled"/>
    <n v="4.41"/>
    <n v="1"/>
    <n v="0"/>
    <n v="2.0286"/>
  </r>
  <r>
    <n v="9499"/>
    <s v="CA-2014-118213"/>
    <x v="3"/>
    <x v="60"/>
    <d v="2014-11-08T00:00:00"/>
    <s v="First Class"/>
    <s v="AB-10060"/>
    <s v="Adam Bellavance"/>
    <x v="2"/>
    <s v="United States"/>
    <s v="Greenwood"/>
    <s v="Indiana"/>
    <n v="46142"/>
    <x v="2"/>
    <s v="OFF-PA-10000565"/>
    <s v="Office Supplies"/>
    <x v="10"/>
    <s v="Staples"/>
    <n v="167.94"/>
    <n v="3"/>
    <n v="0"/>
    <n v="82.290599999999998"/>
  </r>
  <r>
    <n v="9500"/>
    <s v="CA-2014-118213"/>
    <x v="3"/>
    <x v="60"/>
    <d v="2014-11-08T00:00:00"/>
    <s v="First Class"/>
    <s v="AB-10060"/>
    <s v="Adam Bellavance"/>
    <x v="2"/>
    <s v="United States"/>
    <s v="Greenwood"/>
    <s v="Indiana"/>
    <n v="46142"/>
    <x v="2"/>
    <s v="OFF-PA-10003673"/>
    <s v="Office Supplies"/>
    <x v="10"/>
    <s v="Strathmore Photo Mount Cards"/>
    <n v="67.8"/>
    <n v="10"/>
    <n v="0"/>
    <n v="31.187999999999999"/>
  </r>
  <r>
    <n v="9501"/>
    <s v="CA-2013-149237"/>
    <x v="0"/>
    <x v="439"/>
    <d v="2013-05-31T00:00:00"/>
    <s v="Standard Class"/>
    <s v="CM-12235"/>
    <s v="Chris McAfee"/>
    <x v="0"/>
    <s v="United States"/>
    <s v="Milwaukee"/>
    <s v="Wisconsin"/>
    <n v="53209"/>
    <x v="2"/>
    <s v="FUR-FU-10002088"/>
    <s v="Furniture"/>
    <x v="5"/>
    <s v="Nu-Dell Float Frame 11 x 14 1/2"/>
    <n v="26.94"/>
    <n v="3"/>
    <n v="0"/>
    <n v="11.314800000000002"/>
  </r>
  <r>
    <n v="9502"/>
    <s v="US-2012-158589"/>
    <x v="1"/>
    <x v="312"/>
    <d v="2012-11-24T00:00:00"/>
    <s v="Standard Class"/>
    <s v="KW-16570"/>
    <s v="Kelly Williams"/>
    <x v="0"/>
    <s v="United States"/>
    <s v="San Francisco"/>
    <s v="California"/>
    <n v="94109"/>
    <x v="1"/>
    <s v="FUR-FU-10001546"/>
    <s v="Furniture"/>
    <x v="5"/>
    <s v="Dana Swing-Arm Lamps"/>
    <n v="32.04"/>
    <n v="3"/>
    <n v="0"/>
    <n v="8.01"/>
  </r>
  <r>
    <n v="9503"/>
    <s v="CA-2013-101329"/>
    <x v="0"/>
    <x v="183"/>
    <d v="2013-04-30T00:00:00"/>
    <s v="Standard Class"/>
    <s v="MM-17920"/>
    <s v="Michael Moore"/>
    <x v="0"/>
    <s v="United States"/>
    <s v="Rome"/>
    <s v="New York"/>
    <n v="13440"/>
    <x v="3"/>
    <s v="OFF-AR-10000614"/>
    <s v="Office Supplies"/>
    <x v="6"/>
    <s v="Barrel Sharpener"/>
    <n v="32.129999999999995"/>
    <n v="9"/>
    <n v="0"/>
    <n v="8.3537999999999997"/>
  </r>
  <r>
    <n v="9504"/>
    <s v="CA-2013-101329"/>
    <x v="0"/>
    <x v="183"/>
    <d v="2013-04-30T00:00:00"/>
    <s v="Standard Class"/>
    <s v="MM-17920"/>
    <s v="Michael Moore"/>
    <x v="0"/>
    <s v="United States"/>
    <s v="Rome"/>
    <s v="New York"/>
    <n v="13440"/>
    <x v="3"/>
    <s v="OFF-AR-10003190"/>
    <s v="Office Supplies"/>
    <x v="6"/>
    <s v="Newell 32"/>
    <n v="2.88"/>
    <n v="1"/>
    <n v="0"/>
    <n v="0.80640000000000001"/>
  </r>
  <r>
    <n v="9505"/>
    <s v="CA-2013-113607"/>
    <x v="0"/>
    <x v="500"/>
    <d v="2013-10-19T00:00:00"/>
    <s v="Standard Class"/>
    <s v="PW-19030"/>
    <s v="Pauline Webber"/>
    <x v="1"/>
    <s v="United States"/>
    <s v="New York City"/>
    <s v="New York"/>
    <n v="10009"/>
    <x v="3"/>
    <s v="TEC-PH-10004094"/>
    <s v="Technology"/>
    <x v="7"/>
    <s v="Motorola L703CM"/>
    <n v="1091.93"/>
    <n v="7"/>
    <n v="0"/>
    <n v="272.98250000000002"/>
  </r>
  <r>
    <n v="9506"/>
    <s v="CA-2013-113607"/>
    <x v="0"/>
    <x v="500"/>
    <d v="2013-10-19T00:00:00"/>
    <s v="Standard Class"/>
    <s v="PW-19030"/>
    <s v="Pauline Webber"/>
    <x v="1"/>
    <s v="United States"/>
    <s v="New York City"/>
    <s v="New York"/>
    <n v="10009"/>
    <x v="3"/>
    <s v="OFF-PA-10001970"/>
    <s v="Office Supplies"/>
    <x v="10"/>
    <s v="Xerox 1908"/>
    <n v="111.96"/>
    <n v="2"/>
    <n v="0"/>
    <n v="54.860399999999998"/>
  </r>
  <r>
    <n v="9507"/>
    <s v="CA-2011-149104"/>
    <x v="2"/>
    <x v="267"/>
    <d v="2011-04-07T00:00:00"/>
    <s v="Second Class"/>
    <s v="RD-19900"/>
    <s v="Ruben Dartt"/>
    <x v="0"/>
    <s v="United States"/>
    <s v="Dearborn Heights"/>
    <s v="Michigan"/>
    <n v="48127"/>
    <x v="2"/>
    <s v="OFF-AR-10002952"/>
    <s v="Office Supplies"/>
    <x v="6"/>
    <s v="Stanley Contemporary Battery Pencil Sharpeners"/>
    <n v="26.7"/>
    <n v="2"/>
    <n v="0"/>
    <n v="7.4759999999999991"/>
  </r>
  <r>
    <n v="9508"/>
    <s v="CA-2011-149104"/>
    <x v="2"/>
    <x v="267"/>
    <d v="2011-04-07T00:00:00"/>
    <s v="Second Class"/>
    <s v="RD-19900"/>
    <s v="Ruben Dartt"/>
    <x v="0"/>
    <s v="United States"/>
    <s v="Dearborn Heights"/>
    <s v="Michigan"/>
    <n v="48127"/>
    <x v="2"/>
    <s v="OFF-BI-10004209"/>
    <s v="Office Supplies"/>
    <x v="8"/>
    <s v="Fellowes Twister Kit, Gray/Clear, 3/pkg"/>
    <n v="40.199999999999996"/>
    <n v="5"/>
    <n v="0"/>
    <n v="18.089999999999996"/>
  </r>
  <r>
    <n v="9509"/>
    <s v="CA-2011-149104"/>
    <x v="2"/>
    <x v="267"/>
    <d v="2011-04-07T00:00:00"/>
    <s v="Second Class"/>
    <s v="RD-19900"/>
    <s v="Ruben Dartt"/>
    <x v="0"/>
    <s v="United States"/>
    <s v="Dearborn Heights"/>
    <s v="Michigan"/>
    <n v="48127"/>
    <x v="2"/>
    <s v="OFF-AR-10004685"/>
    <s v="Office Supplies"/>
    <x v="6"/>
    <s v="Binney &amp; Smith Crayola Metallic Colored Pencils, 8-Color Set"/>
    <n v="13.89"/>
    <n v="3"/>
    <n v="0"/>
    <n v="4.5836999999999994"/>
  </r>
  <r>
    <n v="9510"/>
    <s v="CA-2011-149104"/>
    <x v="2"/>
    <x v="267"/>
    <d v="2011-04-07T00:00:00"/>
    <s v="Second Class"/>
    <s v="RD-19900"/>
    <s v="Ruben Dartt"/>
    <x v="0"/>
    <s v="United States"/>
    <s v="Dearborn Heights"/>
    <s v="Michigan"/>
    <n v="48127"/>
    <x v="2"/>
    <s v="OFF-ST-10000991"/>
    <s v="Office Supplies"/>
    <x v="4"/>
    <s v="Space Solutions HD Industrial Steel Shelving."/>
    <n v="689.81999999999994"/>
    <n v="6"/>
    <n v="0"/>
    <n v="20.694600000000008"/>
  </r>
  <r>
    <n v="9511"/>
    <s v="CA-2013-105263"/>
    <x v="0"/>
    <x v="876"/>
    <d v="2013-08-12T00:00:00"/>
    <s v="Standard Class"/>
    <s v="LM-17065"/>
    <s v="Liz MacKendrick"/>
    <x v="0"/>
    <s v="United States"/>
    <s v="New York City"/>
    <s v="New York"/>
    <n v="10024"/>
    <x v="3"/>
    <s v="OFF-AR-10002399"/>
    <s v="Office Supplies"/>
    <x v="6"/>
    <s v="Dixon Prang Watercolor Pencils, 10-Color Set with Brush"/>
    <n v="38.339999999999996"/>
    <n v="9"/>
    <n v="0"/>
    <n v="15.7194"/>
  </r>
  <r>
    <n v="9512"/>
    <s v="CA-2011-130575"/>
    <x v="2"/>
    <x v="637"/>
    <d v="2011-12-16T00:00:00"/>
    <s v="First Class"/>
    <s v="CS-11845"/>
    <s v="Cari Sayre"/>
    <x v="1"/>
    <s v="United States"/>
    <s v="Chicago"/>
    <s v="Illinois"/>
    <n v="60623"/>
    <x v="2"/>
    <s v="OFF-BI-10002353"/>
    <s v="Office Supplies"/>
    <x v="8"/>
    <s v="GBC VeloBind Cover Sets"/>
    <n v="9.2639999999999976"/>
    <n v="3"/>
    <n v="0.8"/>
    <n v="-13.895999999999997"/>
  </r>
  <r>
    <n v="9513"/>
    <s v="CA-2014-142461"/>
    <x v="3"/>
    <x v="1109"/>
    <d v="2014-06-04T00:00:00"/>
    <s v="Second Class"/>
    <s v="KT-16480"/>
    <s v="Kean Thornton"/>
    <x v="0"/>
    <s v="United States"/>
    <s v="Dallas"/>
    <s v="Texas"/>
    <n v="75217"/>
    <x v="2"/>
    <s v="FUR-BO-10001811"/>
    <s v="Furniture"/>
    <x v="0"/>
    <s v="Atlantic Metals Mobile 5-Shelf Bookcases, Custom Colors"/>
    <n v="204.66639999999998"/>
    <n v="1"/>
    <n v="0.32"/>
    <n v="-6.0196000000000254"/>
  </r>
  <r>
    <n v="9514"/>
    <s v="CA-2013-125220"/>
    <x v="0"/>
    <x v="500"/>
    <d v="2013-10-20T00:00:00"/>
    <s v="Standard Class"/>
    <s v="BE-11410"/>
    <s v="Bobby Elias"/>
    <x v="0"/>
    <s v="United States"/>
    <s v="Appleton"/>
    <s v="Wisconsin"/>
    <n v="54915"/>
    <x v="2"/>
    <s v="TEC-AC-10003033"/>
    <s v="Technology"/>
    <x v="11"/>
    <s v="Plantronics CS510 - Over-the-Head monaural Wireless Headset System"/>
    <n v="1649.75"/>
    <n v="5"/>
    <n v="0"/>
    <n v="544.41749999999979"/>
  </r>
  <r>
    <n v="9515"/>
    <s v="CA-2011-100293"/>
    <x v="2"/>
    <x v="619"/>
    <d v="2011-03-18T00:00:00"/>
    <s v="Standard Class"/>
    <s v="NF-18475"/>
    <s v="Neil Französisch"/>
    <x v="2"/>
    <s v="United States"/>
    <s v="Jacksonville"/>
    <s v="Florida"/>
    <n v="32216"/>
    <x v="0"/>
    <s v="OFF-PA-10000176"/>
    <s v="Office Supplies"/>
    <x v="10"/>
    <s v="Xerox 1887"/>
    <n v="91.055999999999997"/>
    <n v="6"/>
    <n v="0.2"/>
    <n v="31.869599999999995"/>
  </r>
  <r>
    <n v="9516"/>
    <s v="CA-2011-154165"/>
    <x v="2"/>
    <x v="1223"/>
    <d v="2011-02-25T00:00:00"/>
    <s v="Standard Class"/>
    <s v="DL-13315"/>
    <s v="Delfina Latchford"/>
    <x v="0"/>
    <s v="United States"/>
    <s v="Chicago"/>
    <s v="Illinois"/>
    <n v="60653"/>
    <x v="2"/>
    <s v="OFF-AR-10003631"/>
    <s v="Office Supplies"/>
    <x v="6"/>
    <s v="Staples"/>
    <n v="54.207999999999998"/>
    <n v="14"/>
    <n v="0.2"/>
    <n v="8.808799999999998"/>
  </r>
  <r>
    <n v="9517"/>
    <s v="CA-2012-123939"/>
    <x v="1"/>
    <x v="252"/>
    <d v="2012-08-26T00:00:00"/>
    <s v="Second Class"/>
    <s v="MS-17710"/>
    <s v="Maurice Satty"/>
    <x v="0"/>
    <s v="United States"/>
    <s v="Bowling Green"/>
    <s v="Ohio"/>
    <n v="43402"/>
    <x v="3"/>
    <s v="TEC-PH-10000923"/>
    <s v="Technology"/>
    <x v="7"/>
    <s v="Belkin SportFit Armband For iPhone 5s/5c, Fuchsia"/>
    <n v="26.981999999999999"/>
    <n v="3"/>
    <n v="0.4"/>
    <n v="4.0472999999999999"/>
  </r>
  <r>
    <n v="9518"/>
    <s v="CA-2012-123939"/>
    <x v="1"/>
    <x v="252"/>
    <d v="2012-08-26T00:00:00"/>
    <s v="Second Class"/>
    <s v="MS-17710"/>
    <s v="Maurice Satty"/>
    <x v="0"/>
    <s v="United States"/>
    <s v="Bowling Green"/>
    <s v="Ohio"/>
    <n v="43402"/>
    <x v="3"/>
    <s v="OFF-LA-10003190"/>
    <s v="Office Supplies"/>
    <x v="2"/>
    <s v="Avery 474"/>
    <n v="6.911999999999999"/>
    <n v="3"/>
    <n v="0.2"/>
    <n v="2.5056000000000003"/>
  </r>
  <r>
    <n v="9519"/>
    <s v="CA-2012-123939"/>
    <x v="1"/>
    <x v="252"/>
    <d v="2012-08-26T00:00:00"/>
    <s v="Second Class"/>
    <s v="MS-17710"/>
    <s v="Maurice Satty"/>
    <x v="0"/>
    <s v="United States"/>
    <s v="Bowling Green"/>
    <s v="Ohio"/>
    <n v="43402"/>
    <x v="3"/>
    <s v="OFF-ST-10003208"/>
    <s v="Office Supplies"/>
    <x v="4"/>
    <s v="Adjustable Depth Letter/Legal Cart"/>
    <n v="435.50400000000002"/>
    <n v="3"/>
    <n v="0.2"/>
    <n v="48.994199999999921"/>
  </r>
  <r>
    <n v="9520"/>
    <s v="US-2014-104451"/>
    <x v="3"/>
    <x v="540"/>
    <d v="2014-05-13T00:00:00"/>
    <s v="Second Class"/>
    <s v="MM-18055"/>
    <s v="Michelle Moray"/>
    <x v="0"/>
    <s v="United States"/>
    <s v="San Francisco"/>
    <s v="California"/>
    <n v="94110"/>
    <x v="1"/>
    <s v="OFF-AP-10000692"/>
    <s v="Office Supplies"/>
    <x v="9"/>
    <s v="Fellowes Mighty 8 Compact Surge Protector"/>
    <n v="81.08"/>
    <n v="4"/>
    <n v="0"/>
    <n v="22.702400000000004"/>
  </r>
  <r>
    <n v="9521"/>
    <s v="CA-2013-101189"/>
    <x v="0"/>
    <x v="1084"/>
    <d v="2013-02-09T00:00:00"/>
    <s v="Standard Class"/>
    <s v="JB-15400"/>
    <s v="Jennifer Braxton"/>
    <x v="1"/>
    <s v="United States"/>
    <s v="Los Angeles"/>
    <s v="California"/>
    <n v="90049"/>
    <x v="1"/>
    <s v="OFF-ST-10004180"/>
    <s v="Office Supplies"/>
    <x v="4"/>
    <s v="Safco Commercial Shelving"/>
    <n v="93.02"/>
    <n v="2"/>
    <n v="0"/>
    <n v="3.720799999999997"/>
  </r>
  <r>
    <n v="9522"/>
    <s v="CA-2011-169446"/>
    <x v="2"/>
    <x v="174"/>
    <d v="2011-12-25T00:00:00"/>
    <s v="Standard Class"/>
    <s v="SG-20605"/>
    <s v="Speros Goranitis"/>
    <x v="0"/>
    <s v="United States"/>
    <s v="Chicago"/>
    <s v="Illinois"/>
    <n v="60623"/>
    <x v="2"/>
    <s v="TEC-PH-10002817"/>
    <s v="Technology"/>
    <x v="7"/>
    <s v="RCA ViSYS 25425RE1 Corded phone"/>
    <n v="323.97600000000006"/>
    <n v="3"/>
    <n v="0.2"/>
    <n v="36.44729999999997"/>
  </r>
  <r>
    <n v="9523"/>
    <s v="CA-2011-169446"/>
    <x v="2"/>
    <x v="174"/>
    <d v="2011-12-25T00:00:00"/>
    <s v="Standard Class"/>
    <s v="SG-20605"/>
    <s v="Speros Goranitis"/>
    <x v="0"/>
    <s v="United States"/>
    <s v="Chicago"/>
    <s v="Illinois"/>
    <n v="60623"/>
    <x v="2"/>
    <s v="OFF-PA-10000295"/>
    <s v="Office Supplies"/>
    <x v="10"/>
    <s v="Xerox 229"/>
    <n v="15.552000000000003"/>
    <n v="3"/>
    <n v="0.2"/>
    <n v="5.4432"/>
  </r>
  <r>
    <n v="9524"/>
    <s v="CA-2011-169446"/>
    <x v="2"/>
    <x v="174"/>
    <d v="2011-12-25T00:00:00"/>
    <s v="Standard Class"/>
    <s v="SG-20605"/>
    <s v="Speros Goranitis"/>
    <x v="0"/>
    <s v="United States"/>
    <s v="Chicago"/>
    <s v="Illinois"/>
    <n v="60623"/>
    <x v="2"/>
    <s v="OFF-ST-10000419"/>
    <s v="Office Supplies"/>
    <x v="4"/>
    <s v="Rogers Jumbo File, Granite"/>
    <n v="32.591999999999999"/>
    <n v="3"/>
    <n v="0.2"/>
    <n v="-7.7406000000000006"/>
  </r>
  <r>
    <n v="9525"/>
    <s v="CA-2014-156958"/>
    <x v="3"/>
    <x v="256"/>
    <d v="2014-12-07T00:00:00"/>
    <s v="First Class"/>
    <s v="PB-18805"/>
    <s v="Patrick Bzostek"/>
    <x v="2"/>
    <s v="United States"/>
    <s v="Seattle"/>
    <s v="Washington"/>
    <n v="98115"/>
    <x v="1"/>
    <s v="OFF-BI-10001524"/>
    <s v="Office Supplies"/>
    <x v="8"/>
    <s v="GBC Premium Transparent Covers with Diagonal Lined Pattern"/>
    <n v="83.920000000000016"/>
    <n v="5"/>
    <n v="0.2"/>
    <n v="29.371999999999993"/>
  </r>
  <r>
    <n v="9526"/>
    <s v="CA-2014-156958"/>
    <x v="3"/>
    <x v="256"/>
    <d v="2014-12-07T00:00:00"/>
    <s v="First Class"/>
    <s v="PB-18805"/>
    <s v="Patrick Bzostek"/>
    <x v="2"/>
    <s v="United States"/>
    <s v="Seattle"/>
    <s v="Washington"/>
    <n v="98115"/>
    <x v="1"/>
    <s v="FUR-FU-10003268"/>
    <s v="Furniture"/>
    <x v="5"/>
    <s v="Eldon Radial Chair Mat for Low to Medium Pile Carpets"/>
    <n v="199.89999999999998"/>
    <n v="5"/>
    <n v="0"/>
    <n v="39.97999999999999"/>
  </r>
  <r>
    <n v="9527"/>
    <s v="CA-2014-156958"/>
    <x v="3"/>
    <x v="256"/>
    <d v="2014-12-07T00:00:00"/>
    <s v="First Class"/>
    <s v="PB-18805"/>
    <s v="Patrick Bzostek"/>
    <x v="2"/>
    <s v="United States"/>
    <s v="Seattle"/>
    <s v="Washington"/>
    <n v="98115"/>
    <x v="1"/>
    <s v="TEC-PH-10000148"/>
    <s v="Technology"/>
    <x v="7"/>
    <s v="Cyber Acoustics AC-202b Speech Recognition Stereo Headset"/>
    <n v="31.176000000000002"/>
    <n v="3"/>
    <n v="0.2"/>
    <n v="-7.0145999999999997"/>
  </r>
  <r>
    <n v="9528"/>
    <s v="CA-2014-156958"/>
    <x v="3"/>
    <x v="256"/>
    <d v="2014-12-07T00:00:00"/>
    <s v="First Class"/>
    <s v="PB-18805"/>
    <s v="Patrick Bzostek"/>
    <x v="2"/>
    <s v="United States"/>
    <s v="Seattle"/>
    <s v="Washington"/>
    <n v="98115"/>
    <x v="1"/>
    <s v="OFF-BI-10001543"/>
    <s v="Office Supplies"/>
    <x v="8"/>
    <s v="GBC VeloBinder Manual Binding System"/>
    <n v="172.75200000000001"/>
    <n v="6"/>
    <n v="0.2"/>
    <n v="60.463200000000015"/>
  </r>
  <r>
    <n v="9529"/>
    <s v="CA-2014-156958"/>
    <x v="3"/>
    <x v="256"/>
    <d v="2014-12-07T00:00:00"/>
    <s v="First Class"/>
    <s v="PB-18805"/>
    <s v="Patrick Bzostek"/>
    <x v="2"/>
    <s v="United States"/>
    <s v="Seattle"/>
    <s v="Washington"/>
    <n v="98115"/>
    <x v="1"/>
    <s v="OFF-BI-10002071"/>
    <s v="Office Supplies"/>
    <x v="8"/>
    <s v="Fellowes Black Plastic Comb Bindings"/>
    <n v="9.2959999999999994"/>
    <n v="2"/>
    <n v="0.2"/>
    <n v="3.0211999999999994"/>
  </r>
  <r>
    <n v="9530"/>
    <s v="CA-2014-101637"/>
    <x v="3"/>
    <x v="668"/>
    <d v="2014-03-26T00:00:00"/>
    <s v="Same Day"/>
    <s v="AC-10615"/>
    <s v="Ann Chong"/>
    <x v="1"/>
    <s v="United States"/>
    <s v="Beaumont"/>
    <s v="Texas"/>
    <n v="77705"/>
    <x v="2"/>
    <s v="OFF-ST-10002352"/>
    <s v="Office Supplies"/>
    <x v="4"/>
    <s v="Iris Project Case"/>
    <n v="12.768000000000001"/>
    <n v="2"/>
    <n v="0.2"/>
    <n v="0.95759999999999934"/>
  </r>
  <r>
    <n v="9531"/>
    <s v="CA-2014-111759"/>
    <x v="3"/>
    <x v="141"/>
    <d v="2014-07-13T00:00:00"/>
    <s v="Standard Class"/>
    <s v="MR-17545"/>
    <s v="Mathew Reese"/>
    <x v="2"/>
    <s v="United States"/>
    <s v="Seattle"/>
    <s v="Washington"/>
    <n v="98103"/>
    <x v="1"/>
    <s v="OFF-PA-10003127"/>
    <s v="Office Supplies"/>
    <x v="10"/>
    <s v="Staples"/>
    <n v="52.76"/>
    <n v="2"/>
    <n v="0"/>
    <n v="24.269599999999997"/>
  </r>
  <r>
    <n v="9532"/>
    <s v="CA-2014-102729"/>
    <x v="3"/>
    <x v="40"/>
    <d v="2014-11-01T00:00:00"/>
    <s v="Standard Class"/>
    <s v="BF-11215"/>
    <s v="Benjamin Farhat"/>
    <x v="2"/>
    <s v="United States"/>
    <s v="Dallas"/>
    <s v="Texas"/>
    <n v="75217"/>
    <x v="2"/>
    <s v="OFF-ST-10000464"/>
    <s v="Office Supplies"/>
    <x v="4"/>
    <s v="Multi-Use Personal File Cart and Caster Set, Three Stacking Bins"/>
    <n v="55.616"/>
    <n v="2"/>
    <n v="0.2"/>
    <n v="5.5616000000000021"/>
  </r>
  <r>
    <n v="9533"/>
    <s v="CA-2013-116596"/>
    <x v="0"/>
    <x v="189"/>
    <d v="2013-11-01T00:00:00"/>
    <s v="Standard Class"/>
    <s v="BW-11200"/>
    <s v="Ben Wallace"/>
    <x v="0"/>
    <s v="United States"/>
    <s v="New York City"/>
    <s v="New York"/>
    <n v="10011"/>
    <x v="3"/>
    <s v="FUR-CH-10000553"/>
    <s v="Furniture"/>
    <x v="1"/>
    <s v="Metal Folding Chairs, Beige, 4/Carton"/>
    <n v="427.64400000000001"/>
    <n v="14"/>
    <n v="0.1"/>
    <n v="80.777199999999979"/>
  </r>
  <r>
    <n v="9534"/>
    <s v="CA-2013-116596"/>
    <x v="0"/>
    <x v="189"/>
    <d v="2013-11-01T00:00:00"/>
    <s v="Standard Class"/>
    <s v="BW-11200"/>
    <s v="Ben Wallace"/>
    <x v="0"/>
    <s v="United States"/>
    <s v="New York City"/>
    <s v="New York"/>
    <n v="10011"/>
    <x v="3"/>
    <s v="OFF-FA-10000134"/>
    <s v="Office Supplies"/>
    <x v="13"/>
    <s v="Advantus Push Pins, Aluminum Head"/>
    <n v="40.669999999999995"/>
    <n v="7"/>
    <n v="0"/>
    <n v="12.607699999999999"/>
  </r>
  <r>
    <n v="9535"/>
    <s v="CA-2013-116596"/>
    <x v="0"/>
    <x v="189"/>
    <d v="2013-11-01T00:00:00"/>
    <s v="Standard Class"/>
    <s v="BW-11200"/>
    <s v="Ben Wallace"/>
    <x v="0"/>
    <s v="United States"/>
    <s v="New York City"/>
    <s v="New York"/>
    <n v="10011"/>
    <x v="3"/>
    <s v="OFF-ST-10000636"/>
    <s v="Office Supplies"/>
    <x v="4"/>
    <s v="Rogers Profile Extra Capacity Storage Tub"/>
    <n v="33.479999999999997"/>
    <n v="2"/>
    <n v="0"/>
    <n v="1.3391999999999982"/>
  </r>
  <r>
    <n v="9536"/>
    <s v="CA-2013-116596"/>
    <x v="0"/>
    <x v="189"/>
    <d v="2013-11-01T00:00:00"/>
    <s v="Standard Class"/>
    <s v="BW-11200"/>
    <s v="Ben Wallace"/>
    <x v="0"/>
    <s v="United States"/>
    <s v="New York City"/>
    <s v="New York"/>
    <n v="10011"/>
    <x v="3"/>
    <s v="OFF-BI-10002949"/>
    <s v="Office Supplies"/>
    <x v="8"/>
    <s v="Prestige Round Ring Binders"/>
    <n v="9.7280000000000015"/>
    <n v="2"/>
    <n v="0.2"/>
    <n v="3.283199999999999"/>
  </r>
  <r>
    <n v="9537"/>
    <s v="CA-2014-124191"/>
    <x v="3"/>
    <x v="492"/>
    <d v="2014-06-15T00:00:00"/>
    <s v="Second Class"/>
    <s v="TS-21610"/>
    <s v="Troy Staebel"/>
    <x v="0"/>
    <s v="United States"/>
    <s v="Chicago"/>
    <s v="Illinois"/>
    <n v="60610"/>
    <x v="2"/>
    <s v="FUR-FU-10002364"/>
    <s v="Furniture"/>
    <x v="5"/>
    <s v="Eldon Expressions Wood Desk Accessories, Oak"/>
    <n v="8.8559999999999999"/>
    <n v="3"/>
    <n v="0.6"/>
    <n v="-6.8634000000000013"/>
  </r>
  <r>
    <n v="9538"/>
    <s v="CA-2013-148747"/>
    <x v="0"/>
    <x v="477"/>
    <d v="2013-09-28T00:00:00"/>
    <s v="First Class"/>
    <s v="AS-10045"/>
    <s v="Aaron Smayling"/>
    <x v="1"/>
    <s v="United States"/>
    <s v="San Francisco"/>
    <s v="California"/>
    <n v="94110"/>
    <x v="1"/>
    <s v="FUR-BO-10002613"/>
    <s v="Furniture"/>
    <x v="0"/>
    <s v="Atlantic Metals Mobile 4-Shelf Bookcases, Custom Colors"/>
    <n v="477.666"/>
    <n v="2"/>
    <n v="0.15"/>
    <n v="84.293999999999969"/>
  </r>
  <r>
    <n v="9539"/>
    <s v="US-2014-169488"/>
    <x v="3"/>
    <x v="210"/>
    <d v="2014-09-10T00:00:00"/>
    <s v="First Class"/>
    <s v="AA-10375"/>
    <s v="Allen Armold"/>
    <x v="0"/>
    <s v="United States"/>
    <s v="Providence"/>
    <s v="Rhode Island"/>
    <n v="2908"/>
    <x v="3"/>
    <s v="OFF-PA-10002659"/>
    <s v="Office Supplies"/>
    <x v="10"/>
    <s v="Avoid Verbal Orders Carbonless Minifold Book"/>
    <n v="16.899999999999999"/>
    <n v="5"/>
    <n v="0"/>
    <n v="7.7739999999999991"/>
  </r>
  <r>
    <n v="9540"/>
    <s v="US-2014-169488"/>
    <x v="3"/>
    <x v="210"/>
    <d v="2014-09-10T00:00:00"/>
    <s v="First Class"/>
    <s v="AA-10375"/>
    <s v="Allen Armold"/>
    <x v="0"/>
    <s v="United States"/>
    <s v="Providence"/>
    <s v="Rhode Island"/>
    <n v="2908"/>
    <x v="3"/>
    <s v="OFF-PA-10000157"/>
    <s v="Office Supplies"/>
    <x v="10"/>
    <s v="Xerox 191"/>
    <n v="39.96"/>
    <n v="2"/>
    <n v="0"/>
    <n v="18.781199999999998"/>
  </r>
  <r>
    <n v="9541"/>
    <s v="CA-2012-135727"/>
    <x v="1"/>
    <x v="1224"/>
    <d v="2012-05-16T00:00:00"/>
    <s v="Second Class"/>
    <s v="PS-18970"/>
    <s v="Paul Stevenson"/>
    <x v="2"/>
    <s v="United States"/>
    <s v="Phoenix"/>
    <s v="Arizona"/>
    <n v="85023"/>
    <x v="1"/>
    <s v="FUR-CH-10004540"/>
    <s v="Furniture"/>
    <x v="1"/>
    <s v="Global Chrome Stack Chair"/>
    <n v="191.96800000000002"/>
    <n v="7"/>
    <n v="0.2"/>
    <n v="16.797200000000004"/>
  </r>
  <r>
    <n v="9542"/>
    <s v="CA-2012-135251"/>
    <x v="1"/>
    <x v="705"/>
    <d v="2012-08-10T00:00:00"/>
    <s v="Standard Class"/>
    <s v="RP-19270"/>
    <s v="Rachel Payne"/>
    <x v="1"/>
    <s v="United States"/>
    <s v="Houston"/>
    <s v="Texas"/>
    <n v="77095"/>
    <x v="2"/>
    <s v="OFF-LA-10004544"/>
    <s v="Office Supplies"/>
    <x v="2"/>
    <s v="Avery 505"/>
    <n v="35.520000000000003"/>
    <n v="3"/>
    <n v="0.2"/>
    <n v="13.320000000000002"/>
  </r>
  <r>
    <n v="9543"/>
    <s v="CA-2012-135251"/>
    <x v="1"/>
    <x v="705"/>
    <d v="2012-08-10T00:00:00"/>
    <s v="Standard Class"/>
    <s v="RP-19270"/>
    <s v="Rachel Payne"/>
    <x v="1"/>
    <s v="United States"/>
    <s v="Houston"/>
    <s v="Texas"/>
    <n v="77095"/>
    <x v="2"/>
    <s v="OFF-BI-10001097"/>
    <s v="Office Supplies"/>
    <x v="8"/>
    <s v="Avery Hole Reinforcements"/>
    <n v="6.2299999999999986"/>
    <n v="5"/>
    <n v="0.8"/>
    <n v="-9.6565000000000047"/>
  </r>
  <r>
    <n v="9544"/>
    <s v="CA-2012-135251"/>
    <x v="1"/>
    <x v="705"/>
    <d v="2012-08-10T00:00:00"/>
    <s v="Standard Class"/>
    <s v="RP-19270"/>
    <s v="Rachel Payne"/>
    <x v="1"/>
    <s v="United States"/>
    <s v="Houston"/>
    <s v="Texas"/>
    <n v="77095"/>
    <x v="2"/>
    <s v="OFF-PA-10003302"/>
    <s v="Office Supplies"/>
    <x v="10"/>
    <s v="Xerox 1906"/>
    <n v="56.704000000000001"/>
    <n v="2"/>
    <n v="0.2"/>
    <n v="19.137599999999992"/>
  </r>
  <r>
    <n v="9545"/>
    <s v="CA-2012-135251"/>
    <x v="1"/>
    <x v="705"/>
    <d v="2012-08-10T00:00:00"/>
    <s v="Standard Class"/>
    <s v="RP-19270"/>
    <s v="Rachel Payne"/>
    <x v="1"/>
    <s v="United States"/>
    <s v="Houston"/>
    <s v="Texas"/>
    <n v="77095"/>
    <x v="2"/>
    <s v="FUR-BO-10003965"/>
    <s v="Furniture"/>
    <x v="0"/>
    <s v="O'Sullivan Manor Hill 2-Door Library in Brianna Oak"/>
    <n v="369.19919999999996"/>
    <n v="3"/>
    <n v="0.32"/>
    <n v="-114.01739999999995"/>
  </r>
  <r>
    <n v="9546"/>
    <s v="CA-2011-166590"/>
    <x v="2"/>
    <x v="194"/>
    <d v="2011-11-02T00:00:00"/>
    <s v="Standard Class"/>
    <s v="NC-18625"/>
    <s v="Noah Childs"/>
    <x v="1"/>
    <s v="United States"/>
    <s v="Columbus"/>
    <s v="Indiana"/>
    <n v="47201"/>
    <x v="2"/>
    <s v="TEC-AC-10003433"/>
    <s v="Technology"/>
    <x v="11"/>
    <s v="Maxell 4.7GB DVD+R 5/Pack"/>
    <n v="1.98"/>
    <n v="2"/>
    <n v="0"/>
    <n v="0.89100000000000001"/>
  </r>
  <r>
    <n v="9547"/>
    <s v="CA-2011-166590"/>
    <x v="2"/>
    <x v="194"/>
    <d v="2011-11-02T00:00:00"/>
    <s v="Standard Class"/>
    <s v="NC-18625"/>
    <s v="Noah Childs"/>
    <x v="1"/>
    <s v="United States"/>
    <s v="Columbus"/>
    <s v="Indiana"/>
    <n v="47201"/>
    <x v="2"/>
    <s v="OFF-PA-10000482"/>
    <s v="Office Supplies"/>
    <x v="10"/>
    <s v="Snap-A-Way Black Print Carbonless Ruled Speed Letter, Triplicate"/>
    <n v="75.88"/>
    <n v="2"/>
    <n v="0"/>
    <n v="35.663599999999995"/>
  </r>
  <r>
    <n v="9548"/>
    <s v="CA-2013-131744"/>
    <x v="0"/>
    <x v="1133"/>
    <d v="2013-06-21T00:00:00"/>
    <s v="Second Class"/>
    <s v="SC-20770"/>
    <s v="Stewart Carmichael"/>
    <x v="1"/>
    <s v="United States"/>
    <s v="Philadelphia"/>
    <s v="Pennsylvania"/>
    <n v="19134"/>
    <x v="3"/>
    <s v="OFF-PA-10004610"/>
    <s v="Office Supplies"/>
    <x v="10"/>
    <s v="Xerox 1900"/>
    <n v="6.8480000000000008"/>
    <n v="2"/>
    <n v="0.2"/>
    <n v="2.1399999999999992"/>
  </r>
  <r>
    <n v="9549"/>
    <s v="CA-2013-131744"/>
    <x v="0"/>
    <x v="1133"/>
    <d v="2013-06-21T00:00:00"/>
    <s v="Second Class"/>
    <s v="SC-20770"/>
    <s v="Stewart Carmichael"/>
    <x v="1"/>
    <s v="United States"/>
    <s v="Philadelphia"/>
    <s v="Pennsylvania"/>
    <n v="19134"/>
    <x v="3"/>
    <s v="OFF-BI-10003910"/>
    <s v="Office Supplies"/>
    <x v="8"/>
    <s v="DXL Angle-View Binders with Locking Rings by Samsill"/>
    <n v="4.6260000000000003"/>
    <n v="2"/>
    <n v="0.7"/>
    <n v="-3.8549999999999986"/>
  </r>
  <r>
    <n v="9550"/>
    <s v="CA-2013-131744"/>
    <x v="0"/>
    <x v="1133"/>
    <d v="2013-06-21T00:00:00"/>
    <s v="Second Class"/>
    <s v="SC-20770"/>
    <s v="Stewart Carmichael"/>
    <x v="1"/>
    <s v="United States"/>
    <s v="Philadelphia"/>
    <s v="Pennsylvania"/>
    <n v="19134"/>
    <x v="3"/>
    <s v="OFF-AP-10001394"/>
    <s v="Office Supplies"/>
    <x v="9"/>
    <s v="Harmony Air Purifier"/>
    <n v="453.6"/>
    <n v="3"/>
    <n v="0.2"/>
    <n v="90.71999999999997"/>
  </r>
  <r>
    <n v="9551"/>
    <s v="CA-2012-160864"/>
    <x v="1"/>
    <x v="910"/>
    <d v="2012-05-06T00:00:00"/>
    <s v="First Class"/>
    <s v="NF-18595"/>
    <s v="Nicole Fjeld"/>
    <x v="2"/>
    <s v="United States"/>
    <s v="San Jose"/>
    <s v="California"/>
    <n v="95123"/>
    <x v="1"/>
    <s v="OFF-BI-10004654"/>
    <s v="Office Supplies"/>
    <x v="8"/>
    <s v="Avery Binding System Hidden Tab Executive Style Index Sets"/>
    <n v="13.847999999999999"/>
    <n v="3"/>
    <n v="0.2"/>
    <n v="5.1929999999999996"/>
  </r>
  <r>
    <n v="9552"/>
    <s v="CA-2012-147690"/>
    <x v="1"/>
    <x v="113"/>
    <d v="2012-11-14T00:00:00"/>
    <s v="Standard Class"/>
    <s v="SC-20020"/>
    <s v="Sam Craven"/>
    <x v="0"/>
    <s v="United States"/>
    <s v="Philadelphia"/>
    <s v="Pennsylvania"/>
    <n v="19140"/>
    <x v="3"/>
    <s v="OFF-ST-10001526"/>
    <s v="Office Supplies"/>
    <x v="4"/>
    <s v="Iceberg Mobile Mega Data/Printer Cart "/>
    <n v="577.58400000000006"/>
    <n v="6"/>
    <n v="0.2"/>
    <n v="43.318799999999953"/>
  </r>
  <r>
    <n v="9553"/>
    <s v="CA-2012-163923"/>
    <x v="1"/>
    <x v="1051"/>
    <d v="2012-06-03T00:00:00"/>
    <s v="Standard Class"/>
    <s v="BD-11560"/>
    <s v="Brendan Dodson"/>
    <x v="2"/>
    <s v="United States"/>
    <s v="Springfield"/>
    <s v="Virginia"/>
    <n v="22153"/>
    <x v="0"/>
    <s v="TEC-AC-10000358"/>
    <s v="Technology"/>
    <x v="11"/>
    <s v="Imation Secure Drive + Hardware Encrypted USB flash drive - 16 GB"/>
    <n v="151.96"/>
    <n v="4"/>
    <n v="0"/>
    <n v="36.470399999999998"/>
  </r>
  <r>
    <n v="9554"/>
    <s v="CA-2013-125724"/>
    <x v="0"/>
    <x v="897"/>
    <d v="2013-09-28T00:00:00"/>
    <s v="Standard Class"/>
    <s v="SM-20950"/>
    <s v="Suzanne McNair"/>
    <x v="1"/>
    <s v="United States"/>
    <s v="Broomfield"/>
    <s v="Colorado"/>
    <n v="80020"/>
    <x v="1"/>
    <s v="FUR-FU-10000246"/>
    <s v="Furniture"/>
    <x v="5"/>
    <s v="Aluminum Document Frame"/>
    <n v="68.432000000000016"/>
    <n v="7"/>
    <n v="0.2"/>
    <n v="8.5539999999999878"/>
  </r>
  <r>
    <n v="9555"/>
    <s v="CA-2012-111612"/>
    <x v="1"/>
    <x v="109"/>
    <d v="2012-12-02T00:00:00"/>
    <s v="Standard Class"/>
    <s v="EB-14110"/>
    <s v="Eugene Barchas"/>
    <x v="0"/>
    <s v="United States"/>
    <s v="Columbus"/>
    <s v="Ohio"/>
    <n v="43229"/>
    <x v="3"/>
    <s v="FUR-FU-10003799"/>
    <s v="Furniture"/>
    <x v="5"/>
    <s v="Seth Thomas 13 1/2&quot; Wall Clock"/>
    <n v="71.12"/>
    <n v="5"/>
    <n v="0.2"/>
    <n v="9.7789999999999964"/>
  </r>
  <r>
    <n v="9556"/>
    <s v="CA-2012-111612"/>
    <x v="1"/>
    <x v="109"/>
    <d v="2012-12-02T00:00:00"/>
    <s v="Standard Class"/>
    <s v="EB-14110"/>
    <s v="Eugene Barchas"/>
    <x v="0"/>
    <s v="United States"/>
    <s v="Columbus"/>
    <s v="Ohio"/>
    <n v="43229"/>
    <x v="3"/>
    <s v="OFF-FA-10003021"/>
    <s v="Office Supplies"/>
    <x v="13"/>
    <s v="Staples"/>
    <n v="3.008"/>
    <n v="2"/>
    <n v="0.2"/>
    <n v="0.56399999999999983"/>
  </r>
  <r>
    <n v="9557"/>
    <s v="CA-2012-156853"/>
    <x v="1"/>
    <x v="155"/>
    <d v="2012-12-05T00:00:00"/>
    <s v="Second Class"/>
    <s v="HP-14815"/>
    <s v="Harold Pawlan"/>
    <x v="2"/>
    <s v="United States"/>
    <s v="Concord"/>
    <s v="New Hampshire"/>
    <n v="3301"/>
    <x v="3"/>
    <s v="OFF-PA-10003656"/>
    <s v="Office Supplies"/>
    <x v="10"/>
    <s v="Xerox 1935"/>
    <n v="184.66"/>
    <n v="7"/>
    <n v="0"/>
    <n v="84.943599999999989"/>
  </r>
  <r>
    <n v="9558"/>
    <s v="CA-2011-103086"/>
    <x v="2"/>
    <x v="1136"/>
    <d v="2011-10-19T00:00:00"/>
    <s v="Second Class"/>
    <s v="EB-14170"/>
    <s v="Evan Bailliet"/>
    <x v="0"/>
    <s v="United States"/>
    <s v="Houston"/>
    <s v="Texas"/>
    <n v="77095"/>
    <x v="2"/>
    <s v="FUR-FU-10004586"/>
    <s v="Furniture"/>
    <x v="5"/>
    <s v="G.E. Longer-Life Indoor Recessed Floodlight Bulbs"/>
    <n v="5.3120000000000003"/>
    <n v="2"/>
    <n v="0.6"/>
    <n v="-1.5935999999999995"/>
  </r>
  <r>
    <n v="9559"/>
    <s v="CA-2013-129280"/>
    <x v="0"/>
    <x v="973"/>
    <d v="2013-05-06T00:00:00"/>
    <s v="First Class"/>
    <s v="SM-20905"/>
    <s v="Susan MacKendrick"/>
    <x v="0"/>
    <s v="United States"/>
    <s v="Newark"/>
    <s v="Ohio"/>
    <n v="43055"/>
    <x v="3"/>
    <s v="TEC-AC-10003832"/>
    <s v="Technology"/>
    <x v="11"/>
    <s v="Imation 16GB Mini TravelDrive USB 2.0 Flash Drive"/>
    <n v="132.52000000000004"/>
    <n v="5"/>
    <n v="0.2"/>
    <n v="34.786500000000004"/>
  </r>
  <r>
    <n v="9560"/>
    <s v="CA-2013-129280"/>
    <x v="0"/>
    <x v="973"/>
    <d v="2013-05-06T00:00:00"/>
    <s v="First Class"/>
    <s v="SM-20905"/>
    <s v="Susan MacKendrick"/>
    <x v="0"/>
    <s v="United States"/>
    <s v="Newark"/>
    <s v="Ohio"/>
    <n v="43055"/>
    <x v="3"/>
    <s v="OFF-ST-10002554"/>
    <s v="Office Supplies"/>
    <x v="4"/>
    <s v="Tennsco Industrial Shelving"/>
    <n v="195.64"/>
    <n v="5"/>
    <n v="0.2"/>
    <n v="-44.018999999999991"/>
  </r>
  <r>
    <n v="9561"/>
    <s v="CA-2013-129280"/>
    <x v="0"/>
    <x v="973"/>
    <d v="2013-05-06T00:00:00"/>
    <s v="First Class"/>
    <s v="SM-20905"/>
    <s v="Susan MacKendrick"/>
    <x v="0"/>
    <s v="United States"/>
    <s v="Newark"/>
    <s v="Ohio"/>
    <n v="43055"/>
    <x v="3"/>
    <s v="FUR-FU-10001876"/>
    <s v="Furniture"/>
    <x v="5"/>
    <s v="Computer Room Manger, 14&quot;"/>
    <n v="51.967999999999996"/>
    <n v="2"/>
    <n v="0.2"/>
    <n v="10.393599999999998"/>
  </r>
  <r>
    <n v="9562"/>
    <s v="CA-2013-129280"/>
    <x v="0"/>
    <x v="973"/>
    <d v="2013-05-06T00:00:00"/>
    <s v="First Class"/>
    <s v="SM-20905"/>
    <s v="Susan MacKendrick"/>
    <x v="0"/>
    <s v="United States"/>
    <s v="Newark"/>
    <s v="Ohio"/>
    <n v="43055"/>
    <x v="3"/>
    <s v="TEC-AC-10002637"/>
    <s v="Technology"/>
    <x v="11"/>
    <s v="Logitech VX Revolution Cordless Laser Mouse for Notebooks (Black)"/>
    <n v="431.97600000000006"/>
    <n v="3"/>
    <n v="0.2"/>
    <n v="-75.59580000000004"/>
  </r>
  <r>
    <n v="9563"/>
    <s v="CA-2013-129280"/>
    <x v="0"/>
    <x v="973"/>
    <d v="2013-05-06T00:00:00"/>
    <s v="First Class"/>
    <s v="SM-20905"/>
    <s v="Susan MacKendrick"/>
    <x v="0"/>
    <s v="United States"/>
    <s v="Newark"/>
    <s v="Ohio"/>
    <n v="43055"/>
    <x v="3"/>
    <s v="TEC-MA-10003589"/>
    <s v="Technology"/>
    <x v="15"/>
    <s v="Cisco 8961 IP Phone Charcoal"/>
    <n v="224.93700000000004"/>
    <n v="3"/>
    <n v="0.7"/>
    <n v="-164.9538"/>
  </r>
  <r>
    <n v="9564"/>
    <s v="CA-2013-129280"/>
    <x v="0"/>
    <x v="973"/>
    <d v="2013-05-06T00:00:00"/>
    <s v="First Class"/>
    <s v="SM-20905"/>
    <s v="Susan MacKendrick"/>
    <x v="0"/>
    <s v="United States"/>
    <s v="Newark"/>
    <s v="Ohio"/>
    <n v="43055"/>
    <x v="3"/>
    <s v="OFF-LA-10000081"/>
    <s v="Office Supplies"/>
    <x v="2"/>
    <s v="Avery 496"/>
    <n v="6"/>
    <n v="2"/>
    <n v="0.2"/>
    <n v="2.0999999999999996"/>
  </r>
  <r>
    <n v="9565"/>
    <s v="CA-2012-161242"/>
    <x v="1"/>
    <x v="932"/>
    <d v="2012-06-08T00:00:00"/>
    <s v="Standard Class"/>
    <s v="CG-12040"/>
    <s v="Catherine Glotzbach"/>
    <x v="2"/>
    <s v="United States"/>
    <s v="Los Angeles"/>
    <s v="California"/>
    <n v="90045"/>
    <x v="1"/>
    <s v="OFF-PA-10001838"/>
    <s v="Office Supplies"/>
    <x v="10"/>
    <s v="Adams Telephone Message Book W/Dividers/Space For Phone Numbers, 5 1/4&quot;X8 1/2&quot;, 300/Messages"/>
    <n v="11.76"/>
    <n v="2"/>
    <n v="0"/>
    <n v="5.7623999999999995"/>
  </r>
  <r>
    <n v="9566"/>
    <s v="CA-2011-130428"/>
    <x v="2"/>
    <x v="691"/>
    <d v="2011-03-31T00:00:00"/>
    <s v="Same Day"/>
    <s v="TG-21640"/>
    <s v="Trudy Glocke"/>
    <x v="0"/>
    <s v="United States"/>
    <s v="Tampa"/>
    <s v="Florida"/>
    <n v="33614"/>
    <x v="0"/>
    <s v="FUR-CH-10002965"/>
    <s v="Furniture"/>
    <x v="1"/>
    <s v="Global Leather Highback Executive Chair with Pneumatic Height Adjustment, Black"/>
    <n v="1125.4879999999998"/>
    <n v="7"/>
    <n v="0.2"/>
    <n v="98.480200000000082"/>
  </r>
  <r>
    <n v="9567"/>
    <s v="CA-2011-130428"/>
    <x v="2"/>
    <x v="691"/>
    <d v="2011-03-31T00:00:00"/>
    <s v="Same Day"/>
    <s v="TG-21640"/>
    <s v="Trudy Glocke"/>
    <x v="0"/>
    <s v="United States"/>
    <s v="Tampa"/>
    <s v="Florida"/>
    <n v="33614"/>
    <x v="0"/>
    <s v="OFF-BI-10001636"/>
    <s v="Office Supplies"/>
    <x v="8"/>
    <s v="Ibico Plastic and Wire Spiral Binding Combs"/>
    <n v="12.645000000000001"/>
    <n v="5"/>
    <n v="0.7"/>
    <n v="-10.116"/>
  </r>
  <r>
    <n v="9568"/>
    <s v="CA-2011-130428"/>
    <x v="2"/>
    <x v="691"/>
    <d v="2011-03-31T00:00:00"/>
    <s v="Same Day"/>
    <s v="TG-21640"/>
    <s v="Trudy Glocke"/>
    <x v="0"/>
    <s v="United States"/>
    <s v="Tampa"/>
    <s v="Florida"/>
    <n v="33614"/>
    <x v="0"/>
    <s v="OFF-AR-10004027"/>
    <s v="Office Supplies"/>
    <x v="6"/>
    <s v="Binney &amp; Smith inkTank Erasable Desk Highlighter, Chisel Tip, Yellow, 12/Box"/>
    <n v="4.032"/>
    <n v="2"/>
    <n v="0.2"/>
    <n v="1.0584000000000002"/>
  </r>
  <r>
    <n v="9569"/>
    <s v="CA-2014-104388"/>
    <x v="3"/>
    <x v="957"/>
    <d v="2014-07-08T00:00:00"/>
    <s v="First Class"/>
    <s v="DK-12835"/>
    <s v="Damala Kotsonis"/>
    <x v="1"/>
    <s v="United States"/>
    <s v="Fremont"/>
    <s v="Nebraska"/>
    <n v="68025"/>
    <x v="2"/>
    <s v="TEC-PH-10002293"/>
    <s v="Technology"/>
    <x v="7"/>
    <s v="Anker 36W 4-Port USB Wall Charger Travel Power Adapter for iPhone 5s 5c 5"/>
    <n v="79.959999999999994"/>
    <n v="4"/>
    <n v="0"/>
    <n v="22.388800000000003"/>
  </r>
  <r>
    <n v="9570"/>
    <s v="CA-2012-113131"/>
    <x v="1"/>
    <x v="496"/>
    <d v="2012-09-24T00:00:00"/>
    <s v="Same Day"/>
    <s v="MB-17305"/>
    <s v="Maria Bertelson"/>
    <x v="0"/>
    <s v="United States"/>
    <s v="Columbus"/>
    <s v="Ohio"/>
    <n v="43229"/>
    <x v="3"/>
    <s v="OFF-BI-10003196"/>
    <s v="Office Supplies"/>
    <x v="8"/>
    <s v="Accohide Poly Flexible Ring Binders"/>
    <n v="6.732000000000002"/>
    <n v="6"/>
    <n v="0.7"/>
    <n v="-4.4879999999999978"/>
  </r>
  <r>
    <n v="9571"/>
    <s v="CA-2012-113131"/>
    <x v="1"/>
    <x v="496"/>
    <d v="2012-09-24T00:00:00"/>
    <s v="Same Day"/>
    <s v="MB-17305"/>
    <s v="Maria Bertelson"/>
    <x v="0"/>
    <s v="United States"/>
    <s v="Columbus"/>
    <s v="Ohio"/>
    <n v="43229"/>
    <x v="3"/>
    <s v="OFF-ST-10001172"/>
    <s v="Office Supplies"/>
    <x v="4"/>
    <s v="Tennsco Lockers, Sand"/>
    <n v="33.568000000000005"/>
    <n v="2"/>
    <n v="0.2"/>
    <n v="1.6783999999999981"/>
  </r>
  <r>
    <n v="9572"/>
    <s v="CA-2012-113131"/>
    <x v="1"/>
    <x v="496"/>
    <d v="2012-09-24T00:00:00"/>
    <s v="Same Day"/>
    <s v="MB-17305"/>
    <s v="Maria Bertelson"/>
    <x v="0"/>
    <s v="United States"/>
    <s v="Columbus"/>
    <s v="Ohio"/>
    <n v="43229"/>
    <x v="3"/>
    <s v="OFF-EN-10003068"/>
    <s v="Office Supplies"/>
    <x v="12"/>
    <s v="#6 3/4 Gummed Flap White Envelopes"/>
    <n v="15.840000000000002"/>
    <n v="2"/>
    <n v="0.2"/>
    <n v="5.5439999999999987"/>
  </r>
  <r>
    <n v="9573"/>
    <s v="CA-2012-113131"/>
    <x v="1"/>
    <x v="496"/>
    <d v="2012-09-24T00:00:00"/>
    <s v="Same Day"/>
    <s v="MB-17305"/>
    <s v="Maria Bertelson"/>
    <x v="0"/>
    <s v="United States"/>
    <s v="Columbus"/>
    <s v="Ohio"/>
    <n v="43229"/>
    <x v="3"/>
    <s v="OFF-LA-10003510"/>
    <s v="Office Supplies"/>
    <x v="2"/>
    <s v="Avery 4027 File Folder Labels for Dot Matrix Printers, 5000 Labels per Box, White"/>
    <n v="24.424000000000003"/>
    <n v="1"/>
    <n v="0.2"/>
    <n v="7.9378000000000002"/>
  </r>
  <r>
    <n v="9574"/>
    <s v="CA-2012-113131"/>
    <x v="1"/>
    <x v="496"/>
    <d v="2012-09-24T00:00:00"/>
    <s v="Same Day"/>
    <s v="MB-17305"/>
    <s v="Maria Bertelson"/>
    <x v="0"/>
    <s v="United States"/>
    <s v="Columbus"/>
    <s v="Ohio"/>
    <n v="43229"/>
    <x v="3"/>
    <s v="OFF-AR-10003504"/>
    <s v="Office Supplies"/>
    <x v="6"/>
    <s v="Newell 347"/>
    <n v="17.12"/>
    <n v="5"/>
    <n v="0.2"/>
    <n v="1.9259999999999975"/>
  </r>
  <r>
    <n v="9575"/>
    <s v="CA-2012-148495"/>
    <x v="1"/>
    <x v="863"/>
    <d v="2012-08-13T00:00:00"/>
    <s v="Same Day"/>
    <s v="SF-20065"/>
    <s v="Sandra Flanagan"/>
    <x v="0"/>
    <s v="United States"/>
    <s v="Pomona"/>
    <s v="California"/>
    <n v="91767"/>
    <x v="1"/>
    <s v="FUR-FU-10001889"/>
    <s v="Furniture"/>
    <x v="5"/>
    <s v="Ultra Door Pull Handle"/>
    <n v="31.56"/>
    <n v="3"/>
    <n v="0"/>
    <n v="10.4148"/>
  </r>
  <r>
    <n v="9576"/>
    <s v="CA-2012-143147"/>
    <x v="1"/>
    <x v="989"/>
    <d v="2012-05-28T00:00:00"/>
    <s v="Second Class"/>
    <s v="PS-18760"/>
    <s v="Pamela Stobb"/>
    <x v="0"/>
    <s v="United States"/>
    <s v="San Antonio"/>
    <s v="Texas"/>
    <n v="78207"/>
    <x v="2"/>
    <s v="FUR-CH-10000863"/>
    <s v="Furniture"/>
    <x v="1"/>
    <s v="Novimex Swivel Fabric Task Chair"/>
    <n v="105.68599999999999"/>
    <n v="1"/>
    <n v="0.3"/>
    <n v="-28.686199999999999"/>
  </r>
  <r>
    <n v="9577"/>
    <s v="CA-2012-143147"/>
    <x v="1"/>
    <x v="989"/>
    <d v="2012-05-28T00:00:00"/>
    <s v="Second Class"/>
    <s v="PS-18760"/>
    <s v="Pamela Stobb"/>
    <x v="0"/>
    <s v="United States"/>
    <s v="San Antonio"/>
    <s v="Texas"/>
    <n v="78207"/>
    <x v="2"/>
    <s v="TEC-MA-10004679"/>
    <s v="Technology"/>
    <x v="15"/>
    <s v="StarTech.com 10/100 VDSL2 Ethernet Extender Kit"/>
    <n v="399.53999999999996"/>
    <n v="2"/>
    <n v="0.4"/>
    <n v="-79.908000000000015"/>
  </r>
  <r>
    <n v="9578"/>
    <s v="CA-2012-143147"/>
    <x v="1"/>
    <x v="989"/>
    <d v="2012-05-28T00:00:00"/>
    <s v="Second Class"/>
    <s v="PS-18760"/>
    <s v="Pamela Stobb"/>
    <x v="0"/>
    <s v="United States"/>
    <s v="San Antonio"/>
    <s v="Texas"/>
    <n v="78207"/>
    <x v="2"/>
    <s v="FUR-CH-10004754"/>
    <s v="Furniture"/>
    <x v="1"/>
    <s v="Global Stack Chair with Arms, Black"/>
    <n v="104.93"/>
    <n v="5"/>
    <n v="0.3"/>
    <n v="-4.4969999999999999"/>
  </r>
  <r>
    <n v="9579"/>
    <s v="CA-2014-152975"/>
    <x v="3"/>
    <x v="32"/>
    <d v="2014-09-17T00:00:00"/>
    <s v="First Class"/>
    <s v="RB-19705"/>
    <s v="Roger Barcio"/>
    <x v="2"/>
    <s v="United States"/>
    <s v="New York City"/>
    <s v="New York"/>
    <n v="10035"/>
    <x v="3"/>
    <s v="TEC-PH-10004586"/>
    <s v="Technology"/>
    <x v="7"/>
    <s v="Wilson SignalBoost 841262 DB PRO Amplifier Kit"/>
    <n v="1079.8499999999999"/>
    <n v="3"/>
    <n v="0"/>
    <n v="323.95499999999993"/>
  </r>
  <r>
    <n v="9580"/>
    <s v="CA-2014-152975"/>
    <x v="3"/>
    <x v="32"/>
    <d v="2014-09-17T00:00:00"/>
    <s v="First Class"/>
    <s v="RB-19705"/>
    <s v="Roger Barcio"/>
    <x v="2"/>
    <s v="United States"/>
    <s v="New York City"/>
    <s v="New York"/>
    <n v="10035"/>
    <x v="3"/>
    <s v="OFF-ST-10001370"/>
    <s v="Office Supplies"/>
    <x v="4"/>
    <s v="Sensible Storage WireTech Storage Systems"/>
    <n v="70.98"/>
    <n v="1"/>
    <n v="0"/>
    <n v="3.5489999999999924"/>
  </r>
  <r>
    <n v="9581"/>
    <s v="CA-2014-152975"/>
    <x v="3"/>
    <x v="32"/>
    <d v="2014-09-17T00:00:00"/>
    <s v="First Class"/>
    <s v="RB-19705"/>
    <s v="Roger Barcio"/>
    <x v="2"/>
    <s v="United States"/>
    <s v="New York City"/>
    <s v="New York"/>
    <n v="10035"/>
    <x v="3"/>
    <s v="OFF-AR-10001988"/>
    <s v="Office Supplies"/>
    <x v="6"/>
    <s v="Bulldog Table or Wall-Mount Pencil Sharpener"/>
    <n v="29.950000000000003"/>
    <n v="5"/>
    <n v="0"/>
    <n v="8.6854999999999993"/>
  </r>
  <r>
    <n v="9582"/>
    <s v="CA-2014-152975"/>
    <x v="3"/>
    <x v="32"/>
    <d v="2014-09-17T00:00:00"/>
    <s v="First Class"/>
    <s v="RB-19705"/>
    <s v="Roger Barcio"/>
    <x v="2"/>
    <s v="United States"/>
    <s v="New York City"/>
    <s v="New York"/>
    <n v="10035"/>
    <x v="3"/>
    <s v="FUR-CH-10003298"/>
    <s v="Furniture"/>
    <x v="1"/>
    <s v="Office Star - Contemporary Task Swivel chair with Loop Arms, Charcoal"/>
    <n v="589.41"/>
    <n v="5"/>
    <n v="0.1"/>
    <n v="-6.5490000000000492"/>
  </r>
  <r>
    <n v="9583"/>
    <s v="CA-2013-107475"/>
    <x v="0"/>
    <x v="843"/>
    <d v="2013-06-12T00:00:00"/>
    <s v="Standard Class"/>
    <s v="RS-19870"/>
    <s v="Roy Skaria"/>
    <x v="2"/>
    <s v="United States"/>
    <s v="Philadelphia"/>
    <s v="Pennsylvania"/>
    <n v="19120"/>
    <x v="3"/>
    <s v="OFF-FA-10002988"/>
    <s v="Office Supplies"/>
    <x v="13"/>
    <s v="Ideal Clamps"/>
    <n v="9.6479999999999997"/>
    <n v="6"/>
    <n v="0.2"/>
    <n v="3.4973999999999998"/>
  </r>
  <r>
    <n v="9584"/>
    <s v="CA-2014-116127"/>
    <x v="3"/>
    <x v="643"/>
    <d v="2014-06-28T00:00:00"/>
    <s v="Second Class"/>
    <s v="SB-20185"/>
    <s v="Sarah Brown"/>
    <x v="0"/>
    <s v="United States"/>
    <s v="New York City"/>
    <s v="New York"/>
    <n v="10024"/>
    <x v="3"/>
    <s v="FUR-BO-10002213"/>
    <s v="Furniture"/>
    <x v="0"/>
    <s v="DMI Eclipse Executive Suite Bookcases"/>
    <n v="400.78400000000005"/>
    <n v="1"/>
    <n v="0.2"/>
    <n v="-5.0098000000000269"/>
  </r>
  <r>
    <n v="9585"/>
    <s v="CA-2014-132584"/>
    <x v="3"/>
    <x v="775"/>
    <d v="2014-08-28T00:00:00"/>
    <s v="First Class"/>
    <s v="HJ-14875"/>
    <s v="Heather Jas"/>
    <x v="2"/>
    <s v="United States"/>
    <s v="Detroit"/>
    <s v="Michigan"/>
    <n v="48234"/>
    <x v="2"/>
    <s v="OFF-ST-10000344"/>
    <s v="Office Supplies"/>
    <x v="4"/>
    <s v="Neat Ideas Personal Hanging Folder Files, Black"/>
    <n v="53.72"/>
    <n v="4"/>
    <n v="0"/>
    <n v="13.967199999999998"/>
  </r>
  <r>
    <n v="9586"/>
    <s v="CA-2013-160598"/>
    <x v="0"/>
    <x v="370"/>
    <d v="2013-08-29T00:00:00"/>
    <s v="First Class"/>
    <s v="SV-20815"/>
    <s v="Stuart Van"/>
    <x v="1"/>
    <s v="United States"/>
    <s v="Miami"/>
    <s v="Florida"/>
    <n v="33142"/>
    <x v="0"/>
    <s v="OFF-PA-10002319"/>
    <s v="Office Supplies"/>
    <x v="10"/>
    <s v="Xerox 1944"/>
    <n v="31.007999999999999"/>
    <n v="1"/>
    <n v="0.2"/>
    <n v="11.240400000000001"/>
  </r>
  <r>
    <n v="9587"/>
    <s v="CA-2013-108630"/>
    <x v="0"/>
    <x v="741"/>
    <d v="2013-11-19T00:00:00"/>
    <s v="Same Day"/>
    <s v="BE-11410"/>
    <s v="Bobby Elias"/>
    <x v="0"/>
    <s v="United States"/>
    <s v="Concord"/>
    <s v="California"/>
    <n v="94521"/>
    <x v="1"/>
    <s v="OFF-BI-10002437"/>
    <s v="Office Supplies"/>
    <x v="8"/>
    <s v="Recycled Premium Regency Composition Covers"/>
    <n v="61.120000000000005"/>
    <n v="5"/>
    <n v="0.2"/>
    <n v="22.155999999999999"/>
  </r>
  <r>
    <n v="9588"/>
    <s v="US-2014-129203"/>
    <x v="3"/>
    <x v="827"/>
    <d v="2014-04-23T00:00:00"/>
    <s v="Standard Class"/>
    <s v="BM-11575"/>
    <s v="Brendan Murry"/>
    <x v="1"/>
    <s v="United States"/>
    <s v="Chicago"/>
    <s v="Illinois"/>
    <n v="60653"/>
    <x v="2"/>
    <s v="OFF-ST-10001418"/>
    <s v="Office Supplies"/>
    <x v="4"/>
    <s v="Carina Media Storage Towers in Natural &amp; Black"/>
    <n v="195.136"/>
    <n v="4"/>
    <n v="0.2"/>
    <n v="-43.9056"/>
  </r>
  <r>
    <n v="9589"/>
    <s v="CA-2014-110940"/>
    <x v="3"/>
    <x v="283"/>
    <d v="2014-07-29T00:00:00"/>
    <s v="Standard Class"/>
    <s v="AZ-10750"/>
    <s v="Annie Zypern"/>
    <x v="0"/>
    <s v="United States"/>
    <s v="Wheeling"/>
    <s v="Illinois"/>
    <n v="60090"/>
    <x v="2"/>
    <s v="OFF-AR-10000380"/>
    <s v="Office Supplies"/>
    <x v="6"/>
    <s v="Hunt PowerHouse Electric Pencil Sharpener, Blue"/>
    <n v="121.536"/>
    <n v="4"/>
    <n v="0.2"/>
    <n v="15.191999999999979"/>
  </r>
  <r>
    <n v="9590"/>
    <s v="CA-2011-119172"/>
    <x v="2"/>
    <x v="218"/>
    <d v="2011-05-15T00:00:00"/>
    <s v="Standard Class"/>
    <s v="HD-14785"/>
    <s v="Harold Dahlen"/>
    <x v="2"/>
    <s v="United States"/>
    <s v="Chicago"/>
    <s v="Illinois"/>
    <n v="60610"/>
    <x v="2"/>
    <s v="OFF-PA-10003036"/>
    <s v="Office Supplies"/>
    <x v="10"/>
    <s v="Black Print Carbonless 8 1/2&quot; x 8 1/4&quot; Rapid Memo Book"/>
    <n v="17.472000000000001"/>
    <n v="3"/>
    <n v="0.2"/>
    <n v="5.6783999999999981"/>
  </r>
  <r>
    <n v="9591"/>
    <s v="CA-2011-119172"/>
    <x v="2"/>
    <x v="218"/>
    <d v="2011-05-15T00:00:00"/>
    <s v="Standard Class"/>
    <s v="HD-14785"/>
    <s v="Harold Dahlen"/>
    <x v="2"/>
    <s v="United States"/>
    <s v="Chicago"/>
    <s v="Illinois"/>
    <n v="60610"/>
    <x v="2"/>
    <s v="OFF-BI-10002026"/>
    <s v="Office Supplies"/>
    <x v="8"/>
    <s v="Avery Arch Ring Binders"/>
    <n v="104.57999999999998"/>
    <n v="9"/>
    <n v="0.8"/>
    <n v="-172.55700000000007"/>
  </r>
  <r>
    <n v="9592"/>
    <s v="US-2013-105452"/>
    <x v="0"/>
    <x v="1062"/>
    <d v="2013-08-02T00:00:00"/>
    <s v="Standard Class"/>
    <s v="BF-11005"/>
    <s v="Barry Franz"/>
    <x v="2"/>
    <s v="United States"/>
    <s v="Pasadena"/>
    <s v="Texas"/>
    <n v="77506"/>
    <x v="2"/>
    <s v="FUR-FU-10003691"/>
    <s v="Furniture"/>
    <x v="5"/>
    <s v="Eldon Image Series Desk Accessories, Ebony"/>
    <n v="24.700000000000003"/>
    <n v="5"/>
    <n v="0.6"/>
    <n v="-9.8799999999999955"/>
  </r>
  <r>
    <n v="9593"/>
    <s v="US-2013-105452"/>
    <x v="0"/>
    <x v="1062"/>
    <d v="2013-08-02T00:00:00"/>
    <s v="Standard Class"/>
    <s v="BF-11005"/>
    <s v="Barry Franz"/>
    <x v="2"/>
    <s v="United States"/>
    <s v="Pasadena"/>
    <s v="Texas"/>
    <n v="77506"/>
    <x v="2"/>
    <s v="FUR-FU-10003806"/>
    <s v="Furniture"/>
    <x v="5"/>
    <s v="Tenex Chairmat w/ Average Lip, 45&quot; x 53&quot;"/>
    <n v="302.72000000000003"/>
    <n v="5"/>
    <n v="0.6"/>
    <n v="-378.40000000000009"/>
  </r>
  <r>
    <n v="9594"/>
    <s v="CA-2014-108931"/>
    <x v="3"/>
    <x v="32"/>
    <d v="2014-09-20T00:00:00"/>
    <s v="Standard Class"/>
    <s v="HZ-14950"/>
    <s v="Henia Zydlo"/>
    <x v="0"/>
    <s v="United States"/>
    <s v="New York City"/>
    <s v="New York"/>
    <n v="10024"/>
    <x v="3"/>
    <s v="OFF-PA-10002741"/>
    <s v="Office Supplies"/>
    <x v="10"/>
    <s v="Xerox 1980"/>
    <n v="8.56"/>
    <n v="2"/>
    <n v="0"/>
    <n v="3.8519999999999994"/>
  </r>
  <r>
    <n v="9595"/>
    <s v="CA-2014-108931"/>
    <x v="3"/>
    <x v="32"/>
    <d v="2014-09-20T00:00:00"/>
    <s v="Standard Class"/>
    <s v="HZ-14950"/>
    <s v="Henia Zydlo"/>
    <x v="0"/>
    <s v="United States"/>
    <s v="New York City"/>
    <s v="New York"/>
    <n v="10024"/>
    <x v="3"/>
    <s v="OFF-PA-10003845"/>
    <s v="Office Supplies"/>
    <x v="10"/>
    <s v="Xerox 1987"/>
    <n v="11.56"/>
    <n v="2"/>
    <n v="0"/>
    <n v="5.6644000000000005"/>
  </r>
  <r>
    <n v="9596"/>
    <s v="CA-2014-104619"/>
    <x v="3"/>
    <x v="714"/>
    <d v="2014-01-30T00:00:00"/>
    <s v="Standard Class"/>
    <s v="KD-16495"/>
    <s v="Keith Dawkins"/>
    <x v="1"/>
    <s v="United States"/>
    <s v="San Jose"/>
    <s v="California"/>
    <n v="95123"/>
    <x v="1"/>
    <s v="OFF-AP-10001492"/>
    <s v="Office Supplies"/>
    <x v="9"/>
    <s v="Acco Six-Outlet Power Strip, 4' Cord Length"/>
    <n v="25.86"/>
    <n v="3"/>
    <n v="0"/>
    <n v="6.7236000000000002"/>
  </r>
  <r>
    <n v="9597"/>
    <s v="CA-2014-104619"/>
    <x v="3"/>
    <x v="714"/>
    <d v="2014-01-30T00:00:00"/>
    <s v="Standard Class"/>
    <s v="KD-16495"/>
    <s v="Keith Dawkins"/>
    <x v="1"/>
    <s v="United States"/>
    <s v="San Jose"/>
    <s v="California"/>
    <n v="95123"/>
    <x v="1"/>
    <s v="OFF-BI-10004318"/>
    <s v="Office Supplies"/>
    <x v="8"/>
    <s v="Ibico EB-19 Dual Function Manual Binding System"/>
    <n v="276.78400000000005"/>
    <n v="2"/>
    <n v="0.2"/>
    <n v="89.954799999999992"/>
  </r>
  <r>
    <n v="9598"/>
    <s v="CA-2014-104619"/>
    <x v="3"/>
    <x v="714"/>
    <d v="2014-01-30T00:00:00"/>
    <s v="Standard Class"/>
    <s v="KD-16495"/>
    <s v="Keith Dawkins"/>
    <x v="1"/>
    <s v="United States"/>
    <s v="San Jose"/>
    <s v="California"/>
    <n v="95123"/>
    <x v="1"/>
    <s v="TEC-PH-10000193"/>
    <s v="Technology"/>
    <x v="7"/>
    <s v="Jensen SMPS-640 - speaker phone"/>
    <n v="110.352"/>
    <n v="3"/>
    <n v="0.2"/>
    <n v="8.2763999999999953"/>
  </r>
  <r>
    <n v="9599"/>
    <s v="CA-2012-149517"/>
    <x v="1"/>
    <x v="444"/>
    <d v="2012-09-23T00:00:00"/>
    <s v="Standard Class"/>
    <s v="FC-14245"/>
    <s v="Frank Carlisle"/>
    <x v="2"/>
    <s v="United States"/>
    <s v="Sacramento"/>
    <s v="California"/>
    <n v="95823"/>
    <x v="1"/>
    <s v="FUR-FU-10003464"/>
    <s v="Furniture"/>
    <x v="5"/>
    <s v="Seth Thomas 8 1/2&quot; Cubicle Clock"/>
    <n v="60.84"/>
    <n v="3"/>
    <n v="0"/>
    <n v="19.468799999999998"/>
  </r>
  <r>
    <n v="9600"/>
    <s v="CA-2012-116841"/>
    <x v="1"/>
    <x v="1225"/>
    <d v="2012-04-18T00:00:00"/>
    <s v="Standard Class"/>
    <s v="TP-21130"/>
    <s v="Theone Pippenger"/>
    <x v="0"/>
    <s v="United States"/>
    <s v="Springfield"/>
    <s v="Oregon"/>
    <n v="97477"/>
    <x v="1"/>
    <s v="OFF-AP-10002403"/>
    <s v="Office Supplies"/>
    <x v="9"/>
    <s v="Acco Smartsocket Color-Coded Six-Outlet AC Adapter Model Surge Protectors"/>
    <n v="35.207999999999998"/>
    <n v="1"/>
    <n v="0.2"/>
    <n v="2.6405999999999992"/>
  </r>
  <r>
    <n v="9601"/>
    <s v="CA-2014-107797"/>
    <x v="3"/>
    <x v="540"/>
    <d v="2014-05-12T00:00:00"/>
    <s v="Second Class"/>
    <s v="EB-13705"/>
    <s v="Ed Braxton"/>
    <x v="1"/>
    <s v="United States"/>
    <s v="Mansfield"/>
    <s v="Texas"/>
    <n v="76063"/>
    <x v="2"/>
    <s v="OFF-PA-10003848"/>
    <s v="Office Supplies"/>
    <x v="10"/>
    <s v="Xerox 1997"/>
    <n v="41.472000000000008"/>
    <n v="8"/>
    <n v="0.2"/>
    <n v="14.5152"/>
  </r>
  <r>
    <n v="9602"/>
    <s v="CA-2013-117604"/>
    <x v="0"/>
    <x v="913"/>
    <d v="2013-09-10T00:00:00"/>
    <s v="Standard Class"/>
    <s v="JP-15520"/>
    <s v="Jeremy Pistek"/>
    <x v="0"/>
    <s v="United States"/>
    <s v="Jonesboro"/>
    <s v="Arkansas"/>
    <n v="72401"/>
    <x v="0"/>
    <s v="OFF-PA-10001357"/>
    <s v="Office Supplies"/>
    <x v="10"/>
    <s v="Xerox 1886"/>
    <n v="239.5"/>
    <n v="5"/>
    <n v="0"/>
    <n v="114.95999999999998"/>
  </r>
  <r>
    <n v="9603"/>
    <s v="CA-2011-130155"/>
    <x v="2"/>
    <x v="946"/>
    <d v="2011-05-22T00:00:00"/>
    <s v="First Class"/>
    <s v="TD-20995"/>
    <s v="Tamara Dahlen"/>
    <x v="0"/>
    <s v="United States"/>
    <s v="Virginia Beach"/>
    <s v="Virginia"/>
    <n v="23464"/>
    <x v="0"/>
    <s v="OFF-SU-10004737"/>
    <s v="Office Supplies"/>
    <x v="14"/>
    <s v="Acme Design Stainless Steel Bent Scissors"/>
    <n v="34.200000000000003"/>
    <n v="5"/>
    <n v="0"/>
    <n v="9.234"/>
  </r>
  <r>
    <n v="9604"/>
    <s v="CA-2013-129861"/>
    <x v="0"/>
    <x v="26"/>
    <d v="2013-06-24T00:00:00"/>
    <s v="Standard Class"/>
    <s v="DM-13345"/>
    <s v="Denise Monton"/>
    <x v="1"/>
    <s v="United States"/>
    <s v="Rochester"/>
    <s v="New York"/>
    <n v="14609"/>
    <x v="3"/>
    <s v="FUR-TA-10003715"/>
    <s v="Furniture"/>
    <x v="3"/>
    <s v="Hon 2111 Invitation Series Corner Table"/>
    <n v="376.86599999999999"/>
    <n v="3"/>
    <n v="0.4"/>
    <n v="-213.55740000000006"/>
  </r>
  <r>
    <n v="9605"/>
    <s v="CA-2012-138625"/>
    <x v="1"/>
    <x v="121"/>
    <d v="2012-11-05T00:00:00"/>
    <s v="First Class"/>
    <s v="EG-13900"/>
    <s v="Emily Grady"/>
    <x v="0"/>
    <s v="United States"/>
    <s v="Chesapeake"/>
    <s v="Virginia"/>
    <n v="23320"/>
    <x v="0"/>
    <s v="OFF-AP-10003099"/>
    <s v="Office Supplies"/>
    <x v="9"/>
    <s v="Eureka Hand Vacuum, Bagless"/>
    <n v="197.72"/>
    <n v="4"/>
    <n v="0"/>
    <n v="55.36160000000001"/>
  </r>
  <r>
    <n v="9606"/>
    <s v="US-2014-122672"/>
    <x v="3"/>
    <x v="259"/>
    <d v="2014-11-10T00:00:00"/>
    <s v="Standard Class"/>
    <s v="HG-14965"/>
    <s v="Henry Goldwyn"/>
    <x v="1"/>
    <s v="United States"/>
    <s v="Lancaster"/>
    <s v="Ohio"/>
    <n v="43130"/>
    <x v="3"/>
    <s v="TEC-AC-10002323"/>
    <s v="Technology"/>
    <x v="11"/>
    <s v="SanDisk Ultra 32 GB MicroSDHC Class 10 Memory Card"/>
    <n v="70.720000000000013"/>
    <n v="4"/>
    <n v="0.2"/>
    <n v="-6.1879999999999988"/>
  </r>
  <r>
    <n v="9607"/>
    <s v="US-2014-122672"/>
    <x v="3"/>
    <x v="259"/>
    <d v="2014-11-10T00:00:00"/>
    <s v="Standard Class"/>
    <s v="HG-14965"/>
    <s v="Henry Goldwyn"/>
    <x v="1"/>
    <s v="United States"/>
    <s v="Lancaster"/>
    <s v="Ohio"/>
    <n v="43130"/>
    <x v="3"/>
    <s v="OFF-ST-10002344"/>
    <s v="Office Supplies"/>
    <x v="4"/>
    <s v="Carina 42&quot;Hx23 3/4&quot;W Media Storage Unit"/>
    <n v="194.35200000000003"/>
    <n v="3"/>
    <n v="0.2"/>
    <n v="-43.729199999999992"/>
  </r>
  <r>
    <n v="9608"/>
    <s v="CA-2014-117128"/>
    <x v="3"/>
    <x v="256"/>
    <d v="2014-12-09T00:00:00"/>
    <s v="Second Class"/>
    <s v="BF-11080"/>
    <s v="Bart Folk"/>
    <x v="0"/>
    <s v="United States"/>
    <s v="New York City"/>
    <s v="New York"/>
    <n v="10024"/>
    <x v="3"/>
    <s v="OFF-PA-10000007"/>
    <s v="Office Supplies"/>
    <x v="10"/>
    <s v="Telephone Message Books with Fax/Mobile Section, 4 1/4&quot; x 6&quot;"/>
    <n v="21.6"/>
    <n v="6"/>
    <n v="0"/>
    <n v="9.9359999999999999"/>
  </r>
  <r>
    <n v="9609"/>
    <s v="CA-2014-117128"/>
    <x v="3"/>
    <x v="256"/>
    <d v="2014-12-09T00:00:00"/>
    <s v="Second Class"/>
    <s v="BF-11080"/>
    <s v="Bart Folk"/>
    <x v="0"/>
    <s v="United States"/>
    <s v="New York City"/>
    <s v="New York"/>
    <n v="10024"/>
    <x v="3"/>
    <s v="OFF-LA-10000248"/>
    <s v="Office Supplies"/>
    <x v="2"/>
    <s v="Avery 52"/>
    <n v="11.07"/>
    <n v="3"/>
    <n v="0"/>
    <n v="5.2028999999999996"/>
  </r>
  <r>
    <n v="9610"/>
    <s v="CA-2013-130638"/>
    <x v="0"/>
    <x v="458"/>
    <d v="2013-05-20T00:00:00"/>
    <s v="Second Class"/>
    <s v="SC-20095"/>
    <s v="Sanjit Chand"/>
    <x v="0"/>
    <s v="United States"/>
    <s v="Los Angeles"/>
    <s v="California"/>
    <n v="90045"/>
    <x v="1"/>
    <s v="FUR-FU-10002116"/>
    <s v="Furniture"/>
    <x v="5"/>
    <s v="Tenex Carpeted, Granite-Look or Clear Contemporary Contour Shape Chair Mats"/>
    <n v="282.83999999999997"/>
    <n v="4"/>
    <n v="0"/>
    <n v="19.798799999999972"/>
  </r>
  <r>
    <n v="9611"/>
    <s v="CA-2013-130638"/>
    <x v="0"/>
    <x v="458"/>
    <d v="2013-05-20T00:00:00"/>
    <s v="Second Class"/>
    <s v="SC-20095"/>
    <s v="Sanjit Chand"/>
    <x v="0"/>
    <s v="United States"/>
    <s v="Los Angeles"/>
    <s v="California"/>
    <n v="90045"/>
    <x v="1"/>
    <s v="OFF-LA-10002195"/>
    <s v="Office Supplies"/>
    <x v="2"/>
    <s v="Avery 481"/>
    <n v="27.72"/>
    <n v="9"/>
    <n v="0"/>
    <n v="13.3056"/>
  </r>
  <r>
    <n v="9612"/>
    <s v="CA-2014-144365"/>
    <x v="3"/>
    <x v="1200"/>
    <d v="2014-10-31T00:00:00"/>
    <s v="Standard Class"/>
    <s v="CS-11950"/>
    <s v="Carlos Soltero"/>
    <x v="0"/>
    <s v="United States"/>
    <s v="Jackson"/>
    <s v="Mississippi"/>
    <n v="39212"/>
    <x v="0"/>
    <s v="OFF-FA-10000735"/>
    <s v="Office Supplies"/>
    <x v="13"/>
    <s v="Staples"/>
    <n v="11.68"/>
    <n v="4"/>
    <n v="0"/>
    <n v="5.2559999999999993"/>
  </r>
  <r>
    <n v="9613"/>
    <s v="CA-2013-110086"/>
    <x v="0"/>
    <x v="31"/>
    <d v="2013-09-23T00:00:00"/>
    <s v="Standard Class"/>
    <s v="BD-11320"/>
    <s v="Bill Donatelli"/>
    <x v="0"/>
    <s v="United States"/>
    <s v="Woodland"/>
    <s v="California"/>
    <n v="95695"/>
    <x v="1"/>
    <s v="TEC-PH-10001299"/>
    <s v="Technology"/>
    <x v="7"/>
    <s v="Polycom CX300 Desktop Phone USB VoIP phone"/>
    <n v="239.98400000000004"/>
    <n v="2"/>
    <n v="0.2"/>
    <n v="23.998400000000004"/>
  </r>
  <r>
    <n v="9614"/>
    <s v="CA-2011-128524"/>
    <x v="2"/>
    <x v="7"/>
    <d v="2011-11-13T00:00:00"/>
    <s v="First Class"/>
    <s v="MZ-17515"/>
    <s v="Mary Zewe"/>
    <x v="1"/>
    <s v="United States"/>
    <s v="Seattle"/>
    <s v="Washington"/>
    <n v="98115"/>
    <x v="1"/>
    <s v="OFF-AP-10002892"/>
    <s v="Office Supplies"/>
    <x v="9"/>
    <s v="Belkin F5C206VTEL 6 Outlet Surge"/>
    <n v="22.98"/>
    <n v="1"/>
    <n v="0"/>
    <n v="6.8939999999999984"/>
  </r>
  <r>
    <n v="9615"/>
    <s v="CA-2011-128524"/>
    <x v="2"/>
    <x v="7"/>
    <d v="2011-11-13T00:00:00"/>
    <s v="First Class"/>
    <s v="MZ-17515"/>
    <s v="Mary Zewe"/>
    <x v="1"/>
    <s v="United States"/>
    <s v="Seattle"/>
    <s v="Washington"/>
    <n v="98115"/>
    <x v="1"/>
    <s v="TEC-AC-10002718"/>
    <s v="Technology"/>
    <x v="11"/>
    <s v="Belkin Standard 104 key USB Keyboard"/>
    <n v="102.13"/>
    <n v="7"/>
    <n v="0"/>
    <n v="15.319499999999996"/>
  </r>
  <r>
    <n v="9616"/>
    <s v="CA-2011-128524"/>
    <x v="2"/>
    <x v="7"/>
    <d v="2011-11-13T00:00:00"/>
    <s v="First Class"/>
    <s v="MZ-17515"/>
    <s v="Mary Zewe"/>
    <x v="1"/>
    <s v="United States"/>
    <s v="Seattle"/>
    <s v="Washington"/>
    <n v="98115"/>
    <x v="1"/>
    <s v="OFF-BI-10003527"/>
    <s v="Office Supplies"/>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s v="California"/>
    <n v="90049"/>
    <x v="1"/>
    <s v="OFF-AR-10002255"/>
    <s v="Office Supplies"/>
    <x v="6"/>
    <s v="Newell 346"/>
    <n v="5.76"/>
    <n v="2"/>
    <n v="0"/>
    <n v="1.6703999999999999"/>
  </r>
  <r>
    <n v="9618"/>
    <s v="CA-2014-160633"/>
    <x v="3"/>
    <x v="673"/>
    <d v="2014-11-22T00:00:00"/>
    <s v="Standard Class"/>
    <s v="BS-11380"/>
    <s v="Bill Stewart"/>
    <x v="1"/>
    <s v="United States"/>
    <s v="Bowling Green"/>
    <s v="Ohio"/>
    <n v="43402"/>
    <x v="3"/>
    <s v="TEC-CO-10002095"/>
    <s v="Technology"/>
    <x v="16"/>
    <s v="Hewlett Packard 610 Color Digital Copier / Printer"/>
    <n v="899.98199999999997"/>
    <n v="3"/>
    <n v="0.4"/>
    <n v="74.998499999999922"/>
  </r>
  <r>
    <n v="9619"/>
    <s v="CA-2014-160633"/>
    <x v="3"/>
    <x v="673"/>
    <d v="2014-11-22T00:00:00"/>
    <s v="Standard Class"/>
    <s v="BS-11380"/>
    <s v="Bill Stewart"/>
    <x v="1"/>
    <s v="United States"/>
    <s v="Bowling Green"/>
    <s v="Ohio"/>
    <n v="43402"/>
    <x v="3"/>
    <s v="OFF-AR-10004022"/>
    <s v="Office Supplies"/>
    <x v="6"/>
    <s v="Panasonic KP-380BK Classic Electric Pencil Sharpener"/>
    <n v="86.352000000000004"/>
    <n v="3"/>
    <n v="0.2"/>
    <n v="5.3969999999999914"/>
  </r>
  <r>
    <n v="9620"/>
    <s v="CA-2014-160633"/>
    <x v="3"/>
    <x v="673"/>
    <d v="2014-11-22T00:00:00"/>
    <s v="Standard Class"/>
    <s v="BS-11380"/>
    <s v="Bill Stewart"/>
    <x v="1"/>
    <s v="United States"/>
    <s v="Bowling Green"/>
    <s v="Ohio"/>
    <n v="43402"/>
    <x v="3"/>
    <s v="TEC-AC-10002335"/>
    <s v="Technology"/>
    <x v="11"/>
    <s v="Logitech Media Keyboard K200"/>
    <n v="139.96000000000004"/>
    <n v="5"/>
    <n v="0.2"/>
    <n v="-1.7495000000000118"/>
  </r>
  <r>
    <n v="9621"/>
    <s v="CA-2011-115133"/>
    <x v="2"/>
    <x v="467"/>
    <d v="2011-09-30T00:00:00"/>
    <s v="Standard Class"/>
    <s v="DA-13450"/>
    <s v="Dianna Arnett"/>
    <x v="2"/>
    <s v="United States"/>
    <s v="Lancaster"/>
    <s v="Ohio"/>
    <n v="43130"/>
    <x v="3"/>
    <s v="OFF-AP-10001634"/>
    <s v="Office Supplies"/>
    <x v="9"/>
    <s v="Hoover Commercial Lightweight Upright Vacuum"/>
    <n v="16.704000000000001"/>
    <n v="6"/>
    <n v="0.2"/>
    <n v="1.2527999999999988"/>
  </r>
  <r>
    <n v="9622"/>
    <s v="CA-2011-115133"/>
    <x v="2"/>
    <x v="467"/>
    <d v="2011-09-30T00:00:00"/>
    <s v="Standard Class"/>
    <s v="DA-13450"/>
    <s v="Dianna Arnett"/>
    <x v="2"/>
    <s v="United States"/>
    <s v="Lancaster"/>
    <s v="Ohio"/>
    <n v="43130"/>
    <x v="3"/>
    <s v="TEC-AC-10002370"/>
    <s v="Technology"/>
    <x v="11"/>
    <s v="Maxell CD-R Discs"/>
    <n v="3.1520000000000001"/>
    <n v="2"/>
    <n v="0.2"/>
    <n v="0.47279999999999966"/>
  </r>
  <r>
    <n v="9623"/>
    <s v="CA-2011-115133"/>
    <x v="2"/>
    <x v="467"/>
    <d v="2011-09-30T00:00:00"/>
    <s v="Standard Class"/>
    <s v="DA-13450"/>
    <s v="Dianna Arnett"/>
    <x v="2"/>
    <s v="United States"/>
    <s v="Lancaster"/>
    <s v="Ohio"/>
    <n v="43130"/>
    <x v="3"/>
    <s v="OFF-PA-10000174"/>
    <s v="Office Supplies"/>
    <x v="10"/>
    <s v="Message Book, Wirebound, Four 5 1/2&quot; X 4&quot; Forms/Pg., 200 Dupl. Sets/Book"/>
    <n v="32.896000000000001"/>
    <n v="4"/>
    <n v="0.2"/>
    <n v="11.102399999999996"/>
  </r>
  <r>
    <n v="9624"/>
    <s v="CA-2014-137449"/>
    <x v="3"/>
    <x v="222"/>
    <d v="2014-07-01T00:00:00"/>
    <s v="First Class"/>
    <s v="ME-17725"/>
    <s v="Max Engle"/>
    <x v="0"/>
    <s v="United States"/>
    <s v="Dallas"/>
    <s v="Texas"/>
    <n v="75220"/>
    <x v="2"/>
    <s v="OFF-AP-10000240"/>
    <s v="Office Supplies"/>
    <x v="9"/>
    <s v="Belkin F9G930V10-GRY 9 Outlet Surge"/>
    <n v="21.391999999999992"/>
    <n v="2"/>
    <n v="0.8"/>
    <n v="-54.549600000000012"/>
  </r>
  <r>
    <n v="9625"/>
    <s v="CA-2014-137449"/>
    <x v="3"/>
    <x v="222"/>
    <d v="2014-07-01T00:00:00"/>
    <s v="First Class"/>
    <s v="ME-17725"/>
    <s v="Max Engle"/>
    <x v="0"/>
    <s v="United States"/>
    <s v="Dallas"/>
    <s v="Texas"/>
    <n v="75220"/>
    <x v="2"/>
    <s v="FUR-TA-10002855"/>
    <s v="Furniture"/>
    <x v="3"/>
    <s v="Bevis Round Conference Table Top &amp; Single Column Base"/>
    <n v="307.31400000000002"/>
    <n v="3"/>
    <n v="0.3"/>
    <n v="-39.511800000000036"/>
  </r>
  <r>
    <n v="9626"/>
    <s v="CA-2014-137449"/>
    <x v="3"/>
    <x v="222"/>
    <d v="2014-07-01T00:00:00"/>
    <s v="First Class"/>
    <s v="ME-17725"/>
    <s v="Max Engle"/>
    <x v="0"/>
    <s v="United States"/>
    <s v="Dallas"/>
    <s v="Texas"/>
    <n v="75220"/>
    <x v="2"/>
    <s v="FUR-BO-10000780"/>
    <s v="Furniture"/>
    <x v="0"/>
    <s v="O'Sullivan Plantations 2-Door Library in Landvery Oak"/>
    <n v="409.99919999999997"/>
    <n v="3"/>
    <n v="0.32"/>
    <n v="-96.470399999999955"/>
  </r>
  <r>
    <n v="9627"/>
    <s v="CA-2014-103520"/>
    <x v="3"/>
    <x v="397"/>
    <d v="2014-09-26T00:00:00"/>
    <s v="First Class"/>
    <s v="MH-17785"/>
    <s v="Maya Herman"/>
    <x v="1"/>
    <s v="United States"/>
    <s v="Lubbock"/>
    <s v="Texas"/>
    <n v="79424"/>
    <x v="2"/>
    <s v="OFF-PA-10001846"/>
    <s v="Office Supplies"/>
    <x v="10"/>
    <s v="Xerox 1899"/>
    <n v="9.2480000000000011"/>
    <n v="2"/>
    <n v="0.2"/>
    <n v="3.3524000000000003"/>
  </r>
  <r>
    <n v="9628"/>
    <s v="CA-2011-139283"/>
    <x v="2"/>
    <x v="533"/>
    <d v="2011-11-27T00:00:00"/>
    <s v="Standard Class"/>
    <s v="BT-11440"/>
    <s v="Bobby Trafton"/>
    <x v="0"/>
    <s v="United States"/>
    <s v="Detroit"/>
    <s v="Michigan"/>
    <n v="48227"/>
    <x v="2"/>
    <s v="OFF-BI-10002049"/>
    <s v="Office Supplies"/>
    <x v="8"/>
    <s v="UniKeep View Case Binders"/>
    <n v="14.669999999999998"/>
    <n v="3"/>
    <n v="0"/>
    <n v="6.7481999999999989"/>
  </r>
  <r>
    <n v="9629"/>
    <s v="CA-2011-118192"/>
    <x v="2"/>
    <x v="286"/>
    <d v="2011-01-19T00:00:00"/>
    <s v="Standard Class"/>
    <s v="MM-17920"/>
    <s v="Michael Moore"/>
    <x v="0"/>
    <s v="United States"/>
    <s v="Newark"/>
    <s v="Ohio"/>
    <n v="43055"/>
    <x v="3"/>
    <s v="OFF-PA-10002947"/>
    <s v="Office Supplies"/>
    <x v="10"/>
    <s v="Xerox 1923"/>
    <n v="37.408000000000001"/>
    <n v="7"/>
    <n v="0.2"/>
    <n v="13.0928"/>
  </r>
  <r>
    <n v="9630"/>
    <s v="CA-2011-118192"/>
    <x v="2"/>
    <x v="286"/>
    <d v="2011-01-19T00:00:00"/>
    <s v="Standard Class"/>
    <s v="MM-17920"/>
    <s v="Michael Moore"/>
    <x v="0"/>
    <s v="United States"/>
    <s v="Newark"/>
    <s v="Ohio"/>
    <n v="43055"/>
    <x v="3"/>
    <s v="OFF-BI-10003476"/>
    <s v="Office Supplies"/>
    <x v="8"/>
    <s v="Avery Metallic Poly Binders"/>
    <n v="3.4380000000000006"/>
    <n v="2"/>
    <n v="0.7"/>
    <n v="-2.5212000000000003"/>
  </r>
  <r>
    <n v="9631"/>
    <s v="CA-2013-168844"/>
    <x v="0"/>
    <x v="1207"/>
    <d v="2013-06-07T00:00:00"/>
    <s v="Standard Class"/>
    <s v="NM-18520"/>
    <s v="Neoma Murray"/>
    <x v="0"/>
    <s v="United States"/>
    <s v="New York City"/>
    <s v="New York"/>
    <n v="10011"/>
    <x v="3"/>
    <s v="OFF-BI-10002609"/>
    <s v="Office Supplies"/>
    <x v="8"/>
    <s v="Avery Hidden Tab Dividers for Binding Systems"/>
    <n v="7.1519999999999992"/>
    <n v="3"/>
    <n v="0.2"/>
    <n v="2.3243999999999994"/>
  </r>
  <r>
    <n v="9632"/>
    <s v="CA-2013-168844"/>
    <x v="0"/>
    <x v="1207"/>
    <d v="2013-06-07T00:00:00"/>
    <s v="Standard Class"/>
    <s v="NM-18520"/>
    <s v="Neoma Murray"/>
    <x v="0"/>
    <s v="United States"/>
    <s v="New York City"/>
    <s v="New York"/>
    <n v="10011"/>
    <x v="3"/>
    <s v="TEC-PH-10003215"/>
    <s v="Technology"/>
    <x v="7"/>
    <s v="Jackery Bar Premium Fast-charging Portable Charger"/>
    <n v="179.7"/>
    <n v="6"/>
    <n v="0"/>
    <n v="88.052999999999997"/>
  </r>
  <r>
    <n v="9633"/>
    <s v="CA-2014-154809"/>
    <x v="3"/>
    <x v="778"/>
    <d v="2014-02-18T00:00:00"/>
    <s v="Standard Class"/>
    <s v="MH-17455"/>
    <s v="Mark Hamilton"/>
    <x v="0"/>
    <s v="United States"/>
    <s v="Minneapolis"/>
    <s v="Minnesota"/>
    <n v="55407"/>
    <x v="2"/>
    <s v="OFF-AP-10004785"/>
    <s v="Office Supplies"/>
    <x v="9"/>
    <s v="Holmes Replacement Filter for HEPA Air Cleaner, Medium Room"/>
    <n v="90.64"/>
    <n v="8"/>
    <n v="0"/>
    <n v="38.975200000000008"/>
  </r>
  <r>
    <n v="9634"/>
    <s v="CA-2011-151330"/>
    <x v="2"/>
    <x v="1005"/>
    <d v="2011-10-17T00:00:00"/>
    <s v="First Class"/>
    <s v="TC-21295"/>
    <s v="Toby Carlisle"/>
    <x v="0"/>
    <s v="United States"/>
    <s v="Everett"/>
    <s v="Massachusetts"/>
    <n v="2149"/>
    <x v="3"/>
    <s v="TEC-AC-10000865"/>
    <s v="Technology"/>
    <x v="11"/>
    <s v="WD My Passport Ultra 500GB Portable External Hard Drive"/>
    <n v="177"/>
    <n v="3"/>
    <n v="0"/>
    <n v="30.089999999999982"/>
  </r>
  <r>
    <n v="9635"/>
    <s v="CA-2011-151330"/>
    <x v="2"/>
    <x v="1005"/>
    <d v="2011-10-17T00:00:00"/>
    <s v="First Class"/>
    <s v="TC-21295"/>
    <s v="Toby Carlisle"/>
    <x v="0"/>
    <s v="United States"/>
    <s v="Everett"/>
    <s v="Massachusetts"/>
    <n v="2149"/>
    <x v="3"/>
    <s v="OFF-ST-10000615"/>
    <s v="Office Supplies"/>
    <x v="4"/>
    <s v="SimpliFile Personal File, Black Granite, 15w x 6-15/16d x 11-1/4h"/>
    <n v="79.45"/>
    <n v="7"/>
    <n v="0"/>
    <n v="22.246000000000006"/>
  </r>
  <r>
    <n v="9636"/>
    <s v="CA-2011-151330"/>
    <x v="2"/>
    <x v="1005"/>
    <d v="2011-10-17T00:00:00"/>
    <s v="First Class"/>
    <s v="TC-21295"/>
    <s v="Toby Carlisle"/>
    <x v="0"/>
    <s v="United States"/>
    <s v="Everett"/>
    <s v="Massachusetts"/>
    <n v="2149"/>
    <x v="3"/>
    <s v="FUR-CH-10000749"/>
    <s v="Furniture"/>
    <x v="1"/>
    <s v="Office Star - Ergonomic Mid Back Chair with 2-Way Adjustable Arms"/>
    <n v="1628.82"/>
    <n v="9"/>
    <n v="0"/>
    <n v="260.61120000000017"/>
  </r>
  <r>
    <n v="9637"/>
    <s v="CA-2011-124702"/>
    <x v="2"/>
    <x v="728"/>
    <d v="2011-11-25T00:00:00"/>
    <s v="Standard Class"/>
    <s v="MH-17785"/>
    <s v="Maya Herman"/>
    <x v="1"/>
    <s v="United States"/>
    <s v="Seattle"/>
    <s v="Washington"/>
    <n v="98105"/>
    <x v="1"/>
    <s v="FUR-FU-10003553"/>
    <s v="Furniture"/>
    <x v="5"/>
    <s v="Howard Miller 13-1/2&quot; Diameter Rosebrook Wall Clock"/>
    <n v="137.54"/>
    <n v="2"/>
    <n v="0"/>
    <n v="55.016000000000005"/>
  </r>
  <r>
    <n v="9638"/>
    <s v="CA-2011-124702"/>
    <x v="2"/>
    <x v="728"/>
    <d v="2011-11-25T00:00:00"/>
    <s v="Standard Class"/>
    <s v="MH-17785"/>
    <s v="Maya Herman"/>
    <x v="1"/>
    <s v="United States"/>
    <s v="Seattle"/>
    <s v="Washington"/>
    <n v="98105"/>
    <x v="1"/>
    <s v="FUR-TA-10003008"/>
    <s v="Furniture"/>
    <x v="3"/>
    <s v="Lesro Round Back Collection Coffee Table, End Table"/>
    <n v="730.2"/>
    <n v="4"/>
    <n v="0"/>
    <n v="94.926000000000045"/>
  </r>
  <r>
    <n v="9639"/>
    <s v="US-2014-125808"/>
    <x v="3"/>
    <x v="105"/>
    <d v="2014-11-16T00:00:00"/>
    <s v="Second Class"/>
    <s v="EP-13915"/>
    <s v="Emily Phan"/>
    <x v="0"/>
    <s v="United States"/>
    <s v="Los Angeles"/>
    <s v="California"/>
    <n v="90032"/>
    <x v="1"/>
    <s v="OFF-PA-10001846"/>
    <s v="Office Supplies"/>
    <x v="10"/>
    <s v="Xerox 1899"/>
    <n v="11.56"/>
    <n v="2"/>
    <n v="0"/>
    <n v="5.6644000000000005"/>
  </r>
  <r>
    <n v="9640"/>
    <s v="CA-2012-116638"/>
    <x v="1"/>
    <x v="1226"/>
    <d v="2012-01-31T00:00:00"/>
    <s v="Second Class"/>
    <s v="JH-15985"/>
    <s v="Joseph Holt"/>
    <x v="0"/>
    <s v="United States"/>
    <s v="Concord"/>
    <s v="North Carolina"/>
    <n v="28027"/>
    <x v="0"/>
    <s v="FUR-TA-10000198"/>
    <s v="Furniture"/>
    <x v="3"/>
    <s v="Chromcraft Bull-Nose Wood Oval Conference Tables &amp; Bases"/>
    <n v="4297.6440000000002"/>
    <n v="13"/>
    <n v="0.4"/>
    <n v="-1862.3124000000003"/>
  </r>
  <r>
    <n v="9641"/>
    <s v="CA-2011-104563"/>
    <x v="2"/>
    <x v="1009"/>
    <d v="2011-03-12T00:00:00"/>
    <s v="Standard Class"/>
    <s v="CM-12715"/>
    <s v="Craig Molinari"/>
    <x v="1"/>
    <s v="United States"/>
    <s v="Seattle"/>
    <s v="Washington"/>
    <n v="98103"/>
    <x v="1"/>
    <s v="OFF-AR-10000390"/>
    <s v="Office Supplies"/>
    <x v="6"/>
    <s v="Newell Chalk Holder"/>
    <n v="20.65"/>
    <n v="5"/>
    <n v="0"/>
    <n v="9.4989999999999988"/>
  </r>
  <r>
    <n v="9642"/>
    <s v="CA-2011-104563"/>
    <x v="2"/>
    <x v="1009"/>
    <d v="2011-03-12T00:00:00"/>
    <s v="Standard Class"/>
    <s v="CM-12715"/>
    <s v="Craig Molinari"/>
    <x v="1"/>
    <s v="United States"/>
    <s v="Seattle"/>
    <s v="Washington"/>
    <n v="98103"/>
    <x v="1"/>
    <s v="OFF-ST-10000934"/>
    <s v="Office Supplies"/>
    <x v="4"/>
    <s v="Contico 72&quot;H Heavy-Duty Storage System"/>
    <n v="204.89999999999998"/>
    <n v="5"/>
    <n v="0"/>
    <n v="0"/>
  </r>
  <r>
    <n v="9643"/>
    <s v="CA-2011-104563"/>
    <x v="2"/>
    <x v="1009"/>
    <d v="2011-03-12T00:00:00"/>
    <s v="Standard Class"/>
    <s v="CM-12715"/>
    <s v="Craig Molinari"/>
    <x v="1"/>
    <s v="United States"/>
    <s v="Seattle"/>
    <s v="Washington"/>
    <n v="98103"/>
    <x v="1"/>
    <s v="FUR-CH-10002780"/>
    <s v="Furniture"/>
    <x v="1"/>
    <s v="Office Star - Task Chair with Contemporary Loop Arms"/>
    <n v="436.70400000000006"/>
    <n v="6"/>
    <n v="0.2"/>
    <n v="21.835199999999986"/>
  </r>
  <r>
    <n v="9644"/>
    <s v="CA-2011-104563"/>
    <x v="2"/>
    <x v="1009"/>
    <d v="2011-03-12T00:00:00"/>
    <s v="Standard Class"/>
    <s v="CM-12715"/>
    <s v="Craig Molinari"/>
    <x v="1"/>
    <s v="United States"/>
    <s v="Seattle"/>
    <s v="Washington"/>
    <n v="98103"/>
    <x v="1"/>
    <s v="FUR-CH-10004495"/>
    <s v="Furniture"/>
    <x v="1"/>
    <s v="Global Leather and Oak Executive Chair, Black"/>
    <n v="481.56800000000004"/>
    <n v="2"/>
    <n v="0.2"/>
    <n v="54.17639999999993"/>
  </r>
  <r>
    <n v="9645"/>
    <s v="US-2014-107979"/>
    <x v="3"/>
    <x v="110"/>
    <d v="2014-06-14T00:00:00"/>
    <s v="Standard Class"/>
    <s v="FO-14305"/>
    <s v="Frank Olsen"/>
    <x v="0"/>
    <s v="United States"/>
    <s v="Glendale"/>
    <s v="Arizona"/>
    <n v="85301"/>
    <x v="1"/>
    <s v="TEC-AC-10002006"/>
    <s v="Technology"/>
    <x v="11"/>
    <s v="Memorex Micro Travel Drive 16 GB"/>
    <n v="89.544000000000011"/>
    <n v="7"/>
    <n v="0.2"/>
    <n v="12.312299999999993"/>
  </r>
  <r>
    <n v="9646"/>
    <s v="US-2014-107979"/>
    <x v="3"/>
    <x v="110"/>
    <d v="2014-06-14T00:00:00"/>
    <s v="Standard Class"/>
    <s v="FO-14305"/>
    <s v="Frank Olsen"/>
    <x v="0"/>
    <s v="United States"/>
    <s v="Glendale"/>
    <s v="Arizona"/>
    <n v="85301"/>
    <x v="1"/>
    <s v="OFF-ST-10002485"/>
    <s v="Office Supplies"/>
    <x v="4"/>
    <s v="Rogers Deluxe File Chest"/>
    <n v="35.167999999999999"/>
    <n v="2"/>
    <n v="0.2"/>
    <n v="-8.3524000000000012"/>
  </r>
  <r>
    <n v="9647"/>
    <s v="US-2014-107979"/>
    <x v="3"/>
    <x v="110"/>
    <d v="2014-06-14T00:00:00"/>
    <s v="Standard Class"/>
    <s v="FO-14305"/>
    <s v="Frank Olsen"/>
    <x v="0"/>
    <s v="United States"/>
    <s v="Glendale"/>
    <s v="Arizona"/>
    <n v="85301"/>
    <x v="1"/>
    <s v="OFF-BI-10000778"/>
    <s v="Office Supplies"/>
    <x v="8"/>
    <s v="GBC VeloBinder Electric Binding Machine"/>
    <n v="72.588000000000008"/>
    <n v="2"/>
    <n v="0.7"/>
    <n v="-48.391999999999982"/>
  </r>
  <r>
    <n v="9648"/>
    <s v="CA-2011-150518"/>
    <x v="2"/>
    <x v="84"/>
    <d v="2011-11-24T00:00:00"/>
    <s v="Standard Class"/>
    <s v="MW-18220"/>
    <s v="Mitch Webber"/>
    <x v="0"/>
    <s v="United States"/>
    <s v="Coon Rapids"/>
    <s v="Minnesota"/>
    <n v="55433"/>
    <x v="2"/>
    <s v="OFF-ST-10000877"/>
    <s v="Office Supplies"/>
    <x v="4"/>
    <s v="Recycled Steel Personal File for Standard File Folders"/>
    <n v="221.16"/>
    <n v="4"/>
    <n v="0"/>
    <n v="57.501599999999996"/>
  </r>
  <r>
    <n v="9649"/>
    <s v="CA-2011-150518"/>
    <x v="2"/>
    <x v="84"/>
    <d v="2011-11-24T00:00:00"/>
    <s v="Standard Class"/>
    <s v="MW-18220"/>
    <s v="Mitch Webber"/>
    <x v="0"/>
    <s v="United States"/>
    <s v="Coon Rapids"/>
    <s v="Minnesota"/>
    <n v="55433"/>
    <x v="2"/>
    <s v="TEC-PH-10002103"/>
    <s v="Technology"/>
    <x v="7"/>
    <s v="Jabra SPEAK 410"/>
    <n v="281.96999999999997"/>
    <n v="3"/>
    <n v="0"/>
    <n v="78.951599999999999"/>
  </r>
  <r>
    <n v="9650"/>
    <s v="CA-2013-107104"/>
    <x v="0"/>
    <x v="491"/>
    <d v="2013-12-01T00:00:00"/>
    <s v="Standard Class"/>
    <s v="MS-17365"/>
    <s v="Maribeth Schnelling"/>
    <x v="0"/>
    <s v="United States"/>
    <s v="Los Angeles"/>
    <s v="California"/>
    <n v="90045"/>
    <x v="1"/>
    <s v="FUR-BO-10002213"/>
    <s v="Furniture"/>
    <x v="0"/>
    <s v="DMI Eclipse Executive Suite Bookcases"/>
    <n v="3406.6640000000002"/>
    <n v="8"/>
    <n v="0.15"/>
    <n v="160.31359999999984"/>
  </r>
  <r>
    <n v="9651"/>
    <s v="CA-2013-107104"/>
    <x v="0"/>
    <x v="491"/>
    <d v="2013-12-01T00:00:00"/>
    <s v="Standard Class"/>
    <s v="MS-17365"/>
    <s v="Maribeth Schnelling"/>
    <x v="0"/>
    <s v="United States"/>
    <s v="Los Angeles"/>
    <s v="California"/>
    <n v="90045"/>
    <x v="1"/>
    <s v="OFF-AR-10004269"/>
    <s v="Office Supplies"/>
    <x v="6"/>
    <s v="Newell 31"/>
    <n v="37.17"/>
    <n v="9"/>
    <n v="0"/>
    <n v="10.4076"/>
  </r>
  <r>
    <n v="9652"/>
    <s v="CA-2013-107104"/>
    <x v="0"/>
    <x v="491"/>
    <d v="2013-12-01T00:00:00"/>
    <s v="Standard Class"/>
    <s v="MS-17365"/>
    <s v="Maribeth Schnelling"/>
    <x v="0"/>
    <s v="United States"/>
    <s v="Los Angeles"/>
    <s v="California"/>
    <n v="90045"/>
    <x v="1"/>
    <s v="OFF-AP-10000055"/>
    <s v="Office Supplies"/>
    <x v="9"/>
    <s v="Belkin F9S820V06 8 Outlet Surge"/>
    <n v="64.959999999999994"/>
    <n v="2"/>
    <n v="0"/>
    <n v="19.487999999999992"/>
  </r>
  <r>
    <n v="9653"/>
    <s v="CA-2013-107104"/>
    <x v="0"/>
    <x v="491"/>
    <d v="2013-12-01T00:00:00"/>
    <s v="Standard Class"/>
    <s v="MS-17365"/>
    <s v="Maribeth Schnelling"/>
    <x v="0"/>
    <s v="United States"/>
    <s v="Los Angeles"/>
    <s v="California"/>
    <n v="90045"/>
    <x v="1"/>
    <s v="FUR-FU-10002937"/>
    <s v="Furniture"/>
    <x v="5"/>
    <s v="GE 48&quot; Fluorescent Tube, Cool White Energy Saver, 34 Watts, 30/Box"/>
    <n v="595.38"/>
    <n v="6"/>
    <n v="0"/>
    <n v="297.69"/>
  </r>
  <r>
    <n v="9654"/>
    <s v="CA-2014-161893"/>
    <x v="3"/>
    <x v="205"/>
    <d v="2014-01-28T00:00:00"/>
    <s v="Standard Class"/>
    <s v="HP-14815"/>
    <s v="Harold Pawlan"/>
    <x v="2"/>
    <s v="United States"/>
    <s v="Tucson"/>
    <s v="Arizona"/>
    <n v="85705"/>
    <x v="1"/>
    <s v="TEC-AC-10001874"/>
    <s v="Technology"/>
    <x v="11"/>
    <s v="Logitech Wireless Anywhere Mouse MX for PC and Mac"/>
    <n v="95.984000000000009"/>
    <n v="2"/>
    <n v="0.2"/>
    <n v="11.997999999999998"/>
  </r>
  <r>
    <n v="9655"/>
    <s v="CA-2014-161893"/>
    <x v="3"/>
    <x v="205"/>
    <d v="2014-01-28T00:00:00"/>
    <s v="Standard Class"/>
    <s v="HP-14815"/>
    <s v="Harold Pawlan"/>
    <x v="2"/>
    <s v="United States"/>
    <s v="Tucson"/>
    <s v="Arizona"/>
    <n v="85705"/>
    <x v="1"/>
    <s v="OFF-BI-10004506"/>
    <s v="Office Supplies"/>
    <x v="8"/>
    <s v="Wilson Jones data.warehouse D-Ring Binders with DublLock"/>
    <n v="4.9380000000000006"/>
    <n v="2"/>
    <n v="0.7"/>
    <n v="-3.6212"/>
  </r>
  <r>
    <n v="9656"/>
    <s v="CA-2011-156160"/>
    <x v="2"/>
    <x v="358"/>
    <d v="2011-09-29T00:00:00"/>
    <s v="Standard Class"/>
    <s v="AS-10090"/>
    <s v="Adam Shillingsburg"/>
    <x v="0"/>
    <s v="United States"/>
    <s v="New York City"/>
    <s v="New York"/>
    <n v="10035"/>
    <x v="3"/>
    <s v="FUR-FU-10001876"/>
    <s v="Furniture"/>
    <x v="5"/>
    <s v="Computer Room Manger, 14&quot;"/>
    <n v="97.44"/>
    <n v="3"/>
    <n v="0"/>
    <n v="35.078399999999995"/>
  </r>
  <r>
    <n v="9657"/>
    <s v="CA-2011-156160"/>
    <x v="2"/>
    <x v="358"/>
    <d v="2011-09-29T00:00:00"/>
    <s v="Standard Class"/>
    <s v="AS-10090"/>
    <s v="Adam Shillingsburg"/>
    <x v="0"/>
    <s v="United States"/>
    <s v="New York City"/>
    <s v="New York"/>
    <n v="10035"/>
    <x v="3"/>
    <s v="OFF-BI-10003355"/>
    <s v="Office Supplies"/>
    <x v="8"/>
    <s v="Cardinal Holdit Business Card Pockets"/>
    <n v="3.9840000000000004"/>
    <n v="1"/>
    <n v="0.2"/>
    <n v="1.3944000000000001"/>
  </r>
  <r>
    <n v="9658"/>
    <s v="CA-2011-156160"/>
    <x v="2"/>
    <x v="358"/>
    <d v="2011-09-29T00:00:00"/>
    <s v="Standard Class"/>
    <s v="AS-10090"/>
    <s v="Adam Shillingsburg"/>
    <x v="0"/>
    <s v="United States"/>
    <s v="New York City"/>
    <s v="New York"/>
    <n v="10035"/>
    <x v="3"/>
    <s v="OFF-AR-10003876"/>
    <s v="Office Supplies"/>
    <x v="6"/>
    <s v="Avery Hi-Liter GlideStik Fluorescent Highlighter, Yellow Ink"/>
    <n v="13.04"/>
    <n v="4"/>
    <n v="0"/>
    <n v="5.7376000000000005"/>
  </r>
  <r>
    <n v="9659"/>
    <s v="CA-2011-156160"/>
    <x v="2"/>
    <x v="358"/>
    <d v="2011-09-29T00:00:00"/>
    <s v="Standard Class"/>
    <s v="AS-10090"/>
    <s v="Adam Shillingsburg"/>
    <x v="0"/>
    <s v="United States"/>
    <s v="New York City"/>
    <s v="New York"/>
    <n v="10035"/>
    <x v="3"/>
    <s v="FUR-CH-10004983"/>
    <s v="Furniture"/>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s v="California"/>
    <n v="91767"/>
    <x v="1"/>
    <s v="OFF-LA-10001982"/>
    <s v="Office Supplies"/>
    <x v="2"/>
    <s v="Smead Alpha-Z Color-Coded Name Labels First Letter Starter Set"/>
    <n v="18.75"/>
    <n v="5"/>
    <n v="0"/>
    <n v="9"/>
  </r>
  <r>
    <n v="9661"/>
    <s v="CA-2013-160717"/>
    <x v="0"/>
    <x v="112"/>
    <d v="2013-06-12T00:00:00"/>
    <s v="Standard Class"/>
    <s v="ME-17320"/>
    <s v="Maria Etezadi"/>
    <x v="2"/>
    <s v="United States"/>
    <s v="Santa Barbara"/>
    <s v="California"/>
    <n v="93101"/>
    <x v="1"/>
    <s v="TEC-PH-10001459"/>
    <s v="Technology"/>
    <x v="7"/>
    <s v="Samsung Galaxy Mega 6.3"/>
    <n v="3023.9280000000003"/>
    <n v="9"/>
    <n v="0.2"/>
    <n v="226.79460000000006"/>
  </r>
  <r>
    <n v="9662"/>
    <s v="CA-2013-160717"/>
    <x v="0"/>
    <x v="112"/>
    <d v="2013-06-12T00:00:00"/>
    <s v="Standard Class"/>
    <s v="ME-17320"/>
    <s v="Maria Etezadi"/>
    <x v="2"/>
    <s v="United States"/>
    <s v="Santa Barbara"/>
    <s v="California"/>
    <n v="93101"/>
    <x v="1"/>
    <s v="TEC-AC-10002134"/>
    <s v="Technology"/>
    <x v="11"/>
    <s v="Rosewill 107 Normal Keys USB Wired Standard Keyboard"/>
    <n v="26.96"/>
    <n v="2"/>
    <n v="0"/>
    <n v="3.7744"/>
  </r>
  <r>
    <n v="9663"/>
    <s v="CA-2013-160717"/>
    <x v="0"/>
    <x v="112"/>
    <d v="2013-06-12T00:00:00"/>
    <s v="Standard Class"/>
    <s v="ME-17320"/>
    <s v="Maria Etezadi"/>
    <x v="2"/>
    <s v="United States"/>
    <s v="Santa Barbara"/>
    <s v="California"/>
    <n v="93101"/>
    <x v="1"/>
    <s v="TEC-PH-10001760"/>
    <s v="Technology"/>
    <x v="7"/>
    <s v="Bose SoundLink Bluetooth Speaker"/>
    <n v="477.6"/>
    <n v="3"/>
    <n v="0.2"/>
    <n v="161.19000000000003"/>
  </r>
  <r>
    <n v="9664"/>
    <s v="CA-2014-132619"/>
    <x v="3"/>
    <x v="515"/>
    <d v="2014-09-06T00:00:00"/>
    <s v="Standard Class"/>
    <s v="MS-17770"/>
    <s v="Maxwell Schwartz"/>
    <x v="0"/>
    <s v="United States"/>
    <s v="San Francisco"/>
    <s v="California"/>
    <n v="94109"/>
    <x v="1"/>
    <s v="OFF-ST-10001511"/>
    <s v="Office Supplies"/>
    <x v="4"/>
    <s v="Space Solutions Commercial Steel Shelving"/>
    <n v="193.95000000000002"/>
    <n v="3"/>
    <n v="0"/>
    <n v="9.6974999999999838"/>
  </r>
  <r>
    <n v="9665"/>
    <s v="US-2012-120957"/>
    <x v="1"/>
    <x v="214"/>
    <d v="2012-12-07T00:00:00"/>
    <s v="Same Day"/>
    <s v="KH-16690"/>
    <s v="Kristen Hastings"/>
    <x v="1"/>
    <s v="United States"/>
    <s v="Riverside"/>
    <s v="California"/>
    <n v="92503"/>
    <x v="1"/>
    <s v="OFF-PA-10003953"/>
    <s v="Office Supplies"/>
    <x v="10"/>
    <s v="Xerox 218"/>
    <n v="12.96"/>
    <n v="2"/>
    <n v="0"/>
    <n v="6.2208000000000006"/>
  </r>
  <r>
    <n v="9666"/>
    <s v="CA-2014-157448"/>
    <x v="3"/>
    <x v="673"/>
    <d v="2014-11-21T00:00:00"/>
    <s v="Standard Class"/>
    <s v="LC-16885"/>
    <s v="Lena Creighton"/>
    <x v="0"/>
    <s v="United States"/>
    <s v="Los Angeles"/>
    <s v="California"/>
    <n v="90049"/>
    <x v="1"/>
    <s v="FUR-FU-10003268"/>
    <s v="Furniture"/>
    <x v="5"/>
    <s v="Eldon Radial Chair Mat for Low to Medium Pile Carpets"/>
    <n v="119.94"/>
    <n v="3"/>
    <n v="0"/>
    <n v="23.987999999999996"/>
  </r>
  <r>
    <n v="9667"/>
    <s v="CA-2014-157448"/>
    <x v="3"/>
    <x v="673"/>
    <d v="2014-11-21T00:00:00"/>
    <s v="Standard Class"/>
    <s v="LC-16885"/>
    <s v="Lena Creighton"/>
    <x v="0"/>
    <s v="United States"/>
    <s v="Los Angeles"/>
    <s v="California"/>
    <n v="90049"/>
    <x v="1"/>
    <s v="FUR-FU-10001847"/>
    <s v="Furniture"/>
    <x v="5"/>
    <s v="Eldon Image Series Black Desk Accessories"/>
    <n v="12.419999999999998"/>
    <n v="3"/>
    <n v="0"/>
    <n v="4.4711999999999996"/>
  </r>
  <r>
    <n v="9668"/>
    <s v="CA-2013-126270"/>
    <x v="0"/>
    <x v="131"/>
    <d v="2013-04-28T00:00:00"/>
    <s v="Standard Class"/>
    <s v="AF-10870"/>
    <s v="Art Ferguson"/>
    <x v="0"/>
    <s v="United States"/>
    <s v="San Clemente"/>
    <s v="California"/>
    <n v="92672"/>
    <x v="1"/>
    <s v="OFF-BI-10002764"/>
    <s v="Office Supplies"/>
    <x v="8"/>
    <s v="Recycled Pressboard Report Cover with Reinforced Top Hinge"/>
    <n v="18.088000000000001"/>
    <n v="7"/>
    <n v="0.2"/>
    <n v="6.5569000000000006"/>
  </r>
  <r>
    <n v="9669"/>
    <s v="CA-2013-126270"/>
    <x v="0"/>
    <x v="131"/>
    <d v="2013-04-28T00:00:00"/>
    <s v="Standard Class"/>
    <s v="AF-10870"/>
    <s v="Art Ferguson"/>
    <x v="0"/>
    <s v="United States"/>
    <s v="San Clemente"/>
    <s v="California"/>
    <n v="92672"/>
    <x v="1"/>
    <s v="OFF-EN-10004386"/>
    <s v="Office Supplies"/>
    <x v="12"/>
    <s v="Recycled Interoffice Envelopes with String and Button Closure, 10 x 13"/>
    <n v="71.97"/>
    <n v="3"/>
    <n v="0"/>
    <n v="35.984999999999999"/>
  </r>
  <r>
    <n v="9670"/>
    <s v="CA-2014-145275"/>
    <x v="3"/>
    <x v="459"/>
    <d v="2014-04-07T00:00:00"/>
    <s v="Standard Class"/>
    <s v="AH-10465"/>
    <s v="Amy Hunt"/>
    <x v="0"/>
    <s v="United States"/>
    <s v="Decatur"/>
    <s v="Alabama"/>
    <n v="35601"/>
    <x v="0"/>
    <s v="OFF-LA-10001569"/>
    <s v="Office Supplies"/>
    <x v="2"/>
    <s v="Avery 499"/>
    <n v="14.940000000000001"/>
    <n v="3"/>
    <n v="0"/>
    <n v="6.8723999999999998"/>
  </r>
  <r>
    <n v="9671"/>
    <s v="CA-2012-133396"/>
    <x v="1"/>
    <x v="863"/>
    <d v="2012-08-15T00:00:00"/>
    <s v="First Class"/>
    <s v="GK-14620"/>
    <s v="Grace Kelly"/>
    <x v="1"/>
    <s v="United States"/>
    <s v="Greensboro"/>
    <s v="North Carolina"/>
    <n v="27405"/>
    <x v="0"/>
    <s v="OFF-AR-10001446"/>
    <s v="Office Supplies"/>
    <x v="6"/>
    <s v="Newell 309"/>
    <n v="64.680000000000007"/>
    <n v="7"/>
    <n v="0.2"/>
    <n v="8.0849999999999973"/>
  </r>
  <r>
    <n v="9672"/>
    <s v="US-2014-140312"/>
    <x v="3"/>
    <x v="38"/>
    <d v="2014-11-20T00:00:00"/>
    <s v="Standard Class"/>
    <s v="KL-16645"/>
    <s v="Ken Lonsdale"/>
    <x v="0"/>
    <s v="United States"/>
    <s v="Dublin"/>
    <s v="California"/>
    <n v="94568"/>
    <x v="1"/>
    <s v="TEC-PH-10003442"/>
    <s v="Technology"/>
    <x v="7"/>
    <s v="Samsung Replacement EH64AVFWE Premium Headset"/>
    <n v="22"/>
    <n v="5"/>
    <n v="0.2"/>
    <n v="1.375"/>
  </r>
  <r>
    <n v="9673"/>
    <s v="CA-2013-114867"/>
    <x v="0"/>
    <x v="443"/>
    <d v="2013-12-29T00:00:00"/>
    <s v="Standard Class"/>
    <s v="FM-14290"/>
    <s v="Frank Merwin"/>
    <x v="2"/>
    <s v="United States"/>
    <s v="Philadelphia"/>
    <s v="Pennsylvania"/>
    <n v="19143"/>
    <x v="3"/>
    <s v="OFF-PA-10000477"/>
    <s v="Office Supplies"/>
    <x v="10"/>
    <s v="Xerox 1952"/>
    <n v="7.9680000000000009"/>
    <n v="2"/>
    <n v="0.2"/>
    <n v="2.6892000000000005"/>
  </r>
  <r>
    <n v="9674"/>
    <s v="CA-2013-114867"/>
    <x v="0"/>
    <x v="443"/>
    <d v="2013-12-29T00:00:00"/>
    <s v="Standard Class"/>
    <s v="FM-14290"/>
    <s v="Frank Merwin"/>
    <x v="2"/>
    <s v="United States"/>
    <s v="Philadelphia"/>
    <s v="Pennsylvania"/>
    <n v="19143"/>
    <x v="3"/>
    <s v="TEC-PH-10002645"/>
    <s v="Technology"/>
    <x v="7"/>
    <s v="LG G2"/>
    <n v="1499.9699999999998"/>
    <n v="5"/>
    <n v="0.4"/>
    <n v="-374.99250000000006"/>
  </r>
  <r>
    <n v="9675"/>
    <s v="US-2011-164644"/>
    <x v="2"/>
    <x v="192"/>
    <d v="2011-07-24T00:00:00"/>
    <s v="Second Class"/>
    <s v="JL-15850"/>
    <s v="John Lucas"/>
    <x v="0"/>
    <s v="United States"/>
    <s v="Houston"/>
    <s v="Texas"/>
    <n v="77095"/>
    <x v="2"/>
    <s v="OFF-ST-10003123"/>
    <s v="Office Supplies"/>
    <x v="4"/>
    <s v="Fellowes Bases and Tops For Staxonsteel/High-Stak Systems"/>
    <n v="26.632000000000001"/>
    <n v="1"/>
    <n v="0.2"/>
    <n v="1.331599999999999"/>
  </r>
  <r>
    <n v="9676"/>
    <s v="CA-2013-137393"/>
    <x v="0"/>
    <x v="715"/>
    <d v="2013-05-11T00:00:00"/>
    <s v="Standard Class"/>
    <s v="GM-14500"/>
    <s v="Gene McClure"/>
    <x v="0"/>
    <s v="United States"/>
    <s v="Bakersfield"/>
    <s v="California"/>
    <n v="93309"/>
    <x v="1"/>
    <s v="FUR-FU-10001617"/>
    <s v="Furniture"/>
    <x v="5"/>
    <s v="Executive Impressions 8-1/2&quot; Career Panel/Partition Cubicle Clock"/>
    <n v="41.6"/>
    <n v="4"/>
    <n v="0"/>
    <n v="14.143999999999998"/>
  </r>
  <r>
    <n v="9677"/>
    <s v="US-2011-120145"/>
    <x v="2"/>
    <x v="683"/>
    <d v="2011-12-03T00:00:00"/>
    <s v="Standard Class"/>
    <s v="MC-17635"/>
    <s v="Matthew Clasen"/>
    <x v="1"/>
    <s v="United States"/>
    <s v="Richmond"/>
    <s v="Indiana"/>
    <n v="47374"/>
    <x v="2"/>
    <s v="OFF-EN-10003862"/>
    <s v="Office Supplies"/>
    <x v="12"/>
    <s v="Laser &amp; Ink Jet Business Envelopes"/>
    <n v="64.02"/>
    <n v="6"/>
    <n v="0"/>
    <n v="29.449199999999998"/>
  </r>
  <r>
    <n v="9678"/>
    <s v="CA-2013-144785"/>
    <x v="0"/>
    <x v="724"/>
    <d v="2013-04-24T00:00:00"/>
    <s v="Standard Class"/>
    <s v="CS-12490"/>
    <s v="Cindy Schnelling"/>
    <x v="1"/>
    <s v="United States"/>
    <s v="New York City"/>
    <s v="New York"/>
    <n v="10009"/>
    <x v="3"/>
    <s v="OFF-AR-10001573"/>
    <s v="Office Supplies"/>
    <x v="6"/>
    <s v="American Pencil"/>
    <n v="6.99"/>
    <n v="3"/>
    <n v="0"/>
    <n v="2.027099999999999"/>
  </r>
  <r>
    <n v="9679"/>
    <s v="CA-2013-144785"/>
    <x v="0"/>
    <x v="724"/>
    <d v="2013-04-24T00:00:00"/>
    <s v="Standard Class"/>
    <s v="CS-12490"/>
    <s v="Cindy Schnelling"/>
    <x v="1"/>
    <s v="United States"/>
    <s v="New York City"/>
    <s v="New York"/>
    <n v="10009"/>
    <x v="3"/>
    <s v="OFF-SU-10004290"/>
    <s v="Office Supplies"/>
    <x v="14"/>
    <s v="Acme Design Line 8&quot; Stainless Steel Bent Scissors w/Champagne Handles, 3-1/8&quot; Cut"/>
    <n v="6.84"/>
    <n v="1"/>
    <n v="0"/>
    <n v="1.8468"/>
  </r>
  <r>
    <n v="9680"/>
    <s v="CA-2012-130113"/>
    <x v="1"/>
    <x v="17"/>
    <d v="2012-12-31T00:00:00"/>
    <s v="Standard Class"/>
    <s v="AH-10030"/>
    <s v="Aaron Hawkins"/>
    <x v="1"/>
    <s v="United States"/>
    <s v="San Francisco"/>
    <s v="California"/>
    <n v="94122"/>
    <x v="1"/>
    <s v="OFF-ST-10000046"/>
    <s v="Office Supplies"/>
    <x v="4"/>
    <s v="Fellowes Super Stor/Drawer Files"/>
    <n v="323.10000000000002"/>
    <n v="2"/>
    <n v="0"/>
    <n v="61.38900000000001"/>
  </r>
  <r>
    <n v="9681"/>
    <s v="CA-2012-130113"/>
    <x v="1"/>
    <x v="17"/>
    <d v="2012-12-31T00:00:00"/>
    <s v="Standard Class"/>
    <s v="AH-10030"/>
    <s v="Aaron Hawkins"/>
    <x v="1"/>
    <s v="United States"/>
    <s v="San Francisco"/>
    <s v="California"/>
    <n v="94122"/>
    <x v="1"/>
    <s v="TEC-PH-10003505"/>
    <s v="Technology"/>
    <x v="7"/>
    <s v="Geemarc AmpliPOWER60"/>
    <n v="668.16"/>
    <n v="9"/>
    <n v="0.2"/>
    <n v="75.167999999999921"/>
  </r>
  <r>
    <n v="9682"/>
    <s v="CA-2014-122770"/>
    <x v="3"/>
    <x v="1096"/>
    <d v="2014-12-19T00:00:00"/>
    <s v="Standard Class"/>
    <s v="EP-13915"/>
    <s v="Emily Phan"/>
    <x v="0"/>
    <s v="United States"/>
    <s v="San Francisco"/>
    <s v="California"/>
    <n v="94122"/>
    <x v="1"/>
    <s v="OFF-LA-10004559"/>
    <s v="Office Supplies"/>
    <x v="2"/>
    <s v="Avery 49"/>
    <n v="8.64"/>
    <n v="3"/>
    <n v="0"/>
    <n v="4.2336"/>
  </r>
  <r>
    <n v="9683"/>
    <s v="CA-2014-122770"/>
    <x v="3"/>
    <x v="1096"/>
    <d v="2014-12-19T00:00:00"/>
    <s v="Standard Class"/>
    <s v="EP-13915"/>
    <s v="Emily Phan"/>
    <x v="0"/>
    <s v="United States"/>
    <s v="San Francisco"/>
    <s v="California"/>
    <n v="94122"/>
    <x v="1"/>
    <s v="OFF-PA-10003172"/>
    <s v="Office Supplies"/>
    <x v="10"/>
    <s v="Xerox 1996"/>
    <n v="38.880000000000003"/>
    <n v="6"/>
    <n v="0"/>
    <n v="18.662400000000002"/>
  </r>
  <r>
    <n v="9684"/>
    <s v="CA-2014-122770"/>
    <x v="3"/>
    <x v="1096"/>
    <d v="2014-12-19T00:00:00"/>
    <s v="Standard Class"/>
    <s v="EP-13915"/>
    <s v="Emily Phan"/>
    <x v="0"/>
    <s v="United States"/>
    <s v="San Francisco"/>
    <s v="California"/>
    <n v="94122"/>
    <x v="1"/>
    <s v="FUR-FU-10001473"/>
    <s v="Furniture"/>
    <x v="5"/>
    <s v="Eldon Executive Woodline II Desk Accessories, Mahogany"/>
    <n v="201.04"/>
    <n v="8"/>
    <n v="0"/>
    <n v="54.280799999999999"/>
  </r>
  <r>
    <n v="9685"/>
    <s v="CA-2014-122770"/>
    <x v="3"/>
    <x v="1096"/>
    <d v="2014-12-19T00:00:00"/>
    <s v="Standard Class"/>
    <s v="EP-13915"/>
    <s v="Emily Phan"/>
    <x v="0"/>
    <s v="United States"/>
    <s v="San Francisco"/>
    <s v="California"/>
    <n v="94122"/>
    <x v="1"/>
    <s v="OFF-PA-10000232"/>
    <s v="Office Supplies"/>
    <x v="10"/>
    <s v="Xerox 1975"/>
    <n v="12.96"/>
    <n v="2"/>
    <n v="0"/>
    <n v="6.3504000000000005"/>
  </r>
  <r>
    <n v="9686"/>
    <s v="CA-2014-118668"/>
    <x v="3"/>
    <x v="460"/>
    <d v="2014-01-05T00:00:00"/>
    <s v="Second Class"/>
    <s v="FW-14395"/>
    <s v="Fred Wasserman"/>
    <x v="1"/>
    <s v="United States"/>
    <s v="Los Angeles"/>
    <s v="California"/>
    <n v="90032"/>
    <x v="1"/>
    <s v="TEC-AC-10000682"/>
    <s v="Technology"/>
    <x v="11"/>
    <s v="Kensington K72356US Mouse-in-a-Box USB Desktop Mouse"/>
    <n v="16.59"/>
    <n v="1"/>
    <n v="0"/>
    <n v="5.8064999999999998"/>
  </r>
  <r>
    <n v="9687"/>
    <s v="CA-2014-116498"/>
    <x v="3"/>
    <x v="1109"/>
    <d v="2014-06-04T00:00:00"/>
    <s v="Standard Class"/>
    <s v="KA-16525"/>
    <s v="Kelly Andreada"/>
    <x v="0"/>
    <s v="United States"/>
    <s v="San Diego"/>
    <s v="California"/>
    <n v="92037"/>
    <x v="1"/>
    <s v="OFF-AR-10003405"/>
    <s v="Office Supplies"/>
    <x v="6"/>
    <s v="Dixon My First Ticonderoga Pencil, #2"/>
    <n v="35.099999999999994"/>
    <n v="6"/>
    <n v="0"/>
    <n v="10.178999999999997"/>
  </r>
  <r>
    <n v="9688"/>
    <s v="US-2014-130603"/>
    <x v="3"/>
    <x v="1033"/>
    <d v="2014-10-07T00:00:00"/>
    <s v="Standard Class"/>
    <s v="SC-20050"/>
    <s v="Sample Company A"/>
    <x v="2"/>
    <s v="United States"/>
    <s v="Arlington"/>
    <s v="Texas"/>
    <n v="76017"/>
    <x v="2"/>
    <s v="OFF-BI-10000301"/>
    <s v="Office Supplies"/>
    <x v="8"/>
    <s v="GBC Instant Report Kit"/>
    <n v="11.645999999999997"/>
    <n v="9"/>
    <n v="0.8"/>
    <n v="-17.469000000000005"/>
  </r>
  <r>
    <n v="9689"/>
    <s v="US-2014-135986"/>
    <x v="3"/>
    <x v="308"/>
    <d v="2014-06-28T00:00:00"/>
    <s v="Standard Class"/>
    <s v="PG-18895"/>
    <s v="Paul Gonzalez"/>
    <x v="0"/>
    <s v="United States"/>
    <s v="Richmond"/>
    <s v="Virginia"/>
    <n v="23223"/>
    <x v="0"/>
    <s v="OFF-PA-10001534"/>
    <s v="Office Supplies"/>
    <x v="10"/>
    <s v="Xerox 230"/>
    <n v="32.400000000000006"/>
    <n v="5"/>
    <n v="0"/>
    <n v="15.552000000000001"/>
  </r>
  <r>
    <n v="9690"/>
    <s v="US-2014-135986"/>
    <x v="3"/>
    <x v="308"/>
    <d v="2014-06-28T00:00:00"/>
    <s v="Standard Class"/>
    <s v="PG-18895"/>
    <s v="Paul Gonzalez"/>
    <x v="0"/>
    <s v="United States"/>
    <s v="Richmond"/>
    <s v="Virginia"/>
    <n v="23223"/>
    <x v="0"/>
    <s v="TEC-PH-10003691"/>
    <s v="Technology"/>
    <x v="7"/>
    <s v="BlackBerry Q10"/>
    <n v="503.96"/>
    <n v="4"/>
    <n v="0"/>
    <n v="125.99000000000001"/>
  </r>
  <r>
    <n v="9691"/>
    <s v="CA-2014-140536"/>
    <x v="3"/>
    <x v="1095"/>
    <d v="2014-04-06T00:00:00"/>
    <s v="First Class"/>
    <s v="TA-21385"/>
    <s v="Tom Ashbrook"/>
    <x v="2"/>
    <s v="United States"/>
    <s v="New York City"/>
    <s v="New York"/>
    <n v="10035"/>
    <x v="3"/>
    <s v="OFF-AR-10001545"/>
    <s v="Office Supplies"/>
    <x v="6"/>
    <s v="Newell 326"/>
    <n v="7.04"/>
    <n v="4"/>
    <n v="0"/>
    <n v="2.0415999999999999"/>
  </r>
  <r>
    <n v="9692"/>
    <s v="CA-2012-130183"/>
    <x v="1"/>
    <x v="50"/>
    <d v="2012-11-17T00:00:00"/>
    <s v="Standard Class"/>
    <s v="PO-18850"/>
    <s v="Patrick O'Brill"/>
    <x v="0"/>
    <s v="United States"/>
    <s v="Houston"/>
    <s v="Texas"/>
    <n v="77041"/>
    <x v="2"/>
    <s v="FUR-BO-10001811"/>
    <s v="Furniture"/>
    <x v="0"/>
    <s v="Atlantic Metals Mobile 5-Shelf Bookcases, Custom Colors"/>
    <n v="613.99919999999997"/>
    <n v="3"/>
    <n v="0.32"/>
    <n v="-18.058800000000076"/>
  </r>
  <r>
    <n v="9693"/>
    <s v="CA-2012-107902"/>
    <x v="1"/>
    <x v="834"/>
    <d v="2012-09-02T00:00:00"/>
    <s v="Standard Class"/>
    <s v="SM-20950"/>
    <s v="Suzanne McNair"/>
    <x v="1"/>
    <s v="United States"/>
    <s v="Fairfield"/>
    <s v="Connecticut"/>
    <n v="6824"/>
    <x v="3"/>
    <s v="OFF-ST-10001837"/>
    <s v="Office Supplies"/>
    <x v="4"/>
    <s v="SAFCO Mobile Desk Side File, Wire Frame"/>
    <n v="470.35999999999996"/>
    <n v="11"/>
    <n v="0"/>
    <n v="122.2936"/>
  </r>
  <r>
    <n v="9694"/>
    <s v="CA-2014-130148"/>
    <x v="3"/>
    <x v="241"/>
    <d v="2014-09-29T00:00:00"/>
    <s v="Second Class"/>
    <s v="NK-18490"/>
    <s v="Neil Knudson"/>
    <x v="2"/>
    <s v="United States"/>
    <s v="San Francisco"/>
    <s v="California"/>
    <n v="94110"/>
    <x v="1"/>
    <s v="OFF-PA-10000551"/>
    <s v="Office Supplies"/>
    <x v="10"/>
    <s v="Array Memo Cubes"/>
    <n v="31.08"/>
    <n v="6"/>
    <n v="0"/>
    <n v="15.229199999999999"/>
  </r>
  <r>
    <n v="9695"/>
    <s v="CA-2014-130148"/>
    <x v="3"/>
    <x v="241"/>
    <d v="2014-09-29T00:00:00"/>
    <s v="Second Class"/>
    <s v="NK-18490"/>
    <s v="Neil Knudson"/>
    <x v="2"/>
    <s v="United States"/>
    <s v="San Francisco"/>
    <s v="California"/>
    <n v="94110"/>
    <x v="1"/>
    <s v="OFF-SU-10001574"/>
    <s v="Office Supplies"/>
    <x v="14"/>
    <s v="Acme Value Line Scissors"/>
    <n v="7.3"/>
    <n v="2"/>
    <n v="0"/>
    <n v="2.1899999999999995"/>
  </r>
  <r>
    <n v="9696"/>
    <s v="US-2013-151260"/>
    <x v="0"/>
    <x v="25"/>
    <d v="2013-12-15T00:00:00"/>
    <s v="First Class"/>
    <s v="SC-20695"/>
    <s v="Steve Chapman"/>
    <x v="1"/>
    <s v="United States"/>
    <s v="Springfield"/>
    <s v="Ohio"/>
    <n v="45503"/>
    <x v="3"/>
    <s v="OFF-AP-10002892"/>
    <s v="Office Supplies"/>
    <x v="9"/>
    <s v="Belkin F5C206VTEL 6 Outlet Surge"/>
    <n v="73.536000000000001"/>
    <n v="4"/>
    <n v="0.2"/>
    <n v="9.1919999999999931"/>
  </r>
  <r>
    <n v="9697"/>
    <s v="CA-2011-144281"/>
    <x v="2"/>
    <x v="1227"/>
    <d v="2011-06-15T00:00:00"/>
    <s v="Second Class"/>
    <s v="HK-14890"/>
    <s v="Heather Kirkland"/>
    <x v="1"/>
    <s v="United States"/>
    <s v="Detroit"/>
    <s v="Michigan"/>
    <n v="48234"/>
    <x v="2"/>
    <s v="OFF-LA-10003930"/>
    <s v="Office Supplies"/>
    <x v="2"/>
    <s v="Dot Matrix Printer Tape Reel Labels, White, 5000/Box"/>
    <n v="491.55"/>
    <n v="5"/>
    <n v="0"/>
    <n v="240.8595"/>
  </r>
  <r>
    <n v="9698"/>
    <s v="CA-2013-122511"/>
    <x v="0"/>
    <x v="21"/>
    <d v="2013-03-12T00:00:00"/>
    <s v="Same Day"/>
    <s v="BT-11485"/>
    <s v="Brad Thomas"/>
    <x v="2"/>
    <s v="United States"/>
    <s v="Philadelphia"/>
    <s v="Pennsylvania"/>
    <n v="19140"/>
    <x v="3"/>
    <s v="FUR-FU-10001037"/>
    <s v="Furniture"/>
    <x v="5"/>
    <s v="DAX Charcoal/Nickel-Tone Document Frame, 5 x 7"/>
    <n v="30.336000000000002"/>
    <n v="4"/>
    <n v="0.2"/>
    <n v="9.48"/>
  </r>
  <r>
    <n v="9699"/>
    <s v="CA-2014-154116"/>
    <x v="3"/>
    <x v="934"/>
    <d v="2014-12-20T00:00:00"/>
    <s v="Standard Class"/>
    <s v="KM-16660"/>
    <s v="Khloe Miller"/>
    <x v="0"/>
    <s v="United States"/>
    <s v="Inglewood"/>
    <s v="California"/>
    <n v="90301"/>
    <x v="1"/>
    <s v="OFF-PA-10004569"/>
    <s v="Office Supplies"/>
    <x v="10"/>
    <s v="Wirebound Message Books, Two 4 1/4&quot; x 5&quot; Forms per Page"/>
    <n v="22.830000000000002"/>
    <n v="3"/>
    <n v="0"/>
    <n v="10.7301"/>
  </r>
  <r>
    <n v="9700"/>
    <s v="CA-2014-154116"/>
    <x v="3"/>
    <x v="934"/>
    <d v="2014-12-20T00:00:00"/>
    <s v="Standard Class"/>
    <s v="KM-16660"/>
    <s v="Khloe Miller"/>
    <x v="0"/>
    <s v="United States"/>
    <s v="Inglewood"/>
    <s v="California"/>
    <n v="90301"/>
    <x v="1"/>
    <s v="OFF-AP-10000027"/>
    <s v="Office Supplies"/>
    <x v="9"/>
    <s v="Hoover Commercial SteamVac"/>
    <n v="54.32"/>
    <n v="4"/>
    <n v="0"/>
    <n v="16.295999999999999"/>
  </r>
  <r>
    <n v="9701"/>
    <s v="CA-2014-154116"/>
    <x v="3"/>
    <x v="934"/>
    <d v="2014-12-20T00:00:00"/>
    <s v="Standard Class"/>
    <s v="KM-16660"/>
    <s v="Khloe Miller"/>
    <x v="0"/>
    <s v="United States"/>
    <s v="Inglewood"/>
    <s v="California"/>
    <n v="90301"/>
    <x v="1"/>
    <s v="TEC-PH-10000675"/>
    <s v="Technology"/>
    <x v="7"/>
    <s v="Panasonic KX TS3282B Corded phone"/>
    <n v="196.77600000000001"/>
    <n v="3"/>
    <n v="0.2"/>
    <n v="14.758199999999995"/>
  </r>
  <r>
    <n v="9702"/>
    <s v="CA-2013-105291"/>
    <x v="0"/>
    <x v="859"/>
    <d v="2013-11-05T00:00:00"/>
    <s v="Standard Class"/>
    <s v="SP-20920"/>
    <s v="Susan Pistek"/>
    <x v="0"/>
    <s v="United States"/>
    <s v="San Luis Obispo"/>
    <s v="California"/>
    <n v="93405"/>
    <x v="1"/>
    <s v="OFF-FA-10003059"/>
    <s v="Office Supplies"/>
    <x v="13"/>
    <s v="Assorted Color Push Pins"/>
    <n v="3.62"/>
    <n v="2"/>
    <n v="0"/>
    <n v="1.1945999999999999"/>
  </r>
  <r>
    <n v="9703"/>
    <s v="CA-2014-147032"/>
    <x v="3"/>
    <x v="689"/>
    <d v="2014-08-05T00:00:00"/>
    <s v="Standard Class"/>
    <s v="LB-16795"/>
    <s v="Laurel Beltran"/>
    <x v="2"/>
    <s v="United States"/>
    <s v="Wilmington"/>
    <s v="Delaware"/>
    <n v="19805"/>
    <x v="3"/>
    <s v="OFF-PA-10003256"/>
    <s v="Office Supplies"/>
    <x v="10"/>
    <s v="Avery Personal Creations Heavyweight Cards"/>
    <n v="11.54"/>
    <n v="1"/>
    <n v="0"/>
    <n v="5.5391999999999992"/>
  </r>
  <r>
    <n v="9704"/>
    <s v="CA-2014-147032"/>
    <x v="3"/>
    <x v="689"/>
    <d v="2014-08-05T00:00:00"/>
    <s v="Standard Class"/>
    <s v="LB-16795"/>
    <s v="Laurel Beltran"/>
    <x v="2"/>
    <s v="United States"/>
    <s v="Wilmington"/>
    <s v="Delaware"/>
    <n v="19805"/>
    <x v="3"/>
    <s v="OFF-BI-10003656"/>
    <s v="Office Supplies"/>
    <x v="8"/>
    <s v="Fellowes PB200 Plastic Comb Binding Machine"/>
    <n v="849.95"/>
    <n v="5"/>
    <n v="0"/>
    <n v="390.97699999999998"/>
  </r>
  <r>
    <n v="9705"/>
    <s v="CA-2014-147032"/>
    <x v="3"/>
    <x v="689"/>
    <d v="2014-08-05T00:00:00"/>
    <s v="Standard Class"/>
    <s v="LB-16795"/>
    <s v="Laurel Beltran"/>
    <x v="2"/>
    <s v="United States"/>
    <s v="Wilmington"/>
    <s v="Delaware"/>
    <n v="19805"/>
    <x v="3"/>
    <s v="OFF-BI-10002897"/>
    <s v="Office Supplies"/>
    <x v="8"/>
    <s v="Black Avery Memo-Size 3-Ring Binder, 5 1/2&quot; x 8 1/2&quot;"/>
    <n v="11.01"/>
    <n v="3"/>
    <n v="0"/>
    <n v="5.3948999999999998"/>
  </r>
  <r>
    <n v="9706"/>
    <s v="CA-2014-125990"/>
    <x v="3"/>
    <x v="15"/>
    <d v="2014-10-24T00:00:00"/>
    <s v="Standard Class"/>
    <s v="JS-16030"/>
    <s v="Joy Smith"/>
    <x v="0"/>
    <s v="United States"/>
    <s v="San Francisco"/>
    <s v="California"/>
    <n v="94122"/>
    <x v="1"/>
    <s v="OFF-BI-10004826"/>
    <s v="Office Supplies"/>
    <x v="8"/>
    <s v="JM Magazine Binder"/>
    <n v="39.624000000000009"/>
    <n v="3"/>
    <n v="0.2"/>
    <n v="13.868400000000001"/>
  </r>
  <r>
    <n v="9707"/>
    <s v="CA-2013-161746"/>
    <x v="0"/>
    <x v="147"/>
    <d v="2013-10-28T00:00:00"/>
    <s v="Standard Class"/>
    <s v="CS-11950"/>
    <s v="Carlos Soltero"/>
    <x v="0"/>
    <s v="United States"/>
    <s v="Los Angeles"/>
    <s v="California"/>
    <n v="90045"/>
    <x v="1"/>
    <s v="FUR-CH-10004626"/>
    <s v="Furniture"/>
    <x v="1"/>
    <s v="Office Star Flex Back Scooter Chair with Aluminum Finish Frame"/>
    <n v="242.13600000000002"/>
    <n v="3"/>
    <n v="0.2"/>
    <n v="12.106799999999993"/>
  </r>
  <r>
    <n v="9708"/>
    <s v="CA-2013-161746"/>
    <x v="0"/>
    <x v="147"/>
    <d v="2013-10-28T00:00:00"/>
    <s v="Standard Class"/>
    <s v="CS-11950"/>
    <s v="Carlos Soltero"/>
    <x v="0"/>
    <s v="United States"/>
    <s v="Los Angeles"/>
    <s v="California"/>
    <n v="90045"/>
    <x v="1"/>
    <s v="OFF-AR-10000390"/>
    <s v="Office Supplies"/>
    <x v="6"/>
    <s v="Newell Chalk Holder"/>
    <n v="12.39"/>
    <n v="3"/>
    <n v="0"/>
    <n v="5.6993999999999998"/>
  </r>
  <r>
    <n v="9709"/>
    <s v="CA-2013-161746"/>
    <x v="0"/>
    <x v="147"/>
    <d v="2013-10-28T00:00:00"/>
    <s v="Standard Class"/>
    <s v="CS-11950"/>
    <s v="Carlos Soltero"/>
    <x v="0"/>
    <s v="United States"/>
    <s v="Los Angeles"/>
    <s v="California"/>
    <n v="90045"/>
    <x v="1"/>
    <s v="FUR-FU-10003731"/>
    <s v="Furniture"/>
    <x v="5"/>
    <s v="Eldon Expressions Wood and Plastic Desk Accessories, Oak"/>
    <n v="19.96"/>
    <n v="2"/>
    <n v="0"/>
    <n v="5.5888000000000009"/>
  </r>
  <r>
    <n v="9710"/>
    <s v="CA-2013-161746"/>
    <x v="0"/>
    <x v="147"/>
    <d v="2013-10-28T00:00:00"/>
    <s v="Standard Class"/>
    <s v="CS-11950"/>
    <s v="Carlos Soltero"/>
    <x v="0"/>
    <s v="United States"/>
    <s v="Los Angeles"/>
    <s v="California"/>
    <n v="90045"/>
    <x v="1"/>
    <s v="OFF-ST-10002743"/>
    <s v="Office Supplies"/>
    <x v="4"/>
    <s v="SAFCO Boltless Steel Shelving"/>
    <n v="340.92"/>
    <n v="3"/>
    <n v="0"/>
    <n v="3.4091999999999842"/>
  </r>
  <r>
    <n v="9711"/>
    <s v="CA-2011-114251"/>
    <x v="2"/>
    <x v="1127"/>
    <d v="2011-11-10T00:00:00"/>
    <s v="Standard Class"/>
    <s v="MD-17350"/>
    <s v="Maribeth Dona"/>
    <x v="0"/>
    <s v="United States"/>
    <s v="Philadelphia"/>
    <s v="Pennsylvania"/>
    <n v="19143"/>
    <x v="3"/>
    <s v="FUR-FU-10001468"/>
    <s v="Furniture"/>
    <x v="5"/>
    <s v="Tenex Antistatic Computer Chair Mats"/>
    <n v="273.56799999999998"/>
    <n v="2"/>
    <n v="0.2"/>
    <n v="-34.196000000000026"/>
  </r>
  <r>
    <n v="9712"/>
    <s v="CA-2011-114251"/>
    <x v="2"/>
    <x v="1127"/>
    <d v="2011-11-10T00:00:00"/>
    <s v="Standard Class"/>
    <s v="MD-17350"/>
    <s v="Maribeth Dona"/>
    <x v="0"/>
    <s v="United States"/>
    <s v="Philadelphia"/>
    <s v="Pennsylvania"/>
    <n v="19143"/>
    <x v="3"/>
    <s v="OFF-BI-10003684"/>
    <s v="Office Supplies"/>
    <x v="8"/>
    <s v="Wilson Jones Legal Size Ring Binders"/>
    <n v="13.194000000000001"/>
    <n v="2"/>
    <n v="0.7"/>
    <n v="-8.7959999999999958"/>
  </r>
  <r>
    <n v="9713"/>
    <s v="CA-2011-114251"/>
    <x v="2"/>
    <x v="1127"/>
    <d v="2011-11-10T00:00:00"/>
    <s v="Standard Class"/>
    <s v="MD-17350"/>
    <s v="Maribeth Dona"/>
    <x v="0"/>
    <s v="United States"/>
    <s v="Philadelphia"/>
    <s v="Pennsylvania"/>
    <n v="19143"/>
    <x v="3"/>
    <s v="OFF-ST-10003716"/>
    <s v="Office Supplies"/>
    <x v="4"/>
    <s v="Tennsco Double-Tier Lockers"/>
    <n v="1080.096"/>
    <n v="6"/>
    <n v="0.2"/>
    <n v="-94.508399999999995"/>
  </r>
  <r>
    <n v="9714"/>
    <s v="CA-2011-114251"/>
    <x v="2"/>
    <x v="1127"/>
    <d v="2011-11-10T00:00:00"/>
    <s v="Standard Class"/>
    <s v="MD-17350"/>
    <s v="Maribeth Dona"/>
    <x v="0"/>
    <s v="United States"/>
    <s v="Philadelphia"/>
    <s v="Pennsylvania"/>
    <n v="19143"/>
    <x v="3"/>
    <s v="TEC-AC-10001101"/>
    <s v="Technology"/>
    <x v="11"/>
    <s v="Sony 16GB Class 10 Micro SDHC R40 Memory Card"/>
    <n v="51.56"/>
    <n v="5"/>
    <n v="0.2"/>
    <n v="-6.4450000000000021"/>
  </r>
  <r>
    <n v="9715"/>
    <s v="CA-2011-114251"/>
    <x v="2"/>
    <x v="1127"/>
    <d v="2011-11-10T00:00:00"/>
    <s v="Standard Class"/>
    <s v="MD-17350"/>
    <s v="Maribeth Dona"/>
    <x v="0"/>
    <s v="United States"/>
    <s v="Philadelphia"/>
    <s v="Pennsylvania"/>
    <n v="19143"/>
    <x v="3"/>
    <s v="TEC-AC-10004864"/>
    <s v="Technology"/>
    <x v="11"/>
    <s v="Memorex Micro Travel Drive 32 GB"/>
    <n v="58.415999999999997"/>
    <n v="2"/>
    <n v="0.2"/>
    <n v="16.794600000000003"/>
  </r>
  <r>
    <n v="9716"/>
    <s v="CA-2013-116379"/>
    <x v="0"/>
    <x v="77"/>
    <d v="2013-11-13T00:00:00"/>
    <s v="Standard Class"/>
    <s v="LD-17005"/>
    <s v="Lisa DeCherney"/>
    <x v="0"/>
    <s v="United States"/>
    <s v="San Francisco"/>
    <s v="California"/>
    <n v="94122"/>
    <x v="1"/>
    <s v="OFF-BI-10001543"/>
    <s v="Office Supplies"/>
    <x v="8"/>
    <s v="GBC VeloBinder Manual Binding System"/>
    <n v="57.584000000000003"/>
    <n v="2"/>
    <n v="0.2"/>
    <n v="20.154400000000003"/>
  </r>
  <r>
    <n v="9717"/>
    <s v="US-2013-144477"/>
    <x v="0"/>
    <x v="399"/>
    <d v="2013-08-15T00:00:00"/>
    <s v="Second Class"/>
    <s v="DB-13270"/>
    <s v="Deborah Brumfield"/>
    <x v="2"/>
    <s v="United States"/>
    <s v="Philadelphia"/>
    <s v="Pennsylvania"/>
    <n v="19134"/>
    <x v="3"/>
    <s v="OFF-AR-10000914"/>
    <s v="Office Supplies"/>
    <x v="6"/>
    <s v="Boston 16765 Mini Stand Up Battery Pencil Sharpener"/>
    <n v="37.312000000000005"/>
    <n v="4"/>
    <n v="0.2"/>
    <n v="2.7984000000000027"/>
  </r>
  <r>
    <n v="9718"/>
    <s v="CA-2013-108210"/>
    <x v="0"/>
    <x v="198"/>
    <d v="2013-06-01T00:00:00"/>
    <s v="Same Day"/>
    <s v="AT-10735"/>
    <s v="Annie Thurman"/>
    <x v="0"/>
    <s v="United States"/>
    <s v="Houston"/>
    <s v="Texas"/>
    <n v="77041"/>
    <x v="2"/>
    <s v="TEC-PH-10002293"/>
    <s v="Technology"/>
    <x v="7"/>
    <s v="Anker 36W 4-Port USB Wall Charger Travel Power Adapter for iPhone 5s 5c 5"/>
    <n v="79.959999999999994"/>
    <n v="5"/>
    <n v="0.2"/>
    <n v="7.9960000000000058"/>
  </r>
  <r>
    <n v="9719"/>
    <s v="CA-2013-108210"/>
    <x v="0"/>
    <x v="198"/>
    <d v="2013-06-01T00:00:00"/>
    <s v="Same Day"/>
    <s v="AT-10735"/>
    <s v="Annie Thurman"/>
    <x v="0"/>
    <s v="United States"/>
    <s v="Houston"/>
    <s v="Texas"/>
    <n v="77041"/>
    <x v="2"/>
    <s v="TEC-AC-10000109"/>
    <s v="Technology"/>
    <x v="11"/>
    <s v="Sony Micro Vault Click 16 GB USB 2.0 Flash Drive"/>
    <n v="223.96"/>
    <n v="5"/>
    <n v="0.2"/>
    <n v="11.198000000000015"/>
  </r>
  <r>
    <n v="9720"/>
    <s v="CA-2014-166835"/>
    <x v="3"/>
    <x v="105"/>
    <d v="2014-11-15T00:00:00"/>
    <s v="Second Class"/>
    <s v="DK-13375"/>
    <s v="Dennis Kane"/>
    <x v="0"/>
    <s v="United States"/>
    <s v="Lancaster"/>
    <s v="Pennsylvania"/>
    <n v="17602"/>
    <x v="3"/>
    <s v="OFF-ST-10002574"/>
    <s v="Office Supplies"/>
    <x v="4"/>
    <s v="SAFCO Commercial Wire Shelving, Black"/>
    <n v="221.024"/>
    <n v="2"/>
    <n v="0.2"/>
    <n v="-55.256"/>
  </r>
  <r>
    <n v="9721"/>
    <s v="CA-2013-119641"/>
    <x v="0"/>
    <x v="897"/>
    <d v="2013-09-27T00:00:00"/>
    <s v="Standard Class"/>
    <s v="CS-12250"/>
    <s v="Chris Selesnick"/>
    <x v="1"/>
    <s v="United States"/>
    <s v="Green Bay"/>
    <s v="Wisconsin"/>
    <n v="54302"/>
    <x v="2"/>
    <s v="FUR-FU-10002445"/>
    <s v="Furniture"/>
    <x v="5"/>
    <s v="DAX Two-Tone Rosewood/Black Document Frame, Desktop, 5 x 7"/>
    <n v="18.96"/>
    <n v="2"/>
    <n v="0"/>
    <n v="7.5840000000000014"/>
  </r>
  <r>
    <n v="9722"/>
    <s v="CA-2013-105781"/>
    <x v="0"/>
    <x v="595"/>
    <d v="2013-02-20T00:00:00"/>
    <s v="Standard Class"/>
    <s v="JF-15565"/>
    <s v="Jill Fjeld"/>
    <x v="0"/>
    <s v="United States"/>
    <s v="New York City"/>
    <s v="New York"/>
    <n v="10024"/>
    <x v="3"/>
    <s v="FUR-CH-10001802"/>
    <s v="Furniture"/>
    <x v="1"/>
    <s v="Hon Every-Day Chair Series Swivel Task Chairs"/>
    <n v="326.64600000000002"/>
    <n v="3"/>
    <n v="0.1"/>
    <n v="39.923399999999994"/>
  </r>
  <r>
    <n v="9723"/>
    <s v="CA-2013-105781"/>
    <x v="0"/>
    <x v="595"/>
    <d v="2013-02-20T00:00:00"/>
    <s v="Standard Class"/>
    <s v="JF-15565"/>
    <s v="Jill Fjeld"/>
    <x v="0"/>
    <s v="United States"/>
    <s v="New York City"/>
    <s v="New York"/>
    <n v="10024"/>
    <x v="3"/>
    <s v="TEC-AC-10003628"/>
    <s v="Technology"/>
    <x v="11"/>
    <s v="Logitech 910-002974 M325 Wireless Mouse for Web Scrolling"/>
    <n v="89.97"/>
    <n v="3"/>
    <n v="0"/>
    <n v="39.586800000000011"/>
  </r>
  <r>
    <n v="9724"/>
    <s v="CA-2011-101364"/>
    <x v="2"/>
    <x v="1091"/>
    <d v="2011-12-26T00:00:00"/>
    <s v="Standard Class"/>
    <s v="TW-21025"/>
    <s v="Tamara Willingham"/>
    <x v="2"/>
    <s v="United States"/>
    <s v="New York City"/>
    <s v="New York"/>
    <n v="10011"/>
    <x v="3"/>
    <s v="OFF-BI-10003984"/>
    <s v="Office Supplies"/>
    <x v="8"/>
    <s v="Lock-Up Easel 'Spel-Binder'"/>
    <n v="296.71200000000005"/>
    <n v="13"/>
    <n v="0.2"/>
    <n v="100.14029999999998"/>
  </r>
  <r>
    <n v="9725"/>
    <s v="CA-2012-117898"/>
    <x v="1"/>
    <x v="901"/>
    <d v="2012-12-11T00:00:00"/>
    <s v="Standard Class"/>
    <s v="TB-21250"/>
    <s v="Tim Brockman"/>
    <x v="0"/>
    <s v="United States"/>
    <s v="Bloomington"/>
    <s v="Illinois"/>
    <n v="61701"/>
    <x v="2"/>
    <s v="OFF-EN-10004459"/>
    <s v="Office Supplies"/>
    <x v="12"/>
    <s v="Security-Tint Envelopes"/>
    <n v="12.224"/>
    <n v="2"/>
    <n v="0.2"/>
    <n v="4.4311999999999996"/>
  </r>
  <r>
    <n v="9726"/>
    <s v="CA-2014-142293"/>
    <x v="3"/>
    <x v="697"/>
    <d v="2014-09-21T00:00:00"/>
    <s v="First Class"/>
    <s v="SC-20380"/>
    <s v="Shahid Collister"/>
    <x v="0"/>
    <s v="United States"/>
    <s v="Boise"/>
    <s v="Idaho"/>
    <n v="83704"/>
    <x v="1"/>
    <s v="TEC-AC-10001109"/>
    <s v="Technology"/>
    <x v="11"/>
    <s v="Logitech Trackman Marble Mouse"/>
    <n v="89.97"/>
    <n v="3"/>
    <n v="0"/>
    <n v="37.787400000000005"/>
  </r>
  <r>
    <n v="9727"/>
    <s v="CA-2014-167395"/>
    <x v="3"/>
    <x v="574"/>
    <d v="2014-12-05T00:00:00"/>
    <s v="First Class"/>
    <s v="KM-16720"/>
    <s v="Kunst Miller"/>
    <x v="0"/>
    <s v="United States"/>
    <s v="Lowell"/>
    <s v="Massachusetts"/>
    <n v="1852"/>
    <x v="3"/>
    <s v="OFF-AP-10001293"/>
    <s v="Office Supplies"/>
    <x v="9"/>
    <s v="Belkin 8 Outlet Surge Protector"/>
    <n v="286.85999999999996"/>
    <n v="7"/>
    <n v="0"/>
    <n v="80.320799999999991"/>
  </r>
  <r>
    <n v="9728"/>
    <s v="CA-2014-167395"/>
    <x v="3"/>
    <x v="574"/>
    <d v="2014-12-05T00:00:00"/>
    <s v="First Class"/>
    <s v="KM-16720"/>
    <s v="Kunst Miller"/>
    <x v="0"/>
    <s v="United States"/>
    <s v="Lowell"/>
    <s v="Massachusetts"/>
    <n v="1852"/>
    <x v="3"/>
    <s v="TEC-PH-10004977"/>
    <s v="Technology"/>
    <x v="7"/>
    <s v="GE 30524EE4"/>
    <n v="979.95"/>
    <n v="5"/>
    <n v="0"/>
    <n v="284.18549999999993"/>
  </r>
  <r>
    <n v="9729"/>
    <s v="CA-2014-167395"/>
    <x v="3"/>
    <x v="574"/>
    <d v="2014-12-05T00:00:00"/>
    <s v="First Class"/>
    <s v="KM-16720"/>
    <s v="Kunst Miller"/>
    <x v="0"/>
    <s v="United States"/>
    <s v="Lowell"/>
    <s v="Massachusetts"/>
    <n v="1852"/>
    <x v="3"/>
    <s v="OFF-SU-10001935"/>
    <s v="Office Supplies"/>
    <x v="14"/>
    <s v="Staples"/>
    <n v="4.3600000000000003"/>
    <n v="2"/>
    <n v="0"/>
    <n v="0.17439999999999944"/>
  </r>
  <r>
    <n v="9730"/>
    <s v="CA-2011-111962"/>
    <x v="2"/>
    <x v="411"/>
    <d v="2011-10-04T00:00:00"/>
    <s v="Standard Class"/>
    <s v="EB-14170"/>
    <s v="Evan Bailliet"/>
    <x v="0"/>
    <s v="United States"/>
    <s v="Seattle"/>
    <s v="Washington"/>
    <n v="98115"/>
    <x v="1"/>
    <s v="OFF-BI-10001308"/>
    <s v="Office Supplies"/>
    <x v="8"/>
    <s v="GBC Standard Plastic Binding Systems' Combs"/>
    <n v="10.048000000000002"/>
    <n v="2"/>
    <n v="0.2"/>
    <n v="3.1399999999999988"/>
  </r>
  <r>
    <n v="9731"/>
    <s v="CA-2011-111962"/>
    <x v="2"/>
    <x v="411"/>
    <d v="2011-10-04T00:00:00"/>
    <s v="Standard Class"/>
    <s v="EB-14170"/>
    <s v="Evan Bailliet"/>
    <x v="0"/>
    <s v="United States"/>
    <s v="Seattle"/>
    <s v="Washington"/>
    <n v="98115"/>
    <x v="1"/>
    <s v="OFF-ST-10000046"/>
    <s v="Office Supplies"/>
    <x v="4"/>
    <s v="Fellowes Super Stor/Drawer Files"/>
    <n v="807.75"/>
    <n v="5"/>
    <n v="0"/>
    <n v="153.47250000000003"/>
  </r>
  <r>
    <n v="9732"/>
    <s v="CA-2014-124261"/>
    <x v="3"/>
    <x v="237"/>
    <d v="2014-11-20T00:00:00"/>
    <s v="Standard Class"/>
    <s v="JE-15715"/>
    <s v="Joe Elijah"/>
    <x v="0"/>
    <s v="United States"/>
    <s v="Los Angeles"/>
    <s v="California"/>
    <n v="90049"/>
    <x v="1"/>
    <s v="OFF-AR-10003504"/>
    <s v="Office Supplies"/>
    <x v="6"/>
    <s v="Newell 347"/>
    <n v="34.24"/>
    <n v="8"/>
    <n v="0"/>
    <n v="9.9295999999999971"/>
  </r>
  <r>
    <n v="9733"/>
    <s v="CA-2011-114321"/>
    <x v="2"/>
    <x v="1071"/>
    <d v="2011-08-25T00:00:00"/>
    <s v="Standard Class"/>
    <s v="NC-18535"/>
    <s v="Nick Crebassa"/>
    <x v="1"/>
    <s v="United States"/>
    <s v="Hampton"/>
    <s v="Virginia"/>
    <n v="23666"/>
    <x v="0"/>
    <s v="FUR-CH-10001797"/>
    <s v="Furniture"/>
    <x v="1"/>
    <s v="Safco Chair Connectors, 6/Carton"/>
    <n v="500.23999999999995"/>
    <n v="13"/>
    <n v="0"/>
    <n v="145.06959999999992"/>
  </r>
  <r>
    <n v="9734"/>
    <s v="CA-2011-114321"/>
    <x v="2"/>
    <x v="1071"/>
    <d v="2011-08-25T00:00:00"/>
    <s v="Standard Class"/>
    <s v="NC-18535"/>
    <s v="Nick Crebassa"/>
    <x v="1"/>
    <s v="United States"/>
    <s v="Hampton"/>
    <s v="Virginia"/>
    <n v="23666"/>
    <x v="0"/>
    <s v="OFF-PA-10000246"/>
    <s v="Office Supplies"/>
    <x v="10"/>
    <s v="Riverleaf Stik-Withit Designer Note Cubes"/>
    <n v="20.12"/>
    <n v="2"/>
    <n v="0"/>
    <n v="9.2552000000000003"/>
  </r>
  <r>
    <n v="9735"/>
    <s v="CA-2011-114321"/>
    <x v="2"/>
    <x v="1071"/>
    <d v="2011-08-25T00:00:00"/>
    <s v="Standard Class"/>
    <s v="NC-18535"/>
    <s v="Nick Crebassa"/>
    <x v="1"/>
    <s v="United States"/>
    <s v="Hampton"/>
    <s v="Virginia"/>
    <n v="23666"/>
    <x v="0"/>
    <s v="OFF-BI-10001359"/>
    <s v="Office Supplies"/>
    <x v="8"/>
    <s v="GBC DocuBind TL300 Electric Binding System"/>
    <n v="896.99"/>
    <n v="1"/>
    <n v="0"/>
    <n v="421.58529999999996"/>
  </r>
  <r>
    <n v="9736"/>
    <s v="CA-2011-128062"/>
    <x v="2"/>
    <x v="84"/>
    <d v="2011-11-22T00:00:00"/>
    <s v="Second Class"/>
    <s v="AD-10180"/>
    <s v="Alan Dominguez"/>
    <x v="2"/>
    <s v="United States"/>
    <s v="Philadelphia"/>
    <s v="Pennsylvania"/>
    <n v="19134"/>
    <x v="3"/>
    <s v="OFF-PA-10001583"/>
    <s v="Office Supplies"/>
    <x v="10"/>
    <s v="1/4 Fold Party Design Invitations &amp; White Envelopes, 24 8-1/2&quot; X 11&quot; Cards, 25 Env./Pack"/>
    <n v="5.88"/>
    <n v="1"/>
    <n v="0.2"/>
    <n v="1.9844999999999995"/>
  </r>
  <r>
    <n v="9737"/>
    <s v="US-2012-100069"/>
    <x v="1"/>
    <x v="685"/>
    <d v="2012-07-03T00:00:00"/>
    <s v="Standard Class"/>
    <s v="NF-18475"/>
    <s v="Neil Französisch"/>
    <x v="2"/>
    <s v="United States"/>
    <s v="Omaha"/>
    <s v="Nebraska"/>
    <n v="68104"/>
    <x v="2"/>
    <s v="TEC-PH-10004667"/>
    <s v="Technology"/>
    <x v="7"/>
    <s v="Cisco 8x8 Inc. 6753i IP Business Phone System"/>
    <n v="269.98"/>
    <n v="2"/>
    <n v="0"/>
    <n v="72.894599999999997"/>
  </r>
  <r>
    <n v="9738"/>
    <s v="CA-2014-129294"/>
    <x v="3"/>
    <x v="633"/>
    <d v="2014-03-22T00:00:00"/>
    <s v="Standard Class"/>
    <s v="KD-16615"/>
    <s v="Ken Dana"/>
    <x v="1"/>
    <s v="United States"/>
    <s v="Los Angeles"/>
    <s v="California"/>
    <n v="90032"/>
    <x v="1"/>
    <s v="OFF-ST-10002615"/>
    <s v="Office Supplies"/>
    <x v="4"/>
    <s v="Dual Level, Single-Width Filing Carts"/>
    <n v="310.12"/>
    <n v="2"/>
    <n v="0"/>
    <n v="80.631200000000007"/>
  </r>
  <r>
    <n v="9739"/>
    <s v="CA-2014-129294"/>
    <x v="3"/>
    <x v="633"/>
    <d v="2014-03-22T00:00:00"/>
    <s v="Standard Class"/>
    <s v="KD-16615"/>
    <s v="Ken Dana"/>
    <x v="1"/>
    <s v="United States"/>
    <s v="Los Angeles"/>
    <s v="California"/>
    <n v="90032"/>
    <x v="1"/>
    <s v="OFF-BI-10004236"/>
    <s v="Office Supplies"/>
    <x v="8"/>
    <s v="XtraLife ClearVue Slant-D Ring Binder, White, 3&quot;"/>
    <n v="70.463999999999999"/>
    <n v="6"/>
    <n v="0.2"/>
    <n v="22.900799999999997"/>
  </r>
  <r>
    <n v="9740"/>
    <s v="CA-2014-129294"/>
    <x v="3"/>
    <x v="633"/>
    <d v="2014-03-22T00:00:00"/>
    <s v="Standard Class"/>
    <s v="KD-16615"/>
    <s v="Ken Dana"/>
    <x v="1"/>
    <s v="United States"/>
    <s v="Los Angeles"/>
    <s v="California"/>
    <n v="90032"/>
    <x v="1"/>
    <s v="OFF-BI-10001757"/>
    <s v="Office Supplies"/>
    <x v="8"/>
    <s v="Pressboard Hanging Data Binders for Unburst Sheets"/>
    <n v="19.68"/>
    <n v="5"/>
    <n v="0.2"/>
    <n v="6.8879999999999981"/>
  </r>
  <r>
    <n v="9741"/>
    <s v="CA-2014-129294"/>
    <x v="3"/>
    <x v="633"/>
    <d v="2014-03-22T00:00:00"/>
    <s v="Standard Class"/>
    <s v="KD-16615"/>
    <s v="Ken Dana"/>
    <x v="1"/>
    <s v="United States"/>
    <s v="Los Angeles"/>
    <s v="California"/>
    <n v="90032"/>
    <x v="1"/>
    <s v="OFF-AP-10001154"/>
    <s v="Office Supplies"/>
    <x v="9"/>
    <s v="Bionaire Personal Warm Mist Humidifier/Vaporizer"/>
    <n v="140.67000000000002"/>
    <n v="3"/>
    <n v="0"/>
    <n v="54.861300000000007"/>
  </r>
  <r>
    <n v="9742"/>
    <s v="CA-2012-117086"/>
    <x v="1"/>
    <x v="627"/>
    <d v="2012-11-12T00:00:00"/>
    <s v="Standard Class"/>
    <s v="QJ-19255"/>
    <s v="Quincy Jones"/>
    <x v="1"/>
    <s v="United States"/>
    <s v="Burlington"/>
    <s v="Vermont"/>
    <n v="5408"/>
    <x v="3"/>
    <s v="FUR-BO-10004834"/>
    <s v="Furniture"/>
    <x v="0"/>
    <s v="Riverside Palais Royal Lawyers Bookcase, Royale Cherry Finish"/>
    <n v="4404.8999999999996"/>
    <n v="5"/>
    <n v="0"/>
    <n v="1013.1270000000001"/>
  </r>
  <r>
    <n v="9743"/>
    <s v="CA-2014-131303"/>
    <x v="3"/>
    <x v="354"/>
    <d v="2014-12-03T00:00:00"/>
    <s v="Standard Class"/>
    <s v="EP-13915"/>
    <s v="Emily Phan"/>
    <x v="0"/>
    <s v="United States"/>
    <s v="San Diego"/>
    <s v="California"/>
    <n v="92037"/>
    <x v="1"/>
    <s v="OFF-LA-10001074"/>
    <s v="Office Supplies"/>
    <x v="2"/>
    <s v="Round Specialty Laser Printer Labels"/>
    <n v="62.65"/>
    <n v="5"/>
    <n v="0"/>
    <n v="29.445499999999996"/>
  </r>
  <r>
    <n v="9744"/>
    <s v="CA-2013-137127"/>
    <x v="0"/>
    <x v="950"/>
    <d v="2013-06-23T00:00:00"/>
    <s v="Standard Class"/>
    <s v="JJ-15445"/>
    <s v="Jennifer Jackson"/>
    <x v="0"/>
    <s v="United States"/>
    <s v="Newark"/>
    <s v="Delaware"/>
    <n v="19711"/>
    <x v="3"/>
    <s v="OFF-LA-10001641"/>
    <s v="Office Supplies"/>
    <x v="2"/>
    <s v="Avery 518"/>
    <n v="9.4499999999999993"/>
    <n v="3"/>
    <n v="0"/>
    <n v="4.5359999999999996"/>
  </r>
  <r>
    <n v="9745"/>
    <s v="CA-2014-141782"/>
    <x v="3"/>
    <x v="276"/>
    <d v="2014-01-26T00:00:00"/>
    <s v="Standard Class"/>
    <s v="BE-11410"/>
    <s v="Bobby Elias"/>
    <x v="0"/>
    <s v="United States"/>
    <s v="Aurora"/>
    <s v="Illinois"/>
    <n v="60505"/>
    <x v="2"/>
    <s v="OFF-EN-10002230"/>
    <s v="Office Supplies"/>
    <x v="12"/>
    <s v="Airmail Envelopes"/>
    <n v="268.57600000000002"/>
    <n v="4"/>
    <n v="0.2"/>
    <n v="90.64439999999999"/>
  </r>
  <r>
    <n v="9746"/>
    <s v="CA-2014-137505"/>
    <x v="3"/>
    <x v="221"/>
    <d v="2014-11-25T00:00:00"/>
    <s v="Same Day"/>
    <s v="BP-11290"/>
    <s v="Beth Paige"/>
    <x v="0"/>
    <s v="United States"/>
    <s v="Los Angeles"/>
    <s v="California"/>
    <n v="90008"/>
    <x v="1"/>
    <s v="FUR-TA-10000617"/>
    <s v="Furniture"/>
    <x v="3"/>
    <s v="Hon Practical Foundations 30 x 60 Training Table, Light Gray/Charcoal"/>
    <n v="364.08000000000004"/>
    <n v="2"/>
    <n v="0.2"/>
    <n v="9.1020000000000039"/>
  </r>
  <r>
    <n v="9747"/>
    <s v="CA-2014-137505"/>
    <x v="3"/>
    <x v="221"/>
    <d v="2014-11-25T00:00:00"/>
    <s v="Same Day"/>
    <s v="BP-11290"/>
    <s v="Beth Paige"/>
    <x v="0"/>
    <s v="United States"/>
    <s v="Los Angeles"/>
    <s v="California"/>
    <n v="90008"/>
    <x v="1"/>
    <s v="FUR-TA-10001676"/>
    <s v="Furniture"/>
    <x v="3"/>
    <s v="Hon 61000 Series Interactive Training Tables"/>
    <n v="71.088000000000008"/>
    <n v="2"/>
    <n v="0.2"/>
    <n v="-1.7772000000000041"/>
  </r>
  <r>
    <n v="9748"/>
    <s v="US-2011-140914"/>
    <x v="2"/>
    <x v="7"/>
    <d v="2011-11-15T00:00:00"/>
    <s v="Standard Class"/>
    <s v="BH-11710"/>
    <s v="Brosina Hoffman"/>
    <x v="0"/>
    <s v="United States"/>
    <s v="Chicago"/>
    <s v="Illinois"/>
    <n v="60653"/>
    <x v="2"/>
    <s v="FUR-FU-10000175"/>
    <s v="Furniture"/>
    <x v="5"/>
    <s v="DAX Wood Document Frame."/>
    <n v="10.984000000000002"/>
    <n v="2"/>
    <n v="0.6"/>
    <n v="-7.9634"/>
  </r>
  <r>
    <n v="9749"/>
    <s v="US-2011-140914"/>
    <x v="2"/>
    <x v="7"/>
    <d v="2011-11-15T00:00:00"/>
    <s v="Standard Class"/>
    <s v="BH-11710"/>
    <s v="Brosina Hoffman"/>
    <x v="0"/>
    <s v="United States"/>
    <s v="Chicago"/>
    <s v="Illinois"/>
    <n v="60653"/>
    <x v="2"/>
    <s v="FUR-CH-10003379"/>
    <s v="Furniture"/>
    <x v="1"/>
    <s v="Global Commerce Series High-Back Swivel/Tilt Chairs"/>
    <n v="797.94399999999996"/>
    <n v="4"/>
    <n v="0.3"/>
    <n v="-56.995999999999981"/>
  </r>
  <r>
    <n v="9750"/>
    <s v="CA-2013-158358"/>
    <x v="0"/>
    <x v="758"/>
    <d v="2013-03-09T00:00:00"/>
    <s v="Standard Class"/>
    <s v="EM-13810"/>
    <s v="Eleni McCrary"/>
    <x v="1"/>
    <s v="United States"/>
    <s v="Dover"/>
    <s v="New Hampshire"/>
    <n v="3820"/>
    <x v="3"/>
    <s v="TEC-AC-10002567"/>
    <s v="Technology"/>
    <x v="11"/>
    <s v="Logitech G602 Wireless Gaming Mouse"/>
    <n v="159.97999999999999"/>
    <n v="2"/>
    <n v="0"/>
    <n v="57.592799999999997"/>
  </r>
  <r>
    <n v="9751"/>
    <s v="CA-2013-113390"/>
    <x v="0"/>
    <x v="1228"/>
    <d v="2013-10-16T00:00:00"/>
    <s v="Standard Class"/>
    <s v="EP-13915"/>
    <s v="Emily Phan"/>
    <x v="0"/>
    <s v="United States"/>
    <s v="Chicago"/>
    <s v="Illinois"/>
    <n v="60610"/>
    <x v="2"/>
    <s v="OFF-AR-10003183"/>
    <s v="Office Supplies"/>
    <x v="6"/>
    <s v="Avery Fluorescent Highlighter Four-Color Set"/>
    <n v="5.3440000000000003"/>
    <n v="2"/>
    <n v="0.2"/>
    <n v="0.66799999999999948"/>
  </r>
  <r>
    <n v="9752"/>
    <s v="CA-2013-113390"/>
    <x v="0"/>
    <x v="1228"/>
    <d v="2013-10-16T00:00:00"/>
    <s v="Standard Class"/>
    <s v="EP-13915"/>
    <s v="Emily Phan"/>
    <x v="0"/>
    <s v="United States"/>
    <s v="Chicago"/>
    <s v="Illinois"/>
    <n v="60610"/>
    <x v="2"/>
    <s v="OFF-AR-10001446"/>
    <s v="Office Supplies"/>
    <x v="6"/>
    <s v="Newell 309"/>
    <n v="27.72"/>
    <n v="3"/>
    <n v="0.2"/>
    <n v="3.4649999999999999"/>
  </r>
  <r>
    <n v="9753"/>
    <s v="US-2013-158680"/>
    <x v="0"/>
    <x v="949"/>
    <d v="2013-07-03T00:00:00"/>
    <s v="First Class"/>
    <s v="NZ-18565"/>
    <s v="Nick Zandusky"/>
    <x v="2"/>
    <s v="United States"/>
    <s v="Seattle"/>
    <s v="Washington"/>
    <n v="98115"/>
    <x v="1"/>
    <s v="OFF-BI-10000145"/>
    <s v="Office Supplies"/>
    <x v="8"/>
    <s v="Zipper Ring Binder Pockets"/>
    <n v="2.4960000000000004"/>
    <n v="1"/>
    <n v="0.2"/>
    <n v="0.90479999999999983"/>
  </r>
  <r>
    <n v="9754"/>
    <s v="CA-2014-113705"/>
    <x v="3"/>
    <x v="996"/>
    <d v="2014-03-30T00:00:00"/>
    <s v="Second Class"/>
    <s v="LC-16870"/>
    <s v="Lena Cacioppo"/>
    <x v="0"/>
    <s v="United States"/>
    <s v="Richmond"/>
    <s v="Virginia"/>
    <n v="23223"/>
    <x v="0"/>
    <s v="OFF-LA-10000476"/>
    <s v="Office Supplies"/>
    <x v="2"/>
    <s v="Avery 05222 Permanent Self-Adhesive File Folder Labels for Typewriters, on Rolls, White, 250/Roll"/>
    <n v="8.26"/>
    <n v="2"/>
    <n v="0"/>
    <n v="3.7995999999999999"/>
  </r>
  <r>
    <n v="9755"/>
    <s v="CA-2014-113705"/>
    <x v="3"/>
    <x v="996"/>
    <d v="2014-03-30T00:00:00"/>
    <s v="Second Class"/>
    <s v="LC-16870"/>
    <s v="Lena Cacioppo"/>
    <x v="0"/>
    <s v="United States"/>
    <s v="Richmond"/>
    <s v="Virginia"/>
    <n v="23223"/>
    <x v="0"/>
    <s v="OFF-BI-10001679"/>
    <s v="Office Supplies"/>
    <x v="8"/>
    <s v="GBC Instant Index System for Binding Systems"/>
    <n v="17.760000000000002"/>
    <n v="2"/>
    <n v="0"/>
    <n v="8.8800000000000008"/>
  </r>
  <r>
    <n v="9756"/>
    <s v="CA-2014-113705"/>
    <x v="3"/>
    <x v="996"/>
    <d v="2014-03-30T00:00:00"/>
    <s v="Second Class"/>
    <s v="LC-16870"/>
    <s v="Lena Cacioppo"/>
    <x v="0"/>
    <s v="United States"/>
    <s v="Richmond"/>
    <s v="Virginia"/>
    <n v="23223"/>
    <x v="0"/>
    <s v="OFF-ST-10001128"/>
    <s v="Office Supplies"/>
    <x v="4"/>
    <s v="Carina Mini System Audio Rack, Model AR050B"/>
    <n v="332.94"/>
    <n v="3"/>
    <n v="0"/>
    <n v="9.9882000000000204"/>
  </r>
  <r>
    <n v="9757"/>
    <s v="CA-2014-113705"/>
    <x v="3"/>
    <x v="996"/>
    <d v="2014-03-30T00:00:00"/>
    <s v="Second Class"/>
    <s v="LC-16870"/>
    <s v="Lena Cacioppo"/>
    <x v="0"/>
    <s v="United States"/>
    <s v="Richmond"/>
    <s v="Virginia"/>
    <n v="23223"/>
    <x v="0"/>
    <s v="FUR-TA-10002533"/>
    <s v="Furniture"/>
    <x v="3"/>
    <s v="BPI Conference Tables"/>
    <n v="292.10000000000002"/>
    <n v="2"/>
    <n v="0"/>
    <n v="58.419999999999987"/>
  </r>
  <r>
    <n v="9758"/>
    <s v="CA-2014-113705"/>
    <x v="3"/>
    <x v="996"/>
    <d v="2014-03-30T00:00:00"/>
    <s v="Second Class"/>
    <s v="LC-16870"/>
    <s v="Lena Cacioppo"/>
    <x v="0"/>
    <s v="United States"/>
    <s v="Richmond"/>
    <s v="Virginia"/>
    <n v="23223"/>
    <x v="0"/>
    <s v="TEC-PH-10004006"/>
    <s v="Technology"/>
    <x v="7"/>
    <s v="Panasonic KX - TS880B Telephone"/>
    <n v="206.1"/>
    <n v="5"/>
    <n v="0"/>
    <n v="55.647000000000006"/>
  </r>
  <r>
    <n v="9759"/>
    <s v="CA-2014-113705"/>
    <x v="3"/>
    <x v="996"/>
    <d v="2014-03-30T00:00:00"/>
    <s v="Second Class"/>
    <s v="LC-16870"/>
    <s v="Lena Cacioppo"/>
    <x v="0"/>
    <s v="United States"/>
    <s v="Richmond"/>
    <s v="Virginia"/>
    <n v="23223"/>
    <x v="0"/>
    <s v="OFF-PA-10002615"/>
    <s v="Office Supplies"/>
    <x v="10"/>
    <s v="Ampad Gold Fibre Wirebound Steno Books, 6&quot; x 9&quot;, Gregg Ruled"/>
    <n v="17.64"/>
    <n v="4"/>
    <n v="0"/>
    <n v="8.1143999999999998"/>
  </r>
  <r>
    <n v="9760"/>
    <s v="CA-2013-146913"/>
    <x v="0"/>
    <x v="731"/>
    <d v="2013-11-06T00:00:00"/>
    <s v="Standard Class"/>
    <s v="SF-20965"/>
    <s v="Sylvia Foulston"/>
    <x v="1"/>
    <s v="United States"/>
    <s v="San Francisco"/>
    <s v="California"/>
    <n v="94109"/>
    <x v="1"/>
    <s v="FUR-CH-10001854"/>
    <s v="Furniture"/>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s v="Arkansas"/>
    <n v="72762"/>
    <x v="0"/>
    <s v="OFF-AR-10000657"/>
    <s v="Office Supplies"/>
    <x v="6"/>
    <s v="Binney &amp; Smith inkTank Desk Highlighter, Chisel Tip, Yellow, 12/Box"/>
    <n v="4.3"/>
    <n v="2"/>
    <n v="0"/>
    <n v="1.4189999999999996"/>
  </r>
  <r>
    <n v="9762"/>
    <s v="CA-2011-121762"/>
    <x v="2"/>
    <x v="1047"/>
    <d v="2011-02-19T00:00:00"/>
    <s v="Standard Class"/>
    <s v="ML-17395"/>
    <s v="Marina Lichtenstein"/>
    <x v="1"/>
    <s v="United States"/>
    <s v="Seattle"/>
    <s v="Washington"/>
    <n v="98103"/>
    <x v="1"/>
    <s v="TEC-AC-10000736"/>
    <s v="Technology"/>
    <x v="11"/>
    <s v="Logitech G600 MMO Gaming Mouse"/>
    <n v="239.96999999999997"/>
    <n v="3"/>
    <n v="0"/>
    <n v="86.389199999999988"/>
  </r>
  <r>
    <n v="9763"/>
    <s v="CA-2011-121762"/>
    <x v="2"/>
    <x v="1047"/>
    <d v="2011-02-19T00:00:00"/>
    <s v="Standard Class"/>
    <s v="ML-17395"/>
    <s v="Marina Lichtenstein"/>
    <x v="1"/>
    <s v="United States"/>
    <s v="Seattle"/>
    <s v="Washington"/>
    <n v="98103"/>
    <x v="1"/>
    <s v="OFF-AP-10001293"/>
    <s v="Office Supplies"/>
    <x v="9"/>
    <s v="Belkin 8 Outlet Surge Protector"/>
    <n v="81.96"/>
    <n v="2"/>
    <n v="0"/>
    <n v="22.948799999999999"/>
  </r>
  <r>
    <n v="9764"/>
    <s v="CA-2011-121762"/>
    <x v="2"/>
    <x v="1047"/>
    <d v="2011-02-19T00:00:00"/>
    <s v="Standard Class"/>
    <s v="ML-17395"/>
    <s v="Marina Lichtenstein"/>
    <x v="1"/>
    <s v="United States"/>
    <s v="Seattle"/>
    <s v="Washington"/>
    <n v="98103"/>
    <x v="1"/>
    <s v="OFF-SU-10000157"/>
    <s v="Office Supplies"/>
    <x v="14"/>
    <s v="Compact Automatic Electric Letter Opener"/>
    <n v="238.62"/>
    <n v="2"/>
    <n v="0"/>
    <n v="4.7724000000000046"/>
  </r>
  <r>
    <n v="9765"/>
    <s v="CA-2011-123855"/>
    <x v="2"/>
    <x v="1229"/>
    <d v="2011-06-23T00:00:00"/>
    <s v="Standard Class"/>
    <s v="MC-18100"/>
    <s v="Mick Crebagga"/>
    <x v="0"/>
    <s v="United States"/>
    <s v="Los Angeles"/>
    <s v="California"/>
    <n v="90036"/>
    <x v="1"/>
    <s v="TEC-PH-10000215"/>
    <s v="Technology"/>
    <x v="7"/>
    <s v="Plantronics Cordless Phone Headset with In-line Volume - M214C"/>
    <n v="139.80000000000001"/>
    <n v="5"/>
    <n v="0.2"/>
    <n v="12.232500000000009"/>
  </r>
  <r>
    <n v="9766"/>
    <s v="CA-2014-101959"/>
    <x v="3"/>
    <x v="1230"/>
    <d v="2014-03-07T00:00:00"/>
    <s v="Standard Class"/>
    <s v="DB-13660"/>
    <s v="Duane Benoit"/>
    <x v="0"/>
    <s v="United States"/>
    <s v="Middletown"/>
    <s v="Connecticut"/>
    <n v="6457"/>
    <x v="3"/>
    <s v="OFF-BI-10001757"/>
    <s v="Office Supplies"/>
    <x v="8"/>
    <s v="Pressboard Hanging Data Binders for Unburst Sheets"/>
    <n v="9.84"/>
    <n v="2"/>
    <n v="0"/>
    <n v="4.7231999999999994"/>
  </r>
  <r>
    <n v="9767"/>
    <s v="CA-2014-101959"/>
    <x v="3"/>
    <x v="1230"/>
    <d v="2014-03-07T00:00:00"/>
    <s v="Standard Class"/>
    <s v="DB-13660"/>
    <s v="Duane Benoit"/>
    <x v="0"/>
    <s v="United States"/>
    <s v="Middletown"/>
    <s v="Connecticut"/>
    <n v="6457"/>
    <x v="3"/>
    <s v="OFF-PA-10002137"/>
    <s v="Office Supplies"/>
    <x v="10"/>
    <s v="Southworth 100% Résumé Paper, 24lb."/>
    <n v="7.78"/>
    <n v="1"/>
    <n v="0"/>
    <n v="3.5009999999999994"/>
  </r>
  <r>
    <n v="9768"/>
    <s v="CA-2014-102659"/>
    <x v="3"/>
    <x v="34"/>
    <d v="2014-12-16T00:00:00"/>
    <s v="Standard Class"/>
    <s v="LW-17215"/>
    <s v="Luke Weiss"/>
    <x v="0"/>
    <s v="United States"/>
    <s v="Grand Rapids"/>
    <s v="Michigan"/>
    <n v="49505"/>
    <x v="2"/>
    <s v="OFF-BI-10000088"/>
    <s v="Office Supplies"/>
    <x v="8"/>
    <s v="GBC Imprintable Covers"/>
    <n v="54.900000000000006"/>
    <n v="5"/>
    <n v="0"/>
    <n v="26.901000000000003"/>
  </r>
  <r>
    <n v="9769"/>
    <s v="CA-2014-142328"/>
    <x v="3"/>
    <x v="226"/>
    <d v="2014-12-15T00:00:00"/>
    <s v="Standard Class"/>
    <s v="TC-21535"/>
    <s v="Tracy Collins"/>
    <x v="2"/>
    <s v="United States"/>
    <s v="San Francisco"/>
    <s v="California"/>
    <n v="94122"/>
    <x v="1"/>
    <s v="OFF-PA-10000380"/>
    <s v="Office Supplies"/>
    <x v="10"/>
    <s v="REDIFORM Incoming/Outgoing Call Register, 11&quot; X 8 1/2&quot;, 100 Messages"/>
    <n v="50.04"/>
    <n v="6"/>
    <n v="0"/>
    <n v="25.02"/>
  </r>
  <r>
    <n v="9770"/>
    <s v="CA-2013-123533"/>
    <x v="0"/>
    <x v="390"/>
    <d v="2013-12-01T00:00:00"/>
    <s v="Standard Class"/>
    <s v="SC-20050"/>
    <s v="Sample Company A"/>
    <x v="2"/>
    <s v="United States"/>
    <s v="Hialeah"/>
    <s v="Florida"/>
    <n v="33012"/>
    <x v="0"/>
    <s v="FUR-BO-10001619"/>
    <s v="Furniture"/>
    <x v="0"/>
    <s v="O'Sullivan Cherrywood Estates Traditional Bookcase"/>
    <n v="339.92000000000007"/>
    <n v="5"/>
    <n v="0.2"/>
    <n v="8.4979999999999762"/>
  </r>
  <r>
    <n v="9771"/>
    <s v="CA-2013-123533"/>
    <x v="0"/>
    <x v="390"/>
    <d v="2013-12-01T00:00:00"/>
    <s v="Standard Class"/>
    <s v="SC-20050"/>
    <s v="Sample Company A"/>
    <x v="2"/>
    <s v="United States"/>
    <s v="Hialeah"/>
    <s v="Florida"/>
    <n v="33012"/>
    <x v="0"/>
    <s v="OFF-PA-10001609"/>
    <s v="Office Supplies"/>
    <x v="10"/>
    <s v="Tops Wirebound Message Log Books"/>
    <n v="10.528"/>
    <n v="4"/>
    <n v="0.2"/>
    <n v="3.4215999999999993"/>
  </r>
  <r>
    <n v="9772"/>
    <s v="CA-2013-123533"/>
    <x v="0"/>
    <x v="390"/>
    <d v="2013-12-01T00:00:00"/>
    <s v="Standard Class"/>
    <s v="SC-20050"/>
    <s v="Sample Company A"/>
    <x v="2"/>
    <s v="United States"/>
    <s v="Hialeah"/>
    <s v="Florida"/>
    <n v="33012"/>
    <x v="0"/>
    <s v="OFF-AP-10002765"/>
    <s v="Office Supplies"/>
    <x v="9"/>
    <s v="Fellowes Advanced Computer Series Surge Protectors"/>
    <n v="42.384"/>
    <n v="2"/>
    <n v="0.2"/>
    <n v="4.2384000000000022"/>
  </r>
  <r>
    <n v="9773"/>
    <s v="CA-2013-104983"/>
    <x v="0"/>
    <x v="894"/>
    <d v="2013-07-04T00:00:00"/>
    <s v="Same Day"/>
    <s v="FM-14215"/>
    <s v="Filia McAdams"/>
    <x v="1"/>
    <s v="United States"/>
    <s v="Philadelphia"/>
    <s v="Pennsylvania"/>
    <n v="19143"/>
    <x v="3"/>
    <s v="OFF-PA-10000167"/>
    <s v="Office Supplies"/>
    <x v="10"/>
    <s v="Xerox 1925"/>
    <n v="123.92000000000002"/>
    <n v="5"/>
    <n v="0.2"/>
    <n v="38.724999999999994"/>
  </r>
  <r>
    <n v="9774"/>
    <s v="CA-2013-160234"/>
    <x v="0"/>
    <x v="190"/>
    <d v="2013-07-04T00:00:00"/>
    <s v="Standard Class"/>
    <s v="PF-19225"/>
    <s v="Phillip Flathmann"/>
    <x v="0"/>
    <s v="United States"/>
    <s v="Atlanta"/>
    <s v="Georgia"/>
    <n v="30318"/>
    <x v="0"/>
    <s v="TEC-PH-10004434"/>
    <s v="Technology"/>
    <x v="7"/>
    <s v="Cisco IP Phone 7961G VoIP phone - Dark gray"/>
    <n v="135.94999999999999"/>
    <n v="1"/>
    <n v="0"/>
    <n v="39.425499999999985"/>
  </r>
  <r>
    <n v="9775"/>
    <s v="CA-2011-169019"/>
    <x v="2"/>
    <x v="711"/>
    <d v="2011-07-30T00:00:00"/>
    <s v="Standard Class"/>
    <s v="LF-17185"/>
    <s v="Luke Foster"/>
    <x v="0"/>
    <s v="United States"/>
    <s v="San Antonio"/>
    <s v="Texas"/>
    <n v="78207"/>
    <x v="2"/>
    <s v="OFF-BI-10004995"/>
    <s v="Office Supplies"/>
    <x v="8"/>
    <s v="GBC DocuBind P400 Electric Binding System"/>
    <n v="2177.5839999999994"/>
    <n v="8"/>
    <n v="0.8"/>
    <n v="-3701.8928000000014"/>
  </r>
  <r>
    <n v="9776"/>
    <s v="CA-2011-169019"/>
    <x v="2"/>
    <x v="711"/>
    <d v="2011-07-30T00:00:00"/>
    <s v="Standard Class"/>
    <s v="LF-17185"/>
    <s v="Luke Foster"/>
    <x v="0"/>
    <s v="United States"/>
    <s v="San Antonio"/>
    <s v="Texas"/>
    <n v="78207"/>
    <x v="2"/>
    <s v="FUR-FU-10004666"/>
    <s v="Furniture"/>
    <x v="5"/>
    <s v="DAX Clear Channel Poster Frame"/>
    <n v="17.496000000000002"/>
    <n v="3"/>
    <n v="0.6"/>
    <n v="-10.060199999999998"/>
  </r>
  <r>
    <n v="9777"/>
    <s v="CA-2011-169019"/>
    <x v="2"/>
    <x v="711"/>
    <d v="2011-07-30T00:00:00"/>
    <s v="Standard Class"/>
    <s v="LF-17185"/>
    <s v="Luke Foster"/>
    <x v="0"/>
    <s v="United States"/>
    <s v="San Antonio"/>
    <s v="Texas"/>
    <n v="78207"/>
    <x v="2"/>
    <s v="OFF-BI-10001524"/>
    <s v="Office Supplies"/>
    <x v="8"/>
    <s v="GBC Premium Transparent Covers with Diagonal Lined Pattern"/>
    <n v="16.783999999999995"/>
    <n v="4"/>
    <n v="0.8"/>
    <n v="-26.854400000000012"/>
  </r>
  <r>
    <n v="9778"/>
    <s v="CA-2011-169019"/>
    <x v="2"/>
    <x v="711"/>
    <d v="2011-07-30T00:00:00"/>
    <s v="Standard Class"/>
    <s v="LF-17185"/>
    <s v="Luke Foster"/>
    <x v="0"/>
    <s v="United States"/>
    <s v="San Antonio"/>
    <s v="Texas"/>
    <n v="78207"/>
    <x v="2"/>
    <s v="TEC-AC-10002076"/>
    <s v="Technology"/>
    <x v="11"/>
    <s v="Microsoft Natural Keyboard Elite"/>
    <n v="431.13600000000002"/>
    <n v="9"/>
    <n v="0.2"/>
    <n v="-26.946000000000012"/>
  </r>
  <r>
    <n v="9779"/>
    <s v="CA-2011-169019"/>
    <x v="2"/>
    <x v="711"/>
    <d v="2011-07-30T00:00:00"/>
    <s v="Standard Class"/>
    <s v="LF-17185"/>
    <s v="Luke Foster"/>
    <x v="0"/>
    <s v="United States"/>
    <s v="San Antonio"/>
    <s v="Texas"/>
    <n v="78207"/>
    <x v="2"/>
    <s v="OFF-BI-10001679"/>
    <s v="Office Supplies"/>
    <x v="8"/>
    <s v="GBC Instant Index System for Binding Systems"/>
    <n v="8.879999999999999"/>
    <n v="5"/>
    <n v="0.8"/>
    <n v="-13.32"/>
  </r>
  <r>
    <n v="9780"/>
    <s v="CA-2011-169019"/>
    <x v="2"/>
    <x v="711"/>
    <d v="2011-07-30T00:00:00"/>
    <s v="Standard Class"/>
    <s v="LF-17185"/>
    <s v="Luke Foster"/>
    <x v="0"/>
    <s v="United States"/>
    <s v="San Antonio"/>
    <s v="Texas"/>
    <n v="78207"/>
    <x v="2"/>
    <s v="OFF-AP-10003281"/>
    <s v="Office Supplies"/>
    <x v="9"/>
    <s v="Acco 6 Outlet Guardian Standard Surge Suppressor"/>
    <n v="4.8359999999999985"/>
    <n v="2"/>
    <n v="0.8"/>
    <n v="-12.090000000000003"/>
  </r>
  <r>
    <n v="9781"/>
    <s v="CA-2013-153178"/>
    <x v="0"/>
    <x v="749"/>
    <d v="2013-09-19T00:00:00"/>
    <s v="Standard Class"/>
    <s v="CL-12565"/>
    <s v="Clay Ludtke"/>
    <x v="0"/>
    <s v="United States"/>
    <s v="Long Beach"/>
    <s v="New York"/>
    <n v="11561"/>
    <x v="3"/>
    <s v="TEC-PH-10001944"/>
    <s v="Technology"/>
    <x v="7"/>
    <s v="Wi-Ex zBoost YX540 Cellular Phone Signal Booster"/>
    <n v="437.84999999999997"/>
    <n v="3"/>
    <n v="0"/>
    <n v="131.35499999999996"/>
  </r>
  <r>
    <n v="9782"/>
    <s v="CA-2013-153178"/>
    <x v="0"/>
    <x v="749"/>
    <d v="2013-09-19T00:00:00"/>
    <s v="Standard Class"/>
    <s v="CL-12565"/>
    <s v="Clay Ludtke"/>
    <x v="0"/>
    <s v="United States"/>
    <s v="Long Beach"/>
    <s v="New York"/>
    <n v="11561"/>
    <x v="3"/>
    <s v="OFF-BI-10004390"/>
    <s v="Office Supplies"/>
    <x v="8"/>
    <s v="GBC DocuBind 200 Manual Binding Machine"/>
    <n v="673.5680000000001"/>
    <n v="2"/>
    <n v="0.2"/>
    <n v="252.58799999999999"/>
  </r>
  <r>
    <n v="9783"/>
    <s v="CA-2012-149748"/>
    <x v="1"/>
    <x v="70"/>
    <d v="2012-06-02T00:00:00"/>
    <s v="Second Class"/>
    <s v="EM-13825"/>
    <s v="Elizabeth Moffitt"/>
    <x v="1"/>
    <s v="United States"/>
    <s v="Paterson"/>
    <s v="New Jersey"/>
    <n v="7501"/>
    <x v="3"/>
    <s v="OFF-PA-10002120"/>
    <s v="Office Supplies"/>
    <x v="10"/>
    <s v="Xerox 1889"/>
    <n v="274.8"/>
    <n v="5"/>
    <n v="0"/>
    <n v="134.65199999999999"/>
  </r>
  <r>
    <n v="9784"/>
    <s v="CA-2012-149748"/>
    <x v="1"/>
    <x v="70"/>
    <d v="2012-06-02T00:00:00"/>
    <s v="Second Class"/>
    <s v="EM-13825"/>
    <s v="Elizabeth Moffitt"/>
    <x v="1"/>
    <s v="United States"/>
    <s v="Paterson"/>
    <s v="New Jersey"/>
    <n v="7501"/>
    <x v="3"/>
    <s v="OFF-ST-10004340"/>
    <s v="Office Supplies"/>
    <x v="4"/>
    <s v="Fellowes Mobile File Cart, Black"/>
    <n v="62.18"/>
    <n v="1"/>
    <n v="0"/>
    <n v="16.788600000000002"/>
  </r>
  <r>
    <n v="9785"/>
    <s v="CA-2012-149748"/>
    <x v="1"/>
    <x v="70"/>
    <d v="2012-06-02T00:00:00"/>
    <s v="Second Class"/>
    <s v="EM-13825"/>
    <s v="Elizabeth Moffitt"/>
    <x v="1"/>
    <s v="United States"/>
    <s v="Paterson"/>
    <s v="New Jersey"/>
    <n v="7501"/>
    <x v="3"/>
    <s v="FUR-FU-10001847"/>
    <s v="Furniture"/>
    <x v="5"/>
    <s v="Eldon Image Series Black Desk Accessories"/>
    <n v="8.2799999999999994"/>
    <n v="2"/>
    <n v="0"/>
    <n v="2.9807999999999995"/>
  </r>
  <r>
    <n v="9786"/>
    <s v="CA-2012-155635"/>
    <x v="1"/>
    <x v="1231"/>
    <d v="2012-05-13T00:00:00"/>
    <s v="Standard Class"/>
    <s v="ME-17725"/>
    <s v="Max Engle"/>
    <x v="0"/>
    <s v="United States"/>
    <s v="Louisville"/>
    <s v="Kentucky"/>
    <n v="40214"/>
    <x v="0"/>
    <s v="OFF-BI-10000962"/>
    <s v="Office Supplies"/>
    <x v="8"/>
    <s v="Acco Flexible ACCOHIDE Square Ring Data Binder, Dark Blue, 11 1/2&quot; X 14&quot; 7/8&quot;"/>
    <n v="48.81"/>
    <n v="3"/>
    <n v="0"/>
    <n v="23.916899999999998"/>
  </r>
  <r>
    <n v="9787"/>
    <s v="US-2011-114377"/>
    <x v="2"/>
    <x v="1127"/>
    <d v="2011-11-05T00:00:00"/>
    <s v="Same Day"/>
    <s v="BG-11035"/>
    <s v="Barry Gonzalez"/>
    <x v="0"/>
    <s v="United States"/>
    <s v="Hampton"/>
    <s v="Virginia"/>
    <n v="23666"/>
    <x v="0"/>
    <s v="FUR-CH-10004754"/>
    <s v="Furniture"/>
    <x v="1"/>
    <s v="Global Stack Chair with Arms, Black"/>
    <n v="149.9"/>
    <n v="5"/>
    <n v="0"/>
    <n v="40.472999999999999"/>
  </r>
  <r>
    <n v="9788"/>
    <s v="CA-2014-144491"/>
    <x v="3"/>
    <x v="996"/>
    <d v="2014-04-02T00:00:00"/>
    <s v="Standard Class"/>
    <s v="CJ-12010"/>
    <s v="Caroline Jumper"/>
    <x v="0"/>
    <s v="United States"/>
    <s v="Houston"/>
    <s v="Texas"/>
    <n v="77070"/>
    <x v="2"/>
    <s v="FUR-BO-10001811"/>
    <s v="Furniture"/>
    <x v="0"/>
    <s v="Atlantic Metals Mobile 5-Shelf Bookcases, Custom Colors"/>
    <n v="1023.3319999999999"/>
    <n v="5"/>
    <n v="0.32"/>
    <n v="-30.098000000000127"/>
  </r>
  <r>
    <n v="9789"/>
    <s v="CA-2014-144491"/>
    <x v="3"/>
    <x v="996"/>
    <d v="2014-04-02T00:00:00"/>
    <s v="Standard Class"/>
    <s v="CJ-12010"/>
    <s v="Caroline Jumper"/>
    <x v="0"/>
    <s v="United States"/>
    <s v="Houston"/>
    <s v="Texas"/>
    <n v="77070"/>
    <x v="2"/>
    <s v="FUR-CH-10004063"/>
    <s v="Furniture"/>
    <x v="1"/>
    <s v="Global Deluxe High-Back Manager's Chair"/>
    <n v="600.55799999999999"/>
    <n v="3"/>
    <n v="0.3"/>
    <n v="-8.5794000000000779"/>
  </r>
  <r>
    <n v="9790"/>
    <s v="CA-2014-144491"/>
    <x v="3"/>
    <x v="996"/>
    <d v="2014-04-02T00:00:00"/>
    <s v="Standard Class"/>
    <s v="CJ-12010"/>
    <s v="Caroline Jumper"/>
    <x v="0"/>
    <s v="United States"/>
    <s v="Houston"/>
    <s v="Texas"/>
    <n v="77070"/>
    <x v="2"/>
    <s v="TEC-AC-10004901"/>
    <s v="Technology"/>
    <x v="11"/>
    <s v="Kensington SlimBlade Notebook Wireless Mouse with Nano Receiver "/>
    <n v="39.992000000000004"/>
    <n v="1"/>
    <n v="0.2"/>
    <n v="6.9985999999999997"/>
  </r>
  <r>
    <n v="9791"/>
    <s v="CA-2014-144491"/>
    <x v="3"/>
    <x v="996"/>
    <d v="2014-04-02T00:00:00"/>
    <s v="Standard Class"/>
    <s v="CJ-12010"/>
    <s v="Caroline Jumper"/>
    <x v="0"/>
    <s v="United States"/>
    <s v="Houston"/>
    <s v="Texas"/>
    <n v="77070"/>
    <x v="2"/>
    <s v="FUR-CH-10001714"/>
    <s v="Furniture"/>
    <x v="1"/>
    <s v="Global Leather &amp; Oak Executive Chair, Burgundy"/>
    <n v="211.24599999999998"/>
    <n v="2"/>
    <n v="0.3"/>
    <n v="-66.391599999999983"/>
  </r>
  <r>
    <n v="9792"/>
    <s v="CA-2011-127166"/>
    <x v="2"/>
    <x v="371"/>
    <d v="2011-05-23T00:00:00"/>
    <s v="Second Class"/>
    <s v="KH-16360"/>
    <s v="Katherine Hughes"/>
    <x v="0"/>
    <s v="United States"/>
    <s v="Houston"/>
    <s v="Texas"/>
    <n v="77070"/>
    <x v="2"/>
    <s v="OFF-EN-10003134"/>
    <s v="Office Supplies"/>
    <x v="12"/>
    <s v="Staples"/>
    <n v="56.063999999999993"/>
    <n v="6"/>
    <n v="0.2"/>
    <n v="21.024000000000001"/>
  </r>
  <r>
    <n v="9793"/>
    <s v="CA-2011-127166"/>
    <x v="2"/>
    <x v="371"/>
    <d v="2011-05-23T00:00:00"/>
    <s v="Second Class"/>
    <s v="KH-16360"/>
    <s v="Katherine Hughes"/>
    <x v="0"/>
    <s v="United States"/>
    <s v="Houston"/>
    <s v="Texas"/>
    <n v="77070"/>
    <x v="2"/>
    <s v="FUR-CH-10003396"/>
    <s v="Furniture"/>
    <x v="1"/>
    <s v="Global Deluxe Steno Chair"/>
    <n v="107.77200000000001"/>
    <n v="2"/>
    <n v="0.3"/>
    <n v="-29.252400000000009"/>
  </r>
  <r>
    <n v="9794"/>
    <s v="CA-2011-127166"/>
    <x v="2"/>
    <x v="371"/>
    <d v="2011-05-23T00:00:00"/>
    <s v="Second Class"/>
    <s v="KH-16360"/>
    <s v="Katherine Hughes"/>
    <x v="0"/>
    <s v="United States"/>
    <s v="Houston"/>
    <s v="Texas"/>
    <n v="77070"/>
    <x v="2"/>
    <s v="OFF-PA-10001560"/>
    <s v="Office Supplies"/>
    <x v="10"/>
    <s v="Adams Telephone Message Books, 5 1/4” x 11”"/>
    <n v="4.8320000000000007"/>
    <n v="1"/>
    <n v="0.2"/>
    <n v="1.6307999999999998"/>
  </r>
  <r>
    <n v="9795"/>
    <s v="CA-2011-127166"/>
    <x v="2"/>
    <x v="371"/>
    <d v="2011-05-23T00:00:00"/>
    <s v="Second Class"/>
    <s v="KH-16360"/>
    <s v="Katherine Hughes"/>
    <x v="0"/>
    <s v="United States"/>
    <s v="Houston"/>
    <s v="Texas"/>
    <n v="77070"/>
    <x v="2"/>
    <s v="OFF-BI-10000977"/>
    <s v="Office Supplies"/>
    <x v="8"/>
    <s v="Ibico Plastic Spiral Binding Combs"/>
    <n v="18.239999999999995"/>
    <n v="3"/>
    <n v="0.8"/>
    <n v="-31.00800000000001"/>
  </r>
  <r>
    <n v="9796"/>
    <s v="CA-2013-125920"/>
    <x v="0"/>
    <x v="206"/>
    <d v="2013-05-29T00:00:00"/>
    <s v="Standard Class"/>
    <s v="SH-19975"/>
    <s v="Sally Hughsby"/>
    <x v="1"/>
    <s v="United States"/>
    <s v="Chicago"/>
    <s v="Illinois"/>
    <n v="60610"/>
    <x v="2"/>
    <s v="OFF-BI-10003429"/>
    <s v="Office Supplies"/>
    <x v="8"/>
    <s v="Cardinal HOLDit! Binder Insert Strips,Extra Strips"/>
    <n v="3.7979999999999992"/>
    <n v="3"/>
    <n v="0.8"/>
    <n v="-5.8869000000000007"/>
  </r>
  <r>
    <n v="9797"/>
    <s v="CA-2012-128608"/>
    <x v="1"/>
    <x v="1026"/>
    <d v="2012-01-17T00:00:00"/>
    <s v="Standard Class"/>
    <s v="CS-12490"/>
    <s v="Cindy Schnelling"/>
    <x v="1"/>
    <s v="United States"/>
    <s v="Toledo"/>
    <s v="Ohio"/>
    <n v="43615"/>
    <x v="3"/>
    <s v="OFF-AR-10001374"/>
    <s v="Office Supplies"/>
    <x v="6"/>
    <s v="BIC Brite Liner Highlighters, Chisel Tip"/>
    <n v="10.368000000000002"/>
    <n v="2"/>
    <n v="0.2"/>
    <n v="1.5551999999999992"/>
  </r>
  <r>
    <n v="9798"/>
    <s v="CA-2012-128608"/>
    <x v="1"/>
    <x v="1026"/>
    <d v="2012-01-17T00:00:00"/>
    <s v="Standard Class"/>
    <s v="CS-12490"/>
    <s v="Cindy Schnelling"/>
    <x v="1"/>
    <s v="United States"/>
    <s v="Toledo"/>
    <s v="Ohio"/>
    <n v="43615"/>
    <x v="3"/>
    <s v="TEC-PH-10004977"/>
    <s v="Technology"/>
    <x v="7"/>
    <s v="GE 30524EE4"/>
    <n v="235.18799999999999"/>
    <n v="2"/>
    <n v="0.4"/>
    <n v="-43.117800000000045"/>
  </r>
  <r>
    <n v="9799"/>
    <s v="CA-2012-128608"/>
    <x v="1"/>
    <x v="1026"/>
    <d v="2012-01-17T00:00:00"/>
    <s v="Standard Class"/>
    <s v="CS-12490"/>
    <s v="Cindy Schnelling"/>
    <x v="1"/>
    <s v="United States"/>
    <s v="Toledo"/>
    <s v="Ohio"/>
    <n v="43615"/>
    <x v="3"/>
    <s v="TEC-PH-10000912"/>
    <s v="Technology"/>
    <x v="7"/>
    <s v="Anker 24W Portable Micro USB Car Charger"/>
    <n v="26.376000000000001"/>
    <n v="4"/>
    <n v="0.4"/>
    <n v="2.6375999999999991"/>
  </r>
  <r>
    <n v="9800"/>
    <s v="CA-2012-128608"/>
    <x v="1"/>
    <x v="1026"/>
    <d v="2012-01-17T00:00:00"/>
    <s v="Standard Class"/>
    <s v="CS-12490"/>
    <s v="Cindy Schnelling"/>
    <x v="1"/>
    <s v="United States"/>
    <s v="Toledo"/>
    <s v="Ohio"/>
    <n v="43615"/>
    <x v="3"/>
    <s v="TEC-AC-10000487"/>
    <s v="Technology"/>
    <x v="11"/>
    <s v="SanDisk Cruzer 4 GB USB Flash Drive"/>
    <n v="10.384"/>
    <n v="2"/>
    <n v="0.2"/>
    <n v="2.2065999999999999"/>
  </r>
  <r>
    <n v="9801"/>
    <s v="CA-2012-128608"/>
    <x v="1"/>
    <x v="1026"/>
    <d v="2012-01-17T00:00:00"/>
    <s v="Standard Class"/>
    <s v="CS-12490"/>
    <s v="Cindy Schnelling"/>
    <x v="1"/>
    <s v="United States"/>
    <s v="Toledo"/>
    <s v="Ohio"/>
    <n v="43615"/>
    <x v="3"/>
    <s v="TEC-PH-10002262"/>
    <s v="Technology"/>
    <x v="7"/>
    <s v="LG Electronics Tone+ HBS-730 Bluetooth Headset"/>
    <n v="107.11799999999999"/>
    <n v="3"/>
    <n v="0.4"/>
    <n v="-21.423599999999993"/>
  </r>
  <r>
    <n v="9802"/>
    <s v="CA-2014-137918"/>
    <x v="3"/>
    <x v="365"/>
    <d v="2014-10-07T00:00:00"/>
    <s v="Standard Class"/>
    <s v="JK-15730"/>
    <s v="Joe Kamberova"/>
    <x v="0"/>
    <s v="United States"/>
    <s v="Lodi"/>
    <s v="California"/>
    <n v="95240"/>
    <x v="1"/>
    <s v="OFF-SU-10000898"/>
    <s v="Office Supplies"/>
    <x v="14"/>
    <s v="Acme Hot Forged Carbon Steel Scissors with Nickel-Plated Handles, 3 7/8&quot; Cut, 8&quot;L"/>
    <n v="97.3"/>
    <n v="7"/>
    <n v="0"/>
    <n v="28.216999999999992"/>
  </r>
  <r>
    <n v="9803"/>
    <s v="CA-2012-122973"/>
    <x v="1"/>
    <x v="1074"/>
    <d v="2012-07-20T00:00:00"/>
    <s v="Second Class"/>
    <s v="PJ-19015"/>
    <s v="Pauline Johnson"/>
    <x v="0"/>
    <s v="United States"/>
    <s v="New York City"/>
    <s v="New York"/>
    <n v="10024"/>
    <x v="3"/>
    <s v="OFF-BI-10004182"/>
    <s v="Office Supplies"/>
    <x v="8"/>
    <s v="Economy Binders"/>
    <n v="3.3280000000000003"/>
    <n v="2"/>
    <n v="0.2"/>
    <n v="1.2064000000000001"/>
  </r>
  <r>
    <n v="9804"/>
    <s v="CA-2012-122973"/>
    <x v="1"/>
    <x v="1074"/>
    <d v="2012-07-20T00:00:00"/>
    <s v="Second Class"/>
    <s v="PJ-19015"/>
    <s v="Pauline Johnson"/>
    <x v="0"/>
    <s v="United States"/>
    <s v="New York City"/>
    <s v="New York"/>
    <n v="10024"/>
    <x v="3"/>
    <s v="TEC-PH-10002468"/>
    <s v="Technology"/>
    <x v="7"/>
    <s v="Plantronics CS 50-USB - headset - Convertible, Monaural"/>
    <n v="135.99"/>
    <n v="1"/>
    <n v="0"/>
    <n v="36.717300000000009"/>
  </r>
  <r>
    <n v="9805"/>
    <s v="CA-2012-122973"/>
    <x v="1"/>
    <x v="1074"/>
    <d v="2012-07-20T00:00:00"/>
    <s v="Second Class"/>
    <s v="PJ-19015"/>
    <s v="Pauline Johnson"/>
    <x v="0"/>
    <s v="United States"/>
    <s v="New York City"/>
    <s v="New York"/>
    <n v="10024"/>
    <x v="3"/>
    <s v="FUR-FU-10002364"/>
    <s v="Furniture"/>
    <x v="5"/>
    <s v="Eldon Expressions Wood Desk Accessories, Oak"/>
    <n v="7.38"/>
    <n v="1"/>
    <n v="0"/>
    <n v="2.1401999999999992"/>
  </r>
  <r>
    <n v="9806"/>
    <s v="CA-2013-136322"/>
    <x v="0"/>
    <x v="147"/>
    <d v="2013-10-27T00:00:00"/>
    <s v="Standard Class"/>
    <s v="AP-10720"/>
    <s v="Anne Pryor"/>
    <x v="2"/>
    <s v="United States"/>
    <s v="Fort Lauderdale"/>
    <s v="Florida"/>
    <n v="33311"/>
    <x v="0"/>
    <s v="FUR-FU-10002878"/>
    <s v="Furniture"/>
    <x v="5"/>
    <s v="Seth Thomas 14&quot; Day/Date Wall Clock"/>
    <n v="45.568000000000005"/>
    <n v="2"/>
    <n v="0.2"/>
    <n v="9.6832000000000011"/>
  </r>
  <r>
    <n v="9807"/>
    <s v="CA-2013-136322"/>
    <x v="0"/>
    <x v="147"/>
    <d v="2013-10-27T00:00:00"/>
    <s v="Standard Class"/>
    <s v="AP-10720"/>
    <s v="Anne Pryor"/>
    <x v="2"/>
    <s v="United States"/>
    <s v="Fort Lauderdale"/>
    <s v="Florida"/>
    <n v="33311"/>
    <x v="0"/>
    <s v="OFF-BI-10004817"/>
    <s v="Office Supplies"/>
    <x v="8"/>
    <s v="GBC Personal VeloBind Strips"/>
    <n v="28.752000000000006"/>
    <n v="8"/>
    <n v="0.7"/>
    <n v="-21.084799999999994"/>
  </r>
  <r>
    <n v="9808"/>
    <s v="CA-2014-107209"/>
    <x v="3"/>
    <x v="944"/>
    <d v="2014-08-02T00:00:00"/>
    <s v="Second Class"/>
    <s v="JW-15955"/>
    <s v="Joni Wasserman"/>
    <x v="0"/>
    <s v="United States"/>
    <s v="Raleigh"/>
    <s v="North Carolina"/>
    <n v="27604"/>
    <x v="0"/>
    <s v="FUR-CH-10001146"/>
    <s v="Furniture"/>
    <x v="1"/>
    <s v="Global Value Mid-Back Manager's Chair, Gray"/>
    <n v="194.84800000000001"/>
    <n v="4"/>
    <n v="0.2"/>
    <n v="12.177999999999983"/>
  </r>
  <r>
    <n v="9809"/>
    <s v="CA-2014-145093"/>
    <x v="3"/>
    <x v="246"/>
    <d v="2014-07-27T00:00:00"/>
    <s v="Standard Class"/>
    <s v="PT-19090"/>
    <s v="Pete Takahito"/>
    <x v="0"/>
    <s v="United States"/>
    <s v="Chicago"/>
    <s v="Illinois"/>
    <n v="60623"/>
    <x v="2"/>
    <s v="OFF-BI-10001116"/>
    <s v="Office Supplies"/>
    <x v="8"/>
    <s v="Wilson Jones 1&quot; Hanging DublLock Ring Binders"/>
    <n v="2.1119999999999997"/>
    <n v="2"/>
    <n v="0.8"/>
    <n v="-3.3792"/>
  </r>
  <r>
    <n v="9810"/>
    <s v="US-2011-139640"/>
    <x v="2"/>
    <x v="845"/>
    <d v="2011-11-11T00:00:00"/>
    <s v="Second Class"/>
    <s v="TB-21595"/>
    <s v="Troy Blackwell"/>
    <x v="0"/>
    <s v="United States"/>
    <s v="Portland"/>
    <s v="Oregon"/>
    <n v="97206"/>
    <x v="1"/>
    <s v="OFF-PA-10000304"/>
    <s v="Office Supplies"/>
    <x v="10"/>
    <s v="Xerox 1995"/>
    <n v="25.920000000000005"/>
    <n v="5"/>
    <n v="0.2"/>
    <n v="9.0719999999999992"/>
  </r>
  <r>
    <n v="9811"/>
    <s v="US-2011-139640"/>
    <x v="2"/>
    <x v="845"/>
    <d v="2011-11-11T00:00:00"/>
    <s v="Second Class"/>
    <s v="TB-21595"/>
    <s v="Troy Blackwell"/>
    <x v="0"/>
    <s v="United States"/>
    <s v="Portland"/>
    <s v="Oregon"/>
    <n v="97206"/>
    <x v="1"/>
    <s v="OFF-AR-10002240"/>
    <s v="Office Supplies"/>
    <x v="6"/>
    <s v="Panasonic KP-150 Electric Pencil Sharpener"/>
    <n v="120.76800000000001"/>
    <n v="4"/>
    <n v="0.2"/>
    <n v="9.0575999999999972"/>
  </r>
  <r>
    <n v="9812"/>
    <s v="CA-2013-117583"/>
    <x v="0"/>
    <x v="581"/>
    <d v="2013-12-01T00:00:00"/>
    <s v="First Class"/>
    <s v="CB-12025"/>
    <s v="Cassandra Brandow"/>
    <x v="0"/>
    <s v="United States"/>
    <s v="East Orange"/>
    <s v="New Jersey"/>
    <n v="7017"/>
    <x v="3"/>
    <s v="OFF-PA-10001246"/>
    <s v="Office Supplies"/>
    <x v="10"/>
    <s v="Xerox 215"/>
    <n v="25.92"/>
    <n v="4"/>
    <n v="0"/>
    <n v="12.441600000000001"/>
  </r>
  <r>
    <n v="9813"/>
    <s v="CA-2013-117583"/>
    <x v="0"/>
    <x v="581"/>
    <d v="2013-12-01T00:00:00"/>
    <s v="First Class"/>
    <s v="CB-12025"/>
    <s v="Cassandra Brandow"/>
    <x v="0"/>
    <s v="United States"/>
    <s v="East Orange"/>
    <s v="New Jersey"/>
    <n v="7017"/>
    <x v="3"/>
    <s v="OFF-AR-10000658"/>
    <s v="Office Supplies"/>
    <x v="6"/>
    <s v="Newell 324"/>
    <n v="34.650000000000006"/>
    <n v="3"/>
    <n v="0"/>
    <n v="9.702"/>
  </r>
  <r>
    <n v="9814"/>
    <s v="CA-2013-117583"/>
    <x v="0"/>
    <x v="581"/>
    <d v="2013-12-01T00:00:00"/>
    <s v="First Class"/>
    <s v="CB-12025"/>
    <s v="Cassandra Brandow"/>
    <x v="0"/>
    <s v="United States"/>
    <s v="East Orange"/>
    <s v="New Jersey"/>
    <n v="7017"/>
    <x v="3"/>
    <s v="OFF-PA-10000100"/>
    <s v="Office Supplies"/>
    <x v="10"/>
    <s v="Xerox 1945"/>
    <n v="204.95000000000002"/>
    <n v="5"/>
    <n v="0"/>
    <n v="100.4255"/>
  </r>
  <r>
    <n v="9815"/>
    <s v="CA-2013-117583"/>
    <x v="0"/>
    <x v="581"/>
    <d v="2013-12-01T00:00:00"/>
    <s v="First Class"/>
    <s v="CB-12025"/>
    <s v="Cassandra Brandow"/>
    <x v="0"/>
    <s v="United States"/>
    <s v="East Orange"/>
    <s v="New Jersey"/>
    <n v="7017"/>
    <x v="3"/>
    <s v="OFF-BI-10004233"/>
    <s v="Office Supplies"/>
    <x v="8"/>
    <s v="GBC Pre-Punched Binding Paper, Plastic, White, 8-1/2&quot; x 11&quot;"/>
    <n v="79.95"/>
    <n v="5"/>
    <n v="0"/>
    <n v="38.376000000000005"/>
  </r>
  <r>
    <n v="9816"/>
    <s v="CA-2012-162201"/>
    <x v="1"/>
    <x v="1214"/>
    <d v="2012-06-12T00:00:00"/>
    <s v="Standard Class"/>
    <s v="AG-10495"/>
    <s v="Andrew Gjertsen"/>
    <x v="1"/>
    <s v="United States"/>
    <s v="Saint Petersburg"/>
    <s v="Florida"/>
    <n v="33710"/>
    <x v="0"/>
    <s v="OFF-PA-10002581"/>
    <s v="Office Supplies"/>
    <x v="10"/>
    <s v="Xerox 1951"/>
    <n v="173.48800000000003"/>
    <n v="7"/>
    <n v="0.2"/>
    <n v="54.214999999999982"/>
  </r>
  <r>
    <n v="9817"/>
    <s v="CA-2012-162201"/>
    <x v="1"/>
    <x v="1214"/>
    <d v="2012-06-12T00:00:00"/>
    <s v="Standard Class"/>
    <s v="AG-10495"/>
    <s v="Andrew Gjertsen"/>
    <x v="1"/>
    <s v="United States"/>
    <s v="Saint Petersburg"/>
    <s v="Florida"/>
    <n v="33710"/>
    <x v="0"/>
    <s v="OFF-ST-10000046"/>
    <s v="Office Supplies"/>
    <x v="4"/>
    <s v="Fellowes Super Stor/Drawer Files"/>
    <n v="516.96"/>
    <n v="4"/>
    <n v="0.2"/>
    <n v="-6.4619999999999891"/>
  </r>
  <r>
    <n v="9818"/>
    <s v="CA-2012-162201"/>
    <x v="1"/>
    <x v="1214"/>
    <d v="2012-06-12T00:00:00"/>
    <s v="Standard Class"/>
    <s v="AG-10495"/>
    <s v="Andrew Gjertsen"/>
    <x v="1"/>
    <s v="United States"/>
    <s v="Saint Petersburg"/>
    <s v="Florida"/>
    <n v="33710"/>
    <x v="0"/>
    <s v="FUR-FU-10001185"/>
    <s v="Furniture"/>
    <x v="5"/>
    <s v="Advantus Employee of the Month Certificate Frame, 11 x 13-1/2"/>
    <n v="173.208"/>
    <n v="7"/>
    <n v="0.2"/>
    <n v="45.467100000000009"/>
  </r>
  <r>
    <n v="9819"/>
    <s v="CA-2012-162201"/>
    <x v="1"/>
    <x v="1214"/>
    <d v="2012-06-12T00:00:00"/>
    <s v="Standard Class"/>
    <s v="AG-10495"/>
    <s v="Andrew Gjertsen"/>
    <x v="1"/>
    <s v="United States"/>
    <s v="Saint Petersburg"/>
    <s v="Florida"/>
    <n v="33710"/>
    <x v="0"/>
    <s v="OFF-AR-10003856"/>
    <s v="Office Supplies"/>
    <x v="6"/>
    <s v="Newell 344"/>
    <n v="4.4479999999999995"/>
    <n v="2"/>
    <n v="0.2"/>
    <n v="0.3335999999999999"/>
  </r>
  <r>
    <n v="9820"/>
    <s v="CA-2012-162201"/>
    <x v="1"/>
    <x v="1214"/>
    <d v="2012-06-12T00:00:00"/>
    <s v="Standard Class"/>
    <s v="AG-10495"/>
    <s v="Andrew Gjertsen"/>
    <x v="1"/>
    <s v="United States"/>
    <s v="Saint Petersburg"/>
    <s v="Florida"/>
    <n v="33710"/>
    <x v="0"/>
    <s v="OFF-LA-10001982"/>
    <s v="Office Supplies"/>
    <x v="2"/>
    <s v="Smead Alpha-Z Color-Coded Name Labels First Letter Starter Set"/>
    <n v="9"/>
    <n v="3"/>
    <n v="0.2"/>
    <n v="3.1499999999999995"/>
  </r>
  <r>
    <n v="9821"/>
    <s v="CA-2012-162201"/>
    <x v="1"/>
    <x v="1214"/>
    <d v="2012-06-12T00:00:00"/>
    <s v="Standard Class"/>
    <s v="AG-10495"/>
    <s v="Andrew Gjertsen"/>
    <x v="1"/>
    <s v="United States"/>
    <s v="Saint Petersburg"/>
    <s v="Florida"/>
    <n v="33710"/>
    <x v="0"/>
    <s v="OFF-PA-10001215"/>
    <s v="Office Supplies"/>
    <x v="10"/>
    <s v="Xerox 1963"/>
    <n v="42.24"/>
    <n v="10"/>
    <n v="0.2"/>
    <n v="13.199999999999998"/>
  </r>
  <r>
    <n v="9822"/>
    <s v="CA-2012-162201"/>
    <x v="1"/>
    <x v="1214"/>
    <d v="2012-06-12T00:00:00"/>
    <s v="Standard Class"/>
    <s v="AG-10495"/>
    <s v="Andrew Gjertsen"/>
    <x v="1"/>
    <s v="United States"/>
    <s v="Saint Petersburg"/>
    <s v="Florida"/>
    <n v="33710"/>
    <x v="0"/>
    <s v="OFF-BI-10002429"/>
    <s v="Office Supplies"/>
    <x v="8"/>
    <s v="Premier Elliptical Ring Binder, Black"/>
    <n v="18.264000000000003"/>
    <n v="2"/>
    <n v="0.7"/>
    <n v="-13.393599999999999"/>
  </r>
  <r>
    <n v="9823"/>
    <s v="US-2011-164406"/>
    <x v="2"/>
    <x v="860"/>
    <d v="2011-08-19T00:00:00"/>
    <s v="Standard Class"/>
    <s v="BD-11605"/>
    <s v="Brian Dahlen"/>
    <x v="0"/>
    <s v="United States"/>
    <s v="San Francisco"/>
    <s v="California"/>
    <n v="94122"/>
    <x v="1"/>
    <s v="OFF-AP-10003287"/>
    <s v="Office Supplies"/>
    <x v="9"/>
    <s v="Tripp Lite TLP810NET Broadband Surge for Modem/Fax"/>
    <n v="152.91"/>
    <n v="3"/>
    <n v="0"/>
    <n v="42.814799999999998"/>
  </r>
  <r>
    <n v="9824"/>
    <s v="US-2011-164406"/>
    <x v="2"/>
    <x v="860"/>
    <d v="2011-08-19T00:00:00"/>
    <s v="Standard Class"/>
    <s v="BD-11605"/>
    <s v="Brian Dahlen"/>
    <x v="0"/>
    <s v="United States"/>
    <s v="San Francisco"/>
    <s v="California"/>
    <n v="94122"/>
    <x v="1"/>
    <s v="OFF-PA-10000167"/>
    <s v="Office Supplies"/>
    <x v="10"/>
    <s v="Xerox 1925"/>
    <n v="92.94"/>
    <n v="3"/>
    <n v="0"/>
    <n v="41.822999999999993"/>
  </r>
  <r>
    <n v="9825"/>
    <s v="US-2011-164406"/>
    <x v="2"/>
    <x v="860"/>
    <d v="2011-08-19T00:00:00"/>
    <s v="Standard Class"/>
    <s v="BD-11605"/>
    <s v="Brian Dahlen"/>
    <x v="0"/>
    <s v="United States"/>
    <s v="San Francisco"/>
    <s v="California"/>
    <n v="94122"/>
    <x v="1"/>
    <s v="OFF-BI-10002309"/>
    <s v="Office Supplies"/>
    <x v="8"/>
    <s v="Avery Heavy-Duty EZD  Binder With Locking Rings"/>
    <n v="17.856000000000002"/>
    <n v="4"/>
    <n v="0.2"/>
    <n v="6.2495999999999992"/>
  </r>
  <r>
    <n v="9826"/>
    <s v="US-2011-164406"/>
    <x v="2"/>
    <x v="860"/>
    <d v="2011-08-19T00:00:00"/>
    <s v="Standard Class"/>
    <s v="BD-11605"/>
    <s v="Brian Dahlen"/>
    <x v="0"/>
    <s v="United States"/>
    <s v="San Francisco"/>
    <s v="California"/>
    <n v="94122"/>
    <x v="1"/>
    <s v="OFF-BI-10003638"/>
    <s v="Office Supplies"/>
    <x v="8"/>
    <s v="GBC Durable Plastic Covers"/>
    <n v="46.440000000000005"/>
    <n v="3"/>
    <n v="0.2"/>
    <n v="15.092999999999998"/>
  </r>
  <r>
    <n v="9827"/>
    <s v="US-2011-164406"/>
    <x v="2"/>
    <x v="860"/>
    <d v="2011-08-19T00:00:00"/>
    <s v="Standard Class"/>
    <s v="BD-11605"/>
    <s v="Brian Dahlen"/>
    <x v="0"/>
    <s v="United States"/>
    <s v="San Francisco"/>
    <s v="California"/>
    <n v="94122"/>
    <x v="1"/>
    <s v="FUR-CH-10003833"/>
    <s v="Furniture"/>
    <x v="1"/>
    <s v="Novimex Fabric Task Chair"/>
    <n v="195.136"/>
    <n v="4"/>
    <n v="0.2"/>
    <n v="-12.196000000000005"/>
  </r>
  <r>
    <n v="9828"/>
    <s v="CA-2014-169999"/>
    <x v="3"/>
    <x v="249"/>
    <d v="2014-06-27T00:00:00"/>
    <s v="Standard Class"/>
    <s v="JS-15685"/>
    <s v="Jim Sink"/>
    <x v="1"/>
    <s v="United States"/>
    <s v="New York City"/>
    <s v="New York"/>
    <n v="10035"/>
    <x v="3"/>
    <s v="OFF-ST-10001511"/>
    <s v="Office Supplies"/>
    <x v="4"/>
    <s v="Space Solutions Commercial Steel Shelving"/>
    <n v="129.30000000000001"/>
    <n v="2"/>
    <n v="0"/>
    <n v="6.4649999999999892"/>
  </r>
  <r>
    <n v="9829"/>
    <s v="CA-2014-169999"/>
    <x v="3"/>
    <x v="249"/>
    <d v="2014-06-27T00:00:00"/>
    <s v="Standard Class"/>
    <s v="JS-15685"/>
    <s v="Jim Sink"/>
    <x v="1"/>
    <s v="United States"/>
    <s v="New York City"/>
    <s v="New York"/>
    <n v="10035"/>
    <x v="3"/>
    <s v="OFF-BI-10004728"/>
    <s v="Office Supplies"/>
    <x v="8"/>
    <s v="Wilson Jones Turn Tabs Binder Tool for Ring Binders"/>
    <n v="11.568000000000001"/>
    <n v="3"/>
    <n v="0.2"/>
    <n v="3.7595999999999998"/>
  </r>
  <r>
    <n v="9830"/>
    <s v="US-2014-152842"/>
    <x v="3"/>
    <x v="11"/>
    <d v="2014-07-24T00:00:00"/>
    <s v="Standard Class"/>
    <s v="NF-18385"/>
    <s v="Natalie Fritzler"/>
    <x v="0"/>
    <s v="United States"/>
    <s v="Charlotte"/>
    <s v="North Carolina"/>
    <n v="28205"/>
    <x v="0"/>
    <s v="FUR-CH-10004218"/>
    <s v="Furniture"/>
    <x v="1"/>
    <s v="Global Fabric Manager's Chair, Dark Gray"/>
    <n v="242.35200000000003"/>
    <n v="3"/>
    <n v="0.2"/>
    <n v="15.147000000000006"/>
  </r>
  <r>
    <n v="9831"/>
    <s v="CA-2011-113257"/>
    <x v="2"/>
    <x v="757"/>
    <d v="2011-12-18T00:00:00"/>
    <s v="Second Class"/>
    <s v="SC-20305"/>
    <s v="Sean Christensen"/>
    <x v="0"/>
    <s v="United States"/>
    <s v="Beaumont"/>
    <s v="Texas"/>
    <n v="77705"/>
    <x v="2"/>
    <s v="TEC-AC-10004171"/>
    <s v="Technology"/>
    <x v="11"/>
    <s v="Razer Kraken 7.1 Surround Sound Over Ear USB Gaming Headset"/>
    <n v="319.96800000000002"/>
    <n v="4"/>
    <n v="0.2"/>
    <n v="95.990400000000008"/>
  </r>
  <r>
    <n v="9832"/>
    <s v="CA-2011-113257"/>
    <x v="2"/>
    <x v="757"/>
    <d v="2011-12-18T00:00:00"/>
    <s v="Second Class"/>
    <s v="SC-20305"/>
    <s v="Sean Christensen"/>
    <x v="0"/>
    <s v="United States"/>
    <s v="Beaumont"/>
    <s v="Texas"/>
    <n v="77705"/>
    <x v="2"/>
    <s v="FUR-FU-10001706"/>
    <s v="Furniture"/>
    <x v="5"/>
    <s v="Longer-Life Soft White Bulbs"/>
    <n v="8.6240000000000023"/>
    <n v="7"/>
    <n v="0.6"/>
    <n v="-2.5872000000000011"/>
  </r>
  <r>
    <n v="9833"/>
    <s v="CA-2011-133963"/>
    <x v="2"/>
    <x v="598"/>
    <d v="2011-05-22T00:00:00"/>
    <s v="Second Class"/>
    <s v="GA-14515"/>
    <s v="George Ashbrook"/>
    <x v="0"/>
    <s v="United States"/>
    <s v="Dallas"/>
    <s v="Texas"/>
    <n v="75220"/>
    <x v="2"/>
    <s v="OFF-PA-10001526"/>
    <s v="Office Supplies"/>
    <x v="10"/>
    <s v="Xerox 1949"/>
    <n v="3.9840000000000004"/>
    <n v="1"/>
    <n v="0.2"/>
    <n v="1.4442000000000004"/>
  </r>
  <r>
    <n v="9834"/>
    <s v="CA-2014-130302"/>
    <x v="3"/>
    <x v="32"/>
    <d v="2014-09-20T00:00:00"/>
    <s v="Standard Class"/>
    <s v="CY-12745"/>
    <s v="Craig Yedwab"/>
    <x v="1"/>
    <s v="United States"/>
    <s v="Springfield"/>
    <s v="Ohio"/>
    <n v="45503"/>
    <x v="3"/>
    <s v="TEC-AC-10002001"/>
    <s v="Technology"/>
    <x v="11"/>
    <s v="Logitech Wireless Gaming Headset G930"/>
    <n v="895.94400000000019"/>
    <n v="7"/>
    <n v="0.2"/>
    <n v="190.38810000000001"/>
  </r>
  <r>
    <n v="9835"/>
    <s v="CA-2013-126627"/>
    <x v="0"/>
    <x v="1155"/>
    <d v="2013-10-13T00:00:00"/>
    <s v="First Class"/>
    <s v="WB-21850"/>
    <s v="William Brown"/>
    <x v="0"/>
    <s v="United States"/>
    <s v="La Porte"/>
    <s v="Texas"/>
    <n v="77571"/>
    <x v="2"/>
    <s v="FUR-FU-10004963"/>
    <s v="Furniture"/>
    <x v="5"/>
    <s v="Eldon 400 Class Desk Accessories, Black Carbon"/>
    <n v="14"/>
    <n v="4"/>
    <n v="0.6"/>
    <n v="-6.2999999999999972"/>
  </r>
  <r>
    <n v="9836"/>
    <s v="CA-2013-126627"/>
    <x v="0"/>
    <x v="1155"/>
    <d v="2013-10-13T00:00:00"/>
    <s v="First Class"/>
    <s v="WB-21850"/>
    <s v="William Brown"/>
    <x v="0"/>
    <s v="United States"/>
    <s v="La Porte"/>
    <s v="Texas"/>
    <n v="77571"/>
    <x v="2"/>
    <s v="OFF-BI-10001597"/>
    <s v="Office Supplies"/>
    <x v="8"/>
    <s v="Wilson Jones Ledger-Size, Piano-Hinge Binder, 2&quot;, Blue"/>
    <n v="16.391999999999996"/>
    <n v="2"/>
    <n v="0.8"/>
    <n v="-26.227200000000003"/>
  </r>
  <r>
    <n v="9837"/>
    <s v="US-2013-125402"/>
    <x v="0"/>
    <x v="477"/>
    <d v="2013-10-02T00:00:00"/>
    <s v="Standard Class"/>
    <s v="DL-12865"/>
    <s v="Dan Lawera"/>
    <x v="0"/>
    <s v="United States"/>
    <s v="Long Beach"/>
    <s v="California"/>
    <n v="90805"/>
    <x v="1"/>
    <s v="OFF-PA-10000141"/>
    <s v="Office Supplies"/>
    <x v="10"/>
    <s v="Ampad Evidence Wirebond Steno Books, 6&quot; x 9&quot;"/>
    <n v="10.9"/>
    <n v="5"/>
    <n v="0"/>
    <n v="5.1229999999999993"/>
  </r>
  <r>
    <n v="9838"/>
    <s v="US-2013-125402"/>
    <x v="0"/>
    <x v="477"/>
    <d v="2013-10-02T00:00:00"/>
    <s v="Standard Class"/>
    <s v="DL-12865"/>
    <s v="Dan Lawera"/>
    <x v="0"/>
    <s v="United States"/>
    <s v="Long Beach"/>
    <s v="California"/>
    <n v="90805"/>
    <x v="1"/>
    <s v="OFF-LA-10003923"/>
    <s v="Office Supplies"/>
    <x v="2"/>
    <s v="Alphabetical Labels for Top Tab Filing"/>
    <n v="29.6"/>
    <n v="2"/>
    <n v="0"/>
    <n v="14.8"/>
  </r>
  <r>
    <n v="9839"/>
    <s v="US-2013-125402"/>
    <x v="0"/>
    <x v="477"/>
    <d v="2013-10-02T00:00:00"/>
    <s v="Standard Class"/>
    <s v="DL-12865"/>
    <s v="Dan Lawera"/>
    <x v="0"/>
    <s v="United States"/>
    <s v="Long Beach"/>
    <s v="California"/>
    <n v="90805"/>
    <x v="1"/>
    <s v="OFF-LA-10001771"/>
    <s v="Office Supplies"/>
    <x v="2"/>
    <s v="Avery 513"/>
    <n v="4.9800000000000004"/>
    <n v="1"/>
    <n v="0"/>
    <n v="2.2907999999999999"/>
  </r>
  <r>
    <n v="9840"/>
    <s v="US-2013-125402"/>
    <x v="0"/>
    <x v="477"/>
    <d v="2013-10-02T00:00:00"/>
    <s v="Standard Class"/>
    <s v="DL-12865"/>
    <s v="Dan Lawera"/>
    <x v="0"/>
    <s v="United States"/>
    <s v="Long Beach"/>
    <s v="California"/>
    <n v="90805"/>
    <x v="1"/>
    <s v="TEC-CO-10001943"/>
    <s v="Technology"/>
    <x v="16"/>
    <s v="Canon PC-428 Personal Copier"/>
    <n v="479.97600000000006"/>
    <n v="3"/>
    <n v="0.2"/>
    <n v="161.99189999999999"/>
  </r>
  <r>
    <n v="9841"/>
    <s v="US-2013-125402"/>
    <x v="0"/>
    <x v="477"/>
    <d v="2013-10-02T00:00:00"/>
    <s v="Standard Class"/>
    <s v="DL-12865"/>
    <s v="Dan Lawera"/>
    <x v="0"/>
    <s v="United States"/>
    <s v="Long Beach"/>
    <s v="California"/>
    <n v="90805"/>
    <x v="1"/>
    <s v="TEC-PH-10003356"/>
    <s v="Technology"/>
    <x v="7"/>
    <s v="SmartStand Mobile Device Holder, Assorted Colors"/>
    <n v="44.736000000000004"/>
    <n v="8"/>
    <n v="0.2"/>
    <n v="4.4736000000000011"/>
  </r>
  <r>
    <n v="9842"/>
    <s v="US-2013-125402"/>
    <x v="0"/>
    <x v="477"/>
    <d v="2013-10-02T00:00:00"/>
    <s v="Standard Class"/>
    <s v="DL-12865"/>
    <s v="Dan Lawera"/>
    <x v="0"/>
    <s v="United States"/>
    <s v="Long Beach"/>
    <s v="California"/>
    <n v="90805"/>
    <x v="1"/>
    <s v="OFF-AR-10002255"/>
    <s v="Office Supplies"/>
    <x v="6"/>
    <s v="Newell 346"/>
    <n v="5.76"/>
    <n v="2"/>
    <n v="0"/>
    <n v="1.6703999999999999"/>
  </r>
  <r>
    <n v="9843"/>
    <s v="US-2013-125402"/>
    <x v="0"/>
    <x v="477"/>
    <d v="2013-10-02T00:00:00"/>
    <s v="Standard Class"/>
    <s v="DL-12865"/>
    <s v="Dan Lawera"/>
    <x v="0"/>
    <s v="United States"/>
    <s v="Long Beach"/>
    <s v="California"/>
    <n v="90805"/>
    <x v="1"/>
    <s v="FUR-CH-10000665"/>
    <s v="Furniture"/>
    <x v="1"/>
    <s v="Global Airflow Leather Mesh Back Chair, Black"/>
    <n v="483.13599999999997"/>
    <n v="4"/>
    <n v="0.2"/>
    <n v="60.391999999999939"/>
  </r>
  <r>
    <n v="9844"/>
    <s v="CA-2011-163867"/>
    <x v="2"/>
    <x v="561"/>
    <d v="2011-06-06T00:00:00"/>
    <s v="First Class"/>
    <s v="RE-19450"/>
    <s v="Richard Eichhorn"/>
    <x v="0"/>
    <s v="United States"/>
    <s v="Decatur"/>
    <s v="Illinois"/>
    <n v="62521"/>
    <x v="2"/>
    <s v="OFF-LA-10001771"/>
    <s v="Office Supplies"/>
    <x v="2"/>
    <s v="Avery 513"/>
    <n v="15.936000000000002"/>
    <n v="4"/>
    <n v="0.2"/>
    <n v="5.1791999999999998"/>
  </r>
  <r>
    <n v="9845"/>
    <s v="CA-2011-163867"/>
    <x v="2"/>
    <x v="561"/>
    <d v="2011-06-06T00:00:00"/>
    <s v="First Class"/>
    <s v="RE-19450"/>
    <s v="Richard Eichhorn"/>
    <x v="0"/>
    <s v="United States"/>
    <s v="Decatur"/>
    <s v="Illinois"/>
    <n v="62521"/>
    <x v="2"/>
    <s v="FUR-FU-10001475"/>
    <s v="Furniture"/>
    <x v="5"/>
    <s v="Contract Clock, 14&quot;, Brown"/>
    <n v="61.543999999999997"/>
    <n v="7"/>
    <n v="0.6"/>
    <n v="-40.003599999999999"/>
  </r>
  <r>
    <n v="9846"/>
    <s v="CA-2011-163867"/>
    <x v="2"/>
    <x v="561"/>
    <d v="2011-06-06T00:00:00"/>
    <s v="First Class"/>
    <s v="RE-19450"/>
    <s v="Richard Eichhorn"/>
    <x v="0"/>
    <s v="United States"/>
    <s v="Decatur"/>
    <s v="Illinois"/>
    <n v="62521"/>
    <x v="2"/>
    <s v="OFF-ST-10000877"/>
    <s v="Office Supplies"/>
    <x v="4"/>
    <s v="Recycled Steel Personal File for Standard File Folders"/>
    <n v="132.696"/>
    <n v="3"/>
    <n v="0.2"/>
    <n v="9.9521999999999977"/>
  </r>
  <r>
    <n v="9847"/>
    <s v="CA-2014-169327"/>
    <x v="3"/>
    <x v="264"/>
    <d v="2014-09-05T00:00:00"/>
    <s v="Second Class"/>
    <s v="MH-17290"/>
    <s v="Marc Harrigan"/>
    <x v="2"/>
    <s v="United States"/>
    <s v="Los Angeles"/>
    <s v="California"/>
    <n v="90008"/>
    <x v="1"/>
    <s v="OFF-AP-10001492"/>
    <s v="Office Supplies"/>
    <x v="9"/>
    <s v="Acco Six-Outlet Power Strip, 4' Cord Length"/>
    <n v="43.099999999999994"/>
    <n v="5"/>
    <n v="0"/>
    <n v="11.206"/>
  </r>
  <r>
    <n v="9848"/>
    <s v="CA-2014-169327"/>
    <x v="3"/>
    <x v="264"/>
    <d v="2014-09-05T00:00:00"/>
    <s v="Second Class"/>
    <s v="MH-17290"/>
    <s v="Marc Harrigan"/>
    <x v="2"/>
    <s v="United States"/>
    <s v="Los Angeles"/>
    <s v="California"/>
    <n v="90008"/>
    <x v="1"/>
    <s v="FUR-FU-10004188"/>
    <s v="Furniture"/>
    <x v="5"/>
    <s v="Luxo Professional Combination Clamp-On Lamps"/>
    <n v="511.5"/>
    <n v="5"/>
    <n v="0"/>
    <n v="132.99"/>
  </r>
  <r>
    <n v="9849"/>
    <s v="CA-2014-169327"/>
    <x v="3"/>
    <x v="264"/>
    <d v="2014-09-05T00:00:00"/>
    <s v="Second Class"/>
    <s v="MH-17290"/>
    <s v="Marc Harrigan"/>
    <x v="2"/>
    <s v="United States"/>
    <s v="Los Angeles"/>
    <s v="California"/>
    <n v="90008"/>
    <x v="1"/>
    <s v="OFF-BI-10004330"/>
    <s v="Office Supplies"/>
    <x v="8"/>
    <s v="GBC Velobind Prepunched Cover Sets, Regency Series"/>
    <n v="147.91999999999999"/>
    <n v="5"/>
    <n v="0.2"/>
    <n v="46.224999999999987"/>
  </r>
  <r>
    <n v="9850"/>
    <s v="CA-2011-142979"/>
    <x v="2"/>
    <x v="791"/>
    <d v="2011-04-18T00:00:00"/>
    <s v="Standard Class"/>
    <s v="EH-13765"/>
    <s v="Edward Hooks"/>
    <x v="1"/>
    <s v="United States"/>
    <s v="Lodi"/>
    <s v="California"/>
    <n v="95240"/>
    <x v="1"/>
    <s v="OFF-AR-10002987"/>
    <s v="Office Supplies"/>
    <x v="6"/>
    <s v="Prismacolor Color Pencil Set"/>
    <n v="39.68"/>
    <n v="2"/>
    <n v="0"/>
    <n v="16.268800000000002"/>
  </r>
  <r>
    <n v="9851"/>
    <s v="CA-2013-158155"/>
    <x v="0"/>
    <x v="440"/>
    <d v="2013-05-07T00:00:00"/>
    <s v="Standard Class"/>
    <s v="EH-13765"/>
    <s v="Edward Hooks"/>
    <x v="1"/>
    <s v="United States"/>
    <s v="New York City"/>
    <s v="New York"/>
    <n v="10009"/>
    <x v="3"/>
    <s v="FUR-FU-10000732"/>
    <s v="Furniture"/>
    <x v="5"/>
    <s v="Eldon 200 Class Desk Accessories"/>
    <n v="12.56"/>
    <n v="2"/>
    <n v="0"/>
    <n v="4.0191999999999997"/>
  </r>
  <r>
    <n v="9852"/>
    <s v="CA-2013-158155"/>
    <x v="0"/>
    <x v="440"/>
    <d v="2013-05-07T00:00:00"/>
    <s v="Standard Class"/>
    <s v="EH-13765"/>
    <s v="Edward Hooks"/>
    <x v="1"/>
    <s v="United States"/>
    <s v="New York City"/>
    <s v="New York"/>
    <n v="10009"/>
    <x v="3"/>
    <s v="OFF-BI-10001670"/>
    <s v="Office Supplies"/>
    <x v="8"/>
    <s v="Vinyl Sectional Post Binders"/>
    <n v="90.480000000000018"/>
    <n v="3"/>
    <n v="0.2"/>
    <n v="33.93"/>
  </r>
  <r>
    <n v="9853"/>
    <s v="CA-2013-158155"/>
    <x v="0"/>
    <x v="440"/>
    <d v="2013-05-07T00:00:00"/>
    <s v="Standard Class"/>
    <s v="EH-13765"/>
    <s v="Edward Hooks"/>
    <x v="1"/>
    <s v="United States"/>
    <s v="New York City"/>
    <s v="New York"/>
    <n v="10009"/>
    <x v="3"/>
    <s v="OFF-PA-10000533"/>
    <s v="Office Supplies"/>
    <x v="10"/>
    <s v="Southworth Parchment Paper &amp; Envelopes"/>
    <n v="13.08"/>
    <n v="2"/>
    <n v="0"/>
    <n v="6.0167999999999999"/>
  </r>
  <r>
    <n v="9854"/>
    <s v="CA-2013-158155"/>
    <x v="0"/>
    <x v="440"/>
    <d v="2013-05-07T00:00:00"/>
    <s v="Standard Class"/>
    <s v="EH-13765"/>
    <s v="Edward Hooks"/>
    <x v="1"/>
    <s v="United States"/>
    <s v="New York City"/>
    <s v="New York"/>
    <n v="10009"/>
    <x v="3"/>
    <s v="FUR-FU-10002253"/>
    <s v="Furniture"/>
    <x v="5"/>
    <s v="Howard Miller 13&quot; Diameter Pewter Finish Round Wall Clock"/>
    <n v="214.7"/>
    <n v="5"/>
    <n v="0"/>
    <n v="83.733000000000004"/>
  </r>
  <r>
    <n v="9855"/>
    <s v="CA-2014-138870"/>
    <x v="3"/>
    <x v="249"/>
    <d v="2014-06-24T00:00:00"/>
    <s v="Standard Class"/>
    <s v="GA-14515"/>
    <s v="George Ashbrook"/>
    <x v="0"/>
    <s v="United States"/>
    <s v="San Francisco"/>
    <s v="California"/>
    <n v="94109"/>
    <x v="1"/>
    <s v="FUR-FU-10002396"/>
    <s v="Furniture"/>
    <x v="5"/>
    <s v="DAX Copper Panel Document Frame, 5 x 7 Size"/>
    <n v="50.32"/>
    <n v="4"/>
    <n v="0"/>
    <n v="21.134400000000003"/>
  </r>
  <r>
    <n v="9856"/>
    <s v="CA-2014-138870"/>
    <x v="3"/>
    <x v="249"/>
    <d v="2014-06-24T00:00:00"/>
    <s v="Standard Class"/>
    <s v="GA-14515"/>
    <s v="George Ashbrook"/>
    <x v="0"/>
    <s v="United States"/>
    <s v="San Francisco"/>
    <s v="California"/>
    <n v="94109"/>
    <x v="1"/>
    <s v="OFF-PA-10004438"/>
    <s v="Office Supplies"/>
    <x v="10"/>
    <s v="Xerox 1907"/>
    <n v="24.56"/>
    <n v="2"/>
    <n v="0"/>
    <n v="11.543199999999999"/>
  </r>
  <r>
    <n v="9857"/>
    <s v="CA-2011-120950"/>
    <x v="2"/>
    <x v="1232"/>
    <d v="2011-11-11T00:00:00"/>
    <s v="Standard Class"/>
    <s v="GA-14515"/>
    <s v="George Ashbrook"/>
    <x v="0"/>
    <s v="United States"/>
    <s v="Columbus"/>
    <s v="Georgia"/>
    <n v="31907"/>
    <x v="0"/>
    <s v="OFF-PA-10000587"/>
    <s v="Office Supplies"/>
    <x v="10"/>
    <s v="Array Parchment Paper, Assorted Colors"/>
    <n v="43.68"/>
    <n v="6"/>
    <n v="0"/>
    <n v="20.9664"/>
  </r>
  <r>
    <n v="9858"/>
    <s v="CA-2012-164301"/>
    <x v="1"/>
    <x v="514"/>
    <d v="2012-03-30T00:00:00"/>
    <s v="Standard Class"/>
    <s v="EB-13840"/>
    <s v="Ellis Ballard"/>
    <x v="1"/>
    <s v="United States"/>
    <s v="Seattle"/>
    <s v="Washington"/>
    <n v="98103"/>
    <x v="1"/>
    <s v="FUR-TA-10001889"/>
    <s v="Furniture"/>
    <x v="3"/>
    <s v="Bush Advantage Collection Racetrack Conference Table"/>
    <n v="3393.68"/>
    <n v="8"/>
    <n v="0"/>
    <n v="610.86239999999998"/>
  </r>
  <r>
    <n v="9859"/>
    <s v="CA-2014-113278"/>
    <x v="3"/>
    <x v="424"/>
    <d v="2014-01-21T00:00:00"/>
    <s v="Standard Class"/>
    <s v="HR-14770"/>
    <s v="Hallie Redmond"/>
    <x v="2"/>
    <s v="United States"/>
    <s v="Richmond"/>
    <s v="Indiana"/>
    <n v="47374"/>
    <x v="2"/>
    <s v="OFF-ST-10001590"/>
    <s v="Office Supplies"/>
    <x v="4"/>
    <s v="Tenex Personal Project File with Scoop Front Design, Black"/>
    <n v="67.400000000000006"/>
    <n v="5"/>
    <n v="0"/>
    <n v="17.523999999999997"/>
  </r>
  <r>
    <n v="9860"/>
    <s v="CA-2014-113278"/>
    <x v="3"/>
    <x v="424"/>
    <d v="2014-01-21T00:00:00"/>
    <s v="Standard Class"/>
    <s v="HR-14770"/>
    <s v="Hallie Redmond"/>
    <x v="2"/>
    <s v="United States"/>
    <s v="Richmond"/>
    <s v="Indiana"/>
    <n v="47374"/>
    <x v="2"/>
    <s v="OFF-FA-10003472"/>
    <s v="Office Supplies"/>
    <x v="13"/>
    <s v="Bagged Rubber Bands"/>
    <n v="2.52"/>
    <n v="2"/>
    <n v="0"/>
    <n v="0.1008"/>
  </r>
  <r>
    <n v="9861"/>
    <s v="CA-2014-113278"/>
    <x v="3"/>
    <x v="424"/>
    <d v="2014-01-21T00:00:00"/>
    <s v="Standard Class"/>
    <s v="HR-14770"/>
    <s v="Hallie Redmond"/>
    <x v="2"/>
    <s v="United States"/>
    <s v="Richmond"/>
    <s v="Indiana"/>
    <n v="47374"/>
    <x v="2"/>
    <s v="TEC-PH-10000169"/>
    <s v="Technology"/>
    <x v="7"/>
    <s v="ARKON Windshield Dashboard Air Vent Car Mount Holder"/>
    <n v="67.8"/>
    <n v="4"/>
    <n v="0"/>
    <n v="1.3559999999999945"/>
  </r>
  <r>
    <n v="9862"/>
    <s v="CA-2014-113278"/>
    <x v="3"/>
    <x v="424"/>
    <d v="2014-01-21T00:00:00"/>
    <s v="Standard Class"/>
    <s v="HR-14770"/>
    <s v="Hallie Redmond"/>
    <x v="2"/>
    <s v="United States"/>
    <s v="Richmond"/>
    <s v="Indiana"/>
    <n v="47374"/>
    <x v="2"/>
    <s v="OFF-ST-10002562"/>
    <s v="Office Supplies"/>
    <x v="4"/>
    <s v="Staples"/>
    <n v="18.760000000000002"/>
    <n v="2"/>
    <n v="0"/>
    <n v="5.2528000000000006"/>
  </r>
  <r>
    <n v="9863"/>
    <s v="CA-2014-113278"/>
    <x v="3"/>
    <x v="424"/>
    <d v="2014-01-21T00:00:00"/>
    <s v="Standard Class"/>
    <s v="HR-14770"/>
    <s v="Hallie Redmond"/>
    <x v="2"/>
    <s v="United States"/>
    <s v="Richmond"/>
    <s v="Indiana"/>
    <n v="47374"/>
    <x v="2"/>
    <s v="TEC-AC-10001445"/>
    <s v="Technology"/>
    <x v="11"/>
    <s v="Imation USB 2.0 Swivel Flash Drive USB flash drive - 4 GB - Pink"/>
    <n v="12.12"/>
    <n v="4"/>
    <n v="0"/>
    <n v="2.5451999999999995"/>
  </r>
  <r>
    <n v="9864"/>
    <s v="CA-2014-113278"/>
    <x v="3"/>
    <x v="424"/>
    <d v="2014-01-21T00:00:00"/>
    <s v="Standard Class"/>
    <s v="HR-14770"/>
    <s v="Hallie Redmond"/>
    <x v="2"/>
    <s v="United States"/>
    <s v="Richmond"/>
    <s v="Indiana"/>
    <n v="47374"/>
    <x v="2"/>
    <s v="OFF-PA-10004156"/>
    <s v="Office Supplies"/>
    <x v="10"/>
    <s v="Xerox 188"/>
    <n v="11.34"/>
    <n v="1"/>
    <n v="0"/>
    <n v="5.5565999999999995"/>
  </r>
  <r>
    <n v="9865"/>
    <s v="CA-2014-113278"/>
    <x v="3"/>
    <x v="424"/>
    <d v="2014-01-21T00:00:00"/>
    <s v="Standard Class"/>
    <s v="HR-14770"/>
    <s v="Hallie Redmond"/>
    <x v="2"/>
    <s v="United States"/>
    <s v="Richmond"/>
    <s v="Indiana"/>
    <n v="47374"/>
    <x v="2"/>
    <s v="TEC-AC-10004469"/>
    <s v="Technology"/>
    <x v="11"/>
    <s v="Microsoft Sculpt Comfort Mouse"/>
    <n v="159.80000000000001"/>
    <n v="4"/>
    <n v="0"/>
    <n v="70.312000000000012"/>
  </r>
  <r>
    <n v="9866"/>
    <s v="CA-2014-113278"/>
    <x v="3"/>
    <x v="424"/>
    <d v="2014-01-21T00:00:00"/>
    <s v="Standard Class"/>
    <s v="HR-14770"/>
    <s v="Hallie Redmond"/>
    <x v="2"/>
    <s v="United States"/>
    <s v="Richmond"/>
    <s v="Indiana"/>
    <n v="47374"/>
    <x v="2"/>
    <s v="FUR-FU-10001037"/>
    <s v="Furniture"/>
    <x v="5"/>
    <s v="DAX Charcoal/Nickel-Tone Document Frame, 5 x 7"/>
    <n v="18.96"/>
    <n v="2"/>
    <n v="0"/>
    <n v="8.532"/>
  </r>
  <r>
    <n v="9867"/>
    <s v="US-2012-116981"/>
    <x v="1"/>
    <x v="514"/>
    <d v="2012-03-28T00:00:00"/>
    <s v="Second Class"/>
    <s v="SM-20950"/>
    <s v="Suzanne McNair"/>
    <x v="1"/>
    <s v="United States"/>
    <s v="New York City"/>
    <s v="New York"/>
    <n v="10009"/>
    <x v="3"/>
    <s v="OFF-ST-10002615"/>
    <s v="Office Supplies"/>
    <x v="4"/>
    <s v="Dual Level, Single-Width Filing Carts"/>
    <n v="1085.42"/>
    <n v="7"/>
    <n v="0"/>
    <n v="282.20920000000001"/>
  </r>
  <r>
    <n v="9868"/>
    <s v="US-2012-116981"/>
    <x v="1"/>
    <x v="514"/>
    <d v="2012-03-28T00:00:00"/>
    <s v="Second Class"/>
    <s v="SM-20950"/>
    <s v="Suzanne McNair"/>
    <x v="1"/>
    <s v="United States"/>
    <s v="New York City"/>
    <s v="New York"/>
    <n v="10009"/>
    <x v="3"/>
    <s v="OFF-AP-10000595"/>
    <s v="Office Supplies"/>
    <x v="9"/>
    <s v="Disposable Triple-Filter Dust Bags"/>
    <n v="13.11"/>
    <n v="3"/>
    <n v="0"/>
    <n v="3.4086000000000003"/>
  </r>
  <r>
    <n v="9869"/>
    <s v="CA-2011-114195"/>
    <x v="2"/>
    <x v="301"/>
    <d v="2011-11-03T00:00:00"/>
    <s v="First Class"/>
    <s v="EA-14035"/>
    <s v="Erin Ashbrook"/>
    <x v="1"/>
    <s v="United States"/>
    <s v="Mason"/>
    <s v="Ohio"/>
    <n v="45040"/>
    <x v="3"/>
    <s v="FUR-FU-10002253"/>
    <s v="Furniture"/>
    <x v="5"/>
    <s v="Howard Miller 13&quot; Diameter Pewter Finish Round Wall Clock"/>
    <n v="68.703999999999994"/>
    <n v="2"/>
    <n v="0.2"/>
    <n v="16.317200000000003"/>
  </r>
  <r>
    <n v="9870"/>
    <s v="CA-2011-114195"/>
    <x v="2"/>
    <x v="301"/>
    <d v="2011-11-03T00:00:00"/>
    <s v="First Class"/>
    <s v="EA-14035"/>
    <s v="Erin Ashbrook"/>
    <x v="1"/>
    <s v="United States"/>
    <s v="Mason"/>
    <s v="Ohio"/>
    <n v="45040"/>
    <x v="3"/>
    <s v="OFF-BI-10000494"/>
    <s v="Office Supplies"/>
    <x v="8"/>
    <s v="Acco Economy Flexible Poly Round Ring Binder"/>
    <n v="3.1320000000000001"/>
    <n v="2"/>
    <n v="0.7"/>
    <n v="-2.6099999999999994"/>
  </r>
  <r>
    <n v="9871"/>
    <s v="CA-2011-114195"/>
    <x v="2"/>
    <x v="301"/>
    <d v="2011-11-03T00:00:00"/>
    <s v="First Class"/>
    <s v="EA-14035"/>
    <s v="Erin Ashbrook"/>
    <x v="1"/>
    <s v="United States"/>
    <s v="Mason"/>
    <s v="Ohio"/>
    <n v="45040"/>
    <x v="3"/>
    <s v="OFF-BI-10001658"/>
    <s v="Office Supplies"/>
    <x v="8"/>
    <s v="GBC Standard Therm-A-Bind Covers"/>
    <n v="22.428000000000004"/>
    <n v="3"/>
    <n v="0.7"/>
    <n v="-17.942399999999992"/>
  </r>
  <r>
    <n v="9872"/>
    <s v="CA-2014-146269"/>
    <x v="3"/>
    <x v="833"/>
    <d v="2014-10-07T00:00:00"/>
    <s v="Same Day"/>
    <s v="MH-17455"/>
    <s v="Mark Hamilton"/>
    <x v="0"/>
    <s v="United States"/>
    <s v="Chicago"/>
    <s v="Illinois"/>
    <n v="60623"/>
    <x v="2"/>
    <s v="OFF-ST-10003208"/>
    <s v="Office Supplies"/>
    <x v="4"/>
    <s v="Adjustable Depth Letter/Legal Cart"/>
    <n v="290.33600000000001"/>
    <n v="2"/>
    <n v="0.2"/>
    <n v="32.662799999999947"/>
  </r>
  <r>
    <n v="9873"/>
    <s v="CA-2014-146269"/>
    <x v="3"/>
    <x v="833"/>
    <d v="2014-10-07T00:00:00"/>
    <s v="Same Day"/>
    <s v="MH-17455"/>
    <s v="Mark Hamilton"/>
    <x v="0"/>
    <s v="United States"/>
    <s v="Chicago"/>
    <s v="Illinois"/>
    <n v="60623"/>
    <x v="2"/>
    <s v="OFF-AR-10004790"/>
    <s v="Office Supplies"/>
    <x v="6"/>
    <s v="Staples"/>
    <n v="19.152000000000001"/>
    <n v="2"/>
    <n v="0.2"/>
    <n v="1.1969999999999992"/>
  </r>
  <r>
    <n v="9874"/>
    <s v="CA-2013-100587"/>
    <x v="0"/>
    <x v="107"/>
    <d v="2013-12-15T00:00:00"/>
    <s v="Standard Class"/>
    <s v="SL-20155"/>
    <s v="Sara Luxemburg"/>
    <x v="2"/>
    <s v="United States"/>
    <s v="New York City"/>
    <s v="New York"/>
    <n v="10024"/>
    <x v="3"/>
    <s v="OFF-PA-10004609"/>
    <s v="Office Supplies"/>
    <x v="10"/>
    <s v="Xerox 221"/>
    <n v="6.48"/>
    <n v="1"/>
    <n v="0"/>
    <n v="3.1104000000000003"/>
  </r>
  <r>
    <n v="9875"/>
    <s v="CA-2013-166653"/>
    <x v="0"/>
    <x v="897"/>
    <d v="2013-09-25T00:00:00"/>
    <s v="Second Class"/>
    <s v="NP-18685"/>
    <s v="Nora Pelletier"/>
    <x v="2"/>
    <s v="United States"/>
    <s v="Parma"/>
    <s v="Ohio"/>
    <n v="44134"/>
    <x v="3"/>
    <s v="OFF-EN-10003055"/>
    <s v="Office Supplies"/>
    <x v="12"/>
    <s v="Blue String-Tie &amp; Button Interoffice Envelopes, 10 x 13"/>
    <n v="63.967999999999996"/>
    <n v="2"/>
    <n v="0.2"/>
    <n v="19.989999999999995"/>
  </r>
  <r>
    <n v="9876"/>
    <s v="CA-2012-130855"/>
    <x v="1"/>
    <x v="1233"/>
    <d v="2013-01-05T00:00:00"/>
    <s v="Standard Class"/>
    <s v="RF-19840"/>
    <s v="Roy Französisch"/>
    <x v="0"/>
    <s v="United States"/>
    <s v="New York City"/>
    <s v="New York"/>
    <n v="10035"/>
    <x v="3"/>
    <s v="OFF-SU-10003936"/>
    <s v="Office Supplies"/>
    <x v="14"/>
    <s v="Acme Serrated Blade Letter Opener"/>
    <n v="6.36"/>
    <n v="2"/>
    <n v="0"/>
    <n v="6.3600000000000101E-2"/>
  </r>
  <r>
    <n v="9877"/>
    <s v="US-2014-166324"/>
    <x v="3"/>
    <x v="693"/>
    <d v="2014-04-22T00:00:00"/>
    <s v="First Class"/>
    <s v="BE-11455"/>
    <s v="Brad Eason"/>
    <x v="2"/>
    <s v="United States"/>
    <s v="Cleveland"/>
    <s v="Ohio"/>
    <n v="44105"/>
    <x v="3"/>
    <s v="OFF-ST-10000078"/>
    <s v="Office Supplies"/>
    <x v="4"/>
    <s v="Tennsco 6- and 18-Compartment Lockers"/>
    <n v="848.5440000000001"/>
    <n v="4"/>
    <n v="0.2"/>
    <n v="-21.213600000000099"/>
  </r>
  <r>
    <n v="9878"/>
    <s v="US-2014-166324"/>
    <x v="3"/>
    <x v="693"/>
    <d v="2014-04-22T00:00:00"/>
    <s v="First Class"/>
    <s v="BE-11455"/>
    <s v="Brad Eason"/>
    <x v="2"/>
    <s v="United States"/>
    <s v="Cleveland"/>
    <s v="Ohio"/>
    <n v="44105"/>
    <x v="3"/>
    <s v="OFF-BI-10000174"/>
    <s v="Office Supplies"/>
    <x v="8"/>
    <s v="Wilson Jones Clip &amp; Carry Folder Binder Tool for Ring Binders, Clear"/>
    <n v="8.7000000000000011"/>
    <n v="5"/>
    <n v="0.7"/>
    <n v="-6.379999999999999"/>
  </r>
  <r>
    <n v="9879"/>
    <s v="US-2014-166324"/>
    <x v="3"/>
    <x v="693"/>
    <d v="2014-04-22T00:00:00"/>
    <s v="First Class"/>
    <s v="BE-11455"/>
    <s v="Brad Eason"/>
    <x v="2"/>
    <s v="United States"/>
    <s v="Cleveland"/>
    <s v="Ohio"/>
    <n v="44105"/>
    <x v="3"/>
    <s v="TEC-PH-10004080"/>
    <s v="Technology"/>
    <x v="7"/>
    <s v="Avaya 5410 Digital phone"/>
    <n v="122.38199999999999"/>
    <n v="3"/>
    <n v="0.4"/>
    <n v="-24.476399999999998"/>
  </r>
  <r>
    <n v="9880"/>
    <s v="CA-2013-122581"/>
    <x v="0"/>
    <x v="1036"/>
    <d v="2013-08-26T00:00:00"/>
    <s v="Standard Class"/>
    <s v="JK-15370"/>
    <s v="Jay Kimmel"/>
    <x v="0"/>
    <s v="United States"/>
    <s v="New York City"/>
    <s v="New York"/>
    <n v="10035"/>
    <x v="3"/>
    <s v="FUR-CH-10002961"/>
    <s v="Furniture"/>
    <x v="1"/>
    <s v="Leather Task Chair, Black"/>
    <n v="573.17399999999998"/>
    <n v="7"/>
    <n v="0.1"/>
    <n v="63.685999999999979"/>
  </r>
  <r>
    <n v="9881"/>
    <s v="CA-2012-104297"/>
    <x v="1"/>
    <x v="352"/>
    <d v="2012-05-31T00:00:00"/>
    <s v="First Class"/>
    <s v="CC-12100"/>
    <s v="Chad Cunningham"/>
    <x v="2"/>
    <s v="United States"/>
    <s v="Cleveland"/>
    <s v="Ohio"/>
    <n v="44105"/>
    <x v="3"/>
    <s v="OFF-PA-10000474"/>
    <s v="Office Supplies"/>
    <x v="10"/>
    <s v="Staples"/>
    <n v="85.055999999999997"/>
    <n v="3"/>
    <n v="0.2"/>
    <n v="28.706399999999991"/>
  </r>
  <r>
    <n v="9882"/>
    <s v="CA-2011-153927"/>
    <x v="2"/>
    <x v="1132"/>
    <d v="2011-08-13T00:00:00"/>
    <s v="First Class"/>
    <s v="LL-16840"/>
    <s v="Lauren Leatherbury"/>
    <x v="0"/>
    <s v="United States"/>
    <s v="Woodstock"/>
    <s v="Georgia"/>
    <n v="30188"/>
    <x v="0"/>
    <s v="OFF-BI-10000138"/>
    <s v="Office Supplies"/>
    <x v="8"/>
    <s v="Acco Translucent Poly Ring Binders"/>
    <n v="14.04"/>
    <n v="3"/>
    <n v="0"/>
    <n v="6.7392000000000003"/>
  </r>
  <r>
    <n v="9883"/>
    <s v="CA-2011-153927"/>
    <x v="2"/>
    <x v="1132"/>
    <d v="2011-08-13T00:00:00"/>
    <s v="First Class"/>
    <s v="LL-16840"/>
    <s v="Lauren Leatherbury"/>
    <x v="0"/>
    <s v="United States"/>
    <s v="Woodstock"/>
    <s v="Georgia"/>
    <n v="30188"/>
    <x v="0"/>
    <s v="TEC-AC-10000023"/>
    <s v="Technology"/>
    <x v="11"/>
    <s v="Maxell 74 Minute CD-R Spindle, 50/Pack"/>
    <n v="272.61"/>
    <n v="13"/>
    <n v="0"/>
    <n v="98.139599999999987"/>
  </r>
  <r>
    <n v="9884"/>
    <s v="CA-2011-112291"/>
    <x v="2"/>
    <x v="1234"/>
    <d v="2011-04-08T00:00:00"/>
    <s v="Standard Class"/>
    <s v="KE-16420"/>
    <s v="Katrina Edelman"/>
    <x v="1"/>
    <s v="United States"/>
    <s v="Los Angeles"/>
    <s v="California"/>
    <n v="90008"/>
    <x v="1"/>
    <s v="OFF-EN-10001415"/>
    <s v="Office Supplies"/>
    <x v="12"/>
    <s v="Staples"/>
    <n v="11.16"/>
    <n v="2"/>
    <n v="0"/>
    <n v="5.58"/>
  </r>
  <r>
    <n v="9885"/>
    <s v="CA-2011-112291"/>
    <x v="2"/>
    <x v="1234"/>
    <d v="2011-04-08T00:00:00"/>
    <s v="Standard Class"/>
    <s v="KE-16420"/>
    <s v="Katrina Edelman"/>
    <x v="1"/>
    <s v="United States"/>
    <s v="Los Angeles"/>
    <s v="California"/>
    <n v="90008"/>
    <x v="1"/>
    <s v="TEC-AC-10001284"/>
    <s v="Technology"/>
    <x v="11"/>
    <s v="Enermax Briskie RF Wireless Keyboard and Mouse Combo"/>
    <n v="62.31"/>
    <n v="3"/>
    <n v="0"/>
    <n v="22.4316"/>
  </r>
  <r>
    <n v="9886"/>
    <s v="CA-2011-112291"/>
    <x v="2"/>
    <x v="1234"/>
    <d v="2011-04-08T00:00:00"/>
    <s v="Standard Class"/>
    <s v="KE-16420"/>
    <s v="Katrina Edelman"/>
    <x v="1"/>
    <s v="United States"/>
    <s v="Los Angeles"/>
    <s v="California"/>
    <n v="90008"/>
    <x v="1"/>
    <s v="TEC-AC-10000736"/>
    <s v="Technology"/>
    <x v="11"/>
    <s v="Logitech G600 MMO Gaming Mouse"/>
    <n v="159.97999999999999"/>
    <n v="2"/>
    <n v="0"/>
    <n v="57.592799999999997"/>
  </r>
  <r>
    <n v="9887"/>
    <s v="CA-2011-146997"/>
    <x v="2"/>
    <x v="1213"/>
    <d v="2011-01-28T00:00:00"/>
    <s v="Standard Class"/>
    <s v="SG-20605"/>
    <s v="Speros Goranitis"/>
    <x v="0"/>
    <s v="United States"/>
    <s v="Lafayette"/>
    <s v="Indiana"/>
    <n v="47905"/>
    <x v="2"/>
    <s v="OFF-FA-10003467"/>
    <s v="Office Supplies"/>
    <x v="13"/>
    <s v="Alliance Big Bands Rubber Bands, 12/Pack"/>
    <n v="5.9399999999999995"/>
    <n v="3"/>
    <n v="0"/>
    <n v="0"/>
  </r>
  <r>
    <n v="9888"/>
    <s v="CA-2014-169607"/>
    <x v="3"/>
    <x v="386"/>
    <d v="2014-10-16T00:00:00"/>
    <s v="First Class"/>
    <s v="CA-12265"/>
    <s v="Christina Anderson"/>
    <x v="0"/>
    <s v="United States"/>
    <s v="New York City"/>
    <s v="New York"/>
    <n v="10024"/>
    <x v="3"/>
    <s v="OFF-PA-10000477"/>
    <s v="Office Supplies"/>
    <x v="10"/>
    <s v="Xerox 1952"/>
    <n v="9.9600000000000009"/>
    <n v="2"/>
    <n v="0"/>
    <n v="4.6812000000000005"/>
  </r>
  <r>
    <n v="9889"/>
    <s v="CA-2012-127544"/>
    <x v="1"/>
    <x v="816"/>
    <d v="2012-08-12T00:00:00"/>
    <s v="Standard Class"/>
    <s v="RD-19585"/>
    <s v="Rob Dowd"/>
    <x v="0"/>
    <s v="United States"/>
    <s v="Utica"/>
    <s v="New York"/>
    <n v="13501"/>
    <x v="3"/>
    <s v="TEC-AC-10000736"/>
    <s v="Technology"/>
    <x v="11"/>
    <s v="Logitech G600 MMO Gaming Mouse"/>
    <n v="79.989999999999995"/>
    <n v="1"/>
    <n v="0"/>
    <n v="28.796399999999998"/>
  </r>
  <r>
    <n v="9890"/>
    <s v="CA-2014-166499"/>
    <x v="3"/>
    <x v="498"/>
    <d v="2014-03-21T00:00:00"/>
    <s v="First Class"/>
    <s v="VG-21805"/>
    <s v="Vivek Grady"/>
    <x v="1"/>
    <s v="United States"/>
    <s v="Lakewood"/>
    <s v="New Jersey"/>
    <n v="8701"/>
    <x v="3"/>
    <s v="OFF-AR-10002467"/>
    <s v="Office Supplies"/>
    <x v="6"/>
    <s v="Dixon Ticonderoga Pencils"/>
    <n v="8.94"/>
    <n v="3"/>
    <n v="0"/>
    <n v="2.4138000000000006"/>
  </r>
  <r>
    <n v="9891"/>
    <s v="US-2013-115441"/>
    <x v="0"/>
    <x v="197"/>
    <d v="2013-07-29T00:00:00"/>
    <s v="Second Class"/>
    <s v="SH-19975"/>
    <s v="Sally Hughsby"/>
    <x v="1"/>
    <s v="United States"/>
    <s v="Milwaukee"/>
    <s v="Wisconsin"/>
    <n v="53209"/>
    <x v="2"/>
    <s v="OFF-PA-10004996"/>
    <s v="Office Supplies"/>
    <x v="10"/>
    <s v="Speediset Carbonless Redi-Letter 7&quot; x 8 1/2&quot;"/>
    <n v="20.62"/>
    <n v="2"/>
    <n v="0"/>
    <n v="9.6913999999999998"/>
  </r>
  <r>
    <n v="9892"/>
    <s v="US-2013-115441"/>
    <x v="0"/>
    <x v="197"/>
    <d v="2013-07-29T00:00:00"/>
    <s v="Second Class"/>
    <s v="SH-19975"/>
    <s v="Sally Hughsby"/>
    <x v="1"/>
    <s v="United States"/>
    <s v="Milwaukee"/>
    <s v="Wisconsin"/>
    <n v="53209"/>
    <x v="2"/>
    <s v="TEC-AC-10003116"/>
    <s v="Technology"/>
    <x v="11"/>
    <s v="Memorex Froggy Flash Drive 8 GB"/>
    <n v="124.25"/>
    <n v="7"/>
    <n v="0"/>
    <n v="48.457499999999996"/>
  </r>
  <r>
    <n v="9893"/>
    <s v="US-2013-115441"/>
    <x v="0"/>
    <x v="197"/>
    <d v="2013-07-29T00:00:00"/>
    <s v="Second Class"/>
    <s v="SH-19975"/>
    <s v="Sally Hughsby"/>
    <x v="1"/>
    <s v="United States"/>
    <s v="Milwaukee"/>
    <s v="Wisconsin"/>
    <n v="53209"/>
    <x v="2"/>
    <s v="TEC-PH-10002262"/>
    <s v="Technology"/>
    <x v="7"/>
    <s v="LG Electronics Tone+ HBS-730 Bluetooth Headset"/>
    <n v="297.55"/>
    <n v="5"/>
    <n v="0"/>
    <n v="83.314000000000021"/>
  </r>
  <r>
    <n v="9894"/>
    <s v="US-2013-115441"/>
    <x v="0"/>
    <x v="197"/>
    <d v="2013-07-29T00:00:00"/>
    <s v="Second Class"/>
    <s v="SH-19975"/>
    <s v="Sally Hughsby"/>
    <x v="1"/>
    <s v="United States"/>
    <s v="Milwaukee"/>
    <s v="Wisconsin"/>
    <n v="53209"/>
    <x v="2"/>
    <s v="FUR-CH-10004626"/>
    <s v="Furniture"/>
    <x v="1"/>
    <s v="Office Star Flex Back Scooter Chair with Aluminum Finish Frame"/>
    <n v="403.56"/>
    <n v="4"/>
    <n v="0"/>
    <n v="96.854399999999998"/>
  </r>
  <r>
    <n v="9895"/>
    <s v="US-2013-115441"/>
    <x v="0"/>
    <x v="197"/>
    <d v="2013-07-29T00:00:00"/>
    <s v="Second Class"/>
    <s v="SH-19975"/>
    <s v="Sally Hughsby"/>
    <x v="1"/>
    <s v="United States"/>
    <s v="Milwaukee"/>
    <s v="Wisconsin"/>
    <n v="53209"/>
    <x v="2"/>
    <s v="FUR-FU-10001756"/>
    <s v="Furniture"/>
    <x v="5"/>
    <s v="Eldon Expressions Desk Accessory, Wood Photo Frame, Mahogany"/>
    <n v="95.199999999999989"/>
    <n v="5"/>
    <n v="0"/>
    <n v="27.60799999999999"/>
  </r>
  <r>
    <n v="9896"/>
    <s v="CA-2011-115049"/>
    <x v="2"/>
    <x v="467"/>
    <d v="2011-10-01T00:00:00"/>
    <s v="Standard Class"/>
    <s v="MM-17920"/>
    <s v="Michael Moore"/>
    <x v="0"/>
    <s v="United States"/>
    <s v="Chicago"/>
    <s v="Illinois"/>
    <n v="60623"/>
    <x v="2"/>
    <s v="TEC-AC-10004859"/>
    <s v="Technology"/>
    <x v="11"/>
    <s v="Maxell Pro 80 Minute CD-R, 10/Pack"/>
    <n v="153.82400000000001"/>
    <n v="11"/>
    <n v="0.2"/>
    <n v="38.456000000000003"/>
  </r>
  <r>
    <n v="9897"/>
    <s v="CA-2011-156342"/>
    <x v="2"/>
    <x v="1103"/>
    <d v="2011-06-20T00:00:00"/>
    <s v="Second Class"/>
    <s v="JF-15415"/>
    <s v="Jennifer Ferguson"/>
    <x v="0"/>
    <s v="United States"/>
    <s v="Chicago"/>
    <s v="Illinois"/>
    <n v="60653"/>
    <x v="2"/>
    <s v="OFF-PA-10001725"/>
    <s v="Office Supplies"/>
    <x v="10"/>
    <s v="Xerox 1892"/>
    <n v="62.015999999999998"/>
    <n v="2"/>
    <n v="0.2"/>
    <n v="22.480800000000002"/>
  </r>
  <r>
    <n v="9898"/>
    <s v="CA-2013-112830"/>
    <x v="0"/>
    <x v="112"/>
    <d v="2013-06-11T00:00:00"/>
    <s v="Standard Class"/>
    <s v="LP-17095"/>
    <s v="Liz Preis"/>
    <x v="0"/>
    <s v="United States"/>
    <s v="Fairfield"/>
    <s v="Ohio"/>
    <n v="45014"/>
    <x v="3"/>
    <s v="FUR-FU-10004306"/>
    <s v="Furniture"/>
    <x v="5"/>
    <s v="Electrix Halogen Magnifier Lamp"/>
    <n v="466.32000000000005"/>
    <n v="3"/>
    <n v="0.2"/>
    <n v="34.97399999999999"/>
  </r>
  <r>
    <n v="9899"/>
    <s v="CA-2013-112830"/>
    <x v="0"/>
    <x v="112"/>
    <d v="2013-06-11T00:00:00"/>
    <s v="Standard Class"/>
    <s v="LP-17095"/>
    <s v="Liz Preis"/>
    <x v="0"/>
    <s v="United States"/>
    <s v="Fairfield"/>
    <s v="Ohio"/>
    <n v="45014"/>
    <x v="3"/>
    <s v="FUR-FU-10004845"/>
    <s v="Furniture"/>
    <x v="5"/>
    <s v="Deflect-o EconoMat Nonstudded, No Bevel Mat"/>
    <n v="82.64"/>
    <n v="2"/>
    <n v="0.2"/>
    <n v="0"/>
  </r>
  <r>
    <n v="9900"/>
    <s v="US-2011-117380"/>
    <x v="2"/>
    <x v="1176"/>
    <d v="2011-04-03T00:00:00"/>
    <s v="Standard Class"/>
    <s v="MP-18175"/>
    <s v="Mike Pelletier"/>
    <x v="2"/>
    <s v="United States"/>
    <s v="Springfield"/>
    <s v="Ohio"/>
    <n v="45503"/>
    <x v="3"/>
    <s v="FUR-TA-10000198"/>
    <s v="Furniture"/>
    <x v="3"/>
    <s v="Chromcraft Bull-Nose Wood Oval Conference Tables &amp; Bases"/>
    <n v="330.58800000000002"/>
    <n v="1"/>
    <n v="0.4"/>
    <n v="-143.25480000000002"/>
  </r>
  <r>
    <n v="9901"/>
    <s v="CA-2014-117646"/>
    <x v="3"/>
    <x v="170"/>
    <d v="2014-08-26T00:00:00"/>
    <s v="Standard Class"/>
    <s v="SC-20845"/>
    <s v="Sung Chung"/>
    <x v="0"/>
    <s v="United States"/>
    <s v="Louisville"/>
    <s v="Colorado"/>
    <n v="80027"/>
    <x v="1"/>
    <s v="OFF-ST-10000036"/>
    <s v="Office Supplies"/>
    <x v="4"/>
    <s v="Recycled Data-Pak for Archival Bound Computer Printouts, 12-1/2 x 12-1/2 x 16"/>
    <n v="237.09600000000003"/>
    <n v="3"/>
    <n v="0.2"/>
    <n v="20.745899999999985"/>
  </r>
  <r>
    <n v="9902"/>
    <s v="CA-2014-117646"/>
    <x v="3"/>
    <x v="170"/>
    <d v="2014-08-26T00:00:00"/>
    <s v="Standard Class"/>
    <s v="SC-20845"/>
    <s v="Sung Chung"/>
    <x v="0"/>
    <s v="United States"/>
    <s v="Louisville"/>
    <s v="Colorado"/>
    <n v="80027"/>
    <x v="1"/>
    <s v="FUR-FU-10001037"/>
    <s v="Furniture"/>
    <x v="5"/>
    <s v="DAX Charcoal/Nickel-Tone Document Frame, 5 x 7"/>
    <n v="22.752000000000002"/>
    <n v="3"/>
    <n v="0.2"/>
    <n v="7.1099999999999994"/>
  </r>
  <r>
    <n v="9903"/>
    <s v="CA-2014-117646"/>
    <x v="3"/>
    <x v="170"/>
    <d v="2014-08-26T00:00:00"/>
    <s v="Standard Class"/>
    <s v="SC-20845"/>
    <s v="Sung Chung"/>
    <x v="0"/>
    <s v="United States"/>
    <s v="Louisville"/>
    <s v="Colorado"/>
    <n v="80027"/>
    <x v="1"/>
    <s v="OFF-PA-10001950"/>
    <s v="Office Supplies"/>
    <x v="10"/>
    <s v="Southworth 25% Cotton Antique Laid Paper &amp; Envelopes"/>
    <n v="6.6720000000000006"/>
    <n v="1"/>
    <n v="0.2"/>
    <n v="2.0849999999999991"/>
  </r>
  <r>
    <n v="9904"/>
    <s v="CA-2011-122609"/>
    <x v="2"/>
    <x v="607"/>
    <d v="2011-11-18T00:00:00"/>
    <s v="Standard Class"/>
    <s v="DP-13000"/>
    <s v="Darren Powers"/>
    <x v="0"/>
    <s v="United States"/>
    <s v="Carrollton"/>
    <s v="Texas"/>
    <n v="75007"/>
    <x v="2"/>
    <s v="FUR-FU-10004587"/>
    <s v="Furniture"/>
    <x v="5"/>
    <s v="GE General Use Halogen Bulbs, 100 Watts, 1 Bulb per Pack"/>
    <n v="25.128000000000004"/>
    <n v="3"/>
    <n v="0.6"/>
    <n v="-6.9101999999999997"/>
  </r>
  <r>
    <n v="9905"/>
    <s v="CA-2011-122609"/>
    <x v="2"/>
    <x v="607"/>
    <d v="2011-11-18T00:00:00"/>
    <s v="Standard Class"/>
    <s v="DP-13000"/>
    <s v="Darren Powers"/>
    <x v="0"/>
    <s v="United States"/>
    <s v="Carrollton"/>
    <s v="Texas"/>
    <n v="75007"/>
    <x v="2"/>
    <s v="TEC-AC-10002567"/>
    <s v="Technology"/>
    <x v="11"/>
    <s v="Logitech G602 Wireless Gaming Mouse"/>
    <n v="127.98399999999999"/>
    <n v="2"/>
    <n v="0.2"/>
    <n v="25.596799999999998"/>
  </r>
  <r>
    <n v="9906"/>
    <s v="US-2012-129007"/>
    <x v="1"/>
    <x v="1023"/>
    <d v="2012-09-15T00:00:00"/>
    <s v="First Class"/>
    <s v="KD-16615"/>
    <s v="Ken Dana"/>
    <x v="1"/>
    <s v="United States"/>
    <s v="Anaheim"/>
    <s v="California"/>
    <n v="92804"/>
    <x v="1"/>
    <s v="FUR-FU-10004973"/>
    <s v="Furniture"/>
    <x v="5"/>
    <s v="Flat Face Poster Frame"/>
    <n v="131.88"/>
    <n v="7"/>
    <n v="0"/>
    <n v="55.389600000000002"/>
  </r>
  <r>
    <n v="9907"/>
    <s v="US-2012-129007"/>
    <x v="1"/>
    <x v="1023"/>
    <d v="2012-09-15T00:00:00"/>
    <s v="First Class"/>
    <s v="KD-16615"/>
    <s v="Ken Dana"/>
    <x v="1"/>
    <s v="United States"/>
    <s v="Anaheim"/>
    <s v="California"/>
    <n v="92804"/>
    <x v="1"/>
    <s v="OFF-BI-10001628"/>
    <s v="Office Supplies"/>
    <x v="8"/>
    <s v="Acco Data Flex Cable Posts For Top &amp; Bottom Load Binders, 6&quot; Capacity"/>
    <n v="25.031999999999996"/>
    <n v="3"/>
    <n v="0.2"/>
    <n v="7.822499999999998"/>
  </r>
  <r>
    <n v="9908"/>
    <s v="US-2012-129007"/>
    <x v="1"/>
    <x v="1023"/>
    <d v="2012-09-15T00:00:00"/>
    <s v="First Class"/>
    <s v="KD-16615"/>
    <s v="Ken Dana"/>
    <x v="1"/>
    <s v="United States"/>
    <s v="Anaheim"/>
    <s v="California"/>
    <n v="92804"/>
    <x v="1"/>
    <s v="FUR-CH-10000155"/>
    <s v="Furniture"/>
    <x v="1"/>
    <s v="Global Comet Stacking Armless Chair"/>
    <n v="717.72"/>
    <n v="3"/>
    <n v="0.2"/>
    <n v="71.77200000000002"/>
  </r>
  <r>
    <n v="9909"/>
    <s v="US-2012-129007"/>
    <x v="1"/>
    <x v="1023"/>
    <d v="2012-09-15T00:00:00"/>
    <s v="First Class"/>
    <s v="KD-16615"/>
    <s v="Ken Dana"/>
    <x v="1"/>
    <s v="United States"/>
    <s v="Anaheim"/>
    <s v="California"/>
    <n v="92804"/>
    <x v="1"/>
    <s v="FUR-FU-10002379"/>
    <s v="Furniture"/>
    <x v="5"/>
    <s v="Eldon Econocleat Chair Mats for Low Pile Carpets"/>
    <n v="207.35"/>
    <n v="5"/>
    <n v="0"/>
    <n v="24.881999999999991"/>
  </r>
  <r>
    <n v="9910"/>
    <s v="US-2012-129007"/>
    <x v="1"/>
    <x v="1023"/>
    <d v="2012-09-15T00:00:00"/>
    <s v="First Class"/>
    <s v="KD-16615"/>
    <s v="Ken Dana"/>
    <x v="1"/>
    <s v="United States"/>
    <s v="Anaheim"/>
    <s v="California"/>
    <n v="92804"/>
    <x v="1"/>
    <s v="FUR-FU-10004018"/>
    <s v="Furniture"/>
    <x v="5"/>
    <s v="Tensor Computer Mounted Lamp"/>
    <n v="44.67"/>
    <n v="3"/>
    <n v="0"/>
    <n v="12.060900000000002"/>
  </r>
  <r>
    <n v="9911"/>
    <s v="US-2012-129007"/>
    <x v="1"/>
    <x v="1023"/>
    <d v="2012-09-15T00:00:00"/>
    <s v="First Class"/>
    <s v="KD-16615"/>
    <s v="Ken Dana"/>
    <x v="1"/>
    <s v="United States"/>
    <s v="Anaheim"/>
    <s v="California"/>
    <n v="92804"/>
    <x v="1"/>
    <s v="OFF-PA-10000994"/>
    <s v="Office Supplies"/>
    <x v="10"/>
    <s v="Xerox 1915"/>
    <n v="209.7"/>
    <n v="2"/>
    <n v="0"/>
    <n v="100.65599999999999"/>
  </r>
  <r>
    <n v="9912"/>
    <s v="US-2011-157231"/>
    <x v="2"/>
    <x v="267"/>
    <d v="2011-04-09T00:00:00"/>
    <s v="Standard Class"/>
    <s v="RP-19855"/>
    <s v="Roy Phan"/>
    <x v="1"/>
    <s v="United States"/>
    <s v="Richmond"/>
    <s v="Kentucky"/>
    <n v="40475"/>
    <x v="0"/>
    <s v="OFF-BI-10002852"/>
    <s v="Office Supplies"/>
    <x v="8"/>
    <s v="Ibico Standard Transparent Covers"/>
    <n v="115.36"/>
    <n v="7"/>
    <n v="0"/>
    <n v="56.526400000000002"/>
  </r>
  <r>
    <n v="9913"/>
    <s v="CA-2012-132388"/>
    <x v="1"/>
    <x v="998"/>
    <d v="2012-10-12T00:00:00"/>
    <s v="First Class"/>
    <s v="KN-16390"/>
    <s v="Katherine Nockton"/>
    <x v="1"/>
    <s v="United States"/>
    <s v="Santa Barbara"/>
    <s v="California"/>
    <n v="93101"/>
    <x v="1"/>
    <s v="FUR-CH-10001714"/>
    <s v="Furniture"/>
    <x v="1"/>
    <s v="Global Leather &amp; Oak Executive Chair, Burgundy"/>
    <n v="362.13599999999997"/>
    <n v="3"/>
    <n v="0.2"/>
    <n v="-54.320399999999978"/>
  </r>
  <r>
    <n v="9914"/>
    <s v="CA-2012-132388"/>
    <x v="1"/>
    <x v="998"/>
    <d v="2012-10-12T00:00:00"/>
    <s v="First Class"/>
    <s v="KN-16390"/>
    <s v="Katherine Nockton"/>
    <x v="1"/>
    <s v="United States"/>
    <s v="Santa Barbara"/>
    <s v="California"/>
    <n v="93101"/>
    <x v="1"/>
    <s v="OFF-LA-10000414"/>
    <s v="Office Supplies"/>
    <x v="2"/>
    <s v="Avery 503"/>
    <n v="31.049999999999997"/>
    <n v="3"/>
    <n v="0"/>
    <n v="14.904"/>
  </r>
  <r>
    <n v="9915"/>
    <s v="CA-2014-160927"/>
    <x v="3"/>
    <x v="926"/>
    <d v="2014-02-01T00:00:00"/>
    <s v="Second Class"/>
    <s v="TM-21010"/>
    <s v="Tamara Manning"/>
    <x v="0"/>
    <s v="United States"/>
    <s v="Marion"/>
    <s v="Iowa"/>
    <n v="52302"/>
    <x v="2"/>
    <s v="OFF-PA-10003848"/>
    <s v="Office Supplies"/>
    <x v="10"/>
    <s v="Xerox 1997"/>
    <n v="12.96"/>
    <n v="2"/>
    <n v="0"/>
    <n v="6.2208000000000006"/>
  </r>
  <r>
    <n v="9916"/>
    <s v="CA-2014-160927"/>
    <x v="3"/>
    <x v="926"/>
    <d v="2014-02-01T00:00:00"/>
    <s v="Second Class"/>
    <s v="TM-21010"/>
    <s v="Tamara Manning"/>
    <x v="0"/>
    <s v="United States"/>
    <s v="Marion"/>
    <s v="Iowa"/>
    <n v="52302"/>
    <x v="2"/>
    <s v="OFF-PA-10000176"/>
    <s v="Office Supplies"/>
    <x v="10"/>
    <s v="Xerox 1887"/>
    <n v="94.85"/>
    <n v="5"/>
    <n v="0"/>
    <n v="45.527999999999992"/>
  </r>
  <r>
    <n v="9917"/>
    <s v="CA-2014-160927"/>
    <x v="3"/>
    <x v="926"/>
    <d v="2014-02-01T00:00:00"/>
    <s v="Second Class"/>
    <s v="TM-21010"/>
    <s v="Tamara Manning"/>
    <x v="0"/>
    <s v="United States"/>
    <s v="Marion"/>
    <s v="Iowa"/>
    <n v="52302"/>
    <x v="2"/>
    <s v="OFF-ST-10001590"/>
    <s v="Office Supplies"/>
    <x v="4"/>
    <s v="Tenex Personal Project File with Scoop Front Design, Black"/>
    <n v="13.48"/>
    <n v="1"/>
    <n v="0"/>
    <n v="3.5047999999999995"/>
  </r>
  <r>
    <n v="9918"/>
    <s v="CA-2014-160927"/>
    <x v="3"/>
    <x v="926"/>
    <d v="2014-02-01T00:00:00"/>
    <s v="Second Class"/>
    <s v="TM-21010"/>
    <s v="Tamara Manning"/>
    <x v="0"/>
    <s v="United States"/>
    <s v="Marion"/>
    <s v="Iowa"/>
    <n v="52302"/>
    <x v="2"/>
    <s v="FUR-FU-10000010"/>
    <s v="Furniture"/>
    <x v="5"/>
    <s v="DAX Value U-Channel Document Frames, Easel Back"/>
    <n v="14.91"/>
    <n v="3"/>
    <n v="0"/>
    <n v="4.6220999999999997"/>
  </r>
  <r>
    <n v="9919"/>
    <s v="CA-2012-105508"/>
    <x v="1"/>
    <x v="496"/>
    <d v="2012-09-29T00:00:00"/>
    <s v="Standard Class"/>
    <s v="JF-15190"/>
    <s v="Jamie Frazer"/>
    <x v="0"/>
    <s v="United States"/>
    <s v="New York City"/>
    <s v="New York"/>
    <n v="10035"/>
    <x v="3"/>
    <s v="OFF-EN-10003055"/>
    <s v="Office Supplies"/>
    <x v="12"/>
    <s v="Blue String-Tie &amp; Button Interoffice Envelopes, 10 x 13"/>
    <n v="39.979999999999997"/>
    <n v="1"/>
    <n v="0"/>
    <n v="17.990999999999996"/>
  </r>
  <r>
    <n v="9920"/>
    <s v="CA-2013-149272"/>
    <x v="0"/>
    <x v="543"/>
    <d v="2013-03-20T00:00:00"/>
    <s v="Standard Class"/>
    <s v="MY-18295"/>
    <s v="Muhammed Yedwab"/>
    <x v="1"/>
    <s v="United States"/>
    <s v="Bryan"/>
    <s v="Texas"/>
    <n v="77803"/>
    <x v="2"/>
    <s v="FUR-CH-10000863"/>
    <s v="Furniture"/>
    <x v="1"/>
    <s v="Novimex Swivel Fabric Task Chair"/>
    <n v="528.42999999999995"/>
    <n v="5"/>
    <n v="0.3"/>
    <n v="-143.43099999999998"/>
  </r>
  <r>
    <n v="9921"/>
    <s v="CA-2013-149272"/>
    <x v="0"/>
    <x v="543"/>
    <d v="2013-03-20T00:00:00"/>
    <s v="Standard Class"/>
    <s v="MY-18295"/>
    <s v="Muhammed Yedwab"/>
    <x v="1"/>
    <s v="United States"/>
    <s v="Bryan"/>
    <s v="Texas"/>
    <n v="77803"/>
    <x v="2"/>
    <s v="OFF-BI-10004233"/>
    <s v="Office Supplies"/>
    <x v="8"/>
    <s v="GBC Pre-Punched Binding Paper, Plastic, White, 8-1/2&quot; x 11&quot;"/>
    <n v="22.385999999999996"/>
    <n v="7"/>
    <n v="0.8"/>
    <n v="-35.817600000000013"/>
  </r>
  <r>
    <n v="9922"/>
    <s v="CA-2011-111360"/>
    <x v="2"/>
    <x v="156"/>
    <d v="2011-11-30T00:00:00"/>
    <s v="Standard Class"/>
    <s v="AT-10435"/>
    <s v="Alyssa Tate"/>
    <x v="2"/>
    <s v="United States"/>
    <s v="Akron"/>
    <s v="Ohio"/>
    <n v="44312"/>
    <x v="3"/>
    <s v="OFF-BI-10003350"/>
    <s v="Office Supplies"/>
    <x v="8"/>
    <s v="Acco Expandable Hanging Binders"/>
    <n v="5.7420000000000009"/>
    <n v="3"/>
    <n v="0.7"/>
    <n v="-4.5935999999999986"/>
  </r>
  <r>
    <n v="9923"/>
    <s v="US-2014-162124"/>
    <x v="3"/>
    <x v="636"/>
    <d v="2014-05-11T00:00:00"/>
    <s v="Standard Class"/>
    <s v="JF-15490"/>
    <s v="Jeremy Farry"/>
    <x v="0"/>
    <s v="United States"/>
    <s v="Chicago"/>
    <s v="Illinois"/>
    <n v="60653"/>
    <x v="2"/>
    <s v="TEC-AC-10001990"/>
    <s v="Technology"/>
    <x v="11"/>
    <s v="Kensington Orbit Wireless Mobile Trackball for PC and Mac"/>
    <n v="191.96800000000002"/>
    <n v="4"/>
    <n v="0.2"/>
    <n v="28.79519999999998"/>
  </r>
  <r>
    <n v="9924"/>
    <s v="CA-2012-159534"/>
    <x v="1"/>
    <x v="305"/>
    <d v="2012-03-23T00:00:00"/>
    <s v="First Class"/>
    <s v="DH-13075"/>
    <s v="Dave Hallsten"/>
    <x v="1"/>
    <s v="United States"/>
    <s v="New York City"/>
    <s v="New York"/>
    <n v="10035"/>
    <x v="3"/>
    <s v="OFF-BI-10003982"/>
    <s v="Office Supplies"/>
    <x v="8"/>
    <s v="Wilson Jones Century Plastic Molded Ring Binders"/>
    <n v="49.847999999999999"/>
    <n v="3"/>
    <n v="0.2"/>
    <n v="16.823699999999999"/>
  </r>
  <r>
    <n v="9925"/>
    <s v="CA-2012-159534"/>
    <x v="1"/>
    <x v="305"/>
    <d v="2012-03-23T00:00:00"/>
    <s v="First Class"/>
    <s v="DH-13075"/>
    <s v="Dave Hallsten"/>
    <x v="1"/>
    <s v="United States"/>
    <s v="New York City"/>
    <s v="New York"/>
    <n v="10035"/>
    <x v="3"/>
    <s v="OFF-EN-10004386"/>
    <s v="Office Supplies"/>
    <x v="12"/>
    <s v="Recycled Interoffice Envelopes with String and Button Closure, 10 x 13"/>
    <n v="23.99"/>
    <n v="1"/>
    <n v="0"/>
    <n v="11.994999999999999"/>
  </r>
  <r>
    <n v="9926"/>
    <s v="CA-2012-159534"/>
    <x v="1"/>
    <x v="305"/>
    <d v="2012-03-23T00:00:00"/>
    <s v="First Class"/>
    <s v="DH-13075"/>
    <s v="Dave Hallsten"/>
    <x v="1"/>
    <s v="United States"/>
    <s v="New York City"/>
    <s v="New York"/>
    <n v="10035"/>
    <x v="3"/>
    <s v="OFF-BI-10003656"/>
    <s v="Office Supplies"/>
    <x v="8"/>
    <s v="Fellowes PB200 Plastic Comb Binding Machine"/>
    <n v="1087.9360000000001"/>
    <n v="8"/>
    <n v="0.2"/>
    <n v="353.5791999999999"/>
  </r>
  <r>
    <n v="9927"/>
    <s v="CA-2012-159534"/>
    <x v="1"/>
    <x v="305"/>
    <d v="2012-03-23T00:00:00"/>
    <s v="First Class"/>
    <s v="DH-13075"/>
    <s v="Dave Hallsten"/>
    <x v="1"/>
    <s v="United States"/>
    <s v="New York City"/>
    <s v="New York"/>
    <n v="10035"/>
    <x v="3"/>
    <s v="TEC-PH-10002310"/>
    <s v="Technology"/>
    <x v="7"/>
    <s v="Panasonic KX T7731-B Digital phone"/>
    <n v="199.98"/>
    <n v="2"/>
    <n v="0"/>
    <n v="53.994599999999991"/>
  </r>
  <r>
    <n v="9928"/>
    <s v="CA-2012-159534"/>
    <x v="1"/>
    <x v="305"/>
    <d v="2012-03-23T00:00:00"/>
    <s v="First Class"/>
    <s v="DH-13075"/>
    <s v="Dave Hallsten"/>
    <x v="1"/>
    <s v="United States"/>
    <s v="New York City"/>
    <s v="New York"/>
    <n v="10035"/>
    <x v="3"/>
    <s v="OFF-ST-10001172"/>
    <s v="Office Supplies"/>
    <x v="4"/>
    <s v="Tennsco Lockers, Sand"/>
    <n v="83.92"/>
    <n v="4"/>
    <n v="0"/>
    <n v="20.140799999999999"/>
  </r>
  <r>
    <n v="9929"/>
    <s v="CA-2013-129630"/>
    <x v="0"/>
    <x v="913"/>
    <d v="2013-09-05T00:00:00"/>
    <s v="Same Day"/>
    <s v="IM-15055"/>
    <s v="Ionia McGrath"/>
    <x v="0"/>
    <s v="United States"/>
    <s v="San Francisco"/>
    <s v="California"/>
    <n v="94122"/>
    <x v="1"/>
    <s v="FUR-FU-10000260"/>
    <s v="Furniture"/>
    <x v="5"/>
    <s v="6&quot; Cubicle Wall Clock, Black"/>
    <n v="24.27"/>
    <n v="3"/>
    <n v="0"/>
    <n v="8.7371999999999996"/>
  </r>
  <r>
    <n v="9930"/>
    <s v="CA-2013-129630"/>
    <x v="0"/>
    <x v="913"/>
    <d v="2013-09-05T00:00:00"/>
    <s v="Same Day"/>
    <s v="IM-15055"/>
    <s v="Ionia McGrath"/>
    <x v="0"/>
    <s v="United States"/>
    <s v="San Francisco"/>
    <s v="California"/>
    <n v="94122"/>
    <x v="1"/>
    <s v="TEC-CO-10003763"/>
    <s v="Technology"/>
    <x v="16"/>
    <s v="Canon PC1060 Personal Laser Copier"/>
    <n v="2799.9600000000005"/>
    <n v="5"/>
    <n v="0.2"/>
    <n v="944.98649999999986"/>
  </r>
  <r>
    <n v="9931"/>
    <s v="CA-2012-104948"/>
    <x v="1"/>
    <x v="50"/>
    <d v="2012-11-17T00:00:00"/>
    <s v="Standard Class"/>
    <s v="KH-16510"/>
    <s v="Keith Herrera"/>
    <x v="0"/>
    <s v="United States"/>
    <s v="San Bernardino"/>
    <s v="California"/>
    <n v="92404"/>
    <x v="1"/>
    <s v="OFF-BI-10001267"/>
    <s v="Office Supplies"/>
    <x v="8"/>
    <s v="Universal Recycled Hanging Pressboard Report Binders, Letter Size"/>
    <n v="9.8719999999999999"/>
    <n v="2"/>
    <n v="0.2"/>
    <n v="3.4551999999999996"/>
  </r>
  <r>
    <n v="9932"/>
    <s v="CA-2012-104948"/>
    <x v="1"/>
    <x v="50"/>
    <d v="2012-11-17T00:00:00"/>
    <s v="Standard Class"/>
    <s v="KH-16510"/>
    <s v="Keith Herrera"/>
    <x v="0"/>
    <s v="United States"/>
    <s v="San Bernardino"/>
    <s v="California"/>
    <n v="92404"/>
    <x v="1"/>
    <s v="FUR-BO-10004357"/>
    <s v="Furniture"/>
    <x v="0"/>
    <s v="O'Sullivan Living Dimensions 3-Shelf Bookcases"/>
    <n v="683.33199999999999"/>
    <n v="4"/>
    <n v="0.15"/>
    <n v="-40.196000000000055"/>
  </r>
  <r>
    <n v="9933"/>
    <s v="CA-2012-104948"/>
    <x v="1"/>
    <x v="50"/>
    <d v="2012-11-17T00:00:00"/>
    <s v="Standard Class"/>
    <s v="KH-16510"/>
    <s v="Keith Herrera"/>
    <x v="0"/>
    <s v="United States"/>
    <s v="San Bernardino"/>
    <s v="California"/>
    <n v="92404"/>
    <x v="1"/>
    <s v="OFF-PA-10004610"/>
    <s v="Office Supplies"/>
    <x v="10"/>
    <s v="Xerox 1900"/>
    <n v="29.96"/>
    <n v="7"/>
    <n v="0"/>
    <n v="13.481999999999998"/>
  </r>
  <r>
    <n v="9934"/>
    <s v="CA-2011-166555"/>
    <x v="2"/>
    <x v="384"/>
    <d v="2011-07-14T00:00:00"/>
    <s v="First Class"/>
    <s v="JK-15205"/>
    <s v="Jamie Kunitz"/>
    <x v="0"/>
    <s v="United States"/>
    <s v="Niagara Falls"/>
    <s v="New York"/>
    <n v="14304"/>
    <x v="3"/>
    <s v="TEC-PH-10004912"/>
    <s v="Technology"/>
    <x v="7"/>
    <s v="Cisco SPA112 2 Port Phone Adapter"/>
    <n v="164.85000000000002"/>
    <n v="3"/>
    <n v="0"/>
    <n v="47.806499999999993"/>
  </r>
  <r>
    <n v="9935"/>
    <s v="CA-2013-114405"/>
    <x v="0"/>
    <x v="281"/>
    <d v="2013-04-13T00:00:00"/>
    <s v="Standard Class"/>
    <s v="AS-10240"/>
    <s v="Alan Shonely"/>
    <x v="0"/>
    <s v="United States"/>
    <s v="Philadelphia"/>
    <s v="Pennsylvania"/>
    <n v="19120"/>
    <x v="3"/>
    <s v="OFF-AP-10003278"/>
    <s v="Office Supplies"/>
    <x v="9"/>
    <s v="Belkin 7-Outlet SurgeMaster Home Series"/>
    <n v="33.528000000000006"/>
    <n v="3"/>
    <n v="0.2"/>
    <n v="2.5146000000000015"/>
  </r>
  <r>
    <n v="9936"/>
    <s v="CA-2013-114405"/>
    <x v="0"/>
    <x v="281"/>
    <d v="2013-04-13T00:00:00"/>
    <s v="Standard Class"/>
    <s v="AS-10240"/>
    <s v="Alan Shonely"/>
    <x v="0"/>
    <s v="United States"/>
    <s v="Philadelphia"/>
    <s v="Pennsylvania"/>
    <n v="19120"/>
    <x v="3"/>
    <s v="OFF-ST-10001627"/>
    <s v="Office Supplies"/>
    <x v="4"/>
    <s v="Eldon Jumbo ProFile Portable File Boxes Graphite/Black"/>
    <n v="36.744"/>
    <n v="3"/>
    <n v="0.2"/>
    <n v="3.6744000000000039"/>
  </r>
  <r>
    <n v="9937"/>
    <s v="CA-2014-132955"/>
    <x v="3"/>
    <x v="92"/>
    <d v="2014-06-29T00:00:00"/>
    <s v="Standard Class"/>
    <s v="SC-20575"/>
    <s v="Sonia Cooley"/>
    <x v="0"/>
    <s v="United States"/>
    <s v="Cranston"/>
    <s v="Rhode Island"/>
    <n v="2920"/>
    <x v="3"/>
    <s v="OFF-BI-10002735"/>
    <s v="Office Supplies"/>
    <x v="8"/>
    <s v="GBC Prestige Therm-A-Bind Covers"/>
    <n v="102.93"/>
    <n v="3"/>
    <n v="0"/>
    <n v="48.377100000000006"/>
  </r>
  <r>
    <n v="9938"/>
    <s v="CA-2013-164889"/>
    <x v="0"/>
    <x v="1235"/>
    <d v="2013-06-07T00:00:00"/>
    <s v="Second Class"/>
    <s v="CP-12340"/>
    <s v="Christine Phan"/>
    <x v="1"/>
    <s v="United States"/>
    <s v="Los Angeles"/>
    <s v="California"/>
    <n v="90049"/>
    <x v="1"/>
    <s v="FUR-TA-10001676"/>
    <s v="Furniture"/>
    <x v="3"/>
    <s v="Hon 61000 Series Interactive Training Tables"/>
    <n v="71.088000000000008"/>
    <n v="2"/>
    <n v="0.2"/>
    <n v="-1.7772000000000041"/>
  </r>
  <r>
    <n v="9939"/>
    <s v="CA-2013-169824"/>
    <x v="0"/>
    <x v="939"/>
    <d v="2013-12-18T00:00:00"/>
    <s v="Standard Class"/>
    <s v="NS-18640"/>
    <s v="Noel Staavos"/>
    <x v="1"/>
    <s v="United States"/>
    <s v="New York City"/>
    <s v="New York"/>
    <n v="10009"/>
    <x v="3"/>
    <s v="FUR-FU-10004864"/>
    <s v="Furniture"/>
    <x v="5"/>
    <s v="Eldon 500 Class Desk Accessories"/>
    <n v="60.35"/>
    <n v="5"/>
    <n v="0"/>
    <n v="19.915500000000002"/>
  </r>
  <r>
    <n v="9940"/>
    <s v="CA-2013-169824"/>
    <x v="0"/>
    <x v="939"/>
    <d v="2013-12-18T00:00:00"/>
    <s v="Standard Class"/>
    <s v="NS-18640"/>
    <s v="Noel Staavos"/>
    <x v="1"/>
    <s v="United States"/>
    <s v="New York City"/>
    <s v="New York"/>
    <n v="10009"/>
    <x v="3"/>
    <s v="OFF-SU-10000952"/>
    <s v="Office Supplies"/>
    <x v="14"/>
    <s v="Fiskars Home &amp; Office Scissors"/>
    <n v="35.520000000000003"/>
    <n v="4"/>
    <n v="0"/>
    <n v="9.9456000000000024"/>
  </r>
  <r>
    <n v="9941"/>
    <s v="CA-2013-169824"/>
    <x v="0"/>
    <x v="939"/>
    <d v="2013-12-18T00:00:00"/>
    <s v="Standard Class"/>
    <s v="NS-18640"/>
    <s v="Noel Staavos"/>
    <x v="1"/>
    <s v="United States"/>
    <s v="New York City"/>
    <s v="New York"/>
    <n v="10009"/>
    <x v="3"/>
    <s v="OFF-AR-10000462"/>
    <s v="Office Supplies"/>
    <x v="6"/>
    <s v="Sanford Pocket Accent Highlighters"/>
    <n v="11.200000000000001"/>
    <n v="7"/>
    <n v="0"/>
    <n v="4.8160000000000007"/>
  </r>
  <r>
    <n v="9942"/>
    <s v="CA-2014-164028"/>
    <x v="3"/>
    <x v="221"/>
    <d v="2014-12-01T00:00:00"/>
    <s v="Standard Class"/>
    <s v="JL-15835"/>
    <s v="John Lee"/>
    <x v="0"/>
    <s v="United States"/>
    <s v="San Francisco"/>
    <s v="California"/>
    <n v="94122"/>
    <x v="1"/>
    <s v="TEC-AC-10001772"/>
    <s v="Technology"/>
    <x v="11"/>
    <s v="Memorex Mini Travel Drive 16 GB USB 2.0 Flash Drive"/>
    <n v="223.58"/>
    <n v="14"/>
    <n v="0"/>
    <n v="87.196200000000005"/>
  </r>
  <r>
    <n v="9943"/>
    <s v="CA-2011-143371"/>
    <x v="2"/>
    <x v="129"/>
    <d v="2012-01-03T00:00:00"/>
    <s v="Standard Class"/>
    <s v="MD-17350"/>
    <s v="Maribeth Dona"/>
    <x v="0"/>
    <s v="United States"/>
    <s v="Anaheim"/>
    <s v="California"/>
    <n v="92804"/>
    <x v="1"/>
    <s v="OFF-ST-10001128"/>
    <s v="Office Supplies"/>
    <x v="4"/>
    <s v="Carina Mini System Audio Rack, Model AR050B"/>
    <n v="998.82"/>
    <n v="9"/>
    <n v="0"/>
    <n v="29.964600000000061"/>
  </r>
  <r>
    <n v="9944"/>
    <s v="CA-2011-143371"/>
    <x v="2"/>
    <x v="129"/>
    <d v="2012-01-03T00:00:00"/>
    <s v="Standard Class"/>
    <s v="MD-17350"/>
    <s v="Maribeth Dona"/>
    <x v="0"/>
    <s v="United States"/>
    <s v="Anaheim"/>
    <s v="California"/>
    <n v="92804"/>
    <x v="1"/>
    <s v="OFF-SU-10002537"/>
    <s v="Office Supplies"/>
    <x v="14"/>
    <s v="Acme Box Cutter Scissors"/>
    <n v="51.150000000000006"/>
    <n v="5"/>
    <n v="0"/>
    <n v="13.299000000000003"/>
  </r>
  <r>
    <n v="9945"/>
    <s v="CA-2012-145415"/>
    <x v="1"/>
    <x v="1236"/>
    <d v="2012-04-17T00:00:00"/>
    <s v="Second Class"/>
    <s v="RD-19660"/>
    <s v="Robert Dilbeck"/>
    <x v="2"/>
    <s v="United States"/>
    <s v="Seattle"/>
    <s v="Washington"/>
    <n v="98103"/>
    <x v="1"/>
    <s v="OFF-ST-10000419"/>
    <s v="Office Supplies"/>
    <x v="4"/>
    <s v="Rogers Jumbo File, Granite"/>
    <n v="40.74"/>
    <n v="3"/>
    <n v="0"/>
    <n v="0.4073999999999991"/>
  </r>
  <r>
    <n v="9946"/>
    <s v="CA-2011-111157"/>
    <x v="2"/>
    <x v="1086"/>
    <d v="2011-03-06T00:00:00"/>
    <s v="Standard Class"/>
    <s v="NH-18610"/>
    <s v="Nicole Hansen"/>
    <x v="1"/>
    <s v="United States"/>
    <s v="Philadelphia"/>
    <s v="Pennsylvania"/>
    <n v="19120"/>
    <x v="3"/>
    <s v="OFF-PA-10000327"/>
    <s v="Office Supplies"/>
    <x v="10"/>
    <s v="Xerox 1971"/>
    <n v="3.4240000000000004"/>
    <n v="1"/>
    <n v="0.2"/>
    <n v="1.0699999999999996"/>
  </r>
  <r>
    <n v="9947"/>
    <s v="CA-2011-111157"/>
    <x v="2"/>
    <x v="1086"/>
    <d v="2011-03-06T00:00:00"/>
    <s v="Standard Class"/>
    <s v="NH-18610"/>
    <s v="Nicole Hansen"/>
    <x v="1"/>
    <s v="United States"/>
    <s v="Philadelphia"/>
    <s v="Pennsylvania"/>
    <n v="19120"/>
    <x v="3"/>
    <s v="TEC-AC-10004353"/>
    <s v="Technology"/>
    <x v="11"/>
    <s v="Hypercom P1300 Pinpad"/>
    <n v="151.20000000000002"/>
    <n v="3"/>
    <n v="0.2"/>
    <n v="32.130000000000003"/>
  </r>
  <r>
    <n v="9948"/>
    <s v="CA-2014-121559"/>
    <x v="3"/>
    <x v="702"/>
    <d v="2014-06-04T00:00:00"/>
    <s v="Second Class"/>
    <s v="HW-14935"/>
    <s v="Helen Wasserman"/>
    <x v="1"/>
    <s v="United States"/>
    <s v="Indianapolis"/>
    <s v="Indiana"/>
    <n v="46203"/>
    <x v="2"/>
    <s v="FUR-CH-10003746"/>
    <s v="Furniture"/>
    <x v="1"/>
    <s v="Hon 4070 Series Pagoda Round Back Stacking Chairs"/>
    <n v="1925.88"/>
    <n v="6"/>
    <n v="0"/>
    <n v="539.24639999999999"/>
  </r>
  <r>
    <n v="9949"/>
    <s v="CA-2014-121559"/>
    <x v="3"/>
    <x v="702"/>
    <d v="2014-06-04T00:00:00"/>
    <s v="Second Class"/>
    <s v="HW-14935"/>
    <s v="Helen Wasserman"/>
    <x v="1"/>
    <s v="United States"/>
    <s v="Indianapolis"/>
    <s v="Indiana"/>
    <n v="46203"/>
    <x v="2"/>
    <s v="OFF-AP-10002945"/>
    <s v="Office Supplies"/>
    <x v="9"/>
    <s v="Honeywell Enviracaire Portable HEPA Air Cleaner for 17' x 22' Room"/>
    <n v="2405.1999999999998"/>
    <n v="8"/>
    <n v="0"/>
    <n v="793.71599999999989"/>
  </r>
  <r>
    <n v="9950"/>
    <s v="CA-2014-121559"/>
    <x v="3"/>
    <x v="702"/>
    <d v="2014-06-04T00:00:00"/>
    <s v="Second Class"/>
    <s v="HW-14935"/>
    <s v="Helen Wasserman"/>
    <x v="1"/>
    <s v="United States"/>
    <s v="Indianapolis"/>
    <s v="Indiana"/>
    <n v="46203"/>
    <x v="2"/>
    <s v="TEC-AC-10004568"/>
    <s v="Technology"/>
    <x v="11"/>
    <s v="Maxell LTO Ultrium - 800 GB"/>
    <n v="83.97"/>
    <n v="3"/>
    <n v="0"/>
    <n v="15.954299999999993"/>
  </r>
  <r>
    <n v="9951"/>
    <s v="CA-2014-121559"/>
    <x v="3"/>
    <x v="702"/>
    <d v="2014-06-04T00:00:00"/>
    <s v="Second Class"/>
    <s v="HW-14935"/>
    <s v="Helen Wasserman"/>
    <x v="1"/>
    <s v="United States"/>
    <s v="Indianapolis"/>
    <s v="Indiana"/>
    <n v="46203"/>
    <x v="2"/>
    <s v="TEC-AC-10001714"/>
    <s v="Technology"/>
    <x v="11"/>
    <s v="Logitech MX Performance Wireless Mouse"/>
    <n v="39.89"/>
    <n v="1"/>
    <n v="0"/>
    <n v="14.7593"/>
  </r>
  <r>
    <n v="9952"/>
    <s v="CA-2014-121559"/>
    <x v="3"/>
    <x v="702"/>
    <d v="2014-06-04T00:00:00"/>
    <s v="Second Class"/>
    <s v="HW-14935"/>
    <s v="Helen Wasserman"/>
    <x v="1"/>
    <s v="United States"/>
    <s v="Indianapolis"/>
    <s v="Indiana"/>
    <n v="46203"/>
    <x v="2"/>
    <s v="OFF-BI-10002072"/>
    <s v="Office Supplies"/>
    <x v="8"/>
    <s v="Cardinal Slant-D Ring Binders"/>
    <n v="17.38"/>
    <n v="2"/>
    <n v="0"/>
    <n v="8.69"/>
  </r>
  <r>
    <n v="9953"/>
    <s v="CA-2012-141593"/>
    <x v="1"/>
    <x v="639"/>
    <d v="2012-12-16T00:00:00"/>
    <s v="Second Class"/>
    <s v="DB-12970"/>
    <s v="Darren Budd"/>
    <x v="1"/>
    <s v="United States"/>
    <s v="Los Angeles"/>
    <s v="California"/>
    <n v="90045"/>
    <x v="1"/>
    <s v="OFF-BI-10001153"/>
    <s v="Office Supplies"/>
    <x v="8"/>
    <s v="Ibico Recycled Grain-Textured Covers"/>
    <n v="55.264000000000003"/>
    <n v="2"/>
    <n v="0.2"/>
    <n v="20.723999999999997"/>
  </r>
  <r>
    <n v="9954"/>
    <s v="CA-2012-141593"/>
    <x v="1"/>
    <x v="639"/>
    <d v="2012-12-16T00:00:00"/>
    <s v="Second Class"/>
    <s v="DB-12970"/>
    <s v="Darren Budd"/>
    <x v="1"/>
    <s v="United States"/>
    <s v="Los Angeles"/>
    <s v="California"/>
    <n v="90045"/>
    <x v="1"/>
    <s v="OFF-PA-10004983"/>
    <s v="Office Supplies"/>
    <x v="10"/>
    <s v="Xerox 23"/>
    <n v="6.48"/>
    <n v="1"/>
    <n v="0"/>
    <n v="3.1104000000000003"/>
  </r>
  <r>
    <n v="9955"/>
    <s v="CA-2012-141593"/>
    <x v="1"/>
    <x v="639"/>
    <d v="2012-12-16T00:00:00"/>
    <s v="Second Class"/>
    <s v="DB-12970"/>
    <s v="Darren Budd"/>
    <x v="1"/>
    <s v="United States"/>
    <s v="Los Angeles"/>
    <s v="California"/>
    <n v="90045"/>
    <x v="1"/>
    <s v="OFF-BI-10000948"/>
    <s v="Office Supplies"/>
    <x v="8"/>
    <s v="GBC Laser Imprintable Binding System Covers, Desert Sand"/>
    <n v="34.248000000000005"/>
    <n v="3"/>
    <n v="0.2"/>
    <n v="11.558699999999998"/>
  </r>
  <r>
    <n v="9956"/>
    <s v="CA-2012-141593"/>
    <x v="1"/>
    <x v="639"/>
    <d v="2012-12-16T00:00:00"/>
    <s v="Second Class"/>
    <s v="DB-12970"/>
    <s v="Darren Budd"/>
    <x v="1"/>
    <s v="United States"/>
    <s v="Los Angeles"/>
    <s v="California"/>
    <n v="90045"/>
    <x v="1"/>
    <s v="FUR-TA-10002622"/>
    <s v="Furniture"/>
    <x v="3"/>
    <s v="Bush Andora Conference Table, Maple/Graphite Gray Finish"/>
    <n v="273.56799999999998"/>
    <n v="2"/>
    <n v="0.2"/>
    <n v="10.258800000000008"/>
  </r>
  <r>
    <n v="9957"/>
    <s v="US-2011-143287"/>
    <x v="2"/>
    <x v="7"/>
    <d v="2011-11-17T00:00:00"/>
    <s v="Standard Class"/>
    <s v="KN-16705"/>
    <s v="Kristina Nunn"/>
    <x v="2"/>
    <s v="United States"/>
    <s v="New Rochelle"/>
    <s v="New York"/>
    <n v="10801"/>
    <x v="3"/>
    <s v="OFF-PA-10001776"/>
    <s v="Office Supplies"/>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s v="New York"/>
    <n v="10801"/>
    <x v="3"/>
    <s v="OFF-PA-10004039"/>
    <s v="Office Supplies"/>
    <x v="10"/>
    <s v="Xerox 1882"/>
    <n v="223.92"/>
    <n v="4"/>
    <n v="0"/>
    <n v="109.7208"/>
  </r>
  <r>
    <n v="9959"/>
    <s v="US-2011-143287"/>
    <x v="2"/>
    <x v="7"/>
    <d v="2011-11-17T00:00:00"/>
    <s v="Standard Class"/>
    <s v="KN-16705"/>
    <s v="Kristina Nunn"/>
    <x v="2"/>
    <s v="United States"/>
    <s v="New Rochelle"/>
    <s v="New York"/>
    <n v="10801"/>
    <x v="3"/>
    <s v="OFF-SU-10001574"/>
    <s v="Office Supplies"/>
    <x v="14"/>
    <s v="Acme Value Line Scissors"/>
    <n v="7.3"/>
    <n v="2"/>
    <n v="0"/>
    <n v="2.1899999999999995"/>
  </r>
  <r>
    <n v="9960"/>
    <s v="CA-2014-137421"/>
    <x v="3"/>
    <x v="833"/>
    <d v="2014-10-12T00:00:00"/>
    <s v="Standard Class"/>
    <s v="AJ-10945"/>
    <s v="Ashley Jarboe"/>
    <x v="0"/>
    <s v="United States"/>
    <s v="Chandler"/>
    <s v="Arizona"/>
    <n v="85224"/>
    <x v="1"/>
    <s v="OFF-AR-10001761"/>
    <s v="Office Supplies"/>
    <x v="6"/>
    <s v="Avery Hi-Liter Smear-Safe Highlighters"/>
    <n v="9.3439999999999994"/>
    <n v="2"/>
    <n v="0.2"/>
    <n v="1.8687999999999998"/>
  </r>
  <r>
    <n v="9961"/>
    <s v="CA-2014-141446"/>
    <x v="3"/>
    <x v="118"/>
    <d v="2014-09-19T00:00:00"/>
    <s v="Second Class"/>
    <s v="CL-12700"/>
    <s v="Craig Leslie"/>
    <x v="2"/>
    <s v="United States"/>
    <s v="Florence"/>
    <s v="Kentucky"/>
    <n v="41042"/>
    <x v="0"/>
    <s v="TEC-AC-10002305"/>
    <s v="Technology"/>
    <x v="11"/>
    <s v="KeyTronic E03601U1 - Keyboard - Beige"/>
    <n v="18"/>
    <n v="1"/>
    <n v="0"/>
    <n v="3.2399999999999984"/>
  </r>
  <r>
    <n v="9962"/>
    <s v="CA-2012-168088"/>
    <x v="1"/>
    <x v="531"/>
    <d v="2012-03-22T00:00:00"/>
    <s v="First Class"/>
    <s v="CM-12655"/>
    <s v="Corinna Mitchell"/>
    <x v="2"/>
    <s v="United States"/>
    <s v="Houston"/>
    <s v="Texas"/>
    <n v="77041"/>
    <x v="2"/>
    <s v="OFF-PA-10000675"/>
    <s v="Office Supplies"/>
    <x v="10"/>
    <s v="Xerox 1919"/>
    <n v="65.584000000000003"/>
    <n v="2"/>
    <n v="0.2"/>
    <n v="23.7742"/>
  </r>
  <r>
    <n v="9963"/>
    <s v="CA-2012-168088"/>
    <x v="1"/>
    <x v="531"/>
    <d v="2012-03-22T00:00:00"/>
    <s v="First Class"/>
    <s v="CM-12655"/>
    <s v="Corinna Mitchell"/>
    <x v="2"/>
    <s v="United States"/>
    <s v="Houston"/>
    <s v="Texas"/>
    <n v="77041"/>
    <x v="2"/>
    <s v="FUR-BO-10004218"/>
    <s v="Furniture"/>
    <x v="0"/>
    <s v="Bush Heritage Pine Collection 5-Shelf Bookcase, Albany Pine Finish, *Special Order"/>
    <n v="383.46559999999994"/>
    <n v="4"/>
    <n v="0.32"/>
    <n v="-67.670400000000001"/>
  </r>
  <r>
    <n v="9964"/>
    <s v="CA-2012-143700"/>
    <x v="1"/>
    <x v="353"/>
    <d v="2012-07-26T00:00:00"/>
    <s v="Same Day"/>
    <s v="AS-10240"/>
    <s v="Alan Shonely"/>
    <x v="0"/>
    <s v="United States"/>
    <s v="Philadelphia"/>
    <s v="Pennsylvania"/>
    <n v="19140"/>
    <x v="3"/>
    <s v="OFF-PA-10003072"/>
    <s v="Office Supplies"/>
    <x v="10"/>
    <s v="Eureka Recycled Copy Paper 8 1/2&quot; x 11&quot;, Ream"/>
    <n v="10.368000000000002"/>
    <n v="2"/>
    <n v="0.2"/>
    <n v="3.6288"/>
  </r>
  <r>
    <n v="9965"/>
    <s v="CA-2013-146374"/>
    <x v="0"/>
    <x v="5"/>
    <d v="2013-12-11T00:00:00"/>
    <s v="Second Class"/>
    <s v="HE-14800"/>
    <s v="Harold Engle"/>
    <x v="1"/>
    <s v="United States"/>
    <s v="Newark"/>
    <s v="Delaware"/>
    <n v="19711"/>
    <x v="3"/>
    <s v="FUR-FU-10002671"/>
    <s v="Furniture"/>
    <x v="5"/>
    <s v="Electrix 20W Halogen Replacement Bulb for Zoom-In Desk Lamp"/>
    <n v="13.4"/>
    <n v="1"/>
    <n v="0"/>
    <n v="6.4319999999999995"/>
  </r>
  <r>
    <n v="9966"/>
    <s v="CA-2013-146374"/>
    <x v="0"/>
    <x v="5"/>
    <d v="2013-12-11T00:00:00"/>
    <s v="Second Class"/>
    <s v="HE-14800"/>
    <s v="Harold Engle"/>
    <x v="1"/>
    <s v="United States"/>
    <s v="Newark"/>
    <s v="Delaware"/>
    <n v="19711"/>
    <x v="3"/>
    <s v="OFF-PA-10000349"/>
    <s v="Office Supplies"/>
    <x v="10"/>
    <s v="Staples"/>
    <n v="4.9800000000000004"/>
    <n v="1"/>
    <n v="0"/>
    <n v="2.3406000000000002"/>
  </r>
  <r>
    <n v="9967"/>
    <s v="CA-2013-146374"/>
    <x v="0"/>
    <x v="5"/>
    <d v="2013-12-11T00:00:00"/>
    <s v="Second Class"/>
    <s v="HE-14800"/>
    <s v="Harold Engle"/>
    <x v="1"/>
    <s v="United States"/>
    <s v="Newark"/>
    <s v="Delaware"/>
    <n v="19711"/>
    <x v="3"/>
    <s v="OFF-EN-10004483"/>
    <s v="Office Supplies"/>
    <x v="12"/>
    <s v="#10 White Business Envelopes,4 1/8 x 9 1/2"/>
    <n v="109.69"/>
    <n v="7"/>
    <n v="0"/>
    <n v="51.554299999999991"/>
  </r>
  <r>
    <n v="9968"/>
    <s v="CA-2014-153871"/>
    <x v="3"/>
    <x v="157"/>
    <d v="2014-12-18T00:00:00"/>
    <s v="Standard Class"/>
    <s v="RB-19435"/>
    <s v="Richard Bierner"/>
    <x v="0"/>
    <s v="United States"/>
    <s v="Plainfield"/>
    <s v="New Jersey"/>
    <n v="7060"/>
    <x v="3"/>
    <s v="OFF-BI-10004209"/>
    <s v="Office Supplies"/>
    <x v="8"/>
    <s v="Fellowes Twister Kit, Gray/Clear, 3/pkg"/>
    <n v="40.199999999999996"/>
    <n v="5"/>
    <n v="0"/>
    <n v="18.089999999999996"/>
  </r>
  <r>
    <n v="9969"/>
    <s v="CA-2014-153871"/>
    <x v="3"/>
    <x v="157"/>
    <d v="2014-12-18T00:00:00"/>
    <s v="Standard Class"/>
    <s v="RB-19435"/>
    <s v="Richard Bierner"/>
    <x v="0"/>
    <s v="United States"/>
    <s v="Plainfield"/>
    <s v="New Jersey"/>
    <n v="7060"/>
    <x v="3"/>
    <s v="OFF-BI-10004600"/>
    <s v="Office Supplies"/>
    <x v="8"/>
    <s v="Ibico Ibimaster 300 Manual Binding System"/>
    <n v="735.98"/>
    <n v="2"/>
    <n v="0"/>
    <n v="331.19099999999997"/>
  </r>
  <r>
    <n v="9970"/>
    <s v="CA-2014-153871"/>
    <x v="3"/>
    <x v="157"/>
    <d v="2014-12-18T00:00:00"/>
    <s v="Standard Class"/>
    <s v="RB-19435"/>
    <s v="Richard Bierner"/>
    <x v="0"/>
    <s v="United States"/>
    <s v="Plainfield"/>
    <s v="New Jersey"/>
    <n v="7060"/>
    <x v="3"/>
    <s v="OFF-AP-10003622"/>
    <s v="Office Supplies"/>
    <x v="9"/>
    <s v="Bravo II Megaboss 12-Amp Hard Body Upright, Replacement Belts, 2 Belts per Pack"/>
    <n v="22.75"/>
    <n v="7"/>
    <n v="0"/>
    <n v="6.5974999999999993"/>
  </r>
  <r>
    <n v="9971"/>
    <s v="CA-2012-103772"/>
    <x v="1"/>
    <x v="1141"/>
    <d v="2012-07-02T00:00:00"/>
    <s v="Standard Class"/>
    <s v="MP-17470"/>
    <s v="Mark Packer"/>
    <x v="2"/>
    <s v="United States"/>
    <s v="Smyrna"/>
    <s v="Georgia"/>
    <n v="30080"/>
    <x v="0"/>
    <s v="OFF-BI-10002867"/>
    <s v="Office Supplies"/>
    <x v="8"/>
    <s v="GBC Recycled Regency Composition Covers"/>
    <n v="119.56"/>
    <n v="2"/>
    <n v="0"/>
    <n v="54.997599999999991"/>
  </r>
  <r>
    <n v="9972"/>
    <s v="CA-2012-103772"/>
    <x v="1"/>
    <x v="1141"/>
    <d v="2012-07-02T00:00:00"/>
    <s v="Standard Class"/>
    <s v="MP-17470"/>
    <s v="Mark Packer"/>
    <x v="2"/>
    <s v="United States"/>
    <s v="Smyrna"/>
    <s v="Georgia"/>
    <n v="30080"/>
    <x v="0"/>
    <s v="OFF-AR-10000538"/>
    <s v="Office Supplies"/>
    <x v="6"/>
    <s v="Boston Model 1800 Electric Pencil Sharpener, Gray"/>
    <n v="140.75"/>
    <n v="5"/>
    <n v="0"/>
    <n v="42.22499999999998"/>
  </r>
  <r>
    <n v="9973"/>
    <s v="CA-2013-130225"/>
    <x v="0"/>
    <x v="108"/>
    <d v="2013-09-18T00:00:00"/>
    <s v="Standard Class"/>
    <s v="RC-19960"/>
    <s v="Ryan Crowe"/>
    <x v="0"/>
    <s v="United States"/>
    <s v="Houston"/>
    <s v="Texas"/>
    <n v="77041"/>
    <x v="2"/>
    <s v="OFF-EN-10000056"/>
    <s v="Office Supplies"/>
    <x v="12"/>
    <s v="Cameo Buff Policy Envelopes"/>
    <n v="99.567999999999998"/>
    <n v="2"/>
    <n v="0.2"/>
    <n v="33.604199999999992"/>
  </r>
  <r>
    <n v="9974"/>
    <s v="US-2013-103674"/>
    <x v="0"/>
    <x v="409"/>
    <d v="2013-12-11T00:00:00"/>
    <s v="Standard Class"/>
    <s v="AP-10720"/>
    <s v="Anne Pryor"/>
    <x v="2"/>
    <s v="United States"/>
    <s v="Los Angeles"/>
    <s v="California"/>
    <n v="90032"/>
    <x v="1"/>
    <s v="TEC-PH-10004080"/>
    <s v="Technology"/>
    <x v="7"/>
    <s v="Avaya 5410 Digital phone"/>
    <n v="271.95999999999998"/>
    <n v="5"/>
    <n v="0.2"/>
    <n v="27.195999999999998"/>
  </r>
  <r>
    <n v="9975"/>
    <s v="US-2013-103674"/>
    <x v="0"/>
    <x v="409"/>
    <d v="2013-12-11T00:00:00"/>
    <s v="Standard Class"/>
    <s v="AP-10720"/>
    <s v="Anne Pryor"/>
    <x v="2"/>
    <s v="United States"/>
    <s v="Los Angeles"/>
    <s v="California"/>
    <n v="90032"/>
    <x v="1"/>
    <s v="OFF-AR-10004752"/>
    <s v="Office Supplies"/>
    <x v="6"/>
    <s v="Blackstonian Pencils"/>
    <n v="18.689999999999998"/>
    <n v="7"/>
    <n v="0"/>
    <n v="5.2332000000000001"/>
  </r>
  <r>
    <n v="9976"/>
    <s v="US-2013-103674"/>
    <x v="0"/>
    <x v="409"/>
    <d v="2013-12-11T00:00:00"/>
    <s v="Standard Class"/>
    <s v="AP-10720"/>
    <s v="Anne Pryor"/>
    <x v="2"/>
    <s v="United States"/>
    <s v="Los Angeles"/>
    <s v="California"/>
    <n v="90032"/>
    <x v="1"/>
    <s v="OFF-PA-10000743"/>
    <s v="Office Supplies"/>
    <x v="10"/>
    <s v="Xerox 1977"/>
    <n v="13.36"/>
    <n v="2"/>
    <n v="0"/>
    <n v="6.4127999999999998"/>
  </r>
  <r>
    <n v="9977"/>
    <s v="US-2013-103674"/>
    <x v="0"/>
    <x v="409"/>
    <d v="2013-12-11T00:00:00"/>
    <s v="Standard Class"/>
    <s v="AP-10720"/>
    <s v="Anne Pryor"/>
    <x v="2"/>
    <s v="United States"/>
    <s v="Los Angeles"/>
    <s v="California"/>
    <n v="90032"/>
    <x v="1"/>
    <s v="TEC-PH-10002496"/>
    <s v="Technology"/>
    <x v="7"/>
    <s v="Cisco SPA301"/>
    <n v="249.58400000000003"/>
    <n v="2"/>
    <n v="0.2"/>
    <n v="31.197999999999986"/>
  </r>
  <r>
    <n v="9978"/>
    <s v="US-2013-103674"/>
    <x v="0"/>
    <x v="409"/>
    <d v="2013-12-11T00:00:00"/>
    <s v="Standard Class"/>
    <s v="AP-10720"/>
    <s v="Anne Pryor"/>
    <x v="2"/>
    <s v="United States"/>
    <s v="Los Angeles"/>
    <s v="California"/>
    <n v="90032"/>
    <x v="1"/>
    <s v="OFF-FA-10003467"/>
    <s v="Office Supplies"/>
    <x v="13"/>
    <s v="Alliance Big Bands Rubber Bands, 12/Pack"/>
    <n v="13.86"/>
    <n v="7"/>
    <n v="0"/>
    <n v="0"/>
  </r>
  <r>
    <n v="9979"/>
    <s v="US-2013-103674"/>
    <x v="0"/>
    <x v="409"/>
    <d v="2013-12-11T00:00:00"/>
    <s v="Standard Class"/>
    <s v="AP-10720"/>
    <s v="Anne Pryor"/>
    <x v="2"/>
    <s v="United States"/>
    <s v="Los Angeles"/>
    <s v="California"/>
    <n v="90032"/>
    <x v="1"/>
    <s v="OFF-BI-10003727"/>
    <s v="Office Supplies"/>
    <x v="8"/>
    <s v="Avery Durable Slant Ring Binders With Label Holder"/>
    <n v="13.375999999999999"/>
    <n v="4"/>
    <n v="0.2"/>
    <n v="4.6815999999999995"/>
  </r>
  <r>
    <n v="9980"/>
    <s v="US-2013-103674"/>
    <x v="0"/>
    <x v="409"/>
    <d v="2013-12-11T00:00:00"/>
    <s v="Standard Class"/>
    <s v="AP-10720"/>
    <s v="Anne Pryor"/>
    <x v="2"/>
    <s v="United States"/>
    <s v="Los Angeles"/>
    <s v="California"/>
    <n v="90032"/>
    <x v="1"/>
    <s v="OFF-BI-10002026"/>
    <s v="Office Supplies"/>
    <x v="8"/>
    <s v="Ibico Recycled Linen-Style Covers"/>
    <n v="437.47200000000009"/>
    <n v="14"/>
    <n v="0.2"/>
    <n v="153.11519999999999"/>
  </r>
  <r>
    <n v="9981"/>
    <s v="US-2012-151435"/>
    <x v="1"/>
    <x v="684"/>
    <d v="2012-09-09T00:00:00"/>
    <s v="Second Class"/>
    <s v="SW-20455"/>
    <s v="Shaun Weien"/>
    <x v="0"/>
    <s v="United States"/>
    <s v="Lafayette"/>
    <s v="Louisiana"/>
    <n v="70506"/>
    <x v="0"/>
    <s v="FUR-TA-10001039"/>
    <s v="Furniture"/>
    <x v="3"/>
    <s v="KI Adjustable-Height Table"/>
    <n v="85.98"/>
    <n v="1"/>
    <n v="0"/>
    <n v="22.354800000000004"/>
  </r>
  <r>
    <n v="9982"/>
    <s v="CA-2014-163566"/>
    <x v="3"/>
    <x v="646"/>
    <d v="2014-08-07T00:00:00"/>
    <s v="First Class"/>
    <s v="TB-21055"/>
    <s v="Ted Butterfield"/>
    <x v="0"/>
    <s v="United States"/>
    <s v="Fairfield"/>
    <s v="Ohio"/>
    <n v="45014"/>
    <x v="3"/>
    <s v="OFF-LA-10004484"/>
    <s v="Office Supplies"/>
    <x v="2"/>
    <s v="Avery 476"/>
    <n v="16.520000000000003"/>
    <n v="5"/>
    <n v="0.2"/>
    <n v="5.368999999999998"/>
  </r>
  <r>
    <n v="9983"/>
    <s v="US-2013-157728"/>
    <x v="0"/>
    <x v="897"/>
    <d v="2013-09-29T00:00:00"/>
    <s v="Standard Class"/>
    <s v="RC-19960"/>
    <s v="Ryan Crowe"/>
    <x v="0"/>
    <s v="United States"/>
    <s v="Grand Rapids"/>
    <s v="Michigan"/>
    <n v="49505"/>
    <x v="2"/>
    <s v="OFF-PA-10002195"/>
    <s v="Office Supplies"/>
    <x v="10"/>
    <s v="RSVP Cards &amp; Envelopes, Blank White, 8-1/2&quot; X 11&quot;, 24 Cards/25 Envelopes/Set"/>
    <n v="35.56"/>
    <n v="7"/>
    <n v="0"/>
    <n v="16.713200000000001"/>
  </r>
  <r>
    <n v="9984"/>
    <s v="US-2013-157728"/>
    <x v="0"/>
    <x v="897"/>
    <d v="2013-09-29T00:00:00"/>
    <s v="Standard Class"/>
    <s v="RC-19960"/>
    <s v="Ryan Crowe"/>
    <x v="0"/>
    <s v="United States"/>
    <s v="Grand Rapids"/>
    <s v="Michigan"/>
    <n v="49505"/>
    <x v="2"/>
    <s v="TEC-PH-10001305"/>
    <s v="Technology"/>
    <x v="7"/>
    <s v="Panasonic KX TS208W Corded phone"/>
    <n v="97.98"/>
    <n v="2"/>
    <n v="0"/>
    <n v="27.434400000000011"/>
  </r>
  <r>
    <n v="9985"/>
    <s v="CA-2012-100251"/>
    <x v="1"/>
    <x v="961"/>
    <d v="2012-05-23T00:00:00"/>
    <s v="Standard Class"/>
    <s v="DV-13465"/>
    <s v="Dianna Vittorini"/>
    <x v="0"/>
    <s v="United States"/>
    <s v="Long Beach"/>
    <s v="New York"/>
    <n v="11561"/>
    <x v="3"/>
    <s v="OFF-LA-10003766"/>
    <s v="Office Supplies"/>
    <x v="2"/>
    <s v="Self-Adhesive Removable Labels"/>
    <n v="31.5"/>
    <n v="10"/>
    <n v="0"/>
    <n v="15.120000000000001"/>
  </r>
  <r>
    <n v="9986"/>
    <s v="CA-2012-100251"/>
    <x v="1"/>
    <x v="961"/>
    <d v="2012-05-23T00:00:00"/>
    <s v="Standard Class"/>
    <s v="DV-13465"/>
    <s v="Dianna Vittorini"/>
    <x v="0"/>
    <s v="United States"/>
    <s v="Long Beach"/>
    <s v="New York"/>
    <n v="11561"/>
    <x v="3"/>
    <s v="OFF-SU-10000898"/>
    <s v="Office Supplies"/>
    <x v="14"/>
    <s v="Acme Hot Forged Carbon Steel Scissors with Nickel-Plated Handles, 3 7/8&quot; Cut, 8&quot;L"/>
    <n v="55.6"/>
    <n v="4"/>
    <n v="0"/>
    <n v="16.123999999999995"/>
  </r>
  <r>
    <n v="9987"/>
    <s v="CA-2013-125794"/>
    <x v="0"/>
    <x v="321"/>
    <d v="2013-10-04T00:00:00"/>
    <s v="Standard Class"/>
    <s v="ML-17410"/>
    <s v="Maris LaWare"/>
    <x v="0"/>
    <s v="United States"/>
    <s v="Los Angeles"/>
    <s v="California"/>
    <n v="90008"/>
    <x v="1"/>
    <s v="TEC-AC-10003399"/>
    <s v="Technology"/>
    <x v="11"/>
    <s v="Memorex Mini Travel Drive 64 GB USB 2.0 Flash Drive"/>
    <n v="36.24"/>
    <n v="1"/>
    <n v="0"/>
    <n v="15.220800000000001"/>
  </r>
  <r>
    <n v="9988"/>
    <s v="CA-2014-163629"/>
    <x v="3"/>
    <x v="701"/>
    <d v="2014-11-22T00:00:00"/>
    <s v="Standard Class"/>
    <s v="RA-19885"/>
    <s v="Ruben Ausman"/>
    <x v="1"/>
    <s v="United States"/>
    <s v="Athens"/>
    <s v="Georgia"/>
    <n v="30605"/>
    <x v="0"/>
    <s v="TEC-AC-10001539"/>
    <s v="Technology"/>
    <x v="11"/>
    <s v="Logitech G430 Surround Sound Gaming Headset with Dolby 7.1 Technology"/>
    <n v="79.989999999999995"/>
    <n v="1"/>
    <n v="0"/>
    <n v="28.796399999999998"/>
  </r>
  <r>
    <n v="9989"/>
    <s v="CA-2014-163629"/>
    <x v="3"/>
    <x v="701"/>
    <d v="2014-11-22T00:00:00"/>
    <s v="Standard Class"/>
    <s v="RA-19885"/>
    <s v="Ruben Ausman"/>
    <x v="1"/>
    <s v="United States"/>
    <s v="Athens"/>
    <s v="Georgia"/>
    <n v="30605"/>
    <x v="0"/>
    <s v="TEC-PH-10004006"/>
    <s v="Technology"/>
    <x v="7"/>
    <s v="Panasonic KX - TS880B Telephone"/>
    <n v="206.1"/>
    <n v="5"/>
    <n v="0"/>
    <n v="55.647000000000006"/>
  </r>
  <r>
    <n v="9990"/>
    <s v="CA-2011-110422"/>
    <x v="2"/>
    <x v="1237"/>
    <d v="2011-01-24T00:00:00"/>
    <s v="Second Class"/>
    <s v="TB-21400"/>
    <s v="Tom Boeckenhauer"/>
    <x v="0"/>
    <s v="United States"/>
    <s v="Miami"/>
    <s v="Florida"/>
    <n v="33180"/>
    <x v="0"/>
    <s v="FUR-FU-10001889"/>
    <s v="Furniture"/>
    <x v="5"/>
    <s v="Ultra Door Pull Handle"/>
    <n v="25.248000000000001"/>
    <n v="3"/>
    <n v="0.2"/>
    <n v="4.1027999999999993"/>
  </r>
  <r>
    <n v="9991"/>
    <s v="CA-2014-121258"/>
    <x v="3"/>
    <x v="425"/>
    <d v="2014-03-04T00:00:00"/>
    <s v="Standard Class"/>
    <s v="DB-13060"/>
    <s v="Dave Brooks"/>
    <x v="0"/>
    <s v="United States"/>
    <s v="Costa Mesa"/>
    <s v="California"/>
    <n v="92627"/>
    <x v="1"/>
    <s v="FUR-FU-10000747"/>
    <s v="Furniture"/>
    <x v="5"/>
    <s v="Tenex B1-RE Series Chair Mats for Low Pile Carpets"/>
    <n v="91.96"/>
    <n v="2"/>
    <n v="0"/>
    <n v="15.633199999999988"/>
  </r>
  <r>
    <n v="9992"/>
    <s v="CA-2014-121258"/>
    <x v="3"/>
    <x v="425"/>
    <d v="2014-03-04T00:00:00"/>
    <s v="Standard Class"/>
    <s v="DB-13060"/>
    <s v="Dave Brooks"/>
    <x v="0"/>
    <s v="United States"/>
    <s v="Costa Mesa"/>
    <s v="California"/>
    <n v="92627"/>
    <x v="1"/>
    <s v="TEC-PH-10003645"/>
    <s v="Technology"/>
    <x v="7"/>
    <s v="Aastra 57i VoIP phone"/>
    <n v="258.57600000000002"/>
    <n v="2"/>
    <n v="0.2"/>
    <n v="19.393200000000007"/>
  </r>
  <r>
    <n v="9993"/>
    <s v="CA-2014-121258"/>
    <x v="3"/>
    <x v="425"/>
    <d v="2014-03-04T00:00:00"/>
    <s v="Standard Class"/>
    <s v="DB-13060"/>
    <s v="Dave Brooks"/>
    <x v="0"/>
    <s v="United States"/>
    <s v="Costa Mesa"/>
    <s v="California"/>
    <n v="92627"/>
    <x v="1"/>
    <s v="OFF-PA-10004041"/>
    <s v="Office Supplies"/>
    <x v="10"/>
    <s v="It's Hot Message Books with Stickers, 2 3/4&quot; x 5&quot;"/>
    <n v="29.6"/>
    <n v="4"/>
    <n v="0"/>
    <n v="13.32"/>
  </r>
  <r>
    <n v="9994"/>
    <s v="CA-2014-119914"/>
    <x v="3"/>
    <x v="464"/>
    <d v="2014-05-10T00:00:00"/>
    <s v="Second Class"/>
    <s v="CC-12220"/>
    <s v="Chris Cortes"/>
    <x v="0"/>
    <s v="United States"/>
    <s v="Westminster"/>
    <s v="California"/>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4C7938-7BCB-40B4-9988-4F0757F719EC}" name="PivotTable2" cacheId="703" applyNumberFormats="0" applyBorderFormats="0" applyFontFormats="0" applyPatternFormats="0" applyAlignmentFormats="0" applyWidthHeightFormats="1" dataCaption="Values" tag="17dcd5a3-8855-4b1d-a5e1-a6394044d066" updatedVersion="8" minRefreshableVersion="3" useAutoFormatting="1" subtotalHiddenItems="1" itemPrintTitles="1" createdVersion="8" indent="0" outline="1" outlineData="1" multipleFieldFilters="0" chartFormat="4">
  <location ref="B4:D17"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Amount" fld="1" baseField="0" baseItem="2" numFmtId="166"/>
    <dataField name="Sum of Profit" fld="2" baseField="0" baseItem="2" numFmtId="166"/>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E27654-E3A5-4490-B999-39C9E7B53C8F}" name="PivotTable3" cacheId="714" applyNumberFormats="0" applyBorderFormats="0" applyFontFormats="0" applyPatternFormats="0" applyAlignmentFormats="0" applyWidthHeightFormats="1" dataCaption="Values" tag="bf0b8282-6597-4331-939d-f3f6e46bde7f" updatedVersion="8" minRefreshableVersion="3" useAutoFormatting="1" subtotalHiddenItems="1" itemPrintTitles="1" createdVersion="8" indent="0" outline="1" outlineData="1" multipleFieldFilters="0" chartFormat="8">
  <location ref="A4:B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6"/>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DF9DEE-EB58-43DF-91F9-B435EF55F5DA}" name="PivotTable4" cacheId="711" applyNumberFormats="0" applyBorderFormats="0" applyFontFormats="0" applyPatternFormats="0" applyAlignmentFormats="0" applyWidthHeightFormats="1" dataCaption="Values" tag="3460fec8-8862-4fea-aaf3-7d1cea01c00e" updatedVersion="8" minRefreshableVersion="3" useAutoFormatting="1" subtotalHiddenItems="1" itemPrintTitles="1" createdVersion="8" indent="0" outline="1" outlineData="1" multipleFieldFilters="0" chartFormat="11">
  <location ref="A4:B1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Amount" fld="0" showDataAs="percentOfTotal" baseField="0" baseItem="0" numFmtId="10"/>
  </dataFields>
  <chartFormats count="15">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1" count="1" selected="0">
            <x v="0"/>
          </reference>
        </references>
      </pivotArea>
    </chartFormat>
    <chartFormat chart="8" format="16">
      <pivotArea type="data" outline="0" fieldPosition="0">
        <references count="2">
          <reference field="4294967294" count="1" selected="0">
            <x v="0"/>
          </reference>
          <reference field="1" count="1" selected="0">
            <x v="1"/>
          </reference>
        </references>
      </pivotArea>
    </chartFormat>
    <chartFormat chart="8" format="17">
      <pivotArea type="data" outline="0" fieldPosition="0">
        <references count="2">
          <reference field="4294967294" count="1" selected="0">
            <x v="0"/>
          </reference>
          <reference field="1" count="1" selected="0">
            <x v="2"/>
          </reference>
        </references>
      </pivotArea>
    </chartFormat>
    <chartFormat chart="8" format="18">
      <pivotArea type="data" outline="0" fieldPosition="0">
        <references count="2">
          <reference field="4294967294" count="1" selected="0">
            <x v="0"/>
          </reference>
          <reference field="1" count="1" selected="0">
            <x v="3"/>
          </reference>
        </references>
      </pivotArea>
    </chartFormat>
    <chartFormat chart="8" format="19">
      <pivotArea type="data" outline="0" fieldPosition="0">
        <references count="2">
          <reference field="4294967294" count="1" selected="0">
            <x v="0"/>
          </reference>
          <reference field="1" count="1" selected="0">
            <x v="4"/>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2">
          <reference field="4294967294" count="1" selected="0">
            <x v="0"/>
          </reference>
          <reference field="1" count="1" selected="0">
            <x v="1"/>
          </reference>
        </references>
      </pivotArea>
    </chartFormat>
    <chartFormat chart="6" format="10">
      <pivotArea type="data" outline="0" fieldPosition="0">
        <references count="2">
          <reference field="4294967294" count="1" selected="0">
            <x v="0"/>
          </reference>
          <reference field="1" count="1" selected="0">
            <x v="2"/>
          </reference>
        </references>
      </pivotArea>
    </chartFormat>
    <chartFormat chart="6" format="11">
      <pivotArea type="data" outline="0" fieldPosition="0">
        <references count="2">
          <reference field="4294967294" count="1" selected="0">
            <x v="0"/>
          </reference>
          <reference field="1" count="1" selected="0">
            <x v="3"/>
          </reference>
        </references>
      </pivotArea>
    </chartFormat>
    <chartFormat chart="6" format="12">
      <pivotArea type="data" outline="0" fieldPosition="0">
        <references count="2">
          <reference field="4294967294" count="1" selected="0">
            <x v="0"/>
          </reference>
          <reference field="1" count="1" selected="0">
            <x v="4"/>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E743C4-B29D-4BD5-96DD-CF98B032BAB4}" name="PivotTable4" cacheId="710" applyNumberFormats="0" applyBorderFormats="0" applyFontFormats="0" applyPatternFormats="0" applyAlignmentFormats="0" applyWidthHeightFormats="1" dataCaption="Values" tag="3460fec8-8862-4fea-aaf3-7d1cea01c00e" updatedVersion="8" minRefreshableVersion="3" useAutoFormatting="1" subtotalHiddenItems="1" itemPrintTitles="1" createdVersion="8" indent="0" outline="1" outlineData="1" multipleFieldFilters="0" chartFormat="6">
  <location ref="A4:B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E576C5-6046-417B-8D8F-6795C79B30A0}" name="PivotTable5" cacheId="708" applyNumberFormats="0" applyBorderFormats="0" applyFontFormats="0" applyPatternFormats="0" applyAlignmentFormats="0" applyWidthHeightFormats="1" dataCaption="Values" tag="84b1d3c2-ff9a-4403-8d4d-2701fc47fb98" updatedVersion="8" minRefreshableVersion="3" useAutoFormatting="1" subtotalHiddenItems="1" itemPrintTitles="1" createdVersion="8" indent="0" outline="1" outlineData="1" multipleFieldFilters="0">
  <location ref="A2:B22" firstHeaderRow="1" firstDataRow="1"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Amount" fld="1" baseField="0" baseItem="0" numFmtId="166"/>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186EF3-3817-4667-B122-F6A82711ACD2}" name="PivotTable6" cacheId="713" applyNumberFormats="0" applyBorderFormats="0" applyFontFormats="0" applyPatternFormats="0" applyAlignmentFormats="0" applyWidthHeightFormats="1" dataCaption="Values" tag="03c512e3-0316-46eb-b995-1f57b63f3604" updatedVersion="8" minRefreshableVersion="3" useAutoFormatting="1" subtotalHiddenItems="1" itemPrintTitles="1" createdVersion="8" indent="0" outline="1" outlineData="1" multipleFieldFilters="0" chartFormat="7">
  <location ref="A3:B9" firstHeaderRow="1" firstDataRow="1" firstDataCol="1"/>
  <pivotFields count="4">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Amount" fld="1" baseField="0" baseItem="2" numFmtId="166"/>
  </dataField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2" type="count" id="2" iMeasureHier="41">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F9374B-D711-49FC-9FA3-DFADB5AD798D}" name="PivotTable6" cacheId="712" applyNumberFormats="0" applyBorderFormats="0" applyFontFormats="0" applyPatternFormats="0" applyAlignmentFormats="0" applyWidthHeightFormats="1" dataCaption="Values" tag="03c512e3-0316-46eb-b995-1f57b63f3604" updatedVersion="8" minRefreshableVersion="3" useAutoFormatting="1" subtotalHiddenItems="1" itemPrintTitles="1" createdVersion="8" indent="0" outline="1" outlineData="1" multipleFieldFilters="0" chartFormat="4">
  <location ref="A3:B9" firstHeaderRow="1" firstDataRow="1" firstDataCol="1"/>
  <pivotFields count="3">
    <pivotField axis="axisRow" allDrilled="1" subtotalTop="0" showAll="0" measureFilter="1" sortType="ascending" defaultSubtotal="0">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2"/>
    </i>
    <i>
      <x/>
    </i>
    <i>
      <x v="4"/>
    </i>
    <i>
      <x v="3"/>
    </i>
    <i t="grand">
      <x/>
    </i>
  </rowItems>
  <colItems count="1">
    <i/>
  </colItems>
  <dataFields count="1">
    <dataField name="Sum of Amount" fld="1" baseField="0" baseItem="2" numFmtId="166"/>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FC4775-951A-4E44-B7B8-EFA6124213AF}" name="PivotTable14" cacheId="7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736039-1B20-479C-8844-94C25CF04257}" name="PivotTable13" cacheId="7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8BD0A4-EA1C-4210-8A27-BC8D71B7CA14}" name="PivotTable12" cacheId="7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numFmtId="166"/>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C23F84-45A7-429C-90A8-A05945F036DC}" name="PivotTable11" cacheId="7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numFmtId="166"/>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4AE39B-B103-403A-A604-F69C5203276D}" name="PivotTable19" cacheId="70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E23" firstHeaderRow="0" firstDataRow="1"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4">
    <i>
      <x/>
    </i>
    <i i="1">
      <x v="1"/>
    </i>
    <i i="2">
      <x v="2"/>
    </i>
    <i i="3">
      <x v="3"/>
    </i>
  </colItems>
  <dataFields count="4">
    <dataField name="Sum of Amount" fld="1" baseField="0" baseItem="0"/>
    <dataField name="Sum of Profit" fld="2" baseField="0" baseItem="0"/>
    <dataField name="Sum of Quantity" fld="3" baseField="0" baseItem="0"/>
    <dataField name="Count of Order ID" fld="4" subtotal="count" baseField="0" baseItem="0"/>
  </dataField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9FF882-6ECE-40B7-8B5E-22125B8B5AD3}" name="PivotTable11" cacheId="70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1"/>
        <item x="2"/>
        <item x="3"/>
        <item x="4"/>
        <item x="5"/>
        <item x="0"/>
        <item x="6"/>
      </items>
    </pivotField>
    <pivotField dataField="1" dragToRow="0" dragToCol="0" dragToPage="0" showAll="0" defaultSubtotal="0"/>
  </pivotFields>
  <rowFields count="1">
    <field x="23"/>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F9966E-8A77-42B9-9BDC-FFFE25E61B0D}" sourceName="Year">
  <data>
    <tabular pivotCacheId="117138447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75A115-1984-446B-8651-5D821746C2DF}" sourceName="Segment">
  <pivotTables>
    <pivotTable tabId="10" name="PivotTable11"/>
  </pivotTables>
  <data>
    <tabular pivotCacheId="11713844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09D48B-041D-4CD7-BC9E-16B96340685E}" sourceName="Region">
  <pivotTables>
    <pivotTable tabId="10" name="PivotTable11"/>
  </pivotTables>
  <data>
    <tabular pivotCacheId="117138447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B1F91749-E246-4A84-90FF-7802B823F00A}" sourceName="[Orders].[Quarters]">
  <pivotTables>
    <pivotTable tabId="3" name="PivotTable2"/>
    <pivotTable tabId="9" name="PivotTable11"/>
    <pivotTable tabId="9" name="PivotTable12"/>
    <pivotTable tabId="9" name="PivotTable13"/>
    <pivotTable tabId="9" name="PivotTable14"/>
    <pivotTable tabId="7" name="PivotTable5"/>
    <pivotTable tabId="10" name="PivotTable19"/>
    <pivotTable tabId="6" name="PivotTable4"/>
    <pivotTable tabId="13" name="PivotTable4"/>
    <pivotTable tabId="8" name="PivotTable6"/>
    <pivotTable tabId="14" name="PivotTable6"/>
    <pivotTable tabId="5" name="PivotTable3"/>
  </pivotTables>
  <data>
    <olap pivotCacheId="1023338272">
      <levels count="2">
        <level uniqueName="[Orders].[Quarters].[(All)]" sourceCaption="(All)" count="0"/>
        <level uniqueName="[Orders].[Quarters].[Quarters]" sourceCaption="Quarters" count="4">
          <ranges>
            <range startItem="0">
              <i n="[Orders].[Quarters].&amp;[1]" c="1"/>
              <i n="[Orders].[Quarters].&amp;[2]" c="2"/>
              <i n="[Orders].[Quarters].&amp;[3]" c="3"/>
              <i n="[Orders].[Quarters].&amp;[4]" c="4"/>
            </range>
          </ranges>
        </level>
      </levels>
      <selections count="1">
        <selection n="[Orders].[Quarter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B5D652A-ED60-4637-B991-89F8D7C470C3}" sourceName="[Details].[Sub-Category]">
  <data>
    <olap pivotCacheId="1023338272">
      <levels count="2">
        <level uniqueName="[Details].[Sub-Category].[(All)]" sourceCaption="(All)" count="0"/>
        <level uniqueName="[Details].[Sub-Category].[Sub-Category]" sourceCaption="Sub-Category" count="17">
          <ranges>
            <range startItem="0">
              <i n="[Details].[Sub-Category].&amp;[Accessories]" c="Accessories"/>
              <i n="[Details].[Sub-Category].&amp;[Bookcases]" c="Bookcases"/>
              <i n="[Details].[Sub-Category].&amp;[Chairs]" c="Chairs"/>
              <i n="[Details].[Sub-Category].&amp;[Electronic Games]" c="Electronic Games"/>
              <i n="[Details].[Sub-Category].&amp;[Furnishings]" c="Furnishings"/>
              <i n="[Details].[Sub-Category].&amp;[Hankerchief]" c="Hankerchief"/>
              <i n="[Details].[Sub-Category].&amp;[Kurti]" c="Kurti"/>
              <i n="[Details].[Sub-Category].&amp;[Leggings]" c="Leggings"/>
              <i n="[Details].[Sub-Category].&amp;[Phones]" c="Phones"/>
              <i n="[Details].[Sub-Category].&amp;[Printers]" c="Printers"/>
              <i n="[Details].[Sub-Category].&amp;[Saree]" c="Saree"/>
              <i n="[Details].[Sub-Category].&amp;[Shirt]" c="Shirt"/>
              <i n="[Details].[Sub-Category].&amp;[Skirt]" c="Skirt"/>
              <i n="[Details].[Sub-Category].&amp;[Stole]" c="Stole"/>
              <i n="[Details].[Sub-Category].&amp;[Tables]" c="Tables"/>
              <i n="[Details].[Sub-Category].&amp;[Trousers]" c="Trousers"/>
              <i n="[Details].[Sub-Category].&amp;[T-shirt]" c="T-shirt"/>
            </range>
          </ranges>
        </level>
      </levels>
      <selections count="1">
        <selection n="[Details].[Sub-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E682566-408C-41E8-B565-12EDAE5CB098}" sourceName="[Orders].[City]">
  <data>
    <olap pivotCacheId="1023338272">
      <levels count="2">
        <level uniqueName="[Orders].[City].[(All)]" sourceCaption="(All)" count="0"/>
        <level uniqueName="[Orders].[City].[City]" sourceCaption="City" count="25">
          <ranges>
            <range startItem="0">
              <i n="[Orders].[City].&amp;[Ahmedabad]" c="Ahmedabad"/>
              <i n="[Orders].[City].&amp;[Amritsar]" c="Amritsar"/>
              <i n="[Orders].[City].&amp;[Bangalore]" c="Bangalore"/>
              <i n="[Orders].[City].&amp;[Bhopal]" c="Bhopal"/>
              <i n="[Orders].[City].&amp;[Chandigarh]" c="Chandigarh"/>
              <i n="[Orders].[City].&amp;[Chennai]" c="Chennai"/>
              <i n="[Orders].[City].&amp;[Delhi]" c="Delhi"/>
              <i n="[Orders].[City].&amp;[Gangtok]" c="Gangtok"/>
              <i n="[Orders].[City].&amp;[Goa]" c="Goa"/>
              <i n="[Orders].[City].&amp;[Hyderabad]" c="Hyderabad"/>
              <i n="[Orders].[City].&amp;[Indore]" c="Indore"/>
              <i n="[Orders].[City].&amp;[Jaipur]" c="Jaipur"/>
              <i n="[Orders].[City].&amp;[Kashmir]" c="Kashmir"/>
              <i n="[Orders].[City].&amp;[Kohima]" c="Kohima"/>
              <i n="[Orders].[City].&amp;[Kolkata]" c="Kolkata"/>
              <i n="[Orders].[City].&amp;[Lucknow]" c="Lucknow"/>
              <i n="[Orders].[City].&amp;[Mathura]" c="Mathura"/>
              <i n="[Orders].[City].&amp;[Mumbai]" c="Mumbai"/>
              <i n="[Orders].[City].&amp;[Patna]" c="Patna"/>
              <i n="[Orders].[City].&amp;[Prayagraj]" c="Prayagraj"/>
              <i n="[Orders].[City].&amp;[Pune]" c="Pune"/>
              <i n="[Orders].[City].&amp;[Simla]" c="Simla"/>
              <i n="[Orders].[City].&amp;[Surat]" c="Surat"/>
              <i n="[Orders].[City].&amp;[Thiruvananthapuram]" c="Thiruvananthapuram"/>
              <i n="[Orders].[City].&amp;[Udaipur]" c="Udaipur"/>
            </range>
          </ranges>
        </level>
      </levels>
      <selections count="1">
        <selection n="[Orders].[Cit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C011CD4-1DD0-4480-AEF7-A5CE76B19395}" sourceName="[Orders].[State]">
  <data>
    <olap pivotCacheId="1023338272">
      <levels count="2">
        <level uniqueName="[Orders].[State].[(All)]" sourceCaption="(All)" count="0"/>
        <level uniqueName="[Orders].[State].[State]" sourceCaption="State" count="19">
          <ranges>
            <range startItem="0">
              <i n="[Orders].[State].&amp;[Andhra Pradesh]" c="Andhra Pradesh"/>
              <i n="[Orders].[State].&amp;[Bihar]" c="Bihar"/>
              <i n="[Orders].[State].&amp;[Delhi]" c="Delhi"/>
              <i n="[Orders].[State].&amp;[Goa]" c="Goa"/>
              <i n="[Orders].[State].&amp;[Gujarat]" c="Gujarat"/>
              <i n="[Orders].[State].&amp;[Haryana]" c="Haryana"/>
              <i n="[Orders].[State].&amp;[Himachal Pradesh]" c="Himachal Pradesh"/>
              <i n="[Orders].[State].&amp;[Jammu and Kashmir]" c="Jammu and Kashmir"/>
              <i n="[Orders].[State].&amp;[Karnataka]" c="Karnataka"/>
              <i n="[Orders].[State].&amp;[Kerala]" c="Kerala"/>
              <i n="[Orders].[State].&amp;[Madhya Pradesh]" c="Madhya Pradesh"/>
              <i n="[Orders].[State].&amp;[Maharashtra]" c="Maharashtra"/>
              <i n="[Orders].[State].&amp;[Nagaland]" c="Nagaland"/>
              <i n="[Orders].[State].&amp;[Punjab]" c="Punjab"/>
              <i n="[Orders].[State].&amp;[Rajasthan]" c="Rajasthan"/>
              <i n="[Orders].[State].&amp;[Sikkim]" c="Sikkim"/>
              <i n="[Orders].[State].&amp;[Tamil Nadu]" c="Tamil Nadu"/>
              <i n="[Orders].[State].&amp;[Uttar Pradesh]" c="Uttar Pradesh"/>
              <i n="[Orders].[State].&amp;[West Bengal]" c="West Bengal"/>
            </range>
          </ranges>
        </level>
      </levels>
      <selections count="1">
        <selection n="[Order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1" xr10:uid="{2310D87B-A362-4BD8-B2DB-2C002CF59B3A}" cache="Slicer_Quarters" caption="Quarters" level="1" style="AB" rowHeight="241300"/>
  <slicer name="Sub-Category 1" xr10:uid="{FB180244-E95F-45D9-9FA8-85CBCE418D56}" cache="Slicer_Sub_Category" caption="Sub-Category" level="1" style="AB" rowHeight="241300"/>
  <slicer name="City 1" xr10:uid="{4E09BEBE-792D-4CEA-9964-254D4DD21666}" cache="Slicer_City" caption="City" level="1" style="AB" rowHeight="241300"/>
  <slicer name="State 1" xr10:uid="{7EF2865A-BAA0-4B3A-8E20-1FEE9FD46A5D}" cache="Slicer_State" caption="State" level="1"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E370F2-AA40-4334-8EE3-832CADE6414F}" cache="Slicer_Year" caption="Year" rowHeight="241300"/>
  <slicer name="Segment" xr10:uid="{00B781CA-1D5D-437E-81FC-2BDF9D928C9C}" cache="Slicer_Segment" caption="Segment" rowHeight="241300"/>
  <slicer name="Region" xr10:uid="{0278646E-EE62-48C2-BAB4-F94EF79AD8D2}" cache="Slicer_Region" caption="Region" rowHeight="241300"/>
  <slicer name="Quarters" xr10:uid="{E0F91397-A43F-4C8D-BC9B-A00AAEB7AAC4}" cache="Slicer_Quarters" caption="Quarters" level="1" rowHeight="241300"/>
  <slicer name="Sub-Category" xr10:uid="{65E6FC78-2F2F-498F-A63A-92D33F4E3941}" cache="Slicer_Sub_Category" caption="Sub-Category" level="1" rowHeight="241300"/>
  <slicer name="City" xr10:uid="{594E0138-26C4-487C-9114-D6C56EF376B7}" cache="Slicer_City" caption="City" level="1" rowHeight="241300"/>
  <slicer name="State" xr10:uid="{75B33E32-A9B9-4DD9-A07A-AD8D08775AD9}" cache="Slicer_State" caption="Stat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A73FC-7AA7-4E82-A2DC-6686108AD215}">
  <sheetPr>
    <pageSetUpPr fitToPage="1"/>
  </sheetPr>
  <dimension ref="I9:L17"/>
  <sheetViews>
    <sheetView showGridLines="0" showRowColHeaders="0" tabSelected="1" topLeftCell="C1" zoomScaleNormal="100" workbookViewId="0">
      <selection activeCell="Y11" sqref="Y11"/>
    </sheetView>
  </sheetViews>
  <sheetFormatPr defaultRowHeight="15" x14ac:dyDescent="0.25"/>
  <sheetData>
    <row r="9" spans="9:9" x14ac:dyDescent="0.25">
      <c r="I9" t="s">
        <v>24</v>
      </c>
    </row>
    <row r="17" spans="12:12" x14ac:dyDescent="0.25">
      <c r="L17" t="s">
        <v>24</v>
      </c>
    </row>
  </sheetData>
  <pageMargins left="0.70866141732283472" right="0.70866141732283472" top="0.74803149606299213" bottom="0.74803149606299213" header="0.31496062992125984" footer="0.31496062992125984"/>
  <pageSetup scale="55"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4891-8498-415C-8F57-15512479277E}">
  <sheetPr codeName="Sheet1"/>
  <dimension ref="B4:D17"/>
  <sheetViews>
    <sheetView workbookViewId="0">
      <selection activeCell="B20" sqref="B20"/>
    </sheetView>
  </sheetViews>
  <sheetFormatPr defaultRowHeight="15" x14ac:dyDescent="0.25"/>
  <cols>
    <col min="2" max="2" width="13.140625" bestFit="1" customWidth="1"/>
    <col min="3" max="3" width="14.85546875" bestFit="1" customWidth="1"/>
    <col min="4" max="4" width="12.5703125" bestFit="1" customWidth="1"/>
    <col min="5" max="6" width="15.42578125" bestFit="1" customWidth="1"/>
    <col min="7" max="7" width="12.140625" bestFit="1" customWidth="1"/>
    <col min="8" max="8" width="13.85546875" bestFit="1" customWidth="1"/>
    <col min="9" max="9" width="12.140625" bestFit="1" customWidth="1"/>
    <col min="10" max="10" width="13.85546875" bestFit="1" customWidth="1"/>
    <col min="11" max="11" width="17.28515625" bestFit="1" customWidth="1"/>
    <col min="12" max="12" width="18.85546875" bestFit="1" customWidth="1"/>
    <col min="13" max="17" width="9.140625" bestFit="1" customWidth="1"/>
    <col min="18" max="18" width="9.28515625" bestFit="1" customWidth="1"/>
    <col min="19" max="20" width="9" bestFit="1" customWidth="1"/>
    <col min="21" max="26" width="9.42578125" bestFit="1" customWidth="1"/>
    <col min="27" max="27" width="10" bestFit="1" customWidth="1"/>
    <col min="28" max="29" width="9.42578125" bestFit="1" customWidth="1"/>
    <col min="30" max="34" width="9.28515625" bestFit="1" customWidth="1"/>
    <col min="35" max="35" width="10" bestFit="1" customWidth="1"/>
    <col min="36" max="37" width="9.28515625" bestFit="1" customWidth="1"/>
    <col min="38" max="40" width="9" bestFit="1" customWidth="1"/>
    <col min="41" max="42" width="8.7109375" bestFit="1" customWidth="1"/>
    <col min="43" max="44" width="9.85546875" bestFit="1" customWidth="1"/>
    <col min="45" max="45" width="9.42578125" bestFit="1" customWidth="1"/>
    <col min="46" max="53" width="9.140625" bestFit="1" customWidth="1"/>
    <col min="54" max="62" width="9" bestFit="1" customWidth="1"/>
    <col min="63" max="64" width="10" bestFit="1" customWidth="1"/>
    <col min="65" max="65" width="9.140625" bestFit="1" customWidth="1"/>
    <col min="66" max="69" width="9" bestFit="1" customWidth="1"/>
    <col min="70" max="77" width="9.140625" bestFit="1" customWidth="1"/>
    <col min="78" max="80" width="9" bestFit="1" customWidth="1"/>
    <col min="81" max="82" width="8.85546875" bestFit="1" customWidth="1"/>
    <col min="83" max="83" width="9" bestFit="1" customWidth="1"/>
    <col min="84" max="84" width="8.85546875" bestFit="1" customWidth="1"/>
    <col min="85" max="86" width="9" bestFit="1" customWidth="1"/>
    <col min="87" max="87" width="8.85546875" bestFit="1" customWidth="1"/>
    <col min="88" max="90" width="9.28515625" bestFit="1" customWidth="1"/>
    <col min="91" max="91" width="9.140625" bestFit="1" customWidth="1"/>
    <col min="92" max="92" width="9" bestFit="1" customWidth="1"/>
    <col min="93" max="96" width="9.7109375" bestFit="1" customWidth="1"/>
    <col min="97" max="100" width="9.28515625" bestFit="1" customWidth="1"/>
    <col min="101" max="106" width="9" bestFit="1" customWidth="1"/>
    <col min="107" max="107" width="10" bestFit="1" customWidth="1"/>
    <col min="108" max="109" width="9" bestFit="1" customWidth="1"/>
    <col min="110" max="110" width="8.85546875" bestFit="1" customWidth="1"/>
    <col min="111" max="111" width="9" bestFit="1" customWidth="1"/>
    <col min="112" max="112" width="8.85546875" bestFit="1" customWidth="1"/>
    <col min="113" max="114" width="9" bestFit="1" customWidth="1"/>
    <col min="115" max="116" width="8.85546875" bestFit="1" customWidth="1"/>
    <col min="117" max="118" width="9" bestFit="1" customWidth="1"/>
    <col min="119" max="119" width="9.140625" bestFit="1" customWidth="1"/>
    <col min="120" max="122" width="9.85546875" bestFit="1" customWidth="1"/>
    <col min="123" max="123" width="10" bestFit="1" customWidth="1"/>
    <col min="124" max="124" width="9.140625" bestFit="1" customWidth="1"/>
    <col min="125" max="125" width="10" bestFit="1" customWidth="1"/>
    <col min="126" max="127" width="9.140625" bestFit="1" customWidth="1"/>
    <col min="128" max="129" width="9" bestFit="1" customWidth="1"/>
    <col min="130" max="130" width="10" bestFit="1" customWidth="1"/>
    <col min="131" max="133" width="9" bestFit="1" customWidth="1"/>
    <col min="134" max="134" width="10" bestFit="1" customWidth="1"/>
    <col min="135" max="138" width="9" bestFit="1" customWidth="1"/>
    <col min="139" max="139" width="10" bestFit="1" customWidth="1"/>
    <col min="140" max="140" width="9" bestFit="1" customWidth="1"/>
    <col min="141" max="144" width="9.140625" bestFit="1" customWidth="1"/>
    <col min="145" max="146" width="9.28515625" bestFit="1" customWidth="1"/>
    <col min="147" max="147" width="9.140625" bestFit="1" customWidth="1"/>
    <col min="148" max="148" width="8.5703125" bestFit="1" customWidth="1"/>
    <col min="149" max="149" width="10" bestFit="1" customWidth="1"/>
    <col min="150" max="154" width="9" bestFit="1" customWidth="1"/>
    <col min="155" max="155" width="10" bestFit="1" customWidth="1"/>
    <col min="156" max="156" width="9" bestFit="1" customWidth="1"/>
    <col min="157" max="164" width="9.7109375" bestFit="1" customWidth="1"/>
    <col min="165" max="166" width="10" bestFit="1" customWidth="1"/>
    <col min="167" max="172" width="9" bestFit="1" customWidth="1"/>
    <col min="173" max="173" width="10" bestFit="1" customWidth="1"/>
    <col min="174" max="174" width="9" bestFit="1" customWidth="1"/>
    <col min="175" max="175" width="8.85546875" bestFit="1" customWidth="1"/>
    <col min="176" max="176" width="9" bestFit="1" customWidth="1"/>
    <col min="177" max="178" width="8.85546875" bestFit="1" customWidth="1"/>
    <col min="179" max="180" width="9" bestFit="1" customWidth="1"/>
    <col min="181" max="181" width="10" bestFit="1" customWidth="1"/>
    <col min="182" max="182" width="8.85546875" bestFit="1" customWidth="1"/>
    <col min="183" max="183" width="10" bestFit="1" customWidth="1"/>
    <col min="184" max="185" width="9" bestFit="1" customWidth="1"/>
    <col min="186" max="186" width="9.140625" bestFit="1" customWidth="1"/>
    <col min="187" max="187" width="10" bestFit="1" customWidth="1"/>
    <col min="188" max="188" width="9.85546875" bestFit="1" customWidth="1"/>
    <col min="189" max="189" width="9" bestFit="1" customWidth="1"/>
    <col min="190" max="190" width="9.28515625" bestFit="1" customWidth="1"/>
    <col min="191" max="191" width="9.140625" bestFit="1" customWidth="1"/>
    <col min="192" max="192" width="10" bestFit="1" customWidth="1"/>
    <col min="193" max="198" width="9.140625" bestFit="1" customWidth="1"/>
    <col min="199" max="199" width="10" bestFit="1" customWidth="1"/>
    <col min="200" max="203" width="9.140625" bestFit="1" customWidth="1"/>
    <col min="204" max="204" width="9.28515625" bestFit="1" customWidth="1"/>
    <col min="205" max="206" width="9" bestFit="1" customWidth="1"/>
    <col min="207" max="207" width="9.42578125" bestFit="1" customWidth="1"/>
    <col min="208" max="209" width="9.28515625" bestFit="1" customWidth="1"/>
    <col min="210" max="210" width="8.7109375" bestFit="1" customWidth="1"/>
    <col min="211" max="212" width="9" bestFit="1" customWidth="1"/>
    <col min="213" max="219" width="9.140625" bestFit="1" customWidth="1"/>
    <col min="220" max="220" width="9" bestFit="1" customWidth="1"/>
    <col min="221" max="221" width="8.85546875" bestFit="1" customWidth="1"/>
    <col min="222" max="222" width="9" bestFit="1" customWidth="1"/>
    <col min="223" max="223" width="8.85546875" bestFit="1" customWidth="1"/>
    <col min="224" max="224" width="9" bestFit="1" customWidth="1"/>
    <col min="225" max="225" width="8.5703125" bestFit="1" customWidth="1"/>
    <col min="226" max="229" width="9.85546875" bestFit="1" customWidth="1"/>
    <col min="230" max="230" width="9.42578125" bestFit="1" customWidth="1"/>
    <col min="231" max="231" width="10" bestFit="1" customWidth="1"/>
    <col min="232" max="232" width="9.42578125" bestFit="1" customWidth="1"/>
    <col min="233" max="239" width="9.140625" bestFit="1" customWidth="1"/>
    <col min="240" max="240" width="9" bestFit="1" customWidth="1"/>
    <col min="241" max="241" width="10" bestFit="1" customWidth="1"/>
    <col min="242" max="243" width="9.28515625" bestFit="1" customWidth="1"/>
    <col min="244" max="247" width="10" bestFit="1" customWidth="1"/>
    <col min="248" max="252" width="9" bestFit="1" customWidth="1"/>
    <col min="253" max="253" width="8.85546875" bestFit="1" customWidth="1"/>
    <col min="254" max="256" width="9" bestFit="1" customWidth="1"/>
    <col min="257" max="257" width="8.85546875" bestFit="1" customWidth="1"/>
    <col min="258" max="258" width="9" bestFit="1" customWidth="1"/>
    <col min="259" max="259" width="9.140625" bestFit="1" customWidth="1"/>
    <col min="260" max="268" width="9" bestFit="1" customWidth="1"/>
    <col min="269" max="269" width="8.5703125" bestFit="1" customWidth="1"/>
    <col min="270" max="276" width="9.5703125" bestFit="1" customWidth="1"/>
    <col min="277" max="277" width="9.140625" bestFit="1" customWidth="1"/>
    <col min="278" max="278" width="10" bestFit="1" customWidth="1"/>
    <col min="279" max="284" width="9" bestFit="1" customWidth="1"/>
    <col min="285" max="285" width="9.140625" bestFit="1" customWidth="1"/>
    <col min="286" max="288" width="9" bestFit="1" customWidth="1"/>
    <col min="289" max="291" width="9.5703125" bestFit="1" customWidth="1"/>
    <col min="292" max="292" width="9.140625" bestFit="1" customWidth="1"/>
    <col min="293" max="293" width="9" bestFit="1" customWidth="1"/>
    <col min="294" max="294" width="9.7109375" bestFit="1" customWidth="1"/>
    <col min="295" max="296" width="9.42578125" bestFit="1" customWidth="1"/>
    <col min="297" max="298" width="9.28515625" bestFit="1" customWidth="1"/>
    <col min="299" max="299" width="9.42578125" bestFit="1" customWidth="1"/>
    <col min="300" max="300" width="9.5703125" bestFit="1" customWidth="1"/>
    <col min="301" max="304" width="9.42578125" bestFit="1" customWidth="1"/>
    <col min="305" max="305" width="9.28515625" bestFit="1" customWidth="1"/>
    <col min="306" max="310" width="10" bestFit="1" customWidth="1"/>
    <col min="311" max="312" width="9.28515625" bestFit="1" customWidth="1"/>
    <col min="313" max="315" width="9.140625" bestFit="1" customWidth="1"/>
    <col min="316" max="316" width="10.140625" bestFit="1" customWidth="1"/>
    <col min="317" max="318" width="9.140625" bestFit="1" customWidth="1"/>
    <col min="319" max="321" width="9.28515625" bestFit="1" customWidth="1"/>
    <col min="322" max="323" width="9" bestFit="1" customWidth="1"/>
    <col min="324" max="326" width="9.42578125" bestFit="1" customWidth="1"/>
    <col min="327" max="327" width="9.28515625" bestFit="1" customWidth="1"/>
    <col min="328" max="328" width="8.7109375" bestFit="1" customWidth="1"/>
    <col min="329" max="329" width="9.140625" bestFit="1" customWidth="1"/>
    <col min="330" max="331" width="10" bestFit="1" customWidth="1"/>
    <col min="332" max="332" width="9.85546875" bestFit="1" customWidth="1"/>
    <col min="333" max="335" width="9.140625" bestFit="1" customWidth="1"/>
    <col min="336" max="336" width="10" bestFit="1" customWidth="1"/>
    <col min="337" max="337" width="9" bestFit="1" customWidth="1"/>
    <col min="338" max="338" width="8.7109375" bestFit="1" customWidth="1"/>
    <col min="339" max="339" width="9" bestFit="1" customWidth="1"/>
    <col min="340" max="341" width="9.140625" bestFit="1" customWidth="1"/>
    <col min="342" max="343" width="9" bestFit="1" customWidth="1"/>
    <col min="344" max="344" width="8.5703125" bestFit="1" customWidth="1"/>
    <col min="345" max="346" width="9" bestFit="1" customWidth="1"/>
    <col min="347" max="347" width="8.5703125" bestFit="1" customWidth="1"/>
    <col min="348" max="349" width="9" bestFit="1" customWidth="1"/>
    <col min="350" max="350" width="8.5703125" bestFit="1" customWidth="1"/>
    <col min="351" max="352" width="9" bestFit="1" customWidth="1"/>
    <col min="353" max="354" width="8.7109375" bestFit="1" customWidth="1"/>
    <col min="355" max="355" width="10" bestFit="1" customWidth="1"/>
    <col min="356" max="361" width="9" bestFit="1" customWidth="1"/>
    <col min="362" max="362" width="8.42578125" bestFit="1" customWidth="1"/>
    <col min="363" max="368" width="9" bestFit="1" customWidth="1"/>
    <col min="369" max="369" width="8.85546875" bestFit="1" customWidth="1"/>
    <col min="370" max="370" width="9" bestFit="1" customWidth="1"/>
    <col min="371" max="373" width="8.7109375" bestFit="1" customWidth="1"/>
    <col min="374" max="375" width="9" bestFit="1" customWidth="1"/>
    <col min="376" max="377" width="8.140625" bestFit="1" customWidth="1"/>
    <col min="378" max="378" width="9" bestFit="1" customWidth="1"/>
    <col min="379" max="379" width="8.5703125" bestFit="1" customWidth="1"/>
    <col min="380" max="382" width="9" bestFit="1" customWidth="1"/>
    <col min="383" max="383" width="8.5703125" bestFit="1" customWidth="1"/>
    <col min="384" max="387" width="9" bestFit="1" customWidth="1"/>
    <col min="388" max="388" width="8.28515625" bestFit="1" customWidth="1"/>
    <col min="389" max="391" width="9" bestFit="1" customWidth="1"/>
    <col min="392" max="398" width="9.28515625" bestFit="1" customWidth="1"/>
    <col min="399" max="403" width="9" bestFit="1" customWidth="1"/>
    <col min="404" max="404" width="8.5703125" bestFit="1" customWidth="1"/>
    <col min="405" max="405" width="9" bestFit="1" customWidth="1"/>
    <col min="406" max="406" width="8.5703125" bestFit="1" customWidth="1"/>
    <col min="407" max="409" width="9" bestFit="1" customWidth="1"/>
    <col min="410" max="411" width="8.42578125" bestFit="1" customWidth="1"/>
    <col min="412" max="412" width="9" bestFit="1" customWidth="1"/>
    <col min="413" max="415" width="9.42578125" bestFit="1" customWidth="1"/>
    <col min="416" max="416" width="9.140625" bestFit="1" customWidth="1"/>
    <col min="417" max="424" width="9" bestFit="1" customWidth="1"/>
    <col min="425" max="428" width="9.140625" bestFit="1" customWidth="1"/>
    <col min="429" max="430" width="10" bestFit="1" customWidth="1"/>
    <col min="431" max="435" width="9.140625" bestFit="1" customWidth="1"/>
    <col min="436" max="436" width="9" bestFit="1" customWidth="1"/>
    <col min="437" max="437" width="10" bestFit="1" customWidth="1"/>
    <col min="438" max="441" width="9.7109375" bestFit="1" customWidth="1"/>
    <col min="442" max="444" width="9.28515625" bestFit="1" customWidth="1"/>
    <col min="445" max="446" width="8.85546875" bestFit="1" customWidth="1"/>
    <col min="447" max="447" width="10" bestFit="1" customWidth="1"/>
    <col min="448" max="449" width="9.85546875" bestFit="1" customWidth="1"/>
    <col min="450" max="450" width="9" bestFit="1" customWidth="1"/>
    <col min="451" max="451" width="8.7109375" bestFit="1" customWidth="1"/>
    <col min="452" max="458" width="9" bestFit="1" customWidth="1"/>
    <col min="459" max="459" width="8.85546875" bestFit="1" customWidth="1"/>
    <col min="460" max="460" width="9" bestFit="1" customWidth="1"/>
    <col min="461" max="461" width="8.5703125" bestFit="1" customWidth="1"/>
    <col min="462" max="462" width="9" bestFit="1" customWidth="1"/>
    <col min="463" max="463" width="8.85546875" bestFit="1" customWidth="1"/>
    <col min="464" max="464" width="9" bestFit="1" customWidth="1"/>
    <col min="465" max="465" width="8.85546875" bestFit="1" customWidth="1"/>
    <col min="466" max="467" width="9" bestFit="1" customWidth="1"/>
    <col min="468" max="468" width="9.42578125" bestFit="1" customWidth="1"/>
    <col min="469" max="469" width="9" bestFit="1" customWidth="1"/>
    <col min="470" max="470" width="8.7109375" bestFit="1" customWidth="1"/>
    <col min="471" max="473" width="9" bestFit="1" customWidth="1"/>
    <col min="474" max="474" width="8.5703125" bestFit="1" customWidth="1"/>
    <col min="475" max="476" width="9" bestFit="1" customWidth="1"/>
    <col min="477" max="477" width="8.5703125" bestFit="1" customWidth="1"/>
    <col min="478" max="478" width="9" bestFit="1" customWidth="1"/>
    <col min="479" max="479" width="8.5703125" bestFit="1" customWidth="1"/>
    <col min="480" max="480" width="9" bestFit="1" customWidth="1"/>
    <col min="481" max="484" width="9.5703125" bestFit="1" customWidth="1"/>
    <col min="485" max="486" width="9.85546875" bestFit="1" customWidth="1"/>
    <col min="487" max="497" width="9.7109375" bestFit="1" customWidth="1"/>
    <col min="498" max="499" width="9.85546875" bestFit="1" customWidth="1"/>
    <col min="500" max="501" width="10" bestFit="1" customWidth="1"/>
    <col min="502" max="504" width="9.5703125" bestFit="1" customWidth="1"/>
    <col min="505" max="511" width="10" bestFit="1" customWidth="1"/>
    <col min="512" max="518" width="9.85546875" bestFit="1" customWidth="1"/>
    <col min="519" max="519" width="9.28515625" bestFit="1" customWidth="1"/>
    <col min="520" max="521" width="9.7109375" bestFit="1" customWidth="1"/>
    <col min="522" max="526" width="9.42578125" bestFit="1" customWidth="1"/>
    <col min="527" max="530" width="10.42578125" bestFit="1" customWidth="1"/>
    <col min="531" max="534" width="10" bestFit="1" customWidth="1"/>
    <col min="535" max="538" width="9.7109375" bestFit="1" customWidth="1"/>
    <col min="539" max="545" width="9.5703125" bestFit="1" customWidth="1"/>
    <col min="546" max="546" width="10" bestFit="1" customWidth="1"/>
    <col min="547" max="548" width="9.85546875" bestFit="1" customWidth="1"/>
    <col min="549" max="550" width="10.5703125" bestFit="1" customWidth="1"/>
    <col min="551" max="552" width="9.7109375" bestFit="1" customWidth="1"/>
    <col min="553" max="554" width="9.5703125" bestFit="1" customWidth="1"/>
    <col min="555" max="560" width="9.28515625" bestFit="1" customWidth="1"/>
    <col min="561" max="562" width="9.42578125" bestFit="1" customWidth="1"/>
    <col min="563" max="565" width="9.140625" bestFit="1" customWidth="1"/>
    <col min="566" max="567" width="9.5703125" bestFit="1" customWidth="1"/>
    <col min="568" max="568" width="9.42578125" bestFit="1" customWidth="1"/>
    <col min="569" max="569" width="9.28515625" bestFit="1" customWidth="1"/>
    <col min="570" max="570" width="9" bestFit="1" customWidth="1"/>
    <col min="571" max="572" width="10" bestFit="1" customWidth="1"/>
    <col min="573" max="575" width="9.28515625" bestFit="1" customWidth="1"/>
    <col min="576" max="576" width="10" bestFit="1" customWidth="1"/>
    <col min="577" max="577" width="9.28515625" bestFit="1" customWidth="1"/>
    <col min="578" max="579" width="9.140625" bestFit="1" customWidth="1"/>
    <col min="580" max="580" width="10.140625" bestFit="1" customWidth="1"/>
    <col min="581" max="581" width="9.140625" bestFit="1" customWidth="1"/>
    <col min="582" max="582" width="9.5703125" bestFit="1" customWidth="1"/>
    <col min="583" max="584" width="9.140625" bestFit="1" customWidth="1"/>
    <col min="585" max="591" width="9" bestFit="1" customWidth="1"/>
    <col min="592" max="592" width="8.85546875" bestFit="1" customWidth="1"/>
    <col min="593" max="593" width="9" bestFit="1" customWidth="1"/>
    <col min="594" max="595" width="9.28515625" bestFit="1" customWidth="1"/>
    <col min="596" max="596" width="9.140625" bestFit="1" customWidth="1"/>
    <col min="597" max="597" width="8.5703125" bestFit="1" customWidth="1"/>
    <col min="598" max="600" width="9" bestFit="1" customWidth="1"/>
    <col min="601" max="601" width="8.7109375" bestFit="1" customWidth="1"/>
    <col min="602" max="603" width="9.7109375" bestFit="1" customWidth="1"/>
    <col min="604" max="604" width="9.28515625" bestFit="1" customWidth="1"/>
    <col min="605" max="605" width="10" bestFit="1" customWidth="1"/>
    <col min="606" max="608" width="9.28515625" bestFit="1" customWidth="1"/>
    <col min="609" max="613" width="9" bestFit="1" customWidth="1"/>
    <col min="614" max="614" width="8.85546875" bestFit="1" customWidth="1"/>
    <col min="615" max="615" width="9.140625" bestFit="1" customWidth="1"/>
    <col min="616" max="617" width="9.85546875" bestFit="1" customWidth="1"/>
    <col min="618" max="618" width="9" bestFit="1" customWidth="1"/>
    <col min="619" max="621" width="9.140625" bestFit="1" customWidth="1"/>
    <col min="622" max="622" width="10" bestFit="1" customWidth="1"/>
    <col min="623" max="623" width="9" bestFit="1" customWidth="1"/>
    <col min="624" max="624" width="10" bestFit="1" customWidth="1"/>
    <col min="625" max="632" width="9" bestFit="1" customWidth="1"/>
    <col min="633" max="639" width="9.140625" bestFit="1" customWidth="1"/>
    <col min="640" max="642" width="8.85546875" bestFit="1" customWidth="1"/>
    <col min="643" max="643" width="9" bestFit="1" customWidth="1"/>
    <col min="644" max="644" width="8.85546875" bestFit="1" customWidth="1"/>
    <col min="645" max="648" width="9.140625" bestFit="1" customWidth="1"/>
    <col min="649" max="649" width="9" bestFit="1" customWidth="1"/>
    <col min="650" max="650" width="8.7109375" bestFit="1" customWidth="1"/>
    <col min="651" max="653" width="9.7109375" bestFit="1" customWidth="1"/>
    <col min="654" max="654" width="9.28515625" bestFit="1" customWidth="1"/>
    <col min="655" max="659" width="9" bestFit="1" customWidth="1"/>
    <col min="660" max="662" width="8.85546875" bestFit="1" customWidth="1"/>
    <col min="663" max="665" width="9.85546875" bestFit="1" customWidth="1"/>
    <col min="666" max="666" width="10" bestFit="1" customWidth="1"/>
    <col min="667" max="667" width="8.85546875" bestFit="1" customWidth="1"/>
    <col min="668" max="669" width="9" bestFit="1" customWidth="1"/>
    <col min="670" max="670" width="10" bestFit="1" customWidth="1"/>
    <col min="671" max="671" width="9" bestFit="1" customWidth="1"/>
    <col min="672" max="672" width="10" bestFit="1" customWidth="1"/>
    <col min="673" max="677" width="9" bestFit="1" customWidth="1"/>
    <col min="678" max="679" width="8.85546875" bestFit="1" customWidth="1"/>
    <col min="680" max="680" width="9" bestFit="1" customWidth="1"/>
    <col min="681" max="681" width="8.85546875" bestFit="1" customWidth="1"/>
    <col min="682" max="682" width="9" bestFit="1" customWidth="1"/>
    <col min="683" max="684" width="8.85546875" bestFit="1" customWidth="1"/>
    <col min="685" max="685" width="9" bestFit="1" customWidth="1"/>
    <col min="686" max="686" width="10" bestFit="1" customWidth="1"/>
    <col min="687" max="687" width="8.7109375" bestFit="1" customWidth="1"/>
    <col min="688" max="689" width="9" bestFit="1" customWidth="1"/>
    <col min="690" max="693" width="9.140625" bestFit="1" customWidth="1"/>
    <col min="694" max="694" width="10" bestFit="1" customWidth="1"/>
    <col min="695" max="699" width="9" bestFit="1" customWidth="1"/>
    <col min="700" max="700" width="8.85546875" bestFit="1" customWidth="1"/>
    <col min="701" max="701" width="9" bestFit="1" customWidth="1"/>
    <col min="702" max="705" width="9.5703125" bestFit="1" customWidth="1"/>
    <col min="706" max="706" width="9.140625" bestFit="1" customWidth="1"/>
    <col min="707" max="708" width="10" bestFit="1" customWidth="1"/>
    <col min="709" max="711" width="9" bestFit="1" customWidth="1"/>
    <col min="712" max="712" width="8.85546875" bestFit="1" customWidth="1"/>
    <col min="713" max="717" width="9" bestFit="1" customWidth="1"/>
    <col min="718" max="721" width="8.7109375" bestFit="1" customWidth="1"/>
    <col min="722" max="722" width="9.140625" bestFit="1" customWidth="1"/>
    <col min="723" max="726" width="9" bestFit="1" customWidth="1"/>
    <col min="727" max="731" width="9.7109375" bestFit="1" customWidth="1"/>
    <col min="732" max="735" width="9" bestFit="1" customWidth="1"/>
    <col min="736" max="736" width="8.85546875" bestFit="1" customWidth="1"/>
    <col min="737" max="737" width="9" bestFit="1" customWidth="1"/>
    <col min="738" max="740" width="8.85546875" bestFit="1" customWidth="1"/>
    <col min="741" max="743" width="9" bestFit="1" customWidth="1"/>
    <col min="744" max="744" width="10" bestFit="1" customWidth="1"/>
    <col min="745" max="745" width="8.85546875" bestFit="1" customWidth="1"/>
    <col min="746" max="747" width="9" bestFit="1" customWidth="1"/>
    <col min="748" max="748" width="8.85546875" bestFit="1" customWidth="1"/>
    <col min="749" max="749" width="9" bestFit="1" customWidth="1"/>
    <col min="750" max="751" width="9.140625" bestFit="1" customWidth="1"/>
    <col min="752" max="755" width="9" bestFit="1" customWidth="1"/>
    <col min="756" max="757" width="9.5703125" bestFit="1" customWidth="1"/>
    <col min="758" max="758" width="9.140625" bestFit="1" customWidth="1"/>
    <col min="759" max="759" width="9" bestFit="1" customWidth="1"/>
    <col min="760" max="760" width="10" bestFit="1" customWidth="1"/>
    <col min="761" max="762" width="8.85546875" bestFit="1" customWidth="1"/>
    <col min="763" max="763" width="8.7109375" bestFit="1" customWidth="1"/>
    <col min="764" max="764" width="9" bestFit="1" customWidth="1"/>
    <col min="765" max="766" width="8.7109375" bestFit="1" customWidth="1"/>
    <col min="767" max="767" width="10" bestFit="1" customWidth="1"/>
    <col min="768" max="768" width="8.7109375" bestFit="1" customWidth="1"/>
    <col min="769" max="773" width="9" bestFit="1" customWidth="1"/>
    <col min="774" max="774" width="8.7109375" bestFit="1" customWidth="1"/>
    <col min="775" max="775" width="9" bestFit="1" customWidth="1"/>
    <col min="776" max="776" width="9.7109375" bestFit="1" customWidth="1"/>
    <col min="777" max="777" width="9" bestFit="1" customWidth="1"/>
    <col min="778" max="778" width="9.140625" bestFit="1" customWidth="1"/>
    <col min="779" max="779" width="9.28515625" bestFit="1" customWidth="1"/>
    <col min="780" max="780" width="9" bestFit="1" customWidth="1"/>
    <col min="781" max="782" width="9.42578125" bestFit="1" customWidth="1"/>
    <col min="783" max="784" width="9.85546875" bestFit="1" customWidth="1"/>
    <col min="785" max="786" width="9.140625" bestFit="1" customWidth="1"/>
    <col min="787" max="788" width="9" bestFit="1" customWidth="1"/>
    <col min="789" max="789" width="10" bestFit="1" customWidth="1"/>
    <col min="790" max="790" width="9.85546875" bestFit="1" customWidth="1"/>
    <col min="791" max="795" width="9" bestFit="1" customWidth="1"/>
    <col min="796" max="796" width="11.28515625" bestFit="1" customWidth="1"/>
  </cols>
  <sheetData>
    <row r="4" spans="2:4" x14ac:dyDescent="0.25">
      <c r="B4" s="1" t="s">
        <v>3</v>
      </c>
      <c r="C4" t="s">
        <v>27</v>
      </c>
      <c r="D4" t="s">
        <v>22</v>
      </c>
    </row>
    <row r="5" spans="2:4" x14ac:dyDescent="0.25">
      <c r="B5" s="2" t="s">
        <v>18</v>
      </c>
      <c r="C5" s="6">
        <v>61632</v>
      </c>
      <c r="D5" s="6">
        <v>9684</v>
      </c>
    </row>
    <row r="6" spans="2:4" x14ac:dyDescent="0.25">
      <c r="B6" s="2" t="s">
        <v>6</v>
      </c>
      <c r="C6" s="6">
        <v>38962</v>
      </c>
      <c r="D6" s="6">
        <v>8465</v>
      </c>
    </row>
    <row r="7" spans="2:4" x14ac:dyDescent="0.25">
      <c r="B7" s="2" t="s">
        <v>7</v>
      </c>
      <c r="C7" s="6">
        <v>60694</v>
      </c>
      <c r="D7" s="6">
        <v>7793</v>
      </c>
    </row>
    <row r="8" spans="2:4" x14ac:dyDescent="0.25">
      <c r="B8" s="2" t="s">
        <v>10</v>
      </c>
      <c r="C8" s="6">
        <v>34330</v>
      </c>
      <c r="D8" s="6">
        <v>4192</v>
      </c>
    </row>
    <row r="9" spans="2:4" x14ac:dyDescent="0.25">
      <c r="B9" s="2" t="s">
        <v>11</v>
      </c>
      <c r="C9" s="6">
        <v>29093</v>
      </c>
      <c r="D9" s="6">
        <v>-3730</v>
      </c>
    </row>
    <row r="10" spans="2:4" x14ac:dyDescent="0.25">
      <c r="B10" s="2" t="s">
        <v>20</v>
      </c>
      <c r="C10" s="6">
        <v>23658</v>
      </c>
      <c r="D10" s="6">
        <v>420</v>
      </c>
    </row>
    <row r="11" spans="2:4" x14ac:dyDescent="0.25">
      <c r="B11" s="2" t="s">
        <v>16</v>
      </c>
      <c r="C11" s="6">
        <v>12966</v>
      </c>
      <c r="D11" s="6">
        <v>-2138</v>
      </c>
    </row>
    <row r="12" spans="2:4" x14ac:dyDescent="0.25">
      <c r="B12" s="2" t="s">
        <v>19</v>
      </c>
      <c r="C12" s="6">
        <v>31492</v>
      </c>
      <c r="D12" s="6">
        <v>2068</v>
      </c>
    </row>
    <row r="13" spans="2:4" x14ac:dyDescent="0.25">
      <c r="B13" s="2" t="s">
        <v>17</v>
      </c>
      <c r="C13" s="6">
        <v>27283</v>
      </c>
      <c r="D13" s="6">
        <v>-1399</v>
      </c>
    </row>
    <row r="14" spans="2:4" x14ac:dyDescent="0.25">
      <c r="B14" s="2" t="s">
        <v>12</v>
      </c>
      <c r="C14" s="6">
        <v>31613</v>
      </c>
      <c r="D14" s="6">
        <v>2959</v>
      </c>
    </row>
    <row r="15" spans="2:4" x14ac:dyDescent="0.25">
      <c r="B15" s="2" t="s">
        <v>9</v>
      </c>
      <c r="C15" s="6">
        <v>48469</v>
      </c>
      <c r="D15" s="6">
        <v>10253</v>
      </c>
    </row>
    <row r="16" spans="2:4" x14ac:dyDescent="0.25">
      <c r="B16" s="2" t="s">
        <v>13</v>
      </c>
      <c r="C16" s="6">
        <v>37579</v>
      </c>
      <c r="D16" s="6">
        <v>-1604</v>
      </c>
    </row>
    <row r="17" spans="2:4" x14ac:dyDescent="0.25">
      <c r="B17" s="2" t="s">
        <v>4</v>
      </c>
      <c r="C17" s="6">
        <v>437771</v>
      </c>
      <c r="D17" s="6">
        <v>36963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81C99-BC53-4066-91EA-9F01DF08E764}">
  <sheetPr codeName="Sheet2"/>
  <dimension ref="A4:B8"/>
  <sheetViews>
    <sheetView workbookViewId="0">
      <selection activeCell="H17" sqref="H17"/>
    </sheetView>
  </sheetViews>
  <sheetFormatPr defaultRowHeight="15" x14ac:dyDescent="0.25"/>
  <cols>
    <col min="1" max="1" width="13.140625" bestFit="1" customWidth="1"/>
    <col min="2" max="2" width="12.5703125" bestFit="1" customWidth="1"/>
    <col min="4" max="4" width="14.5703125" bestFit="1" customWidth="1"/>
    <col min="5" max="5" width="12" bestFit="1" customWidth="1"/>
  </cols>
  <sheetData>
    <row r="4" spans="1:2" x14ac:dyDescent="0.25">
      <c r="A4" s="1" t="s">
        <v>3</v>
      </c>
      <c r="B4" t="s">
        <v>22</v>
      </c>
    </row>
    <row r="5" spans="1:2" x14ac:dyDescent="0.25">
      <c r="A5" s="2" t="s">
        <v>28</v>
      </c>
      <c r="B5" s="6">
        <v>13325</v>
      </c>
    </row>
    <row r="6" spans="1:2" x14ac:dyDescent="0.25">
      <c r="A6" s="2" t="s">
        <v>29</v>
      </c>
      <c r="B6" s="6">
        <v>13162</v>
      </c>
    </row>
    <row r="7" spans="1:2" x14ac:dyDescent="0.25">
      <c r="A7" s="2" t="s">
        <v>0</v>
      </c>
      <c r="B7" s="6">
        <v>10476</v>
      </c>
    </row>
    <row r="8" spans="1:2" x14ac:dyDescent="0.25">
      <c r="A8" s="2" t="s">
        <v>4</v>
      </c>
      <c r="B8" s="6">
        <v>36963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D0D76-5605-4D4E-9098-713A4130F932}">
  <dimension ref="A4:B10"/>
  <sheetViews>
    <sheetView zoomScaleNormal="100" workbookViewId="0">
      <selection activeCell="A4" sqref="A4:B10"/>
    </sheetView>
  </sheetViews>
  <sheetFormatPr defaultRowHeight="15" x14ac:dyDescent="0.25"/>
  <cols>
    <col min="1" max="1" width="13.140625" bestFit="1" customWidth="1"/>
    <col min="2" max="2" width="14.85546875" bestFit="1" customWidth="1"/>
  </cols>
  <sheetData>
    <row r="4" spans="1:2" x14ac:dyDescent="0.25">
      <c r="A4" s="1" t="s">
        <v>3</v>
      </c>
      <c r="B4" t="s">
        <v>27</v>
      </c>
    </row>
    <row r="5" spans="1:2" x14ac:dyDescent="0.25">
      <c r="A5" s="2" t="s">
        <v>52</v>
      </c>
      <c r="B5" s="3">
        <v>0.35447985362209922</v>
      </c>
    </row>
    <row r="6" spans="1:2" x14ac:dyDescent="0.25">
      <c r="A6" s="2" t="s">
        <v>53</v>
      </c>
      <c r="B6" s="3">
        <v>0.19857870895970725</v>
      </c>
    </row>
    <row r="7" spans="1:2" x14ac:dyDescent="0.25">
      <c r="A7" s="2" t="s">
        <v>54</v>
      </c>
      <c r="B7" s="3">
        <v>0.11224133165513477</v>
      </c>
    </row>
    <row r="8" spans="1:2" x14ac:dyDescent="0.25">
      <c r="A8" s="2" t="s">
        <v>55</v>
      </c>
      <c r="B8" s="3">
        <v>0.17790351576509181</v>
      </c>
    </row>
    <row r="9" spans="1:2" x14ac:dyDescent="0.25">
      <c r="A9" s="2" t="s">
        <v>56</v>
      </c>
      <c r="B9" s="3">
        <v>0.15679658999796697</v>
      </c>
    </row>
    <row r="10" spans="1:2" x14ac:dyDescent="0.25">
      <c r="A10" s="2" t="s">
        <v>4</v>
      </c>
      <c r="B10" s="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6A19B-42D0-4369-B6A0-70CAFA90115E}">
  <sheetPr codeName="Sheet3"/>
  <dimension ref="A4:B8"/>
  <sheetViews>
    <sheetView zoomScaleNormal="100" workbookViewId="0">
      <selection activeCell="F16" sqref="F16"/>
    </sheetView>
  </sheetViews>
  <sheetFormatPr defaultRowHeight="15" x14ac:dyDescent="0.25"/>
  <cols>
    <col min="1" max="1" width="13.140625" bestFit="1" customWidth="1"/>
    <col min="2" max="2" width="14.85546875" bestFit="1" customWidth="1"/>
  </cols>
  <sheetData>
    <row r="4" spans="1:2" x14ac:dyDescent="0.25">
      <c r="A4" s="1" t="s">
        <v>3</v>
      </c>
      <c r="B4" t="s">
        <v>27</v>
      </c>
    </row>
    <row r="5" spans="1:2" x14ac:dyDescent="0.25">
      <c r="A5" s="2" t="s">
        <v>28</v>
      </c>
      <c r="B5" s="3">
        <v>0.3296769315464021</v>
      </c>
    </row>
    <row r="6" spans="1:2" x14ac:dyDescent="0.25">
      <c r="A6" s="2" t="s">
        <v>29</v>
      </c>
      <c r="B6" s="3">
        <v>0.3798035959439981</v>
      </c>
    </row>
    <row r="7" spans="1:2" x14ac:dyDescent="0.25">
      <c r="A7" s="2" t="s">
        <v>0</v>
      </c>
      <c r="B7" s="3">
        <v>0.29051947250959975</v>
      </c>
    </row>
    <row r="8" spans="1:2" x14ac:dyDescent="0.25">
      <c r="A8" s="2" t="s">
        <v>4</v>
      </c>
      <c r="B8"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B59A1-532A-4BAA-B3F9-780F6EC6FEA3}">
  <sheetPr codeName="Sheet4"/>
  <dimension ref="A2:B22"/>
  <sheetViews>
    <sheetView workbookViewId="0">
      <selection activeCell="D7" sqref="D7"/>
    </sheetView>
  </sheetViews>
  <sheetFormatPr defaultRowHeight="15" x14ac:dyDescent="0.25"/>
  <cols>
    <col min="1" max="1" width="18.85546875" bestFit="1" customWidth="1"/>
    <col min="2" max="2" width="14.85546875" bestFit="1" customWidth="1"/>
    <col min="4" max="4" width="18.7109375" bestFit="1" customWidth="1"/>
  </cols>
  <sheetData>
    <row r="2" spans="1:2" x14ac:dyDescent="0.25">
      <c r="A2" s="1" t="s">
        <v>3</v>
      </c>
      <c r="B2" t="s">
        <v>27</v>
      </c>
    </row>
    <row r="3" spans="1:2" x14ac:dyDescent="0.25">
      <c r="A3" s="2" t="s">
        <v>30</v>
      </c>
      <c r="B3" s="6">
        <v>13256</v>
      </c>
    </row>
    <row r="4" spans="1:2" x14ac:dyDescent="0.25">
      <c r="A4" s="2" t="s">
        <v>31</v>
      </c>
      <c r="B4" s="6">
        <v>13417</v>
      </c>
    </row>
    <row r="5" spans="1:2" x14ac:dyDescent="0.25">
      <c r="A5" s="2" t="s">
        <v>32</v>
      </c>
      <c r="B5" s="6">
        <v>22957</v>
      </c>
    </row>
    <row r="6" spans="1:2" x14ac:dyDescent="0.25">
      <c r="A6" s="2" t="s">
        <v>33</v>
      </c>
      <c r="B6" s="6">
        <v>6705</v>
      </c>
    </row>
    <row r="7" spans="1:2" x14ac:dyDescent="0.25">
      <c r="A7" s="2" t="s">
        <v>34</v>
      </c>
      <c r="B7" s="6">
        <v>21371</v>
      </c>
    </row>
    <row r="8" spans="1:2" x14ac:dyDescent="0.25">
      <c r="A8" s="2" t="s">
        <v>35</v>
      </c>
      <c r="B8" s="6">
        <v>8863</v>
      </c>
    </row>
    <row r="9" spans="1:2" x14ac:dyDescent="0.25">
      <c r="A9" s="2" t="s">
        <v>36</v>
      </c>
      <c r="B9" s="6">
        <v>8666</v>
      </c>
    </row>
    <row r="10" spans="1:2" x14ac:dyDescent="0.25">
      <c r="A10" s="2" t="s">
        <v>37</v>
      </c>
      <c r="B10" s="6">
        <v>10829</v>
      </c>
    </row>
    <row r="11" spans="1:2" x14ac:dyDescent="0.25">
      <c r="A11" s="2" t="s">
        <v>38</v>
      </c>
      <c r="B11" s="6">
        <v>12520</v>
      </c>
    </row>
    <row r="12" spans="1:2" x14ac:dyDescent="0.25">
      <c r="A12" s="2" t="s">
        <v>39</v>
      </c>
      <c r="B12" s="6">
        <v>13871</v>
      </c>
    </row>
    <row r="13" spans="1:2" x14ac:dyDescent="0.25">
      <c r="A13" s="2" t="s">
        <v>40</v>
      </c>
      <c r="B13" s="6">
        <v>87463</v>
      </c>
    </row>
    <row r="14" spans="1:2" x14ac:dyDescent="0.25">
      <c r="A14" s="2" t="s">
        <v>41</v>
      </c>
      <c r="B14" s="6">
        <v>102498</v>
      </c>
    </row>
    <row r="15" spans="1:2" x14ac:dyDescent="0.25">
      <c r="A15" s="2" t="s">
        <v>42</v>
      </c>
      <c r="B15" s="6">
        <v>11993</v>
      </c>
    </row>
    <row r="16" spans="1:2" x14ac:dyDescent="0.25">
      <c r="A16" s="2" t="s">
        <v>43</v>
      </c>
      <c r="B16" s="6">
        <v>16786</v>
      </c>
    </row>
    <row r="17" spans="1:2" x14ac:dyDescent="0.25">
      <c r="A17" s="2" t="s">
        <v>44</v>
      </c>
      <c r="B17" s="6">
        <v>22334</v>
      </c>
    </row>
    <row r="18" spans="1:2" x14ac:dyDescent="0.25">
      <c r="A18" s="2" t="s">
        <v>45</v>
      </c>
      <c r="B18" s="6">
        <v>5276</v>
      </c>
    </row>
    <row r="19" spans="1:2" x14ac:dyDescent="0.25">
      <c r="A19" s="2" t="s">
        <v>46</v>
      </c>
      <c r="B19" s="6">
        <v>6276</v>
      </c>
    </row>
    <row r="20" spans="1:2" x14ac:dyDescent="0.25">
      <c r="A20" s="2" t="s">
        <v>47</v>
      </c>
      <c r="B20" s="6">
        <v>38362</v>
      </c>
    </row>
    <row r="21" spans="1:2" x14ac:dyDescent="0.25">
      <c r="A21" s="2" t="s">
        <v>48</v>
      </c>
      <c r="B21" s="6">
        <v>14328</v>
      </c>
    </row>
    <row r="22" spans="1:2" x14ac:dyDescent="0.25">
      <c r="A22" s="2" t="s">
        <v>4</v>
      </c>
      <c r="B22" s="6">
        <v>437771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672C-33A7-4D89-8283-819B70818D6A}">
  <dimension ref="A3:M9"/>
  <sheetViews>
    <sheetView workbookViewId="0">
      <selection activeCell="A5" sqref="A5"/>
    </sheetView>
  </sheetViews>
  <sheetFormatPr defaultRowHeight="15" x14ac:dyDescent="0.25"/>
  <cols>
    <col min="1" max="1" width="13.7109375" bestFit="1" customWidth="1"/>
    <col min="2" max="2" width="14.85546875" bestFit="1" customWidth="1"/>
  </cols>
  <sheetData>
    <row r="3" spans="1:13" x14ac:dyDescent="0.25">
      <c r="A3" s="1" t="s">
        <v>3</v>
      </c>
      <c r="B3" t="s">
        <v>27</v>
      </c>
    </row>
    <row r="4" spans="1:13" x14ac:dyDescent="0.25">
      <c r="A4" s="2" t="s">
        <v>57</v>
      </c>
      <c r="B4" s="6">
        <v>9902</v>
      </c>
      <c r="M4" t="s">
        <v>24</v>
      </c>
    </row>
    <row r="5" spans="1:13" x14ac:dyDescent="0.25">
      <c r="A5" s="2" t="s">
        <v>58</v>
      </c>
      <c r="B5" s="6">
        <v>7766</v>
      </c>
    </row>
    <row r="6" spans="1:13" x14ac:dyDescent="0.25">
      <c r="A6" s="2" t="s">
        <v>59</v>
      </c>
      <c r="B6" s="6">
        <v>9365</v>
      </c>
    </row>
    <row r="7" spans="1:13" x14ac:dyDescent="0.25">
      <c r="A7" s="2" t="s">
        <v>60</v>
      </c>
      <c r="B7" s="6">
        <v>6339</v>
      </c>
    </row>
    <row r="8" spans="1:13" x14ac:dyDescent="0.25">
      <c r="A8" s="2" t="s">
        <v>61</v>
      </c>
      <c r="B8" s="6">
        <v>6120</v>
      </c>
    </row>
    <row r="9" spans="1:13" x14ac:dyDescent="0.25">
      <c r="A9" s="2" t="s">
        <v>4</v>
      </c>
      <c r="B9" s="6">
        <v>39492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FAFF-6CB0-4A2D-833D-6375BE511247}">
  <sheetPr codeName="Sheet5"/>
  <dimension ref="A3:M9"/>
  <sheetViews>
    <sheetView workbookViewId="0">
      <selection activeCell="B15" sqref="B15"/>
    </sheetView>
  </sheetViews>
  <sheetFormatPr defaultRowHeight="15" x14ac:dyDescent="0.25"/>
  <cols>
    <col min="1" max="1" width="16.28515625" bestFit="1" customWidth="1"/>
    <col min="2" max="2" width="14.85546875" bestFit="1" customWidth="1"/>
  </cols>
  <sheetData>
    <row r="3" spans="1:13" x14ac:dyDescent="0.25">
      <c r="A3" s="1" t="s">
        <v>3</v>
      </c>
      <c r="B3" t="s">
        <v>27</v>
      </c>
    </row>
    <row r="4" spans="1:13" x14ac:dyDescent="0.25">
      <c r="A4" s="2" t="s">
        <v>49</v>
      </c>
      <c r="B4" s="6">
        <v>39168</v>
      </c>
      <c r="M4" t="s">
        <v>24</v>
      </c>
    </row>
    <row r="5" spans="1:13" x14ac:dyDescent="0.25">
      <c r="A5" s="2" t="s">
        <v>2</v>
      </c>
      <c r="B5" s="6">
        <v>46119</v>
      </c>
    </row>
    <row r="6" spans="1:13" x14ac:dyDescent="0.25">
      <c r="A6" s="2" t="s">
        <v>1</v>
      </c>
      <c r="B6" s="6">
        <v>56861</v>
      </c>
    </row>
    <row r="7" spans="1:13" x14ac:dyDescent="0.25">
      <c r="A7" s="2" t="s">
        <v>51</v>
      </c>
      <c r="B7" s="6">
        <v>59094</v>
      </c>
    </row>
    <row r="8" spans="1:13" x14ac:dyDescent="0.25">
      <c r="A8" s="2" t="s">
        <v>50</v>
      </c>
      <c r="B8" s="6">
        <v>59252</v>
      </c>
    </row>
    <row r="9" spans="1:13" x14ac:dyDescent="0.25">
      <c r="A9" s="2" t="s">
        <v>4</v>
      </c>
      <c r="B9" s="6">
        <v>260494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D394-59B2-4770-A06C-B42011D2D6B4}">
  <sheetPr codeName="Sheet6"/>
  <dimension ref="A4:N20"/>
  <sheetViews>
    <sheetView workbookViewId="0">
      <selection activeCell="O19" sqref="O19"/>
    </sheetView>
  </sheetViews>
  <sheetFormatPr defaultRowHeight="15" x14ac:dyDescent="0.25"/>
  <cols>
    <col min="1" max="1" width="13.140625" bestFit="1" customWidth="1"/>
    <col min="2" max="2" width="14.85546875" bestFit="1" customWidth="1"/>
    <col min="3" max="3" width="0.85546875" customWidth="1"/>
    <col min="4" max="4" width="13.140625" bestFit="1" customWidth="1"/>
    <col min="5" max="5" width="12.5703125" bestFit="1" customWidth="1"/>
    <col min="6" max="6" width="0.5703125" customWidth="1"/>
    <col min="7" max="7" width="13.140625" bestFit="1" customWidth="1"/>
    <col min="8" max="8" width="15.42578125" bestFit="1" customWidth="1"/>
    <col min="9" max="9" width="1" customWidth="1"/>
    <col min="10" max="10" width="13.140625" bestFit="1" customWidth="1"/>
    <col min="11" max="11" width="16.5703125" bestFit="1" customWidth="1"/>
    <col min="12" max="12" width="0.85546875" customWidth="1"/>
    <col min="13" max="13" width="13.140625" bestFit="1" customWidth="1"/>
    <col min="14" max="14" width="19.42578125" bestFit="1" customWidth="1"/>
  </cols>
  <sheetData>
    <row r="4" spans="1:14" x14ac:dyDescent="0.25">
      <c r="A4" s="1" t="s">
        <v>3</v>
      </c>
      <c r="B4" t="s">
        <v>27</v>
      </c>
      <c r="D4" s="1" t="s">
        <v>3</v>
      </c>
      <c r="E4" t="s">
        <v>22</v>
      </c>
      <c r="G4" s="1" t="s">
        <v>3</v>
      </c>
      <c r="H4" t="s">
        <v>23</v>
      </c>
      <c r="J4" s="1" t="s">
        <v>3</v>
      </c>
      <c r="K4" t="s">
        <v>25</v>
      </c>
      <c r="N4" t="s">
        <v>62</v>
      </c>
    </row>
    <row r="5" spans="1:14" x14ac:dyDescent="0.25">
      <c r="A5" s="2" t="s">
        <v>18</v>
      </c>
      <c r="B5" s="6">
        <v>61632</v>
      </c>
      <c r="D5" s="2" t="s">
        <v>18</v>
      </c>
      <c r="E5" s="6">
        <v>9684</v>
      </c>
      <c r="G5" s="2" t="s">
        <v>18</v>
      </c>
      <c r="H5">
        <v>745</v>
      </c>
      <c r="J5" s="2" t="s">
        <v>18</v>
      </c>
      <c r="K5">
        <v>61</v>
      </c>
      <c r="M5" t="str">
        <f>D5</f>
        <v>Jan</v>
      </c>
      <c r="N5" s="7">
        <f>E5/B5</f>
        <v>0.15712616822429906</v>
      </c>
    </row>
    <row r="6" spans="1:14" x14ac:dyDescent="0.25">
      <c r="A6" s="2" t="s">
        <v>6</v>
      </c>
      <c r="B6" s="6">
        <v>38962</v>
      </c>
      <c r="D6" s="2" t="s">
        <v>6</v>
      </c>
      <c r="E6" s="6">
        <v>8465</v>
      </c>
      <c r="G6" s="2" t="s">
        <v>6</v>
      </c>
      <c r="H6">
        <v>512</v>
      </c>
      <c r="J6" s="2" t="s">
        <v>6</v>
      </c>
      <c r="K6">
        <v>54</v>
      </c>
      <c r="M6" t="str">
        <f t="shared" ref="M6:M17" si="0">D6</f>
        <v>Feb</v>
      </c>
      <c r="N6" s="7">
        <f t="shared" ref="N6:N17" si="1">E6/B6</f>
        <v>0.21726297417997023</v>
      </c>
    </row>
    <row r="7" spans="1:14" x14ac:dyDescent="0.25">
      <c r="A7" s="2" t="s">
        <v>7</v>
      </c>
      <c r="B7" s="6">
        <v>60694</v>
      </c>
      <c r="D7" s="2" t="s">
        <v>7</v>
      </c>
      <c r="E7" s="6">
        <v>7793</v>
      </c>
      <c r="G7" s="2" t="s">
        <v>7</v>
      </c>
      <c r="H7">
        <v>751</v>
      </c>
      <c r="J7" s="2" t="s">
        <v>7</v>
      </c>
      <c r="K7">
        <v>58</v>
      </c>
      <c r="M7" t="str">
        <f t="shared" si="0"/>
        <v>Mar</v>
      </c>
      <c r="N7" s="7">
        <f t="shared" si="1"/>
        <v>0.1283981942201865</v>
      </c>
    </row>
    <row r="8" spans="1:14" x14ac:dyDescent="0.25">
      <c r="A8" s="2" t="s">
        <v>10</v>
      </c>
      <c r="B8" s="6">
        <v>34330</v>
      </c>
      <c r="D8" s="2" t="s">
        <v>10</v>
      </c>
      <c r="E8" s="6">
        <v>4192</v>
      </c>
      <c r="G8" s="2" t="s">
        <v>10</v>
      </c>
      <c r="H8">
        <v>389</v>
      </c>
      <c r="J8" s="2" t="s">
        <v>10</v>
      </c>
      <c r="K8">
        <v>44</v>
      </c>
      <c r="M8" t="str">
        <f t="shared" si="0"/>
        <v>Apr</v>
      </c>
      <c r="N8" s="7">
        <f t="shared" si="1"/>
        <v>0.12210894261578795</v>
      </c>
    </row>
    <row r="9" spans="1:14" x14ac:dyDescent="0.25">
      <c r="A9" s="2" t="s">
        <v>11</v>
      </c>
      <c r="B9" s="6">
        <v>29093</v>
      </c>
      <c r="D9" s="2" t="s">
        <v>11</v>
      </c>
      <c r="E9" s="6">
        <v>-3730</v>
      </c>
      <c r="G9" s="2" t="s">
        <v>11</v>
      </c>
      <c r="H9">
        <v>423</v>
      </c>
      <c r="J9" s="2" t="s">
        <v>11</v>
      </c>
      <c r="K9">
        <v>31</v>
      </c>
      <c r="M9" t="str">
        <f t="shared" si="0"/>
        <v>May</v>
      </c>
      <c r="N9" s="7">
        <f t="shared" si="1"/>
        <v>-0.12820953493967621</v>
      </c>
    </row>
    <row r="10" spans="1:14" x14ac:dyDescent="0.25">
      <c r="A10" s="2" t="s">
        <v>20</v>
      </c>
      <c r="B10" s="6">
        <v>23658</v>
      </c>
      <c r="D10" s="2" t="s">
        <v>20</v>
      </c>
      <c r="E10" s="6">
        <v>420</v>
      </c>
      <c r="G10" s="2" t="s">
        <v>20</v>
      </c>
      <c r="H10">
        <v>369</v>
      </c>
      <c r="J10" s="2" t="s">
        <v>20</v>
      </c>
      <c r="K10">
        <v>30</v>
      </c>
      <c r="M10" t="str">
        <f t="shared" si="0"/>
        <v>Jun</v>
      </c>
      <c r="N10" s="7">
        <f t="shared" si="1"/>
        <v>1.7752979964494039E-2</v>
      </c>
    </row>
    <row r="11" spans="1:14" x14ac:dyDescent="0.25">
      <c r="A11" s="2" t="s">
        <v>16</v>
      </c>
      <c r="B11" s="6">
        <v>12966</v>
      </c>
      <c r="D11" s="2" t="s">
        <v>16</v>
      </c>
      <c r="E11" s="6">
        <v>-2138</v>
      </c>
      <c r="G11" s="2" t="s">
        <v>16</v>
      </c>
      <c r="H11">
        <v>240</v>
      </c>
      <c r="J11" s="2" t="s">
        <v>16</v>
      </c>
      <c r="K11">
        <v>31</v>
      </c>
      <c r="M11" t="str">
        <f t="shared" si="0"/>
        <v>Jul</v>
      </c>
      <c r="N11" s="7">
        <f t="shared" si="1"/>
        <v>-0.16489279654480951</v>
      </c>
    </row>
    <row r="12" spans="1:14" x14ac:dyDescent="0.25">
      <c r="A12" s="2" t="s">
        <v>19</v>
      </c>
      <c r="B12" s="6">
        <v>31492</v>
      </c>
      <c r="D12" s="2" t="s">
        <v>19</v>
      </c>
      <c r="E12" s="6">
        <v>2068</v>
      </c>
      <c r="G12" s="2" t="s">
        <v>19</v>
      </c>
      <c r="H12">
        <v>446</v>
      </c>
      <c r="J12" s="2" t="s">
        <v>19</v>
      </c>
      <c r="K12">
        <v>31</v>
      </c>
      <c r="M12" t="str">
        <f t="shared" si="0"/>
        <v>Aug</v>
      </c>
      <c r="N12" s="7">
        <f t="shared" si="1"/>
        <v>6.5667471103772385E-2</v>
      </c>
    </row>
    <row r="13" spans="1:14" x14ac:dyDescent="0.25">
      <c r="A13" s="2" t="s">
        <v>17</v>
      </c>
      <c r="B13" s="6">
        <v>27283</v>
      </c>
      <c r="D13" s="2" t="s">
        <v>17</v>
      </c>
      <c r="E13" s="6">
        <v>-1399</v>
      </c>
      <c r="G13" s="2" t="s">
        <v>17</v>
      </c>
      <c r="H13">
        <v>331</v>
      </c>
      <c r="J13" s="2" t="s">
        <v>17</v>
      </c>
      <c r="K13">
        <v>30</v>
      </c>
      <c r="M13" t="str">
        <f t="shared" si="0"/>
        <v>Sep</v>
      </c>
      <c r="N13" s="7">
        <f t="shared" si="1"/>
        <v>-5.1277352197339005E-2</v>
      </c>
    </row>
    <row r="14" spans="1:14" x14ac:dyDescent="0.25">
      <c r="A14" s="2" t="s">
        <v>12</v>
      </c>
      <c r="B14" s="6">
        <v>31613</v>
      </c>
      <c r="D14" s="2" t="s">
        <v>12</v>
      </c>
      <c r="E14" s="6">
        <v>2959</v>
      </c>
      <c r="G14" s="2" t="s">
        <v>12</v>
      </c>
      <c r="H14">
        <v>419</v>
      </c>
      <c r="J14" s="2" t="s">
        <v>12</v>
      </c>
      <c r="K14">
        <v>43</v>
      </c>
      <c r="M14" t="str">
        <f t="shared" si="0"/>
        <v>Oct</v>
      </c>
      <c r="N14" s="7">
        <f t="shared" si="1"/>
        <v>9.3600733875304459E-2</v>
      </c>
    </row>
    <row r="15" spans="1:14" x14ac:dyDescent="0.25">
      <c r="A15" s="2" t="s">
        <v>9</v>
      </c>
      <c r="B15" s="6">
        <v>48469</v>
      </c>
      <c r="D15" s="2" t="s">
        <v>9</v>
      </c>
      <c r="E15" s="6">
        <v>10253</v>
      </c>
      <c r="G15" s="2" t="s">
        <v>9</v>
      </c>
      <c r="H15">
        <v>578</v>
      </c>
      <c r="J15" s="2" t="s">
        <v>9</v>
      </c>
      <c r="K15">
        <v>46</v>
      </c>
      <c r="M15" t="str">
        <f t="shared" si="0"/>
        <v>Nov</v>
      </c>
      <c r="N15" s="7">
        <f t="shared" si="1"/>
        <v>0.21153727124553839</v>
      </c>
    </row>
    <row r="16" spans="1:14" x14ac:dyDescent="0.25">
      <c r="A16" s="2" t="s">
        <v>13</v>
      </c>
      <c r="B16" s="6">
        <v>37579</v>
      </c>
      <c r="D16" s="2" t="s">
        <v>13</v>
      </c>
      <c r="E16" s="6">
        <v>-1604</v>
      </c>
      <c r="G16" s="2" t="s">
        <v>13</v>
      </c>
      <c r="H16">
        <v>412</v>
      </c>
      <c r="J16" s="2" t="s">
        <v>13</v>
      </c>
      <c r="K16">
        <v>41</v>
      </c>
      <c r="M16" t="str">
        <f t="shared" si="0"/>
        <v>Dec</v>
      </c>
      <c r="N16" s="7">
        <f t="shared" si="1"/>
        <v>-4.2683413608664414E-2</v>
      </c>
    </row>
    <row r="17" spans="1:14" x14ac:dyDescent="0.25">
      <c r="A17" s="2" t="s">
        <v>4</v>
      </c>
      <c r="B17" s="6">
        <v>437771</v>
      </c>
      <c r="D17" s="2" t="s">
        <v>4</v>
      </c>
      <c r="E17" s="6">
        <v>36963</v>
      </c>
      <c r="G17" s="2" t="s">
        <v>4</v>
      </c>
      <c r="H17">
        <v>5615</v>
      </c>
      <c r="J17" s="2" t="s">
        <v>4</v>
      </c>
      <c r="K17">
        <v>500</v>
      </c>
      <c r="M17" t="str">
        <f t="shared" si="0"/>
        <v>Grand Total</v>
      </c>
      <c r="N17" s="7">
        <f t="shared" si="1"/>
        <v>8.4434555966475616E-2</v>
      </c>
    </row>
    <row r="19" spans="1:14" x14ac:dyDescent="0.25">
      <c r="B19" s="11">
        <f>GETPIVOTDATA("[Measures].[Sum of Amount]",$A$4)</f>
        <v>437771</v>
      </c>
      <c r="E19" s="11">
        <f>GETPIVOTDATA("[Measures].[Sum of Profit]",$D$4)</f>
        <v>36963</v>
      </c>
      <c r="H19" s="9">
        <f>GETPIVOTDATA("[Measures].[Sum of Quantity]",$G$4)</f>
        <v>5615</v>
      </c>
      <c r="K19" s="9">
        <f>GETPIVOTDATA("[Measures].[Count of Order ID]",$J$4)</f>
        <v>500</v>
      </c>
      <c r="N19" s="10">
        <f>N17</f>
        <v>8.4434555966475616E-2</v>
      </c>
    </row>
    <row r="20" spans="1:14" x14ac:dyDescent="0.25">
      <c r="B20" s="11"/>
      <c r="E20" s="11"/>
      <c r="H20" s="9"/>
      <c r="K20" s="9"/>
      <c r="N20" s="10"/>
    </row>
  </sheetData>
  <mergeCells count="5">
    <mergeCell ref="H19:H20"/>
    <mergeCell ref="K19:K20"/>
    <mergeCell ref="N19:N20"/>
    <mergeCell ref="B19:B20"/>
    <mergeCell ref="E19:E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5D0D1-2679-4BB3-BC44-DD2C5BBD4D6F}">
  <sheetPr codeName="Sheet7"/>
  <dimension ref="A3:K26"/>
  <sheetViews>
    <sheetView topLeftCell="A7" workbookViewId="0">
      <selection activeCell="L24" sqref="L24"/>
    </sheetView>
  </sheetViews>
  <sheetFormatPr defaultRowHeight="15" x14ac:dyDescent="0.25"/>
  <cols>
    <col min="1" max="1" width="13.140625" bestFit="1" customWidth="1"/>
    <col min="2" max="2" width="14.85546875" bestFit="1" customWidth="1"/>
    <col min="3" max="3" width="12.5703125" bestFit="1" customWidth="1"/>
    <col min="4" max="4" width="15.42578125" bestFit="1" customWidth="1"/>
    <col min="5" max="5" width="16.5703125" bestFit="1" customWidth="1"/>
    <col min="6" max="6" width="19.42578125" bestFit="1" customWidth="1"/>
    <col min="8" max="8" width="12.7109375" bestFit="1" customWidth="1"/>
    <col min="11" max="11" width="12.7109375" bestFit="1" customWidth="1"/>
  </cols>
  <sheetData>
    <row r="3" spans="1:11" x14ac:dyDescent="0.25">
      <c r="A3" s="1" t="s">
        <v>3</v>
      </c>
      <c r="B3" t="s">
        <v>21</v>
      </c>
      <c r="C3" t="s">
        <v>22</v>
      </c>
      <c r="D3" t="s">
        <v>23</v>
      </c>
      <c r="E3" t="s">
        <v>25</v>
      </c>
      <c r="F3" t="s">
        <v>26</v>
      </c>
    </row>
    <row r="4" spans="1:11" x14ac:dyDescent="0.25">
      <c r="A4" s="2" t="s">
        <v>5</v>
      </c>
      <c r="B4">
        <v>484247.49810000096</v>
      </c>
      <c r="C4">
        <v>49543.974100000007</v>
      </c>
      <c r="D4">
        <v>7581</v>
      </c>
      <c r="E4">
        <v>1993</v>
      </c>
      <c r="F4">
        <v>0.10231126499236715</v>
      </c>
    </row>
    <row r="5" spans="1:11" x14ac:dyDescent="0.25">
      <c r="A5" s="2" t="s">
        <v>14</v>
      </c>
      <c r="B5">
        <v>470532.50899999985</v>
      </c>
      <c r="C5">
        <v>61618.603700000051</v>
      </c>
      <c r="D5">
        <v>7979</v>
      </c>
      <c r="E5">
        <v>2102</v>
      </c>
      <c r="F5">
        <v>0.13095504034557592</v>
      </c>
    </row>
    <row r="6" spans="1:11" x14ac:dyDescent="0.25">
      <c r="A6" s="2" t="s">
        <v>8</v>
      </c>
      <c r="B6">
        <v>608473.83000000066</v>
      </c>
      <c r="C6">
        <v>81726.930800000177</v>
      </c>
      <c r="D6">
        <v>9810</v>
      </c>
      <c r="E6">
        <v>2580</v>
      </c>
      <c r="F6">
        <v>0.13431461924993568</v>
      </c>
    </row>
    <row r="7" spans="1:11" x14ac:dyDescent="0.25">
      <c r="A7" s="2" t="s">
        <v>15</v>
      </c>
      <c r="B7">
        <v>733947.0231999997</v>
      </c>
      <c r="C7">
        <v>93507.513099999967</v>
      </c>
      <c r="D7">
        <v>12503</v>
      </c>
      <c r="E7">
        <v>3319</v>
      </c>
      <c r="F7">
        <v>0.12740362743390987</v>
      </c>
    </row>
    <row r="9" spans="1:11" x14ac:dyDescent="0.25">
      <c r="F9" s="4"/>
      <c r="G9" s="5">
        <f>((GETPIVOTDATA("Sum of Sales",$A$3,"Years",2014)/GETPIVOTDATA("Sum of Sales",$A$3,"Years",2013))-1)</f>
        <v>0.20620967905883303</v>
      </c>
      <c r="H9" s="5">
        <f>GETPIVOTDATA("Sum of Profit",$A$3,"Years",2014)/GETPIVOTDATA("Sum of Profit",$A$3,"Years",2013)-1</f>
        <v>0.14414565902185772</v>
      </c>
      <c r="I9" s="5">
        <f>GETPIVOTDATA("Sum of Quantity",$A$3,"Years",2014)/GETPIVOTDATA("Sum of Quantity",$A$3,"Years",2013)-1</f>
        <v>0.27451580020387367</v>
      </c>
      <c r="J9" s="5">
        <f>GETPIVOTDATA("Count of Order ID",$A$3,"Years",2014)/GETPIVOTDATA("Count of Order ID",$A$3,"Years",2013)-1</f>
        <v>0.2864341085271318</v>
      </c>
      <c r="K9" s="5">
        <f>GETPIVOTDATA("Sum of profit margin",$A$3,"Years",2014)/GETPIVOTDATA("Sum of profit margin",$A$3,"Years",2013)-1</f>
        <v>-5.1453757264990463E-2</v>
      </c>
    </row>
    <row r="11" spans="1:11" x14ac:dyDescent="0.25">
      <c r="A11" s="1" t="s">
        <v>3</v>
      </c>
      <c r="B11" t="s">
        <v>27</v>
      </c>
      <c r="C11" t="s">
        <v>22</v>
      </c>
      <c r="D11" t="s">
        <v>23</v>
      </c>
      <c r="E11" t="s">
        <v>25</v>
      </c>
      <c r="F11" s="7" t="str">
        <f>KPI!N4</f>
        <v>Profit Margin</v>
      </c>
    </row>
    <row r="12" spans="1:11" x14ac:dyDescent="0.25">
      <c r="A12" s="2" t="s">
        <v>18</v>
      </c>
      <c r="B12">
        <v>61632</v>
      </c>
      <c r="C12">
        <v>9684</v>
      </c>
      <c r="D12">
        <v>745</v>
      </c>
      <c r="E12">
        <v>61</v>
      </c>
      <c r="F12" s="8">
        <f>KPI!N5</f>
        <v>0.15712616822429906</v>
      </c>
      <c r="G12" t="s">
        <v>63</v>
      </c>
      <c r="H12" t="s">
        <v>63</v>
      </c>
      <c r="I12" t="s">
        <v>63</v>
      </c>
      <c r="J12" t="s">
        <v>63</v>
      </c>
      <c r="K12" t="s">
        <v>63</v>
      </c>
    </row>
    <row r="13" spans="1:11" x14ac:dyDescent="0.25">
      <c r="A13" s="2" t="s">
        <v>6</v>
      </c>
      <c r="B13">
        <v>38962</v>
      </c>
      <c r="C13">
        <v>8465</v>
      </c>
      <c r="D13">
        <v>512</v>
      </c>
      <c r="E13">
        <v>54</v>
      </c>
      <c r="F13" s="8">
        <f>KPI!N6</f>
        <v>0.21726297417997023</v>
      </c>
      <c r="G13">
        <f>B13/B12-1</f>
        <v>-0.36782840083073731</v>
      </c>
      <c r="H13">
        <f>C13/C12-1</f>
        <v>-0.12587773647253198</v>
      </c>
      <c r="I13">
        <f>D13/D12-1</f>
        <v>-0.31275167785234903</v>
      </c>
      <c r="J13">
        <f>E13/E12-1</f>
        <v>-0.11475409836065575</v>
      </c>
      <c r="K13">
        <f>F13/F12-1</f>
        <v>0.38272941188144616</v>
      </c>
    </row>
    <row r="14" spans="1:11" x14ac:dyDescent="0.25">
      <c r="A14" s="2" t="s">
        <v>7</v>
      </c>
      <c r="B14">
        <v>60694</v>
      </c>
      <c r="C14">
        <v>7793</v>
      </c>
      <c r="D14">
        <v>751</v>
      </c>
      <c r="E14">
        <v>58</v>
      </c>
      <c r="F14" s="8">
        <f>KPI!N7</f>
        <v>0.1283981942201865</v>
      </c>
      <c r="G14">
        <f t="shared" ref="G14:G23" si="0">B14/B13-1</f>
        <v>0.55777424156870792</v>
      </c>
      <c r="H14">
        <f t="shared" ref="H14:H23" si="1">C14/C13-1</f>
        <v>-7.9385705847607846E-2</v>
      </c>
      <c r="I14">
        <f t="shared" ref="I14:I23" si="2">D14/D13-1</f>
        <v>0.466796875</v>
      </c>
      <c r="J14">
        <f t="shared" ref="J14:J23" si="3">E14/E13-1</f>
        <v>7.4074074074074181E-2</v>
      </c>
      <c r="K14">
        <f t="shared" ref="K14:K23" si="4">F14/F13-1</f>
        <v>-0.40901943966841037</v>
      </c>
    </row>
    <row r="15" spans="1:11" x14ac:dyDescent="0.25">
      <c r="A15" s="2" t="s">
        <v>10</v>
      </c>
      <c r="B15">
        <v>34330</v>
      </c>
      <c r="C15">
        <v>4192</v>
      </c>
      <c r="D15">
        <v>389</v>
      </c>
      <c r="E15">
        <v>44</v>
      </c>
      <c r="F15" s="8">
        <f>KPI!N8</f>
        <v>0.12210894261578795</v>
      </c>
      <c r="G15">
        <f t="shared" si="0"/>
        <v>-0.43437572082907705</v>
      </c>
      <c r="H15">
        <f t="shared" si="1"/>
        <v>-0.46208135506223535</v>
      </c>
      <c r="I15">
        <f t="shared" si="2"/>
        <v>-0.48202396804260983</v>
      </c>
      <c r="J15">
        <f t="shared" si="3"/>
        <v>-0.24137931034482762</v>
      </c>
      <c r="K15">
        <f t="shared" si="4"/>
        <v>-4.898239918867775E-2</v>
      </c>
    </row>
    <row r="16" spans="1:11" x14ac:dyDescent="0.25">
      <c r="A16" s="2" t="s">
        <v>11</v>
      </c>
      <c r="B16">
        <v>29093</v>
      </c>
      <c r="C16">
        <v>-3730</v>
      </c>
      <c r="D16">
        <v>423</v>
      </c>
      <c r="E16">
        <v>31</v>
      </c>
      <c r="F16" s="8">
        <f>KPI!N9</f>
        <v>-0.12820953493967621</v>
      </c>
      <c r="G16">
        <f t="shared" si="0"/>
        <v>-0.15254879114477138</v>
      </c>
      <c r="H16">
        <f t="shared" si="1"/>
        <v>-1.8897900763358777</v>
      </c>
      <c r="I16">
        <f t="shared" si="2"/>
        <v>8.740359897172234E-2</v>
      </c>
      <c r="J16">
        <f t="shared" si="3"/>
        <v>-0.29545454545454541</v>
      </c>
      <c r="K16">
        <f t="shared" si="4"/>
        <v>-2.0499602420035981</v>
      </c>
    </row>
    <row r="17" spans="1:11" x14ac:dyDescent="0.25">
      <c r="A17" s="2" t="s">
        <v>20</v>
      </c>
      <c r="B17">
        <v>23658</v>
      </c>
      <c r="C17">
        <v>420</v>
      </c>
      <c r="D17">
        <v>369</v>
      </c>
      <c r="E17">
        <v>30</v>
      </c>
      <c r="F17" s="8">
        <f>KPI!N10</f>
        <v>1.7752979964494039E-2</v>
      </c>
      <c r="G17">
        <f t="shared" si="0"/>
        <v>-0.18681469769360326</v>
      </c>
      <c r="H17">
        <f t="shared" si="1"/>
        <v>-1.1126005361930296</v>
      </c>
      <c r="I17">
        <f t="shared" si="2"/>
        <v>-0.12765957446808507</v>
      </c>
      <c r="J17">
        <f t="shared" si="3"/>
        <v>-3.2258064516129004E-2</v>
      </c>
      <c r="K17">
        <f t="shared" si="4"/>
        <v>-1.1384684842109987</v>
      </c>
    </row>
    <row r="18" spans="1:11" x14ac:dyDescent="0.25">
      <c r="A18" s="2" t="s">
        <v>16</v>
      </c>
      <c r="B18">
        <v>12966</v>
      </c>
      <c r="C18">
        <v>-2138</v>
      </c>
      <c r="D18">
        <v>240</v>
      </c>
      <c r="E18">
        <v>31</v>
      </c>
      <c r="F18" s="8">
        <f>KPI!N11</f>
        <v>-0.16489279654480951</v>
      </c>
      <c r="G18">
        <f t="shared" si="0"/>
        <v>-0.45194014709611974</v>
      </c>
      <c r="H18">
        <f t="shared" si="1"/>
        <v>-6.0904761904761902</v>
      </c>
      <c r="I18">
        <f t="shared" si="2"/>
        <v>-0.34959349593495936</v>
      </c>
      <c r="J18">
        <f t="shared" si="3"/>
        <v>3.3333333333333437E-2</v>
      </c>
      <c r="K18">
        <f t="shared" si="4"/>
        <v>-10.288175668231199</v>
      </c>
    </row>
    <row r="19" spans="1:11" x14ac:dyDescent="0.25">
      <c r="A19" s="2" t="s">
        <v>19</v>
      </c>
      <c r="B19">
        <v>31492</v>
      </c>
      <c r="C19">
        <v>2068</v>
      </c>
      <c r="D19">
        <v>446</v>
      </c>
      <c r="E19">
        <v>31</v>
      </c>
      <c r="F19" s="8">
        <f>KPI!N12</f>
        <v>6.5667471103772385E-2</v>
      </c>
      <c r="G19">
        <f t="shared" si="0"/>
        <v>1.4288138207619929</v>
      </c>
      <c r="H19">
        <f t="shared" si="1"/>
        <v>-1.9672591206735266</v>
      </c>
      <c r="I19">
        <f t="shared" si="2"/>
        <v>0.85833333333333339</v>
      </c>
      <c r="J19">
        <f t="shared" si="3"/>
        <v>0</v>
      </c>
      <c r="K19">
        <f t="shared" si="4"/>
        <v>-1.3982434192383129</v>
      </c>
    </row>
    <row r="20" spans="1:11" x14ac:dyDescent="0.25">
      <c r="A20" s="2" t="s">
        <v>17</v>
      </c>
      <c r="B20">
        <v>27283</v>
      </c>
      <c r="C20">
        <v>-1399</v>
      </c>
      <c r="D20">
        <v>331</v>
      </c>
      <c r="E20">
        <v>30</v>
      </c>
      <c r="F20" s="8">
        <f>KPI!N13</f>
        <v>-5.1277352197339005E-2</v>
      </c>
      <c r="G20">
        <f t="shared" si="0"/>
        <v>-0.13365299123586938</v>
      </c>
      <c r="H20">
        <f t="shared" si="1"/>
        <v>-1.6764990328820115</v>
      </c>
      <c r="I20">
        <f t="shared" si="2"/>
        <v>-0.25784753363228696</v>
      </c>
      <c r="J20">
        <f t="shared" si="3"/>
        <v>-3.2258064516129004E-2</v>
      </c>
      <c r="K20">
        <f t="shared" si="4"/>
        <v>-1.7808638178910057</v>
      </c>
    </row>
    <row r="21" spans="1:11" x14ac:dyDescent="0.25">
      <c r="A21" s="2" t="s">
        <v>12</v>
      </c>
      <c r="B21">
        <v>31613</v>
      </c>
      <c r="C21">
        <v>2959</v>
      </c>
      <c r="D21">
        <v>419</v>
      </c>
      <c r="E21">
        <v>43</v>
      </c>
      <c r="F21" s="8">
        <f>KPI!N14</f>
        <v>9.3600733875304459E-2</v>
      </c>
      <c r="G21">
        <f t="shared" si="0"/>
        <v>0.15870688707253611</v>
      </c>
      <c r="H21">
        <f t="shared" si="1"/>
        <v>-3.1150822015725517</v>
      </c>
      <c r="I21">
        <f t="shared" si="2"/>
        <v>0.26586102719033233</v>
      </c>
      <c r="J21">
        <f t="shared" si="3"/>
        <v>0.43333333333333335</v>
      </c>
      <c r="K21">
        <f t="shared" si="4"/>
        <v>-2.8253815742101009</v>
      </c>
    </row>
    <row r="22" spans="1:11" x14ac:dyDescent="0.25">
      <c r="A22" s="2" t="s">
        <v>9</v>
      </c>
      <c r="B22">
        <v>48469</v>
      </c>
      <c r="C22">
        <v>10253</v>
      </c>
      <c r="D22">
        <v>578</v>
      </c>
      <c r="E22">
        <v>46</v>
      </c>
      <c r="F22" s="8">
        <f>KPI!N15</f>
        <v>0.21153727124553839</v>
      </c>
      <c r="G22">
        <f t="shared" si="0"/>
        <v>0.53319836776009866</v>
      </c>
      <c r="H22">
        <f t="shared" si="1"/>
        <v>2.4650219668807027</v>
      </c>
      <c r="I22">
        <f t="shared" si="2"/>
        <v>0.37947494033412887</v>
      </c>
      <c r="J22">
        <f t="shared" si="3"/>
        <v>6.9767441860465018E-2</v>
      </c>
      <c r="K22">
        <f t="shared" si="4"/>
        <v>1.2599958620767846</v>
      </c>
    </row>
    <row r="23" spans="1:11" x14ac:dyDescent="0.25">
      <c r="A23" s="2" t="s">
        <v>13</v>
      </c>
      <c r="B23">
        <v>37579</v>
      </c>
      <c r="C23">
        <v>-1604</v>
      </c>
      <c r="D23">
        <v>412</v>
      </c>
      <c r="E23">
        <v>41</v>
      </c>
      <c r="F23" s="8">
        <f>KPI!N16</f>
        <v>-4.2683413608664414E-2</v>
      </c>
      <c r="G23">
        <f t="shared" si="0"/>
        <v>-0.22467969217437955</v>
      </c>
      <c r="H23">
        <f t="shared" si="1"/>
        <v>-1.1564420169706429</v>
      </c>
      <c r="I23">
        <f t="shared" si="2"/>
        <v>-0.28719723183390999</v>
      </c>
      <c r="J23">
        <f t="shared" si="3"/>
        <v>-0.10869565217391308</v>
      </c>
      <c r="K23">
        <f t="shared" si="4"/>
        <v>-1.2017772724274218</v>
      </c>
    </row>
    <row r="24" spans="1:11" x14ac:dyDescent="0.25">
      <c r="F24" s="7"/>
    </row>
    <row r="26" spans="1:11" x14ac:dyDescent="0.25">
      <c r="G26" s="5">
        <f>AVERAGE(G13:G23)</f>
        <v>6.6059352378070715E-2</v>
      </c>
      <c r="H26" s="5">
        <f t="shared" ref="H26:K26" si="5">AVERAGE(H13:H23)</f>
        <v>-1.3827701823277734</v>
      </c>
      <c r="I26" s="5">
        <f t="shared" si="5"/>
        <v>2.1890572096846972E-2</v>
      </c>
      <c r="J26" s="5">
        <f t="shared" si="5"/>
        <v>-1.9481050251363083E-2</v>
      </c>
      <c r="K26" s="5">
        <f t="shared" si="5"/>
        <v>-1.7725588221010449</v>
      </c>
    </row>
  </sheetData>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FF41500A-5516-4A54-8EB0-149E1A6E5EF4}">
  <ds:schemaRefs/>
</ds:datastoreItem>
</file>

<file path=customXml/itemProps2.xml><?xml version="1.0" encoding="utf-8"?>
<ds:datastoreItem xmlns:ds="http://schemas.openxmlformats.org/officeDocument/2006/customXml" ds:itemID="{CBEC8B3C-25A4-4B6F-91D6-B831432FE04A}">
  <ds:schemaRefs/>
</ds:datastoreItem>
</file>

<file path=customXml/itemProps3.xml><?xml version="1.0" encoding="utf-8"?>
<ds:datastoreItem xmlns:ds="http://schemas.openxmlformats.org/officeDocument/2006/customXml" ds:itemID="{47AD0B98-CF0C-48C6-A0C1-A2ADDF8BE4AD}">
  <ds:schemaRefs/>
</ds:datastoreItem>
</file>

<file path=customXml/itemProps4.xml><?xml version="1.0" encoding="utf-8"?>
<ds:datastoreItem xmlns:ds="http://schemas.openxmlformats.org/officeDocument/2006/customXml" ds:itemID="{EF71DCB3-1E73-40EC-A5D5-DF481DC3CD32}">
  <ds:schemaRefs>
    <ds:schemaRef ds:uri="http://schemas.microsoft.com/DataMashup"/>
  </ds:schemaRefs>
</ds:datastoreItem>
</file>

<file path=customXml/itemProps5.xml><?xml version="1.0" encoding="utf-8"?>
<ds:datastoreItem xmlns:ds="http://schemas.openxmlformats.org/officeDocument/2006/customXml" ds:itemID="{225BBD01-E43E-442A-88DE-F5C4B54EFDDB}">
  <ds:schemaRefs/>
</ds:datastoreItem>
</file>

<file path=customXml/itemProps6.xml><?xml version="1.0" encoding="utf-8"?>
<ds:datastoreItem xmlns:ds="http://schemas.openxmlformats.org/officeDocument/2006/customXml" ds:itemID="{2CDBE5A6-9860-4845-B8CB-CFBDF9722D6D}">
  <ds:schemaRefs/>
</ds:datastoreItem>
</file>

<file path=customXml/itemProps7.xml><?xml version="1.0" encoding="utf-8"?>
<ds:datastoreItem xmlns:ds="http://schemas.openxmlformats.org/officeDocument/2006/customXml" ds:itemID="{B90F240E-7DCA-4892-8F0F-65D723EB50A8}">
  <ds:schemaRefs/>
</ds:datastoreItem>
</file>

<file path=customXml/itemProps8.xml><?xml version="1.0" encoding="utf-8"?>
<ds:datastoreItem xmlns:ds="http://schemas.openxmlformats.org/officeDocument/2006/customXml" ds:itemID="{0E18B5D8-3498-47D2-B735-6C9343D133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Combo chart</vt:lpstr>
      <vt:lpstr>waterfall chart</vt:lpstr>
      <vt:lpstr>pie chart payment mode</vt:lpstr>
      <vt:lpstr>pie chart</vt:lpstr>
      <vt:lpstr>map chart</vt:lpstr>
      <vt:lpstr>Top 5 Customers</vt:lpstr>
      <vt:lpstr>Top 5</vt:lpstr>
      <vt:lpstr>KPI</vt:lpstr>
      <vt:lpstr>MOM 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2023-12-28T05:34:37Z</cp:lastPrinted>
  <dcterms:created xsi:type="dcterms:W3CDTF">2023-02-08T14:23:10Z</dcterms:created>
  <dcterms:modified xsi:type="dcterms:W3CDTF">2023-12-28T05:42:17Z</dcterms:modified>
</cp:coreProperties>
</file>