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3"/>
  <workbookPr/>
  <mc:AlternateContent xmlns:mc="http://schemas.openxmlformats.org/markup-compatibility/2006">
    <mc:Choice Requires="x15">
      <x15ac:absPath xmlns:x15ac="http://schemas.microsoft.com/office/spreadsheetml/2010/11/ac" url="C:\Users\hp\Desktop\FitBit yha par kaam karo  Dataset\done\"/>
    </mc:Choice>
  </mc:AlternateContent>
  <xr:revisionPtr revIDLastSave="0" documentId="13_ncr:1_{DD188C5F-8F6C-4AEE-81F5-ED191A6C99EE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CALCULATION SHEET for wefit" sheetId="11" r:id="rId1"/>
    <sheet name="pivot sheet " sheetId="12" state="hidden" r:id="rId2"/>
    <sheet name="WEFIT " sheetId="14" r:id="rId3"/>
  </sheets>
  <definedNames>
    <definedName name="_xlnm._FilterDatabase" localSheetId="0" hidden="1">'CALCULATION SHEET for wefit'!$A$4:$H$37</definedName>
  </definedNames>
  <calcPr calcId="191029"/>
  <pivotCaches>
    <pivotCache cacheId="0" r:id="rId4"/>
    <pivotCache cacheId="1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" i="11" l="1"/>
  <c r="H6" i="11"/>
  <c r="H10" i="11"/>
  <c r="H7" i="11"/>
  <c r="H11" i="11"/>
  <c r="H8" i="11"/>
  <c r="H12" i="11"/>
  <c r="H13" i="11"/>
  <c r="H14" i="11"/>
  <c r="H15" i="11"/>
  <c r="H16" i="11"/>
  <c r="H17" i="11"/>
  <c r="H23" i="11"/>
  <c r="H18" i="11"/>
  <c r="H24" i="11"/>
  <c r="H36" i="11"/>
  <c r="H19" i="11"/>
  <c r="H25" i="11"/>
  <c r="H26" i="11"/>
  <c r="H27" i="11"/>
  <c r="H28" i="11"/>
  <c r="H29" i="11"/>
  <c r="H30" i="11"/>
  <c r="H31" i="11"/>
  <c r="H20" i="11"/>
  <c r="H32" i="11"/>
  <c r="H21" i="11"/>
  <c r="H33" i="11"/>
  <c r="H34" i="11"/>
  <c r="H35" i="11"/>
  <c r="H22" i="11"/>
  <c r="H37" i="11"/>
  <c r="H5" i="1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63C4B99-F3C3-4771-96AE-D3618A51151F}" keepAlive="1" name="Query - heartrate_seconds_merged (2)" description="Connection to the 'heartrate_seconds_merged (2)' query in the workbook." type="5" refreshedVersion="6" background="1" saveData="1">
    <dbPr connection="Provider=Microsoft.Mashup.OleDb.1;Data Source=$Workbook$;Location=heartrate_seconds_merged (2);Extended Properties=&quot;&quot;" command="SELECT * FROM [heartrate_seconds_merged (2)]"/>
  </connection>
</connections>
</file>

<file path=xl/sharedStrings.xml><?xml version="1.0" encoding="utf-8"?>
<sst xmlns="http://schemas.openxmlformats.org/spreadsheetml/2006/main" count="87" uniqueCount="24">
  <si>
    <t>Row Labels</t>
  </si>
  <si>
    <t>Grand Total</t>
  </si>
  <si>
    <t xml:space="preserve">USER ID </t>
  </si>
  <si>
    <t xml:space="preserve"> Activity frequency </t>
  </si>
  <si>
    <t xml:space="preserve">user classification </t>
  </si>
  <si>
    <t>TotalSteps</t>
  </si>
  <si>
    <t>TotalDistance</t>
  </si>
  <si>
    <t xml:space="preserve">Distance Designation </t>
  </si>
  <si>
    <t>VeryActiveMinutes</t>
  </si>
  <si>
    <t>FairlyActiveMinutes</t>
  </si>
  <si>
    <t>intermidiate</t>
  </si>
  <si>
    <t>begineer</t>
  </si>
  <si>
    <t>PRO</t>
  </si>
  <si>
    <t>USED pivot tables to agregate data further classification were set as follows ---:
CRITERIYA -as mention in Q2 ACTIVE USER = USER WITH MORE THAN 20 active days and more than 30 as  average very active minutes 
UPCOMING USER - User with more than 20 active days and and more than 60 as average  fairly active minutes 
forluae used to classify ---IF(AND(D4&gt;20,H4&gt;30),"ACTIVE",IF(AND(D4&gt;20,I4&gt;60),"UPCOMING","NOT YET"))</t>
  </si>
  <si>
    <t>ACTIVE</t>
  </si>
  <si>
    <t>UPCOMING</t>
  </si>
  <si>
    <t xml:space="preserve">POTENTIAL COSTUMERS </t>
  </si>
  <si>
    <t xml:space="preserve">Sum of  Activity frequency </t>
  </si>
  <si>
    <t>NEED MOTIVATION</t>
  </si>
  <si>
    <t xml:space="preserve">Count of USER ID </t>
  </si>
  <si>
    <t xml:space="preserve"> Very Active Minutes</t>
  </si>
  <si>
    <t xml:space="preserve"> Fairly Active Minutes</t>
  </si>
  <si>
    <r>
      <t xml:space="preserve">USED pivot tables to agregate data further classification were set as follows ---:
CRITERIYA -as mention in Q2 ACTIVE USER = USER WITH MORE THAN 20 active days and more than 30 as  average very active minutes 
UPCOMING USER - User with more than 20 active days and and more than 60 as average  fairly active minutes 
</t>
    </r>
    <r>
      <rPr>
        <b/>
        <i/>
        <sz val="11"/>
        <color theme="1"/>
        <rFont val="Calibri"/>
        <family val="2"/>
        <scheme val="minor"/>
      </rPr>
      <t>forluae used to classify ---IF(AND(D4&gt;20,H4&gt;30),"ACTIVE",IF(AND(D4&gt;20,I4&gt;60),"UPCOMING","NOT YET"))</t>
    </r>
  </si>
  <si>
    <t>WEFIT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</si>
</sst>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2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3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0" xfId="0" pivotButton="1" applyAlignment="1">
      <alignment horizontal="left"/>
    </xf>
    <xf numFmtId="0" fontId="0" fillId="0" borderId="0" xfId="0" pivotButton="1" applyNumberFormat="1"/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2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[WEFIT.xlsx]pivot sheet 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POTENTIAL COSTUMERS ACTIVE DAYS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sheet '!$Q$3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sheet '!$P$4:$P$13</c:f>
              <c:strCache>
                <c:ptCount val="9"/>
                <c:pt idx="0">
                  <c:v>1503960366</c:v>
                </c:pt>
                <c:pt idx="1">
                  <c:v>2022484408</c:v>
                </c:pt>
                <c:pt idx="2">
                  <c:v>3977333714</c:v>
                </c:pt>
                <c:pt idx="3">
                  <c:v>5577150313</c:v>
                </c:pt>
                <c:pt idx="4">
                  <c:v>7007744171</c:v>
                </c:pt>
                <c:pt idx="5">
                  <c:v>7086361926</c:v>
                </c:pt>
                <c:pt idx="6">
                  <c:v>8053475328</c:v>
                </c:pt>
                <c:pt idx="7">
                  <c:v>8378563200</c:v>
                </c:pt>
                <c:pt idx="8">
                  <c:v>8877689391</c:v>
                </c:pt>
              </c:strCache>
            </c:strRef>
          </c:cat>
          <c:val>
            <c:numRef>
              <c:f>'pivot sheet '!$Q$4:$Q$13</c:f>
              <c:numCache>
                <c:formatCode>General</c:formatCode>
                <c:ptCount val="9"/>
                <c:pt idx="0">
                  <c:v>31</c:v>
                </c:pt>
                <c:pt idx="1">
                  <c:v>31</c:v>
                </c:pt>
                <c:pt idx="2">
                  <c:v>30</c:v>
                </c:pt>
                <c:pt idx="3">
                  <c:v>30</c:v>
                </c:pt>
                <c:pt idx="4">
                  <c:v>26</c:v>
                </c:pt>
                <c:pt idx="5">
                  <c:v>31</c:v>
                </c:pt>
                <c:pt idx="6">
                  <c:v>31</c:v>
                </c:pt>
                <c:pt idx="7">
                  <c:v>31</c:v>
                </c:pt>
                <c:pt idx="8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42-4E6D-8265-BFBA78A18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0258431"/>
        <c:axId val="2094714175"/>
      </c:barChart>
      <c:catAx>
        <c:axId val="2025843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costumer id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4714175"/>
        <c:crosses val="autoZero"/>
        <c:auto val="1"/>
        <c:lblAlgn val="ctr"/>
        <c:lblOffset val="100"/>
        <c:noMultiLvlLbl val="0"/>
      </c:catAx>
      <c:valAx>
        <c:axId val="2094714175"/>
        <c:scaling>
          <c:orientation val="minMax"/>
          <c:max val="31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</a:t>
                </a:r>
                <a:r>
                  <a:rPr lang="en-IN" baseline="0"/>
                  <a:t> of days 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58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[WEFIT.xlsx]pivot sheet !PivotTable3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classifictaion of users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'pivot sheet '!$C$3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C17-4DC4-8EC6-77264F06E33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C17-4DC4-8EC6-77264F06E33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C17-4DC4-8EC6-77264F06E339}"/>
              </c:ext>
            </c:extLst>
          </c:dPt>
          <c:cat>
            <c:strRef>
              <c:f>'pivot sheet '!$B$4:$B$7</c:f>
              <c:strCache>
                <c:ptCount val="3"/>
                <c:pt idx="0">
                  <c:v>ACTIVE</c:v>
                </c:pt>
                <c:pt idx="1">
                  <c:v>NEED MOTIVATION</c:v>
                </c:pt>
                <c:pt idx="2">
                  <c:v>UPCOMING</c:v>
                </c:pt>
              </c:strCache>
            </c:strRef>
          </c:cat>
          <c:val>
            <c:numRef>
              <c:f>'pivot sheet '!$C$4:$C$7</c:f>
              <c:numCache>
                <c:formatCode>General</c:formatCode>
                <c:ptCount val="3"/>
                <c:pt idx="0">
                  <c:v>8</c:v>
                </c:pt>
                <c:pt idx="1">
                  <c:v>24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C17-4DC4-8EC6-77264F06E3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[WEFIT.xlsx]pivot sheet !PivotTable4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sheet '!$C$12</c:f>
              <c:strCache>
                <c:ptCount val="1"/>
                <c:pt idx="0">
                  <c:v> Very Active Minutes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sheet '!$B$13:$B$16</c:f>
              <c:strCache>
                <c:ptCount val="3"/>
                <c:pt idx="0">
                  <c:v>ACTIVE</c:v>
                </c:pt>
                <c:pt idx="1">
                  <c:v>NEED MOTIVATION</c:v>
                </c:pt>
                <c:pt idx="2">
                  <c:v>UPCOMING</c:v>
                </c:pt>
              </c:strCache>
            </c:strRef>
          </c:cat>
          <c:val>
            <c:numRef>
              <c:f>'pivot sheet '!$C$13:$C$16</c:f>
              <c:numCache>
                <c:formatCode>General</c:formatCode>
                <c:ptCount val="3"/>
                <c:pt idx="0">
                  <c:v>55.731958229942101</c:v>
                </c:pt>
                <c:pt idx="1">
                  <c:v>8.5597379270385829</c:v>
                </c:pt>
                <c:pt idx="2">
                  <c:v>18.899999999999999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A6-4B3E-A8B3-E9105D8F85A8}"/>
            </c:ext>
          </c:extLst>
        </c:ser>
        <c:ser>
          <c:idx val="1"/>
          <c:order val="1"/>
          <c:tx>
            <c:strRef>
              <c:f>'pivot sheet '!$D$12</c:f>
              <c:strCache>
                <c:ptCount val="1"/>
                <c:pt idx="0">
                  <c:v> Fairly Active Minutes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sheet '!$B$13:$B$16</c:f>
              <c:strCache>
                <c:ptCount val="3"/>
                <c:pt idx="0">
                  <c:v>ACTIVE</c:v>
                </c:pt>
                <c:pt idx="1">
                  <c:v>NEED MOTIVATION</c:v>
                </c:pt>
                <c:pt idx="2">
                  <c:v>UPCOMING</c:v>
                </c:pt>
              </c:strCache>
            </c:strRef>
          </c:cat>
          <c:val>
            <c:numRef>
              <c:f>'pivot sheet '!$D$13:$D$16</c:f>
              <c:numCache>
                <c:formatCode>General</c:formatCode>
                <c:ptCount val="3"/>
                <c:pt idx="0">
                  <c:v>17.468465674110835</c:v>
                </c:pt>
                <c:pt idx="1">
                  <c:v>9.8572300260517451</c:v>
                </c:pt>
                <c:pt idx="2">
                  <c:v>61.266666666666666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A6-4B3E-A8B3-E9105D8F85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09376191"/>
        <c:axId val="855459551"/>
      </c:barChart>
      <c:catAx>
        <c:axId val="2109376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459551"/>
        <c:crosses val="autoZero"/>
        <c:auto val="1"/>
        <c:lblAlgn val="ctr"/>
        <c:lblOffset val="100"/>
        <c:noMultiLvlLbl val="0"/>
      </c:catAx>
      <c:valAx>
        <c:axId val="855459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376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13</xdr:row>
      <xdr:rowOff>0</xdr:rowOff>
    </xdr:from>
    <xdr:to>
      <xdr:col>9</xdr:col>
      <xdr:colOff>19050</xdr:colOff>
      <xdr:row>28</xdr:row>
      <xdr:rowOff>133349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38EF7E-8987-48A2-8DFC-250640C8DD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8</xdr:col>
      <xdr:colOff>542924</xdr:colOff>
      <xdr:row>12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6672904-6BD2-4E89-B20F-E11EB7055A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0</xdr:row>
      <xdr:rowOff>0</xdr:rowOff>
    </xdr:from>
    <xdr:to>
      <xdr:col>16</xdr:col>
      <xdr:colOff>314325</xdr:colOff>
      <xdr:row>11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C1EC765-532A-4D7F-8171-4CE59629AD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224.36345960648" createdVersion="6" refreshedVersion="6" minRefreshableVersion="3" recordCount="9" xr:uid="{8311CD3A-AD91-425C-B889-D18EEAE17174}">
  <cacheSource type="worksheet">
    <worksheetSource ref="J18:Q27" sheet="CALCULATION SHEET for wefit"/>
  </cacheSource>
  <cacheFields count="8">
    <cacheField name="USER ID " numFmtId="0">
      <sharedItems containsSemiMixedTypes="0" containsString="0" containsNumber="1" containsInteger="1" minValue="1503960366" maxValue="8877689391" count="9">
        <n v="1503960366"/>
        <n v="2022484408"/>
        <n v="7086361926"/>
        <n v="8053475328"/>
        <n v="8378563200"/>
        <n v="8877689391"/>
        <n v="5577150313"/>
        <n v="7007744171"/>
        <n v="3977333714"/>
      </sharedItems>
    </cacheField>
    <cacheField name=" Activity frequency " numFmtId="0">
      <sharedItems containsSemiMixedTypes="0" containsString="0" containsNumber="1" containsInteger="1" minValue="26" maxValue="31"/>
    </cacheField>
    <cacheField name="TotalSteps" numFmtId="1">
      <sharedItems containsSemiMixedTypes="0" containsString="0" containsNumber="1" minValue="8304.4333333333325" maxValue="16040.032258064517"/>
    </cacheField>
    <cacheField name="TotalDistance" numFmtId="1">
      <sharedItems containsSemiMixedTypes="0" containsString="0" containsNumber="1" minValue="6.2133333046666674" maxValue="13.212903138580645"/>
    </cacheField>
    <cacheField name="Distance Designation " numFmtId="1">
      <sharedItems/>
    </cacheField>
    <cacheField name="VeryActiveMinutes" numFmtId="1">
      <sharedItems containsSemiMixedTypes="0" containsString="0" containsNumber="1" minValue="18.899999999999999" maxValue="87.333333333333329"/>
    </cacheField>
    <cacheField name="FairlyActiveMinutes" numFmtId="1">
      <sharedItems containsSemiMixedTypes="0" containsString="0" containsNumber="1" minValue="9.5806451612903221" maxValue="61.266666666666666"/>
    </cacheField>
    <cacheField name="user classification 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224.364230439816" createdVersion="6" refreshedVersion="6" minRefreshableVersion="3" recordCount="33" xr:uid="{54C409D5-73FC-4932-99CA-7AE257341405}">
  <cacheSource type="worksheet">
    <worksheetSource ref="A4:H37" sheet="CALCULATION SHEET for wefit"/>
  </cacheSource>
  <cacheFields count="8">
    <cacheField name="USER ID " numFmtId="0">
      <sharedItems containsSemiMixedTypes="0" containsString="0" containsNumber="1" containsInteger="1" minValue="1503960366" maxValue="8877689391"/>
    </cacheField>
    <cacheField name=" Activity frequency " numFmtId="0">
      <sharedItems containsSemiMixedTypes="0" containsString="0" containsNumber="1" containsInteger="1" minValue="4" maxValue="31"/>
    </cacheField>
    <cacheField name="TotalSteps" numFmtId="1">
      <sharedItems containsSemiMixedTypes="0" containsString="0" containsNumber="1" minValue="916.12903225806451" maxValue="16040.032258064517" count="33">
        <n v="12116.741935483871"/>
        <n v="11370.645161290322"/>
        <n v="9371.7741935483864"/>
        <n v="14763.290322580646"/>
        <n v="8717.7096774193542"/>
        <n v="16040.032258064517"/>
        <n v="8304.4333333333325"/>
        <n v="11323.423076923076"/>
        <n v="5743.9032258064517"/>
        <n v="2580.0645161290322"/>
        <n v="916.12903225806451"/>
        <n v="5566.8709677419356"/>
        <n v="4716.8709677419356"/>
        <n v="7555.7741935483873"/>
        <n v="2267.2258064516127"/>
        <n v="7268.8387096774195"/>
        <n v="10813.935483870968"/>
        <n v="4796.5483870967746"/>
        <n v="7685.1290322580644"/>
        <n v="8572.0645161290322"/>
        <n v="8612.5806451612898"/>
        <n v="9794.8064516129034"/>
        <n v="7198.5161290322585"/>
        <n v="7282.9666666666662"/>
        <n v="5649.5517241379312"/>
        <n v="1853.7241379310344"/>
        <n v="7046.7142857142853"/>
        <n v="2519.6923076923076"/>
        <n v="6861.65"/>
        <n v="6482.1578947368425"/>
        <n v="9519.6666666666661"/>
        <n v="3838"/>
        <n v="10984.566666666668"/>
      </sharedItems>
    </cacheField>
    <cacheField name="TotalDistance" numFmtId="1">
      <sharedItems containsSemiMixedTypes="0" containsString="0" containsNumber="1" minValue="0.63451612316129025" maxValue="13.212903138580645"/>
    </cacheField>
    <cacheField name="Distance Designation " numFmtId="1">
      <sharedItems/>
    </cacheField>
    <cacheField name="VeryActiveMinutes" numFmtId="1">
      <sharedItems containsSemiMixedTypes="0" containsString="0" containsNumber="1" minValue="9.6774193548387094E-2" maxValue="87.333333333333329"/>
    </cacheField>
    <cacheField name="FairlyActiveMinutes" numFmtId="1">
      <sharedItems containsSemiMixedTypes="0" containsString="0" containsNumber="1" minValue="0.25806451612903225" maxValue="61.266666666666666"/>
    </cacheField>
    <cacheField name="user classification " numFmtId="0">
      <sharedItems count="3">
        <s v="ACTIVE"/>
        <s v="NEED MOTIVATION"/>
        <s v="UPCOMING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">
  <r>
    <x v="0"/>
    <n v="31"/>
    <n v="12116.741935483871"/>
    <n v="7.8096773855161299"/>
    <s v="intermidiate"/>
    <n v="38.70967741935484"/>
    <n v="19.161290322580644"/>
    <s v="ACTIVE"/>
  </r>
  <r>
    <x v="1"/>
    <n v="31"/>
    <n v="11370.645161290322"/>
    <n v="8.0841934911290316"/>
    <s v="PRO"/>
    <n v="36.29032258064516"/>
    <n v="19.35483870967742"/>
    <s v="ACTIVE"/>
  </r>
  <r>
    <x v="2"/>
    <n v="31"/>
    <n v="9371.7741935483864"/>
    <n v="6.3880645077419365"/>
    <s v="intermidiate"/>
    <n v="42.58064516129032"/>
    <n v="25.35483870967742"/>
    <s v="ACTIVE"/>
  </r>
  <r>
    <x v="3"/>
    <n v="31"/>
    <n v="14763.290322580646"/>
    <n v="11.475161199225807"/>
    <s v="PRO"/>
    <n v="85.161290322580641"/>
    <n v="9.5806451612903221"/>
    <s v="ACTIVE"/>
  </r>
  <r>
    <x v="4"/>
    <n v="31"/>
    <n v="8717.7096774193542"/>
    <n v="6.9135484620967738"/>
    <s v="intermidiate"/>
    <n v="58.677419354838712"/>
    <n v="10.258064516129032"/>
    <s v="ACTIVE"/>
  </r>
  <r>
    <x v="5"/>
    <n v="31"/>
    <n v="16040.032258064517"/>
    <n v="13.212903138580645"/>
    <s v="PRO"/>
    <n v="66.064516129032256"/>
    <n v="9.935483870967742"/>
    <s v="ACTIVE"/>
  </r>
  <r>
    <x v="6"/>
    <n v="30"/>
    <n v="8304.4333333333325"/>
    <n v="6.2133333046666674"/>
    <s v="intermidiate"/>
    <n v="87.333333333333329"/>
    <n v="29.833333333333332"/>
    <s v="ACTIVE"/>
  </r>
  <r>
    <x v="7"/>
    <n v="26"/>
    <n v="11323.423076923076"/>
    <n v="8.0153845914230786"/>
    <s v="PRO"/>
    <n v="31.03846153846154"/>
    <n v="16.26923076923077"/>
    <s v="ACTIVE"/>
  </r>
  <r>
    <x v="8"/>
    <n v="30"/>
    <n v="10984.566666666668"/>
    <n v="7.5169999439666677"/>
    <s v="intermidiate"/>
    <n v="18.899999999999999"/>
    <n v="61.266666666666666"/>
    <s v="UPCOMING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">
  <r>
    <n v="1503960366"/>
    <n v="31"/>
    <x v="0"/>
    <n v="7.8096773855161299"/>
    <s v="intermidiate"/>
    <n v="38.70967741935484"/>
    <n v="19.161290322580644"/>
    <x v="0"/>
  </r>
  <r>
    <n v="2022484408"/>
    <n v="31"/>
    <x v="1"/>
    <n v="8.0841934911290316"/>
    <s v="PRO"/>
    <n v="36.29032258064516"/>
    <n v="19.35483870967742"/>
    <x v="0"/>
  </r>
  <r>
    <n v="7086361926"/>
    <n v="31"/>
    <x v="2"/>
    <n v="6.3880645077419365"/>
    <s v="intermidiate"/>
    <n v="42.58064516129032"/>
    <n v="25.35483870967742"/>
    <x v="0"/>
  </r>
  <r>
    <n v="8053475328"/>
    <n v="31"/>
    <x v="3"/>
    <n v="11.475161199225807"/>
    <s v="PRO"/>
    <n v="85.161290322580641"/>
    <n v="9.5806451612903221"/>
    <x v="0"/>
  </r>
  <r>
    <n v="8378563200"/>
    <n v="31"/>
    <x v="4"/>
    <n v="6.9135484620967738"/>
    <s v="intermidiate"/>
    <n v="58.677419354838712"/>
    <n v="10.258064516129032"/>
    <x v="0"/>
  </r>
  <r>
    <n v="8877689391"/>
    <n v="31"/>
    <x v="5"/>
    <n v="13.212903138580645"/>
    <s v="PRO"/>
    <n v="66.064516129032256"/>
    <n v="9.935483870967742"/>
    <x v="0"/>
  </r>
  <r>
    <n v="5577150313"/>
    <n v="30"/>
    <x v="6"/>
    <n v="6.2133333046666674"/>
    <s v="intermidiate"/>
    <n v="87.333333333333329"/>
    <n v="29.833333333333332"/>
    <x v="0"/>
  </r>
  <r>
    <n v="7007744171"/>
    <n v="26"/>
    <x v="7"/>
    <n v="8.0153845914230786"/>
    <s v="PRO"/>
    <n v="31.03846153846154"/>
    <n v="16.26923076923077"/>
    <x v="0"/>
  </r>
  <r>
    <n v="1624580081"/>
    <n v="31"/>
    <x v="8"/>
    <n v="3.9148387295161284"/>
    <s v="begineer"/>
    <n v="8.67741935483871"/>
    <n v="5.806451612903226"/>
    <x v="1"/>
  </r>
  <r>
    <n v="1844505072"/>
    <n v="31"/>
    <x v="9"/>
    <n v="1.7061290368387099"/>
    <s v="begineer"/>
    <n v="0.12903225806451613"/>
    <n v="1.2903225806451613"/>
    <x v="1"/>
  </r>
  <r>
    <n v="1927972279"/>
    <n v="31"/>
    <x v="10"/>
    <n v="0.63451612316129025"/>
    <s v="begineer"/>
    <n v="1.3225806451612903"/>
    <n v="0.77419354838709675"/>
    <x v="1"/>
  </r>
  <r>
    <n v="2026352035"/>
    <n v="31"/>
    <x v="11"/>
    <n v="3.4548387153870972"/>
    <s v="begineer"/>
    <n v="9.6774193548387094E-2"/>
    <n v="0.25806451612903225"/>
    <x v="1"/>
  </r>
  <r>
    <n v="2320127002"/>
    <n v="31"/>
    <x v="12"/>
    <n v="3.1877419044516131"/>
    <s v="begineer"/>
    <n v="1.3548387096774193"/>
    <n v="2.5806451612903225"/>
    <x v="1"/>
  </r>
  <r>
    <n v="2873212765"/>
    <n v="31"/>
    <x v="13"/>
    <n v="5.10161286016129"/>
    <s v="intermidiate"/>
    <n v="14.096774193548388"/>
    <n v="6.129032258064516"/>
    <x v="1"/>
  </r>
  <r>
    <n v="4020332650"/>
    <n v="31"/>
    <x v="14"/>
    <n v="1.6261290389354839"/>
    <s v="begineer"/>
    <n v="5.193548387096774"/>
    <n v="5.354838709677419"/>
    <x v="1"/>
  </r>
  <r>
    <n v="4319703577"/>
    <n v="31"/>
    <x v="15"/>
    <n v="4.8922580470322581"/>
    <s v="intermidiate"/>
    <n v="3.5806451612903225"/>
    <n v="12.32258064516129"/>
    <x v="1"/>
  </r>
  <r>
    <n v="4388161847"/>
    <n v="31"/>
    <x v="16"/>
    <n v="8.3932258929677417"/>
    <s v="PRO"/>
    <n v="23.161290322580644"/>
    <n v="20.35483870967742"/>
    <x v="1"/>
  </r>
  <r>
    <n v="4445114986"/>
    <n v="31"/>
    <x v="17"/>
    <n v="3.2458064401935474"/>
    <s v="begineer"/>
    <n v="6.612903225806452"/>
    <n v="1.7419354838709677"/>
    <x v="1"/>
  </r>
  <r>
    <n v="4558609924"/>
    <n v="31"/>
    <x v="18"/>
    <n v="5.080645176677419"/>
    <s v="intermidiate"/>
    <n v="10.387096774193548"/>
    <n v="13.709677419354838"/>
    <x v="1"/>
  </r>
  <r>
    <n v="4702921684"/>
    <n v="31"/>
    <x v="19"/>
    <n v="6.9551612833548386"/>
    <s v="intermidiate"/>
    <n v="5.129032258064516"/>
    <n v="26.032258064516128"/>
    <x v="1"/>
  </r>
  <r>
    <n v="5553957443"/>
    <n v="31"/>
    <x v="20"/>
    <n v="5.6396774500322575"/>
    <s v="intermidiate"/>
    <n v="23.419354838709676"/>
    <n v="13"/>
    <x v="1"/>
  </r>
  <r>
    <n v="6962181067"/>
    <n v="31"/>
    <x v="21"/>
    <n v="6.5858064775161278"/>
    <s v="intermidiate"/>
    <n v="22.806451612903224"/>
    <n v="18.516129032258064"/>
    <x v="1"/>
  </r>
  <r>
    <n v="8583815059"/>
    <n v="31"/>
    <x v="22"/>
    <n v="5.6154838222580645"/>
    <s v="intermidiate"/>
    <n v="9.67741935483871"/>
    <n v="22.193548387096776"/>
    <x v="1"/>
  </r>
  <r>
    <n v="1644430081"/>
    <n v="30"/>
    <x v="23"/>
    <n v="5.2953333539000011"/>
    <s v="intermidiate"/>
    <n v="9.5666666666666664"/>
    <n v="21.366666666666667"/>
    <x v="1"/>
  </r>
  <r>
    <n v="6290855005"/>
    <n v="29"/>
    <x v="24"/>
    <n v="4.2724138045862077"/>
    <s v="intermidiate"/>
    <n v="2.7586206896551726"/>
    <n v="3.7931034482758621"/>
    <x v="1"/>
  </r>
  <r>
    <n v="8792009665"/>
    <n v="29"/>
    <x v="25"/>
    <n v="1.1865517167931032"/>
    <s v="begineer"/>
    <n v="0.96551724137931039"/>
    <n v="4.0344827586206895"/>
    <x v="1"/>
  </r>
  <r>
    <n v="6117666160"/>
    <n v="28"/>
    <x v="26"/>
    <n v="5.3421429140357146"/>
    <s v="intermidiate"/>
    <n v="1.5714285714285714"/>
    <n v="2.0357142857142856"/>
    <x v="1"/>
  </r>
  <r>
    <n v="6775888955"/>
    <n v="26"/>
    <x v="27"/>
    <n v="1.8134615161538461"/>
    <s v="begineer"/>
    <n v="11"/>
    <n v="14.807692307692308"/>
    <x v="1"/>
  </r>
  <r>
    <n v="3372868164"/>
    <n v="20"/>
    <x v="28"/>
    <n v="4.7070000411000006"/>
    <s v="intermidiate"/>
    <n v="9.15"/>
    <n v="4.0999999999999996"/>
    <x v="1"/>
  </r>
  <r>
    <n v="8253242879"/>
    <n v="19"/>
    <x v="29"/>
    <n v="4.6673684684210519"/>
    <s v="intermidiate"/>
    <n v="20.526315789473685"/>
    <n v="14.315789473684211"/>
    <x v="1"/>
  </r>
  <r>
    <n v="2347167796"/>
    <n v="18"/>
    <x v="30"/>
    <n v="6.3555555359444442"/>
    <s v="intermidiate"/>
    <n v="13.5"/>
    <n v="20.555555555555557"/>
    <x v="1"/>
  </r>
  <r>
    <n v="4057192912"/>
    <n v="4"/>
    <x v="31"/>
    <n v="2.8625000119999999"/>
    <s v="begineer"/>
    <n v="0.75"/>
    <n v="1.5"/>
    <x v="1"/>
  </r>
  <r>
    <n v="3977333714"/>
    <n v="30"/>
    <x v="32"/>
    <n v="7.5169999439666677"/>
    <s v="intermidiate"/>
    <n v="18.899999999999999"/>
    <n v="61.266666666666666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A22ABB-01E7-4C64-8B07-5E773A68B4A8}" name="PivotTable4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6">
  <location ref="B12:D16" firstHeaderRow="0" firstDataRow="1" firstDataCol="1"/>
  <pivotFields count="8">
    <pivotField showAll="0"/>
    <pivotField showAll="0"/>
    <pivotField numFmtId="1" showAll="0">
      <items count="34">
        <item x="10"/>
        <item x="25"/>
        <item x="14"/>
        <item x="27"/>
        <item x="9"/>
        <item x="31"/>
        <item x="12"/>
        <item x="17"/>
        <item x="11"/>
        <item x="24"/>
        <item x="8"/>
        <item x="29"/>
        <item x="28"/>
        <item x="26"/>
        <item x="22"/>
        <item x="15"/>
        <item x="23"/>
        <item x="13"/>
        <item x="18"/>
        <item x="6"/>
        <item x="19"/>
        <item x="20"/>
        <item x="4"/>
        <item x="2"/>
        <item x="30"/>
        <item x="21"/>
        <item x="16"/>
        <item x="32"/>
        <item x="7"/>
        <item x="1"/>
        <item x="0"/>
        <item x="3"/>
        <item x="5"/>
        <item t="default"/>
      </items>
    </pivotField>
    <pivotField numFmtId="1" showAll="0"/>
    <pivotField showAll="0"/>
    <pivotField dataField="1" numFmtId="1" showAll="0"/>
    <pivotField dataField="1" numFmtId="1" showAll="0"/>
    <pivotField axis="axisRow" showAll="0">
      <items count="4">
        <item x="0"/>
        <item x="1"/>
        <item x="2"/>
        <item t="default"/>
      </items>
    </pivotField>
  </pivotFields>
  <rowFields count="1">
    <field x="7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 Very Active Minutes" fld="5" subtotal="average" baseField="7" baseItem="0"/>
    <dataField name=" Fairly Active Minutes" fld="6" subtotal="average" baseField="7" baseItem="0"/>
  </dataFields>
  <chartFormats count="6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9A8FAB-AE99-470F-AC29-09148075072B}" name="PivotTable3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B3:C7" firstHeaderRow="1" firstDataRow="1" firstDataCol="1"/>
  <pivotFields count="8">
    <pivotField dataField="1" showAll="0"/>
    <pivotField showAll="0"/>
    <pivotField numFmtId="1" showAll="0">
      <items count="34">
        <item x="10"/>
        <item x="25"/>
        <item x="14"/>
        <item x="27"/>
        <item x="9"/>
        <item x="31"/>
        <item x="12"/>
        <item x="17"/>
        <item x="11"/>
        <item x="24"/>
        <item x="8"/>
        <item x="29"/>
        <item x="28"/>
        <item x="26"/>
        <item x="22"/>
        <item x="15"/>
        <item x="23"/>
        <item x="13"/>
        <item x="18"/>
        <item x="6"/>
        <item x="19"/>
        <item x="20"/>
        <item x="4"/>
        <item x="2"/>
        <item x="30"/>
        <item x="21"/>
        <item x="16"/>
        <item x="32"/>
        <item x="7"/>
        <item x="1"/>
        <item x="0"/>
        <item x="3"/>
        <item x="5"/>
        <item t="default"/>
      </items>
    </pivotField>
    <pivotField numFmtId="1" showAll="0"/>
    <pivotField showAll="0"/>
    <pivotField numFmtId="1" showAll="0"/>
    <pivotField numFmtId="1" showAll="0"/>
    <pivotField axis="axisRow" showAll="0">
      <items count="4">
        <item x="0"/>
        <item x="1"/>
        <item x="2"/>
        <item t="default"/>
      </items>
    </pivotField>
  </pivotFields>
  <rowFields count="1">
    <field x="7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USER ID " fld="0" subtotal="count" baseField="7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7FFE3A-4EE0-43A8-8006-E4798E0D3C41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P3:Q13" firstHeaderRow="1" firstDataRow="1" firstDataCol="1"/>
  <pivotFields count="8">
    <pivotField axis="axisRow" showAll="0">
      <items count="10">
        <item x="0"/>
        <item x="1"/>
        <item x="8"/>
        <item x="6"/>
        <item x="7"/>
        <item x="2"/>
        <item x="3"/>
        <item x="4"/>
        <item x="5"/>
        <item t="default"/>
      </items>
    </pivotField>
    <pivotField dataField="1" showAll="0"/>
    <pivotField numFmtId="1" showAll="0"/>
    <pivotField numFmtId="1" showAll="0"/>
    <pivotField showAll="0"/>
    <pivotField numFmtId="1" showAll="0"/>
    <pivotField numFmtId="1" showAll="0"/>
    <pivotField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um of  Activity frequency " fld="1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rganic">
  <a:themeElements>
    <a:clrScheme name="Organic">
      <a:dk1>
        <a:sysClr val="windowText" lastClr="000000"/>
      </a:dk1>
      <a:lt1>
        <a:sysClr val="window" lastClr="FFFFFF"/>
      </a:lt1>
      <a:dk2>
        <a:srgbClr val="212121"/>
      </a:dk2>
      <a:lt2>
        <a:srgbClr val="DADADA"/>
      </a:lt2>
      <a:accent1>
        <a:srgbClr val="83992A"/>
      </a:accent1>
      <a:accent2>
        <a:srgbClr val="3C9770"/>
      </a:accent2>
      <a:accent3>
        <a:srgbClr val="44709D"/>
      </a:accent3>
      <a:accent4>
        <a:srgbClr val="A23C33"/>
      </a:accent4>
      <a:accent5>
        <a:srgbClr val="D97828"/>
      </a:accent5>
      <a:accent6>
        <a:srgbClr val="DEB340"/>
      </a:accent6>
      <a:hlink>
        <a:srgbClr val="A8BF4D"/>
      </a:hlink>
      <a:folHlink>
        <a:srgbClr val="B4CA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rganic">
      <a:fillStyleLst>
        <a:solidFill>
          <a:schemeClr val="phClr"/>
        </a:solidFill>
        <a:gradFill rotWithShape="1">
          <a:gsLst>
            <a:gs pos="0">
              <a:schemeClr val="phClr">
                <a:tint val="60000"/>
                <a:lumMod val="110000"/>
              </a:schemeClr>
            </a:gs>
            <a:gs pos="100000">
              <a:schemeClr val="phClr">
                <a:tint val="82000"/>
              </a:schemeClr>
            </a:gs>
          </a:gsLst>
          <a:lin ang="5400000" scaled="0"/>
        </a:gradFill>
        <a:blipFill>
          <a:blip xmlns:r="http://schemas.openxmlformats.org/officeDocument/2006/relationships" r:embed="rId1">
            <a:duotone>
              <a:schemeClr val="phClr">
                <a:shade val="74000"/>
                <a:satMod val="130000"/>
                <a:lumMod val="90000"/>
              </a:schemeClr>
              <a:schemeClr val="phClr">
                <a:tint val="94000"/>
                <a:satMod val="120000"/>
                <a:lumMod val="104000"/>
              </a:schemeClr>
            </a:duotone>
          </a:blip>
          <a:tile tx="0" ty="0" sx="100000" sy="100000" flip="none" algn="tl"/>
        </a:blip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25400" dist="12700" dir="13500000">
              <a:srgbClr val="000000">
                <a:alpha val="45000"/>
              </a:srgbClr>
            </a:innerShdw>
          </a:effectLst>
        </a:effectStyle>
        <a:effectStyle>
          <a:effectLst>
            <a:outerShdw blurRad="38100" dist="25400" dir="5400000" rotWithShape="0">
              <a:srgbClr val="000000">
                <a:alpha val="6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88000"/>
                <a:lumMod val="98000"/>
              </a:schemeClr>
            </a:gs>
          </a:gsLst>
          <a:lin ang="5400000" scaled="0"/>
        </a:gradFill>
        <a:blipFill>
          <a:blip xmlns:r="http://schemas.openxmlformats.org/officeDocument/2006/relationships" r:embed="rId2"/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rganic" id="{28CDC826-8792-45C0-861B-85EB3ADEDA33}" vid="{7DAC20F1-423D-49E2-BD0B-50532748BAD0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7EE4D-16B3-400F-BB14-4E020EC4A20D}">
  <dimension ref="A1:Q48"/>
  <sheetViews>
    <sheetView tabSelected="1" workbookViewId="0">
      <selection activeCell="G13" sqref="G13"/>
    </sheetView>
  </sheetViews>
  <sheetFormatPr defaultRowHeight="15" x14ac:dyDescent="0.25"/>
  <cols>
    <col min="1" max="1" width="12.28515625" customWidth="1"/>
    <col min="2" max="2" width="22.85546875" customWidth="1"/>
    <col min="3" max="3" width="14.85546875" customWidth="1"/>
    <col min="4" max="4" width="17.7109375" customWidth="1"/>
    <col min="5" max="5" width="24.85546875" customWidth="1"/>
    <col min="6" max="6" width="22.85546875" customWidth="1"/>
    <col min="7" max="7" width="23.5703125" customWidth="1"/>
    <col min="8" max="8" width="22" customWidth="1"/>
  </cols>
  <sheetData>
    <row r="1" spans="1:17" x14ac:dyDescent="0.25">
      <c r="A1" s="16" t="s">
        <v>23</v>
      </c>
      <c r="B1" s="17"/>
      <c r="C1" s="17"/>
      <c r="D1" s="17"/>
      <c r="E1" s="17"/>
      <c r="F1" s="17"/>
      <c r="G1" s="17"/>
      <c r="H1" s="17"/>
    </row>
    <row r="2" spans="1:17" x14ac:dyDescent="0.25">
      <c r="A2" s="17"/>
      <c r="B2" s="17"/>
      <c r="C2" s="17"/>
      <c r="D2" s="17"/>
      <c r="E2" s="17"/>
      <c r="F2" s="17"/>
      <c r="G2" s="17"/>
      <c r="H2" s="17"/>
    </row>
    <row r="3" spans="1:17" x14ac:dyDescent="0.25">
      <c r="A3" s="17"/>
      <c r="B3" s="17"/>
      <c r="C3" s="17"/>
      <c r="D3" s="17"/>
      <c r="E3" s="17"/>
      <c r="F3" s="17"/>
      <c r="G3" s="17"/>
      <c r="H3" s="17"/>
    </row>
    <row r="4" spans="1:17" x14ac:dyDescent="0.25">
      <c r="A4" s="10" t="s">
        <v>2</v>
      </c>
      <c r="B4" s="11" t="s">
        <v>3</v>
      </c>
      <c r="C4" s="11" t="s">
        <v>5</v>
      </c>
      <c r="D4" s="11" t="s">
        <v>6</v>
      </c>
      <c r="E4" s="11" t="s">
        <v>7</v>
      </c>
      <c r="F4" s="11" t="s">
        <v>8</v>
      </c>
      <c r="G4" s="11" t="s">
        <v>9</v>
      </c>
      <c r="H4" s="11" t="s">
        <v>4</v>
      </c>
      <c r="J4" s="14" t="s">
        <v>22</v>
      </c>
      <c r="K4" s="15"/>
      <c r="L4" s="15"/>
      <c r="M4" s="15"/>
      <c r="N4" s="15"/>
      <c r="O4" s="15"/>
      <c r="P4" s="15"/>
      <c r="Q4" s="15"/>
    </row>
    <row r="5" spans="1:17" x14ac:dyDescent="0.25">
      <c r="A5" s="4">
        <v>1503960366</v>
      </c>
      <c r="B5" s="4">
        <v>31</v>
      </c>
      <c r="C5" s="5">
        <v>12116.741935483871</v>
      </c>
      <c r="D5" s="5">
        <v>7.8096773855161299</v>
      </c>
      <c r="E5" s="5" t="s">
        <v>10</v>
      </c>
      <c r="F5" s="5">
        <v>38.70967741935484</v>
      </c>
      <c r="G5" s="5">
        <v>19.161290322580644</v>
      </c>
      <c r="H5" s="4" t="str">
        <f t="shared" ref="H5:H37" si="0">IF(AND(B5&gt;20,F5&gt;30),"ACTIVE",IF(AND(B5&gt;20,G5&gt;60),"UPCOMING","NEED MOTIVATION"))</f>
        <v>ACTIVE</v>
      </c>
      <c r="J5" s="15"/>
      <c r="K5" s="15"/>
      <c r="L5" s="15"/>
      <c r="M5" s="15"/>
      <c r="N5" s="15"/>
      <c r="O5" s="15"/>
      <c r="P5" s="15"/>
      <c r="Q5" s="15"/>
    </row>
    <row r="6" spans="1:17" x14ac:dyDescent="0.25">
      <c r="A6" s="4">
        <v>7086361926</v>
      </c>
      <c r="B6" s="4">
        <v>31</v>
      </c>
      <c r="C6" s="5">
        <v>9371.7741935483864</v>
      </c>
      <c r="D6" s="5">
        <v>6.3880645077419365</v>
      </c>
      <c r="E6" s="5" t="s">
        <v>10</v>
      </c>
      <c r="F6" s="5">
        <v>42.58064516129032</v>
      </c>
      <c r="G6" s="5">
        <v>25.35483870967742</v>
      </c>
      <c r="H6" s="4" t="str">
        <f t="shared" si="0"/>
        <v>ACTIVE</v>
      </c>
      <c r="J6" s="15"/>
      <c r="K6" s="15"/>
      <c r="L6" s="15"/>
      <c r="M6" s="15"/>
      <c r="N6" s="15"/>
      <c r="O6" s="15"/>
      <c r="P6" s="15"/>
      <c r="Q6" s="15"/>
    </row>
    <row r="7" spans="1:17" x14ac:dyDescent="0.25">
      <c r="A7" s="4">
        <v>8378563200</v>
      </c>
      <c r="B7" s="4">
        <v>31</v>
      </c>
      <c r="C7" s="5">
        <v>8717.7096774193542</v>
      </c>
      <c r="D7" s="5">
        <v>6.9135484620967738</v>
      </c>
      <c r="E7" s="5" t="s">
        <v>10</v>
      </c>
      <c r="F7" s="5">
        <v>58.677419354838712</v>
      </c>
      <c r="G7" s="5">
        <v>10.258064516129032</v>
      </c>
      <c r="H7" s="4" t="str">
        <f t="shared" si="0"/>
        <v>ACTIVE</v>
      </c>
      <c r="J7" s="15"/>
      <c r="K7" s="15"/>
      <c r="L7" s="15"/>
      <c r="M7" s="15"/>
      <c r="N7" s="15"/>
      <c r="O7" s="15"/>
      <c r="P7" s="15"/>
      <c r="Q7" s="15"/>
    </row>
    <row r="8" spans="1:17" x14ac:dyDescent="0.25">
      <c r="A8" s="4">
        <v>5577150313</v>
      </c>
      <c r="B8" s="4">
        <v>30</v>
      </c>
      <c r="C8" s="5">
        <v>8304.4333333333325</v>
      </c>
      <c r="D8" s="5">
        <v>6.2133333046666674</v>
      </c>
      <c r="E8" s="5" t="s">
        <v>10</v>
      </c>
      <c r="F8" s="5">
        <v>87.333333333333329</v>
      </c>
      <c r="G8" s="5">
        <v>29.833333333333332</v>
      </c>
      <c r="H8" s="4" t="str">
        <f t="shared" si="0"/>
        <v>ACTIVE</v>
      </c>
      <c r="J8" s="15"/>
      <c r="K8" s="15"/>
      <c r="L8" s="15"/>
      <c r="M8" s="15"/>
      <c r="N8" s="15"/>
      <c r="O8" s="15"/>
      <c r="P8" s="15"/>
      <c r="Q8" s="15"/>
    </row>
    <row r="9" spans="1:17" x14ac:dyDescent="0.25">
      <c r="A9" s="4">
        <v>2022484408</v>
      </c>
      <c r="B9" s="4">
        <v>31</v>
      </c>
      <c r="C9" s="5">
        <v>11370.645161290322</v>
      </c>
      <c r="D9" s="5">
        <v>8.0841934911290316</v>
      </c>
      <c r="E9" s="5" t="s">
        <v>12</v>
      </c>
      <c r="F9" s="5">
        <v>36.29032258064516</v>
      </c>
      <c r="G9" s="5">
        <v>19.35483870967742</v>
      </c>
      <c r="H9" s="4" t="str">
        <f t="shared" si="0"/>
        <v>ACTIVE</v>
      </c>
      <c r="J9" s="15"/>
      <c r="K9" s="15"/>
      <c r="L9" s="15"/>
      <c r="M9" s="15"/>
      <c r="N9" s="15"/>
      <c r="O9" s="15"/>
      <c r="P9" s="15"/>
      <c r="Q9" s="15"/>
    </row>
    <row r="10" spans="1:17" x14ac:dyDescent="0.25">
      <c r="A10" s="4">
        <v>8053475328</v>
      </c>
      <c r="B10" s="4">
        <v>31</v>
      </c>
      <c r="C10" s="5">
        <v>14763.290322580646</v>
      </c>
      <c r="D10" s="5">
        <v>11.475161199225807</v>
      </c>
      <c r="E10" s="5" t="s">
        <v>12</v>
      </c>
      <c r="F10" s="5">
        <v>85.161290322580641</v>
      </c>
      <c r="G10" s="5">
        <v>9.5806451612903221</v>
      </c>
      <c r="H10" s="4" t="str">
        <f t="shared" si="0"/>
        <v>ACTIVE</v>
      </c>
      <c r="J10" s="15"/>
      <c r="K10" s="15"/>
      <c r="L10" s="15"/>
      <c r="M10" s="15"/>
      <c r="N10" s="15"/>
      <c r="O10" s="15"/>
      <c r="P10" s="15"/>
      <c r="Q10" s="15"/>
    </row>
    <row r="11" spans="1:17" x14ac:dyDescent="0.25">
      <c r="A11" s="4">
        <v>8877689391</v>
      </c>
      <c r="B11" s="4">
        <v>31</v>
      </c>
      <c r="C11" s="5">
        <v>16040.032258064517</v>
      </c>
      <c r="D11" s="5">
        <v>13.212903138580645</v>
      </c>
      <c r="E11" s="5" t="s">
        <v>12</v>
      </c>
      <c r="F11" s="5">
        <v>66.064516129032256</v>
      </c>
      <c r="G11" s="5">
        <v>9.935483870967742</v>
      </c>
      <c r="H11" s="4" t="str">
        <f t="shared" si="0"/>
        <v>ACTIVE</v>
      </c>
      <c r="J11" s="15"/>
      <c r="K11" s="15"/>
      <c r="L11" s="15"/>
      <c r="M11" s="15"/>
      <c r="N11" s="15"/>
      <c r="O11" s="15"/>
      <c r="P11" s="15"/>
      <c r="Q11" s="15"/>
    </row>
    <row r="12" spans="1:17" x14ac:dyDescent="0.25">
      <c r="A12" s="4">
        <v>7007744171</v>
      </c>
      <c r="B12" s="4">
        <v>26</v>
      </c>
      <c r="C12" s="5">
        <v>11323.423076923076</v>
      </c>
      <c r="D12" s="5">
        <v>8.0153845914230786</v>
      </c>
      <c r="E12" s="5" t="s">
        <v>12</v>
      </c>
      <c r="F12" s="5">
        <v>31.03846153846154</v>
      </c>
      <c r="G12" s="5">
        <v>16.26923076923077</v>
      </c>
      <c r="H12" s="4" t="str">
        <f t="shared" si="0"/>
        <v>ACTIVE</v>
      </c>
      <c r="J12" s="15"/>
      <c r="K12" s="15"/>
      <c r="L12" s="15"/>
      <c r="M12" s="15"/>
      <c r="N12" s="15"/>
      <c r="O12" s="15"/>
      <c r="P12" s="15"/>
      <c r="Q12" s="15"/>
    </row>
    <row r="13" spans="1:17" x14ac:dyDescent="0.25">
      <c r="A13" s="4">
        <v>1624580081</v>
      </c>
      <c r="B13" s="4">
        <v>31</v>
      </c>
      <c r="C13" s="5">
        <v>5743.9032258064517</v>
      </c>
      <c r="D13" s="5">
        <v>3.9148387295161284</v>
      </c>
      <c r="E13" s="5" t="s">
        <v>11</v>
      </c>
      <c r="F13" s="5">
        <v>8.67741935483871</v>
      </c>
      <c r="G13" s="5">
        <v>5.806451612903226</v>
      </c>
      <c r="H13" s="4" t="str">
        <f t="shared" si="0"/>
        <v>NEED MOTIVATION</v>
      </c>
      <c r="J13" s="15"/>
      <c r="K13" s="15"/>
      <c r="L13" s="15"/>
      <c r="M13" s="15"/>
      <c r="N13" s="15"/>
      <c r="O13" s="15"/>
      <c r="P13" s="15"/>
      <c r="Q13" s="15"/>
    </row>
    <row r="14" spans="1:17" x14ac:dyDescent="0.25">
      <c r="A14" s="4">
        <v>1844505072</v>
      </c>
      <c r="B14" s="4">
        <v>31</v>
      </c>
      <c r="C14" s="5">
        <v>2580.0645161290322</v>
      </c>
      <c r="D14" s="5">
        <v>1.7061290368387099</v>
      </c>
      <c r="E14" s="5" t="s">
        <v>11</v>
      </c>
      <c r="F14" s="5">
        <v>0.12903225806451613</v>
      </c>
      <c r="G14" s="5">
        <v>1.2903225806451613</v>
      </c>
      <c r="H14" s="4" t="str">
        <f t="shared" si="0"/>
        <v>NEED MOTIVATION</v>
      </c>
      <c r="J14" s="15"/>
      <c r="K14" s="15"/>
      <c r="L14" s="15"/>
      <c r="M14" s="15"/>
      <c r="N14" s="15"/>
      <c r="O14" s="15"/>
      <c r="P14" s="15"/>
      <c r="Q14" s="15"/>
    </row>
    <row r="15" spans="1:17" x14ac:dyDescent="0.25">
      <c r="A15" s="4">
        <v>1927972279</v>
      </c>
      <c r="B15" s="4">
        <v>31</v>
      </c>
      <c r="C15" s="5">
        <v>916.12903225806451</v>
      </c>
      <c r="D15" s="5">
        <v>0.63451612316129025</v>
      </c>
      <c r="E15" s="5" t="s">
        <v>11</v>
      </c>
      <c r="F15" s="5">
        <v>1.3225806451612903</v>
      </c>
      <c r="G15" s="5">
        <v>0.77419354838709675</v>
      </c>
      <c r="H15" s="4" t="str">
        <f t="shared" si="0"/>
        <v>NEED MOTIVATION</v>
      </c>
      <c r="J15" s="15"/>
      <c r="K15" s="15"/>
      <c r="L15" s="15"/>
      <c r="M15" s="15"/>
      <c r="N15" s="15"/>
      <c r="O15" s="15"/>
      <c r="P15" s="15"/>
      <c r="Q15" s="15"/>
    </row>
    <row r="16" spans="1:17" x14ac:dyDescent="0.25">
      <c r="A16" s="4">
        <v>2026352035</v>
      </c>
      <c r="B16" s="4">
        <v>31</v>
      </c>
      <c r="C16" s="5">
        <v>5566.8709677419356</v>
      </c>
      <c r="D16" s="5">
        <v>3.4548387153870972</v>
      </c>
      <c r="E16" s="5" t="s">
        <v>11</v>
      </c>
      <c r="F16" s="5">
        <v>9.6774193548387094E-2</v>
      </c>
      <c r="G16" s="5">
        <v>0.25806451612903225</v>
      </c>
      <c r="H16" s="4" t="str">
        <f t="shared" si="0"/>
        <v>NEED MOTIVATION</v>
      </c>
      <c r="J16" s="15"/>
      <c r="K16" s="15"/>
      <c r="L16" s="15"/>
      <c r="M16" s="15"/>
      <c r="N16" s="15"/>
      <c r="O16" s="15"/>
      <c r="P16" s="15"/>
      <c r="Q16" s="15"/>
    </row>
    <row r="17" spans="1:17" x14ac:dyDescent="0.25">
      <c r="A17" s="4">
        <v>2320127002</v>
      </c>
      <c r="B17" s="4">
        <v>31</v>
      </c>
      <c r="C17" s="5">
        <v>4716.8709677419356</v>
      </c>
      <c r="D17" s="5">
        <v>3.1877419044516131</v>
      </c>
      <c r="E17" s="5" t="s">
        <v>11</v>
      </c>
      <c r="F17" s="5">
        <v>1.3548387096774193</v>
      </c>
      <c r="G17" s="5">
        <v>2.5806451612903225</v>
      </c>
      <c r="H17" s="4" t="str">
        <f t="shared" si="0"/>
        <v>NEED MOTIVATION</v>
      </c>
      <c r="J17" s="15"/>
      <c r="K17" s="15"/>
      <c r="L17" s="15"/>
      <c r="M17" s="15"/>
      <c r="N17" s="15"/>
      <c r="O17" s="15"/>
      <c r="P17" s="15"/>
      <c r="Q17" s="15"/>
    </row>
    <row r="18" spans="1:17" x14ac:dyDescent="0.25">
      <c r="A18" s="4">
        <v>4020332650</v>
      </c>
      <c r="B18" s="4">
        <v>31</v>
      </c>
      <c r="C18" s="5">
        <v>2267.2258064516127</v>
      </c>
      <c r="D18" s="5">
        <v>1.6261290389354839</v>
      </c>
      <c r="E18" s="5" t="s">
        <v>11</v>
      </c>
      <c r="F18" s="5">
        <v>5.193548387096774</v>
      </c>
      <c r="G18" s="5">
        <v>5.354838709677419</v>
      </c>
      <c r="H18" s="4" t="str">
        <f t="shared" si="0"/>
        <v>NEED MOTIVATION</v>
      </c>
      <c r="J18" s="15"/>
      <c r="K18" s="15"/>
      <c r="L18" s="15"/>
      <c r="M18" s="15"/>
      <c r="N18" s="15"/>
      <c r="O18" s="15"/>
      <c r="P18" s="15"/>
      <c r="Q18" s="15"/>
    </row>
    <row r="19" spans="1:17" x14ac:dyDescent="0.25">
      <c r="A19" s="4">
        <v>4445114986</v>
      </c>
      <c r="B19" s="4">
        <v>31</v>
      </c>
      <c r="C19" s="5">
        <v>4796.5483870967746</v>
      </c>
      <c r="D19" s="5">
        <v>3.2458064401935474</v>
      </c>
      <c r="E19" s="5" t="s">
        <v>11</v>
      </c>
      <c r="F19" s="5">
        <v>6.612903225806452</v>
      </c>
      <c r="G19" s="5">
        <v>1.7419354838709677</v>
      </c>
      <c r="H19" s="4" t="str">
        <f t="shared" si="0"/>
        <v>NEED MOTIVATION</v>
      </c>
    </row>
    <row r="20" spans="1:17" x14ac:dyDescent="0.25">
      <c r="A20" s="4">
        <v>8792009665</v>
      </c>
      <c r="B20" s="4">
        <v>29</v>
      </c>
      <c r="C20" s="5">
        <v>1853.7241379310344</v>
      </c>
      <c r="D20" s="5">
        <v>1.1865517167931032</v>
      </c>
      <c r="E20" s="5" t="s">
        <v>11</v>
      </c>
      <c r="F20" s="5">
        <v>0.96551724137931039</v>
      </c>
      <c r="G20" s="5">
        <v>4.0344827586206895</v>
      </c>
      <c r="H20" s="4" t="str">
        <f t="shared" si="0"/>
        <v>NEED MOTIVATION</v>
      </c>
    </row>
    <row r="21" spans="1:17" x14ac:dyDescent="0.25">
      <c r="A21" s="4">
        <v>6775888955</v>
      </c>
      <c r="B21" s="4">
        <v>26</v>
      </c>
      <c r="C21" s="5">
        <v>2519.6923076923076</v>
      </c>
      <c r="D21" s="5">
        <v>1.8134615161538461</v>
      </c>
      <c r="E21" s="5" t="s">
        <v>11</v>
      </c>
      <c r="F21" s="5">
        <v>11</v>
      </c>
      <c r="G21" s="5">
        <v>14.807692307692308</v>
      </c>
      <c r="H21" s="4" t="str">
        <f t="shared" si="0"/>
        <v>NEED MOTIVATION</v>
      </c>
    </row>
    <row r="22" spans="1:17" x14ac:dyDescent="0.25">
      <c r="A22" s="4">
        <v>4057192912</v>
      </c>
      <c r="B22" s="4">
        <v>4</v>
      </c>
      <c r="C22" s="5">
        <v>3838</v>
      </c>
      <c r="D22" s="5">
        <v>2.8625000119999999</v>
      </c>
      <c r="E22" s="5" t="s">
        <v>11</v>
      </c>
      <c r="F22" s="5">
        <v>0.75</v>
      </c>
      <c r="G22" s="5">
        <v>1.5</v>
      </c>
      <c r="H22" s="4" t="str">
        <f t="shared" si="0"/>
        <v>NEED MOTIVATION</v>
      </c>
    </row>
    <row r="23" spans="1:17" x14ac:dyDescent="0.25">
      <c r="A23" s="4">
        <v>2873212765</v>
      </c>
      <c r="B23" s="4">
        <v>31</v>
      </c>
      <c r="C23" s="5">
        <v>7555.7741935483873</v>
      </c>
      <c r="D23" s="5">
        <v>5.10161286016129</v>
      </c>
      <c r="E23" s="5" t="s">
        <v>10</v>
      </c>
      <c r="F23" s="5">
        <v>14.096774193548388</v>
      </c>
      <c r="G23" s="5">
        <v>6.129032258064516</v>
      </c>
      <c r="H23" s="4" t="str">
        <f t="shared" si="0"/>
        <v>NEED MOTIVATION</v>
      </c>
    </row>
    <row r="24" spans="1:17" x14ac:dyDescent="0.25">
      <c r="A24" s="4">
        <v>4319703577</v>
      </c>
      <c r="B24" s="4">
        <v>31</v>
      </c>
      <c r="C24" s="5">
        <v>7268.8387096774195</v>
      </c>
      <c r="D24" s="5">
        <v>4.8922580470322581</v>
      </c>
      <c r="E24" s="5" t="s">
        <v>10</v>
      </c>
      <c r="F24" s="5">
        <v>3.5806451612903225</v>
      </c>
      <c r="G24" s="5">
        <v>12.32258064516129</v>
      </c>
      <c r="H24" s="4" t="str">
        <f t="shared" si="0"/>
        <v>NEED MOTIVATION</v>
      </c>
    </row>
    <row r="25" spans="1:17" x14ac:dyDescent="0.25">
      <c r="A25" s="4">
        <v>4558609924</v>
      </c>
      <c r="B25" s="4">
        <v>31</v>
      </c>
      <c r="C25" s="5">
        <v>7685.1290322580644</v>
      </c>
      <c r="D25" s="5">
        <v>5.080645176677419</v>
      </c>
      <c r="E25" s="5" t="s">
        <v>10</v>
      </c>
      <c r="F25" s="5">
        <v>10.387096774193548</v>
      </c>
      <c r="G25" s="5">
        <v>13.709677419354838</v>
      </c>
      <c r="H25" s="4" t="str">
        <f t="shared" si="0"/>
        <v>NEED MOTIVATION</v>
      </c>
    </row>
    <row r="26" spans="1:17" x14ac:dyDescent="0.25">
      <c r="A26" s="4">
        <v>4702921684</v>
      </c>
      <c r="B26" s="4">
        <v>31</v>
      </c>
      <c r="C26" s="5">
        <v>8572.0645161290322</v>
      </c>
      <c r="D26" s="5">
        <v>6.9551612833548386</v>
      </c>
      <c r="E26" s="5" t="s">
        <v>10</v>
      </c>
      <c r="F26" s="5">
        <v>5.129032258064516</v>
      </c>
      <c r="G26" s="5">
        <v>26.032258064516128</v>
      </c>
      <c r="H26" s="4" t="str">
        <f t="shared" si="0"/>
        <v>NEED MOTIVATION</v>
      </c>
    </row>
    <row r="27" spans="1:17" x14ac:dyDescent="0.25">
      <c r="A27" s="4">
        <v>5553957443</v>
      </c>
      <c r="B27" s="4">
        <v>31</v>
      </c>
      <c r="C27" s="5">
        <v>8612.5806451612898</v>
      </c>
      <c r="D27" s="5">
        <v>5.6396774500322575</v>
      </c>
      <c r="E27" s="5" t="s">
        <v>10</v>
      </c>
      <c r="F27" s="5">
        <v>23.419354838709676</v>
      </c>
      <c r="G27" s="5">
        <v>13</v>
      </c>
      <c r="H27" s="4" t="str">
        <f t="shared" si="0"/>
        <v>NEED MOTIVATION</v>
      </c>
    </row>
    <row r="28" spans="1:17" x14ac:dyDescent="0.25">
      <c r="A28" s="4">
        <v>6962181067</v>
      </c>
      <c r="B28" s="4">
        <v>31</v>
      </c>
      <c r="C28" s="5">
        <v>9794.8064516129034</v>
      </c>
      <c r="D28" s="5">
        <v>6.5858064775161278</v>
      </c>
      <c r="E28" s="5" t="s">
        <v>10</v>
      </c>
      <c r="F28" s="5">
        <v>22.806451612903224</v>
      </c>
      <c r="G28" s="5">
        <v>18.516129032258064</v>
      </c>
      <c r="H28" s="4" t="str">
        <f t="shared" si="0"/>
        <v>NEED MOTIVATION</v>
      </c>
    </row>
    <row r="29" spans="1:17" x14ac:dyDescent="0.25">
      <c r="A29" s="4">
        <v>8583815059</v>
      </c>
      <c r="B29" s="4">
        <v>31</v>
      </c>
      <c r="C29" s="5">
        <v>7198.5161290322585</v>
      </c>
      <c r="D29" s="5">
        <v>5.6154838222580645</v>
      </c>
      <c r="E29" s="5" t="s">
        <v>10</v>
      </c>
      <c r="F29" s="5">
        <v>9.67741935483871</v>
      </c>
      <c r="G29" s="5">
        <v>22.193548387096776</v>
      </c>
      <c r="H29" s="4" t="str">
        <f t="shared" si="0"/>
        <v>NEED MOTIVATION</v>
      </c>
    </row>
    <row r="30" spans="1:17" x14ac:dyDescent="0.25">
      <c r="A30" s="4">
        <v>1644430081</v>
      </c>
      <c r="B30" s="4">
        <v>30</v>
      </c>
      <c r="C30" s="5">
        <v>7282.9666666666662</v>
      </c>
      <c r="D30" s="5">
        <v>5.2953333539000011</v>
      </c>
      <c r="E30" s="5" t="s">
        <v>10</v>
      </c>
      <c r="F30" s="5">
        <v>9.5666666666666664</v>
      </c>
      <c r="G30" s="5">
        <v>21.366666666666667</v>
      </c>
      <c r="H30" s="4" t="str">
        <f t="shared" si="0"/>
        <v>NEED MOTIVATION</v>
      </c>
    </row>
    <row r="31" spans="1:17" x14ac:dyDescent="0.25">
      <c r="A31" s="4">
        <v>6290855005</v>
      </c>
      <c r="B31" s="4">
        <v>29</v>
      </c>
      <c r="C31" s="5">
        <v>5649.5517241379312</v>
      </c>
      <c r="D31" s="5">
        <v>4.2724138045862077</v>
      </c>
      <c r="E31" s="5" t="s">
        <v>10</v>
      </c>
      <c r="F31" s="5">
        <v>2.7586206896551726</v>
      </c>
      <c r="G31" s="5">
        <v>3.7931034482758621</v>
      </c>
      <c r="H31" s="4" t="str">
        <f t="shared" si="0"/>
        <v>NEED MOTIVATION</v>
      </c>
    </row>
    <row r="32" spans="1:17" x14ac:dyDescent="0.25">
      <c r="A32" s="4">
        <v>6117666160</v>
      </c>
      <c r="B32" s="4">
        <v>28</v>
      </c>
      <c r="C32" s="5">
        <v>7046.7142857142853</v>
      </c>
      <c r="D32" s="5">
        <v>5.3421429140357146</v>
      </c>
      <c r="E32" s="5" t="s">
        <v>10</v>
      </c>
      <c r="F32" s="5">
        <v>1.5714285714285714</v>
      </c>
      <c r="G32" s="5">
        <v>2.0357142857142856</v>
      </c>
      <c r="H32" s="4" t="str">
        <f t="shared" si="0"/>
        <v>NEED MOTIVATION</v>
      </c>
    </row>
    <row r="33" spans="1:14" x14ac:dyDescent="0.25">
      <c r="A33" s="4">
        <v>3372868164</v>
      </c>
      <c r="B33" s="4">
        <v>20</v>
      </c>
      <c r="C33" s="5">
        <v>6861.65</v>
      </c>
      <c r="D33" s="5">
        <v>4.7070000411000006</v>
      </c>
      <c r="E33" s="5" t="s">
        <v>10</v>
      </c>
      <c r="F33" s="5">
        <v>9.15</v>
      </c>
      <c r="G33" s="5">
        <v>4.0999999999999996</v>
      </c>
      <c r="H33" s="4" t="str">
        <f t="shared" si="0"/>
        <v>NEED MOTIVATION</v>
      </c>
    </row>
    <row r="34" spans="1:14" x14ac:dyDescent="0.25">
      <c r="A34" s="4">
        <v>8253242879</v>
      </c>
      <c r="B34" s="4">
        <v>19</v>
      </c>
      <c r="C34" s="5">
        <v>6482.1578947368425</v>
      </c>
      <c r="D34" s="5">
        <v>4.6673684684210519</v>
      </c>
      <c r="E34" s="5" t="s">
        <v>10</v>
      </c>
      <c r="F34" s="5">
        <v>20.526315789473685</v>
      </c>
      <c r="G34" s="5">
        <v>14.315789473684211</v>
      </c>
      <c r="H34" s="4" t="str">
        <f t="shared" si="0"/>
        <v>NEED MOTIVATION</v>
      </c>
    </row>
    <row r="35" spans="1:14" x14ac:dyDescent="0.25">
      <c r="A35" s="4">
        <v>2347167796</v>
      </c>
      <c r="B35" s="4">
        <v>18</v>
      </c>
      <c r="C35" s="5">
        <v>9519.6666666666661</v>
      </c>
      <c r="D35" s="5">
        <v>6.3555555359444442</v>
      </c>
      <c r="E35" s="5" t="s">
        <v>10</v>
      </c>
      <c r="F35" s="5">
        <v>13.5</v>
      </c>
      <c r="G35" s="5">
        <v>20.555555555555557</v>
      </c>
      <c r="H35" s="4" t="str">
        <f t="shared" si="0"/>
        <v>NEED MOTIVATION</v>
      </c>
    </row>
    <row r="36" spans="1:14" x14ac:dyDescent="0.25">
      <c r="A36" s="4">
        <v>4388161847</v>
      </c>
      <c r="B36" s="4">
        <v>31</v>
      </c>
      <c r="C36" s="5">
        <v>10813.935483870968</v>
      </c>
      <c r="D36" s="5">
        <v>8.3932258929677417</v>
      </c>
      <c r="E36" s="5" t="s">
        <v>12</v>
      </c>
      <c r="F36" s="5">
        <v>23.161290322580644</v>
      </c>
      <c r="G36" s="5">
        <v>20.35483870967742</v>
      </c>
      <c r="H36" s="4" t="str">
        <f t="shared" si="0"/>
        <v>NEED MOTIVATION</v>
      </c>
    </row>
    <row r="37" spans="1:14" x14ac:dyDescent="0.25">
      <c r="A37" s="4">
        <v>3977333714</v>
      </c>
      <c r="B37" s="4">
        <v>30</v>
      </c>
      <c r="C37" s="5">
        <v>10984.566666666668</v>
      </c>
      <c r="D37" s="5">
        <v>7.5169999439666677</v>
      </c>
      <c r="E37" s="5" t="s">
        <v>10</v>
      </c>
      <c r="F37" s="5">
        <v>18.899999999999999</v>
      </c>
      <c r="G37" s="5">
        <v>61.266666666666666</v>
      </c>
      <c r="H37" s="4" t="str">
        <f t="shared" si="0"/>
        <v>UPCOMING</v>
      </c>
    </row>
    <row r="40" spans="1:14" ht="15" customHeight="1" x14ac:dyDescent="0.25"/>
    <row r="41" spans="1:14" ht="15" customHeight="1" x14ac:dyDescent="0.25"/>
    <row r="42" spans="1:14" ht="15" customHeight="1" x14ac:dyDescent="0.25"/>
    <row r="43" spans="1:14" x14ac:dyDescent="0.25">
      <c r="G43" s="12" t="s">
        <v>13</v>
      </c>
      <c r="H43" s="13"/>
      <c r="I43" s="13"/>
      <c r="J43" s="13"/>
      <c r="K43" s="13"/>
      <c r="L43" s="13"/>
      <c r="M43" s="13"/>
      <c r="N43" s="13"/>
    </row>
    <row r="44" spans="1:14" x14ac:dyDescent="0.25">
      <c r="G44" s="13"/>
      <c r="H44" s="13"/>
      <c r="I44" s="13"/>
      <c r="J44" s="13"/>
      <c r="K44" s="13"/>
      <c r="L44" s="13"/>
      <c r="M44" s="13"/>
      <c r="N44" s="13"/>
    </row>
    <row r="45" spans="1:14" x14ac:dyDescent="0.25">
      <c r="G45" s="13"/>
      <c r="H45" s="13"/>
      <c r="I45" s="13"/>
      <c r="J45" s="13"/>
      <c r="K45" s="13"/>
      <c r="L45" s="13"/>
      <c r="M45" s="13"/>
      <c r="N45" s="13"/>
    </row>
    <row r="46" spans="1:14" x14ac:dyDescent="0.25">
      <c r="G46" s="13"/>
      <c r="H46" s="13"/>
      <c r="I46" s="13"/>
      <c r="J46" s="13"/>
      <c r="K46" s="13"/>
      <c r="L46" s="13"/>
      <c r="M46" s="13"/>
      <c r="N46" s="13"/>
    </row>
    <row r="47" spans="1:14" x14ac:dyDescent="0.25">
      <c r="G47" s="13"/>
      <c r="H47" s="13"/>
      <c r="I47" s="13"/>
      <c r="J47" s="13"/>
      <c r="K47" s="13"/>
      <c r="L47" s="13"/>
      <c r="M47" s="13"/>
      <c r="N47" s="13"/>
    </row>
    <row r="48" spans="1:14" x14ac:dyDescent="0.25">
      <c r="G48" s="13"/>
      <c r="H48" s="13"/>
      <c r="I48" s="13"/>
      <c r="J48" s="13"/>
      <c r="K48" s="13"/>
      <c r="L48" s="13"/>
      <c r="M48" s="13"/>
      <c r="N48" s="13"/>
    </row>
  </sheetData>
  <autoFilter ref="A4:H37" xr:uid="{880A0DCB-73B8-45B3-8333-E18DB6A6FDA9}">
    <sortState ref="A5:H37">
      <sortCondition ref="H5:H37"/>
    </sortState>
  </autoFilter>
  <mergeCells count="3">
    <mergeCell ref="G43:N48"/>
    <mergeCell ref="J4:Q18"/>
    <mergeCell ref="A1:H3"/>
  </mergeCells>
  <conditionalFormatting sqref="C5:C37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{4F6EA4C5-231F-469D-AF5E-86262830DFE3}</x14:id>
        </ext>
      </extLst>
    </cfRule>
  </conditionalFormatting>
  <conditionalFormatting sqref="D5:D37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5:G3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F6EA4C5-231F-469D-AF5E-86262830DFE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C5:C37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1DBB3-D1F4-4C1B-B9B8-678365D8A4E1}">
  <dimension ref="B3:Q16"/>
  <sheetViews>
    <sheetView workbookViewId="0">
      <selection activeCell="G7" sqref="G7"/>
    </sheetView>
  </sheetViews>
  <sheetFormatPr defaultRowHeight="15" x14ac:dyDescent="0.25"/>
  <cols>
    <col min="2" max="2" width="18.140625" customWidth="1"/>
    <col min="3" max="3" width="19.7109375" customWidth="1"/>
    <col min="4" max="4" width="20.42578125" customWidth="1"/>
    <col min="5" max="5" width="25.140625" customWidth="1"/>
    <col min="16" max="16" width="13.140625" customWidth="1"/>
    <col min="17" max="17" width="25" customWidth="1"/>
    <col min="18" max="18" width="17" customWidth="1"/>
  </cols>
  <sheetData>
    <row r="3" spans="2:17" x14ac:dyDescent="0.25">
      <c r="B3" s="2" t="s">
        <v>0</v>
      </c>
      <c r="C3" t="s">
        <v>19</v>
      </c>
      <c r="P3" s="2" t="s">
        <v>0</v>
      </c>
      <c r="Q3" t="s">
        <v>17</v>
      </c>
    </row>
    <row r="4" spans="2:17" x14ac:dyDescent="0.25">
      <c r="B4" s="3" t="s">
        <v>14</v>
      </c>
      <c r="C4" s="1">
        <v>8</v>
      </c>
      <c r="P4" s="3">
        <v>1503960366</v>
      </c>
      <c r="Q4" s="1">
        <v>31</v>
      </c>
    </row>
    <row r="5" spans="2:17" x14ac:dyDescent="0.25">
      <c r="B5" s="3" t="s">
        <v>18</v>
      </c>
      <c r="C5" s="1">
        <v>24</v>
      </c>
      <c r="P5" s="3">
        <v>2022484408</v>
      </c>
      <c r="Q5" s="1">
        <v>31</v>
      </c>
    </row>
    <row r="6" spans="2:17" x14ac:dyDescent="0.25">
      <c r="B6" s="3" t="s">
        <v>15</v>
      </c>
      <c r="C6" s="1">
        <v>1</v>
      </c>
      <c r="P6" s="3">
        <v>3977333714</v>
      </c>
      <c r="Q6" s="1">
        <v>30</v>
      </c>
    </row>
    <row r="7" spans="2:17" x14ac:dyDescent="0.25">
      <c r="B7" s="3" t="s">
        <v>1</v>
      </c>
      <c r="C7" s="1">
        <v>33</v>
      </c>
      <c r="P7" s="3">
        <v>5577150313</v>
      </c>
      <c r="Q7" s="1">
        <v>30</v>
      </c>
    </row>
    <row r="8" spans="2:17" x14ac:dyDescent="0.25">
      <c r="P8" s="3">
        <v>7007744171</v>
      </c>
      <c r="Q8" s="1">
        <v>26</v>
      </c>
    </row>
    <row r="9" spans="2:17" x14ac:dyDescent="0.25">
      <c r="P9" s="3">
        <v>7086361926</v>
      </c>
      <c r="Q9" s="1">
        <v>31</v>
      </c>
    </row>
    <row r="10" spans="2:17" x14ac:dyDescent="0.25">
      <c r="P10" s="3">
        <v>8053475328</v>
      </c>
      <c r="Q10" s="1">
        <v>31</v>
      </c>
    </row>
    <row r="11" spans="2:17" x14ac:dyDescent="0.25">
      <c r="P11" s="3">
        <v>8378563200</v>
      </c>
      <c r="Q11" s="1">
        <v>31</v>
      </c>
    </row>
    <row r="12" spans="2:17" x14ac:dyDescent="0.25">
      <c r="B12" s="2" t="s">
        <v>0</v>
      </c>
      <c r="C12" t="s">
        <v>20</v>
      </c>
      <c r="D12" t="s">
        <v>21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8">
        <v>8877689391</v>
      </c>
      <c r="Q12" s="9">
        <v>31</v>
      </c>
    </row>
    <row r="13" spans="2:17" x14ac:dyDescent="0.25">
      <c r="B13" s="3" t="s">
        <v>14</v>
      </c>
      <c r="C13" s="1">
        <v>55.731958229942101</v>
      </c>
      <c r="D13" s="1">
        <v>17.468465674110835</v>
      </c>
      <c r="P13" s="3" t="s">
        <v>1</v>
      </c>
      <c r="Q13" s="1">
        <v>272</v>
      </c>
    </row>
    <row r="14" spans="2:17" x14ac:dyDescent="0.25">
      <c r="B14" s="3" t="s">
        <v>18</v>
      </c>
      <c r="C14" s="1">
        <v>8.5597379270385829</v>
      </c>
      <c r="D14" s="1">
        <v>9.8572300260517451</v>
      </c>
    </row>
    <row r="15" spans="2:17" x14ac:dyDescent="0.25">
      <c r="B15" s="3" t="s">
        <v>15</v>
      </c>
      <c r="C15" s="1">
        <v>18.899999999999999</v>
      </c>
      <c r="D15" s="1">
        <v>61.266666666666666</v>
      </c>
    </row>
    <row r="16" spans="2:17" x14ac:dyDescent="0.25">
      <c r="B16" s="3" t="s">
        <v>1</v>
      </c>
      <c r="C16" s="1">
        <v>20.308768972377656</v>
      </c>
      <c r="D16" s="1">
        <v>13.260239778327128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F34AA-FACD-413C-85CC-97A61542D751}">
  <dimension ref="L14:S24"/>
  <sheetViews>
    <sheetView workbookViewId="0">
      <selection activeCell="R10" sqref="R10"/>
    </sheetView>
  </sheetViews>
  <sheetFormatPr defaultRowHeight="15" x14ac:dyDescent="0.25"/>
  <cols>
    <col min="12" max="12" width="11" customWidth="1"/>
    <col min="13" max="13" width="18.28515625" customWidth="1"/>
    <col min="14" max="14" width="10.7109375" customWidth="1"/>
    <col min="15" max="15" width="13.5703125" customWidth="1"/>
    <col min="16" max="16" width="20.5703125" customWidth="1"/>
    <col min="17" max="17" width="18.28515625" customWidth="1"/>
    <col min="18" max="18" width="19" customWidth="1"/>
    <col min="19" max="19" width="17.5703125" customWidth="1"/>
  </cols>
  <sheetData>
    <row r="14" spans="12:19" ht="36" x14ac:dyDescent="0.25">
      <c r="L14" s="18" t="s">
        <v>16</v>
      </c>
      <c r="M14" s="18"/>
      <c r="N14" s="18"/>
      <c r="O14" s="18"/>
      <c r="P14" s="18"/>
      <c r="Q14" s="18"/>
      <c r="R14" s="18"/>
      <c r="S14" s="18"/>
    </row>
    <row r="15" spans="12:19" x14ac:dyDescent="0.25">
      <c r="L15" s="6" t="s">
        <v>2</v>
      </c>
      <c r="M15" s="7" t="s">
        <v>3</v>
      </c>
      <c r="N15" s="7" t="s">
        <v>5</v>
      </c>
      <c r="O15" s="7" t="s">
        <v>6</v>
      </c>
      <c r="P15" s="7" t="s">
        <v>7</v>
      </c>
      <c r="Q15" s="7" t="s">
        <v>8</v>
      </c>
      <c r="R15" s="7" t="s">
        <v>9</v>
      </c>
      <c r="S15" s="7" t="s">
        <v>4</v>
      </c>
    </row>
    <row r="16" spans="12:19" x14ac:dyDescent="0.25">
      <c r="L16" s="4">
        <v>1503960366</v>
      </c>
      <c r="M16" s="4">
        <v>31</v>
      </c>
      <c r="N16" s="5">
        <v>12116.741935483871</v>
      </c>
      <c r="O16" s="5">
        <v>7.8096773855161299</v>
      </c>
      <c r="P16" s="5" t="s">
        <v>10</v>
      </c>
      <c r="Q16" s="5">
        <v>38.70967741935484</v>
      </c>
      <c r="R16" s="5">
        <v>19.161290322580644</v>
      </c>
      <c r="S16" s="4" t="s">
        <v>14</v>
      </c>
    </row>
    <row r="17" spans="12:19" x14ac:dyDescent="0.25">
      <c r="L17" s="4">
        <v>2022484408</v>
      </c>
      <c r="M17" s="4">
        <v>31</v>
      </c>
      <c r="N17" s="5">
        <v>11370.645161290322</v>
      </c>
      <c r="O17" s="5">
        <v>8.0841934911290316</v>
      </c>
      <c r="P17" s="5" t="s">
        <v>12</v>
      </c>
      <c r="Q17" s="5">
        <v>36.29032258064516</v>
      </c>
      <c r="R17" s="5">
        <v>19.35483870967742</v>
      </c>
      <c r="S17" s="4" t="s">
        <v>14</v>
      </c>
    </row>
    <row r="18" spans="12:19" x14ac:dyDescent="0.25">
      <c r="L18" s="4">
        <v>7086361926</v>
      </c>
      <c r="M18" s="4">
        <v>31</v>
      </c>
      <c r="N18" s="5">
        <v>9371.7741935483864</v>
      </c>
      <c r="O18" s="5">
        <v>6.3880645077419365</v>
      </c>
      <c r="P18" s="5" t="s">
        <v>10</v>
      </c>
      <c r="Q18" s="5">
        <v>42.58064516129032</v>
      </c>
      <c r="R18" s="5">
        <v>25.35483870967742</v>
      </c>
      <c r="S18" s="4" t="s">
        <v>14</v>
      </c>
    </row>
    <row r="19" spans="12:19" x14ac:dyDescent="0.25">
      <c r="L19" s="4">
        <v>8053475328</v>
      </c>
      <c r="M19" s="4">
        <v>31</v>
      </c>
      <c r="N19" s="5">
        <v>14763.290322580646</v>
      </c>
      <c r="O19" s="5">
        <v>11.475161199225807</v>
      </c>
      <c r="P19" s="5" t="s">
        <v>12</v>
      </c>
      <c r="Q19" s="5">
        <v>85.161290322580641</v>
      </c>
      <c r="R19" s="5">
        <v>9.5806451612903221</v>
      </c>
      <c r="S19" s="4" t="s">
        <v>14</v>
      </c>
    </row>
    <row r="20" spans="12:19" x14ac:dyDescent="0.25">
      <c r="L20" s="4">
        <v>8378563200</v>
      </c>
      <c r="M20" s="4">
        <v>31</v>
      </c>
      <c r="N20" s="5">
        <v>8717.7096774193542</v>
      </c>
      <c r="O20" s="5">
        <v>6.9135484620967738</v>
      </c>
      <c r="P20" s="5" t="s">
        <v>10</v>
      </c>
      <c r="Q20" s="5">
        <v>58.677419354838712</v>
      </c>
      <c r="R20" s="5">
        <v>10.258064516129032</v>
      </c>
      <c r="S20" s="4" t="s">
        <v>14</v>
      </c>
    </row>
    <row r="21" spans="12:19" x14ac:dyDescent="0.25">
      <c r="L21" s="4">
        <v>8877689391</v>
      </c>
      <c r="M21" s="4">
        <v>31</v>
      </c>
      <c r="N21" s="5">
        <v>16040.032258064517</v>
      </c>
      <c r="O21" s="5">
        <v>13.212903138580645</v>
      </c>
      <c r="P21" s="5" t="s">
        <v>12</v>
      </c>
      <c r="Q21" s="5">
        <v>66.064516129032256</v>
      </c>
      <c r="R21" s="5">
        <v>9.935483870967742</v>
      </c>
      <c r="S21" s="4" t="s">
        <v>14</v>
      </c>
    </row>
    <row r="22" spans="12:19" x14ac:dyDescent="0.25">
      <c r="L22" s="4">
        <v>5577150313</v>
      </c>
      <c r="M22" s="4">
        <v>30</v>
      </c>
      <c r="N22" s="5">
        <v>8304.4333333333325</v>
      </c>
      <c r="O22" s="5">
        <v>6.2133333046666674</v>
      </c>
      <c r="P22" s="5" t="s">
        <v>10</v>
      </c>
      <c r="Q22" s="5">
        <v>87.333333333333329</v>
      </c>
      <c r="R22" s="5">
        <v>29.833333333333332</v>
      </c>
      <c r="S22" s="4" t="s">
        <v>14</v>
      </c>
    </row>
    <row r="23" spans="12:19" x14ac:dyDescent="0.25">
      <c r="L23" s="4">
        <v>7007744171</v>
      </c>
      <c r="M23" s="4">
        <v>26</v>
      </c>
      <c r="N23" s="5">
        <v>11323.423076923076</v>
      </c>
      <c r="O23" s="5">
        <v>8.0153845914230786</v>
      </c>
      <c r="P23" s="5" t="s">
        <v>12</v>
      </c>
      <c r="Q23" s="5">
        <v>31.03846153846154</v>
      </c>
      <c r="R23" s="5">
        <v>16.26923076923077</v>
      </c>
      <c r="S23" s="4" t="s">
        <v>14</v>
      </c>
    </row>
    <row r="24" spans="12:19" x14ac:dyDescent="0.25">
      <c r="L24" s="4">
        <v>3977333714</v>
      </c>
      <c r="M24" s="4">
        <v>30</v>
      </c>
      <c r="N24" s="5">
        <v>10984.566666666668</v>
      </c>
      <c r="O24" s="5">
        <v>7.5169999439666677</v>
      </c>
      <c r="P24" s="5" t="s">
        <v>10</v>
      </c>
      <c r="Q24" s="5">
        <v>18.899999999999999</v>
      </c>
      <c r="R24" s="5">
        <v>61.266666666666666</v>
      </c>
      <c r="S24" s="4" t="s">
        <v>15</v>
      </c>
    </row>
  </sheetData>
  <mergeCells count="1">
    <mergeCell ref="L14:S14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c E A A B Q S w M E F A A C A A g A L 0 R W V 3 t J Q f a o A A A A + Q A A A B I A H A B D b 2 5 m a W c v U G F j a 2 F n Z S 5 4 b W w g o h g A K K A U A A A A A A A A A A A A A A A A A A A A A A A A A A A A h c 8 x D o I w G A X g q 5 D u t K U a I + S n D E 4 m Y k x M j G t T K j R C M b R Y 7 u b g k b y C J I q 6 O b 6 X b 3 j v c b t D N j R 1 c F W d 1 a 1 J U Y Q p C p S R b a F N m a L e n c I l y j j s h D y L U g U j N j Y Z b J G i y r l L Q o j 3 H v s Z b r u S M E o j c s w 3 e 1 m p R q A P 1 v 9 x q I 1 1 w k i F O B x e Y z j D 8 R w v G I s x H S 2 Q q Y d c m 6 9 h 4 2 R M g f y U s O p r 1 3 e K K x O u t 0 C m C O R 9 g z 8 B U E s D B B Q A A g A I A C 9 E V l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v R F Z X H N 2 0 V z 0 B A A A B A g A A E w A c A E Z v c m 1 1 b G F z L 1 N l Y 3 R p b 2 4 x L m 0 g o h g A K K A U A A A A A A A A A A A A A A A A A A A A A A A A A A A A d V D L a s M w E L w b / A + L c r F B G J I + D g 0 + t H Z D c y k t c X u J S 1 D t b S w i S 0 F a B 0 L I v 1 e u A 2 k h 1 U H a n R l W M + u w I m k 0 L I Z 3 P A 2 D M H C N s F j D i D U o L F l B u H J Y G V 2 7 V Y t 2 7 a l o E j N I Q S G F A f i z M J 2 t 0 C O Z 2 y W 5 q b o W N U U z q T D J j C b f u I h l d + W b Q + v K Z l v m 6 D Z k t u V M 0 o M k 2 D c C t s L C R o j W X 9 Y A 5 I K E Q y r / 8 5 B U b s d i v s x R y V Y S 2 p R x x i E z q m u 1 S 6 8 4 P O r K 1 F K v 0 / H k Z s L h t T O E C 9 o r T M 9 l 8 m w 0 f s R 8 i D F i L 9 a 0 n q v h C U X t v f Y p C / H p h S f m h E d D Y g 7 L E 3 6 v 1 K I S S l i X k u 1 + j 8 w a o f u d F f s t n s c V V m j 3 Z W w 7 G O 5 J F 1 3 4 n x 8 O b F 7 7 Y H N N t 9 d J r z t y O L B C t u h R 8 j 3 U f j v k + x / i X a g O / + q P c R h I f d H P 9 B t Q S w E C L Q A U A A I A C A A v R F Z X e 0 l B 9 q g A A A D 5 A A A A E g A A A A A A A A A A A A A A A A A A A A A A Q 2 9 u Z m l n L 1 B h Y 2 t h Z 2 U u e G 1 s U E s B A i 0 A F A A C A A g A L 0 R W V w / K 6 a u k A A A A 6 Q A A A B M A A A A A A A A A A A A A A A A A 9 A A A A F t D b 2 5 0 Z W 5 0 X 1 R 5 c G V z X S 5 4 b W x Q S w E C L Q A U A A I A C A A v R F Z X H N 2 0 V z 0 B A A A B A g A A E w A A A A A A A A A A A A A A A A D l A Q A A R m 9 y b X V s Y X M v U 2 V j d G l v b j E u b V B L B Q Y A A A A A A w A D A M I A A A B v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h B w A A A A A A A D 8 H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o Z W F y d H J h d G V f c 2 V j b 2 5 k c 1 9 t Z X J n Z W Q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F k Z G V k V G 9 E Y X R h T W 9 k Z W w i I F Z h b H V l P S J s M C I g L z 4 8 R W 5 0 c n k g V H l w Z T 0 i R m l s b E V y c m 9 y Q 2 9 k Z S I g V m F s d W U 9 I n N X b 3 J r c 2 h l Z X R N Y X h S b 3 d z R X h j Z W V k Z W Q i I C 8 + P E V u d H J 5 I F R 5 c G U 9 I k Z p b G x F c n J v c k 1 l c 3 N h Z 2 U i I F Z h b H V l P S J z V G h l I H J l c 3 V s d C B v Z i B 0 a G l z I H F 1 Z X J 5 I G l z I H R v b y B s Y X J n Z S B 0 b y B i Z S B s b 2 F k Z W Q g d G 8 g d G h l I H N w Z W N p Z m l l Z C B s b 2 N h d G l v b i B v b i B 0 a G U g d 2 9 y a 3 N o Z W V 0 L i B X b 3 J r c 2 h l Z X R z I G h h d m U g Y S B s a W 1 p d C B v Z i A x L D A 0 O C w 1 N z Y g c m 9 3 c y B h b m Q g M T Y s M z g 0 I G N v b H V t b n M u I F B s Z W F z Z S B s b 2 F k I H R o Z S B x d W V y e S B 0 b y B 0 a G U g R G F 0 Y S B N b 2 R l b C B p b n N 0 Z W F k L i I g L z 4 8 R W 5 0 c n k g V H l w Z T 0 i R m l s b E x h c 3 R V c G R h d G V k I i B W Y W x 1 Z T 0 i Z D I w M j M t M T A t M j J U M D I 6 N T Q 6 N T c u N T E 3 M T c 3 N F o i I C 8 + P E V u d H J 5 I F R 5 c G U 9 I k Z p b G x T d G F 0 d X M i I F Z h b H V l P S J z R X J y b 3 I i I C 8 + P C 9 T d G F i b G V F b n R y a W V z P j w v S X R l b T 4 8 S X R l b T 4 8 S X R l b U x v Y 2 F 0 a W 9 u P j x J d G V t V H l w Z T 5 G b 3 J t d W x h P C 9 J d G V t V H l w Z T 4 8 S X R l b V B h d G g + U 2 V j d G l v b j E v a G V h c n R y Y X R l X 3 N l Y 2 9 u Z H N f b W V y Z 2 V k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l Y X J 0 c m F 0 Z V 9 z Z W N v b m R z X 2 1 l c m d l Z C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Z W F y d H J h d G V f c 2 V j b 2 5 k c 1 9 t Z X J n Z W Q l M j A o M i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B 1 w + z v V i s 0 m C n c x D 3 H d n J w A A A A A C A A A A A A A Q Z g A A A A E A A C A A A A D 2 K h g t Y f e y 9 Y m I 5 g 0 b g M K 1 8 h a K O I S n G 9 + + E W 3 v B D Q + 7 g A A A A A O g A A A A A I A A C A A A A D J D A S m U G R t v b j f Y L 0 v 0 x S F v v Q o 0 S 2 O o x m Q Z i c y U q j a X F A A A A C C D C y 4 O g R f q 0 O 3 b y p u B S A h o G L w w h q A J J z t r W 6 h H b W 8 c c j M i 4 6 0 l b r p 9 r m 2 / C 5 8 + L F c E 6 L L I t 6 Q 9 S s U / J / B 7 W H E y k A o T h i y H 5 A Q C 5 e B r G e s h U A A A A D N Q i 8 0 I Z o 9 1 Z K Y u J d j G 5 z f X Z F m a A o 2 v c M 4 F C x O l q Y l p b b U N N U b Z y K D f i L y r u T + 9 T 6 + k N k X i w D 0 g G 0 8 M I e m 6 x U e < / D a t a M a s h u p > 
</file>

<file path=customXml/itemProps1.xml><?xml version="1.0" encoding="utf-8"?>
<ds:datastoreItem xmlns:ds="http://schemas.openxmlformats.org/officeDocument/2006/customXml" ds:itemID="{C63B5668-15DC-4ACC-8431-39C36B444C9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CALCULATION SHEET for wefit</vt:lpstr>
      <vt:lpstr>pivot sheet </vt:lpstr>
      <vt:lpstr>WEFIT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2015-06-05T18:17:20Z</dcterms:created>
  <dcterms:modified xsi:type="dcterms:W3CDTF">2023-10-28T05:11:31Z</dcterms:modified>
</cp:coreProperties>
</file>