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git\Alogorithms\MyStudy\Machine_Learning_2\"/>
    </mc:Choice>
  </mc:AlternateContent>
  <xr:revisionPtr revIDLastSave="0" documentId="13_ncr:1_{8A5F258A-DB59-4D48-8AF4-D109C6F57CC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k-mean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55" i="2" l="1"/>
  <c r="T56" i="2"/>
  <c r="T57" i="2"/>
  <c r="T58" i="2"/>
  <c r="T59" i="2"/>
  <c r="T60" i="2"/>
  <c r="T61" i="2"/>
  <c r="T62" i="2"/>
  <c r="T63" i="2"/>
  <c r="T64" i="2"/>
  <c r="S55" i="2"/>
  <c r="S56" i="2"/>
  <c r="S57" i="2"/>
  <c r="S58" i="2"/>
  <c r="S59" i="2"/>
  <c r="S60" i="2"/>
  <c r="S61" i="2"/>
  <c r="S62" i="2"/>
  <c r="S63" i="2"/>
  <c r="S64" i="2"/>
  <c r="T54" i="2"/>
  <c r="S54" i="2"/>
  <c r="T39" i="2"/>
  <c r="T40" i="2"/>
  <c r="T41" i="2"/>
  <c r="T42" i="2"/>
  <c r="T43" i="2"/>
  <c r="T44" i="2"/>
  <c r="T45" i="2"/>
  <c r="T46" i="2"/>
  <c r="T47" i="2"/>
  <c r="T48" i="2"/>
  <c r="S39" i="2"/>
  <c r="S40" i="2"/>
  <c r="S41" i="2"/>
  <c r="S42" i="2"/>
  <c r="S43" i="2"/>
  <c r="S44" i="2"/>
  <c r="S45" i="2"/>
  <c r="S46" i="2"/>
  <c r="S47" i="2"/>
  <c r="S48" i="2"/>
  <c r="T38" i="2"/>
  <c r="S38" i="2"/>
  <c r="T23" i="2"/>
  <c r="T24" i="2"/>
  <c r="T25" i="2"/>
  <c r="T26" i="2"/>
  <c r="T27" i="2"/>
  <c r="T28" i="2"/>
  <c r="T29" i="2"/>
  <c r="T30" i="2"/>
  <c r="T31" i="2"/>
  <c r="T32" i="2"/>
  <c r="T22" i="2"/>
  <c r="S23" i="2"/>
  <c r="S24" i="2"/>
  <c r="S25" i="2"/>
  <c r="S26" i="2"/>
  <c r="S27" i="2"/>
  <c r="S28" i="2"/>
  <c r="S29" i="2"/>
  <c r="S30" i="2"/>
  <c r="S31" i="2"/>
  <c r="S32" i="2"/>
  <c r="S6" i="2"/>
  <c r="S7" i="2"/>
  <c r="T7" i="2"/>
  <c r="T8" i="2"/>
  <c r="T9" i="2"/>
  <c r="T10" i="2"/>
  <c r="T11" i="2"/>
  <c r="T12" i="2"/>
  <c r="T13" i="2"/>
  <c r="T14" i="2"/>
  <c r="T15" i="2"/>
  <c r="T16" i="2"/>
  <c r="S8" i="2"/>
  <c r="S9" i="2"/>
  <c r="S10" i="2"/>
  <c r="S11" i="2"/>
  <c r="S12" i="2"/>
  <c r="S13" i="2"/>
  <c r="S14" i="2"/>
  <c r="S15" i="2"/>
  <c r="S16" i="2"/>
  <c r="T6" i="2"/>
  <c r="R64" i="2" l="1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E64" i="2" l="1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L57" i="2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H41" i="2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E25" i="2"/>
  <c r="M25" i="2" s="1"/>
  <c r="E24" i="2"/>
  <c r="K24" i="2" s="1"/>
  <c r="E23" i="2"/>
  <c r="L23" i="2" s="1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7" i="2"/>
  <c r="E7" i="2"/>
  <c r="M7" i="2" s="1"/>
  <c r="K41" i="2" l="1"/>
  <c r="M27" i="2"/>
  <c r="M30" i="2"/>
  <c r="M16" i="2"/>
  <c r="N23" i="2"/>
  <c r="M32" i="2"/>
  <c r="M40" i="2"/>
  <c r="L44" i="2"/>
  <c r="L27" i="2"/>
  <c r="M43" i="2"/>
  <c r="K62" i="2"/>
  <c r="K11" i="2"/>
  <c r="K13" i="2"/>
  <c r="K15" i="2"/>
  <c r="K16" i="2"/>
  <c r="K28" i="2"/>
  <c r="K38" i="2"/>
  <c r="M44" i="2"/>
  <c r="L54" i="2"/>
  <c r="L61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K7" i="2"/>
  <c r="L10" i="2"/>
  <c r="L12" i="2"/>
  <c r="L14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L7" i="2"/>
  <c r="M10" i="2"/>
  <c r="M12" i="2"/>
  <c r="M14" i="2"/>
  <c r="M23" i="2"/>
  <c r="M24" i="2"/>
  <c r="L25" i="2"/>
  <c r="M31" i="2"/>
  <c r="L45" i="2"/>
  <c r="M60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N26" i="2"/>
  <c r="K29" i="2"/>
  <c r="N30" i="2"/>
  <c r="N32" i="2"/>
  <c r="L29" i="2"/>
  <c r="K30" i="2"/>
  <c r="N31" i="2"/>
  <c r="K32" i="2"/>
  <c r="N29" i="2"/>
  <c r="N24" i="2"/>
  <c r="K26" i="2"/>
  <c r="N27" i="2"/>
  <c r="R8" i="2" l="1"/>
  <c r="E8" i="2"/>
  <c r="L8" i="2" s="1"/>
  <c r="K8" i="2" l="1"/>
  <c r="M8" i="2"/>
  <c r="N8" i="2"/>
  <c r="R9" i="2"/>
  <c r="E9" i="2"/>
  <c r="L9" i="2" l="1"/>
  <c r="M9" i="2"/>
  <c r="K9" i="2"/>
  <c r="N9" i="2"/>
  <c r="R6" i="2"/>
  <c r="H9" i="2" s="1"/>
  <c r="E6" i="2"/>
  <c r="I23" i="2" s="1"/>
  <c r="N6" i="2" l="1"/>
  <c r="M6" i="2"/>
  <c r="H23" i="2"/>
  <c r="L6" i="2"/>
  <c r="K6" i="2"/>
  <c r="I22" i="2"/>
  <c r="H22" i="2"/>
  <c r="S22" i="2" s="1"/>
  <c r="H25" i="2"/>
  <c r="R22" i="2"/>
  <c r="E22" i="2"/>
  <c r="K22" i="2" s="1"/>
  <c r="H38" i="2" l="1"/>
  <c r="I38" i="2"/>
  <c r="M22" i="2"/>
  <c r="I39" i="2"/>
  <c r="H39" i="2"/>
  <c r="L22" i="2"/>
  <c r="N22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<sst xmlns="http://schemas.openxmlformats.org/spreadsheetml/2006/main" count="69" uniqueCount="19">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</sst>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zoomScale="80" zoomScaleNormal="80" workbookViewId="0">
      <selection activeCell="A6" sqref="A6"/>
    </sheetView>
  </sheetViews>
  <sheetFormatPr defaultColWidth="9.109375" defaultRowHeight="14.4" x14ac:dyDescent="0.3"/>
  <cols>
    <col min="1" max="1" width="3.33203125" style="1" customWidth="1"/>
    <col min="2" max="2" width="5.44140625" style="1" customWidth="1"/>
    <col min="3" max="5" width="9.109375" style="1"/>
    <col min="6" max="6" width="4.6640625" style="1" customWidth="1"/>
    <col min="7" max="7" width="12.5546875" style="1" bestFit="1" customWidth="1"/>
    <col min="8" max="9" width="9.109375" style="1"/>
    <col min="10" max="10" width="6.109375" style="1" customWidth="1"/>
    <col min="11" max="16" width="9.109375" style="1"/>
    <col min="17" max="17" width="5.6640625" style="1" customWidth="1"/>
    <col min="18" max="18" width="19.5546875" style="1" customWidth="1"/>
    <col min="19" max="20" width="9.109375" style="1"/>
    <col min="21" max="21" width="3.33203125" style="1" customWidth="1"/>
    <col min="22" max="22" width="4.44140625" style="1" customWidth="1"/>
    <col min="23" max="16384" width="9.109375" style="1"/>
  </cols>
  <sheetData>
    <row r="1" spans="1:37" ht="25.8" x14ac:dyDescent="0.5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" thickBot="1" x14ac:dyDescent="0.35"/>
    <row r="3" spans="1:37" ht="15" thickBot="1" x14ac:dyDescent="0.35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3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3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3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 t="shared" ref="S6:S16" si="0">SQRT((C6-$H$6)^2+(D6-$I$6)^2)</f>
        <v>2.8284271247461903</v>
      </c>
      <c r="T6" s="13">
        <f>SQRT((C6-$H$7)^2+(D6-$I$7)^2)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3">
      <c r="B7" s="2"/>
      <c r="C7" s="14">
        <v>20</v>
      </c>
      <c r="D7" s="15">
        <v>2</v>
      </c>
      <c r="E7" s="16">
        <f t="shared" ref="E7:E16" si="1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2">IF(OR(E7=1,E7=""),C7,NA())</f>
        <v>#N/A</v>
      </c>
      <c r="L7" s="3" t="e">
        <f t="shared" ref="L7:L16" si="3">IF(OR(E7=1,E7=""),D7,NA())</f>
        <v>#N/A</v>
      </c>
      <c r="M7" s="3">
        <f t="shared" ref="M7:M16" si="4">IF(E7=2,C7,NA())</f>
        <v>20</v>
      </c>
      <c r="N7" s="3">
        <f t="shared" ref="N7:N16" si="5">IF(E7=2,D7,NA())</f>
        <v>2</v>
      </c>
      <c r="O7" s="3"/>
      <c r="P7" s="3"/>
      <c r="Q7" s="3"/>
      <c r="R7" s="13">
        <f t="shared" ref="R7:R16" si="6">(MIN(S7,T7))^2</f>
        <v>20.000000000000004</v>
      </c>
      <c r="S7" s="13">
        <f t="shared" si="0"/>
        <v>11.661903789690601</v>
      </c>
      <c r="T7" s="13">
        <f t="shared" ref="T7:T16" si="7">SQRT((C7-$H$7)^2+(D7-$I$7)^2)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3">
      <c r="B8" s="2"/>
      <c r="C8" s="14">
        <v>16</v>
      </c>
      <c r="D8" s="15">
        <v>8</v>
      </c>
      <c r="E8" s="16">
        <f t="shared" si="1"/>
        <v>2</v>
      </c>
      <c r="F8" s="3"/>
      <c r="G8" s="19"/>
      <c r="H8" s="19"/>
      <c r="I8" s="19"/>
      <c r="J8" s="3"/>
      <c r="K8" s="3" t="e">
        <f t="shared" si="2"/>
        <v>#N/A</v>
      </c>
      <c r="L8" s="3" t="e">
        <f t="shared" si="3"/>
        <v>#N/A</v>
      </c>
      <c r="M8" s="3">
        <f t="shared" si="4"/>
        <v>16</v>
      </c>
      <c r="N8" s="3">
        <f t="shared" si="5"/>
        <v>8</v>
      </c>
      <c r="O8" s="3"/>
      <c r="P8" s="3"/>
      <c r="Q8" s="3"/>
      <c r="R8" s="13">
        <f t="shared" si="6"/>
        <v>8.0000000000000018</v>
      </c>
      <c r="S8" s="13">
        <f t="shared" si="0"/>
        <v>6</v>
      </c>
      <c r="T8" s="13">
        <f t="shared" si="7"/>
        <v>2.8284271247461903</v>
      </c>
      <c r="U8" s="5"/>
    </row>
    <row r="9" spans="1:37" x14ac:dyDescent="0.3">
      <c r="B9" s="2"/>
      <c r="C9" s="14">
        <v>8</v>
      </c>
      <c r="D9" s="15">
        <v>7</v>
      </c>
      <c r="E9" s="16">
        <f t="shared" si="1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2"/>
        <v>8</v>
      </c>
      <c r="L9" s="3">
        <f t="shared" si="3"/>
        <v>7</v>
      </c>
      <c r="M9" s="3" t="e">
        <f t="shared" si="4"/>
        <v>#N/A</v>
      </c>
      <c r="N9" s="3" t="e">
        <f t="shared" si="5"/>
        <v>#N/A</v>
      </c>
      <c r="O9" s="3"/>
      <c r="P9" s="3"/>
      <c r="Q9" s="3"/>
      <c r="R9" s="13">
        <f t="shared" si="6"/>
        <v>5.0000000000000009</v>
      </c>
      <c r="S9" s="13">
        <f t="shared" si="0"/>
        <v>2.2360679774997898</v>
      </c>
      <c r="T9" s="13">
        <f t="shared" si="7"/>
        <v>10.04987562112089</v>
      </c>
      <c r="U9" s="5"/>
    </row>
    <row r="10" spans="1:37" x14ac:dyDescent="0.3">
      <c r="B10" s="2"/>
      <c r="C10" s="14">
        <v>1</v>
      </c>
      <c r="D10" s="15">
        <v>4</v>
      </c>
      <c r="E10" s="16">
        <f t="shared" si="1"/>
        <v>1</v>
      </c>
      <c r="F10" s="3"/>
      <c r="G10" s="3"/>
      <c r="H10" s="3"/>
      <c r="I10" s="3"/>
      <c r="J10" s="3"/>
      <c r="K10" s="3">
        <f t="shared" si="2"/>
        <v>1</v>
      </c>
      <c r="L10" s="3">
        <f t="shared" si="3"/>
        <v>4</v>
      </c>
      <c r="M10" s="3" t="e">
        <f t="shared" si="4"/>
        <v>#N/A</v>
      </c>
      <c r="N10" s="3" t="e">
        <f t="shared" si="5"/>
        <v>#N/A</v>
      </c>
      <c r="O10" s="3"/>
      <c r="P10" s="3"/>
      <c r="Q10" s="3"/>
      <c r="R10" s="13">
        <f t="shared" si="6"/>
        <v>96.999999999999986</v>
      </c>
      <c r="S10" s="13">
        <f t="shared" si="0"/>
        <v>9.8488578017961039</v>
      </c>
      <c r="T10" s="13">
        <f t="shared" si="7"/>
        <v>17.11724276862369</v>
      </c>
      <c r="U10" s="5"/>
    </row>
    <row r="11" spans="1:37" x14ac:dyDescent="0.3">
      <c r="B11" s="2"/>
      <c r="C11" s="14">
        <v>13</v>
      </c>
      <c r="D11" s="15">
        <v>10</v>
      </c>
      <c r="E11" s="16">
        <f t="shared" si="1"/>
        <v>1</v>
      </c>
      <c r="F11" s="3"/>
      <c r="G11" s="22"/>
      <c r="H11" s="23"/>
      <c r="I11" s="3"/>
      <c r="J11" s="3"/>
      <c r="K11" s="3">
        <f t="shared" si="2"/>
        <v>13</v>
      </c>
      <c r="L11" s="3">
        <f t="shared" si="3"/>
        <v>10</v>
      </c>
      <c r="M11" s="3" t="e">
        <f t="shared" si="4"/>
        <v>#N/A</v>
      </c>
      <c r="N11" s="3" t="e">
        <f t="shared" si="5"/>
        <v>#N/A</v>
      </c>
      <c r="O11" s="3"/>
      <c r="P11" s="3"/>
      <c r="Q11" s="3"/>
      <c r="R11" s="13">
        <f t="shared" si="6"/>
        <v>12.999999999999998</v>
      </c>
      <c r="S11" s="13">
        <f t="shared" si="0"/>
        <v>3.6055512754639891</v>
      </c>
      <c r="T11" s="13">
        <f t="shared" si="7"/>
        <v>6.4031242374328485</v>
      </c>
      <c r="U11" s="5"/>
    </row>
    <row r="12" spans="1:37" x14ac:dyDescent="0.3">
      <c r="B12" s="2"/>
      <c r="C12" s="14">
        <v>15</v>
      </c>
      <c r="D12" s="15">
        <v>1</v>
      </c>
      <c r="E12" s="16">
        <f t="shared" si="1"/>
        <v>2</v>
      </c>
      <c r="F12" s="3"/>
      <c r="G12" s="3"/>
      <c r="H12" s="3"/>
      <c r="I12" s="3"/>
      <c r="J12" s="3"/>
      <c r="K12" s="3" t="e">
        <f t="shared" si="2"/>
        <v>#N/A</v>
      </c>
      <c r="L12" s="3" t="e">
        <f t="shared" si="3"/>
        <v>#N/A</v>
      </c>
      <c r="M12" s="3">
        <f t="shared" si="4"/>
        <v>15</v>
      </c>
      <c r="N12" s="3">
        <f t="shared" si="5"/>
        <v>1</v>
      </c>
      <c r="O12" s="3"/>
      <c r="P12" s="3"/>
      <c r="Q12" s="3"/>
      <c r="R12" s="13">
        <f t="shared" si="6"/>
        <v>34</v>
      </c>
      <c r="S12" s="13">
        <f t="shared" si="0"/>
        <v>8.6023252670426267</v>
      </c>
      <c r="T12" s="13">
        <f t="shared" si="7"/>
        <v>5.8309518948453007</v>
      </c>
      <c r="U12" s="5"/>
    </row>
    <row r="13" spans="1:37" x14ac:dyDescent="0.3">
      <c r="B13" s="2"/>
      <c r="C13" s="14">
        <v>19</v>
      </c>
      <c r="D13" s="15">
        <v>7</v>
      </c>
      <c r="E13" s="16">
        <f t="shared" si="1"/>
        <v>2</v>
      </c>
      <c r="F13" s="3"/>
      <c r="G13" s="3"/>
      <c r="H13" s="3"/>
      <c r="I13" s="3"/>
      <c r="J13" s="3"/>
      <c r="K13" s="3" t="e">
        <f t="shared" si="2"/>
        <v>#N/A</v>
      </c>
      <c r="L13" s="3" t="e">
        <f t="shared" si="3"/>
        <v>#N/A</v>
      </c>
      <c r="M13" s="3">
        <f t="shared" si="4"/>
        <v>19</v>
      </c>
      <c r="N13" s="3">
        <f t="shared" si="5"/>
        <v>7</v>
      </c>
      <c r="O13" s="3"/>
      <c r="P13" s="3"/>
      <c r="Q13" s="3"/>
      <c r="R13" s="13">
        <f t="shared" si="6"/>
        <v>2.0000000000000004</v>
      </c>
      <c r="S13" s="13">
        <f t="shared" si="0"/>
        <v>9.0553851381374173</v>
      </c>
      <c r="T13" s="13">
        <f t="shared" si="7"/>
        <v>1.4142135623730951</v>
      </c>
      <c r="U13" s="5"/>
    </row>
    <row r="14" spans="1:37" x14ac:dyDescent="0.3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2"/>
        <v>3</v>
      </c>
      <c r="L14" s="3">
        <f t="shared" si="3"/>
        <v>4</v>
      </c>
      <c r="M14" s="3" t="e">
        <f t="shared" si="4"/>
        <v>#N/A</v>
      </c>
      <c r="N14" s="3" t="e">
        <f t="shared" si="5"/>
        <v>#N/A</v>
      </c>
      <c r="O14" s="3"/>
      <c r="P14" s="3"/>
      <c r="Q14" s="3"/>
      <c r="R14" s="13">
        <f t="shared" si="6"/>
        <v>64.999999999999986</v>
      </c>
      <c r="S14" s="13">
        <f t="shared" si="0"/>
        <v>8.0622577482985491</v>
      </c>
      <c r="T14" s="13">
        <f t="shared" si="7"/>
        <v>15.132745950421556</v>
      </c>
      <c r="U14" s="5"/>
    </row>
    <row r="15" spans="1:37" x14ac:dyDescent="0.3">
      <c r="B15" s="2"/>
      <c r="C15" s="14">
        <v>3</v>
      </c>
      <c r="D15" s="15">
        <v>2</v>
      </c>
      <c r="E15" s="16">
        <f t="shared" si="1"/>
        <v>1</v>
      </c>
      <c r="F15" s="3"/>
      <c r="G15" s="3"/>
      <c r="H15" s="3"/>
      <c r="I15" s="3"/>
      <c r="J15" s="3"/>
      <c r="K15" s="3">
        <f t="shared" si="2"/>
        <v>3</v>
      </c>
      <c r="L15" s="3">
        <f t="shared" si="3"/>
        <v>2</v>
      </c>
      <c r="M15" s="3" t="e">
        <f t="shared" si="4"/>
        <v>#N/A</v>
      </c>
      <c r="N15" s="3" t="e">
        <f t="shared" si="5"/>
        <v>#N/A</v>
      </c>
      <c r="O15" s="3"/>
      <c r="P15" s="3"/>
      <c r="Q15" s="3"/>
      <c r="R15" s="13">
        <f t="shared" si="6"/>
        <v>85</v>
      </c>
      <c r="S15" s="13">
        <f t="shared" si="0"/>
        <v>9.2195444572928871</v>
      </c>
      <c r="T15" s="13">
        <f t="shared" si="7"/>
        <v>15.524174696260024</v>
      </c>
      <c r="U15" s="5"/>
    </row>
    <row r="16" spans="1:37" x14ac:dyDescent="0.3">
      <c r="B16" s="2"/>
      <c r="C16" s="24">
        <f>AVERAGE(C6:C15)</f>
        <v>10.6</v>
      </c>
      <c r="D16" s="25">
        <f>AVERAGE(D6:D15)</f>
        <v>5.5</v>
      </c>
      <c r="E16" s="26">
        <f t="shared" si="1"/>
        <v>1</v>
      </c>
      <c r="F16" s="3"/>
      <c r="G16" s="3"/>
      <c r="H16" s="3"/>
      <c r="I16" s="3"/>
      <c r="J16" s="3"/>
      <c r="K16" s="3">
        <f t="shared" si="2"/>
        <v>10.6</v>
      </c>
      <c r="L16" s="3">
        <f t="shared" si="3"/>
        <v>5.5</v>
      </c>
      <c r="M16" s="3" t="e">
        <f t="shared" si="4"/>
        <v>#N/A</v>
      </c>
      <c r="N16" s="3" t="e">
        <f t="shared" si="5"/>
        <v>#N/A</v>
      </c>
      <c r="O16" s="3"/>
      <c r="P16" s="3"/>
      <c r="Q16" s="3"/>
      <c r="R16" s="13">
        <f t="shared" si="6"/>
        <v>6.6099999999999994</v>
      </c>
      <c r="S16" s="13">
        <f t="shared" si="0"/>
        <v>2.5709920264364881</v>
      </c>
      <c r="T16" s="13">
        <f t="shared" si="7"/>
        <v>7.4168726563154639</v>
      </c>
      <c r="U16" s="5"/>
    </row>
    <row r="17" spans="2:21" ht="15" thickBot="1" x14ac:dyDescent="0.35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" thickBot="1" x14ac:dyDescent="0.35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" thickBot="1" x14ac:dyDescent="0.35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3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3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3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SQRT((C22-$H$22)^2+(D22-$I$22)^2)</f>
        <v>4.1517392470517951</v>
      </c>
      <c r="T22" s="13">
        <f>SQRT((C22-$H$23)^2+(D22-$I$23)^2)</f>
        <v>10.977249200050075</v>
      </c>
      <c r="U22" s="5"/>
    </row>
    <row r="23" spans="2:21" x14ac:dyDescent="0.3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SQRT((C23-$H$22)^2+(D23-$I$22)^2)</f>
        <v>13.950210297588303</v>
      </c>
      <c r="T23" s="13">
        <f t="shared" ref="T23:T32" si="15">SQRT((C23-$H$23)^2+(D23-$I$23)^2)</f>
        <v>3.5355339059327378</v>
      </c>
      <c r="U23" s="5"/>
    </row>
    <row r="24" spans="2:21" x14ac:dyDescent="0.3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3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3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3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3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3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3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3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3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1" ht="15" thickBot="1" x14ac:dyDescent="0.35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" thickBot="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" thickBot="1" x14ac:dyDescent="0.35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3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3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3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SQRT((C38-$H$38)^2+(D38-$I$38)^2)</f>
        <v>5.1736780383441374</v>
      </c>
      <c r="T38" s="13">
        <f>SQRT((C38-$H$39)^2+(D38-$I$39)^2)</f>
        <v>9.6602277405866595</v>
      </c>
      <c r="U38" s="5"/>
    </row>
    <row r="39" spans="2:21" x14ac:dyDescent="0.3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SQRT((C39-$H$38)^2+(D39-$I$38)^2)</f>
        <v>14.79978415758524</v>
      </c>
      <c r="T39" s="13">
        <f t="shared" ref="T39:T48" si="23">SQRT((C39-$H$39)^2+(D39-$I$39)^2)</f>
        <v>4.9517673612559774</v>
      </c>
      <c r="U39" s="5"/>
    </row>
    <row r="40" spans="2:21" x14ac:dyDescent="0.3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 x14ac:dyDescent="0.3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 x14ac:dyDescent="0.3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 x14ac:dyDescent="0.3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 x14ac:dyDescent="0.3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 x14ac:dyDescent="0.3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 x14ac:dyDescent="0.3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 x14ac:dyDescent="0.3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 x14ac:dyDescent="0.3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5" thickBot="1" x14ac:dyDescent="0.35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" thickBot="1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" thickBot="1" x14ac:dyDescent="0.35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3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3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3">
      <c r="B54" s="2"/>
      <c r="C54" s="7">
        <v>8</v>
      </c>
      <c r="D54" s="8">
        <v>10</v>
      </c>
      <c r="E54" s="9">
        <f>IF(S54="","",IF(S54&lt;T54,1,2))</f>
        <v>1</v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>
        <f>IF(E54=1,C54,NA())</f>
        <v>8</v>
      </c>
      <c r="L54" s="3">
        <f>IF(E54=1,D54,NA())</f>
        <v>10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26.766944444444441</v>
      </c>
      <c r="S54" s="13">
        <f>SQRT((C54-$H$54)^2+(D54-$I$54)^2)</f>
        <v>5.1736780383441374</v>
      </c>
      <c r="T54" s="13">
        <f>SQRT((C54-$H$55)^2+(D54-$I$55)^2)</f>
        <v>9.6602277405866595</v>
      </c>
      <c r="U54" s="5"/>
    </row>
    <row r="55" spans="2:21" x14ac:dyDescent="0.3">
      <c r="B55" s="2"/>
      <c r="C55" s="14">
        <v>20</v>
      </c>
      <c r="D55" s="15">
        <v>2</v>
      </c>
      <c r="E55" s="16">
        <f t="shared" ref="E55:E60" si="24">IF(S55="","",IF(S55&lt;T55,1,2))</f>
        <v>2</v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>
        <f t="shared" ref="M55:M64" si="27">IF(E55=2,C55,NA())</f>
        <v>20</v>
      </c>
      <c r="N55" s="3">
        <f t="shared" ref="N55:N64" si="28">IF(E55=2,D55,NA())</f>
        <v>2</v>
      </c>
      <c r="O55" s="3"/>
      <c r="P55" s="3"/>
      <c r="Q55" s="3"/>
      <c r="R55" s="13">
        <f t="shared" ref="R55:R64" si="29">(MIN(S55,T55))^2</f>
        <v>24.519999999999985</v>
      </c>
      <c r="S55" s="13">
        <f t="shared" ref="S55:S64" si="30">SQRT((C55-$H$54)^2+(D55-$I$54)^2)</f>
        <v>14.79978415758524</v>
      </c>
      <c r="T55" s="13">
        <f t="shared" ref="T55:T64" si="31">SQRT((C55-$H$55)^2+(D55-$I$55)^2)</f>
        <v>4.9517673612559774</v>
      </c>
      <c r="U55" s="5"/>
    </row>
    <row r="56" spans="2:21" x14ac:dyDescent="0.3">
      <c r="B56" s="2"/>
      <c r="C56" s="14">
        <v>16</v>
      </c>
      <c r="D56" s="15">
        <v>8</v>
      </c>
      <c r="E56" s="16">
        <f t="shared" si="24"/>
        <v>2</v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>
        <f t="shared" si="27"/>
        <v>16</v>
      </c>
      <c r="N56" s="3">
        <f t="shared" si="28"/>
        <v>8</v>
      </c>
      <c r="O56" s="3"/>
      <c r="P56" s="3"/>
      <c r="Q56" s="3"/>
      <c r="R56" s="13">
        <f t="shared" si="29"/>
        <v>6.1200000000000028</v>
      </c>
      <c r="S56" s="13">
        <f t="shared" si="30"/>
        <v>10.716044564628829</v>
      </c>
      <c r="T56" s="13">
        <f t="shared" si="31"/>
        <v>2.473863375370597</v>
      </c>
      <c r="U56" s="5"/>
    </row>
    <row r="57" spans="2:21" x14ac:dyDescent="0.3">
      <c r="B57" s="2"/>
      <c r="C57" s="14">
        <v>8</v>
      </c>
      <c r="D57" s="15">
        <v>7</v>
      </c>
      <c r="E57" s="16">
        <f t="shared" si="24"/>
        <v>1</v>
      </c>
      <c r="F57" s="3"/>
      <c r="G57" s="20" t="s">
        <v>7</v>
      </c>
      <c r="H57" s="21">
        <f>SUM(R54:R64)</f>
        <v>204.80833333333334</v>
      </c>
      <c r="I57" s="19"/>
      <c r="J57" s="3"/>
      <c r="K57" s="3">
        <f t="shared" si="25"/>
        <v>8</v>
      </c>
      <c r="L57" s="3">
        <f t="shared" si="26"/>
        <v>7</v>
      </c>
      <c r="M57" s="3" t="e">
        <f t="shared" si="27"/>
        <v>#N/A</v>
      </c>
      <c r="N57" s="3" t="e">
        <f t="shared" si="28"/>
        <v>#N/A</v>
      </c>
      <c r="O57" s="3"/>
      <c r="P57" s="3"/>
      <c r="Q57" s="3"/>
      <c r="R57" s="13">
        <f t="shared" si="29"/>
        <v>8.2669444444444409</v>
      </c>
      <c r="S57" s="13">
        <f t="shared" si="30"/>
        <v>2.875229459442227</v>
      </c>
      <c r="T57" s="13">
        <f t="shared" si="31"/>
        <v>8.7132083643167881</v>
      </c>
      <c r="U57" s="5"/>
    </row>
    <row r="58" spans="2:21" x14ac:dyDescent="0.3">
      <c r="B58" s="2"/>
      <c r="C58" s="14">
        <v>1</v>
      </c>
      <c r="D58" s="15">
        <v>4</v>
      </c>
      <c r="E58" s="16">
        <f t="shared" si="24"/>
        <v>1</v>
      </c>
      <c r="F58" s="3"/>
      <c r="G58" s="3"/>
      <c r="H58" s="3"/>
      <c r="I58" s="3"/>
      <c r="J58" s="3"/>
      <c r="K58" s="3">
        <f t="shared" si="25"/>
        <v>1</v>
      </c>
      <c r="L58" s="3">
        <f t="shared" si="26"/>
        <v>4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23.166944444444454</v>
      </c>
      <c r="S58" s="13">
        <f t="shared" si="30"/>
        <v>4.8132052152847642</v>
      </c>
      <c r="T58" s="13">
        <f t="shared" si="31"/>
        <v>15.681836627130128</v>
      </c>
      <c r="U58" s="5"/>
    </row>
    <row r="59" spans="2:21" x14ac:dyDescent="0.3">
      <c r="B59" s="2"/>
      <c r="C59" s="14">
        <v>13</v>
      </c>
      <c r="D59" s="15">
        <v>10</v>
      </c>
      <c r="E59" s="16">
        <f t="shared" si="24"/>
        <v>2</v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>
        <f t="shared" si="27"/>
        <v>13</v>
      </c>
      <c r="N59" s="3">
        <f t="shared" si="28"/>
        <v>10</v>
      </c>
      <c r="O59" s="3"/>
      <c r="P59" s="3"/>
      <c r="Q59" s="3"/>
      <c r="R59" s="13">
        <f t="shared" si="29"/>
        <v>32.320000000000014</v>
      </c>
      <c r="S59" s="13">
        <f t="shared" si="30"/>
        <v>8.7044209712332066</v>
      </c>
      <c r="T59" s="13">
        <f t="shared" si="31"/>
        <v>5.6850681614207597</v>
      </c>
      <c r="U59" s="5"/>
    </row>
    <row r="60" spans="2:21" x14ac:dyDescent="0.3">
      <c r="B60" s="2"/>
      <c r="C60" s="14">
        <v>15</v>
      </c>
      <c r="D60" s="15">
        <v>1</v>
      </c>
      <c r="E60" s="16">
        <f t="shared" si="24"/>
        <v>2</v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>
        <f t="shared" si="27"/>
        <v>15</v>
      </c>
      <c r="N60" s="3">
        <f t="shared" si="28"/>
        <v>1</v>
      </c>
      <c r="O60" s="3"/>
      <c r="P60" s="3"/>
      <c r="Q60" s="3"/>
      <c r="R60" s="13">
        <f t="shared" si="29"/>
        <v>23.720000000000006</v>
      </c>
      <c r="S60" s="13">
        <f t="shared" si="30"/>
        <v>10.385901234098291</v>
      </c>
      <c r="T60" s="13">
        <f t="shared" si="31"/>
        <v>4.8703182647543688</v>
      </c>
      <c r="U60" s="5"/>
    </row>
    <row r="61" spans="2:21" x14ac:dyDescent="0.3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>
        <f t="shared" si="27"/>
        <v>19</v>
      </c>
      <c r="N61" s="3">
        <f t="shared" si="28"/>
        <v>7</v>
      </c>
      <c r="O61" s="3"/>
      <c r="P61" s="3"/>
      <c r="Q61" s="3"/>
      <c r="R61" s="13">
        <f t="shared" si="29"/>
        <v>7.7199999999999935</v>
      </c>
      <c r="S61" s="13">
        <f t="shared" si="30"/>
        <v>13.493218461302865</v>
      </c>
      <c r="T61" s="13">
        <f t="shared" si="31"/>
        <v>2.7784887978899597</v>
      </c>
      <c r="U61" s="5"/>
    </row>
    <row r="62" spans="2:21" x14ac:dyDescent="0.3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5"/>
        <v>3</v>
      </c>
      <c r="L62" s="3">
        <f t="shared" si="26"/>
        <v>4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8.766944444444448</v>
      </c>
      <c r="S62" s="13">
        <f t="shared" si="30"/>
        <v>2.9609026401495284</v>
      </c>
      <c r="T62" s="13">
        <f t="shared" si="31"/>
        <v>13.693794214898952</v>
      </c>
      <c r="U62" s="5"/>
    </row>
    <row r="63" spans="2:21" x14ac:dyDescent="0.3">
      <c r="B63" s="2"/>
      <c r="C63" s="14">
        <v>3</v>
      </c>
      <c r="D63" s="15">
        <v>2</v>
      </c>
      <c r="E63" s="16">
        <f>IF(S63="","",IF(S63&lt;T63,1,2))</f>
        <v>1</v>
      </c>
      <c r="F63" s="3"/>
      <c r="G63" s="3"/>
      <c r="H63" s="3"/>
      <c r="I63" s="3"/>
      <c r="J63" s="3"/>
      <c r="K63" s="3">
        <f t="shared" si="25"/>
        <v>3</v>
      </c>
      <c r="L63" s="3">
        <f t="shared" si="26"/>
        <v>2</v>
      </c>
      <c r="M63" s="3" t="e">
        <f t="shared" si="27"/>
        <v>#N/A</v>
      </c>
      <c r="N63" s="3" t="e">
        <f t="shared" si="28"/>
        <v>#N/A</v>
      </c>
      <c r="O63" s="3"/>
      <c r="P63" s="3"/>
      <c r="Q63" s="3"/>
      <c r="R63" s="13">
        <f t="shared" si="29"/>
        <v>18.433611111111112</v>
      </c>
      <c r="S63" s="13">
        <f t="shared" si="30"/>
        <v>4.2934381457185467</v>
      </c>
      <c r="T63" s="13">
        <f t="shared" si="31"/>
        <v>14.068404316055181</v>
      </c>
      <c r="U63" s="5"/>
    </row>
    <row r="64" spans="2:21" x14ac:dyDescent="0.3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1</v>
      </c>
      <c r="F64" s="3"/>
      <c r="G64" s="3"/>
      <c r="H64" s="3"/>
      <c r="I64" s="3"/>
      <c r="J64" s="3"/>
      <c r="K64" s="3">
        <f t="shared" si="25"/>
        <v>10.6</v>
      </c>
      <c r="L64" s="3">
        <f t="shared" si="26"/>
        <v>5.5</v>
      </c>
      <c r="M64" s="3" t="e">
        <f t="shared" si="27"/>
        <v>#N/A</v>
      </c>
      <c r="N64" s="3" t="e">
        <f t="shared" si="28"/>
        <v>#N/A</v>
      </c>
      <c r="O64" s="3"/>
      <c r="P64" s="3"/>
      <c r="Q64" s="3"/>
      <c r="R64" s="13">
        <f t="shared" si="29"/>
        <v>25.006944444444436</v>
      </c>
      <c r="S64" s="13">
        <f t="shared" si="30"/>
        <v>5.0006943962258319</v>
      </c>
      <c r="T64" s="13">
        <f t="shared" si="31"/>
        <v>6.0008332754710008</v>
      </c>
      <c r="U64" s="5"/>
    </row>
    <row r="65" spans="2:21" ht="15" thickBot="1" x14ac:dyDescent="0.35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Prateek Pande</cp:lastModifiedBy>
  <dcterms:created xsi:type="dcterms:W3CDTF">2016-08-11T06:27:21Z</dcterms:created>
  <dcterms:modified xsi:type="dcterms:W3CDTF">2019-09-15T11:25:19Z</dcterms:modified>
</cp:coreProperties>
</file>