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gam\Documents\AutoMMM\output\"/>
    </mc:Choice>
  </mc:AlternateContent>
  <xr:revisionPtr revIDLastSave="0" documentId="13_ncr:1_{2A7C354A-7EE4-486C-83D6-03DE799401CF}" xr6:coauthVersionLast="47" xr6:coauthVersionMax="47" xr10:uidLastSave="{00000000-0000-0000-0000-000000000000}"/>
  <bookViews>
    <workbookView xWindow="-28920" yWindow="5820" windowWidth="29040" windowHeight="15720" xr2:uid="{00000000-000D-0000-FFFF-FFFF00000000}"/>
  </bookViews>
  <sheets>
    <sheet name="trend_base" sheetId="4" r:id="rId1"/>
    <sheet name="backend" sheetId="3" r:id="rId2"/>
    <sheet name="analysis" sheetId="1" r:id="rId3"/>
    <sheet name="raw_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X7" i="1"/>
  <c r="C19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W7" i="1"/>
  <c r="W8" i="1"/>
  <c r="W9" i="1"/>
  <c r="W10" i="1"/>
  <c r="W11" i="1"/>
  <c r="W12" i="1"/>
  <c r="U12" i="1" s="1"/>
  <c r="W13" i="1"/>
  <c r="W14" i="1"/>
  <c r="W15" i="1"/>
  <c r="W16" i="1"/>
  <c r="W17" i="1"/>
  <c r="W18" i="1"/>
  <c r="W19" i="1"/>
  <c r="U19" i="1" s="1"/>
  <c r="W20" i="1"/>
  <c r="U20" i="1" s="1"/>
  <c r="W21" i="1"/>
  <c r="U21" i="1" s="1"/>
  <c r="W22" i="1"/>
  <c r="U22" i="1" s="1"/>
  <c r="W23" i="1"/>
  <c r="W24" i="1"/>
  <c r="U24" i="1" s="1"/>
  <c r="W25" i="1"/>
  <c r="W26" i="1"/>
  <c r="W27" i="1"/>
  <c r="U27" i="1" s="1"/>
  <c r="W28" i="1"/>
  <c r="W29" i="1"/>
  <c r="U29" i="1" s="1"/>
  <c r="W30" i="1"/>
  <c r="U30" i="1" s="1"/>
  <c r="W31" i="1"/>
  <c r="W32" i="1"/>
  <c r="W33" i="1"/>
  <c r="W34" i="1"/>
  <c r="W35" i="1"/>
  <c r="U35" i="1" s="1"/>
  <c r="W36" i="1"/>
  <c r="U36" i="1" s="1"/>
  <c r="W37" i="1"/>
  <c r="U37" i="1" s="1"/>
  <c r="W38" i="1"/>
  <c r="U38" i="1" s="1"/>
  <c r="W39" i="1"/>
  <c r="W40" i="1"/>
  <c r="W41" i="1"/>
  <c r="W42" i="1"/>
  <c r="W43" i="1"/>
  <c r="U43" i="1" s="1"/>
  <c r="W44" i="1"/>
  <c r="U44" i="1" s="1"/>
  <c r="W45" i="1"/>
  <c r="U45" i="1" s="1"/>
  <c r="W46" i="1"/>
  <c r="U46" i="1" s="1"/>
  <c r="W47" i="1"/>
  <c r="W48" i="1"/>
  <c r="W49" i="1"/>
  <c r="W50" i="1"/>
  <c r="W51" i="1"/>
  <c r="U51" i="1" s="1"/>
  <c r="W52" i="1"/>
  <c r="U52" i="1" s="1"/>
  <c r="W53" i="1"/>
  <c r="U53" i="1" s="1"/>
  <c r="W54" i="1"/>
  <c r="U54" i="1" s="1"/>
  <c r="W55" i="1"/>
  <c r="W56" i="1"/>
  <c r="W57" i="1"/>
  <c r="W58" i="1"/>
  <c r="W59" i="1"/>
  <c r="U59" i="1" s="1"/>
  <c r="W60" i="1"/>
  <c r="U60" i="1" s="1"/>
  <c r="W61" i="1"/>
  <c r="U61" i="1" s="1"/>
  <c r="W62" i="1"/>
  <c r="U62" i="1" s="1"/>
  <c r="W63" i="1"/>
  <c r="W64" i="1"/>
  <c r="W65" i="1"/>
  <c r="W66" i="1"/>
  <c r="W67" i="1"/>
  <c r="U67" i="1" s="1"/>
  <c r="W68" i="1"/>
  <c r="U68" i="1" s="1"/>
  <c r="W69" i="1"/>
  <c r="U69" i="1" s="1"/>
  <c r="W70" i="1"/>
  <c r="U70" i="1" s="1"/>
  <c r="W71" i="1"/>
  <c r="W72" i="1"/>
  <c r="W73" i="1"/>
  <c r="W74" i="1"/>
  <c r="W75" i="1"/>
  <c r="U75" i="1" s="1"/>
  <c r="W76" i="1"/>
  <c r="U76" i="1" s="1"/>
  <c r="W77" i="1"/>
  <c r="U77" i="1" s="1"/>
  <c r="W78" i="1"/>
  <c r="U78" i="1" s="1"/>
  <c r="W79" i="1"/>
  <c r="W80" i="1"/>
  <c r="W81" i="1"/>
  <c r="W82" i="1"/>
  <c r="W83" i="1"/>
  <c r="U83" i="1" s="1"/>
  <c r="W84" i="1"/>
  <c r="U84" i="1" s="1"/>
  <c r="W85" i="1"/>
  <c r="U85" i="1" s="1"/>
  <c r="W86" i="1"/>
  <c r="U86" i="1" s="1"/>
  <c r="W87" i="1"/>
  <c r="W88" i="1"/>
  <c r="W89" i="1"/>
  <c r="W90" i="1"/>
  <c r="W91" i="1"/>
  <c r="U91" i="1" s="1"/>
  <c r="W92" i="1"/>
  <c r="U92" i="1" s="1"/>
  <c r="W93" i="1"/>
  <c r="U93" i="1" s="1"/>
  <c r="W94" i="1"/>
  <c r="U94" i="1" s="1"/>
  <c r="W95" i="1"/>
  <c r="W96" i="1"/>
  <c r="W97" i="1"/>
  <c r="W98" i="1"/>
  <c r="W99" i="1"/>
  <c r="U99" i="1" s="1"/>
  <c r="W100" i="1"/>
  <c r="U100" i="1" s="1"/>
  <c r="W101" i="1"/>
  <c r="U101" i="1" s="1"/>
  <c r="W102" i="1"/>
  <c r="U102" i="1" s="1"/>
  <c r="W103" i="1"/>
  <c r="W104" i="1"/>
  <c r="W105" i="1"/>
  <c r="W106" i="1"/>
  <c r="W107" i="1"/>
  <c r="U107" i="1" s="1"/>
  <c r="W108" i="1"/>
  <c r="U108" i="1" s="1"/>
  <c r="W109" i="1"/>
  <c r="U109" i="1" s="1"/>
  <c r="W110" i="1"/>
  <c r="U110" i="1" s="1"/>
  <c r="V7" i="1"/>
  <c r="V8" i="1"/>
  <c r="V9" i="1"/>
  <c r="V10" i="1"/>
  <c r="V11" i="1"/>
  <c r="V12" i="1"/>
  <c r="V13" i="1"/>
  <c r="V14" i="1"/>
  <c r="V15" i="1"/>
  <c r="V16" i="1"/>
  <c r="V17" i="1"/>
  <c r="V18" i="1"/>
  <c r="U18" i="1" s="1"/>
  <c r="V19" i="1"/>
  <c r="V20" i="1"/>
  <c r="V21" i="1"/>
  <c r="V22" i="1"/>
  <c r="V23" i="1"/>
  <c r="V24" i="1"/>
  <c r="V25" i="1"/>
  <c r="V26" i="1"/>
  <c r="V27" i="1"/>
  <c r="V28" i="1"/>
  <c r="U28" i="1" s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U7" i="1"/>
  <c r="U8" i="1"/>
  <c r="U9" i="1"/>
  <c r="U10" i="1"/>
  <c r="U11" i="1"/>
  <c r="U13" i="1"/>
  <c r="U14" i="1"/>
  <c r="U15" i="1"/>
  <c r="U16" i="1"/>
  <c r="U17" i="1"/>
  <c r="U23" i="1"/>
  <c r="U25" i="1"/>
  <c r="U26" i="1"/>
  <c r="U31" i="1"/>
  <c r="U32" i="1"/>
  <c r="U33" i="1"/>
  <c r="U34" i="1"/>
  <c r="U39" i="1"/>
  <c r="U40" i="1"/>
  <c r="U41" i="1"/>
  <c r="U42" i="1"/>
  <c r="U47" i="1"/>
  <c r="U48" i="1"/>
  <c r="U49" i="1"/>
  <c r="U50" i="1"/>
  <c r="U55" i="1"/>
  <c r="U56" i="1"/>
  <c r="U57" i="1"/>
  <c r="U58" i="1"/>
  <c r="U63" i="1"/>
  <c r="U64" i="1"/>
  <c r="U65" i="1"/>
  <c r="U66" i="1"/>
  <c r="U71" i="1"/>
  <c r="U72" i="1"/>
  <c r="U73" i="1"/>
  <c r="U74" i="1"/>
  <c r="U79" i="1"/>
  <c r="U80" i="1"/>
  <c r="U81" i="1"/>
  <c r="U82" i="1"/>
  <c r="U87" i="1"/>
  <c r="U88" i="1"/>
  <c r="U89" i="1"/>
  <c r="U90" i="1"/>
  <c r="U95" i="1"/>
  <c r="U96" i="1"/>
  <c r="U97" i="1"/>
  <c r="U98" i="1"/>
  <c r="U103" i="1"/>
  <c r="U104" i="1"/>
  <c r="U105" i="1"/>
  <c r="U106" i="1"/>
  <c r="V4" i="1"/>
  <c r="V3" i="1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C18" i="1"/>
  <c r="Y6" i="1"/>
  <c r="O21" i="1" s="1"/>
  <c r="X6" i="1"/>
  <c r="K21" i="1" s="1"/>
  <c r="E2" i="1"/>
  <c r="E21" i="1" l="1"/>
</calcChain>
</file>

<file path=xl/sharedStrings.xml><?xml version="1.0" encoding="utf-8"?>
<sst xmlns="http://schemas.openxmlformats.org/spreadsheetml/2006/main" count="673" uniqueCount="341">
  <si>
    <t>min - date</t>
  </si>
  <si>
    <t>max - date</t>
  </si>
  <si>
    <t>product</t>
  </si>
  <si>
    <t>premium</t>
  </si>
  <si>
    <t>KEY</t>
  </si>
  <si>
    <t>Product</t>
  </si>
  <si>
    <t>WEEK</t>
  </si>
  <si>
    <t>kpi -1</t>
  </si>
  <si>
    <t>units_sold</t>
  </si>
  <si>
    <t>kpi -2</t>
  </si>
  <si>
    <t>log_price</t>
  </si>
  <si>
    <t>Update the product colmn by list:
1. Click Data &gt; Data Validation.
2. Under Allow, pick List
	(use products and column from backend sheet)
3. Click OK</t>
  </si>
  <si>
    <t>weeks</t>
  </si>
  <si>
    <t>product_id</t>
  </si>
  <si>
    <t>revenue</t>
  </si>
  <si>
    <t>branded_spends</t>
  </si>
  <si>
    <t>branded_clicks_adstock_saturated</t>
  </si>
  <si>
    <t>nonbranded_spends</t>
  </si>
  <si>
    <t>nonbranded_clicks_adstock_saturated</t>
  </si>
  <si>
    <t>oos</t>
  </si>
  <si>
    <t>event</t>
  </si>
  <si>
    <t>insta_spends</t>
  </si>
  <si>
    <t>insta_clicks_adstock_saturated</t>
  </si>
  <si>
    <t>fb_spends</t>
  </si>
  <si>
    <t>fb_clicks_adstock_saturated</t>
  </si>
  <si>
    <t>premium44933</t>
  </si>
  <si>
    <t>premium44940</t>
  </si>
  <si>
    <t>premium44947</t>
  </si>
  <si>
    <t>premium44954</t>
  </si>
  <si>
    <t>premium44961</t>
  </si>
  <si>
    <t>premium44968</t>
  </si>
  <si>
    <t>premium44975</t>
  </si>
  <si>
    <t>premium44982</t>
  </si>
  <si>
    <t>premium44989</t>
  </si>
  <si>
    <t>premium44996</t>
  </si>
  <si>
    <t>premium45003</t>
  </si>
  <si>
    <t>premium45010</t>
  </si>
  <si>
    <t>premium45017</t>
  </si>
  <si>
    <t>premium45024</t>
  </si>
  <si>
    <t>premium45031</t>
  </si>
  <si>
    <t>premium45038</t>
  </si>
  <si>
    <t>premium45045</t>
  </si>
  <si>
    <t>premium45052</t>
  </si>
  <si>
    <t>premium45059</t>
  </si>
  <si>
    <t>premium45066</t>
  </si>
  <si>
    <t>premium45073</t>
  </si>
  <si>
    <t>premium45080</t>
  </si>
  <si>
    <t>premium45087</t>
  </si>
  <si>
    <t>premium45094</t>
  </si>
  <si>
    <t>premium45101</t>
  </si>
  <si>
    <t>premium45108</t>
  </si>
  <si>
    <t>premium45115</t>
  </si>
  <si>
    <t>premium45122</t>
  </si>
  <si>
    <t>premium45129</t>
  </si>
  <si>
    <t>premium45136</t>
  </si>
  <si>
    <t>premium45143</t>
  </si>
  <si>
    <t>premium45150</t>
  </si>
  <si>
    <t>premium45157</t>
  </si>
  <si>
    <t>premium45164</t>
  </si>
  <si>
    <t>premium45171</t>
  </si>
  <si>
    <t>premium45178</t>
  </si>
  <si>
    <t>premium45185</t>
  </si>
  <si>
    <t>premium45192</t>
  </si>
  <si>
    <t>premium45199</t>
  </si>
  <si>
    <t>premium45206</t>
  </si>
  <si>
    <t>premium45213</t>
  </si>
  <si>
    <t>premium45220</t>
  </si>
  <si>
    <t>premium45227</t>
  </si>
  <si>
    <t>premium45234</t>
  </si>
  <si>
    <t>premium45241</t>
  </si>
  <si>
    <t>premium45248</t>
  </si>
  <si>
    <t>premium45255</t>
  </si>
  <si>
    <t>premium45262</t>
  </si>
  <si>
    <t>premium45269</t>
  </si>
  <si>
    <t>premium45276</t>
  </si>
  <si>
    <t>premium45283</t>
  </si>
  <si>
    <t>premium45290</t>
  </si>
  <si>
    <t>premium45297</t>
  </si>
  <si>
    <t>premium45304</t>
  </si>
  <si>
    <t>premium45311</t>
  </si>
  <si>
    <t>premium45318</t>
  </si>
  <si>
    <t>premium45325</t>
  </si>
  <si>
    <t>premium45332</t>
  </si>
  <si>
    <t>premium45339</t>
  </si>
  <si>
    <t>premium45346</t>
  </si>
  <si>
    <t>premium45353</t>
  </si>
  <si>
    <t>premium45360</t>
  </si>
  <si>
    <t>premium45367</t>
  </si>
  <si>
    <t>premium45374</t>
  </si>
  <si>
    <t>premium45381</t>
  </si>
  <si>
    <t>premium45388</t>
  </si>
  <si>
    <t>premium45395</t>
  </si>
  <si>
    <t>premium45402</t>
  </si>
  <si>
    <t>premium45409</t>
  </si>
  <si>
    <t>premium45416</t>
  </si>
  <si>
    <t>premium45423</t>
  </si>
  <si>
    <t>premium45430</t>
  </si>
  <si>
    <t>premium45437</t>
  </si>
  <si>
    <t>premium45444</t>
  </si>
  <si>
    <t>premium45451</t>
  </si>
  <si>
    <t>premium45458</t>
  </si>
  <si>
    <t>premium45465</t>
  </si>
  <si>
    <t>premium45472</t>
  </si>
  <si>
    <t>premium45479</t>
  </si>
  <si>
    <t>premium45486</t>
  </si>
  <si>
    <t>premium45493</t>
  </si>
  <si>
    <t>premium45500</t>
  </si>
  <si>
    <t>premium45507</t>
  </si>
  <si>
    <t>premium45514</t>
  </si>
  <si>
    <t>premium45521</t>
  </si>
  <si>
    <t>premium45528</t>
  </si>
  <si>
    <t>premium45535</t>
  </si>
  <si>
    <t>premium45542</t>
  </si>
  <si>
    <t>premium45549</t>
  </si>
  <si>
    <t>premium45556</t>
  </si>
  <si>
    <t>premium45563</t>
  </si>
  <si>
    <t>premium45570</t>
  </si>
  <si>
    <t>premium45577</t>
  </si>
  <si>
    <t>premium45584</t>
  </si>
  <si>
    <t>premium45591</t>
  </si>
  <si>
    <t>premium45598</t>
  </si>
  <si>
    <t>premium45605</t>
  </si>
  <si>
    <t>premium45612</t>
  </si>
  <si>
    <t>premium45619</t>
  </si>
  <si>
    <t>premium45626</t>
  </si>
  <si>
    <t>premium45633</t>
  </si>
  <si>
    <t>premium45640</t>
  </si>
  <si>
    <t>premium45647</t>
  </si>
  <si>
    <t>premium45654</t>
  </si>
  <si>
    <t>mid_tier44933</t>
  </si>
  <si>
    <t>mid_tier</t>
  </si>
  <si>
    <t>mid_tier44940</t>
  </si>
  <si>
    <t>mid_tier44947</t>
  </si>
  <si>
    <t>mid_tier44954</t>
  </si>
  <si>
    <t>mid_tier44961</t>
  </si>
  <si>
    <t>mid_tier44968</t>
  </si>
  <si>
    <t>mid_tier44975</t>
  </si>
  <si>
    <t>mid_tier44982</t>
  </si>
  <si>
    <t>mid_tier44989</t>
  </si>
  <si>
    <t>mid_tier44996</t>
  </si>
  <si>
    <t>mid_tier45003</t>
  </si>
  <si>
    <t>mid_tier45010</t>
  </si>
  <si>
    <t>mid_tier45017</t>
  </si>
  <si>
    <t>mid_tier45024</t>
  </si>
  <si>
    <t>mid_tier45031</t>
  </si>
  <si>
    <t>mid_tier45038</t>
  </si>
  <si>
    <t>mid_tier45045</t>
  </si>
  <si>
    <t>mid_tier45052</t>
  </si>
  <si>
    <t>mid_tier45059</t>
  </si>
  <si>
    <t>mid_tier45066</t>
  </si>
  <si>
    <t>mid_tier45073</t>
  </si>
  <si>
    <t>mid_tier45080</t>
  </si>
  <si>
    <t>mid_tier45087</t>
  </si>
  <si>
    <t>mid_tier45094</t>
  </si>
  <si>
    <t>mid_tier45101</t>
  </si>
  <si>
    <t>mid_tier45108</t>
  </si>
  <si>
    <t>mid_tier45115</t>
  </si>
  <si>
    <t>mid_tier45122</t>
  </si>
  <si>
    <t>mid_tier45129</t>
  </si>
  <si>
    <t>mid_tier45136</t>
  </si>
  <si>
    <t>mid_tier45143</t>
  </si>
  <si>
    <t>mid_tier45150</t>
  </si>
  <si>
    <t>mid_tier45157</t>
  </si>
  <si>
    <t>mid_tier45164</t>
  </si>
  <si>
    <t>mid_tier45171</t>
  </si>
  <si>
    <t>mid_tier45178</t>
  </si>
  <si>
    <t>mid_tier45185</t>
  </si>
  <si>
    <t>mid_tier45192</t>
  </si>
  <si>
    <t>mid_tier45199</t>
  </si>
  <si>
    <t>mid_tier45206</t>
  </si>
  <si>
    <t>mid_tier45213</t>
  </si>
  <si>
    <t>mid_tier45220</t>
  </si>
  <si>
    <t>mid_tier45227</t>
  </si>
  <si>
    <t>mid_tier45234</t>
  </si>
  <si>
    <t>mid_tier45241</t>
  </si>
  <si>
    <t>mid_tier45248</t>
  </si>
  <si>
    <t>mid_tier45255</t>
  </si>
  <si>
    <t>mid_tier45262</t>
  </si>
  <si>
    <t>mid_tier45269</t>
  </si>
  <si>
    <t>mid_tier45276</t>
  </si>
  <si>
    <t>mid_tier45283</t>
  </si>
  <si>
    <t>mid_tier45290</t>
  </si>
  <si>
    <t>mid_tier45297</t>
  </si>
  <si>
    <t>mid_tier45304</t>
  </si>
  <si>
    <t>mid_tier45311</t>
  </si>
  <si>
    <t>mid_tier45318</t>
  </si>
  <si>
    <t>mid_tier45325</t>
  </si>
  <si>
    <t>mid_tier45332</t>
  </si>
  <si>
    <t>mid_tier45339</t>
  </si>
  <si>
    <t>mid_tier45346</t>
  </si>
  <si>
    <t>mid_tier45353</t>
  </si>
  <si>
    <t>mid_tier45360</t>
  </si>
  <si>
    <t>mid_tier45367</t>
  </si>
  <si>
    <t>mid_tier45374</t>
  </si>
  <si>
    <t>mid_tier45381</t>
  </si>
  <si>
    <t>mid_tier45388</t>
  </si>
  <si>
    <t>mid_tier45395</t>
  </si>
  <si>
    <t>mid_tier45402</t>
  </si>
  <si>
    <t>mid_tier45409</t>
  </si>
  <si>
    <t>mid_tier45416</t>
  </si>
  <si>
    <t>mid_tier45423</t>
  </si>
  <si>
    <t>mid_tier45430</t>
  </si>
  <si>
    <t>mid_tier45437</t>
  </si>
  <si>
    <t>mid_tier45444</t>
  </si>
  <si>
    <t>mid_tier45451</t>
  </si>
  <si>
    <t>mid_tier45458</t>
  </si>
  <si>
    <t>mid_tier45465</t>
  </si>
  <si>
    <t>mid_tier45472</t>
  </si>
  <si>
    <t>mid_tier45479</t>
  </si>
  <si>
    <t>mid_tier45486</t>
  </si>
  <si>
    <t>mid_tier45493</t>
  </si>
  <si>
    <t>mid_tier45500</t>
  </si>
  <si>
    <t>mid_tier45507</t>
  </si>
  <si>
    <t>mid_tier45514</t>
  </si>
  <si>
    <t>mid_tier45521</t>
  </si>
  <si>
    <t>mid_tier45528</t>
  </si>
  <si>
    <t>mid_tier45535</t>
  </si>
  <si>
    <t>mid_tier45542</t>
  </si>
  <si>
    <t>mid_tier45549</t>
  </si>
  <si>
    <t>mid_tier45556</t>
  </si>
  <si>
    <t>mid_tier45563</t>
  </si>
  <si>
    <t>mid_tier45570</t>
  </si>
  <si>
    <t>mid_tier45577</t>
  </si>
  <si>
    <t>mid_tier45584</t>
  </si>
  <si>
    <t>mid_tier45591</t>
  </si>
  <si>
    <t>mid_tier45598</t>
  </si>
  <si>
    <t>mid_tier45605</t>
  </si>
  <si>
    <t>mid_tier45612</t>
  </si>
  <si>
    <t>mid_tier45619</t>
  </si>
  <si>
    <t>mid_tier45626</t>
  </si>
  <si>
    <t>mid_tier45633</t>
  </si>
  <si>
    <t>mid_tier45640</t>
  </si>
  <si>
    <t>mid_tier45647</t>
  </si>
  <si>
    <t>mid_tier45654</t>
  </si>
  <si>
    <t>low_tier44933</t>
  </si>
  <si>
    <t>low_tier</t>
  </si>
  <si>
    <t>low_tier44940</t>
  </si>
  <si>
    <t>low_tier44947</t>
  </si>
  <si>
    <t>low_tier44954</t>
  </si>
  <si>
    <t>low_tier44961</t>
  </si>
  <si>
    <t>low_tier44968</t>
  </si>
  <si>
    <t>low_tier44975</t>
  </si>
  <si>
    <t>low_tier44982</t>
  </si>
  <si>
    <t>low_tier44989</t>
  </si>
  <si>
    <t>low_tier44996</t>
  </si>
  <si>
    <t>low_tier45003</t>
  </si>
  <si>
    <t>low_tier45010</t>
  </si>
  <si>
    <t>low_tier45017</t>
  </si>
  <si>
    <t>low_tier45024</t>
  </si>
  <si>
    <t>low_tier45031</t>
  </si>
  <si>
    <t>low_tier45038</t>
  </si>
  <si>
    <t>low_tier45045</t>
  </si>
  <si>
    <t>low_tier45052</t>
  </si>
  <si>
    <t>low_tier45059</t>
  </si>
  <si>
    <t>low_tier45066</t>
  </si>
  <si>
    <t>low_tier45073</t>
  </si>
  <si>
    <t>low_tier45080</t>
  </si>
  <si>
    <t>low_tier45087</t>
  </si>
  <si>
    <t>low_tier45094</t>
  </si>
  <si>
    <t>low_tier45101</t>
  </si>
  <si>
    <t>low_tier45108</t>
  </si>
  <si>
    <t>low_tier45115</t>
  </si>
  <si>
    <t>low_tier45122</t>
  </si>
  <si>
    <t>low_tier45129</t>
  </si>
  <si>
    <t>low_tier45136</t>
  </si>
  <si>
    <t>low_tier45143</t>
  </si>
  <si>
    <t>low_tier45150</t>
  </si>
  <si>
    <t>low_tier45157</t>
  </si>
  <si>
    <t>low_tier45164</t>
  </si>
  <si>
    <t>low_tier45171</t>
  </si>
  <si>
    <t>low_tier45178</t>
  </si>
  <si>
    <t>low_tier45185</t>
  </si>
  <si>
    <t>low_tier45192</t>
  </si>
  <si>
    <t>low_tier45199</t>
  </si>
  <si>
    <t>low_tier45206</t>
  </si>
  <si>
    <t>low_tier45213</t>
  </si>
  <si>
    <t>low_tier45220</t>
  </si>
  <si>
    <t>low_tier45227</t>
  </si>
  <si>
    <t>low_tier45234</t>
  </si>
  <si>
    <t>low_tier45241</t>
  </si>
  <si>
    <t>low_tier45248</t>
  </si>
  <si>
    <t>low_tier45255</t>
  </si>
  <si>
    <t>low_tier45262</t>
  </si>
  <si>
    <t>low_tier45269</t>
  </si>
  <si>
    <t>low_tier45276</t>
  </si>
  <si>
    <t>low_tier45283</t>
  </si>
  <si>
    <t>low_tier45290</t>
  </si>
  <si>
    <t>low_tier45297</t>
  </si>
  <si>
    <t>low_tier45304</t>
  </si>
  <si>
    <t>low_tier45311</t>
  </si>
  <si>
    <t>low_tier45318</t>
  </si>
  <si>
    <t>low_tier45325</t>
  </si>
  <si>
    <t>low_tier45332</t>
  </si>
  <si>
    <t>low_tier45339</t>
  </si>
  <si>
    <t>low_tier45346</t>
  </si>
  <si>
    <t>low_tier45353</t>
  </si>
  <si>
    <t>low_tier45360</t>
  </si>
  <si>
    <t>low_tier45367</t>
  </si>
  <si>
    <t>low_tier45374</t>
  </si>
  <si>
    <t>low_tier45381</t>
  </si>
  <si>
    <t>low_tier45388</t>
  </si>
  <si>
    <t>low_tier45395</t>
  </si>
  <si>
    <t>low_tier45402</t>
  </si>
  <si>
    <t>low_tier45409</t>
  </si>
  <si>
    <t>low_tier45416</t>
  </si>
  <si>
    <t>low_tier45423</t>
  </si>
  <si>
    <t>low_tier45430</t>
  </si>
  <si>
    <t>low_tier45437</t>
  </si>
  <si>
    <t>low_tier45444</t>
  </si>
  <si>
    <t>low_tier45451</t>
  </si>
  <si>
    <t>low_tier45458</t>
  </si>
  <si>
    <t>low_tier45465</t>
  </si>
  <si>
    <t>low_tier45472</t>
  </si>
  <si>
    <t>low_tier45479</t>
  </si>
  <si>
    <t>low_tier45486</t>
  </si>
  <si>
    <t>low_tier45493</t>
  </si>
  <si>
    <t>low_tier45500</t>
  </si>
  <si>
    <t>low_tier45507</t>
  </si>
  <si>
    <t>low_tier45514</t>
  </si>
  <si>
    <t>low_tier45521</t>
  </si>
  <si>
    <t>low_tier45528</t>
  </si>
  <si>
    <t>low_tier45535</t>
  </si>
  <si>
    <t>low_tier45542</t>
  </si>
  <si>
    <t>low_tier45549</t>
  </si>
  <si>
    <t>low_tier45556</t>
  </si>
  <si>
    <t>low_tier45563</t>
  </si>
  <si>
    <t>low_tier45570</t>
  </si>
  <si>
    <t>low_tier45577</t>
  </si>
  <si>
    <t>low_tier45584</t>
  </si>
  <si>
    <t>low_tier45591</t>
  </si>
  <si>
    <t>low_tier45598</t>
  </si>
  <si>
    <t>low_tier45605</t>
  </si>
  <si>
    <t>low_tier45612</t>
  </si>
  <si>
    <t>low_tier45619</t>
  </si>
  <si>
    <t>low_tier45626</t>
  </si>
  <si>
    <t>low_tier45633</t>
  </si>
  <si>
    <t>low_tier45640</t>
  </si>
  <si>
    <t>low_tier45647</t>
  </si>
  <si>
    <t>low_tier45654</t>
  </si>
  <si>
    <t>UNIQUE_PRODUCTS</t>
  </si>
  <si>
    <t>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</si>
</sst>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2" xfId="0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2" fillId="6" borderId="3" xfId="0" applyFont="1" applyFill="1" applyBorder="1" applyAlignment="1">
      <alignment horizontal="center"/>
    </xf>
    <xf numFmtId="164" fontId="0" fillId="0" borderId="4" xfId="0" applyNumberFormat="1" applyBorder="1"/>
    <xf numFmtId="0" fontId="2" fillId="6" borderId="5" xfId="0" applyFont="1" applyFill="1" applyBorder="1" applyAlignment="1">
      <alignment horizontal="center"/>
    </xf>
    <xf numFmtId="164" fontId="0" fillId="0" borderId="6" xfId="0" applyNumberFormat="1" applyBorder="1"/>
    <xf numFmtId="0" fontId="2" fillId="0" borderId="7" xfId="0" applyFont="1" applyBorder="1" applyAlignment="1">
      <alignment horizontal="center" vertical="center"/>
    </xf>
    <xf numFmtId="9" fontId="3" fillId="3" borderId="8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166" fontId="0" fillId="0" borderId="0" xfId="0" applyNumberFormat="1"/>
    <xf numFmtId="0" fontId="2" fillId="5" borderId="0" xfId="0" applyFont="1" applyFill="1" applyAlignment="1">
      <alignment horizontal="center"/>
    </xf>
    <xf numFmtId="0" fontId="0" fillId="0" borderId="0" xfId="0"/>
    <xf numFmtId="0" fontId="4" fillId="6" borderId="10" xfId="0" applyFont="1" applyFill="1" applyBorder="1" applyAlignment="1">
      <alignment horizontal="left" wrapText="1"/>
    </xf>
    <xf numFmtId="0" fontId="0" fillId="0" borderId="9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analysis!$X$6</c:f>
              <c:strCache>
                <c:ptCount val="1"/>
                <c:pt idx="0">
                  <c:v>units_sold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analysis!$W$7:$W$109</c:f>
              <c:numCache>
                <c:formatCode>yyyy\-mm\-dd;@</c:formatCode>
                <c:ptCount val="103"/>
                <c:pt idx="0">
                  <c:v>44933</c:v>
                </c:pt>
                <c:pt idx="1">
                  <c:v>44940</c:v>
                </c:pt>
                <c:pt idx="2">
                  <c:v>44947</c:v>
                </c:pt>
                <c:pt idx="3">
                  <c:v>44954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44989</c:v>
                </c:pt>
                <c:pt idx="9">
                  <c:v>44996</c:v>
                </c:pt>
                <c:pt idx="10">
                  <c:v>45003</c:v>
                </c:pt>
                <c:pt idx="11">
                  <c:v>45010</c:v>
                </c:pt>
                <c:pt idx="12">
                  <c:v>45017</c:v>
                </c:pt>
                <c:pt idx="13">
                  <c:v>45024</c:v>
                </c:pt>
                <c:pt idx="14">
                  <c:v>45031</c:v>
                </c:pt>
                <c:pt idx="15">
                  <c:v>45038</c:v>
                </c:pt>
                <c:pt idx="16">
                  <c:v>45045</c:v>
                </c:pt>
                <c:pt idx="17">
                  <c:v>45052</c:v>
                </c:pt>
                <c:pt idx="18">
                  <c:v>45059</c:v>
                </c:pt>
                <c:pt idx="19">
                  <c:v>45066</c:v>
                </c:pt>
                <c:pt idx="20">
                  <c:v>45073</c:v>
                </c:pt>
                <c:pt idx="21">
                  <c:v>45080</c:v>
                </c:pt>
                <c:pt idx="22">
                  <c:v>45087</c:v>
                </c:pt>
                <c:pt idx="23">
                  <c:v>45094</c:v>
                </c:pt>
                <c:pt idx="24">
                  <c:v>45101</c:v>
                </c:pt>
                <c:pt idx="25">
                  <c:v>45108</c:v>
                </c:pt>
                <c:pt idx="26">
                  <c:v>45115</c:v>
                </c:pt>
                <c:pt idx="27">
                  <c:v>45122</c:v>
                </c:pt>
                <c:pt idx="28">
                  <c:v>45129</c:v>
                </c:pt>
                <c:pt idx="29">
                  <c:v>45136</c:v>
                </c:pt>
                <c:pt idx="30">
                  <c:v>45143</c:v>
                </c:pt>
                <c:pt idx="31">
                  <c:v>45150</c:v>
                </c:pt>
                <c:pt idx="32">
                  <c:v>45157</c:v>
                </c:pt>
                <c:pt idx="33">
                  <c:v>45164</c:v>
                </c:pt>
                <c:pt idx="34">
                  <c:v>45171</c:v>
                </c:pt>
                <c:pt idx="35">
                  <c:v>45178</c:v>
                </c:pt>
                <c:pt idx="36">
                  <c:v>45185</c:v>
                </c:pt>
                <c:pt idx="37">
                  <c:v>45192</c:v>
                </c:pt>
                <c:pt idx="38">
                  <c:v>45199</c:v>
                </c:pt>
                <c:pt idx="39">
                  <c:v>45206</c:v>
                </c:pt>
                <c:pt idx="40">
                  <c:v>45213</c:v>
                </c:pt>
                <c:pt idx="41">
                  <c:v>45220</c:v>
                </c:pt>
                <c:pt idx="42">
                  <c:v>45227</c:v>
                </c:pt>
                <c:pt idx="43">
                  <c:v>45234</c:v>
                </c:pt>
                <c:pt idx="44">
                  <c:v>45241</c:v>
                </c:pt>
                <c:pt idx="45">
                  <c:v>45248</c:v>
                </c:pt>
                <c:pt idx="46">
                  <c:v>45255</c:v>
                </c:pt>
                <c:pt idx="47">
                  <c:v>45262</c:v>
                </c:pt>
                <c:pt idx="48">
                  <c:v>45269</c:v>
                </c:pt>
                <c:pt idx="49">
                  <c:v>45276</c:v>
                </c:pt>
                <c:pt idx="50">
                  <c:v>45283</c:v>
                </c:pt>
                <c:pt idx="51">
                  <c:v>45290</c:v>
                </c:pt>
                <c:pt idx="52">
                  <c:v>45297</c:v>
                </c:pt>
                <c:pt idx="53">
                  <c:v>45304</c:v>
                </c:pt>
                <c:pt idx="54">
                  <c:v>45311</c:v>
                </c:pt>
                <c:pt idx="55">
                  <c:v>45318</c:v>
                </c:pt>
                <c:pt idx="56">
                  <c:v>45325</c:v>
                </c:pt>
                <c:pt idx="57">
                  <c:v>45332</c:v>
                </c:pt>
                <c:pt idx="58">
                  <c:v>45339</c:v>
                </c:pt>
                <c:pt idx="59">
                  <c:v>45346</c:v>
                </c:pt>
                <c:pt idx="60">
                  <c:v>45353</c:v>
                </c:pt>
                <c:pt idx="61">
                  <c:v>45360</c:v>
                </c:pt>
                <c:pt idx="62">
                  <c:v>45367</c:v>
                </c:pt>
                <c:pt idx="63">
                  <c:v>45374</c:v>
                </c:pt>
                <c:pt idx="64">
                  <c:v>45381</c:v>
                </c:pt>
                <c:pt idx="65">
                  <c:v>45388</c:v>
                </c:pt>
                <c:pt idx="66">
                  <c:v>45395</c:v>
                </c:pt>
                <c:pt idx="67">
                  <c:v>45402</c:v>
                </c:pt>
                <c:pt idx="68">
                  <c:v>45409</c:v>
                </c:pt>
                <c:pt idx="69">
                  <c:v>45416</c:v>
                </c:pt>
                <c:pt idx="70">
                  <c:v>45423</c:v>
                </c:pt>
                <c:pt idx="71">
                  <c:v>45430</c:v>
                </c:pt>
                <c:pt idx="72">
                  <c:v>45437</c:v>
                </c:pt>
                <c:pt idx="73">
                  <c:v>45444</c:v>
                </c:pt>
                <c:pt idx="74">
                  <c:v>45451</c:v>
                </c:pt>
                <c:pt idx="75">
                  <c:v>45458</c:v>
                </c:pt>
                <c:pt idx="76">
                  <c:v>45465</c:v>
                </c:pt>
                <c:pt idx="77">
                  <c:v>45472</c:v>
                </c:pt>
                <c:pt idx="78">
                  <c:v>45479</c:v>
                </c:pt>
                <c:pt idx="79">
                  <c:v>45486</c:v>
                </c:pt>
                <c:pt idx="80">
                  <c:v>45493</c:v>
                </c:pt>
                <c:pt idx="81">
                  <c:v>45500</c:v>
                </c:pt>
                <c:pt idx="82">
                  <c:v>45507</c:v>
                </c:pt>
                <c:pt idx="83">
                  <c:v>45514</c:v>
                </c:pt>
                <c:pt idx="84">
                  <c:v>45521</c:v>
                </c:pt>
                <c:pt idx="85">
                  <c:v>45528</c:v>
                </c:pt>
                <c:pt idx="86">
                  <c:v>45535</c:v>
                </c:pt>
                <c:pt idx="87">
                  <c:v>45542</c:v>
                </c:pt>
                <c:pt idx="88">
                  <c:v>45549</c:v>
                </c:pt>
                <c:pt idx="89">
                  <c:v>45556</c:v>
                </c:pt>
                <c:pt idx="90">
                  <c:v>45563</c:v>
                </c:pt>
                <c:pt idx="91">
                  <c:v>45570</c:v>
                </c:pt>
                <c:pt idx="92">
                  <c:v>45577</c:v>
                </c:pt>
                <c:pt idx="93">
                  <c:v>45584</c:v>
                </c:pt>
                <c:pt idx="94">
                  <c:v>45591</c:v>
                </c:pt>
                <c:pt idx="95">
                  <c:v>45598</c:v>
                </c:pt>
                <c:pt idx="96">
                  <c:v>45605</c:v>
                </c:pt>
                <c:pt idx="97">
                  <c:v>45612</c:v>
                </c:pt>
                <c:pt idx="98">
                  <c:v>45619</c:v>
                </c:pt>
                <c:pt idx="99">
                  <c:v>45626</c:v>
                </c:pt>
                <c:pt idx="100">
                  <c:v>45633</c:v>
                </c:pt>
                <c:pt idx="101">
                  <c:v>45640</c:v>
                </c:pt>
                <c:pt idx="102">
                  <c:v>45647</c:v>
                </c:pt>
              </c:numCache>
            </c:numRef>
          </c:cat>
          <c:val>
            <c:numRef>
              <c:f>analysis!$X$7:$X$109</c:f>
              <c:numCache>
                <c:formatCode>General</c:formatCode>
                <c:ptCount val="103"/>
                <c:pt idx="0">
                  <c:v>14.375265485484221</c:v>
                </c:pt>
                <c:pt idx="1">
                  <c:v>17.018267419455871</c:v>
                </c:pt>
                <c:pt idx="2">
                  <c:v>16.624932825121221</c:v>
                </c:pt>
                <c:pt idx="3">
                  <c:v>17.641805548585872</c:v>
                </c:pt>
                <c:pt idx="4">
                  <c:v>17.513546279338161</c:v>
                </c:pt>
                <c:pt idx="5">
                  <c:v>17.322761299738069</c:v>
                </c:pt>
                <c:pt idx="6">
                  <c:v>16.013636376178709</c:v>
                </c:pt>
                <c:pt idx="7">
                  <c:v>15.96071957051457</c:v>
                </c:pt>
                <c:pt idx="8">
                  <c:v>23.403504074266039</c:v>
                </c:pt>
                <c:pt idx="9">
                  <c:v>31.58031476247772</c:v>
                </c:pt>
                <c:pt idx="10">
                  <c:v>22.78329108758286</c:v>
                </c:pt>
                <c:pt idx="11">
                  <c:v>18.598927871136969</c:v>
                </c:pt>
                <c:pt idx="12">
                  <c:v>16.86065326857015</c:v>
                </c:pt>
                <c:pt idx="13">
                  <c:v>17.209273478231658</c:v>
                </c:pt>
                <c:pt idx="14">
                  <c:v>18.209588048020478</c:v>
                </c:pt>
                <c:pt idx="15">
                  <c:v>19.444339947641819</c:v>
                </c:pt>
                <c:pt idx="16">
                  <c:v>15.432448160387221</c:v>
                </c:pt>
                <c:pt idx="17">
                  <c:v>25.43846153038152</c:v>
                </c:pt>
                <c:pt idx="18">
                  <c:v>21.437435409590549</c:v>
                </c:pt>
                <c:pt idx="19">
                  <c:v>19.671136110592538</c:v>
                </c:pt>
                <c:pt idx="20">
                  <c:v>18.792629272271501</c:v>
                </c:pt>
                <c:pt idx="21">
                  <c:v>23.604091616700291</c:v>
                </c:pt>
                <c:pt idx="22">
                  <c:v>19.770784212380789</c:v>
                </c:pt>
                <c:pt idx="23">
                  <c:v>17.613358154672429</c:v>
                </c:pt>
                <c:pt idx="24">
                  <c:v>16.609358348538091</c:v>
                </c:pt>
                <c:pt idx="25">
                  <c:v>15.966747938687201</c:v>
                </c:pt>
                <c:pt idx="26">
                  <c:v>32.283415629398633</c:v>
                </c:pt>
                <c:pt idx="27">
                  <c:v>28.738908862843591</c:v>
                </c:pt>
                <c:pt idx="28">
                  <c:v>19.0741493358579</c:v>
                </c:pt>
                <c:pt idx="29">
                  <c:v>16.721714267286139</c:v>
                </c:pt>
                <c:pt idx="30">
                  <c:v>16.114142001565192</c:v>
                </c:pt>
                <c:pt idx="31">
                  <c:v>14.84732467696699</c:v>
                </c:pt>
                <c:pt idx="32">
                  <c:v>17.883433220635808</c:v>
                </c:pt>
                <c:pt idx="33">
                  <c:v>16.40919289576005</c:v>
                </c:pt>
                <c:pt idx="34">
                  <c:v>15.48143884082708</c:v>
                </c:pt>
                <c:pt idx="35">
                  <c:v>16.27750609349636</c:v>
                </c:pt>
                <c:pt idx="36">
                  <c:v>16.119759384526521</c:v>
                </c:pt>
                <c:pt idx="37">
                  <c:v>25.296853388050561</c:v>
                </c:pt>
                <c:pt idx="38">
                  <c:v>20.815851418331022</c:v>
                </c:pt>
                <c:pt idx="39">
                  <c:v>19.20252893232734</c:v>
                </c:pt>
                <c:pt idx="40">
                  <c:v>24.883120744462069</c:v>
                </c:pt>
                <c:pt idx="41">
                  <c:v>20.800387023314261</c:v>
                </c:pt>
                <c:pt idx="42">
                  <c:v>19.86170701324264</c:v>
                </c:pt>
                <c:pt idx="43">
                  <c:v>20.256404129236131</c:v>
                </c:pt>
                <c:pt idx="44">
                  <c:v>20.104561585954041</c:v>
                </c:pt>
                <c:pt idx="45">
                  <c:v>19.405283791894711</c:v>
                </c:pt>
                <c:pt idx="46">
                  <c:v>26.004176781424459</c:v>
                </c:pt>
                <c:pt idx="47">
                  <c:v>34.172078651028961</c:v>
                </c:pt>
                <c:pt idx="48">
                  <c:v>22.815367914504769</c:v>
                </c:pt>
                <c:pt idx="49">
                  <c:v>26.97196535014638</c:v>
                </c:pt>
                <c:pt idx="50">
                  <c:v>19.704256128349861</c:v>
                </c:pt>
                <c:pt idx="51">
                  <c:v>17.980429846598</c:v>
                </c:pt>
                <c:pt idx="52">
                  <c:v>23.88784395934363</c:v>
                </c:pt>
                <c:pt idx="53">
                  <c:v>35.217676228982967</c:v>
                </c:pt>
                <c:pt idx="54">
                  <c:v>24.02325678373365</c:v>
                </c:pt>
                <c:pt idx="55">
                  <c:v>20.566748430157659</c:v>
                </c:pt>
                <c:pt idx="56">
                  <c:v>16.67814186986983</c:v>
                </c:pt>
                <c:pt idx="57">
                  <c:v>18.474893736147219</c:v>
                </c:pt>
                <c:pt idx="58">
                  <c:v>18.658675574924661</c:v>
                </c:pt>
                <c:pt idx="59">
                  <c:v>28.631820214191599</c:v>
                </c:pt>
                <c:pt idx="60">
                  <c:v>20.50722207672445</c:v>
                </c:pt>
                <c:pt idx="61">
                  <c:v>24.5939760331222</c:v>
                </c:pt>
                <c:pt idx="62">
                  <c:v>19.649737286501761</c:v>
                </c:pt>
                <c:pt idx="63">
                  <c:v>18.009029118557201</c:v>
                </c:pt>
                <c:pt idx="64">
                  <c:v>17.929446465231589</c:v>
                </c:pt>
                <c:pt idx="65">
                  <c:v>18.983495271841011</c:v>
                </c:pt>
                <c:pt idx="66">
                  <c:v>25.40598999834171</c:v>
                </c:pt>
                <c:pt idx="67">
                  <c:v>21.109192508600209</c:v>
                </c:pt>
                <c:pt idx="68">
                  <c:v>19.517924093053519</c:v>
                </c:pt>
                <c:pt idx="69">
                  <c:v>17.841991706693459</c:v>
                </c:pt>
                <c:pt idx="70">
                  <c:v>17.94234697716254</c:v>
                </c:pt>
                <c:pt idx="71">
                  <c:v>16.752686749954091</c:v>
                </c:pt>
                <c:pt idx="72">
                  <c:v>17.268557319291279</c:v>
                </c:pt>
                <c:pt idx="73">
                  <c:v>33.929050397280058</c:v>
                </c:pt>
                <c:pt idx="74">
                  <c:v>35.467779024771517</c:v>
                </c:pt>
                <c:pt idx="75">
                  <c:v>25.107769021923911</c:v>
                </c:pt>
                <c:pt idx="76">
                  <c:v>20.662239072610411</c:v>
                </c:pt>
                <c:pt idx="77">
                  <c:v>19.074187958324138</c:v>
                </c:pt>
                <c:pt idx="78">
                  <c:v>17.957411470457931</c:v>
                </c:pt>
                <c:pt idx="79">
                  <c:v>17.180359389728039</c:v>
                </c:pt>
                <c:pt idx="80">
                  <c:v>16.02555007976002</c:v>
                </c:pt>
                <c:pt idx="81">
                  <c:v>16.48209650154622</c:v>
                </c:pt>
                <c:pt idx="82">
                  <c:v>16.735486947851339</c:v>
                </c:pt>
                <c:pt idx="83">
                  <c:v>16.031266089505269</c:v>
                </c:pt>
                <c:pt idx="84">
                  <c:v>16.89791452030796</c:v>
                </c:pt>
                <c:pt idx="85">
                  <c:v>18.288637953210369</c:v>
                </c:pt>
                <c:pt idx="86">
                  <c:v>17.971653775700471</c:v>
                </c:pt>
                <c:pt idx="87">
                  <c:v>16.511559022366949</c:v>
                </c:pt>
                <c:pt idx="88">
                  <c:v>20.163379442939501</c:v>
                </c:pt>
                <c:pt idx="89">
                  <c:v>19.530745397706749</c:v>
                </c:pt>
                <c:pt idx="90">
                  <c:v>18.27788697863199</c:v>
                </c:pt>
                <c:pt idx="91">
                  <c:v>17.810991257452841</c:v>
                </c:pt>
                <c:pt idx="92">
                  <c:v>17.387405750930661</c:v>
                </c:pt>
                <c:pt idx="93">
                  <c:v>18.640425127890019</c:v>
                </c:pt>
                <c:pt idx="94">
                  <c:v>18.157823070502211</c:v>
                </c:pt>
                <c:pt idx="95">
                  <c:v>19.040076227347019</c:v>
                </c:pt>
                <c:pt idx="96">
                  <c:v>19.526702479647629</c:v>
                </c:pt>
                <c:pt idx="97">
                  <c:v>16.163545142587601</c:v>
                </c:pt>
                <c:pt idx="98">
                  <c:v>18.630519691430379</c:v>
                </c:pt>
                <c:pt idx="99">
                  <c:v>16.806104461887891</c:v>
                </c:pt>
                <c:pt idx="100">
                  <c:v>17.488234909006181</c:v>
                </c:pt>
                <c:pt idx="101">
                  <c:v>17.642134904243111</c:v>
                </c:pt>
                <c:pt idx="102">
                  <c:v>16.451593746680789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5-4C4E-A56B-7CE7B30F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8799"/>
        <c:axId val="70840719"/>
      </c:lineChart>
      <c:lineChart>
        <c:grouping val="standard"/>
        <c:varyColors val="0"/>
        <c:ser>
          <c:idx val="1"/>
          <c:order val="1"/>
          <c:tx>
            <c:strRef>
              <c:f>analysis!$Y$6</c:f>
              <c:strCache>
                <c:ptCount val="1"/>
                <c:pt idx="0">
                  <c:v>log_price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analysis!$W$7:$W$109</c:f>
              <c:numCache>
                <c:formatCode>yyyy\-mm\-dd;@</c:formatCode>
                <c:ptCount val="103"/>
                <c:pt idx="0">
                  <c:v>44933</c:v>
                </c:pt>
                <c:pt idx="1">
                  <c:v>44940</c:v>
                </c:pt>
                <c:pt idx="2">
                  <c:v>44947</c:v>
                </c:pt>
                <c:pt idx="3">
                  <c:v>44954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44989</c:v>
                </c:pt>
                <c:pt idx="9">
                  <c:v>44996</c:v>
                </c:pt>
                <c:pt idx="10">
                  <c:v>45003</c:v>
                </c:pt>
                <c:pt idx="11">
                  <c:v>45010</c:v>
                </c:pt>
                <c:pt idx="12">
                  <c:v>45017</c:v>
                </c:pt>
                <c:pt idx="13">
                  <c:v>45024</c:v>
                </c:pt>
                <c:pt idx="14">
                  <c:v>45031</c:v>
                </c:pt>
                <c:pt idx="15">
                  <c:v>45038</c:v>
                </c:pt>
                <c:pt idx="16">
                  <c:v>45045</c:v>
                </c:pt>
                <c:pt idx="17">
                  <c:v>45052</c:v>
                </c:pt>
                <c:pt idx="18">
                  <c:v>45059</c:v>
                </c:pt>
                <c:pt idx="19">
                  <c:v>45066</c:v>
                </c:pt>
                <c:pt idx="20">
                  <c:v>45073</c:v>
                </c:pt>
                <c:pt idx="21">
                  <c:v>45080</c:v>
                </c:pt>
                <c:pt idx="22">
                  <c:v>45087</c:v>
                </c:pt>
                <c:pt idx="23">
                  <c:v>45094</c:v>
                </c:pt>
                <c:pt idx="24">
                  <c:v>45101</c:v>
                </c:pt>
                <c:pt idx="25">
                  <c:v>45108</c:v>
                </c:pt>
                <c:pt idx="26">
                  <c:v>45115</c:v>
                </c:pt>
                <c:pt idx="27">
                  <c:v>45122</c:v>
                </c:pt>
                <c:pt idx="28">
                  <c:v>45129</c:v>
                </c:pt>
                <c:pt idx="29">
                  <c:v>45136</c:v>
                </c:pt>
                <c:pt idx="30">
                  <c:v>45143</c:v>
                </c:pt>
                <c:pt idx="31">
                  <c:v>45150</c:v>
                </c:pt>
                <c:pt idx="32">
                  <c:v>45157</c:v>
                </c:pt>
                <c:pt idx="33">
                  <c:v>45164</c:v>
                </c:pt>
                <c:pt idx="34">
                  <c:v>45171</c:v>
                </c:pt>
                <c:pt idx="35">
                  <c:v>45178</c:v>
                </c:pt>
                <c:pt idx="36">
                  <c:v>45185</c:v>
                </c:pt>
                <c:pt idx="37">
                  <c:v>45192</c:v>
                </c:pt>
                <c:pt idx="38">
                  <c:v>45199</c:v>
                </c:pt>
                <c:pt idx="39">
                  <c:v>45206</c:v>
                </c:pt>
                <c:pt idx="40">
                  <c:v>45213</c:v>
                </c:pt>
                <c:pt idx="41">
                  <c:v>45220</c:v>
                </c:pt>
                <c:pt idx="42">
                  <c:v>45227</c:v>
                </c:pt>
                <c:pt idx="43">
                  <c:v>45234</c:v>
                </c:pt>
                <c:pt idx="44">
                  <c:v>45241</c:v>
                </c:pt>
                <c:pt idx="45">
                  <c:v>45248</c:v>
                </c:pt>
                <c:pt idx="46">
                  <c:v>45255</c:v>
                </c:pt>
                <c:pt idx="47">
                  <c:v>45262</c:v>
                </c:pt>
                <c:pt idx="48">
                  <c:v>45269</c:v>
                </c:pt>
                <c:pt idx="49">
                  <c:v>45276</c:v>
                </c:pt>
                <c:pt idx="50">
                  <c:v>45283</c:v>
                </c:pt>
                <c:pt idx="51">
                  <c:v>45290</c:v>
                </c:pt>
                <c:pt idx="52">
                  <c:v>45297</c:v>
                </c:pt>
                <c:pt idx="53">
                  <c:v>45304</c:v>
                </c:pt>
                <c:pt idx="54">
                  <c:v>45311</c:v>
                </c:pt>
                <c:pt idx="55">
                  <c:v>45318</c:v>
                </c:pt>
                <c:pt idx="56">
                  <c:v>45325</c:v>
                </c:pt>
                <c:pt idx="57">
                  <c:v>45332</c:v>
                </c:pt>
                <c:pt idx="58">
                  <c:v>45339</c:v>
                </c:pt>
                <c:pt idx="59">
                  <c:v>45346</c:v>
                </c:pt>
                <c:pt idx="60">
                  <c:v>45353</c:v>
                </c:pt>
                <c:pt idx="61">
                  <c:v>45360</c:v>
                </c:pt>
                <c:pt idx="62">
                  <c:v>45367</c:v>
                </c:pt>
                <c:pt idx="63">
                  <c:v>45374</c:v>
                </c:pt>
                <c:pt idx="64">
                  <c:v>45381</c:v>
                </c:pt>
                <c:pt idx="65">
                  <c:v>45388</c:v>
                </c:pt>
                <c:pt idx="66">
                  <c:v>45395</c:v>
                </c:pt>
                <c:pt idx="67">
                  <c:v>45402</c:v>
                </c:pt>
                <c:pt idx="68">
                  <c:v>45409</c:v>
                </c:pt>
                <c:pt idx="69">
                  <c:v>45416</c:v>
                </c:pt>
                <c:pt idx="70">
                  <c:v>45423</c:v>
                </c:pt>
                <c:pt idx="71">
                  <c:v>45430</c:v>
                </c:pt>
                <c:pt idx="72">
                  <c:v>45437</c:v>
                </c:pt>
                <c:pt idx="73">
                  <c:v>45444</c:v>
                </c:pt>
                <c:pt idx="74">
                  <c:v>45451</c:v>
                </c:pt>
                <c:pt idx="75">
                  <c:v>45458</c:v>
                </c:pt>
                <c:pt idx="76">
                  <c:v>45465</c:v>
                </c:pt>
                <c:pt idx="77">
                  <c:v>45472</c:v>
                </c:pt>
                <c:pt idx="78">
                  <c:v>45479</c:v>
                </c:pt>
                <c:pt idx="79">
                  <c:v>45486</c:v>
                </c:pt>
                <c:pt idx="80">
                  <c:v>45493</c:v>
                </c:pt>
                <c:pt idx="81">
                  <c:v>45500</c:v>
                </c:pt>
                <c:pt idx="82">
                  <c:v>45507</c:v>
                </c:pt>
                <c:pt idx="83">
                  <c:v>45514</c:v>
                </c:pt>
                <c:pt idx="84">
                  <c:v>45521</c:v>
                </c:pt>
                <c:pt idx="85">
                  <c:v>45528</c:v>
                </c:pt>
                <c:pt idx="86">
                  <c:v>45535</c:v>
                </c:pt>
                <c:pt idx="87">
                  <c:v>45542</c:v>
                </c:pt>
                <c:pt idx="88">
                  <c:v>45549</c:v>
                </c:pt>
                <c:pt idx="89">
                  <c:v>45556</c:v>
                </c:pt>
                <c:pt idx="90">
                  <c:v>45563</c:v>
                </c:pt>
                <c:pt idx="91">
                  <c:v>45570</c:v>
                </c:pt>
                <c:pt idx="92">
                  <c:v>45577</c:v>
                </c:pt>
                <c:pt idx="93">
                  <c:v>45584</c:v>
                </c:pt>
                <c:pt idx="94">
                  <c:v>45591</c:v>
                </c:pt>
                <c:pt idx="95">
                  <c:v>45598</c:v>
                </c:pt>
                <c:pt idx="96">
                  <c:v>45605</c:v>
                </c:pt>
                <c:pt idx="97">
                  <c:v>45612</c:v>
                </c:pt>
                <c:pt idx="98">
                  <c:v>45619</c:v>
                </c:pt>
                <c:pt idx="99">
                  <c:v>45626</c:v>
                </c:pt>
                <c:pt idx="100">
                  <c:v>45633</c:v>
                </c:pt>
                <c:pt idx="101">
                  <c:v>45640</c:v>
                </c:pt>
                <c:pt idx="102">
                  <c:v>45647</c:v>
                </c:pt>
              </c:numCache>
            </c:numRef>
          </c:cat>
          <c:val>
            <c:numRef>
              <c:f>analysis!$Y$7:$Y$109</c:f>
              <c:numCache>
                <c:formatCode>General</c:formatCode>
                <c:ptCount val="103"/>
                <c:pt idx="0">
                  <c:v>4.4347000000000003</c:v>
                </c:pt>
                <c:pt idx="1">
                  <c:v>4.4214000000000002</c:v>
                </c:pt>
                <c:pt idx="2">
                  <c:v>4.4130000000000003</c:v>
                </c:pt>
                <c:pt idx="3">
                  <c:v>4.367</c:v>
                </c:pt>
                <c:pt idx="4">
                  <c:v>4.3913000000000002</c:v>
                </c:pt>
                <c:pt idx="5">
                  <c:v>4.3434999999999997</c:v>
                </c:pt>
                <c:pt idx="6">
                  <c:v>4.3925000000000001</c:v>
                </c:pt>
                <c:pt idx="7">
                  <c:v>4.4157999999999999</c:v>
                </c:pt>
                <c:pt idx="8">
                  <c:v>4.3651999999999997</c:v>
                </c:pt>
                <c:pt idx="9">
                  <c:v>4.4263000000000003</c:v>
                </c:pt>
                <c:pt idx="10">
                  <c:v>4.2821999999999996</c:v>
                </c:pt>
                <c:pt idx="11">
                  <c:v>4.4747000000000003</c:v>
                </c:pt>
                <c:pt idx="12">
                  <c:v>4.4619</c:v>
                </c:pt>
                <c:pt idx="13">
                  <c:v>4.3665000000000003</c:v>
                </c:pt>
                <c:pt idx="14">
                  <c:v>4.3905000000000003</c:v>
                </c:pt>
                <c:pt idx="15">
                  <c:v>4.3463000000000003</c:v>
                </c:pt>
                <c:pt idx="16">
                  <c:v>4.4950000000000001</c:v>
                </c:pt>
                <c:pt idx="17">
                  <c:v>4.3064999999999998</c:v>
                </c:pt>
                <c:pt idx="18">
                  <c:v>4.4425999999999997</c:v>
                </c:pt>
                <c:pt idx="19">
                  <c:v>4.4038000000000004</c:v>
                </c:pt>
                <c:pt idx="20">
                  <c:v>4.3316999999999997</c:v>
                </c:pt>
                <c:pt idx="21">
                  <c:v>4.4625000000000004</c:v>
                </c:pt>
                <c:pt idx="22">
                  <c:v>4.4306999999999999</c:v>
                </c:pt>
                <c:pt idx="23">
                  <c:v>4.4008000000000003</c:v>
                </c:pt>
                <c:pt idx="24">
                  <c:v>4.4649000000000001</c:v>
                </c:pt>
                <c:pt idx="25">
                  <c:v>4.3535000000000004</c:v>
                </c:pt>
                <c:pt idx="26">
                  <c:v>4.3852000000000002</c:v>
                </c:pt>
                <c:pt idx="27">
                  <c:v>4.2601000000000004</c:v>
                </c:pt>
                <c:pt idx="28">
                  <c:v>4.3914999999999997</c:v>
                </c:pt>
                <c:pt idx="29">
                  <c:v>4.3921999999999999</c:v>
                </c:pt>
                <c:pt idx="30">
                  <c:v>4.4077999999999999</c:v>
                </c:pt>
                <c:pt idx="31">
                  <c:v>4.3346999999999998</c:v>
                </c:pt>
                <c:pt idx="32">
                  <c:v>4.4444999999999997</c:v>
                </c:pt>
                <c:pt idx="33">
                  <c:v>4.4383999999999997</c:v>
                </c:pt>
                <c:pt idx="34">
                  <c:v>4.3103999999999996</c:v>
                </c:pt>
                <c:pt idx="35">
                  <c:v>4.3661000000000003</c:v>
                </c:pt>
                <c:pt idx="36">
                  <c:v>4.3818000000000001</c:v>
                </c:pt>
                <c:pt idx="37">
                  <c:v>4.3159000000000001</c:v>
                </c:pt>
                <c:pt idx="38">
                  <c:v>4.3578999999999999</c:v>
                </c:pt>
                <c:pt idx="39">
                  <c:v>4.4836999999999998</c:v>
                </c:pt>
                <c:pt idx="40">
                  <c:v>4.4532999999999996</c:v>
                </c:pt>
                <c:pt idx="41">
                  <c:v>4.3453999999999997</c:v>
                </c:pt>
                <c:pt idx="42">
                  <c:v>4.3879999999999999</c:v>
                </c:pt>
                <c:pt idx="43">
                  <c:v>4.4390999999999998</c:v>
                </c:pt>
                <c:pt idx="44">
                  <c:v>4.3342000000000001</c:v>
                </c:pt>
                <c:pt idx="45">
                  <c:v>4.4663000000000004</c:v>
                </c:pt>
                <c:pt idx="46">
                  <c:v>4.4428000000000001</c:v>
                </c:pt>
                <c:pt idx="47">
                  <c:v>4.3849999999999998</c:v>
                </c:pt>
                <c:pt idx="48">
                  <c:v>4.3188000000000004</c:v>
                </c:pt>
                <c:pt idx="49">
                  <c:v>4.3388999999999998</c:v>
                </c:pt>
                <c:pt idx="50">
                  <c:v>4.3832000000000004</c:v>
                </c:pt>
                <c:pt idx="51">
                  <c:v>4.3677000000000001</c:v>
                </c:pt>
                <c:pt idx="52">
                  <c:v>4.46</c:v>
                </c:pt>
                <c:pt idx="53">
                  <c:v>4.3781999999999996</c:v>
                </c:pt>
                <c:pt idx="54">
                  <c:v>4.3975999999999997</c:v>
                </c:pt>
                <c:pt idx="55">
                  <c:v>4.3840000000000003</c:v>
                </c:pt>
                <c:pt idx="56">
                  <c:v>4.4545000000000003</c:v>
                </c:pt>
                <c:pt idx="57">
                  <c:v>4.3883999999999999</c:v>
                </c:pt>
                <c:pt idx="58">
                  <c:v>4.3022999999999998</c:v>
                </c:pt>
                <c:pt idx="59">
                  <c:v>4.3446999999999996</c:v>
                </c:pt>
                <c:pt idx="60">
                  <c:v>4.3764000000000003</c:v>
                </c:pt>
                <c:pt idx="61">
                  <c:v>4.4489999999999998</c:v>
                </c:pt>
                <c:pt idx="62">
                  <c:v>4.2862999999999998</c:v>
                </c:pt>
                <c:pt idx="63">
                  <c:v>4.4311999999999996</c:v>
                </c:pt>
                <c:pt idx="64">
                  <c:v>4.4188000000000001</c:v>
                </c:pt>
                <c:pt idx="65">
                  <c:v>4.2774000000000001</c:v>
                </c:pt>
                <c:pt idx="66">
                  <c:v>4.3663999999999996</c:v>
                </c:pt>
                <c:pt idx="67">
                  <c:v>4.3681999999999999</c:v>
                </c:pt>
                <c:pt idx="68">
                  <c:v>4.2908999999999997</c:v>
                </c:pt>
                <c:pt idx="69">
                  <c:v>4.4271000000000003</c:v>
                </c:pt>
                <c:pt idx="70">
                  <c:v>4.4379</c:v>
                </c:pt>
                <c:pt idx="71">
                  <c:v>4.4229000000000003</c:v>
                </c:pt>
                <c:pt idx="72">
                  <c:v>4.4581</c:v>
                </c:pt>
                <c:pt idx="73">
                  <c:v>4.3682999999999996</c:v>
                </c:pt>
                <c:pt idx="74">
                  <c:v>4.4340999999999999</c:v>
                </c:pt>
                <c:pt idx="75">
                  <c:v>4.3714000000000004</c:v>
                </c:pt>
                <c:pt idx="76">
                  <c:v>4.3425000000000002</c:v>
                </c:pt>
                <c:pt idx="77">
                  <c:v>4.3394000000000004</c:v>
                </c:pt>
                <c:pt idx="78">
                  <c:v>4.4794</c:v>
                </c:pt>
                <c:pt idx="79">
                  <c:v>4.4432999999999998</c:v>
                </c:pt>
                <c:pt idx="80">
                  <c:v>4.4173</c:v>
                </c:pt>
                <c:pt idx="81">
                  <c:v>4.2491000000000003</c:v>
                </c:pt>
                <c:pt idx="82">
                  <c:v>4.4115000000000002</c:v>
                </c:pt>
                <c:pt idx="83">
                  <c:v>4.3700999999999999</c:v>
                </c:pt>
                <c:pt idx="84">
                  <c:v>4.4172000000000002</c:v>
                </c:pt>
                <c:pt idx="85">
                  <c:v>4.4367999999999999</c:v>
                </c:pt>
                <c:pt idx="86">
                  <c:v>4.3864000000000001</c:v>
                </c:pt>
                <c:pt idx="87">
                  <c:v>4.5175000000000001</c:v>
                </c:pt>
                <c:pt idx="88">
                  <c:v>4.4028</c:v>
                </c:pt>
                <c:pt idx="89">
                  <c:v>4.375</c:v>
                </c:pt>
                <c:pt idx="90">
                  <c:v>4.3536000000000001</c:v>
                </c:pt>
                <c:pt idx="91">
                  <c:v>4.4752999999999998</c:v>
                </c:pt>
                <c:pt idx="92">
                  <c:v>4.3281999999999998</c:v>
                </c:pt>
                <c:pt idx="93">
                  <c:v>4.3304</c:v>
                </c:pt>
                <c:pt idx="94">
                  <c:v>4.3288000000000002</c:v>
                </c:pt>
                <c:pt idx="95">
                  <c:v>4.3189000000000002</c:v>
                </c:pt>
                <c:pt idx="96">
                  <c:v>4.4001999999999999</c:v>
                </c:pt>
                <c:pt idx="97">
                  <c:v>4.4161000000000001</c:v>
                </c:pt>
                <c:pt idx="98">
                  <c:v>4.4465000000000003</c:v>
                </c:pt>
                <c:pt idx="99">
                  <c:v>4.4443000000000001</c:v>
                </c:pt>
                <c:pt idx="100">
                  <c:v>4.4528999999999996</c:v>
                </c:pt>
                <c:pt idx="101">
                  <c:v>4.3448000000000002</c:v>
                </c:pt>
                <c:pt idx="102">
                  <c:v>4.3564999999999996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5-4C4E-A56B-7CE7B30F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70479"/>
        <c:axId val="70860879"/>
      </c:lineChart>
      <c:dateAx>
        <c:axId val="70838799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719"/>
        <c:crosses val="autoZero"/>
        <c:auto val="1"/>
        <c:lblOffset val="100"/>
        <c:baseTimeUnit val="days"/>
      </c:dateAx>
      <c:valAx>
        <c:axId val="708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8799"/>
        <c:crosses val="autoZero"/>
        <c:crossBetween val="between"/>
      </c:valAx>
      <c:dateAx>
        <c:axId val="70870479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70860879"/>
        <c:crosses val="autoZero"/>
        <c:auto val="1"/>
        <c:lblOffset val="100"/>
        <c:baseTimeUnit val="days"/>
      </c:dateAx>
      <c:valAx>
        <c:axId val="708608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0479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2857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analysis!$Y$6</c:f>
              <c:strCache>
                <c:ptCount val="1"/>
                <c:pt idx="0">
                  <c:v>log_price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analysis!$X$7:$X$109</c:f>
              <c:numCache>
                <c:formatCode>General</c:formatCode>
                <c:ptCount val="103"/>
                <c:pt idx="0">
                  <c:v>14.375265485484221</c:v>
                </c:pt>
                <c:pt idx="1">
                  <c:v>17.018267419455871</c:v>
                </c:pt>
                <c:pt idx="2">
                  <c:v>16.624932825121221</c:v>
                </c:pt>
                <c:pt idx="3">
                  <c:v>17.641805548585872</c:v>
                </c:pt>
                <c:pt idx="4">
                  <c:v>17.513546279338161</c:v>
                </c:pt>
                <c:pt idx="5">
                  <c:v>17.322761299738069</c:v>
                </c:pt>
                <c:pt idx="6">
                  <c:v>16.013636376178709</c:v>
                </c:pt>
                <c:pt idx="7">
                  <c:v>15.96071957051457</c:v>
                </c:pt>
                <c:pt idx="8">
                  <c:v>23.403504074266039</c:v>
                </c:pt>
                <c:pt idx="9">
                  <c:v>31.58031476247772</c:v>
                </c:pt>
                <c:pt idx="10">
                  <c:v>22.78329108758286</c:v>
                </c:pt>
                <c:pt idx="11">
                  <c:v>18.598927871136969</c:v>
                </c:pt>
                <c:pt idx="12">
                  <c:v>16.86065326857015</c:v>
                </c:pt>
                <c:pt idx="13">
                  <c:v>17.209273478231658</c:v>
                </c:pt>
                <c:pt idx="14">
                  <c:v>18.209588048020478</c:v>
                </c:pt>
                <c:pt idx="15">
                  <c:v>19.444339947641819</c:v>
                </c:pt>
                <c:pt idx="16">
                  <c:v>15.432448160387221</c:v>
                </c:pt>
                <c:pt idx="17">
                  <c:v>25.43846153038152</c:v>
                </c:pt>
                <c:pt idx="18">
                  <c:v>21.437435409590549</c:v>
                </c:pt>
                <c:pt idx="19">
                  <c:v>19.671136110592538</c:v>
                </c:pt>
                <c:pt idx="20">
                  <c:v>18.792629272271501</c:v>
                </c:pt>
                <c:pt idx="21">
                  <c:v>23.604091616700291</c:v>
                </c:pt>
                <c:pt idx="22">
                  <c:v>19.770784212380789</c:v>
                </c:pt>
                <c:pt idx="23">
                  <c:v>17.613358154672429</c:v>
                </c:pt>
                <c:pt idx="24">
                  <c:v>16.609358348538091</c:v>
                </c:pt>
                <c:pt idx="25">
                  <c:v>15.966747938687201</c:v>
                </c:pt>
                <c:pt idx="26">
                  <c:v>32.283415629398633</c:v>
                </c:pt>
                <c:pt idx="27">
                  <c:v>28.738908862843591</c:v>
                </c:pt>
                <c:pt idx="28">
                  <c:v>19.0741493358579</c:v>
                </c:pt>
                <c:pt idx="29">
                  <c:v>16.721714267286139</c:v>
                </c:pt>
                <c:pt idx="30">
                  <c:v>16.114142001565192</c:v>
                </c:pt>
                <c:pt idx="31">
                  <c:v>14.84732467696699</c:v>
                </c:pt>
                <c:pt idx="32">
                  <c:v>17.883433220635808</c:v>
                </c:pt>
                <c:pt idx="33">
                  <c:v>16.40919289576005</c:v>
                </c:pt>
                <c:pt idx="34">
                  <c:v>15.48143884082708</c:v>
                </c:pt>
                <c:pt idx="35">
                  <c:v>16.27750609349636</c:v>
                </c:pt>
                <c:pt idx="36">
                  <c:v>16.119759384526521</c:v>
                </c:pt>
                <c:pt idx="37">
                  <c:v>25.296853388050561</c:v>
                </c:pt>
                <c:pt idx="38">
                  <c:v>20.815851418331022</c:v>
                </c:pt>
                <c:pt idx="39">
                  <c:v>19.20252893232734</c:v>
                </c:pt>
                <c:pt idx="40">
                  <c:v>24.883120744462069</c:v>
                </c:pt>
                <c:pt idx="41">
                  <c:v>20.800387023314261</c:v>
                </c:pt>
                <c:pt idx="42">
                  <c:v>19.86170701324264</c:v>
                </c:pt>
                <c:pt idx="43">
                  <c:v>20.256404129236131</c:v>
                </c:pt>
                <c:pt idx="44">
                  <c:v>20.104561585954041</c:v>
                </c:pt>
                <c:pt idx="45">
                  <c:v>19.405283791894711</c:v>
                </c:pt>
                <c:pt idx="46">
                  <c:v>26.004176781424459</c:v>
                </c:pt>
                <c:pt idx="47">
                  <c:v>34.172078651028961</c:v>
                </c:pt>
                <c:pt idx="48">
                  <c:v>22.815367914504769</c:v>
                </c:pt>
                <c:pt idx="49">
                  <c:v>26.97196535014638</c:v>
                </c:pt>
                <c:pt idx="50">
                  <c:v>19.704256128349861</c:v>
                </c:pt>
                <c:pt idx="51">
                  <c:v>17.980429846598</c:v>
                </c:pt>
                <c:pt idx="52">
                  <c:v>23.88784395934363</c:v>
                </c:pt>
                <c:pt idx="53">
                  <c:v>35.217676228982967</c:v>
                </c:pt>
                <c:pt idx="54">
                  <c:v>24.02325678373365</c:v>
                </c:pt>
                <c:pt idx="55">
                  <c:v>20.566748430157659</c:v>
                </c:pt>
                <c:pt idx="56">
                  <c:v>16.67814186986983</c:v>
                </c:pt>
                <c:pt idx="57">
                  <c:v>18.474893736147219</c:v>
                </c:pt>
                <c:pt idx="58">
                  <c:v>18.658675574924661</c:v>
                </c:pt>
                <c:pt idx="59">
                  <c:v>28.631820214191599</c:v>
                </c:pt>
                <c:pt idx="60">
                  <c:v>20.50722207672445</c:v>
                </c:pt>
                <c:pt idx="61">
                  <c:v>24.5939760331222</c:v>
                </c:pt>
                <c:pt idx="62">
                  <c:v>19.649737286501761</c:v>
                </c:pt>
                <c:pt idx="63">
                  <c:v>18.009029118557201</c:v>
                </c:pt>
                <c:pt idx="64">
                  <c:v>17.929446465231589</c:v>
                </c:pt>
                <c:pt idx="65">
                  <c:v>18.983495271841011</c:v>
                </c:pt>
                <c:pt idx="66">
                  <c:v>25.40598999834171</c:v>
                </c:pt>
                <c:pt idx="67">
                  <c:v>21.109192508600209</c:v>
                </c:pt>
                <c:pt idx="68">
                  <c:v>19.517924093053519</c:v>
                </c:pt>
                <c:pt idx="69">
                  <c:v>17.841991706693459</c:v>
                </c:pt>
                <c:pt idx="70">
                  <c:v>17.94234697716254</c:v>
                </c:pt>
                <c:pt idx="71">
                  <c:v>16.752686749954091</c:v>
                </c:pt>
                <c:pt idx="72">
                  <c:v>17.268557319291279</c:v>
                </c:pt>
                <c:pt idx="73">
                  <c:v>33.929050397280058</c:v>
                </c:pt>
                <c:pt idx="74">
                  <c:v>35.467779024771517</c:v>
                </c:pt>
                <c:pt idx="75">
                  <c:v>25.107769021923911</c:v>
                </c:pt>
                <c:pt idx="76">
                  <c:v>20.662239072610411</c:v>
                </c:pt>
                <c:pt idx="77">
                  <c:v>19.074187958324138</c:v>
                </c:pt>
                <c:pt idx="78">
                  <c:v>17.957411470457931</c:v>
                </c:pt>
                <c:pt idx="79">
                  <c:v>17.180359389728039</c:v>
                </c:pt>
                <c:pt idx="80">
                  <c:v>16.02555007976002</c:v>
                </c:pt>
                <c:pt idx="81">
                  <c:v>16.48209650154622</c:v>
                </c:pt>
                <c:pt idx="82">
                  <c:v>16.735486947851339</c:v>
                </c:pt>
                <c:pt idx="83">
                  <c:v>16.031266089505269</c:v>
                </c:pt>
                <c:pt idx="84">
                  <c:v>16.89791452030796</c:v>
                </c:pt>
                <c:pt idx="85">
                  <c:v>18.288637953210369</c:v>
                </c:pt>
                <c:pt idx="86">
                  <c:v>17.971653775700471</c:v>
                </c:pt>
                <c:pt idx="87">
                  <c:v>16.511559022366949</c:v>
                </c:pt>
                <c:pt idx="88">
                  <c:v>20.163379442939501</c:v>
                </c:pt>
                <c:pt idx="89">
                  <c:v>19.530745397706749</c:v>
                </c:pt>
                <c:pt idx="90">
                  <c:v>18.27788697863199</c:v>
                </c:pt>
                <c:pt idx="91">
                  <c:v>17.810991257452841</c:v>
                </c:pt>
                <c:pt idx="92">
                  <c:v>17.387405750930661</c:v>
                </c:pt>
                <c:pt idx="93">
                  <c:v>18.640425127890019</c:v>
                </c:pt>
                <c:pt idx="94">
                  <c:v>18.157823070502211</c:v>
                </c:pt>
                <c:pt idx="95">
                  <c:v>19.040076227347019</c:v>
                </c:pt>
                <c:pt idx="96">
                  <c:v>19.526702479647629</c:v>
                </c:pt>
                <c:pt idx="97">
                  <c:v>16.163545142587601</c:v>
                </c:pt>
                <c:pt idx="98">
                  <c:v>18.630519691430379</c:v>
                </c:pt>
                <c:pt idx="99">
                  <c:v>16.806104461887891</c:v>
                </c:pt>
                <c:pt idx="100">
                  <c:v>17.488234909006181</c:v>
                </c:pt>
                <c:pt idx="101">
                  <c:v>17.642134904243111</c:v>
                </c:pt>
                <c:pt idx="102">
                  <c:v>16.451593746680789</c:v>
                </c:pt>
              </c:numCache>
            </c:numRef>
          </c:xVal>
          <c:yVal>
            <c:numRef>
              <c:f>analysis!$Y$7:$Y$109</c:f>
              <c:numCache>
                <c:formatCode>General</c:formatCode>
                <c:ptCount val="103"/>
                <c:pt idx="0">
                  <c:v>4.4347000000000003</c:v>
                </c:pt>
                <c:pt idx="1">
                  <c:v>4.4214000000000002</c:v>
                </c:pt>
                <c:pt idx="2">
                  <c:v>4.4130000000000003</c:v>
                </c:pt>
                <c:pt idx="3">
                  <c:v>4.367</c:v>
                </c:pt>
                <c:pt idx="4">
                  <c:v>4.3913000000000002</c:v>
                </c:pt>
                <c:pt idx="5">
                  <c:v>4.3434999999999997</c:v>
                </c:pt>
                <c:pt idx="6">
                  <c:v>4.3925000000000001</c:v>
                </c:pt>
                <c:pt idx="7">
                  <c:v>4.4157999999999999</c:v>
                </c:pt>
                <c:pt idx="8">
                  <c:v>4.3651999999999997</c:v>
                </c:pt>
                <c:pt idx="9">
                  <c:v>4.4263000000000003</c:v>
                </c:pt>
                <c:pt idx="10">
                  <c:v>4.2821999999999996</c:v>
                </c:pt>
                <c:pt idx="11">
                  <c:v>4.4747000000000003</c:v>
                </c:pt>
                <c:pt idx="12">
                  <c:v>4.4619</c:v>
                </c:pt>
                <c:pt idx="13">
                  <c:v>4.3665000000000003</c:v>
                </c:pt>
                <c:pt idx="14">
                  <c:v>4.3905000000000003</c:v>
                </c:pt>
                <c:pt idx="15">
                  <c:v>4.3463000000000003</c:v>
                </c:pt>
                <c:pt idx="16">
                  <c:v>4.4950000000000001</c:v>
                </c:pt>
                <c:pt idx="17">
                  <c:v>4.3064999999999998</c:v>
                </c:pt>
                <c:pt idx="18">
                  <c:v>4.4425999999999997</c:v>
                </c:pt>
                <c:pt idx="19">
                  <c:v>4.4038000000000004</c:v>
                </c:pt>
                <c:pt idx="20">
                  <c:v>4.3316999999999997</c:v>
                </c:pt>
                <c:pt idx="21">
                  <c:v>4.4625000000000004</c:v>
                </c:pt>
                <c:pt idx="22">
                  <c:v>4.4306999999999999</c:v>
                </c:pt>
                <c:pt idx="23">
                  <c:v>4.4008000000000003</c:v>
                </c:pt>
                <c:pt idx="24">
                  <c:v>4.4649000000000001</c:v>
                </c:pt>
                <c:pt idx="25">
                  <c:v>4.3535000000000004</c:v>
                </c:pt>
                <c:pt idx="26">
                  <c:v>4.3852000000000002</c:v>
                </c:pt>
                <c:pt idx="27">
                  <c:v>4.2601000000000004</c:v>
                </c:pt>
                <c:pt idx="28">
                  <c:v>4.3914999999999997</c:v>
                </c:pt>
                <c:pt idx="29">
                  <c:v>4.3921999999999999</c:v>
                </c:pt>
                <c:pt idx="30">
                  <c:v>4.4077999999999999</c:v>
                </c:pt>
                <c:pt idx="31">
                  <c:v>4.3346999999999998</c:v>
                </c:pt>
                <c:pt idx="32">
                  <c:v>4.4444999999999997</c:v>
                </c:pt>
                <c:pt idx="33">
                  <c:v>4.4383999999999997</c:v>
                </c:pt>
                <c:pt idx="34">
                  <c:v>4.3103999999999996</c:v>
                </c:pt>
                <c:pt idx="35">
                  <c:v>4.3661000000000003</c:v>
                </c:pt>
                <c:pt idx="36">
                  <c:v>4.3818000000000001</c:v>
                </c:pt>
                <c:pt idx="37">
                  <c:v>4.3159000000000001</c:v>
                </c:pt>
                <c:pt idx="38">
                  <c:v>4.3578999999999999</c:v>
                </c:pt>
                <c:pt idx="39">
                  <c:v>4.4836999999999998</c:v>
                </c:pt>
                <c:pt idx="40">
                  <c:v>4.4532999999999996</c:v>
                </c:pt>
                <c:pt idx="41">
                  <c:v>4.3453999999999997</c:v>
                </c:pt>
                <c:pt idx="42">
                  <c:v>4.3879999999999999</c:v>
                </c:pt>
                <c:pt idx="43">
                  <c:v>4.4390999999999998</c:v>
                </c:pt>
                <c:pt idx="44">
                  <c:v>4.3342000000000001</c:v>
                </c:pt>
                <c:pt idx="45">
                  <c:v>4.4663000000000004</c:v>
                </c:pt>
                <c:pt idx="46">
                  <c:v>4.4428000000000001</c:v>
                </c:pt>
                <c:pt idx="47">
                  <c:v>4.3849999999999998</c:v>
                </c:pt>
                <c:pt idx="48">
                  <c:v>4.3188000000000004</c:v>
                </c:pt>
                <c:pt idx="49">
                  <c:v>4.3388999999999998</c:v>
                </c:pt>
                <c:pt idx="50">
                  <c:v>4.3832000000000004</c:v>
                </c:pt>
                <c:pt idx="51">
                  <c:v>4.3677000000000001</c:v>
                </c:pt>
                <c:pt idx="52">
                  <c:v>4.46</c:v>
                </c:pt>
                <c:pt idx="53">
                  <c:v>4.3781999999999996</c:v>
                </c:pt>
                <c:pt idx="54">
                  <c:v>4.3975999999999997</c:v>
                </c:pt>
                <c:pt idx="55">
                  <c:v>4.3840000000000003</c:v>
                </c:pt>
                <c:pt idx="56">
                  <c:v>4.4545000000000003</c:v>
                </c:pt>
                <c:pt idx="57">
                  <c:v>4.3883999999999999</c:v>
                </c:pt>
                <c:pt idx="58">
                  <c:v>4.3022999999999998</c:v>
                </c:pt>
                <c:pt idx="59">
                  <c:v>4.3446999999999996</c:v>
                </c:pt>
                <c:pt idx="60">
                  <c:v>4.3764000000000003</c:v>
                </c:pt>
                <c:pt idx="61">
                  <c:v>4.4489999999999998</c:v>
                </c:pt>
                <c:pt idx="62">
                  <c:v>4.2862999999999998</c:v>
                </c:pt>
                <c:pt idx="63">
                  <c:v>4.4311999999999996</c:v>
                </c:pt>
                <c:pt idx="64">
                  <c:v>4.4188000000000001</c:v>
                </c:pt>
                <c:pt idx="65">
                  <c:v>4.2774000000000001</c:v>
                </c:pt>
                <c:pt idx="66">
                  <c:v>4.3663999999999996</c:v>
                </c:pt>
                <c:pt idx="67">
                  <c:v>4.3681999999999999</c:v>
                </c:pt>
                <c:pt idx="68">
                  <c:v>4.2908999999999997</c:v>
                </c:pt>
                <c:pt idx="69">
                  <c:v>4.4271000000000003</c:v>
                </c:pt>
                <c:pt idx="70">
                  <c:v>4.4379</c:v>
                </c:pt>
                <c:pt idx="71">
                  <c:v>4.4229000000000003</c:v>
                </c:pt>
                <c:pt idx="72">
                  <c:v>4.4581</c:v>
                </c:pt>
                <c:pt idx="73">
                  <c:v>4.3682999999999996</c:v>
                </c:pt>
                <c:pt idx="74">
                  <c:v>4.4340999999999999</c:v>
                </c:pt>
                <c:pt idx="75">
                  <c:v>4.3714000000000004</c:v>
                </c:pt>
                <c:pt idx="76">
                  <c:v>4.3425000000000002</c:v>
                </c:pt>
                <c:pt idx="77">
                  <c:v>4.3394000000000004</c:v>
                </c:pt>
                <c:pt idx="78">
                  <c:v>4.4794</c:v>
                </c:pt>
                <c:pt idx="79">
                  <c:v>4.4432999999999998</c:v>
                </c:pt>
                <c:pt idx="80">
                  <c:v>4.4173</c:v>
                </c:pt>
                <c:pt idx="81">
                  <c:v>4.2491000000000003</c:v>
                </c:pt>
                <c:pt idx="82">
                  <c:v>4.4115000000000002</c:v>
                </c:pt>
                <c:pt idx="83">
                  <c:v>4.3700999999999999</c:v>
                </c:pt>
                <c:pt idx="84">
                  <c:v>4.4172000000000002</c:v>
                </c:pt>
                <c:pt idx="85">
                  <c:v>4.4367999999999999</c:v>
                </c:pt>
                <c:pt idx="86">
                  <c:v>4.3864000000000001</c:v>
                </c:pt>
                <c:pt idx="87">
                  <c:v>4.5175000000000001</c:v>
                </c:pt>
                <c:pt idx="88">
                  <c:v>4.4028</c:v>
                </c:pt>
                <c:pt idx="89">
                  <c:v>4.375</c:v>
                </c:pt>
                <c:pt idx="90">
                  <c:v>4.3536000000000001</c:v>
                </c:pt>
                <c:pt idx="91">
                  <c:v>4.4752999999999998</c:v>
                </c:pt>
                <c:pt idx="92">
                  <c:v>4.3281999999999998</c:v>
                </c:pt>
                <c:pt idx="93">
                  <c:v>4.3304</c:v>
                </c:pt>
                <c:pt idx="94">
                  <c:v>4.3288000000000002</c:v>
                </c:pt>
                <c:pt idx="95">
                  <c:v>4.3189000000000002</c:v>
                </c:pt>
                <c:pt idx="96">
                  <c:v>4.4001999999999999</c:v>
                </c:pt>
                <c:pt idx="97">
                  <c:v>4.4161000000000001</c:v>
                </c:pt>
                <c:pt idx="98">
                  <c:v>4.4465000000000003</c:v>
                </c:pt>
                <c:pt idx="99">
                  <c:v>4.4443000000000001</c:v>
                </c:pt>
                <c:pt idx="100">
                  <c:v>4.4528999999999996</c:v>
                </c:pt>
                <c:pt idx="101">
                  <c:v>4.3448000000000002</c:v>
                </c:pt>
                <c:pt idx="102">
                  <c:v>4.3564999999999996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C-44A0-A93B-00A4D4ED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70751"/>
        <c:axId val="471874111"/>
      </c:scatterChart>
      <c:valAx>
        <c:axId val="47187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74111"/>
        <c:crosses val="autoZero"/>
        <c:crossBetween val="midCat"/>
      </c:valAx>
      <c:valAx>
        <c:axId val="4718741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70751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2857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201929</xdr:colOff>
      <xdr:row>2</xdr:row>
      <xdr:rowOff>114299</xdr:rowOff>
    </xdr:from>
    <xdr:to>
      <xdr:col>16</xdr:col>
      <xdr:colOff>352425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255271</xdr:colOff>
      <xdr:row>21</xdr:row>
      <xdr:rowOff>58101</xdr:rowOff>
    </xdr:from>
    <xdr:to>
      <xdr:col>9</xdr:col>
      <xdr:colOff>390525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E7D6-1781-48DA-A527-C4E58FC64A40}">
  <dimension ref="A1:P312"/>
  <sheetViews>
    <sheetView tabSelected="1" workbookViewId="0"/>
  </sheetViews>
  <sheetFormatPr defaultRowHeight="14.4" x14ac:dyDescent="0.55000000000000004"/>
  <cols>
    <col min="1" max="1" width="13.1015625" bestFit="1" customWidth="1"/>
    <col min="2" max="2" width="6.1015625" bestFit="1" customWidth="1"/>
    <col min="3" max="3" width="9.68359375" bestFit="1" customWidth="1"/>
    <col min="4" max="4" width="12.26171875" bestFit="1" customWidth="1"/>
    <col min="5" max="5" width="11.68359375" bestFit="1" customWidth="1"/>
    <col min="6" max="6" width="8.3671875" bestFit="1" customWidth="1"/>
    <col min="7" max="7" width="14.5234375" bestFit="1" customWidth="1"/>
    <col min="8" max="8" width="29.41796875" bestFit="1" customWidth="1"/>
    <col min="9" max="9" width="17.83984375" bestFit="1" customWidth="1"/>
    <col min="10" max="10" width="32.68359375" bestFit="1" customWidth="1"/>
    <col min="11" max="11" width="11.68359375" bestFit="1" customWidth="1"/>
    <col min="12" max="12" width="5.578125" bestFit="1" customWidth="1"/>
    <col min="13" max="13" width="11.68359375" bestFit="1" customWidth="1"/>
    <col min="14" max="14" width="26.3671875" bestFit="1" customWidth="1"/>
    <col min="15" max="15" width="11.68359375" bestFit="1" customWidth="1"/>
    <col min="16" max="16" width="24.15625" bestFit="1" customWidth="1"/>
  </cols>
  <sheetData>
    <row r="1" spans="1:16" s="7" customFormat="1" x14ac:dyDescent="0.55000000000000004">
      <c r="A1" s="7" t="str">
        <f>raw_data!A1</f>
        <v>KEY</v>
      </c>
      <c r="B1" s="7" t="str">
        <f>raw_data!B1</f>
        <v>weeks</v>
      </c>
      <c r="C1" s="7" t="str">
        <f>raw_data!C1</f>
        <v>product_id</v>
      </c>
      <c r="D1" s="7" t="str">
        <f>raw_data!D1</f>
        <v>units_sold</v>
      </c>
      <c r="E1" s="7" t="str">
        <f>raw_data!E1</f>
        <v>revenue</v>
      </c>
      <c r="F1" s="7" t="str">
        <f>raw_data!F1</f>
        <v>log_price</v>
      </c>
      <c r="G1" s="7" t="str">
        <f>raw_data!G1</f>
        <v>branded_spends</v>
      </c>
      <c r="H1" s="7" t="str">
        <f>raw_data!H1</f>
        <v>branded_clicks_adstock_saturated</v>
      </c>
      <c r="I1" s="7" t="str">
        <f>raw_data!I1</f>
        <v>nonbranded_spends</v>
      </c>
      <c r="J1" s="7" t="str">
        <f>raw_data!J1</f>
        <v>nonbranded_clicks_adstock_saturated</v>
      </c>
      <c r="K1" s="7" t="str">
        <f>raw_data!K1</f>
        <v>oos</v>
      </c>
      <c r="L1" s="7" t="str">
        <f>raw_data!L1</f>
        <v>event</v>
      </c>
      <c r="M1" s="7" t="str">
        <f>raw_data!M1</f>
        <v>insta_spends</v>
      </c>
      <c r="N1" s="7" t="str">
        <f>raw_data!N1</f>
        <v>insta_clicks_adstock_saturated</v>
      </c>
      <c r="O1" s="7" t="str">
        <f>raw_data!O1</f>
        <v>fb_spends</v>
      </c>
      <c r="P1" s="7" t="str">
        <f>raw_data!P1</f>
        <v>fb_clicks_adstock_saturated</v>
      </c>
    </row>
    <row r="2" spans="1:16" x14ac:dyDescent="0.55000000000000004">
      <c r="A2" t="str">
        <f>raw_data!A2</f>
        <v>premium44933</v>
      </c>
      <c r="B2">
        <f>raw_data!B2</f>
        <v>44933</v>
      </c>
      <c r="C2" t="str">
        <f>raw_data!C2</f>
        <v>premium</v>
      </c>
      <c r="D2">
        <f>raw_data!D2</f>
        <v>14.375265485484221</v>
      </c>
      <c r="E2">
        <f>raw_data!E2</f>
        <v>1212.1223857360289</v>
      </c>
      <c r="F2">
        <f>raw_data!F2</f>
        <v>4.4347000000000003</v>
      </c>
      <c r="G2">
        <f>raw_data!G2</f>
        <v>1.538014772482542E-2</v>
      </c>
      <c r="H2">
        <f>raw_data!H2</f>
        <v>3.077075056620527E-2</v>
      </c>
      <c r="I2">
        <f>raw_data!I2</f>
        <v>0</v>
      </c>
      <c r="J2">
        <f>raw_data!J2</f>
        <v>0</v>
      </c>
      <c r="K2">
        <f>raw_data!K2</f>
        <v>1</v>
      </c>
      <c r="L2">
        <f>raw_data!L2</f>
        <v>0</v>
      </c>
      <c r="M2">
        <f>raw_data!M2</f>
        <v>0.42477335724793153</v>
      </c>
      <c r="N2">
        <f>raw_data!N2</f>
        <v>0.2496421593251528</v>
      </c>
      <c r="O2">
        <f>raw_data!O2</f>
        <v>0.67043705117311836</v>
      </c>
      <c r="P2">
        <f>raw_data!P2</f>
        <v>0.3723201494027078</v>
      </c>
    </row>
    <row r="3" spans="1:16" x14ac:dyDescent="0.55000000000000004">
      <c r="A3" t="str">
        <f>raw_data!A3</f>
        <v>premium44940</v>
      </c>
      <c r="B3">
        <f>raw_data!B3</f>
        <v>44940</v>
      </c>
      <c r="C3" t="str">
        <f>raw_data!C3</f>
        <v>premium</v>
      </c>
      <c r="D3">
        <f>raw_data!D3</f>
        <v>17.018267419455871</v>
      </c>
      <c r="E3">
        <f>raw_data!E3</f>
        <v>1416.260214647117</v>
      </c>
      <c r="F3">
        <f>raw_data!F3</f>
        <v>4.4214000000000002</v>
      </c>
      <c r="G3">
        <f>raw_data!G3</f>
        <v>6.0046737419732293E-2</v>
      </c>
      <c r="H3">
        <f>raw_data!H3</f>
        <v>0.1317146941581584</v>
      </c>
      <c r="I3">
        <f>raw_data!I3</f>
        <v>0</v>
      </c>
      <c r="J3">
        <f>raw_data!J3</f>
        <v>0</v>
      </c>
      <c r="K3">
        <f>raw_data!K3</f>
        <v>0</v>
      </c>
      <c r="L3">
        <f>raw_data!L3</f>
        <v>0</v>
      </c>
      <c r="M3">
        <f>raw_data!M3</f>
        <v>0.14985130192274651</v>
      </c>
      <c r="N3">
        <f>raw_data!N3</f>
        <v>0.1896578262998577</v>
      </c>
      <c r="O3">
        <f>raw_data!O3</f>
        <v>0.52951823900595407</v>
      </c>
      <c r="P3">
        <f>raw_data!P3</f>
        <v>0.40217431492273747</v>
      </c>
    </row>
    <row r="4" spans="1:16" x14ac:dyDescent="0.55000000000000004">
      <c r="A4" t="str">
        <f>raw_data!A4</f>
        <v>premium44947</v>
      </c>
      <c r="B4">
        <f>raw_data!B4</f>
        <v>44947</v>
      </c>
      <c r="C4" t="str">
        <f>raw_data!C4</f>
        <v>premium</v>
      </c>
      <c r="D4">
        <f>raw_data!D4</f>
        <v>16.624932825121221</v>
      </c>
      <c r="E4">
        <f>raw_data!E4</f>
        <v>1371.8894567290031</v>
      </c>
      <c r="F4">
        <f>raw_data!F4</f>
        <v>4.4130000000000003</v>
      </c>
      <c r="G4">
        <f>raw_data!G4</f>
        <v>2.5143487620724651E-2</v>
      </c>
      <c r="H4">
        <f>raw_data!H4</f>
        <v>0.102947702022259</v>
      </c>
      <c r="I4">
        <f>raw_data!I4</f>
        <v>0</v>
      </c>
      <c r="J4">
        <f>raw_data!J4</f>
        <v>0</v>
      </c>
      <c r="K4">
        <f>raw_data!K4</f>
        <v>0</v>
      </c>
      <c r="L4">
        <f>raw_data!L4</f>
        <v>0</v>
      </c>
      <c r="M4">
        <f>raw_data!M4</f>
        <v>0.38986702171590842</v>
      </c>
      <c r="N4">
        <f>raw_data!N4</f>
        <v>0.30122517688117317</v>
      </c>
      <c r="O4">
        <f>raw_data!O4</f>
        <v>0.6082522645782279</v>
      </c>
      <c r="P4">
        <f>raw_data!P4</f>
        <v>0.44841063585218077</v>
      </c>
    </row>
    <row r="5" spans="1:16" x14ac:dyDescent="0.55000000000000004">
      <c r="A5" t="str">
        <f>raw_data!A5</f>
        <v>premium44954</v>
      </c>
      <c r="B5">
        <f>raw_data!B5</f>
        <v>44954</v>
      </c>
      <c r="C5" t="str">
        <f>raw_data!C5</f>
        <v>premium</v>
      </c>
      <c r="D5">
        <f>raw_data!D5</f>
        <v>17.641805548585872</v>
      </c>
      <c r="E5">
        <f>raw_data!E5</f>
        <v>1390.350695284053</v>
      </c>
      <c r="F5">
        <f>raw_data!F5</f>
        <v>4.367</v>
      </c>
      <c r="G5">
        <f>raw_data!G5</f>
        <v>4.6522220491672053E-2</v>
      </c>
      <c r="H5">
        <f>raw_data!H5</f>
        <v>0.133626960225464</v>
      </c>
      <c r="I5">
        <f>raw_data!I5</f>
        <v>0</v>
      </c>
      <c r="J5">
        <f>raw_data!J5</f>
        <v>0</v>
      </c>
      <c r="K5">
        <f>raw_data!K5</f>
        <v>0</v>
      </c>
      <c r="L5">
        <f>raw_data!L5</f>
        <v>0</v>
      </c>
      <c r="M5">
        <f>raw_data!M5</f>
        <v>9.5198070100112192E-2</v>
      </c>
      <c r="N5">
        <f>raw_data!N5</f>
        <v>0.1795357154387614</v>
      </c>
      <c r="O5">
        <f>raw_data!O5</f>
        <v>2.985305987247981</v>
      </c>
      <c r="P5">
        <f>raw_data!P5</f>
        <v>0.95505398520118689</v>
      </c>
    </row>
    <row r="6" spans="1:16" x14ac:dyDescent="0.55000000000000004">
      <c r="A6" t="str">
        <f>raw_data!A6</f>
        <v>premium44961</v>
      </c>
      <c r="B6">
        <f>raw_data!B6</f>
        <v>44961</v>
      </c>
      <c r="C6" t="str">
        <f>raw_data!C6</f>
        <v>premium</v>
      </c>
      <c r="D6">
        <f>raw_data!D6</f>
        <v>17.513546279338161</v>
      </c>
      <c r="E6">
        <f>raw_data!E6</f>
        <v>1414.218862056556</v>
      </c>
      <c r="F6">
        <f>raw_data!F6</f>
        <v>4.3913000000000002</v>
      </c>
      <c r="G6">
        <f>raw_data!G6</f>
        <v>1.4814970244734219E-2</v>
      </c>
      <c r="H6">
        <f>raw_data!H6</f>
        <v>8.3228771433214638E-2</v>
      </c>
      <c r="I6">
        <f>raw_data!I6</f>
        <v>0</v>
      </c>
      <c r="J6">
        <f>raw_data!J6</f>
        <v>0</v>
      </c>
      <c r="K6">
        <f>raw_data!K6</f>
        <v>0</v>
      </c>
      <c r="L6">
        <f>raw_data!L6</f>
        <v>0</v>
      </c>
      <c r="M6">
        <f>raw_data!M6</f>
        <v>0.51566020479293018</v>
      </c>
      <c r="N6">
        <f>raw_data!N6</f>
        <v>0.3646166735641293</v>
      </c>
      <c r="O6">
        <f>raw_data!O6</f>
        <v>0.2933281091988138</v>
      </c>
      <c r="P6">
        <f>raw_data!P6</f>
        <v>0.62734494090973025</v>
      </c>
    </row>
    <row r="7" spans="1:16" x14ac:dyDescent="0.55000000000000004">
      <c r="A7" t="str">
        <f>raw_data!A7</f>
        <v>premium44968</v>
      </c>
      <c r="B7">
        <f>raw_data!B7</f>
        <v>44968</v>
      </c>
      <c r="C7" t="str">
        <f>raw_data!C7</f>
        <v>premium</v>
      </c>
      <c r="D7">
        <f>raw_data!D7</f>
        <v>17.322761299738069</v>
      </c>
      <c r="E7">
        <f>raw_data!E7</f>
        <v>1333.5061648538369</v>
      </c>
      <c r="F7">
        <f>raw_data!F7</f>
        <v>4.3434999999999997</v>
      </c>
      <c r="G7">
        <f>raw_data!G7</f>
        <v>6.4014517762390505E-2</v>
      </c>
      <c r="H7">
        <f>raw_data!H7</f>
        <v>0.16009256619052009</v>
      </c>
      <c r="I7">
        <f>raw_data!I7</f>
        <v>0</v>
      </c>
      <c r="J7">
        <f>raw_data!J7</f>
        <v>0</v>
      </c>
      <c r="K7">
        <f>raw_data!K7</f>
        <v>0</v>
      </c>
      <c r="L7">
        <f>raw_data!L7</f>
        <v>0</v>
      </c>
      <c r="M7">
        <f>raw_data!M7</f>
        <v>6.2894648165244732E-2</v>
      </c>
      <c r="N7">
        <f>raw_data!N7</f>
        <v>0.1883651241945645</v>
      </c>
      <c r="O7">
        <f>raw_data!O7</f>
        <v>0.63165844353295497</v>
      </c>
      <c r="P7">
        <f>raw_data!P7</f>
        <v>0.52960741894116126</v>
      </c>
    </row>
    <row r="8" spans="1:16" x14ac:dyDescent="0.55000000000000004">
      <c r="A8" t="str">
        <f>raw_data!A8</f>
        <v>premium44975</v>
      </c>
      <c r="B8">
        <f>raw_data!B8</f>
        <v>44975</v>
      </c>
      <c r="C8" t="str">
        <f>raw_data!C8</f>
        <v>premium</v>
      </c>
      <c r="D8">
        <f>raw_data!D8</f>
        <v>16.013636376178709</v>
      </c>
      <c r="E8">
        <f>raw_data!E8</f>
        <v>1294.702501014048</v>
      </c>
      <c r="F8">
        <f>raw_data!F8</f>
        <v>4.3925000000000001</v>
      </c>
      <c r="G8">
        <f>raw_data!G8</f>
        <v>5.9803800680615126E-3</v>
      </c>
      <c r="H8">
        <f>raw_data!H8</f>
        <v>7.6412040776283552E-2</v>
      </c>
      <c r="I8">
        <f>raw_data!I8</f>
        <v>0</v>
      </c>
      <c r="J8">
        <f>raw_data!J8</f>
        <v>0</v>
      </c>
      <c r="K8">
        <f>raw_data!K8</f>
        <v>0</v>
      </c>
      <c r="L8">
        <f>raw_data!L8</f>
        <v>0</v>
      </c>
      <c r="M8">
        <f>raw_data!M8</f>
        <v>0.5656654731275037</v>
      </c>
      <c r="N8">
        <f>raw_data!N8</f>
        <v>0.39345262170150791</v>
      </c>
      <c r="O8">
        <f>raw_data!O8</f>
        <v>5.8369158122921483E-2</v>
      </c>
      <c r="P8">
        <f>raw_data!P8</f>
        <v>0.20785718497790409</v>
      </c>
    </row>
    <row r="9" spans="1:16" x14ac:dyDescent="0.55000000000000004">
      <c r="A9" t="str">
        <f>raw_data!A9</f>
        <v>premium44982</v>
      </c>
      <c r="B9">
        <f>raw_data!B9</f>
        <v>44982</v>
      </c>
      <c r="C9" t="str">
        <f>raw_data!C9</f>
        <v>premium</v>
      </c>
      <c r="D9">
        <f>raw_data!D9</f>
        <v>15.96071957051457</v>
      </c>
      <c r="E9">
        <f>raw_data!E9</f>
        <v>1320.74954446008</v>
      </c>
      <c r="F9">
        <f>raw_data!F9</f>
        <v>4.4157999999999999</v>
      </c>
      <c r="G9">
        <f>raw_data!G9</f>
        <v>3.4806007014847699E-3</v>
      </c>
      <c r="H9">
        <f>raw_data!H9</f>
        <v>3.7572583970184377E-2</v>
      </c>
      <c r="I9">
        <f>raw_data!I9</f>
        <v>0</v>
      </c>
      <c r="J9">
        <f>raw_data!J9</f>
        <v>0</v>
      </c>
      <c r="K9">
        <f>raw_data!K9</f>
        <v>0</v>
      </c>
      <c r="L9">
        <f>raw_data!L9</f>
        <v>0</v>
      </c>
      <c r="M9">
        <f>raw_data!M9</f>
        <v>0.44522689936560461</v>
      </c>
      <c r="N9">
        <f>raw_data!N9</f>
        <v>0.40837775084769112</v>
      </c>
      <c r="O9">
        <f>raw_data!O9</f>
        <v>0.41214355474427028</v>
      </c>
      <c r="P9">
        <f>raw_data!P9</f>
        <v>0.29470597603246268</v>
      </c>
    </row>
    <row r="10" spans="1:16" x14ac:dyDescent="0.55000000000000004">
      <c r="A10" t="str">
        <f>raw_data!A10</f>
        <v>premium44989</v>
      </c>
      <c r="B10">
        <f>raw_data!B10</f>
        <v>44989</v>
      </c>
      <c r="C10" t="str">
        <f>raw_data!C10</f>
        <v>premium</v>
      </c>
      <c r="D10">
        <f>raw_data!D10</f>
        <v>23.403504074266039</v>
      </c>
      <c r="E10">
        <f>raw_data!E10</f>
        <v>1841.15366552251</v>
      </c>
      <c r="F10">
        <f>raw_data!F10</f>
        <v>4.3651999999999997</v>
      </c>
      <c r="G10">
        <f>raw_data!G10</f>
        <v>0.29657913598903091</v>
      </c>
      <c r="H10">
        <f>raw_data!H10</f>
        <v>0.54311490675893914</v>
      </c>
      <c r="I10">
        <f>raw_data!I10</f>
        <v>0</v>
      </c>
      <c r="J10">
        <f>raw_data!J10</f>
        <v>0</v>
      </c>
      <c r="K10">
        <f>raw_data!K10</f>
        <v>0</v>
      </c>
      <c r="L10">
        <f>raw_data!L10</f>
        <v>0</v>
      </c>
      <c r="M10">
        <f>raw_data!M10</f>
        <v>0.3374270463089728</v>
      </c>
      <c r="N10">
        <f>raw_data!N10</f>
        <v>0.35913019995660161</v>
      </c>
      <c r="O10">
        <f>raw_data!O10</f>
        <v>0.58282753292656664</v>
      </c>
      <c r="P10">
        <f>raw_data!P10</f>
        <v>0.40623433495717881</v>
      </c>
    </row>
    <row r="11" spans="1:16" x14ac:dyDescent="0.55000000000000004">
      <c r="A11" t="str">
        <f>raw_data!A11</f>
        <v>premium44996</v>
      </c>
      <c r="B11">
        <f>raw_data!B11</f>
        <v>44996</v>
      </c>
      <c r="C11" t="str">
        <f>raw_data!C11</f>
        <v>premium</v>
      </c>
      <c r="D11">
        <f>raw_data!D11</f>
        <v>31.58031476247772</v>
      </c>
      <c r="E11">
        <f>raw_data!E11</f>
        <v>2640.7459204383872</v>
      </c>
      <c r="F11">
        <f>raw_data!F11</f>
        <v>4.4263000000000003</v>
      </c>
      <c r="G11">
        <f>raw_data!G11</f>
        <v>6.52856329456033E-2</v>
      </c>
      <c r="H11">
        <f>raw_data!H11</f>
        <v>0.35748848613853912</v>
      </c>
      <c r="I11">
        <f>raw_data!I11</f>
        <v>0.19203676396736641</v>
      </c>
      <c r="J11">
        <f>raw_data!J11</f>
        <v>0.81848934813961338</v>
      </c>
      <c r="K11">
        <f>raw_data!K11</f>
        <v>0</v>
      </c>
      <c r="L11">
        <f>raw_data!L11</f>
        <v>0</v>
      </c>
      <c r="M11">
        <f>raw_data!M11</f>
        <v>1.8761088315845931</v>
      </c>
      <c r="N11">
        <f>raw_data!N11</f>
        <v>0.85560301245717707</v>
      </c>
      <c r="O11">
        <f>raw_data!O11</f>
        <v>0.59726686793420158</v>
      </c>
      <c r="P11">
        <f>raw_data!P11</f>
        <v>0.44442874940681959</v>
      </c>
    </row>
    <row r="12" spans="1:16" x14ac:dyDescent="0.55000000000000004">
      <c r="A12" t="str">
        <f>raw_data!A12</f>
        <v>premium45003</v>
      </c>
      <c r="B12">
        <f>raw_data!B12</f>
        <v>45003</v>
      </c>
      <c r="C12" t="str">
        <f>raw_data!C12</f>
        <v>premium</v>
      </c>
      <c r="D12">
        <f>raw_data!D12</f>
        <v>22.78329108758286</v>
      </c>
      <c r="E12">
        <f>raw_data!E12</f>
        <v>1649.510274740999</v>
      </c>
      <c r="F12">
        <f>raw_data!F12</f>
        <v>4.2821999999999996</v>
      </c>
      <c r="G12">
        <f>raw_data!G12</f>
        <v>1.3709444559024569E-2</v>
      </c>
      <c r="H12">
        <f>raw_data!H12</f>
        <v>0.1751795601913344</v>
      </c>
      <c r="I12">
        <f>raw_data!I12</f>
        <v>0</v>
      </c>
      <c r="J12">
        <f>raw_data!J12</f>
        <v>0.22645029699906399</v>
      </c>
      <c r="K12">
        <f>raw_data!K12</f>
        <v>0</v>
      </c>
      <c r="L12">
        <f>raw_data!L12</f>
        <v>0</v>
      </c>
      <c r="M12">
        <f>raw_data!M12</f>
        <v>0.5669400970587497</v>
      </c>
      <c r="N12">
        <f>raw_data!N12</f>
        <v>0.69154638023601689</v>
      </c>
      <c r="O12">
        <f>raw_data!O12</f>
        <v>2.7905002521551241</v>
      </c>
      <c r="P12">
        <f>raw_data!P12</f>
        <v>0.94374037995423776</v>
      </c>
    </row>
    <row r="13" spans="1:16" x14ac:dyDescent="0.55000000000000004">
      <c r="A13" t="str">
        <f>raw_data!A13</f>
        <v>premium45010</v>
      </c>
      <c r="B13">
        <f>raw_data!B13</f>
        <v>45010</v>
      </c>
      <c r="C13" t="str">
        <f>raw_data!C13</f>
        <v>premium</v>
      </c>
      <c r="D13">
        <f>raw_data!D13</f>
        <v>18.598927871136969</v>
      </c>
      <c r="E13">
        <f>raw_data!E13</f>
        <v>1632.427899249692</v>
      </c>
      <c r="F13">
        <f>raw_data!F13</f>
        <v>4.4747000000000003</v>
      </c>
      <c r="G13">
        <f>raw_data!G13</f>
        <v>2.1390391737996721E-2</v>
      </c>
      <c r="H13">
        <f>raw_data!H13</f>
        <v>0.113064406704371</v>
      </c>
      <c r="I13">
        <f>raw_data!I13</f>
        <v>0</v>
      </c>
      <c r="J13">
        <f>raw_data!J13</f>
        <v>4.6056335146954952E-2</v>
      </c>
      <c r="K13">
        <f>raw_data!K13</f>
        <v>0.14285714285714279</v>
      </c>
      <c r="L13">
        <f>raw_data!L13</f>
        <v>0</v>
      </c>
      <c r="M13">
        <f>raw_data!M13</f>
        <v>0.48419063610431362</v>
      </c>
      <c r="N13">
        <f>raw_data!N13</f>
        <v>0.55876298481043774</v>
      </c>
      <c r="O13">
        <f>raw_data!O13</f>
        <v>0.3897732351269898</v>
      </c>
      <c r="P13">
        <f>raw_data!P13</f>
        <v>0.64026766181412453</v>
      </c>
    </row>
    <row r="14" spans="1:16" x14ac:dyDescent="0.55000000000000004">
      <c r="A14" t="str">
        <f>raw_data!A14</f>
        <v>premium45017</v>
      </c>
      <c r="B14">
        <f>raw_data!B14</f>
        <v>45017</v>
      </c>
      <c r="C14" t="str">
        <f>raw_data!C14</f>
        <v>premium</v>
      </c>
      <c r="D14">
        <f>raw_data!D14</f>
        <v>16.86065326857015</v>
      </c>
      <c r="E14">
        <f>raw_data!E14</f>
        <v>1460.9756057216041</v>
      </c>
      <c r="F14">
        <f>raw_data!F14</f>
        <v>4.4619</v>
      </c>
      <c r="G14">
        <f>raw_data!G14</f>
        <v>1.2335480135221261E-2</v>
      </c>
      <c r="H14">
        <f>raw_data!H14</f>
        <v>6.9973139666223136E-2</v>
      </c>
      <c r="I14">
        <f>raw_data!I14</f>
        <v>0</v>
      </c>
      <c r="J14">
        <f>raw_data!J14</f>
        <v>9.2175272056656526E-3</v>
      </c>
      <c r="K14">
        <f>raw_data!K14</f>
        <v>0.2857142857142857</v>
      </c>
      <c r="L14">
        <f>raw_data!L14</f>
        <v>0</v>
      </c>
      <c r="M14">
        <f>raw_data!M14</f>
        <v>0.58865959505960419</v>
      </c>
      <c r="N14">
        <f>raw_data!N14</f>
        <v>0.54104901332364119</v>
      </c>
      <c r="O14">
        <f>raw_data!O14</f>
        <v>0.29223137056079018</v>
      </c>
      <c r="P14">
        <f>raw_data!P14</f>
        <v>0.37828473931149798</v>
      </c>
    </row>
    <row r="15" spans="1:16" x14ac:dyDescent="0.55000000000000004">
      <c r="A15" t="str">
        <f>raw_data!A15</f>
        <v>premium45024</v>
      </c>
      <c r="B15">
        <f>raw_data!B15</f>
        <v>45024</v>
      </c>
      <c r="C15" t="str">
        <f>raw_data!C15</f>
        <v>premium</v>
      </c>
      <c r="D15">
        <f>raw_data!D15</f>
        <v>17.209273478231658</v>
      </c>
      <c r="E15">
        <f>raw_data!E15</f>
        <v>1355.4023791455249</v>
      </c>
      <c r="F15">
        <f>raw_data!F15</f>
        <v>4.3665000000000003</v>
      </c>
      <c r="G15">
        <f>raw_data!G15</f>
        <v>5.1043222814447599E-2</v>
      </c>
      <c r="H15">
        <f>raw_data!H15</f>
        <v>0.12937533979622709</v>
      </c>
      <c r="I15">
        <f>raw_data!I15</f>
        <v>0</v>
      </c>
      <c r="J15">
        <f>raw_data!J15</f>
        <v>1.8435555650277149E-3</v>
      </c>
      <c r="K15">
        <f>raw_data!K15</f>
        <v>0.5714285714285714</v>
      </c>
      <c r="L15">
        <f>raw_data!L15</f>
        <v>0</v>
      </c>
      <c r="M15">
        <f>raw_data!M15</f>
        <v>0.56414883531213644</v>
      </c>
      <c r="N15">
        <f>raw_data!N15</f>
        <v>0.52334944956585805</v>
      </c>
      <c r="O15">
        <f>raw_data!O15</f>
        <v>0.38734696572559663</v>
      </c>
      <c r="P15">
        <f>raw_data!P15</f>
        <v>0.33225412714536728</v>
      </c>
    </row>
    <row r="16" spans="1:16" x14ac:dyDescent="0.55000000000000004">
      <c r="A16" t="str">
        <f>raw_data!A16</f>
        <v>premium45031</v>
      </c>
      <c r="B16">
        <f>raw_data!B16</f>
        <v>45031</v>
      </c>
      <c r="C16" t="str">
        <f>raw_data!C16</f>
        <v>premium</v>
      </c>
      <c r="D16">
        <f>raw_data!D16</f>
        <v>18.209588048020478</v>
      </c>
      <c r="E16">
        <f>raw_data!E16</f>
        <v>1469.1495637142921</v>
      </c>
      <c r="F16">
        <f>raw_data!F16</f>
        <v>4.3905000000000003</v>
      </c>
      <c r="G16">
        <f>raw_data!G16</f>
        <v>5.1293323006421761E-2</v>
      </c>
      <c r="H16">
        <f>raw_data!H16</f>
        <v>0.15346576699880429</v>
      </c>
      <c r="I16">
        <f>raw_data!I16</f>
        <v>0</v>
      </c>
      <c r="J16">
        <f>raw_data!J16</f>
        <v>3.6871151401032961E-4</v>
      </c>
      <c r="K16">
        <f>raw_data!K16</f>
        <v>0</v>
      </c>
      <c r="L16">
        <f>raw_data!L16</f>
        <v>0</v>
      </c>
      <c r="M16">
        <f>raw_data!M16</f>
        <v>0.43785633229421478</v>
      </c>
      <c r="N16">
        <f>raw_data!N16</f>
        <v>0.45820755773901478</v>
      </c>
      <c r="O16">
        <f>raw_data!O16</f>
        <v>0.45328449314292052</v>
      </c>
      <c r="P16">
        <f>raw_data!P16</f>
        <v>0.35227531052663502</v>
      </c>
    </row>
    <row r="17" spans="1:16" x14ac:dyDescent="0.55000000000000004">
      <c r="A17" t="str">
        <f>raw_data!A17</f>
        <v>premium45038</v>
      </c>
      <c r="B17">
        <f>raw_data!B17</f>
        <v>45038</v>
      </c>
      <c r="C17" t="str">
        <f>raw_data!C17</f>
        <v>premium</v>
      </c>
      <c r="D17">
        <f>raw_data!D17</f>
        <v>19.444339947641819</v>
      </c>
      <c r="E17">
        <f>raw_data!E17</f>
        <v>1500.908600558472</v>
      </c>
      <c r="F17">
        <f>raw_data!F17</f>
        <v>4.3463000000000003</v>
      </c>
      <c r="G17">
        <f>raw_data!G17</f>
        <v>5.9426882462845353E-2</v>
      </c>
      <c r="H17">
        <f>raw_data!H17</f>
        <v>0.17885760855116409</v>
      </c>
      <c r="I17">
        <f>raw_data!I17</f>
        <v>0</v>
      </c>
      <c r="J17">
        <f>raw_data!J17</f>
        <v>7.374230601010716E-5</v>
      </c>
      <c r="K17">
        <f>raw_data!K17</f>
        <v>0</v>
      </c>
      <c r="L17">
        <f>raw_data!L17</f>
        <v>0</v>
      </c>
      <c r="M17">
        <f>raw_data!M17</f>
        <v>1.843880605276236</v>
      </c>
      <c r="N17">
        <f>raw_data!N17</f>
        <v>0.86297792864843526</v>
      </c>
      <c r="O17">
        <f>raw_data!O17</f>
        <v>0.15524585119983861</v>
      </c>
      <c r="P17">
        <f>raw_data!P17</f>
        <v>0.19829963479837881</v>
      </c>
    </row>
    <row r="18" spans="1:16" x14ac:dyDescent="0.55000000000000004">
      <c r="A18" t="str">
        <f>raw_data!A18</f>
        <v>premium45045</v>
      </c>
      <c r="B18">
        <f>raw_data!B18</f>
        <v>45045</v>
      </c>
      <c r="C18" t="str">
        <f>raw_data!C18</f>
        <v>premium</v>
      </c>
      <c r="D18">
        <f>raw_data!D18</f>
        <v>15.432448160387221</v>
      </c>
      <c r="E18">
        <f>raw_data!E18</f>
        <v>1382.2843817258829</v>
      </c>
      <c r="F18">
        <f>raw_data!F18</f>
        <v>4.4950000000000001</v>
      </c>
      <c r="G18">
        <f>raw_data!G18</f>
        <v>0</v>
      </c>
      <c r="H18">
        <f>raw_data!H18</f>
        <v>0</v>
      </c>
      <c r="I18">
        <f>raw_data!I18</f>
        <v>0</v>
      </c>
      <c r="J18">
        <f>raw_data!J18</f>
        <v>1.474846122768084E-5</v>
      </c>
      <c r="K18">
        <f>raw_data!K18</f>
        <v>1</v>
      </c>
      <c r="L18">
        <f>raw_data!L18</f>
        <v>0</v>
      </c>
      <c r="M18">
        <f>raw_data!M18</f>
        <v>0.41068734968939308</v>
      </c>
      <c r="N18">
        <f>raw_data!N18</f>
        <v>0.64599761269049805</v>
      </c>
      <c r="O18">
        <f>raw_data!O18</f>
        <v>0.12025514737738589</v>
      </c>
      <c r="P18">
        <f>raw_data!P18</f>
        <v>0.12968526777701669</v>
      </c>
    </row>
    <row r="19" spans="1:16" x14ac:dyDescent="0.55000000000000004">
      <c r="A19" t="str">
        <f>raw_data!A19</f>
        <v>premium45052</v>
      </c>
      <c r="B19">
        <f>raw_data!B19</f>
        <v>45052</v>
      </c>
      <c r="C19" t="str">
        <f>raw_data!C19</f>
        <v>premium</v>
      </c>
      <c r="D19">
        <f>raw_data!D19</f>
        <v>25.43846153038152</v>
      </c>
      <c r="E19">
        <f>raw_data!E19</f>
        <v>1887.0250763237009</v>
      </c>
      <c r="F19">
        <f>raw_data!F19</f>
        <v>4.3064999999999998</v>
      </c>
      <c r="G19">
        <f>raw_data!G19</f>
        <v>0</v>
      </c>
      <c r="H19">
        <f>raw_data!H19</f>
        <v>0</v>
      </c>
      <c r="I19">
        <f>raw_data!I19</f>
        <v>0</v>
      </c>
      <c r="J19">
        <f>raw_data!J19</f>
        <v>0</v>
      </c>
      <c r="K19">
        <f>raw_data!K19</f>
        <v>0</v>
      </c>
      <c r="L19">
        <f>raw_data!L19</f>
        <v>0</v>
      </c>
      <c r="M19">
        <f>raw_data!M19</f>
        <v>1.818970452321268</v>
      </c>
      <c r="N19">
        <f>raw_data!N19</f>
        <v>0.88507453879462494</v>
      </c>
      <c r="O19">
        <f>raw_data!O19</f>
        <v>0.62396525367429967</v>
      </c>
      <c r="P19">
        <f>raw_data!P19</f>
        <v>0.3826040066005082</v>
      </c>
    </row>
    <row r="20" spans="1:16" x14ac:dyDescent="0.55000000000000004">
      <c r="A20" t="str">
        <f>raw_data!A20</f>
        <v>premium45059</v>
      </c>
      <c r="B20">
        <f>raw_data!B20</f>
        <v>45059</v>
      </c>
      <c r="C20" t="str">
        <f>raw_data!C20</f>
        <v>premium</v>
      </c>
      <c r="D20">
        <f>raw_data!D20</f>
        <v>21.437435409590549</v>
      </c>
      <c r="E20">
        <f>raw_data!E20</f>
        <v>1821.9676354610999</v>
      </c>
      <c r="F20">
        <f>raw_data!F20</f>
        <v>4.4425999999999997</v>
      </c>
      <c r="G20">
        <f>raw_data!G20</f>
        <v>0</v>
      </c>
      <c r="H20">
        <f>raw_data!H20</f>
        <v>0</v>
      </c>
      <c r="I20">
        <f>raw_data!I20</f>
        <v>0</v>
      </c>
      <c r="J20">
        <f>raw_data!J20</f>
        <v>0</v>
      </c>
      <c r="K20">
        <f>raw_data!K20</f>
        <v>0</v>
      </c>
      <c r="L20">
        <f>raw_data!L20</f>
        <v>0</v>
      </c>
      <c r="M20">
        <f>raw_data!M20</f>
        <v>0.33426486306539688</v>
      </c>
      <c r="N20">
        <f>raw_data!N20</f>
        <v>0.64105053915532217</v>
      </c>
      <c r="O20">
        <f>raw_data!O20</f>
        <v>0.59426024229129326</v>
      </c>
      <c r="P20">
        <f>raw_data!P20</f>
        <v>0.43617694607759538</v>
      </c>
    </row>
    <row r="21" spans="1:16" x14ac:dyDescent="0.55000000000000004">
      <c r="A21" t="str">
        <f>raw_data!A21</f>
        <v>premium45066</v>
      </c>
      <c r="B21">
        <f>raw_data!B21</f>
        <v>45066</v>
      </c>
      <c r="C21" t="str">
        <f>raw_data!C21</f>
        <v>premium</v>
      </c>
      <c r="D21">
        <f>raw_data!D21</f>
        <v>19.671136110592538</v>
      </c>
      <c r="E21">
        <f>raw_data!E21</f>
        <v>1608.3120884020459</v>
      </c>
      <c r="F21">
        <f>raw_data!F21</f>
        <v>4.4038000000000004</v>
      </c>
      <c r="G21">
        <f>raw_data!G21</f>
        <v>0</v>
      </c>
      <c r="H21">
        <f>raw_data!H21</f>
        <v>0</v>
      </c>
      <c r="I21">
        <f>raw_data!I21</f>
        <v>0</v>
      </c>
      <c r="J21">
        <f>raw_data!J21</f>
        <v>0</v>
      </c>
      <c r="K21">
        <f>raw_data!K21</f>
        <v>0</v>
      </c>
      <c r="L21">
        <f>raw_data!L21</f>
        <v>0</v>
      </c>
      <c r="M21">
        <f>raw_data!M21</f>
        <v>0.315297696801079</v>
      </c>
      <c r="N21">
        <f>raw_data!N21</f>
        <v>0.45666882216145988</v>
      </c>
      <c r="O21">
        <f>raw_data!O21</f>
        <v>0.66493265065813045</v>
      </c>
      <c r="P21">
        <f>raw_data!P21</f>
        <v>0.48395635634356488</v>
      </c>
    </row>
    <row r="22" spans="1:16" x14ac:dyDescent="0.55000000000000004">
      <c r="A22" t="str">
        <f>raw_data!A22</f>
        <v>premium45073</v>
      </c>
      <c r="B22">
        <f>raw_data!B22</f>
        <v>45073</v>
      </c>
      <c r="C22" t="str">
        <f>raw_data!C22</f>
        <v>premium</v>
      </c>
      <c r="D22">
        <f>raw_data!D22</f>
        <v>18.792629272271501</v>
      </c>
      <c r="E22">
        <f>raw_data!E22</f>
        <v>1429.743235034415</v>
      </c>
      <c r="F22">
        <f>raw_data!F22</f>
        <v>4.3316999999999997</v>
      </c>
      <c r="G22">
        <f>raw_data!G22</f>
        <v>5.6464515850103501E-2</v>
      </c>
      <c r="H22">
        <f>raw_data!H22</f>
        <v>0.2066080883861578</v>
      </c>
      <c r="I22">
        <f>raw_data!I22</f>
        <v>0</v>
      </c>
      <c r="J22">
        <f>raw_data!J22</f>
        <v>0</v>
      </c>
      <c r="K22">
        <f>raw_data!K22</f>
        <v>0</v>
      </c>
      <c r="L22">
        <f>raw_data!L22</f>
        <v>0</v>
      </c>
      <c r="M22">
        <f>raw_data!M22</f>
        <v>0</v>
      </c>
      <c r="N22">
        <f>raw_data!N22</f>
        <v>0.47748998571212459</v>
      </c>
      <c r="O22">
        <f>raw_data!O22</f>
        <v>9.5832328842979764E-2</v>
      </c>
      <c r="P22">
        <f>raw_data!P22</f>
        <v>0.2111130436951911</v>
      </c>
    </row>
    <row r="23" spans="1:16" x14ac:dyDescent="0.55000000000000004">
      <c r="A23" t="str">
        <f>raw_data!A23</f>
        <v>premium45080</v>
      </c>
      <c r="B23">
        <f>raw_data!B23</f>
        <v>45080</v>
      </c>
      <c r="C23" t="str">
        <f>raw_data!C23</f>
        <v>premium</v>
      </c>
      <c r="D23">
        <f>raw_data!D23</f>
        <v>23.604091616700291</v>
      </c>
      <c r="E23">
        <f>raw_data!E23</f>
        <v>2046.4747431679159</v>
      </c>
      <c r="F23">
        <f>raw_data!F23</f>
        <v>4.4625000000000004</v>
      </c>
      <c r="G23">
        <f>raw_data!G23</f>
        <v>0.27077186091371319</v>
      </c>
      <c r="H23">
        <f>raw_data!H23</f>
        <v>0.5550718736473701</v>
      </c>
      <c r="I23">
        <f>raw_data!I23</f>
        <v>0</v>
      </c>
      <c r="J23">
        <f>raw_data!J23</f>
        <v>0</v>
      </c>
      <c r="K23">
        <f>raw_data!K23</f>
        <v>0</v>
      </c>
      <c r="L23">
        <f>raw_data!L23</f>
        <v>0</v>
      </c>
      <c r="M23">
        <f>raw_data!M23</f>
        <v>0.1962369587547968</v>
      </c>
      <c r="N23">
        <f>raw_data!N23</f>
        <v>0.31446125558008098</v>
      </c>
      <c r="O23">
        <f>raw_data!O23</f>
        <v>0.38544185963186711</v>
      </c>
      <c r="P23">
        <f>raw_data!P23</f>
        <v>0.28134475225335381</v>
      </c>
    </row>
    <row r="24" spans="1:16" x14ac:dyDescent="0.55000000000000004">
      <c r="A24" t="str">
        <f>raw_data!A24</f>
        <v>premium45087</v>
      </c>
      <c r="B24">
        <f>raw_data!B24</f>
        <v>45087</v>
      </c>
      <c r="C24" t="str">
        <f>raw_data!C24</f>
        <v>premium</v>
      </c>
      <c r="D24">
        <f>raw_data!D24</f>
        <v>19.770784212380789</v>
      </c>
      <c r="E24">
        <f>raw_data!E24</f>
        <v>1660.548165997862</v>
      </c>
      <c r="F24">
        <f>raw_data!F24</f>
        <v>4.4306999999999999</v>
      </c>
      <c r="G24">
        <f>raw_data!G24</f>
        <v>1.7977044879023699E-2</v>
      </c>
      <c r="H24">
        <f>raw_data!H24</f>
        <v>0.27861810692801081</v>
      </c>
      <c r="I24">
        <f>raw_data!I24</f>
        <v>0</v>
      </c>
      <c r="J24">
        <f>raw_data!J24</f>
        <v>0</v>
      </c>
      <c r="K24">
        <f>raw_data!K24</f>
        <v>0.14285714285714279</v>
      </c>
      <c r="L24">
        <f>raw_data!L24</f>
        <v>0</v>
      </c>
      <c r="M24">
        <f>raw_data!M24</f>
        <v>0.4840546857264989</v>
      </c>
      <c r="N24">
        <f>raw_data!N24</f>
        <v>0.39747486601772503</v>
      </c>
      <c r="O24">
        <f>raw_data!O24</f>
        <v>0.62507475065062157</v>
      </c>
      <c r="P24">
        <f>raw_data!P24</f>
        <v>0.42302947042011507</v>
      </c>
    </row>
    <row r="25" spans="1:16" x14ac:dyDescent="0.55000000000000004">
      <c r="A25" t="str">
        <f>raw_data!A25</f>
        <v>premium45094</v>
      </c>
      <c r="B25">
        <f>raw_data!B25</f>
        <v>45094</v>
      </c>
      <c r="C25" t="str">
        <f>raw_data!C25</f>
        <v>premium</v>
      </c>
      <c r="D25">
        <f>raw_data!D25</f>
        <v>17.613358154672429</v>
      </c>
      <c r="E25">
        <f>raw_data!E25</f>
        <v>1435.6648231873501</v>
      </c>
      <c r="F25">
        <f>raw_data!F25</f>
        <v>4.4008000000000003</v>
      </c>
      <c r="G25">
        <f>raw_data!G25</f>
        <v>3.1457598788140688E-2</v>
      </c>
      <c r="H25">
        <f>raw_data!H25</f>
        <v>0.17551545957229051</v>
      </c>
      <c r="I25">
        <f>raw_data!I25</f>
        <v>0</v>
      </c>
      <c r="J25">
        <f>raw_data!J25</f>
        <v>0</v>
      </c>
      <c r="K25">
        <f>raw_data!K25</f>
        <v>0</v>
      </c>
      <c r="L25">
        <f>raw_data!L25</f>
        <v>0</v>
      </c>
      <c r="M25">
        <f>raw_data!M25</f>
        <v>0.19608865382302371</v>
      </c>
      <c r="N25">
        <f>raw_data!N25</f>
        <v>0.2777694425233791</v>
      </c>
      <c r="O25">
        <f>raw_data!O25</f>
        <v>0.28401645167220418</v>
      </c>
      <c r="P25">
        <f>raw_data!P25</f>
        <v>0.29231346195097319</v>
      </c>
    </row>
    <row r="26" spans="1:16" x14ac:dyDescent="0.55000000000000004">
      <c r="A26" t="str">
        <f>raw_data!A26</f>
        <v>premium45101</v>
      </c>
      <c r="B26">
        <f>raw_data!B26</f>
        <v>45101</v>
      </c>
      <c r="C26" t="str">
        <f>raw_data!C26</f>
        <v>premium</v>
      </c>
      <c r="D26">
        <f>raw_data!D26</f>
        <v>16.609358348538091</v>
      </c>
      <c r="E26">
        <f>raw_data!E26</f>
        <v>1443.519334071445</v>
      </c>
      <c r="F26">
        <f>raw_data!F26</f>
        <v>4.4649000000000001</v>
      </c>
      <c r="G26">
        <f>raw_data!G26</f>
        <v>4.1730576224251102E-2</v>
      </c>
      <c r="H26">
        <f>raw_data!H26</f>
        <v>0.1532371515762764</v>
      </c>
      <c r="I26">
        <f>raw_data!I26</f>
        <v>0</v>
      </c>
      <c r="J26">
        <f>raw_data!J26</f>
        <v>0</v>
      </c>
      <c r="K26">
        <f>raw_data!K26</f>
        <v>0</v>
      </c>
      <c r="L26">
        <f>raw_data!L26</f>
        <v>0</v>
      </c>
      <c r="M26">
        <f>raw_data!M26</f>
        <v>0.12622724148412909</v>
      </c>
      <c r="N26">
        <f>raw_data!N26</f>
        <v>0.18748549377358301</v>
      </c>
      <c r="O26">
        <f>raw_data!O26</f>
        <v>1.817531681205967E-2</v>
      </c>
      <c r="P26">
        <f>raw_data!P26</f>
        <v>0.1005852694306076</v>
      </c>
    </row>
    <row r="27" spans="1:16" x14ac:dyDescent="0.55000000000000004">
      <c r="A27" t="str">
        <f>raw_data!A27</f>
        <v>premium45108</v>
      </c>
      <c r="B27">
        <f>raw_data!B27</f>
        <v>45108</v>
      </c>
      <c r="C27" t="str">
        <f>raw_data!C27</f>
        <v>premium</v>
      </c>
      <c r="D27">
        <f>raw_data!D27</f>
        <v>15.966747938687201</v>
      </c>
      <c r="E27">
        <f>raw_data!E27</f>
        <v>1241.4146522329299</v>
      </c>
      <c r="F27">
        <f>raw_data!F27</f>
        <v>4.3535000000000004</v>
      </c>
      <c r="G27">
        <f>raw_data!G27</f>
        <v>1.191031383918432E-2</v>
      </c>
      <c r="H27">
        <f>raw_data!H27</f>
        <v>8.5028360995038715E-2</v>
      </c>
      <c r="I27">
        <f>raw_data!I27</f>
        <v>0</v>
      </c>
      <c r="J27">
        <f>raw_data!J27</f>
        <v>0</v>
      </c>
      <c r="K27">
        <f>raw_data!K27</f>
        <v>0</v>
      </c>
      <c r="L27">
        <f>raw_data!L27</f>
        <v>0</v>
      </c>
      <c r="M27">
        <f>raw_data!M27</f>
        <v>0</v>
      </c>
      <c r="N27">
        <f>raw_data!N27</f>
        <v>0.27540995070278418</v>
      </c>
      <c r="O27">
        <f>raw_data!O27</f>
        <v>0.46080658467671792</v>
      </c>
      <c r="P27">
        <f>raw_data!P27</f>
        <v>0.29046640050027223</v>
      </c>
    </row>
    <row r="28" spans="1:16" x14ac:dyDescent="0.55000000000000004">
      <c r="A28" t="str">
        <f>raw_data!A28</f>
        <v>premium45115</v>
      </c>
      <c r="B28">
        <f>raw_data!B28</f>
        <v>45115</v>
      </c>
      <c r="C28" t="str">
        <f>raw_data!C28</f>
        <v>premium</v>
      </c>
      <c r="D28">
        <f>raw_data!D28</f>
        <v>32.283415629398633</v>
      </c>
      <c r="E28">
        <f>raw_data!E28</f>
        <v>2590.74410425924</v>
      </c>
      <c r="F28">
        <f>raw_data!F28</f>
        <v>4.3852000000000002</v>
      </c>
      <c r="G28">
        <f>raw_data!G28</f>
        <v>0.29831229349578359</v>
      </c>
      <c r="H28">
        <f>raw_data!H28</f>
        <v>0.55878366477852703</v>
      </c>
      <c r="I28">
        <f>raw_data!I28</f>
        <v>0.18662046622691811</v>
      </c>
      <c r="J28">
        <f>raw_data!J28</f>
        <v>0.80747347242520429</v>
      </c>
      <c r="K28">
        <f>raw_data!K28</f>
        <v>0</v>
      </c>
      <c r="L28">
        <f>raw_data!L28</f>
        <v>0</v>
      </c>
      <c r="M28">
        <f>raw_data!M28</f>
        <v>7.6645099841222253E-2</v>
      </c>
      <c r="N28">
        <f>raw_data!N28</f>
        <v>0.15764335935885701</v>
      </c>
      <c r="O28">
        <f>raw_data!O28</f>
        <v>0.41901920830368589</v>
      </c>
      <c r="P28">
        <f>raw_data!P28</f>
        <v>0.32223926669498659</v>
      </c>
    </row>
    <row r="29" spans="1:16" x14ac:dyDescent="0.55000000000000004">
      <c r="A29" t="str">
        <f>raw_data!A29</f>
        <v>premium45122</v>
      </c>
      <c r="B29">
        <f>raw_data!B29</f>
        <v>45122</v>
      </c>
      <c r="C29" t="str">
        <f>raw_data!C29</f>
        <v>premium</v>
      </c>
      <c r="D29">
        <f>raw_data!D29</f>
        <v>28.738908862843591</v>
      </c>
      <c r="E29">
        <f>raw_data!E29</f>
        <v>2035.2895256665829</v>
      </c>
      <c r="F29">
        <f>raw_data!F29</f>
        <v>4.2601000000000004</v>
      </c>
      <c r="G29">
        <f>raw_data!G29</f>
        <v>2.698733677801371E-2</v>
      </c>
      <c r="H29">
        <f>raw_data!H29</f>
        <v>0.29712211803606531</v>
      </c>
      <c r="I29">
        <f>raw_data!I29</f>
        <v>0.18306757673057089</v>
      </c>
      <c r="J29">
        <f>raw_data!J29</f>
        <v>0.86736799434317224</v>
      </c>
      <c r="K29">
        <f>raw_data!K29</f>
        <v>0</v>
      </c>
      <c r="L29">
        <f>raw_data!L29</f>
        <v>0</v>
      </c>
      <c r="M29">
        <f>raw_data!M29</f>
        <v>2.752871038750726E-2</v>
      </c>
      <c r="N29">
        <f>raw_data!N29</f>
        <v>7.982144765274185E-2</v>
      </c>
      <c r="O29">
        <f>raw_data!O29</f>
        <v>0.2337895043797891</v>
      </c>
      <c r="P29">
        <f>raw_data!P29</f>
        <v>0.2322853973545892</v>
      </c>
    </row>
    <row r="30" spans="1:16" x14ac:dyDescent="0.55000000000000004">
      <c r="A30" t="str">
        <f>raw_data!A30</f>
        <v>premium45129</v>
      </c>
      <c r="B30">
        <f>raw_data!B30</f>
        <v>45129</v>
      </c>
      <c r="C30" t="str">
        <f>raw_data!C30</f>
        <v>premium</v>
      </c>
      <c r="D30">
        <f>raw_data!D30</f>
        <v>19.0741493358579</v>
      </c>
      <c r="E30">
        <f>raw_data!E30</f>
        <v>1540.4283003638841</v>
      </c>
      <c r="F30">
        <f>raw_data!F30</f>
        <v>4.3914999999999997</v>
      </c>
      <c r="G30">
        <f>raw_data!G30</f>
        <v>1.289629736019457E-2</v>
      </c>
      <c r="H30">
        <f>raw_data!H30</f>
        <v>0.14720222743716579</v>
      </c>
      <c r="I30">
        <f>raw_data!I30</f>
        <v>0</v>
      </c>
      <c r="J30">
        <f>raw_data!J30</f>
        <v>0.25847233528325031</v>
      </c>
      <c r="K30">
        <f>raw_data!K30</f>
        <v>0</v>
      </c>
      <c r="L30">
        <f>raw_data!L30</f>
        <v>0</v>
      </c>
      <c r="M30">
        <f>raw_data!M30</f>
        <v>0.2208480653132851</v>
      </c>
      <c r="N30">
        <f>raw_data!N30</f>
        <v>0.16291613501425151</v>
      </c>
      <c r="O30">
        <f>raw_data!O30</f>
        <v>0.37688970655681903</v>
      </c>
      <c r="P30">
        <f>raw_data!P30</f>
        <v>0.28291166958001052</v>
      </c>
    </row>
    <row r="31" spans="1:16" x14ac:dyDescent="0.55000000000000004">
      <c r="A31" t="str">
        <f>raw_data!A31</f>
        <v>premium45136</v>
      </c>
      <c r="B31">
        <f>raw_data!B31</f>
        <v>45136</v>
      </c>
      <c r="C31" t="str">
        <f>raw_data!C31</f>
        <v>premium</v>
      </c>
      <c r="D31">
        <f>raw_data!D31</f>
        <v>16.721714267286139</v>
      </c>
      <c r="E31">
        <f>raw_data!E31</f>
        <v>1351.4489470820661</v>
      </c>
      <c r="F31">
        <f>raw_data!F31</f>
        <v>4.3921999999999999</v>
      </c>
      <c r="G31">
        <f>raw_data!G31</f>
        <v>5.0262652092730169E-2</v>
      </c>
      <c r="H31">
        <f>raw_data!H31</f>
        <v>0.15820773501709931</v>
      </c>
      <c r="I31">
        <f>raw_data!I31</f>
        <v>0</v>
      </c>
      <c r="J31">
        <f>raw_data!J31</f>
        <v>5.2844862456669722E-2</v>
      </c>
      <c r="K31">
        <f>raw_data!K31</f>
        <v>1</v>
      </c>
      <c r="L31">
        <f>raw_data!L31</f>
        <v>0</v>
      </c>
      <c r="M31">
        <f>raw_data!M31</f>
        <v>0.28534285533273313</v>
      </c>
      <c r="N31">
        <f>raw_data!N31</f>
        <v>0.2326536306906708</v>
      </c>
      <c r="O31">
        <f>raw_data!O31</f>
        <v>0.62345452202563312</v>
      </c>
      <c r="P31">
        <f>raw_data!P31</f>
        <v>0.42267481938386969</v>
      </c>
    </row>
    <row r="32" spans="1:16" x14ac:dyDescent="0.55000000000000004">
      <c r="A32" t="str">
        <f>raw_data!A32</f>
        <v>premium45143</v>
      </c>
      <c r="B32">
        <f>raw_data!B32</f>
        <v>45143</v>
      </c>
      <c r="C32" t="str">
        <f>raw_data!C32</f>
        <v>premium</v>
      </c>
      <c r="D32">
        <f>raw_data!D32</f>
        <v>16.114142001565192</v>
      </c>
      <c r="E32">
        <f>raw_data!E32</f>
        <v>1322.8099169084869</v>
      </c>
      <c r="F32">
        <f>raw_data!F32</f>
        <v>4.4077999999999999</v>
      </c>
      <c r="G32">
        <f>raw_data!G32</f>
        <v>1.2793270846119101E-2</v>
      </c>
      <c r="H32">
        <f>raw_data!H32</f>
        <v>8.916149130214103E-2</v>
      </c>
      <c r="I32">
        <f>raw_data!I32</f>
        <v>0</v>
      </c>
      <c r="J32">
        <f>raw_data!J32</f>
        <v>1.0578432627197499E-2</v>
      </c>
      <c r="K32">
        <f>raw_data!K32</f>
        <v>0</v>
      </c>
      <c r="L32">
        <f>raw_data!L32</f>
        <v>0</v>
      </c>
      <c r="M32">
        <f>raw_data!M32</f>
        <v>0.48069025597127812</v>
      </c>
      <c r="N32">
        <f>raw_data!N32</f>
        <v>0.36549198968422891</v>
      </c>
      <c r="O32">
        <f>raw_data!O32</f>
        <v>0.22562017010267621</v>
      </c>
      <c r="P32">
        <f>raw_data!P32</f>
        <v>0.26071904019426401</v>
      </c>
    </row>
    <row r="33" spans="1:16" x14ac:dyDescent="0.55000000000000004">
      <c r="A33" t="str">
        <f>raw_data!A33</f>
        <v>premium45150</v>
      </c>
      <c r="B33">
        <f>raw_data!B33</f>
        <v>45150</v>
      </c>
      <c r="C33" t="str">
        <f>raw_data!C33</f>
        <v>premium</v>
      </c>
      <c r="D33">
        <f>raw_data!D33</f>
        <v>14.84732467696699</v>
      </c>
      <c r="E33">
        <f>raw_data!E33</f>
        <v>1132.850872852581</v>
      </c>
      <c r="F33">
        <f>raw_data!F33</f>
        <v>4.3346999999999998</v>
      </c>
      <c r="G33">
        <f>raw_data!G33</f>
        <v>2.127884861922023E-2</v>
      </c>
      <c r="H33">
        <f>raw_data!H33</f>
        <v>7.814425672092469E-2</v>
      </c>
      <c r="I33">
        <f>raw_data!I33</f>
        <v>0</v>
      </c>
      <c r="J33">
        <f>raw_data!J33</f>
        <v>2.1157622910854788E-3</v>
      </c>
      <c r="K33">
        <f>raw_data!K33</f>
        <v>0.42857142857142849</v>
      </c>
      <c r="L33">
        <f>raw_data!L33</f>
        <v>0</v>
      </c>
      <c r="M33">
        <f>raw_data!M33</f>
        <v>0.1631580744177368</v>
      </c>
      <c r="N33">
        <f>raw_data!N33</f>
        <v>0.24601433107730769</v>
      </c>
      <c r="O33">
        <f>raw_data!O33</f>
        <v>6.2768584395080429E-2</v>
      </c>
      <c r="P33">
        <f>raw_data!P33</f>
        <v>0.1161439531409382</v>
      </c>
    </row>
    <row r="34" spans="1:16" x14ac:dyDescent="0.55000000000000004">
      <c r="A34" t="str">
        <f>raw_data!A34</f>
        <v>premium45157</v>
      </c>
      <c r="B34">
        <f>raw_data!B34</f>
        <v>45157</v>
      </c>
      <c r="C34" t="str">
        <f>raw_data!C34</f>
        <v>premium</v>
      </c>
      <c r="D34">
        <f>raw_data!D34</f>
        <v>17.883433220635808</v>
      </c>
      <c r="E34">
        <f>raw_data!E34</f>
        <v>1522.953173069345</v>
      </c>
      <c r="F34">
        <f>raw_data!F34</f>
        <v>4.4444999999999997</v>
      </c>
      <c r="G34">
        <f>raw_data!G34</f>
        <v>4.8355724121301263E-2</v>
      </c>
      <c r="H34">
        <f>raw_data!H34</f>
        <v>0.1273465242090599</v>
      </c>
      <c r="I34">
        <f>raw_data!I34</f>
        <v>0</v>
      </c>
      <c r="J34">
        <f>raw_data!J34</f>
        <v>4.231530643693619E-4</v>
      </c>
      <c r="K34">
        <f>raw_data!K34</f>
        <v>0</v>
      </c>
      <c r="L34">
        <f>raw_data!L34</f>
        <v>0</v>
      </c>
      <c r="M34">
        <f>raw_data!M34</f>
        <v>1.917367905857984</v>
      </c>
      <c r="N34">
        <f>raw_data!N34</f>
        <v>0.84872942401478568</v>
      </c>
      <c r="O34">
        <f>raw_data!O34</f>
        <v>0.43906536442773519</v>
      </c>
      <c r="P34">
        <f>raw_data!P34</f>
        <v>0.28318254416235289</v>
      </c>
    </row>
    <row r="35" spans="1:16" x14ac:dyDescent="0.55000000000000004">
      <c r="A35" t="str">
        <f>raw_data!A35</f>
        <v>premium45164</v>
      </c>
      <c r="B35">
        <f>raw_data!B35</f>
        <v>45164</v>
      </c>
      <c r="C35" t="str">
        <f>raw_data!C35</f>
        <v>premium</v>
      </c>
      <c r="D35">
        <f>raw_data!D35</f>
        <v>16.40919289576005</v>
      </c>
      <c r="E35">
        <f>raw_data!E35</f>
        <v>1388.8740866971309</v>
      </c>
      <c r="F35">
        <f>raw_data!F35</f>
        <v>4.4383999999999997</v>
      </c>
      <c r="G35">
        <f>raw_data!G35</f>
        <v>9.3040774436881375E-3</v>
      </c>
      <c r="H35">
        <f>raw_data!H35</f>
        <v>6.9708176826522125E-2</v>
      </c>
      <c r="I35">
        <f>raw_data!I35</f>
        <v>0</v>
      </c>
      <c r="J35">
        <f>raw_data!J35</f>
        <v>8.463061772310755E-5</v>
      </c>
      <c r="K35">
        <f>raw_data!K35</f>
        <v>0</v>
      </c>
      <c r="L35">
        <f>raw_data!L35</f>
        <v>0</v>
      </c>
      <c r="M35">
        <f>raw_data!M35</f>
        <v>0.42929645864998728</v>
      </c>
      <c r="N35">
        <f>raw_data!N35</f>
        <v>0.64004356386483297</v>
      </c>
      <c r="O35">
        <f>raw_data!O35</f>
        <v>0.58743589307905764</v>
      </c>
      <c r="P35">
        <f>raw_data!P35</f>
        <v>0.405335847801504</v>
      </c>
    </row>
    <row r="36" spans="1:16" x14ac:dyDescent="0.55000000000000004">
      <c r="A36" t="str">
        <f>raw_data!A36</f>
        <v>premium45171</v>
      </c>
      <c r="B36">
        <f>raw_data!B36</f>
        <v>45171</v>
      </c>
      <c r="C36" t="str">
        <f>raw_data!C36</f>
        <v>premium</v>
      </c>
      <c r="D36">
        <f>raw_data!D36</f>
        <v>15.48143884082708</v>
      </c>
      <c r="E36">
        <f>raw_data!E36</f>
        <v>1152.9027504763919</v>
      </c>
      <c r="F36">
        <f>raw_data!F36</f>
        <v>4.3103999999999996</v>
      </c>
      <c r="G36">
        <f>raw_data!G36</f>
        <v>2.3316942216478759E-3</v>
      </c>
      <c r="H36">
        <f>raw_data!H36</f>
        <v>3.2192624922416563E-2</v>
      </c>
      <c r="I36">
        <f>raw_data!I36</f>
        <v>0</v>
      </c>
      <c r="J36">
        <f>raw_data!J36</f>
        <v>1.4059625884608899E-5</v>
      </c>
      <c r="K36">
        <f>raw_data!K36</f>
        <v>0</v>
      </c>
      <c r="L36">
        <f>raw_data!L36</f>
        <v>0</v>
      </c>
      <c r="M36">
        <f>raw_data!M36</f>
        <v>0.33764540684958477</v>
      </c>
      <c r="N36">
        <f>raw_data!N36</f>
        <v>0.4668141019209322</v>
      </c>
      <c r="O36">
        <f>raw_data!O36</f>
        <v>0.14845578394391809</v>
      </c>
      <c r="P36">
        <f>raw_data!P36</f>
        <v>0.2123146998035898</v>
      </c>
    </row>
    <row r="37" spans="1:16" x14ac:dyDescent="0.55000000000000004">
      <c r="A37" t="str">
        <f>raw_data!A37</f>
        <v>premium45178</v>
      </c>
      <c r="B37">
        <f>raw_data!B37</f>
        <v>45178</v>
      </c>
      <c r="C37" t="str">
        <f>raw_data!C37</f>
        <v>premium</v>
      </c>
      <c r="D37">
        <f>raw_data!D37</f>
        <v>16.27750609349636</v>
      </c>
      <c r="E37">
        <f>raw_data!E37</f>
        <v>1281.5280547409679</v>
      </c>
      <c r="F37">
        <f>raw_data!F37</f>
        <v>4.3661000000000003</v>
      </c>
      <c r="G37">
        <f>raw_data!G37</f>
        <v>3.6237633107276422E-2</v>
      </c>
      <c r="H37">
        <f>raw_data!H37</f>
        <v>8.5162117452551048E-2</v>
      </c>
      <c r="I37">
        <f>raw_data!I37</f>
        <v>0</v>
      </c>
      <c r="J37">
        <f>raw_data!J37</f>
        <v>0</v>
      </c>
      <c r="K37">
        <f>raw_data!K37</f>
        <v>0</v>
      </c>
      <c r="L37">
        <f>raw_data!L37</f>
        <v>0</v>
      </c>
      <c r="M37">
        <f>raw_data!M37</f>
        <v>8.5349306143533157E-2</v>
      </c>
      <c r="N37">
        <f>raw_data!N37</f>
        <v>0.24832591541096849</v>
      </c>
      <c r="O37">
        <f>raw_data!O37</f>
        <v>0.402709560291587</v>
      </c>
      <c r="P37">
        <f>raw_data!P37</f>
        <v>0.29094523060044991</v>
      </c>
    </row>
    <row r="38" spans="1:16" x14ac:dyDescent="0.55000000000000004">
      <c r="A38" t="str">
        <f>raw_data!A38</f>
        <v>premium45185</v>
      </c>
      <c r="B38">
        <f>raw_data!B38</f>
        <v>45185</v>
      </c>
      <c r="C38" t="str">
        <f>raw_data!C38</f>
        <v>premium</v>
      </c>
      <c r="D38">
        <f>raw_data!D38</f>
        <v>16.119759384526521</v>
      </c>
      <c r="E38">
        <f>raw_data!E38</f>
        <v>1289.2583555744311</v>
      </c>
      <c r="F38">
        <f>raw_data!F38</f>
        <v>4.3818000000000001</v>
      </c>
      <c r="G38">
        <f>raw_data!G38</f>
        <v>1.0984602943683631E-2</v>
      </c>
      <c r="H38">
        <f>raw_data!H38</f>
        <v>5.6055434880982177E-2</v>
      </c>
      <c r="I38">
        <f>raw_data!I38</f>
        <v>0</v>
      </c>
      <c r="J38">
        <f>raw_data!J38</f>
        <v>0</v>
      </c>
      <c r="K38">
        <f>raw_data!K38</f>
        <v>0</v>
      </c>
      <c r="L38">
        <f>raw_data!L38</f>
        <v>0</v>
      </c>
      <c r="M38">
        <f>raw_data!M38</f>
        <v>3.1540426607703363E-2</v>
      </c>
      <c r="N38">
        <f>raw_data!N38</f>
        <v>0.1197239306513536</v>
      </c>
      <c r="O38">
        <f>raw_data!O38</f>
        <v>0.54522686680447485</v>
      </c>
      <c r="P38">
        <f>raw_data!P38</f>
        <v>0.38671792992649562</v>
      </c>
    </row>
    <row r="39" spans="1:16" x14ac:dyDescent="0.55000000000000004">
      <c r="A39" t="str">
        <f>raw_data!A39</f>
        <v>premium45192</v>
      </c>
      <c r="B39">
        <f>raw_data!B39</f>
        <v>45192</v>
      </c>
      <c r="C39" t="str">
        <f>raw_data!C39</f>
        <v>premium</v>
      </c>
      <c r="D39">
        <f>raw_data!D39</f>
        <v>25.296853388050561</v>
      </c>
      <c r="E39">
        <f>raw_data!E39</f>
        <v>1894.228381697226</v>
      </c>
      <c r="F39">
        <f>raw_data!F39</f>
        <v>4.3159000000000001</v>
      </c>
      <c r="G39">
        <f>raw_data!G39</f>
        <v>1.5746141361938089E-2</v>
      </c>
      <c r="H39">
        <f>raw_data!H39</f>
        <v>5.3840599743195827E-2</v>
      </c>
      <c r="I39">
        <f>raw_data!I39</f>
        <v>0.18177166878466519</v>
      </c>
      <c r="J39">
        <f>raw_data!J39</f>
        <v>0.79710899213956388</v>
      </c>
      <c r="K39">
        <f>raw_data!K39</f>
        <v>0</v>
      </c>
      <c r="L39">
        <f>raw_data!L39</f>
        <v>0</v>
      </c>
      <c r="M39">
        <f>raw_data!M39</f>
        <v>0.24421942592030971</v>
      </c>
      <c r="N39">
        <f>raw_data!N39</f>
        <v>0.19221472582820739</v>
      </c>
      <c r="O39">
        <f>raw_data!O39</f>
        <v>0.27804480074098492</v>
      </c>
      <c r="P39">
        <f>raw_data!P39</f>
        <v>0.27712027134368628</v>
      </c>
    </row>
    <row r="40" spans="1:16" x14ac:dyDescent="0.55000000000000004">
      <c r="A40" t="str">
        <f>raw_data!A40</f>
        <v>premium45199</v>
      </c>
      <c r="B40">
        <f>raw_data!B40</f>
        <v>45199</v>
      </c>
      <c r="C40" t="str">
        <f>raw_data!C40</f>
        <v>premium</v>
      </c>
      <c r="D40">
        <f>raw_data!D40</f>
        <v>20.815851418331022</v>
      </c>
      <c r="E40">
        <f>raw_data!E40</f>
        <v>1625.7179957716521</v>
      </c>
      <c r="F40">
        <f>raw_data!F40</f>
        <v>4.3578999999999999</v>
      </c>
      <c r="G40">
        <f>raw_data!G40</f>
        <v>3.6017743883896662E-2</v>
      </c>
      <c r="H40">
        <f>raw_data!H40</f>
        <v>9.3350446380079791E-2</v>
      </c>
      <c r="I40">
        <f>raw_data!I40</f>
        <v>0</v>
      </c>
      <c r="J40">
        <f>raw_data!J40</f>
        <v>0.2147317268873295</v>
      </c>
      <c r="K40">
        <f>raw_data!K40</f>
        <v>0</v>
      </c>
      <c r="L40">
        <f>raw_data!L40</f>
        <v>0</v>
      </c>
      <c r="M40">
        <f>raw_data!M40</f>
        <v>1.850604489130768</v>
      </c>
      <c r="N40">
        <f>raw_data!N40</f>
        <v>0.83019267522617035</v>
      </c>
      <c r="O40">
        <f>raw_data!O40</f>
        <v>9.8966247245317968E-2</v>
      </c>
      <c r="P40">
        <f>raw_data!P40</f>
        <v>0.14212477428278489</v>
      </c>
    </row>
    <row r="41" spans="1:16" x14ac:dyDescent="0.55000000000000004">
      <c r="A41" t="str">
        <f>raw_data!A41</f>
        <v>premium45206</v>
      </c>
      <c r="B41">
        <f>raw_data!B41</f>
        <v>45206</v>
      </c>
      <c r="C41" t="str">
        <f>raw_data!C41</f>
        <v>premium</v>
      </c>
      <c r="D41">
        <f>raw_data!D41</f>
        <v>19.20252893232734</v>
      </c>
      <c r="E41">
        <f>raw_data!E41</f>
        <v>1700.57596224691</v>
      </c>
      <c r="F41">
        <f>raw_data!F41</f>
        <v>4.4836999999999998</v>
      </c>
      <c r="G41">
        <f>raw_data!G41</f>
        <v>3.2737894511497077E-2</v>
      </c>
      <c r="H41">
        <f>raw_data!H41</f>
        <v>0.1025779603904272</v>
      </c>
      <c r="I41">
        <f>raw_data!I41</f>
        <v>0</v>
      </c>
      <c r="J41">
        <f>raw_data!J41</f>
        <v>4.3597657810565328E-2</v>
      </c>
      <c r="K41">
        <f>raw_data!K41</f>
        <v>0.42857142857142849</v>
      </c>
      <c r="L41">
        <f>raw_data!L41</f>
        <v>0</v>
      </c>
      <c r="M41">
        <f>raw_data!M41</f>
        <v>1.9933162581235111</v>
      </c>
      <c r="N41">
        <f>raw_data!N41</f>
        <v>0.93184357369111637</v>
      </c>
      <c r="O41">
        <f>raw_data!O41</f>
        <v>0.53185267943952863</v>
      </c>
      <c r="P41">
        <f>raw_data!P41</f>
        <v>0.33920456512881858</v>
      </c>
    </row>
    <row r="42" spans="1:16" x14ac:dyDescent="0.55000000000000004">
      <c r="A42" t="str">
        <f>raw_data!A42</f>
        <v>premium45213</v>
      </c>
      <c r="B42">
        <f>raw_data!B42</f>
        <v>45213</v>
      </c>
      <c r="C42" t="str">
        <f>raw_data!C42</f>
        <v>premium</v>
      </c>
      <c r="D42">
        <f>raw_data!D42</f>
        <v>24.883120744462069</v>
      </c>
      <c r="E42">
        <f>raw_data!E42</f>
        <v>2137.7089031567361</v>
      </c>
      <c r="F42">
        <f>raw_data!F42</f>
        <v>4.4532999999999996</v>
      </c>
      <c r="G42">
        <f>raw_data!G42</f>
        <v>0.28739468743643343</v>
      </c>
      <c r="H42">
        <f>raw_data!H42</f>
        <v>0.54853187553151161</v>
      </c>
      <c r="I42">
        <f>raw_data!I42</f>
        <v>0</v>
      </c>
      <c r="J42">
        <f>raw_data!J42</f>
        <v>8.7248410411195649E-3</v>
      </c>
      <c r="K42">
        <f>raw_data!K42</f>
        <v>0</v>
      </c>
      <c r="L42">
        <f>raw_data!L42</f>
        <v>0</v>
      </c>
      <c r="M42">
        <f>raw_data!M42</f>
        <v>0.53558617890846794</v>
      </c>
      <c r="N42">
        <f>raw_data!N42</f>
        <v>0.75723135900206295</v>
      </c>
      <c r="O42">
        <f>raw_data!O42</f>
        <v>0.2391340813935203</v>
      </c>
      <c r="P42">
        <f>raw_data!P42</f>
        <v>0.24063237568373891</v>
      </c>
    </row>
    <row r="43" spans="1:16" x14ac:dyDescent="0.55000000000000004">
      <c r="A43" t="str">
        <f>raw_data!A43</f>
        <v>premium45220</v>
      </c>
      <c r="B43">
        <f>raw_data!B43</f>
        <v>45220</v>
      </c>
      <c r="C43" t="str">
        <f>raw_data!C43</f>
        <v>premium</v>
      </c>
      <c r="D43">
        <f>raw_data!D43</f>
        <v>20.800387023314261</v>
      </c>
      <c r="E43">
        <f>raw_data!E43</f>
        <v>1604.1258472379959</v>
      </c>
      <c r="F43">
        <f>raw_data!F43</f>
        <v>4.3453999999999997</v>
      </c>
      <c r="G43">
        <f>raw_data!G43</f>
        <v>3.3160233712671329E-2</v>
      </c>
      <c r="H43">
        <f>raw_data!H43</f>
        <v>0.30303972016067582</v>
      </c>
      <c r="I43">
        <f>raw_data!I43</f>
        <v>0</v>
      </c>
      <c r="J43">
        <f>raw_data!J43</f>
        <v>1.7450107163393641E-3</v>
      </c>
      <c r="K43">
        <f>raw_data!K43</f>
        <v>0</v>
      </c>
      <c r="L43">
        <f>raw_data!L43</f>
        <v>0</v>
      </c>
      <c r="M43">
        <f>raw_data!M43</f>
        <v>0.2316606140792275</v>
      </c>
      <c r="N43">
        <f>raw_data!N43</f>
        <v>0.48903846545938079</v>
      </c>
      <c r="O43">
        <f>raw_data!O43</f>
        <v>0.27296435792393881</v>
      </c>
      <c r="P43">
        <f>raw_data!P43</f>
        <v>0.2287317084652723</v>
      </c>
    </row>
    <row r="44" spans="1:16" x14ac:dyDescent="0.55000000000000004">
      <c r="A44" t="str">
        <f>raw_data!A44</f>
        <v>premium45227</v>
      </c>
      <c r="B44">
        <f>raw_data!B44</f>
        <v>45227</v>
      </c>
      <c r="C44" t="str">
        <f>raw_data!C44</f>
        <v>premium</v>
      </c>
      <c r="D44">
        <f>raw_data!D44</f>
        <v>19.86170701324264</v>
      </c>
      <c r="E44">
        <f>raw_data!E44</f>
        <v>1598.4701804257679</v>
      </c>
      <c r="F44">
        <f>raw_data!F44</f>
        <v>4.3879999999999999</v>
      </c>
      <c r="G44">
        <f>raw_data!G44</f>
        <v>1.8745780344875101E-2</v>
      </c>
      <c r="H44">
        <f>raw_data!H44</f>
        <v>0.1612389118269352</v>
      </c>
      <c r="I44">
        <f>raw_data!I44</f>
        <v>0</v>
      </c>
      <c r="J44">
        <f>raw_data!J44</f>
        <v>3.4900248334310399E-4</v>
      </c>
      <c r="K44">
        <f>raw_data!K44</f>
        <v>0</v>
      </c>
      <c r="L44">
        <f>raw_data!L44</f>
        <v>0</v>
      </c>
      <c r="M44">
        <f>raw_data!M44</f>
        <v>1.910745289396393</v>
      </c>
      <c r="N44">
        <f>raw_data!N44</f>
        <v>0.87662120100753749</v>
      </c>
      <c r="O44">
        <f>raw_data!O44</f>
        <v>0.17512058136787501</v>
      </c>
      <c r="P44">
        <f>raw_data!P44</f>
        <v>0.1703333140751756</v>
      </c>
    </row>
    <row r="45" spans="1:16" x14ac:dyDescent="0.55000000000000004">
      <c r="A45" t="str">
        <f>raw_data!A45</f>
        <v>premium45234</v>
      </c>
      <c r="B45">
        <f>raw_data!B45</f>
        <v>45234</v>
      </c>
      <c r="C45" t="str">
        <f>raw_data!C45</f>
        <v>premium</v>
      </c>
      <c r="D45">
        <f>raw_data!D45</f>
        <v>20.256404129236131</v>
      </c>
      <c r="E45">
        <f>raw_data!E45</f>
        <v>1715.7174297463</v>
      </c>
      <c r="F45">
        <f>raw_data!F45</f>
        <v>4.4390999999999998</v>
      </c>
      <c r="G45">
        <f>raw_data!G45</f>
        <v>6.6453529586699381E-2</v>
      </c>
      <c r="H45">
        <f>raw_data!H45</f>
        <v>0.19546215001850589</v>
      </c>
      <c r="I45">
        <f>raw_data!I45</f>
        <v>0</v>
      </c>
      <c r="J45">
        <f>raw_data!J45</f>
        <v>6.980049938921408E-5</v>
      </c>
      <c r="K45">
        <f>raw_data!K45</f>
        <v>0</v>
      </c>
      <c r="L45">
        <f>raw_data!L45</f>
        <v>0</v>
      </c>
      <c r="M45">
        <f>raw_data!M45</f>
        <v>0.47451922488667531</v>
      </c>
      <c r="N45">
        <f>raw_data!N45</f>
        <v>0.68007762611248801</v>
      </c>
      <c r="O45">
        <f>raw_data!O45</f>
        <v>0.48567032433734508</v>
      </c>
      <c r="P45">
        <f>raw_data!P45</f>
        <v>0.32292914527512417</v>
      </c>
    </row>
    <row r="46" spans="1:16" x14ac:dyDescent="0.55000000000000004">
      <c r="A46" t="str">
        <f>raw_data!A46</f>
        <v>premium45241</v>
      </c>
      <c r="B46">
        <f>raw_data!B46</f>
        <v>45241</v>
      </c>
      <c r="C46" t="str">
        <f>raw_data!C46</f>
        <v>premium</v>
      </c>
      <c r="D46">
        <f>raw_data!D46</f>
        <v>20.104561585954041</v>
      </c>
      <c r="E46">
        <f>raw_data!E46</f>
        <v>1533.3749121607141</v>
      </c>
      <c r="F46">
        <f>raw_data!F46</f>
        <v>4.3342000000000001</v>
      </c>
      <c r="G46">
        <f>raw_data!G46</f>
        <v>6.3144978960212456E-2</v>
      </c>
      <c r="H46">
        <f>raw_data!H46</f>
        <v>0.2027151014570891</v>
      </c>
      <c r="I46">
        <f>raw_data!I46</f>
        <v>0</v>
      </c>
      <c r="J46">
        <f>raw_data!J46</f>
        <v>1.3960099899625941E-5</v>
      </c>
      <c r="K46">
        <f>raw_data!K46</f>
        <v>0</v>
      </c>
      <c r="L46">
        <f>raw_data!L46</f>
        <v>0</v>
      </c>
      <c r="M46">
        <f>raw_data!M46</f>
        <v>1.238908446524152E-3</v>
      </c>
      <c r="N46">
        <f>raw_data!N46</f>
        <v>0.32070685404405541</v>
      </c>
      <c r="O46">
        <f>raw_data!O46</f>
        <v>0.65118431534336174</v>
      </c>
      <c r="P46">
        <f>raw_data!P46</f>
        <v>0.44651244067517548</v>
      </c>
    </row>
    <row r="47" spans="1:16" x14ac:dyDescent="0.55000000000000004">
      <c r="A47" t="str">
        <f>raw_data!A47</f>
        <v>premium45248</v>
      </c>
      <c r="B47">
        <f>raw_data!B47</f>
        <v>45248</v>
      </c>
      <c r="C47" t="str">
        <f>raw_data!C47</f>
        <v>premium</v>
      </c>
      <c r="D47">
        <f>raw_data!D47</f>
        <v>19.405283791894711</v>
      </c>
      <c r="E47">
        <f>raw_data!E47</f>
        <v>1688.841848408596</v>
      </c>
      <c r="F47">
        <f>raw_data!F47</f>
        <v>4.4663000000000004</v>
      </c>
      <c r="G47">
        <f>raw_data!G47</f>
        <v>4.9825261157665383E-2</v>
      </c>
      <c r="H47">
        <f>raw_data!H47</f>
        <v>0.17993951307756251</v>
      </c>
      <c r="I47">
        <f>raw_data!I47</f>
        <v>0</v>
      </c>
      <c r="J47">
        <f>raw_data!J47</f>
        <v>0</v>
      </c>
      <c r="K47">
        <f>raw_data!K47</f>
        <v>0</v>
      </c>
      <c r="L47">
        <f>raw_data!L47</f>
        <v>0</v>
      </c>
      <c r="M47">
        <f>raw_data!M47</f>
        <v>0.58375422293963264</v>
      </c>
      <c r="N47">
        <f>raw_data!N47</f>
        <v>0.4489305250289275</v>
      </c>
      <c r="O47">
        <f>raw_data!O47</f>
        <v>0.1634820101476584</v>
      </c>
      <c r="P47">
        <f>raw_data!P47</f>
        <v>0.23498642431131139</v>
      </c>
    </row>
    <row r="48" spans="1:16" x14ac:dyDescent="0.55000000000000004">
      <c r="A48" t="str">
        <f>raw_data!A48</f>
        <v>premium45255</v>
      </c>
      <c r="B48">
        <f>raw_data!B48</f>
        <v>45255</v>
      </c>
      <c r="C48" t="str">
        <f>raw_data!C48</f>
        <v>premium</v>
      </c>
      <c r="D48">
        <f>raw_data!D48</f>
        <v>26.004176781424459</v>
      </c>
      <c r="E48">
        <f>raw_data!E48</f>
        <v>2210.615068188893</v>
      </c>
      <c r="F48">
        <f>raw_data!F48</f>
        <v>4.4428000000000001</v>
      </c>
      <c r="G48">
        <f>raw_data!G48</f>
        <v>0.27376097619241352</v>
      </c>
      <c r="H48">
        <f>raw_data!H48</f>
        <v>0.55154692702440133</v>
      </c>
      <c r="I48">
        <f>raw_data!I48</f>
        <v>0</v>
      </c>
      <c r="J48">
        <f>raw_data!J48</f>
        <v>0</v>
      </c>
      <c r="K48">
        <f>raw_data!K48</f>
        <v>0</v>
      </c>
      <c r="L48">
        <f>raw_data!L48</f>
        <v>0</v>
      </c>
      <c r="M48">
        <f>raw_data!M48</f>
        <v>1.947952631113451</v>
      </c>
      <c r="N48">
        <f>raw_data!N48</f>
        <v>0.87689169147897328</v>
      </c>
      <c r="O48">
        <f>raw_data!O48</f>
        <v>0.24203074346979639</v>
      </c>
      <c r="P48">
        <f>raw_data!P48</f>
        <v>0.2098632841462674</v>
      </c>
    </row>
    <row r="49" spans="1:16" x14ac:dyDescent="0.55000000000000004">
      <c r="A49" t="str">
        <f>raw_data!A49</f>
        <v>premium45262</v>
      </c>
      <c r="B49">
        <f>raw_data!B49</f>
        <v>45262</v>
      </c>
      <c r="C49" t="str">
        <f>raw_data!C49</f>
        <v>premium</v>
      </c>
      <c r="D49">
        <f>raw_data!D49</f>
        <v>34.172078651028961</v>
      </c>
      <c r="E49">
        <f>raw_data!E49</f>
        <v>2741.967590958564</v>
      </c>
      <c r="F49">
        <f>raw_data!F49</f>
        <v>4.3849999999999998</v>
      </c>
      <c r="G49">
        <f>raw_data!G49</f>
        <v>4.4314622420364581E-2</v>
      </c>
      <c r="H49">
        <f>raw_data!H49</f>
        <v>0.32469376932624772</v>
      </c>
      <c r="I49">
        <f>raw_data!I49</f>
        <v>0.19466185505893621</v>
      </c>
      <c r="J49">
        <f>raw_data!J49</f>
        <v>0.82362163777080299</v>
      </c>
      <c r="K49">
        <f>raw_data!K49</f>
        <v>0</v>
      </c>
      <c r="L49">
        <f>raw_data!L49</f>
        <v>0</v>
      </c>
      <c r="M49">
        <f>raw_data!M49</f>
        <v>1.955807890409246</v>
      </c>
      <c r="N49">
        <f>raw_data!N49</f>
        <v>0.93766181248533698</v>
      </c>
      <c r="O49">
        <f>raw_data!O49</f>
        <v>2.8269661549491318</v>
      </c>
      <c r="P49">
        <f>raw_data!P49</f>
        <v>0.93702189669383118</v>
      </c>
    </row>
    <row r="50" spans="1:16" x14ac:dyDescent="0.55000000000000004">
      <c r="A50" t="str">
        <f>raw_data!A50</f>
        <v>premium45269</v>
      </c>
      <c r="B50">
        <f>raw_data!B50</f>
        <v>45269</v>
      </c>
      <c r="C50" t="str">
        <f>raw_data!C50</f>
        <v>premium</v>
      </c>
      <c r="D50">
        <f>raw_data!D50</f>
        <v>22.815367914504769</v>
      </c>
      <c r="E50">
        <f>raw_data!E50</f>
        <v>1713.434130379308</v>
      </c>
      <c r="F50">
        <f>raw_data!F50</f>
        <v>4.3188000000000004</v>
      </c>
      <c r="G50">
        <f>raw_data!G50</f>
        <v>2.1060458615779671E-2</v>
      </c>
      <c r="H50">
        <f>raw_data!H50</f>
        <v>0.1747146447473478</v>
      </c>
      <c r="I50">
        <f>raw_data!I50</f>
        <v>0</v>
      </c>
      <c r="J50">
        <f>raw_data!J50</f>
        <v>0.22943673694232081</v>
      </c>
      <c r="K50">
        <f>raw_data!K50</f>
        <v>0</v>
      </c>
      <c r="L50">
        <f>raw_data!L50</f>
        <v>0</v>
      </c>
      <c r="M50">
        <f>raw_data!M50</f>
        <v>0.33085560500242323</v>
      </c>
      <c r="N50">
        <f>raw_data!N50</f>
        <v>0.70929588619459349</v>
      </c>
      <c r="O50">
        <f>raw_data!O50</f>
        <v>0.12780489633295791</v>
      </c>
      <c r="P50">
        <f>raw_data!P50</f>
        <v>0.52879185618368274</v>
      </c>
    </row>
    <row r="51" spans="1:16" x14ac:dyDescent="0.55000000000000004">
      <c r="A51" t="str">
        <f>raw_data!A51</f>
        <v>premium45276</v>
      </c>
      <c r="B51">
        <f>raw_data!B51</f>
        <v>45276</v>
      </c>
      <c r="C51" t="str">
        <f>raw_data!C51</f>
        <v>premium</v>
      </c>
      <c r="D51">
        <f>raw_data!D51</f>
        <v>26.97196535014638</v>
      </c>
      <c r="E51">
        <f>raw_data!E51</f>
        <v>2066.591985128216</v>
      </c>
      <c r="F51">
        <f>raw_data!F51</f>
        <v>4.3388999999999998</v>
      </c>
      <c r="G51">
        <f>raw_data!G51</f>
        <v>0.29736976267819509</v>
      </c>
      <c r="H51">
        <f>raw_data!H51</f>
        <v>0.58214180301740814</v>
      </c>
      <c r="I51">
        <f>raw_data!I51</f>
        <v>0</v>
      </c>
      <c r="J51">
        <f>raw_data!J51</f>
        <v>4.6685003899821421E-2</v>
      </c>
      <c r="K51">
        <f>raw_data!K51</f>
        <v>0</v>
      </c>
      <c r="L51">
        <f>raw_data!L51</f>
        <v>0</v>
      </c>
      <c r="M51">
        <f>raw_data!M51</f>
        <v>0.54082721238978015</v>
      </c>
      <c r="N51">
        <f>raw_data!N51</f>
        <v>0.59081953187033076</v>
      </c>
      <c r="O51">
        <f>raw_data!O51</f>
        <v>0.48872947039712761</v>
      </c>
      <c r="P51">
        <f>raw_data!P51</f>
        <v>0.43142025681613833</v>
      </c>
    </row>
    <row r="52" spans="1:16" x14ac:dyDescent="0.55000000000000004">
      <c r="A52" t="str">
        <f>raw_data!A52</f>
        <v>premium45283</v>
      </c>
      <c r="B52">
        <f>raw_data!B52</f>
        <v>45283</v>
      </c>
      <c r="C52" t="str">
        <f>raw_data!C52</f>
        <v>premium</v>
      </c>
      <c r="D52">
        <f>raw_data!D52</f>
        <v>19.704256128349861</v>
      </c>
      <c r="E52">
        <f>raw_data!E52</f>
        <v>1578.310915880824</v>
      </c>
      <c r="F52">
        <f>raw_data!F52</f>
        <v>4.3832000000000004</v>
      </c>
      <c r="G52">
        <f>raw_data!G52</f>
        <v>1.008183117456744E-2</v>
      </c>
      <c r="H52">
        <f>raw_data!H52</f>
        <v>0.27884644970808897</v>
      </c>
      <c r="I52">
        <f>raw_data!I52</f>
        <v>0</v>
      </c>
      <c r="J52">
        <f>raw_data!J52</f>
        <v>9.3435210479177622E-3</v>
      </c>
      <c r="K52">
        <f>raw_data!K52</f>
        <v>1</v>
      </c>
      <c r="L52">
        <f>raw_data!L52</f>
        <v>0</v>
      </c>
      <c r="M52">
        <f>raw_data!M52</f>
        <v>0.33205461752533588</v>
      </c>
      <c r="N52">
        <f>raw_data!N52</f>
        <v>0.43834575388412989</v>
      </c>
      <c r="O52">
        <f>raw_data!O52</f>
        <v>0.25186991992984242</v>
      </c>
      <c r="P52">
        <f>raw_data!P52</f>
        <v>0.27791320350269272</v>
      </c>
    </row>
    <row r="53" spans="1:16" x14ac:dyDescent="0.55000000000000004">
      <c r="A53" t="str">
        <f>raw_data!A53</f>
        <v>premium45290</v>
      </c>
      <c r="B53">
        <f>raw_data!B53</f>
        <v>45290</v>
      </c>
      <c r="C53" t="str">
        <f>raw_data!C53</f>
        <v>premium</v>
      </c>
      <c r="D53">
        <f>raw_data!D53</f>
        <v>17.980429846598</v>
      </c>
      <c r="E53">
        <f>raw_data!E53</f>
        <v>1417.936697702718</v>
      </c>
      <c r="F53">
        <f>raw_data!F53</f>
        <v>4.3677000000000001</v>
      </c>
      <c r="G53">
        <f>raw_data!G53</f>
        <v>3.0448684869144121E-2</v>
      </c>
      <c r="H53">
        <f>raw_data!H53</f>
        <v>0.17364492686415939</v>
      </c>
      <c r="I53">
        <f>raw_data!I53</f>
        <v>0</v>
      </c>
      <c r="J53">
        <f>raw_data!J53</f>
        <v>1.8687564171946591E-3</v>
      </c>
      <c r="K53">
        <f>raw_data!K53</f>
        <v>0.5714285714285714</v>
      </c>
      <c r="L53">
        <f>raw_data!L53</f>
        <v>0</v>
      </c>
      <c r="M53">
        <f>raw_data!M53</f>
        <v>7.0736645835255255E-2</v>
      </c>
      <c r="N53">
        <f>raw_data!N53</f>
        <v>0.22636576898633581</v>
      </c>
      <c r="O53">
        <f>raw_data!O53</f>
        <v>0.50943293743306439</v>
      </c>
      <c r="P53">
        <f>raw_data!P53</f>
        <v>0.36513306322333389</v>
      </c>
    </row>
    <row r="54" spans="1:16" x14ac:dyDescent="0.55000000000000004">
      <c r="A54" t="str">
        <f>raw_data!A54</f>
        <v>premium45297</v>
      </c>
      <c r="B54">
        <f>raw_data!B54</f>
        <v>45297</v>
      </c>
      <c r="C54" t="str">
        <f>raw_data!C54</f>
        <v>premium</v>
      </c>
      <c r="D54">
        <f>raw_data!D54</f>
        <v>23.88784395934363</v>
      </c>
      <c r="E54">
        <f>raw_data!E54</f>
        <v>2066.0596240436312</v>
      </c>
      <c r="F54">
        <f>raw_data!F54</f>
        <v>4.46</v>
      </c>
      <c r="G54">
        <f>raw_data!G54</f>
        <v>0.28674539592693682</v>
      </c>
      <c r="H54">
        <f>raw_data!H54</f>
        <v>0.56758512986060283</v>
      </c>
      <c r="I54">
        <f>raw_data!I54</f>
        <v>0</v>
      </c>
      <c r="J54">
        <f>raw_data!J54</f>
        <v>3.737517011144108E-4</v>
      </c>
      <c r="K54">
        <f>raw_data!K54</f>
        <v>0</v>
      </c>
      <c r="L54">
        <f>raw_data!L54</f>
        <v>0</v>
      </c>
      <c r="M54">
        <f>raw_data!M54</f>
        <v>8.8428960878446386E-2</v>
      </c>
      <c r="N54">
        <f>raw_data!N54</f>
        <v>0.14422133611111199</v>
      </c>
      <c r="O54">
        <f>raw_data!O54</f>
        <v>0.37935278646716403</v>
      </c>
      <c r="P54">
        <f>raw_data!P54</f>
        <v>0.32400685079843911</v>
      </c>
    </row>
    <row r="55" spans="1:16" x14ac:dyDescent="0.55000000000000004">
      <c r="A55" t="str">
        <f>raw_data!A55</f>
        <v>premium45304</v>
      </c>
      <c r="B55">
        <f>raw_data!B55</f>
        <v>45304</v>
      </c>
      <c r="C55" t="str">
        <f>raw_data!C55</f>
        <v>premium</v>
      </c>
      <c r="D55">
        <f>raw_data!D55</f>
        <v>35.217676228982967</v>
      </c>
      <c r="E55">
        <f>raw_data!E55</f>
        <v>2806.4966186876532</v>
      </c>
      <c r="F55">
        <f>raw_data!F55</f>
        <v>4.3781999999999996</v>
      </c>
      <c r="G55">
        <f>raw_data!G55</f>
        <v>0.27511338351503978</v>
      </c>
      <c r="H55">
        <f>raw_data!H55</f>
        <v>0.66854271271538446</v>
      </c>
      <c r="I55">
        <f>raw_data!I55</f>
        <v>0.19720024808645259</v>
      </c>
      <c r="J55">
        <f>raw_data!J55</f>
        <v>0.82848284044497333</v>
      </c>
      <c r="K55">
        <f>raw_data!K55</f>
        <v>0</v>
      </c>
      <c r="L55">
        <f>raw_data!L55</f>
        <v>0</v>
      </c>
      <c r="M55">
        <f>raw_data!M55</f>
        <v>0.1225752921580557</v>
      </c>
      <c r="N55">
        <f>raw_data!N55</f>
        <v>0.13070524413867429</v>
      </c>
      <c r="O55">
        <f>raw_data!O55</f>
        <v>0.12972830991516129</v>
      </c>
      <c r="P55">
        <f>raw_data!P55</f>
        <v>0.17469829544137189</v>
      </c>
    </row>
    <row r="56" spans="1:16" x14ac:dyDescent="0.55000000000000004">
      <c r="A56" t="str">
        <f>raw_data!A56</f>
        <v>premium45311</v>
      </c>
      <c r="B56">
        <f>raw_data!B56</f>
        <v>45311</v>
      </c>
      <c r="C56" t="str">
        <f>raw_data!C56</f>
        <v>premium</v>
      </c>
      <c r="D56">
        <f>raw_data!D56</f>
        <v>24.02325678373365</v>
      </c>
      <c r="E56">
        <f>raw_data!E56</f>
        <v>1952.1298462461971</v>
      </c>
      <c r="F56">
        <f>raw_data!F56</f>
        <v>4.3975999999999997</v>
      </c>
      <c r="G56">
        <f>raw_data!G56</f>
        <v>3.5267236223052043E-2</v>
      </c>
      <c r="H56">
        <f>raw_data!H56</f>
        <v>0.37434185417247129</v>
      </c>
      <c r="I56">
        <f>raw_data!I56</f>
        <v>0</v>
      </c>
      <c r="J56">
        <f>raw_data!J56</f>
        <v>0.232334585879448</v>
      </c>
      <c r="K56">
        <f>raw_data!K56</f>
        <v>0</v>
      </c>
      <c r="L56">
        <f>raw_data!L56</f>
        <v>0</v>
      </c>
      <c r="M56">
        <f>raw_data!M56</f>
        <v>0.37953675291028249</v>
      </c>
      <c r="N56">
        <f>raw_data!N56</f>
        <v>0.2726161400989513</v>
      </c>
      <c r="O56">
        <f>raw_data!O56</f>
        <v>0.50584043295403902</v>
      </c>
      <c r="P56">
        <f>raw_data!P56</f>
        <v>0.33463290605057028</v>
      </c>
    </row>
    <row r="57" spans="1:16" x14ac:dyDescent="0.55000000000000004">
      <c r="A57" t="str">
        <f>raw_data!A57</f>
        <v>premium45318</v>
      </c>
      <c r="B57">
        <f>raw_data!B57</f>
        <v>45318</v>
      </c>
      <c r="C57" t="str">
        <f>raw_data!C57</f>
        <v>premium</v>
      </c>
      <c r="D57">
        <f>raw_data!D57</f>
        <v>20.566748430157659</v>
      </c>
      <c r="E57">
        <f>raw_data!E57</f>
        <v>1648.6305541614381</v>
      </c>
      <c r="F57">
        <f>raw_data!F57</f>
        <v>4.3840000000000003</v>
      </c>
      <c r="G57">
        <f>raw_data!G57</f>
        <v>6.0678263968517242E-2</v>
      </c>
      <c r="H57">
        <f>raw_data!H57</f>
        <v>0.27176002021307721</v>
      </c>
      <c r="I57">
        <f>raw_data!I57</f>
        <v>0</v>
      </c>
      <c r="J57">
        <f>raw_data!J57</f>
        <v>4.7292874642532651E-2</v>
      </c>
      <c r="K57">
        <f>raw_data!K57</f>
        <v>0</v>
      </c>
      <c r="L57">
        <f>raw_data!L57</f>
        <v>0</v>
      </c>
      <c r="M57">
        <f>raw_data!M57</f>
        <v>0.49846043539116291</v>
      </c>
      <c r="N57">
        <f>raw_data!N57</f>
        <v>0.38879356077034111</v>
      </c>
      <c r="O57">
        <f>raw_data!O57</f>
        <v>0.25464427749874291</v>
      </c>
      <c r="P57">
        <f>raw_data!P57</f>
        <v>0.24760046272811689</v>
      </c>
    </row>
    <row r="58" spans="1:16" x14ac:dyDescent="0.55000000000000004">
      <c r="A58" t="str">
        <f>raw_data!A58</f>
        <v>premium45325</v>
      </c>
      <c r="B58">
        <f>raw_data!B58</f>
        <v>45325</v>
      </c>
      <c r="C58" t="str">
        <f>raw_data!C58</f>
        <v>premium</v>
      </c>
      <c r="D58">
        <f>raw_data!D58</f>
        <v>16.67814186986983</v>
      </c>
      <c r="E58">
        <f>raw_data!E58</f>
        <v>1434.486982227505</v>
      </c>
      <c r="F58">
        <f>raw_data!F58</f>
        <v>4.4545000000000003</v>
      </c>
      <c r="G58">
        <f>raw_data!G58</f>
        <v>1.242998669880746E-2</v>
      </c>
      <c r="H58">
        <f>raw_data!H58</f>
        <v>0.13551512791752229</v>
      </c>
      <c r="I58">
        <f>raw_data!I58</f>
        <v>0</v>
      </c>
      <c r="J58">
        <f>raw_data!J58</f>
        <v>9.4653534487765933E-3</v>
      </c>
      <c r="K58">
        <f>raw_data!K58</f>
        <v>1</v>
      </c>
      <c r="L58">
        <f>raw_data!L58</f>
        <v>0</v>
      </c>
      <c r="M58">
        <f>raw_data!M58</f>
        <v>0.41471162772115377</v>
      </c>
      <c r="N58">
        <f>raw_data!N58</f>
        <v>0.39102642683651229</v>
      </c>
      <c r="O58">
        <f>raw_data!O58</f>
        <v>0.64140735995900811</v>
      </c>
      <c r="P58">
        <f>raw_data!P58</f>
        <v>0.42192402042379867</v>
      </c>
    </row>
    <row r="59" spans="1:16" x14ac:dyDescent="0.55000000000000004">
      <c r="A59" t="str">
        <f>raw_data!A59</f>
        <v>premium45332</v>
      </c>
      <c r="B59">
        <f>raw_data!B59</f>
        <v>45332</v>
      </c>
      <c r="C59" t="str">
        <f>raw_data!C59</f>
        <v>premium</v>
      </c>
      <c r="D59">
        <f>raw_data!D59</f>
        <v>18.474893736147219</v>
      </c>
      <c r="E59">
        <f>raw_data!E59</f>
        <v>1487.413694697213</v>
      </c>
      <c r="F59">
        <f>raw_data!F59</f>
        <v>4.3883999999999999</v>
      </c>
      <c r="G59">
        <f>raw_data!G59</f>
        <v>4.5545758568171113E-2</v>
      </c>
      <c r="H59">
        <f>raw_data!H59</f>
        <v>0.14428878018765859</v>
      </c>
      <c r="I59">
        <f>raw_data!I59</f>
        <v>0</v>
      </c>
      <c r="J59">
        <f>raw_data!J59</f>
        <v>1.8931249664266251E-3</v>
      </c>
      <c r="K59">
        <f>raw_data!K59</f>
        <v>0</v>
      </c>
      <c r="L59">
        <f>raw_data!L59</f>
        <v>0</v>
      </c>
      <c r="M59">
        <f>raw_data!M59</f>
        <v>1.442674617329083E-2</v>
      </c>
      <c r="N59">
        <f>raw_data!N59</f>
        <v>0.1719286526084283</v>
      </c>
      <c r="O59">
        <f>raw_data!O59</f>
        <v>2.7313036860115529</v>
      </c>
      <c r="P59">
        <f>raw_data!P59</f>
        <v>0.93886128981580907</v>
      </c>
    </row>
    <row r="60" spans="1:16" x14ac:dyDescent="0.55000000000000004">
      <c r="A60" t="str">
        <f>raw_data!A60</f>
        <v>premium45339</v>
      </c>
      <c r="B60">
        <f>raw_data!B60</f>
        <v>45339</v>
      </c>
      <c r="C60" t="str">
        <f>raw_data!C60</f>
        <v>premium</v>
      </c>
      <c r="D60">
        <f>raw_data!D60</f>
        <v>18.658675574924661</v>
      </c>
      <c r="E60">
        <f>raw_data!E60</f>
        <v>1378.316364719685</v>
      </c>
      <c r="F60">
        <f>raw_data!F60</f>
        <v>4.3022999999999998</v>
      </c>
      <c r="G60">
        <f>raw_data!G60</f>
        <v>5.8878147903852901E-2</v>
      </c>
      <c r="H60">
        <f>raw_data!H60</f>
        <v>0.1741481745907065</v>
      </c>
      <c r="I60">
        <f>raw_data!I60</f>
        <v>0</v>
      </c>
      <c r="J60">
        <f>raw_data!J60</f>
        <v>3.7862542751420562E-4</v>
      </c>
      <c r="K60">
        <f>raw_data!K60</f>
        <v>0</v>
      </c>
      <c r="L60">
        <f>raw_data!L60</f>
        <v>0</v>
      </c>
      <c r="M60">
        <f>raw_data!M60</f>
        <v>0.43447292390935249</v>
      </c>
      <c r="N60">
        <f>raw_data!N60</f>
        <v>0.31868736422685401</v>
      </c>
      <c r="O60">
        <f>raw_data!O60</f>
        <v>0.21370043224926219</v>
      </c>
      <c r="P60">
        <f>raw_data!P60</f>
        <v>0.56704986963429616</v>
      </c>
    </row>
    <row r="61" spans="1:16" x14ac:dyDescent="0.55000000000000004">
      <c r="A61" t="str">
        <f>raw_data!A61</f>
        <v>premium45346</v>
      </c>
      <c r="B61">
        <f>raw_data!B61</f>
        <v>45346</v>
      </c>
      <c r="C61" t="str">
        <f>raw_data!C61</f>
        <v>premium</v>
      </c>
      <c r="D61">
        <f>raw_data!D61</f>
        <v>28.631820214191599</v>
      </c>
      <c r="E61">
        <f>raw_data!E61</f>
        <v>2206.6543839077458</v>
      </c>
      <c r="F61">
        <f>raw_data!F61</f>
        <v>4.3446999999999996</v>
      </c>
      <c r="G61">
        <f>raw_data!G61</f>
        <v>6.5220111480563059E-2</v>
      </c>
      <c r="H61">
        <f>raw_data!H61</f>
        <v>0.198203978369623</v>
      </c>
      <c r="I61">
        <f>raw_data!I61</f>
        <v>0.19694167438895049</v>
      </c>
      <c r="J61">
        <f>raw_data!J61</f>
        <v>0.82799596249542584</v>
      </c>
      <c r="K61">
        <f>raw_data!K61</f>
        <v>0</v>
      </c>
      <c r="L61">
        <f>raw_data!L61</f>
        <v>0</v>
      </c>
      <c r="M61">
        <f>raw_data!M61</f>
        <v>0.5735477693869846</v>
      </c>
      <c r="N61">
        <f>raw_data!N61</f>
        <v>0.44335640024675083</v>
      </c>
      <c r="O61">
        <f>raw_data!O61</f>
        <v>0.27932087071604839</v>
      </c>
      <c r="P61">
        <f>raw_data!P61</f>
        <v>0.34157766456181221</v>
      </c>
    </row>
    <row r="62" spans="1:16" x14ac:dyDescent="0.55000000000000004">
      <c r="A62" t="str">
        <f>raw_data!A62</f>
        <v>premium45353</v>
      </c>
      <c r="B62">
        <f>raw_data!B62</f>
        <v>45353</v>
      </c>
      <c r="C62" t="str">
        <f>raw_data!C62</f>
        <v>premium</v>
      </c>
      <c r="D62">
        <f>raw_data!D62</f>
        <v>20.50722207672445</v>
      </c>
      <c r="E62">
        <f>raw_data!E62</f>
        <v>1631.3495162034301</v>
      </c>
      <c r="F62">
        <f>raw_data!F62</f>
        <v>4.3764000000000003</v>
      </c>
      <c r="G62">
        <f>raw_data!G62</f>
        <v>1.456486744961949E-2</v>
      </c>
      <c r="H62">
        <f>raw_data!H62</f>
        <v>0.10868668317755301</v>
      </c>
      <c r="I62">
        <f>raw_data!I62</f>
        <v>0</v>
      </c>
      <c r="J62">
        <f>raw_data!J62</f>
        <v>0.23204120916091531</v>
      </c>
      <c r="K62">
        <f>raw_data!K62</f>
        <v>0</v>
      </c>
      <c r="L62">
        <f>raw_data!L62</f>
        <v>0</v>
      </c>
      <c r="M62">
        <f>raw_data!M62</f>
        <v>0.58958666582432295</v>
      </c>
      <c r="N62">
        <f>raw_data!N62</f>
        <v>0.49639386496208521</v>
      </c>
      <c r="O62">
        <f>raw_data!O62</f>
        <v>0.47005682168125162</v>
      </c>
      <c r="P62">
        <f>raw_data!P62</f>
        <v>0.36354655205038688</v>
      </c>
    </row>
    <row r="63" spans="1:16" x14ac:dyDescent="0.55000000000000004">
      <c r="A63" t="str">
        <f>raw_data!A63</f>
        <v>premium45360</v>
      </c>
      <c r="B63">
        <f>raw_data!B63</f>
        <v>45360</v>
      </c>
      <c r="C63" t="str">
        <f>raw_data!C63</f>
        <v>premium</v>
      </c>
      <c r="D63">
        <f>raw_data!D63</f>
        <v>24.5939760331222</v>
      </c>
      <c r="E63">
        <f>raw_data!E63</f>
        <v>2103.7687098732731</v>
      </c>
      <c r="F63">
        <f>raw_data!F63</f>
        <v>4.4489999999999998</v>
      </c>
      <c r="G63">
        <f>raw_data!G63</f>
        <v>0.27625584125242081</v>
      </c>
      <c r="H63">
        <f>raw_data!H63</f>
        <v>0.53431166353950277</v>
      </c>
      <c r="I63">
        <f>raw_data!I63</f>
        <v>0</v>
      </c>
      <c r="J63">
        <f>raw_data!J63</f>
        <v>4.7230955414188598E-2</v>
      </c>
      <c r="K63">
        <f>raw_data!K63</f>
        <v>0</v>
      </c>
      <c r="L63">
        <f>raw_data!L63</f>
        <v>0</v>
      </c>
      <c r="M63">
        <f>raw_data!M63</f>
        <v>0.35855873354696488</v>
      </c>
      <c r="N63">
        <f>raw_data!N63</f>
        <v>0.40785197508616039</v>
      </c>
      <c r="O63">
        <f>raw_data!O63</f>
        <v>0.5990091184829498</v>
      </c>
      <c r="P63">
        <f>raw_data!P63</f>
        <v>0.4331193058240681</v>
      </c>
    </row>
    <row r="64" spans="1:16" x14ac:dyDescent="0.55000000000000004">
      <c r="A64" t="str">
        <f>raw_data!A64</f>
        <v>premium45367</v>
      </c>
      <c r="B64">
        <f>raw_data!B64</f>
        <v>45367</v>
      </c>
      <c r="C64" t="str">
        <f>raw_data!C64</f>
        <v>premium</v>
      </c>
      <c r="D64">
        <f>raw_data!D64</f>
        <v>19.649737286501761</v>
      </c>
      <c r="E64">
        <f>raw_data!E64</f>
        <v>1428.5359007286779</v>
      </c>
      <c r="F64">
        <f>raw_data!F64</f>
        <v>4.2862999999999998</v>
      </c>
      <c r="G64">
        <f>raw_data!G64</f>
        <v>8.359993445169309E-3</v>
      </c>
      <c r="H64">
        <f>raw_data!H64</f>
        <v>0.24975247380183069</v>
      </c>
      <c r="I64">
        <f>raw_data!I64</f>
        <v>0</v>
      </c>
      <c r="J64">
        <f>raw_data!J64</f>
        <v>9.452942990054199E-3</v>
      </c>
      <c r="K64">
        <f>raw_data!K64</f>
        <v>0</v>
      </c>
      <c r="L64">
        <f>raw_data!L64</f>
        <v>0</v>
      </c>
      <c r="M64">
        <f>raw_data!M64</f>
        <v>0.51254252251628829</v>
      </c>
      <c r="N64">
        <f>raw_data!N64</f>
        <v>0.44687655088739009</v>
      </c>
      <c r="O64">
        <f>raw_data!O64</f>
        <v>0.21687650290763319</v>
      </c>
      <c r="P64">
        <f>raw_data!P64</f>
        <v>0.25954381062031201</v>
      </c>
    </row>
    <row r="65" spans="1:16" x14ac:dyDescent="0.55000000000000004">
      <c r="A65" t="str">
        <f>raw_data!A65</f>
        <v>premium45374</v>
      </c>
      <c r="B65">
        <f>raw_data!B65</f>
        <v>45374</v>
      </c>
      <c r="C65" t="str">
        <f>raw_data!C65</f>
        <v>premium</v>
      </c>
      <c r="D65">
        <f>raw_data!D65</f>
        <v>18.009029118557201</v>
      </c>
      <c r="E65">
        <f>raw_data!E65</f>
        <v>1513.2987168323621</v>
      </c>
      <c r="F65">
        <f>raw_data!F65</f>
        <v>4.4311999999999996</v>
      </c>
      <c r="G65">
        <f>raw_data!G65</f>
        <v>2.6279408114088691E-2</v>
      </c>
      <c r="H65">
        <f>raw_data!H65</f>
        <v>0.15335380625147799</v>
      </c>
      <c r="I65">
        <f>raw_data!I65</f>
        <v>0</v>
      </c>
      <c r="J65">
        <f>raw_data!J65</f>
        <v>1.890642661460665E-3</v>
      </c>
      <c r="K65">
        <f>raw_data!K65</f>
        <v>0</v>
      </c>
      <c r="L65">
        <f>raw_data!L65</f>
        <v>0</v>
      </c>
      <c r="M65">
        <f>raw_data!M65</f>
        <v>0.40504102917031221</v>
      </c>
      <c r="N65">
        <f>raw_data!N65</f>
        <v>0.40974447106356288</v>
      </c>
      <c r="O65">
        <f>raw_data!O65</f>
        <v>0.22196260144033481</v>
      </c>
      <c r="P65">
        <f>raw_data!P65</f>
        <v>0.20616492200352099</v>
      </c>
    </row>
    <row r="66" spans="1:16" x14ac:dyDescent="0.55000000000000004">
      <c r="A66" t="str">
        <f>raw_data!A66</f>
        <v>premium45381</v>
      </c>
      <c r="B66">
        <f>raw_data!B66</f>
        <v>45381</v>
      </c>
      <c r="C66" t="str">
        <f>raw_data!C66</f>
        <v>premium</v>
      </c>
      <c r="D66">
        <f>raw_data!D66</f>
        <v>17.929446465231589</v>
      </c>
      <c r="E66">
        <f>raw_data!E66</f>
        <v>1488.1440566142221</v>
      </c>
      <c r="F66">
        <f>raw_data!F66</f>
        <v>4.4188000000000001</v>
      </c>
      <c r="G66">
        <f>raw_data!G66</f>
        <v>5.1947073428859757E-2</v>
      </c>
      <c r="H66">
        <f>raw_data!H66</f>
        <v>0.1642731932044397</v>
      </c>
      <c r="I66">
        <f>raw_data!I66</f>
        <v>0</v>
      </c>
      <c r="J66">
        <f>raw_data!J66</f>
        <v>3.7812896481513928E-4</v>
      </c>
      <c r="K66">
        <f>raw_data!K66</f>
        <v>0</v>
      </c>
      <c r="L66">
        <f>raw_data!L66</f>
        <v>0</v>
      </c>
      <c r="M66">
        <f>raw_data!M66</f>
        <v>0.29612328418943917</v>
      </c>
      <c r="N66">
        <f>raw_data!N66</f>
        <v>0.33792568851672222</v>
      </c>
      <c r="O66">
        <f>raw_data!O66</f>
        <v>0.1047653436340194</v>
      </c>
      <c r="P66">
        <f>raw_data!P66</f>
        <v>0.1232121399565231</v>
      </c>
    </row>
    <row r="67" spans="1:16" x14ac:dyDescent="0.55000000000000004">
      <c r="A67" t="str">
        <f>raw_data!A67</f>
        <v>premium45388</v>
      </c>
      <c r="B67">
        <f>raw_data!B67</f>
        <v>45388</v>
      </c>
      <c r="C67" t="str">
        <f>raw_data!C67</f>
        <v>premium</v>
      </c>
      <c r="D67">
        <f>raw_data!D67</f>
        <v>18.983495271841011</v>
      </c>
      <c r="E67">
        <f>raw_data!E67</f>
        <v>1367.9506692888631</v>
      </c>
      <c r="F67">
        <f>raw_data!F67</f>
        <v>4.2774000000000001</v>
      </c>
      <c r="G67">
        <f>raw_data!G67</f>
        <v>4.4640002691260387E-2</v>
      </c>
      <c r="H67">
        <f>raw_data!H67</f>
        <v>0.15434546808613539</v>
      </c>
      <c r="I67">
        <f>raw_data!I67</f>
        <v>0</v>
      </c>
      <c r="J67">
        <f>raw_data!J67</f>
        <v>7.562579642324507E-5</v>
      </c>
      <c r="K67">
        <f>raw_data!K67</f>
        <v>0</v>
      </c>
      <c r="L67">
        <f>raw_data!L67</f>
        <v>0</v>
      </c>
      <c r="M67">
        <f>raw_data!M67</f>
        <v>1.9681740333102999</v>
      </c>
      <c r="N67">
        <f>raw_data!N67</f>
        <v>0.86737278496324322</v>
      </c>
      <c r="O67">
        <f>raw_data!O67</f>
        <v>0.29765684735904979</v>
      </c>
      <c r="P67">
        <f>raw_data!P67</f>
        <v>0.20762917316225729</v>
      </c>
    </row>
    <row r="68" spans="1:16" x14ac:dyDescent="0.55000000000000004">
      <c r="A68" t="str">
        <f>raw_data!A68</f>
        <v>premium45395</v>
      </c>
      <c r="B68">
        <f>raw_data!B68</f>
        <v>45395</v>
      </c>
      <c r="C68" t="str">
        <f>raw_data!C68</f>
        <v>premium</v>
      </c>
      <c r="D68">
        <f>raw_data!D68</f>
        <v>25.40598999834171</v>
      </c>
      <c r="E68">
        <f>raw_data!E68</f>
        <v>2000.975772269393</v>
      </c>
      <c r="F68">
        <f>raw_data!F68</f>
        <v>4.3663999999999996</v>
      </c>
      <c r="G68">
        <f>raw_data!G68</f>
        <v>0.29817186505774462</v>
      </c>
      <c r="H68">
        <f>raw_data!H68</f>
        <v>0.57762633895888948</v>
      </c>
      <c r="I68">
        <f>raw_data!I68</f>
        <v>0</v>
      </c>
      <c r="J68">
        <f>raw_data!J68</f>
        <v>1.512515931232456E-5</v>
      </c>
      <c r="K68">
        <f>raw_data!K68</f>
        <v>0</v>
      </c>
      <c r="L68">
        <f>raw_data!L68</f>
        <v>0</v>
      </c>
      <c r="M68">
        <f>raw_data!M68</f>
        <v>0.23754900454600211</v>
      </c>
      <c r="N68">
        <f>raw_data!N68</f>
        <v>0.5859007148488441</v>
      </c>
      <c r="O68">
        <f>raw_data!O68</f>
        <v>0.54223273324863253</v>
      </c>
      <c r="P68">
        <f>raw_data!P68</f>
        <v>0.36229291473365938</v>
      </c>
    </row>
    <row r="69" spans="1:16" x14ac:dyDescent="0.55000000000000004">
      <c r="A69" t="str">
        <f>raw_data!A69</f>
        <v>premium45402</v>
      </c>
      <c r="B69">
        <f>raw_data!B69</f>
        <v>45402</v>
      </c>
      <c r="C69" t="str">
        <f>raw_data!C69</f>
        <v>premium</v>
      </c>
      <c r="D69">
        <f>raw_data!D69</f>
        <v>21.109192508600209</v>
      </c>
      <c r="E69">
        <f>raw_data!E69</f>
        <v>1665.5152889285571</v>
      </c>
      <c r="F69">
        <f>raw_data!F69</f>
        <v>4.3681999999999999</v>
      </c>
      <c r="G69">
        <f>raw_data!G69</f>
        <v>4.1814983415259292E-2</v>
      </c>
      <c r="H69">
        <f>raw_data!H69</f>
        <v>0.33385140125674179</v>
      </c>
      <c r="I69">
        <f>raw_data!I69</f>
        <v>0</v>
      </c>
      <c r="J69">
        <f>raw_data!J69</f>
        <v>0</v>
      </c>
      <c r="K69">
        <f>raw_data!K69</f>
        <v>0</v>
      </c>
      <c r="L69">
        <f>raw_data!L69</f>
        <v>0</v>
      </c>
      <c r="M69">
        <f>raw_data!M69</f>
        <v>0.20381682003258539</v>
      </c>
      <c r="N69">
        <f>raw_data!N69</f>
        <v>0.37196786010542648</v>
      </c>
      <c r="O69">
        <f>raw_data!O69</f>
        <v>0.36050623460879522</v>
      </c>
      <c r="P69">
        <f>raw_data!P69</f>
        <v>0.31325925567810531</v>
      </c>
    </row>
    <row r="70" spans="1:16" x14ac:dyDescent="0.55000000000000004">
      <c r="A70" t="str">
        <f>raw_data!A70</f>
        <v>premium45409</v>
      </c>
      <c r="B70">
        <f>raw_data!B70</f>
        <v>45409</v>
      </c>
      <c r="C70" t="str">
        <f>raw_data!C70</f>
        <v>premium</v>
      </c>
      <c r="D70">
        <f>raw_data!D70</f>
        <v>19.517924093053519</v>
      </c>
      <c r="E70">
        <f>raw_data!E70</f>
        <v>1425.393996515699</v>
      </c>
      <c r="F70">
        <f>raw_data!F70</f>
        <v>4.2908999999999997</v>
      </c>
      <c r="G70">
        <f>raw_data!G70</f>
        <v>4.9721402538219779E-2</v>
      </c>
      <c r="H70">
        <f>raw_data!H70</f>
        <v>0.23393809531589679</v>
      </c>
      <c r="I70">
        <f>raw_data!I70</f>
        <v>0</v>
      </c>
      <c r="J70">
        <f>raw_data!J70</f>
        <v>0</v>
      </c>
      <c r="K70">
        <f>raw_data!K70</f>
        <v>0</v>
      </c>
      <c r="L70">
        <f>raw_data!L70</f>
        <v>0</v>
      </c>
      <c r="M70">
        <f>raw_data!M70</f>
        <v>0.57708294584369924</v>
      </c>
      <c r="N70">
        <f>raw_data!N70</f>
        <v>0.46410207497186617</v>
      </c>
      <c r="O70">
        <f>raw_data!O70</f>
        <v>6.0561049656281868E-2</v>
      </c>
      <c r="P70">
        <f>raw_data!P70</f>
        <v>0.1317871704249475</v>
      </c>
    </row>
    <row r="71" spans="1:16" x14ac:dyDescent="0.55000000000000004">
      <c r="A71" t="str">
        <f>raw_data!A71</f>
        <v>premium45416</v>
      </c>
      <c r="B71">
        <f>raw_data!B71</f>
        <v>45416</v>
      </c>
      <c r="C71" t="str">
        <f>raw_data!C71</f>
        <v>premium</v>
      </c>
      <c r="D71">
        <f>raw_data!D71</f>
        <v>17.841991706693459</v>
      </c>
      <c r="E71">
        <f>raw_data!E71</f>
        <v>1493.196285933175</v>
      </c>
      <c r="F71">
        <f>raw_data!F71</f>
        <v>4.4271000000000003</v>
      </c>
      <c r="G71">
        <f>raw_data!G71</f>
        <v>5.9013616954132812E-2</v>
      </c>
      <c r="H71">
        <f>raw_data!H71</f>
        <v>0.20991546623618171</v>
      </c>
      <c r="I71">
        <f>raw_data!I71</f>
        <v>0</v>
      </c>
      <c r="J71">
        <f>raw_data!J71</f>
        <v>0</v>
      </c>
      <c r="K71">
        <f>raw_data!K71</f>
        <v>0.7142857142857143</v>
      </c>
      <c r="L71">
        <f>raw_data!L71</f>
        <v>0</v>
      </c>
      <c r="M71">
        <f>raw_data!M71</f>
        <v>0.50764785664639356</v>
      </c>
      <c r="N71">
        <f>raw_data!N71</f>
        <v>0.46655532010523071</v>
      </c>
      <c r="O71">
        <f>raw_data!O71</f>
        <v>0.1011855668274193</v>
      </c>
      <c r="P71">
        <f>raw_data!P71</f>
        <v>9.8453344439202284E-2</v>
      </c>
    </row>
    <row r="72" spans="1:16" x14ac:dyDescent="0.55000000000000004">
      <c r="A72" t="str">
        <f>raw_data!A72</f>
        <v>premium45423</v>
      </c>
      <c r="B72">
        <f>raw_data!B72</f>
        <v>45423</v>
      </c>
      <c r="C72" t="str">
        <f>raw_data!C72</f>
        <v>premium</v>
      </c>
      <c r="D72">
        <f>raw_data!D72</f>
        <v>17.94234697716254</v>
      </c>
      <c r="E72">
        <f>raw_data!E72</f>
        <v>1517.922554267951</v>
      </c>
      <c r="F72">
        <f>raw_data!F72</f>
        <v>4.4379</v>
      </c>
      <c r="G72">
        <f>raw_data!G72</f>
        <v>5.8082341734900893E-2</v>
      </c>
      <c r="H72">
        <f>raw_data!H72</f>
        <v>0.19878098078500331</v>
      </c>
      <c r="I72">
        <f>raw_data!I72</f>
        <v>0</v>
      </c>
      <c r="J72">
        <f>raw_data!J72</f>
        <v>0</v>
      </c>
      <c r="K72">
        <f>raw_data!K72</f>
        <v>0</v>
      </c>
      <c r="L72">
        <f>raw_data!L72</f>
        <v>0</v>
      </c>
      <c r="M72">
        <f>raw_data!M72</f>
        <v>0.17841450811038259</v>
      </c>
      <c r="N72">
        <f>raw_data!N72</f>
        <v>0.29969136718854189</v>
      </c>
      <c r="O72">
        <f>raw_data!O72</f>
        <v>4.953628035139776E-2</v>
      </c>
      <c r="P72">
        <f>raw_data!P72</f>
        <v>5.8455035285316287E-2</v>
      </c>
    </row>
    <row r="73" spans="1:16" x14ac:dyDescent="0.55000000000000004">
      <c r="A73" t="str">
        <f>raw_data!A73</f>
        <v>premium45430</v>
      </c>
      <c r="B73">
        <f>raw_data!B73</f>
        <v>45430</v>
      </c>
      <c r="C73" t="str">
        <f>raw_data!C73</f>
        <v>premium</v>
      </c>
      <c r="D73">
        <f>raw_data!D73</f>
        <v>16.752686749954091</v>
      </c>
      <c r="E73">
        <f>raw_data!E73</f>
        <v>1396.168913741174</v>
      </c>
      <c r="F73">
        <f>raw_data!F73</f>
        <v>4.4229000000000003</v>
      </c>
      <c r="G73">
        <f>raw_data!G73</f>
        <v>1.7468840377499479E-2</v>
      </c>
      <c r="H73">
        <f>raw_data!H73</f>
        <v>0.11500032680826471</v>
      </c>
      <c r="I73">
        <f>raw_data!I73</f>
        <v>0</v>
      </c>
      <c r="J73">
        <f>raw_data!J73</f>
        <v>0</v>
      </c>
      <c r="K73">
        <f>raw_data!K73</f>
        <v>0.42857142857142849</v>
      </c>
      <c r="L73">
        <f>raw_data!L73</f>
        <v>0</v>
      </c>
      <c r="M73">
        <f>raw_data!M73</f>
        <v>0.29162124183064991</v>
      </c>
      <c r="N73">
        <f>raw_data!N73</f>
        <v>0.29003118280777451</v>
      </c>
      <c r="O73">
        <f>raw_data!O73</f>
        <v>0.248422725299214</v>
      </c>
      <c r="P73">
        <f>raw_data!P73</f>
        <v>0.1610561621862798</v>
      </c>
    </row>
    <row r="74" spans="1:16" x14ac:dyDescent="0.55000000000000004">
      <c r="A74" t="str">
        <f>raw_data!A74</f>
        <v>premium45437</v>
      </c>
      <c r="B74">
        <f>raw_data!B74</f>
        <v>45437</v>
      </c>
      <c r="C74" t="str">
        <f>raw_data!C74</f>
        <v>premium</v>
      </c>
      <c r="D74">
        <f>raw_data!D74</f>
        <v>17.268557319291279</v>
      </c>
      <c r="E74">
        <f>raw_data!E74</f>
        <v>1490.6218678012231</v>
      </c>
      <c r="F74">
        <f>raw_data!F74</f>
        <v>4.4581</v>
      </c>
      <c r="G74">
        <f>raw_data!G74</f>
        <v>3.7063253516341842E-2</v>
      </c>
      <c r="H74">
        <f>raw_data!H74</f>
        <v>0.119734369813838</v>
      </c>
      <c r="I74">
        <f>raw_data!I74</f>
        <v>0</v>
      </c>
      <c r="J74">
        <f>raw_data!J74</f>
        <v>0</v>
      </c>
      <c r="K74">
        <f>raw_data!K74</f>
        <v>0</v>
      </c>
      <c r="L74">
        <f>raw_data!L74</f>
        <v>0</v>
      </c>
      <c r="M74">
        <f>raw_data!M74</f>
        <v>0.43204624128343622</v>
      </c>
      <c r="N74">
        <f>raw_data!N74</f>
        <v>0.36159651874672061</v>
      </c>
      <c r="O74">
        <f>raw_data!O74</f>
        <v>0.25782333317547418</v>
      </c>
      <c r="P74">
        <f>raw_data!P74</f>
        <v>0.19655256813662519</v>
      </c>
    </row>
    <row r="75" spans="1:16" x14ac:dyDescent="0.55000000000000004">
      <c r="A75" t="str">
        <f>raw_data!A75</f>
        <v>premium45444</v>
      </c>
      <c r="B75">
        <f>raw_data!B75</f>
        <v>45444</v>
      </c>
      <c r="C75" t="str">
        <f>raw_data!C75</f>
        <v>premium</v>
      </c>
      <c r="D75">
        <f>raw_data!D75</f>
        <v>33.929050397280058</v>
      </c>
      <c r="E75">
        <f>raw_data!E75</f>
        <v>2677.341366849369</v>
      </c>
      <c r="F75">
        <f>raw_data!F75</f>
        <v>4.3682999999999996</v>
      </c>
      <c r="G75">
        <f>raw_data!G75</f>
        <v>0.28099702708336688</v>
      </c>
      <c r="H75">
        <f>raw_data!H75</f>
        <v>0.54442877719929239</v>
      </c>
      <c r="I75">
        <f>raw_data!I75</f>
        <v>0.1894898996578358</v>
      </c>
      <c r="J75">
        <f>raw_data!J75</f>
        <v>0.81338191112768421</v>
      </c>
      <c r="K75">
        <f>raw_data!K75</f>
        <v>0</v>
      </c>
      <c r="L75">
        <f>raw_data!L75</f>
        <v>0</v>
      </c>
      <c r="M75">
        <f>raw_data!M75</f>
        <v>0.48890225614008942</v>
      </c>
      <c r="N75">
        <f>raw_data!N75</f>
        <v>0.41715927180258078</v>
      </c>
      <c r="O75">
        <f>raw_data!O75</f>
        <v>0.42038593162248961</v>
      </c>
      <c r="P75">
        <f>raw_data!P75</f>
        <v>0.29585700107206248</v>
      </c>
    </row>
    <row r="76" spans="1:16" x14ac:dyDescent="0.55000000000000004">
      <c r="A76" t="str">
        <f>raw_data!A76</f>
        <v>premium45451</v>
      </c>
      <c r="B76">
        <f>raw_data!B76</f>
        <v>45451</v>
      </c>
      <c r="C76" t="str">
        <f>raw_data!C76</f>
        <v>premium</v>
      </c>
      <c r="D76">
        <f>raw_data!D76</f>
        <v>35.467779024771517</v>
      </c>
      <c r="E76">
        <f>raw_data!E76</f>
        <v>2989.2244162077441</v>
      </c>
      <c r="F76">
        <f>raw_data!F76</f>
        <v>4.4340999999999999</v>
      </c>
      <c r="G76">
        <f>raw_data!G76</f>
        <v>0.27280955989193439</v>
      </c>
      <c r="H76">
        <f>raw_data!H76</f>
        <v>0.65827153712476516</v>
      </c>
      <c r="I76">
        <f>raw_data!I76</f>
        <v>0.19269312609992631</v>
      </c>
      <c r="J76">
        <f>raw_data!J76</f>
        <v>0.88174375931502214</v>
      </c>
      <c r="K76">
        <f>raw_data!K76</f>
        <v>0.8571428571428571</v>
      </c>
      <c r="L76">
        <f>raw_data!L76</f>
        <v>0</v>
      </c>
      <c r="M76">
        <f>raw_data!M76</f>
        <v>0.2003983464318034</v>
      </c>
      <c r="N76">
        <f>raw_data!N76</f>
        <v>0.28941120668557568</v>
      </c>
      <c r="O76">
        <f>raw_data!O76</f>
        <v>0.65828574084606395</v>
      </c>
      <c r="P76">
        <f>raw_data!P76</f>
        <v>0.44262956315841362</v>
      </c>
    </row>
    <row r="77" spans="1:16" x14ac:dyDescent="0.55000000000000004">
      <c r="A77" t="str">
        <f>raw_data!A77</f>
        <v>premium45458</v>
      </c>
      <c r="B77">
        <f>raw_data!B77</f>
        <v>45458</v>
      </c>
      <c r="C77" t="str">
        <f>raw_data!C77</f>
        <v>premium</v>
      </c>
      <c r="D77">
        <f>raw_data!D77</f>
        <v>25.107769021923911</v>
      </c>
      <c r="E77">
        <f>raw_data!E77</f>
        <v>1987.5309957754971</v>
      </c>
      <c r="F77">
        <f>raw_data!F77</f>
        <v>4.3714000000000004</v>
      </c>
      <c r="G77">
        <f>raw_data!G77</f>
        <v>2.8549581314463481E-2</v>
      </c>
      <c r="H77">
        <f>raw_data!H77</f>
        <v>0.35659962963955788</v>
      </c>
      <c r="I77">
        <f>raw_data!I77</f>
        <v>0</v>
      </c>
      <c r="J77">
        <f>raw_data!J77</f>
        <v>0.26985741811633901</v>
      </c>
      <c r="K77">
        <f>raw_data!K77</f>
        <v>0</v>
      </c>
      <c r="L77">
        <f>raw_data!L77</f>
        <v>0</v>
      </c>
      <c r="M77">
        <f>raw_data!M77</f>
        <v>1.862247553949556</v>
      </c>
      <c r="N77">
        <f>raw_data!N77</f>
        <v>0.84464667334843835</v>
      </c>
      <c r="O77">
        <f>raw_data!O77</f>
        <v>0.12003922639834851</v>
      </c>
      <c r="P77">
        <f>raw_data!P77</f>
        <v>0.20951362644146171</v>
      </c>
    </row>
    <row r="78" spans="1:16" x14ac:dyDescent="0.55000000000000004">
      <c r="A78" t="str">
        <f>raw_data!A78</f>
        <v>premium45465</v>
      </c>
      <c r="B78">
        <f>raw_data!B78</f>
        <v>45465</v>
      </c>
      <c r="C78" t="str">
        <f>raw_data!C78</f>
        <v>premium</v>
      </c>
      <c r="D78">
        <f>raw_data!D78</f>
        <v>20.662239072610411</v>
      </c>
      <c r="E78">
        <f>raw_data!E78</f>
        <v>1588.926184683741</v>
      </c>
      <c r="F78">
        <f>raw_data!F78</f>
        <v>4.3425000000000002</v>
      </c>
      <c r="G78">
        <f>raw_data!G78</f>
        <v>5.0820804516994562E-2</v>
      </c>
      <c r="H78">
        <f>raw_data!H78</f>
        <v>0.245705225739454</v>
      </c>
      <c r="I78">
        <f>raw_data!I78</f>
        <v>0</v>
      </c>
      <c r="J78">
        <f>raw_data!J78</f>
        <v>5.5285576902971381E-2</v>
      </c>
      <c r="K78">
        <f>raw_data!K78</f>
        <v>0</v>
      </c>
      <c r="L78">
        <f>raw_data!L78</f>
        <v>0</v>
      </c>
      <c r="M78">
        <f>raw_data!M78</f>
        <v>0.39893208248572659</v>
      </c>
      <c r="N78">
        <f>raw_data!N78</f>
        <v>0.62560218624915021</v>
      </c>
      <c r="O78">
        <f>raw_data!O78</f>
        <v>0.17010486425066401</v>
      </c>
      <c r="P78">
        <f>raw_data!P78</f>
        <v>0.16160159875949431</v>
      </c>
    </row>
    <row r="79" spans="1:16" x14ac:dyDescent="0.55000000000000004">
      <c r="A79" t="str">
        <f>raw_data!A79</f>
        <v>premium45472</v>
      </c>
      <c r="B79">
        <f>raw_data!B79</f>
        <v>45472</v>
      </c>
      <c r="C79" t="str">
        <f>raw_data!C79</f>
        <v>premium</v>
      </c>
      <c r="D79">
        <f>raw_data!D79</f>
        <v>19.074187958324138</v>
      </c>
      <c r="E79">
        <f>raw_data!E79</f>
        <v>1462.2272488851279</v>
      </c>
      <c r="F79">
        <f>raw_data!F79</f>
        <v>4.3394000000000004</v>
      </c>
      <c r="G79">
        <f>raw_data!G79</f>
        <v>6.0516229178070702E-2</v>
      </c>
      <c r="H79">
        <f>raw_data!H79</f>
        <v>0.21782268605566679</v>
      </c>
      <c r="I79">
        <f>raw_data!I79</f>
        <v>0</v>
      </c>
      <c r="J79">
        <f>raw_data!J79</f>
        <v>1.1067949451955701E-2</v>
      </c>
      <c r="K79">
        <f>raw_data!K79</f>
        <v>0</v>
      </c>
      <c r="L79">
        <f>raw_data!L79</f>
        <v>0</v>
      </c>
      <c r="M79">
        <f>raw_data!M79</f>
        <v>0.21246425274469211</v>
      </c>
      <c r="N79">
        <f>raw_data!N79</f>
        <v>0.39779387749298029</v>
      </c>
      <c r="O79">
        <f>raw_data!O79</f>
        <v>0.4417875805848086</v>
      </c>
      <c r="P79">
        <f>raw_data!P79</f>
        <v>0.29736973626559132</v>
      </c>
    </row>
    <row r="80" spans="1:16" x14ac:dyDescent="0.55000000000000004">
      <c r="A80" t="str">
        <f>raw_data!A80</f>
        <v>premium45479</v>
      </c>
      <c r="B80">
        <f>raw_data!B80</f>
        <v>45479</v>
      </c>
      <c r="C80" t="str">
        <f>raw_data!C80</f>
        <v>premium</v>
      </c>
      <c r="D80">
        <f>raw_data!D80</f>
        <v>17.957411470457931</v>
      </c>
      <c r="E80">
        <f>raw_data!E80</f>
        <v>1583.484543464981</v>
      </c>
      <c r="F80">
        <f>raw_data!F80</f>
        <v>4.4794</v>
      </c>
      <c r="G80">
        <f>raw_data!G80</f>
        <v>4.4093546031556269E-2</v>
      </c>
      <c r="H80">
        <f>raw_data!H80</f>
        <v>0.17489957545062429</v>
      </c>
      <c r="I80">
        <f>raw_data!I80</f>
        <v>0</v>
      </c>
      <c r="J80">
        <f>raw_data!J80</f>
        <v>2.2136766689724802E-3</v>
      </c>
      <c r="K80">
        <f>raw_data!K80</f>
        <v>0</v>
      </c>
      <c r="L80">
        <f>raw_data!L80</f>
        <v>0</v>
      </c>
      <c r="M80">
        <f>raw_data!M80</f>
        <v>0.59904378102257294</v>
      </c>
      <c r="N80">
        <f>raw_data!N80</f>
        <v>0.48385226172670992</v>
      </c>
      <c r="O80">
        <f>raw_data!O80</f>
        <v>0.50337238414129937</v>
      </c>
      <c r="P80">
        <f>raw_data!P80</f>
        <v>0.36759610401401122</v>
      </c>
    </row>
    <row r="81" spans="1:16" x14ac:dyDescent="0.55000000000000004">
      <c r="A81" t="str">
        <f>raw_data!A81</f>
        <v>premium45486</v>
      </c>
      <c r="B81">
        <f>raw_data!B81</f>
        <v>45486</v>
      </c>
      <c r="C81" t="str">
        <f>raw_data!C81</f>
        <v>premium</v>
      </c>
      <c r="D81">
        <f>raw_data!D81</f>
        <v>17.180359389728039</v>
      </c>
      <c r="E81">
        <f>raw_data!E81</f>
        <v>1461.3613696902671</v>
      </c>
      <c r="F81">
        <f>raw_data!F81</f>
        <v>4.4432999999999998</v>
      </c>
      <c r="G81">
        <f>raw_data!G81</f>
        <v>3.7451465545757533E-2</v>
      </c>
      <c r="H81">
        <f>raw_data!H81</f>
        <v>0.1445951561573387</v>
      </c>
      <c r="I81">
        <f>raw_data!I81</f>
        <v>0</v>
      </c>
      <c r="J81">
        <f>raw_data!J81</f>
        <v>4.4273602805710172E-4</v>
      </c>
      <c r="K81">
        <f>raw_data!K81</f>
        <v>0</v>
      </c>
      <c r="L81">
        <f>raw_data!L81</f>
        <v>0</v>
      </c>
      <c r="M81">
        <f>raw_data!M81</f>
        <v>1.2244095721232119E-2</v>
      </c>
      <c r="N81">
        <f>raw_data!N81</f>
        <v>0.21502811326461091</v>
      </c>
      <c r="O81">
        <f>raw_data!O81</f>
        <v>0.33596790388596692</v>
      </c>
      <c r="P81">
        <f>raw_data!P81</f>
        <v>0.30196182963983292</v>
      </c>
    </row>
    <row r="82" spans="1:16" x14ac:dyDescent="0.55000000000000004">
      <c r="A82" t="str">
        <f>raw_data!A82</f>
        <v>premium45493</v>
      </c>
      <c r="B82">
        <f>raw_data!B82</f>
        <v>45493</v>
      </c>
      <c r="C82" t="str">
        <f>raw_data!C82</f>
        <v>premium</v>
      </c>
      <c r="D82">
        <f>raw_data!D82</f>
        <v>16.02555007976002</v>
      </c>
      <c r="E82">
        <f>raw_data!E82</f>
        <v>1328.037335109713</v>
      </c>
      <c r="F82">
        <f>raw_data!F82</f>
        <v>4.4173</v>
      </c>
      <c r="G82">
        <f>raw_data!G82</f>
        <v>5.3727495430553442E-3</v>
      </c>
      <c r="H82">
        <f>raw_data!H82</f>
        <v>6.8841159618838854E-2</v>
      </c>
      <c r="I82">
        <f>raw_data!I82</f>
        <v>0</v>
      </c>
      <c r="J82">
        <f>raw_data!J82</f>
        <v>8.8547211165542169E-5</v>
      </c>
      <c r="K82">
        <f>raw_data!K82</f>
        <v>0</v>
      </c>
      <c r="L82">
        <f>raw_data!L82</f>
        <v>0</v>
      </c>
      <c r="M82">
        <f>raw_data!M82</f>
        <v>0.32082305958907709</v>
      </c>
      <c r="N82">
        <f>raw_data!N82</f>
        <v>0.27274309738022551</v>
      </c>
      <c r="O82">
        <f>raw_data!O82</f>
        <v>0.14099203452527159</v>
      </c>
      <c r="P82">
        <f>raw_data!P82</f>
        <v>0.17395667838263609</v>
      </c>
    </row>
    <row r="83" spans="1:16" x14ac:dyDescent="0.55000000000000004">
      <c r="A83" t="str">
        <f>raw_data!A83</f>
        <v>premium45500</v>
      </c>
      <c r="B83">
        <f>raw_data!B83</f>
        <v>45500</v>
      </c>
      <c r="C83" t="str">
        <f>raw_data!C83</f>
        <v>premium</v>
      </c>
      <c r="D83">
        <f>raw_data!D83</f>
        <v>16.48209650154622</v>
      </c>
      <c r="E83">
        <f>raw_data!E83</f>
        <v>1154.4060389682979</v>
      </c>
      <c r="F83">
        <f>raw_data!F83</f>
        <v>4.2491000000000003</v>
      </c>
      <c r="G83">
        <f>raw_data!G83</f>
        <v>4.021408082902888E-2</v>
      </c>
      <c r="H83">
        <f>raw_data!H83</f>
        <v>0.1072780385067898</v>
      </c>
      <c r="I83">
        <f>raw_data!I83</f>
        <v>0</v>
      </c>
      <c r="J83">
        <f>raw_data!J83</f>
        <v>1.4798869968520061E-5</v>
      </c>
      <c r="K83">
        <f>raw_data!K83</f>
        <v>0</v>
      </c>
      <c r="L83">
        <f>raw_data!L83</f>
        <v>0</v>
      </c>
      <c r="M83">
        <f>raw_data!M83</f>
        <v>5.2873624276653937E-2</v>
      </c>
      <c r="N83">
        <f>raw_data!N83</f>
        <v>0.14250600841699129</v>
      </c>
      <c r="O83">
        <f>raw_data!O83</f>
        <v>0.49034349944482258</v>
      </c>
      <c r="P83">
        <f>raw_data!P83</f>
        <v>0.3263695386399188</v>
      </c>
    </row>
    <row r="84" spans="1:16" x14ac:dyDescent="0.55000000000000004">
      <c r="A84" t="str">
        <f>raw_data!A84</f>
        <v>premium45507</v>
      </c>
      <c r="B84">
        <f>raw_data!B84</f>
        <v>45507</v>
      </c>
      <c r="C84" t="str">
        <f>raw_data!C84</f>
        <v>premium</v>
      </c>
      <c r="D84">
        <f>raw_data!D84</f>
        <v>16.735486947851339</v>
      </c>
      <c r="E84">
        <f>raw_data!E84</f>
        <v>1378.836769633471</v>
      </c>
      <c r="F84">
        <f>raw_data!F84</f>
        <v>4.4115000000000002</v>
      </c>
      <c r="G84">
        <f>raw_data!G84</f>
        <v>4.8247634788027509E-2</v>
      </c>
      <c r="H84">
        <f>raw_data!H84</f>
        <v>0.13838406660978389</v>
      </c>
      <c r="I84">
        <f>raw_data!I84</f>
        <v>0</v>
      </c>
      <c r="J84">
        <f>raw_data!J84</f>
        <v>0</v>
      </c>
      <c r="K84">
        <f>raw_data!K84</f>
        <v>0</v>
      </c>
      <c r="L84">
        <f>raw_data!L84</f>
        <v>0</v>
      </c>
      <c r="M84">
        <f>raw_data!M84</f>
        <v>9.1042015166096515E-2</v>
      </c>
      <c r="N84">
        <f>raw_data!N84</f>
        <v>0.1115095589204827</v>
      </c>
      <c r="O84">
        <f>raw_data!O84</f>
        <v>0.65983637633941639</v>
      </c>
      <c r="P84">
        <f>raw_data!P84</f>
        <v>0.45145997721887132</v>
      </c>
    </row>
    <row r="85" spans="1:16" x14ac:dyDescent="0.55000000000000004">
      <c r="A85" t="str">
        <f>raw_data!A85</f>
        <v>premium45514</v>
      </c>
      <c r="B85">
        <f>raw_data!B85</f>
        <v>45514</v>
      </c>
      <c r="C85" t="str">
        <f>raw_data!C85</f>
        <v>premium</v>
      </c>
      <c r="D85">
        <f>raw_data!D85</f>
        <v>16.031266089505269</v>
      </c>
      <c r="E85">
        <f>raw_data!E85</f>
        <v>1267.271584375392</v>
      </c>
      <c r="F85">
        <f>raw_data!F85</f>
        <v>4.3700999999999999</v>
      </c>
      <c r="G85">
        <f>raw_data!G85</f>
        <v>6.6035650841457768E-3</v>
      </c>
      <c r="H85">
        <f>raw_data!H85</f>
        <v>6.8780661648100164E-2</v>
      </c>
      <c r="I85">
        <f>raw_data!I85</f>
        <v>0</v>
      </c>
      <c r="J85">
        <f>raw_data!J85</f>
        <v>0</v>
      </c>
      <c r="K85">
        <f>raw_data!K85</f>
        <v>0</v>
      </c>
      <c r="L85">
        <f>raw_data!L85</f>
        <v>0</v>
      </c>
      <c r="M85">
        <f>raw_data!M85</f>
        <v>0.27356695903035683</v>
      </c>
      <c r="N85">
        <f>raw_data!N85</f>
        <v>0.2053436907271797</v>
      </c>
      <c r="O85">
        <f>raw_data!O85</f>
        <v>0.39496112601443129</v>
      </c>
      <c r="P85">
        <f>raw_data!P85</f>
        <v>0.35954587614227967</v>
      </c>
    </row>
    <row r="86" spans="1:16" x14ac:dyDescent="0.55000000000000004">
      <c r="A86" t="str">
        <f>raw_data!A86</f>
        <v>premium45521</v>
      </c>
      <c r="B86">
        <f>raw_data!B86</f>
        <v>45521</v>
      </c>
      <c r="C86" t="str">
        <f>raw_data!C86</f>
        <v>premium</v>
      </c>
      <c r="D86">
        <f>raw_data!D86</f>
        <v>16.89791452030796</v>
      </c>
      <c r="E86">
        <f>raw_data!E86</f>
        <v>1400.3301762979211</v>
      </c>
      <c r="F86">
        <f>raw_data!F86</f>
        <v>4.4172000000000002</v>
      </c>
      <c r="G86">
        <f>raw_data!G86</f>
        <v>3.789225408869349E-2</v>
      </c>
      <c r="H86">
        <f>raw_data!H86</f>
        <v>0.1029572044925338</v>
      </c>
      <c r="I86">
        <f>raw_data!I86</f>
        <v>0</v>
      </c>
      <c r="J86">
        <f>raw_data!J86</f>
        <v>0</v>
      </c>
      <c r="K86">
        <f>raw_data!K86</f>
        <v>0</v>
      </c>
      <c r="L86">
        <f>raw_data!L86</f>
        <v>0</v>
      </c>
      <c r="M86">
        <f>raw_data!M86</f>
        <v>0.53952016300770356</v>
      </c>
      <c r="N86">
        <f>raw_data!N86</f>
        <v>0.38599859902074662</v>
      </c>
      <c r="O86">
        <f>raw_data!O86</f>
        <v>0.54375404171369202</v>
      </c>
      <c r="P86">
        <f>raw_data!P86</f>
        <v>0.40541610475632672</v>
      </c>
    </row>
    <row r="87" spans="1:16" x14ac:dyDescent="0.55000000000000004">
      <c r="A87" t="str">
        <f>raw_data!A87</f>
        <v>premium45528</v>
      </c>
      <c r="B87">
        <f>raw_data!B87</f>
        <v>45528</v>
      </c>
      <c r="C87" t="str">
        <f>raw_data!C87</f>
        <v>premium</v>
      </c>
      <c r="D87">
        <f>raw_data!D87</f>
        <v>18.288637953210369</v>
      </c>
      <c r="E87">
        <f>raw_data!E87</f>
        <v>1545.389907046276</v>
      </c>
      <c r="F87">
        <f>raw_data!F87</f>
        <v>4.4367999999999999</v>
      </c>
      <c r="G87">
        <f>raw_data!G87</f>
        <v>6.7048238019480094E-2</v>
      </c>
      <c r="H87">
        <f>raw_data!H87</f>
        <v>0.1736564634348402</v>
      </c>
      <c r="I87">
        <f>raw_data!I87</f>
        <v>0</v>
      </c>
      <c r="J87">
        <f>raw_data!J87</f>
        <v>0</v>
      </c>
      <c r="K87">
        <f>raw_data!K87</f>
        <v>0</v>
      </c>
      <c r="L87">
        <f>raw_data!L87</f>
        <v>0</v>
      </c>
      <c r="M87">
        <f>raw_data!M87</f>
        <v>0.58549269216332345</v>
      </c>
      <c r="N87">
        <f>raw_data!N87</f>
        <v>0.47327184394395172</v>
      </c>
      <c r="O87">
        <f>raw_data!O87</f>
        <v>0.5102318739920374</v>
      </c>
      <c r="P87">
        <f>raw_data!P87</f>
        <v>0.40253622889550611</v>
      </c>
    </row>
    <row r="88" spans="1:16" x14ac:dyDescent="0.55000000000000004">
      <c r="A88" t="str">
        <f>raw_data!A88</f>
        <v>premium45535</v>
      </c>
      <c r="B88">
        <f>raw_data!B88</f>
        <v>45535</v>
      </c>
      <c r="C88" t="str">
        <f>raw_data!C88</f>
        <v>premium</v>
      </c>
      <c r="D88">
        <f>raw_data!D88</f>
        <v>17.971653775700471</v>
      </c>
      <c r="E88">
        <f>raw_data!E88</f>
        <v>1444.0223808775329</v>
      </c>
      <c r="F88">
        <f>raw_data!F88</f>
        <v>4.3864000000000001</v>
      </c>
      <c r="G88">
        <f>raw_data!G88</f>
        <v>6.5081231835963163E-2</v>
      </c>
      <c r="H88">
        <f>raw_data!H88</f>
        <v>0.1977248648029864</v>
      </c>
      <c r="I88">
        <f>raw_data!I88</f>
        <v>0</v>
      </c>
      <c r="J88">
        <f>raw_data!J88</f>
        <v>0</v>
      </c>
      <c r="K88">
        <f>raw_data!K88</f>
        <v>0</v>
      </c>
      <c r="L88">
        <f>raw_data!L88</f>
        <v>0</v>
      </c>
      <c r="M88">
        <f>raw_data!M88</f>
        <v>0.27784565348565837</v>
      </c>
      <c r="N88">
        <f>raw_data!N88</f>
        <v>0.35599511970733039</v>
      </c>
      <c r="O88">
        <f>raw_data!O88</f>
        <v>3.1482108522980612E-2</v>
      </c>
      <c r="P88">
        <f>raw_data!P88</f>
        <v>0.1453121330161824</v>
      </c>
    </row>
    <row r="89" spans="1:16" x14ac:dyDescent="0.55000000000000004">
      <c r="A89" t="str">
        <f>raw_data!A89</f>
        <v>premium45542</v>
      </c>
      <c r="B89">
        <f>raw_data!B89</f>
        <v>45542</v>
      </c>
      <c r="C89" t="str">
        <f>raw_data!C89</f>
        <v>premium</v>
      </c>
      <c r="D89">
        <f>raw_data!D89</f>
        <v>16.511559022366949</v>
      </c>
      <c r="E89">
        <f>raw_data!E89</f>
        <v>1512.623922039036</v>
      </c>
      <c r="F89">
        <f>raw_data!F89</f>
        <v>4.5175000000000001</v>
      </c>
      <c r="G89">
        <f>raw_data!G89</f>
        <v>5.1905898945938223E-2</v>
      </c>
      <c r="H89">
        <f>raw_data!H89</f>
        <v>0.18192827744035811</v>
      </c>
      <c r="I89">
        <f>raw_data!I89</f>
        <v>0</v>
      </c>
      <c r="J89">
        <f>raw_data!J89</f>
        <v>0</v>
      </c>
      <c r="K89">
        <f>raw_data!K89</f>
        <v>0.8571428571428571</v>
      </c>
      <c r="L89">
        <f>raw_data!L89</f>
        <v>0</v>
      </c>
      <c r="M89">
        <f>raw_data!M89</f>
        <v>4.7247841957472669E-2</v>
      </c>
      <c r="N89">
        <f>raw_data!N89</f>
        <v>0.17544526710131669</v>
      </c>
      <c r="O89">
        <f>raw_data!O89</f>
        <v>0.58596216101388277</v>
      </c>
      <c r="P89">
        <f>raw_data!P89</f>
        <v>0.36766916627453378</v>
      </c>
    </row>
    <row r="90" spans="1:16" x14ac:dyDescent="0.55000000000000004">
      <c r="A90" t="str">
        <f>raw_data!A90</f>
        <v>premium45549</v>
      </c>
      <c r="B90">
        <f>raw_data!B90</f>
        <v>45549</v>
      </c>
      <c r="C90" t="str">
        <f>raw_data!C90</f>
        <v>premium</v>
      </c>
      <c r="D90">
        <f>raw_data!D90</f>
        <v>20.163379442939501</v>
      </c>
      <c r="E90">
        <f>raw_data!E90</f>
        <v>1646.944832899298</v>
      </c>
      <c r="F90">
        <f>raw_data!F90</f>
        <v>4.4028</v>
      </c>
      <c r="G90">
        <f>raw_data!G90</f>
        <v>2.4541751657140239E-2</v>
      </c>
      <c r="H90">
        <f>raw_data!H90</f>
        <v>0.1220870828815155</v>
      </c>
      <c r="I90">
        <f>raw_data!I90</f>
        <v>0</v>
      </c>
      <c r="J90">
        <f>raw_data!J90</f>
        <v>0</v>
      </c>
      <c r="K90">
        <f>raw_data!K90</f>
        <v>0</v>
      </c>
      <c r="L90">
        <f>raw_data!L90</f>
        <v>0</v>
      </c>
      <c r="M90">
        <f>raw_data!M90</f>
        <v>1.9329493947555889</v>
      </c>
      <c r="N90">
        <f>raw_data!N90</f>
        <v>0.84296054152770017</v>
      </c>
      <c r="O90">
        <f>raw_data!O90</f>
        <v>2.892560639294667</v>
      </c>
      <c r="P90">
        <f>raw_data!P90</f>
        <v>0.94713124358297796</v>
      </c>
    </row>
    <row r="91" spans="1:16" x14ac:dyDescent="0.55000000000000004">
      <c r="A91" t="str">
        <f>raw_data!A91</f>
        <v>premium45556</v>
      </c>
      <c r="B91">
        <f>raw_data!B91</f>
        <v>45556</v>
      </c>
      <c r="C91" t="str">
        <f>raw_data!C91</f>
        <v>premium</v>
      </c>
      <c r="D91">
        <f>raw_data!D91</f>
        <v>19.530745397706749</v>
      </c>
      <c r="E91">
        <f>raw_data!E91</f>
        <v>1551.522414393824</v>
      </c>
      <c r="F91">
        <f>raw_data!F91</f>
        <v>4.375</v>
      </c>
      <c r="G91">
        <f>raw_data!G91</f>
        <v>5.3196527338391107E-2</v>
      </c>
      <c r="H91">
        <f>raw_data!H91</f>
        <v>0.15424864662406421</v>
      </c>
      <c r="I91">
        <f>raw_data!I91</f>
        <v>0</v>
      </c>
      <c r="J91">
        <f>raw_data!J91</f>
        <v>0</v>
      </c>
      <c r="K91">
        <f>raw_data!K91</f>
        <v>0</v>
      </c>
      <c r="L91">
        <f>raw_data!L91</f>
        <v>0</v>
      </c>
      <c r="M91">
        <f>raw_data!M91</f>
        <v>0.43203890953167001</v>
      </c>
      <c r="N91">
        <f>raw_data!N91</f>
        <v>0.63628039942067416</v>
      </c>
      <c r="O91">
        <f>raw_data!O91</f>
        <v>0.47442032249957339</v>
      </c>
      <c r="P91">
        <f>raw_data!P91</f>
        <v>0.67381038377614177</v>
      </c>
    </row>
    <row r="92" spans="1:16" x14ac:dyDescent="0.55000000000000004">
      <c r="A92" t="str">
        <f>raw_data!A92</f>
        <v>premium45563</v>
      </c>
      <c r="B92">
        <f>raw_data!B92</f>
        <v>45563</v>
      </c>
      <c r="C92" t="str">
        <f>raw_data!C92</f>
        <v>premium</v>
      </c>
      <c r="D92">
        <f>raw_data!D92</f>
        <v>18.27788697863199</v>
      </c>
      <c r="E92">
        <f>raw_data!E92</f>
        <v>1421.288491458424</v>
      </c>
      <c r="F92">
        <f>raw_data!F92</f>
        <v>4.3536000000000001</v>
      </c>
      <c r="G92">
        <f>raw_data!G92</f>
        <v>4.5730791255953973E-2</v>
      </c>
      <c r="H92">
        <f>raw_data!H92</f>
        <v>0.1524562512157728</v>
      </c>
      <c r="I92">
        <f>raw_data!I92</f>
        <v>0</v>
      </c>
      <c r="J92">
        <f>raw_data!J92</f>
        <v>0</v>
      </c>
      <c r="K92">
        <f>raw_data!K92</f>
        <v>0</v>
      </c>
      <c r="L92">
        <f>raw_data!L92</f>
        <v>0</v>
      </c>
      <c r="M92">
        <f>raw_data!M92</f>
        <v>0.53422576707878644</v>
      </c>
      <c r="N92">
        <f>raw_data!N92</f>
        <v>0.55215026190168204</v>
      </c>
      <c r="O92">
        <f>raw_data!O92</f>
        <v>0.25339977023182703</v>
      </c>
      <c r="P92">
        <f>raw_data!P92</f>
        <v>0.37403637652176991</v>
      </c>
    </row>
    <row r="93" spans="1:16" x14ac:dyDescent="0.55000000000000004">
      <c r="A93" t="str">
        <f>raw_data!A93</f>
        <v>premium45570</v>
      </c>
      <c r="B93">
        <f>raw_data!B93</f>
        <v>45570</v>
      </c>
      <c r="C93" t="str">
        <f>raw_data!C93</f>
        <v>premium</v>
      </c>
      <c r="D93">
        <f>raw_data!D93</f>
        <v>17.810991257452841</v>
      </c>
      <c r="E93">
        <f>raw_data!E93</f>
        <v>1564.1612522295079</v>
      </c>
      <c r="F93">
        <f>raw_data!F93</f>
        <v>4.4752999999999998</v>
      </c>
      <c r="G93">
        <f>raw_data!G93</f>
        <v>2.9577316072207621E-2</v>
      </c>
      <c r="H93">
        <f>raw_data!H93</f>
        <v>0.1200644643442968</v>
      </c>
      <c r="I93">
        <f>raw_data!I93</f>
        <v>0</v>
      </c>
      <c r="J93">
        <f>raw_data!J93</f>
        <v>0</v>
      </c>
      <c r="K93">
        <f>raw_data!K93</f>
        <v>0</v>
      </c>
      <c r="L93">
        <f>raw_data!L93</f>
        <v>0</v>
      </c>
      <c r="M93">
        <f>raw_data!M93</f>
        <v>0.21923318599187519</v>
      </c>
      <c r="N93">
        <f>raw_data!N93</f>
        <v>0.36279976348354531</v>
      </c>
      <c r="O93">
        <f>raw_data!O93</f>
        <v>0.1639618587056918</v>
      </c>
      <c r="P93">
        <f>raw_data!P93</f>
        <v>0.21037906173924059</v>
      </c>
    </row>
    <row r="94" spans="1:16" x14ac:dyDescent="0.55000000000000004">
      <c r="A94" t="str">
        <f>raw_data!A94</f>
        <v>premium45577</v>
      </c>
      <c r="B94">
        <f>raw_data!B94</f>
        <v>45577</v>
      </c>
      <c r="C94" t="str">
        <f>raw_data!C94</f>
        <v>premium</v>
      </c>
      <c r="D94">
        <f>raw_data!D94</f>
        <v>17.387405750930661</v>
      </c>
      <c r="E94">
        <f>raw_data!E94</f>
        <v>1317.965355920544</v>
      </c>
      <c r="F94">
        <f>raw_data!F94</f>
        <v>4.3281999999999998</v>
      </c>
      <c r="G94">
        <f>raw_data!G94</f>
        <v>3.3478085681539663E-2</v>
      </c>
      <c r="H94">
        <f>raw_data!H94</f>
        <v>0.1147019208783157</v>
      </c>
      <c r="I94">
        <f>raw_data!I94</f>
        <v>0</v>
      </c>
      <c r="J94">
        <f>raw_data!J94</f>
        <v>0</v>
      </c>
      <c r="K94">
        <f>raw_data!K94</f>
        <v>0</v>
      </c>
      <c r="L94">
        <f>raw_data!L94</f>
        <v>0</v>
      </c>
      <c r="M94">
        <f>raw_data!M94</f>
        <v>0.34027257170205988</v>
      </c>
      <c r="N94">
        <f>raw_data!N94</f>
        <v>0.34179862012560669</v>
      </c>
      <c r="O94">
        <f>raw_data!O94</f>
        <v>0.1229221973090298</v>
      </c>
      <c r="P94">
        <f>raw_data!P94</f>
        <v>0.13493095603500349</v>
      </c>
    </row>
    <row r="95" spans="1:16" x14ac:dyDescent="0.55000000000000004">
      <c r="A95" t="str">
        <f>raw_data!A95</f>
        <v>premium45584</v>
      </c>
      <c r="B95">
        <f>raw_data!B95</f>
        <v>45584</v>
      </c>
      <c r="C95" t="str">
        <f>raw_data!C95</f>
        <v>premium</v>
      </c>
      <c r="D95">
        <f>raw_data!D95</f>
        <v>18.640425127890019</v>
      </c>
      <c r="E95">
        <f>raw_data!E95</f>
        <v>1416.2995012170841</v>
      </c>
      <c r="F95">
        <f>raw_data!F95</f>
        <v>4.3304</v>
      </c>
      <c r="G95">
        <f>raw_data!G95</f>
        <v>4.3801801220705802E-2</v>
      </c>
      <c r="H95">
        <f>raw_data!H95</f>
        <v>0.13286645546750969</v>
      </c>
      <c r="I95">
        <f>raw_data!I95</f>
        <v>0</v>
      </c>
      <c r="J95">
        <f>raw_data!J95</f>
        <v>0</v>
      </c>
      <c r="K95">
        <f>raw_data!K95</f>
        <v>0</v>
      </c>
      <c r="L95">
        <f>raw_data!L95</f>
        <v>0</v>
      </c>
      <c r="M95">
        <f>raw_data!M95</f>
        <v>0.51579414718864836</v>
      </c>
      <c r="N95">
        <f>raw_data!N95</f>
        <v>0.42345965859068863</v>
      </c>
      <c r="O95">
        <f>raw_data!O95</f>
        <v>7.2516360776686273E-3</v>
      </c>
      <c r="P95">
        <f>raw_data!P95</f>
        <v>4.4908309135933279E-2</v>
      </c>
    </row>
    <row r="96" spans="1:16" x14ac:dyDescent="0.55000000000000004">
      <c r="A96" t="str">
        <f>raw_data!A96</f>
        <v>premium45591</v>
      </c>
      <c r="B96">
        <f>raw_data!B96</f>
        <v>45591</v>
      </c>
      <c r="C96" t="str">
        <f>raw_data!C96</f>
        <v>premium</v>
      </c>
      <c r="D96">
        <f>raw_data!D96</f>
        <v>18.157823070502211</v>
      </c>
      <c r="E96">
        <f>raw_data!E96</f>
        <v>1377.270879897593</v>
      </c>
      <c r="F96">
        <f>raw_data!F96</f>
        <v>4.3288000000000002</v>
      </c>
      <c r="G96">
        <f>raw_data!G96</f>
        <v>1.277621942624982E-2</v>
      </c>
      <c r="H96">
        <f>raw_data!H96</f>
        <v>7.8782909864164169E-2</v>
      </c>
      <c r="I96">
        <f>raw_data!I96</f>
        <v>0</v>
      </c>
      <c r="J96">
        <f>raw_data!J96</f>
        <v>0</v>
      </c>
      <c r="K96">
        <f>raw_data!K96</f>
        <v>0</v>
      </c>
      <c r="L96">
        <f>raw_data!L96</f>
        <v>0</v>
      </c>
      <c r="M96">
        <f>raw_data!M96</f>
        <v>0.57872800029594962</v>
      </c>
      <c r="N96">
        <f>raw_data!N96</f>
        <v>0.48393905285532268</v>
      </c>
      <c r="O96">
        <f>raw_data!O96</f>
        <v>0.57644908430547481</v>
      </c>
      <c r="P96">
        <f>raw_data!P96</f>
        <v>0.3361665723425914</v>
      </c>
    </row>
    <row r="97" spans="1:16" x14ac:dyDescent="0.55000000000000004">
      <c r="A97" t="str">
        <f>raw_data!A97</f>
        <v>premium45598</v>
      </c>
      <c r="B97">
        <f>raw_data!B97</f>
        <v>45598</v>
      </c>
      <c r="C97" t="str">
        <f>raw_data!C97</f>
        <v>premium</v>
      </c>
      <c r="D97">
        <f>raw_data!D97</f>
        <v>19.040076227347019</v>
      </c>
      <c r="E97">
        <f>raw_data!E97</f>
        <v>1430.1001254360349</v>
      </c>
      <c r="F97">
        <f>raw_data!F97</f>
        <v>4.3189000000000002</v>
      </c>
      <c r="G97">
        <f>raw_data!G97</f>
        <v>4.7821297850841243E-2</v>
      </c>
      <c r="H97">
        <f>raw_data!H97</f>
        <v>0.12653397648582301</v>
      </c>
      <c r="I97">
        <f>raw_data!I97</f>
        <v>0</v>
      </c>
      <c r="J97">
        <f>raw_data!J97</f>
        <v>0</v>
      </c>
      <c r="K97">
        <f>raw_data!K97</f>
        <v>0</v>
      </c>
      <c r="L97">
        <f>raw_data!L97</f>
        <v>0</v>
      </c>
      <c r="M97">
        <f>raw_data!M97</f>
        <v>0.38477019914638239</v>
      </c>
      <c r="N97">
        <f>raw_data!N97</f>
        <v>0.41550029780419889</v>
      </c>
      <c r="O97">
        <f>raw_data!O97</f>
        <v>0.58495236507389348</v>
      </c>
      <c r="P97">
        <f>raw_data!P97</f>
        <v>0.41873039599211392</v>
      </c>
    </row>
    <row r="98" spans="1:16" x14ac:dyDescent="0.55000000000000004">
      <c r="A98" t="str">
        <f>raw_data!A98</f>
        <v>premium45605</v>
      </c>
      <c r="B98">
        <f>raw_data!B98</f>
        <v>45605</v>
      </c>
      <c r="C98" t="str">
        <f>raw_data!C98</f>
        <v>premium</v>
      </c>
      <c r="D98">
        <f>raw_data!D98</f>
        <v>19.526702479647629</v>
      </c>
      <c r="E98">
        <f>raw_data!E98</f>
        <v>1590.645183992096</v>
      </c>
      <c r="F98">
        <f>raw_data!F98</f>
        <v>4.4001999999999999</v>
      </c>
      <c r="G98">
        <f>raw_data!G98</f>
        <v>5.432579364697003E-2</v>
      </c>
      <c r="H98">
        <f>raw_data!H98</f>
        <v>0.15823611271903151</v>
      </c>
      <c r="I98">
        <f>raw_data!I98</f>
        <v>0</v>
      </c>
      <c r="J98">
        <f>raw_data!J98</f>
        <v>0</v>
      </c>
      <c r="K98">
        <f>raw_data!K98</f>
        <v>0</v>
      </c>
      <c r="L98">
        <f>raw_data!L98</f>
        <v>0</v>
      </c>
      <c r="M98">
        <f>raw_data!M98</f>
        <v>0.42624279900560169</v>
      </c>
      <c r="N98">
        <f>raw_data!N98</f>
        <v>0.40703246356632938</v>
      </c>
      <c r="O98">
        <f>raw_data!O98</f>
        <v>0.41082307404595159</v>
      </c>
      <c r="P98">
        <f>raw_data!P98</f>
        <v>0.3569596733541851</v>
      </c>
    </row>
    <row r="99" spans="1:16" x14ac:dyDescent="0.55000000000000004">
      <c r="A99" t="str">
        <f>raw_data!A99</f>
        <v>premium45612</v>
      </c>
      <c r="B99">
        <f>raw_data!B99</f>
        <v>45612</v>
      </c>
      <c r="C99" t="str">
        <f>raw_data!C99</f>
        <v>premium</v>
      </c>
      <c r="D99">
        <f>raw_data!D99</f>
        <v>16.163545142587601</v>
      </c>
      <c r="E99">
        <f>raw_data!E99</f>
        <v>1338.018266903402</v>
      </c>
      <c r="F99">
        <f>raw_data!F99</f>
        <v>4.4161000000000001</v>
      </c>
      <c r="G99">
        <f>raw_data!G99</f>
        <v>1.23705701466762E-2</v>
      </c>
      <c r="H99">
        <f>raw_data!H99</f>
        <v>8.8287916355317284E-2</v>
      </c>
      <c r="I99">
        <f>raw_data!I99</f>
        <v>0</v>
      </c>
      <c r="J99">
        <f>raw_data!J99</f>
        <v>0</v>
      </c>
      <c r="K99">
        <f>raw_data!K99</f>
        <v>1</v>
      </c>
      <c r="L99">
        <f>raw_data!L99</f>
        <v>0</v>
      </c>
      <c r="M99">
        <f>raw_data!M99</f>
        <v>0.27158235049351259</v>
      </c>
      <c r="N99">
        <f>raw_data!N99</f>
        <v>0.32363848830671188</v>
      </c>
      <c r="O99">
        <f>raw_data!O99</f>
        <v>6.0328631643105923E-3</v>
      </c>
      <c r="P99">
        <f>raw_data!P99</f>
        <v>0.1150092743765339</v>
      </c>
    </row>
    <row r="100" spans="1:16" x14ac:dyDescent="0.55000000000000004">
      <c r="A100" t="str">
        <f>raw_data!A100</f>
        <v>premium45619</v>
      </c>
      <c r="B100">
        <f>raw_data!B100</f>
        <v>45619</v>
      </c>
      <c r="C100" t="str">
        <f>raw_data!C100</f>
        <v>premium</v>
      </c>
      <c r="D100">
        <f>raw_data!D100</f>
        <v>18.630519691430379</v>
      </c>
      <c r="E100">
        <f>raw_data!E100</f>
        <v>1589.742245269754</v>
      </c>
      <c r="F100">
        <f>raw_data!F100</f>
        <v>4.4465000000000003</v>
      </c>
      <c r="G100">
        <f>raw_data!G100</f>
        <v>3.2490826046530773E-2</v>
      </c>
      <c r="H100">
        <f>raw_data!H100</f>
        <v>0.1000359318025526</v>
      </c>
      <c r="I100">
        <f>raw_data!I100</f>
        <v>0</v>
      </c>
      <c r="J100">
        <f>raw_data!J100</f>
        <v>0</v>
      </c>
      <c r="K100">
        <f>raw_data!K100</f>
        <v>0</v>
      </c>
      <c r="L100">
        <f>raw_data!L100</f>
        <v>0</v>
      </c>
      <c r="M100">
        <f>raw_data!M100</f>
        <v>0.47939681636230658</v>
      </c>
      <c r="N100">
        <f>raw_data!N100</f>
        <v>0.39852894986767923</v>
      </c>
      <c r="O100">
        <f>raw_data!O100</f>
        <v>0.41788854959910438</v>
      </c>
      <c r="P100">
        <f>raw_data!P100</f>
        <v>0.27145207526807591</v>
      </c>
    </row>
    <row r="101" spans="1:16" x14ac:dyDescent="0.55000000000000004">
      <c r="A101" t="str">
        <f>raw_data!A101</f>
        <v>premium45626</v>
      </c>
      <c r="B101">
        <f>raw_data!B101</f>
        <v>45626</v>
      </c>
      <c r="C101" t="str">
        <f>raw_data!C101</f>
        <v>premium</v>
      </c>
      <c r="D101">
        <f>raw_data!D101</f>
        <v>16.806104461887891</v>
      </c>
      <c r="E101">
        <f>raw_data!E101</f>
        <v>1430.871733885135</v>
      </c>
      <c r="F101">
        <f>raw_data!F101</f>
        <v>4.4443000000000001</v>
      </c>
      <c r="G101">
        <f>raw_data!G101</f>
        <v>2.091796820390221E-3</v>
      </c>
      <c r="H101">
        <f>raw_data!H101</f>
        <v>4.4267251980437877E-2</v>
      </c>
      <c r="I101">
        <f>raw_data!I101</f>
        <v>0</v>
      </c>
      <c r="J101">
        <f>raw_data!J101</f>
        <v>0</v>
      </c>
      <c r="K101">
        <f>raw_data!K101</f>
        <v>0</v>
      </c>
      <c r="L101">
        <f>raw_data!L101</f>
        <v>0</v>
      </c>
      <c r="M101">
        <f>raw_data!M101</f>
        <v>2.814963811674313E-2</v>
      </c>
      <c r="N101">
        <f>raw_data!N101</f>
        <v>0.18347284592694821</v>
      </c>
      <c r="O101">
        <f>raw_data!O101</f>
        <v>0.20668787325502799</v>
      </c>
      <c r="P101">
        <f>raw_data!P101</f>
        <v>0.20131122160625961</v>
      </c>
    </row>
    <row r="102" spans="1:16" x14ac:dyDescent="0.55000000000000004">
      <c r="A102" t="str">
        <f>raw_data!A102</f>
        <v>premium45633</v>
      </c>
      <c r="B102">
        <f>raw_data!B102</f>
        <v>45633</v>
      </c>
      <c r="C102" t="str">
        <f>raw_data!C102</f>
        <v>premium</v>
      </c>
      <c r="D102">
        <f>raw_data!D102</f>
        <v>17.488234909006181</v>
      </c>
      <c r="E102">
        <f>raw_data!E102</f>
        <v>1501.714731636361</v>
      </c>
      <c r="F102">
        <f>raw_data!F102</f>
        <v>4.4528999999999996</v>
      </c>
      <c r="G102">
        <f>raw_data!G102</f>
        <v>2.9791291142574741E-2</v>
      </c>
      <c r="H102">
        <f>raw_data!H102</f>
        <v>7.7142653506387673E-2</v>
      </c>
      <c r="I102">
        <f>raw_data!I102</f>
        <v>0</v>
      </c>
      <c r="J102">
        <f>raw_data!J102</f>
        <v>0</v>
      </c>
      <c r="K102">
        <f>raw_data!K102</f>
        <v>0</v>
      </c>
      <c r="L102">
        <f>raw_data!L102</f>
        <v>0</v>
      </c>
      <c r="M102">
        <f>raw_data!M102</f>
        <v>0.37861611095541398</v>
      </c>
      <c r="N102">
        <f>raw_data!N102</f>
        <v>0.29260646376024257</v>
      </c>
      <c r="O102">
        <f>raw_data!O102</f>
        <v>8.9164042066134541E-2</v>
      </c>
      <c r="P102">
        <f>raw_data!P102</f>
        <v>0.1127591252720361</v>
      </c>
    </row>
    <row r="103" spans="1:16" x14ac:dyDescent="0.55000000000000004">
      <c r="A103" t="str">
        <f>raw_data!A103</f>
        <v>premium45640</v>
      </c>
      <c r="B103">
        <f>raw_data!B103</f>
        <v>45640</v>
      </c>
      <c r="C103" t="str">
        <f>raw_data!C103</f>
        <v>premium</v>
      </c>
      <c r="D103">
        <f>raw_data!D103</f>
        <v>17.642134904243111</v>
      </c>
      <c r="E103">
        <f>raw_data!E103</f>
        <v>1359.8557584190589</v>
      </c>
      <c r="F103">
        <f>raw_data!F103</f>
        <v>4.3448000000000002</v>
      </c>
      <c r="G103">
        <f>raw_data!G103</f>
        <v>1.1595863495407571E-2</v>
      </c>
      <c r="H103">
        <f>raw_data!H103</f>
        <v>5.4015352308359833E-2</v>
      </c>
      <c r="I103">
        <f>raw_data!I103</f>
        <v>0</v>
      </c>
      <c r="J103">
        <f>raw_data!J103</f>
        <v>0</v>
      </c>
      <c r="K103">
        <f>raw_data!K103</f>
        <v>0.2857142857142857</v>
      </c>
      <c r="L103">
        <f>raw_data!L103</f>
        <v>0</v>
      </c>
      <c r="M103">
        <f>raw_data!M103</f>
        <v>0.57236222290064953</v>
      </c>
      <c r="N103">
        <f>raw_data!N103</f>
        <v>0.43334305784561311</v>
      </c>
      <c r="O103">
        <f>raw_data!O103</f>
        <v>0.5101898330723279</v>
      </c>
      <c r="P103">
        <f>raw_data!P103</f>
        <v>0.31995968596831498</v>
      </c>
    </row>
    <row r="104" spans="1:16" x14ac:dyDescent="0.55000000000000004">
      <c r="A104" t="str">
        <f>raw_data!A104</f>
        <v>premium45647</v>
      </c>
      <c r="B104">
        <f>raw_data!B104</f>
        <v>45647</v>
      </c>
      <c r="C104" t="str">
        <f>raw_data!C104</f>
        <v>premium</v>
      </c>
      <c r="D104">
        <f>raw_data!D104</f>
        <v>16.451593746680789</v>
      </c>
      <c r="E104">
        <f>raw_data!E104</f>
        <v>1282.895280366168</v>
      </c>
      <c r="F104">
        <f>raw_data!F104</f>
        <v>4.3564999999999996</v>
      </c>
      <c r="G104">
        <f>raw_data!G104</f>
        <v>5.6491809924425537E-3</v>
      </c>
      <c r="H104">
        <f>raw_data!H104</f>
        <v>3.2904322375524563E-2</v>
      </c>
      <c r="I104">
        <f>raw_data!I104</f>
        <v>0</v>
      </c>
      <c r="J104">
        <f>raw_data!J104</f>
        <v>0</v>
      </c>
      <c r="K104">
        <f>raw_data!K104</f>
        <v>0</v>
      </c>
      <c r="L104">
        <f>raw_data!L104</f>
        <v>0</v>
      </c>
      <c r="M104">
        <f>raw_data!M104</f>
        <v>0.20743326074614871</v>
      </c>
      <c r="N104">
        <f>raw_data!N104</f>
        <v>0.30036068191627829</v>
      </c>
      <c r="O104">
        <f>raw_data!O104</f>
        <v>0.17216123437051259</v>
      </c>
      <c r="P104">
        <f>raw_data!P104</f>
        <v>0.19727207458988369</v>
      </c>
    </row>
    <row r="105" spans="1:16" x14ac:dyDescent="0.55000000000000004">
      <c r="A105" t="str">
        <f>raw_data!A105</f>
        <v>premium45654</v>
      </c>
      <c r="B105">
        <f>raw_data!B105</f>
        <v>45654</v>
      </c>
      <c r="C105" t="str">
        <f>raw_data!C105</f>
        <v>premium</v>
      </c>
      <c r="D105">
        <f>raw_data!D105</f>
        <v>17.87036945664569</v>
      </c>
      <c r="E105">
        <f>raw_data!E105</f>
        <v>1308.1110442264651</v>
      </c>
      <c r="F105">
        <f>raw_data!F105</f>
        <v>4.2933000000000003</v>
      </c>
      <c r="G105">
        <f>raw_data!G105</f>
        <v>5.0691468329151571E-2</v>
      </c>
      <c r="H105">
        <f>raw_data!H105</f>
        <v>0.11405472730447599</v>
      </c>
      <c r="I105">
        <f>raw_data!I105</f>
        <v>0</v>
      </c>
      <c r="J105">
        <f>raw_data!J105</f>
        <v>0</v>
      </c>
      <c r="K105">
        <f>raw_data!K105</f>
        <v>0.14285714285714279</v>
      </c>
      <c r="L105">
        <f>raw_data!L105</f>
        <v>0</v>
      </c>
      <c r="M105">
        <f>raw_data!M105</f>
        <v>0.1427576172368166</v>
      </c>
      <c r="N105">
        <f>raw_data!N105</f>
        <v>0.2065125166637313</v>
      </c>
      <c r="O105">
        <f>raw_data!O105</f>
        <v>0.26808841497499558</v>
      </c>
      <c r="P105">
        <f>raw_data!P105</f>
        <v>0.21302741868494951</v>
      </c>
    </row>
    <row r="106" spans="1:16" x14ac:dyDescent="0.55000000000000004">
      <c r="A106" t="str">
        <f>raw_data!A106</f>
        <v>mid_tier44933</v>
      </c>
      <c r="B106">
        <f>raw_data!B106</f>
        <v>44933</v>
      </c>
      <c r="C106" t="str">
        <f>raw_data!C106</f>
        <v>mid_tier</v>
      </c>
      <c r="D106">
        <f>raw_data!D106</f>
        <v>22.177196141006601</v>
      </c>
      <c r="E106">
        <f>raw_data!E106</f>
        <v>722.31127831258505</v>
      </c>
      <c r="F106">
        <f>raw_data!F106</f>
        <v>3.4832999999999998</v>
      </c>
      <c r="G106">
        <f>raw_data!G106</f>
        <v>1.968959383690963E-2</v>
      </c>
      <c r="H106">
        <f>raw_data!H106</f>
        <v>4.5913097435970482E-2</v>
      </c>
      <c r="I106">
        <f>raw_data!I106</f>
        <v>4.605738677555176E-2</v>
      </c>
      <c r="J106">
        <f>raw_data!J106</f>
        <v>8.0431595236693743E-2</v>
      </c>
      <c r="K106">
        <f>raw_data!K106</f>
        <v>0.42857142857142849</v>
      </c>
      <c r="L106">
        <f>raw_data!L106</f>
        <v>0</v>
      </c>
      <c r="M106">
        <f>raw_data!M106</f>
        <v>0.42477335724793153</v>
      </c>
      <c r="N106">
        <f>raw_data!N106</f>
        <v>0.2496421593251528</v>
      </c>
      <c r="O106">
        <f>raw_data!O106</f>
        <v>0.67043705117311836</v>
      </c>
      <c r="P106">
        <f>raw_data!P106</f>
        <v>0.3723201494027078</v>
      </c>
    </row>
    <row r="107" spans="1:16" x14ac:dyDescent="0.55000000000000004">
      <c r="A107" t="str">
        <f>raw_data!A107</f>
        <v>mid_tier44940</v>
      </c>
      <c r="B107">
        <f>raw_data!B107</f>
        <v>44940</v>
      </c>
      <c r="C107" t="str">
        <f>raw_data!C107</f>
        <v>mid_tier</v>
      </c>
      <c r="D107">
        <f>raw_data!D107</f>
        <v>23.355446096205501</v>
      </c>
      <c r="E107">
        <f>raw_data!E107</f>
        <v>693.18964013537936</v>
      </c>
      <c r="F107">
        <f>raw_data!F107</f>
        <v>3.3906000000000001</v>
      </c>
      <c r="G107">
        <f>raw_data!G107</f>
        <v>3.5564581002066012E-2</v>
      </c>
      <c r="H107">
        <f>raw_data!H107</f>
        <v>9.6472120379390625E-2</v>
      </c>
      <c r="I107">
        <f>raw_data!I107</f>
        <v>8.9438685392644296E-2</v>
      </c>
      <c r="J107">
        <f>raw_data!J107</f>
        <v>0.17876795896424089</v>
      </c>
      <c r="K107">
        <f>raw_data!K107</f>
        <v>0</v>
      </c>
      <c r="L107">
        <f>raw_data!L107</f>
        <v>0</v>
      </c>
      <c r="M107">
        <f>raw_data!M107</f>
        <v>0.14985130192274651</v>
      </c>
      <c r="N107">
        <f>raw_data!N107</f>
        <v>0.1896578262998577</v>
      </c>
      <c r="O107">
        <f>raw_data!O107</f>
        <v>0.52951823900595407</v>
      </c>
      <c r="P107">
        <f>raw_data!P107</f>
        <v>0.40217431492273747</v>
      </c>
    </row>
    <row r="108" spans="1:16" x14ac:dyDescent="0.55000000000000004">
      <c r="A108" t="str">
        <f>raw_data!A108</f>
        <v>mid_tier44947</v>
      </c>
      <c r="B108">
        <f>raw_data!B108</f>
        <v>44947</v>
      </c>
      <c r="C108" t="str">
        <f>raw_data!C108</f>
        <v>mid_tier</v>
      </c>
      <c r="D108">
        <f>raw_data!D108</f>
        <v>23.99502515140744</v>
      </c>
      <c r="E108">
        <f>raw_data!E108</f>
        <v>708.33314246954762</v>
      </c>
      <c r="F108">
        <f>raw_data!F108</f>
        <v>3.3852000000000002</v>
      </c>
      <c r="G108">
        <f>raw_data!G108</f>
        <v>9.6900262579085669E-2</v>
      </c>
      <c r="H108">
        <f>raw_data!H108</f>
        <v>0.24975113576758121</v>
      </c>
      <c r="I108">
        <f>raw_data!I108</f>
        <v>7.7939219040516596E-3</v>
      </c>
      <c r="J108">
        <f>raw_data!J108</f>
        <v>6.7749221684058669E-2</v>
      </c>
      <c r="K108">
        <f>raw_data!K108</f>
        <v>0</v>
      </c>
      <c r="L108">
        <f>raw_data!L108</f>
        <v>0</v>
      </c>
      <c r="M108">
        <f>raw_data!M108</f>
        <v>0.38986702171590842</v>
      </c>
      <c r="N108">
        <f>raw_data!N108</f>
        <v>0.30122517688117317</v>
      </c>
      <c r="O108">
        <f>raw_data!O108</f>
        <v>0.6082522645782279</v>
      </c>
      <c r="P108">
        <f>raw_data!P108</f>
        <v>0.44841063585218077</v>
      </c>
    </row>
    <row r="109" spans="1:16" x14ac:dyDescent="0.55000000000000004">
      <c r="A109" t="str">
        <f>raw_data!A109</f>
        <v>mid_tier44954</v>
      </c>
      <c r="B109">
        <f>raw_data!B109</f>
        <v>44954</v>
      </c>
      <c r="C109" t="str">
        <f>raw_data!C109</f>
        <v>mid_tier</v>
      </c>
      <c r="D109">
        <f>raw_data!D109</f>
        <v>24.35890560459708</v>
      </c>
      <c r="E109">
        <f>raw_data!E109</f>
        <v>745.86968961276261</v>
      </c>
      <c r="F109">
        <f>raw_data!F109</f>
        <v>3.4217</v>
      </c>
      <c r="G109">
        <f>raw_data!G109</f>
        <v>5.6559703815695081E-5</v>
      </c>
      <c r="H109">
        <f>raw_data!H109</f>
        <v>7.6526280254803361E-2</v>
      </c>
      <c r="I109">
        <f>raw_data!I109</f>
        <v>8.763408451808008E-2</v>
      </c>
      <c r="J109">
        <f>raw_data!J109</f>
        <v>0.17199878857648729</v>
      </c>
      <c r="K109">
        <f>raw_data!K109</f>
        <v>0</v>
      </c>
      <c r="L109">
        <f>raw_data!L109</f>
        <v>0</v>
      </c>
      <c r="M109">
        <f>raw_data!M109</f>
        <v>9.5198070100112192E-2</v>
      </c>
      <c r="N109">
        <f>raw_data!N109</f>
        <v>0.1795357154387614</v>
      </c>
      <c r="O109">
        <f>raw_data!O109</f>
        <v>2.985305987247981</v>
      </c>
      <c r="P109">
        <f>raw_data!P109</f>
        <v>0.95505398520118689</v>
      </c>
    </row>
    <row r="110" spans="1:16" x14ac:dyDescent="0.55000000000000004">
      <c r="A110" t="str">
        <f>raw_data!A110</f>
        <v>mid_tier44961</v>
      </c>
      <c r="B110">
        <f>raw_data!B110</f>
        <v>44961</v>
      </c>
      <c r="C110" t="str">
        <f>raw_data!C110</f>
        <v>mid_tier</v>
      </c>
      <c r="D110">
        <f>raw_data!D110</f>
        <v>25.584296591766911</v>
      </c>
      <c r="E110">
        <f>raw_data!E110</f>
        <v>766.24968292341907</v>
      </c>
      <c r="F110">
        <f>raw_data!F110</f>
        <v>3.3996</v>
      </c>
      <c r="G110">
        <f>raw_data!G110</f>
        <v>9.9203244644975458E-2</v>
      </c>
      <c r="H110">
        <f>raw_data!H110</f>
        <v>0.24913680633427199</v>
      </c>
      <c r="I110">
        <f>raw_data!I110</f>
        <v>5.1894529517866522E-2</v>
      </c>
      <c r="J110">
        <f>raw_data!J110</f>
        <v>0.14197348351724279</v>
      </c>
      <c r="K110">
        <f>raw_data!K110</f>
        <v>0</v>
      </c>
      <c r="L110">
        <f>raw_data!L110</f>
        <v>0</v>
      </c>
      <c r="M110">
        <f>raw_data!M110</f>
        <v>0.51566020479293018</v>
      </c>
      <c r="N110">
        <f>raw_data!N110</f>
        <v>0.3646166735641293</v>
      </c>
      <c r="O110">
        <f>raw_data!O110</f>
        <v>0.2933281091988138</v>
      </c>
      <c r="P110">
        <f>raw_data!P110</f>
        <v>0.62734494090973025</v>
      </c>
    </row>
    <row r="111" spans="1:16" x14ac:dyDescent="0.55000000000000004">
      <c r="A111" t="str">
        <f>raw_data!A111</f>
        <v>mid_tier44968</v>
      </c>
      <c r="B111">
        <f>raw_data!B111</f>
        <v>44968</v>
      </c>
      <c r="C111" t="str">
        <f>raw_data!C111</f>
        <v>mid_tier</v>
      </c>
      <c r="D111">
        <f>raw_data!D111</f>
        <v>25.124597459618069</v>
      </c>
      <c r="E111">
        <f>raw_data!E111</f>
        <v>780.87248904492947</v>
      </c>
      <c r="F111">
        <f>raw_data!F111</f>
        <v>3.4363999999999999</v>
      </c>
      <c r="G111">
        <f>raw_data!G111</f>
        <v>0.1329018904033778</v>
      </c>
      <c r="H111">
        <f>raw_data!H111</f>
        <v>0.36831517457847252</v>
      </c>
      <c r="I111">
        <f>raw_data!I111</f>
        <v>8.2028619412142234E-3</v>
      </c>
      <c r="J111">
        <f>raw_data!J111</f>
        <v>5.7175250654515258E-2</v>
      </c>
      <c r="K111">
        <f>raw_data!K111</f>
        <v>0</v>
      </c>
      <c r="L111">
        <f>raw_data!L111</f>
        <v>0</v>
      </c>
      <c r="M111">
        <f>raw_data!M111</f>
        <v>6.2894648165244732E-2</v>
      </c>
      <c r="N111">
        <f>raw_data!N111</f>
        <v>0.1883651241945645</v>
      </c>
      <c r="O111">
        <f>raw_data!O111</f>
        <v>0.63165844353295497</v>
      </c>
      <c r="P111">
        <f>raw_data!P111</f>
        <v>0.52960741894116126</v>
      </c>
    </row>
    <row r="112" spans="1:16" x14ac:dyDescent="0.55000000000000004">
      <c r="A112" t="str">
        <f>raw_data!A112</f>
        <v>mid_tier44975</v>
      </c>
      <c r="B112">
        <f>raw_data!B112</f>
        <v>44975</v>
      </c>
      <c r="C112" t="str">
        <f>raw_data!C112</f>
        <v>mid_tier</v>
      </c>
      <c r="D112">
        <f>raw_data!D112</f>
        <v>24.80965121427656</v>
      </c>
      <c r="E112">
        <f>raw_data!E112</f>
        <v>759.67152018114814</v>
      </c>
      <c r="F112">
        <f>raw_data!F112</f>
        <v>3.4216000000000002</v>
      </c>
      <c r="G112">
        <f>raw_data!G112</f>
        <v>6.5295617512122942E-2</v>
      </c>
      <c r="H112">
        <f>raw_data!H112</f>
        <v>0.26204988399918699</v>
      </c>
      <c r="I112">
        <f>raw_data!I112</f>
        <v>7.5132949789376624E-2</v>
      </c>
      <c r="J112">
        <f>raw_data!J112</f>
        <v>0.14757701180557881</v>
      </c>
      <c r="K112">
        <f>raw_data!K112</f>
        <v>0</v>
      </c>
      <c r="L112">
        <f>raw_data!L112</f>
        <v>0</v>
      </c>
      <c r="M112">
        <f>raw_data!M112</f>
        <v>0.5656654731275037</v>
      </c>
      <c r="N112">
        <f>raw_data!N112</f>
        <v>0.39345262170150791</v>
      </c>
      <c r="O112">
        <f>raw_data!O112</f>
        <v>5.8369158122921483E-2</v>
      </c>
      <c r="P112">
        <f>raw_data!P112</f>
        <v>0.20785718497790409</v>
      </c>
    </row>
    <row r="113" spans="1:16" x14ac:dyDescent="0.55000000000000004">
      <c r="A113" t="str">
        <f>raw_data!A113</f>
        <v>mid_tier44982</v>
      </c>
      <c r="B113">
        <f>raw_data!B113</f>
        <v>44982</v>
      </c>
      <c r="C113" t="str">
        <f>raw_data!C113</f>
        <v>mid_tier</v>
      </c>
      <c r="D113">
        <f>raw_data!D113</f>
        <v>23.09949836518658</v>
      </c>
      <c r="E113">
        <f>raw_data!E113</f>
        <v>701.30077036706462</v>
      </c>
      <c r="F113">
        <f>raw_data!F113</f>
        <v>3.4131999999999998</v>
      </c>
      <c r="G113">
        <f>raw_data!G113</f>
        <v>3.2681119308643133E-2</v>
      </c>
      <c r="H113">
        <f>raw_data!H113</f>
        <v>0.15548199898761991</v>
      </c>
      <c r="I113">
        <f>raw_data!I113</f>
        <v>3.978642213079614E-2</v>
      </c>
      <c r="J113">
        <f>raw_data!J113</f>
        <v>0.113735326618155</v>
      </c>
      <c r="K113">
        <f>raw_data!K113</f>
        <v>0.5714285714285714</v>
      </c>
      <c r="L113">
        <f>raw_data!L113</f>
        <v>0</v>
      </c>
      <c r="M113">
        <f>raw_data!M113</f>
        <v>0.44522689936560461</v>
      </c>
      <c r="N113">
        <f>raw_data!N113</f>
        <v>0.40837775084769112</v>
      </c>
      <c r="O113">
        <f>raw_data!O113</f>
        <v>0.41214355474427028</v>
      </c>
      <c r="P113">
        <f>raw_data!P113</f>
        <v>0.29470597603246268</v>
      </c>
    </row>
    <row r="114" spans="1:16" x14ac:dyDescent="0.55000000000000004">
      <c r="A114" t="str">
        <f>raw_data!A114</f>
        <v>mid_tier44989</v>
      </c>
      <c r="B114">
        <f>raw_data!B114</f>
        <v>44989</v>
      </c>
      <c r="C114" t="str">
        <f>raw_data!C114</f>
        <v>mid_tier</v>
      </c>
      <c r="D114">
        <f>raw_data!D114</f>
        <v>23.331299512011469</v>
      </c>
      <c r="E114">
        <f>raw_data!E114</f>
        <v>798.63038229615267</v>
      </c>
      <c r="F114">
        <f>raw_data!F114</f>
        <v>3.5331000000000001</v>
      </c>
      <c r="G114">
        <f>raw_data!G114</f>
        <v>2.9284675022098351E-2</v>
      </c>
      <c r="H114">
        <f>raw_data!H114</f>
        <v>0.1148493936503831</v>
      </c>
      <c r="I114">
        <f>raw_data!I114</f>
        <v>6.6268232155271237E-2</v>
      </c>
      <c r="J114">
        <f>raw_data!J114</f>
        <v>0.14912029422888709</v>
      </c>
      <c r="K114">
        <f>raw_data!K114</f>
        <v>0</v>
      </c>
      <c r="L114">
        <f>raw_data!L114</f>
        <v>0</v>
      </c>
      <c r="M114">
        <f>raw_data!M114</f>
        <v>0.3374270463089728</v>
      </c>
      <c r="N114">
        <f>raw_data!N114</f>
        <v>0.35913019995660161</v>
      </c>
      <c r="O114">
        <f>raw_data!O114</f>
        <v>0.58282753292656664</v>
      </c>
      <c r="P114">
        <f>raw_data!P114</f>
        <v>0.40623433495717881</v>
      </c>
    </row>
    <row r="115" spans="1:16" x14ac:dyDescent="0.55000000000000004">
      <c r="A115" t="str">
        <f>raw_data!A115</f>
        <v>mid_tier44996</v>
      </c>
      <c r="B115">
        <f>raw_data!B115</f>
        <v>44996</v>
      </c>
      <c r="C115" t="str">
        <f>raw_data!C115</f>
        <v>mid_tier</v>
      </c>
      <c r="D115">
        <f>raw_data!D115</f>
        <v>29.08889863910936</v>
      </c>
      <c r="E115">
        <f>raw_data!E115</f>
        <v>829.32450020100794</v>
      </c>
      <c r="F115">
        <f>raw_data!F115</f>
        <v>3.3502999999999998</v>
      </c>
      <c r="G115">
        <f>raw_data!G115</f>
        <v>0.29801206133980512</v>
      </c>
      <c r="H115">
        <f>raw_data!H115</f>
        <v>0.62307096354953562</v>
      </c>
      <c r="I115">
        <f>raw_data!I115</f>
        <v>1.7458642751986719E-2</v>
      </c>
      <c r="J115">
        <f>raw_data!J115</f>
        <v>7.5472747667414075E-2</v>
      </c>
      <c r="K115">
        <f>raw_data!K115</f>
        <v>0</v>
      </c>
      <c r="L115">
        <f>raw_data!L115</f>
        <v>0</v>
      </c>
      <c r="M115">
        <f>raw_data!M115</f>
        <v>1.8761088315845931</v>
      </c>
      <c r="N115">
        <f>raw_data!N115</f>
        <v>0.85560301245717707</v>
      </c>
      <c r="O115">
        <f>raw_data!O115</f>
        <v>0.59726686793420158</v>
      </c>
      <c r="P115">
        <f>raw_data!P115</f>
        <v>0.44442874940681959</v>
      </c>
    </row>
    <row r="116" spans="1:16" x14ac:dyDescent="0.55000000000000004">
      <c r="A116" t="str">
        <f>raw_data!A116</f>
        <v>mid_tier45003</v>
      </c>
      <c r="B116">
        <f>raw_data!B116</f>
        <v>45003</v>
      </c>
      <c r="C116" t="str">
        <f>raw_data!C116</f>
        <v>mid_tier</v>
      </c>
      <c r="D116">
        <f>raw_data!D116</f>
        <v>29.892778930369499</v>
      </c>
      <c r="E116">
        <f>raw_data!E116</f>
        <v>943.41610304246149</v>
      </c>
      <c r="F116">
        <f>raw_data!F116</f>
        <v>3.4519000000000002</v>
      </c>
      <c r="G116">
        <f>raw_data!G116</f>
        <v>5.2691526551682071E-2</v>
      </c>
      <c r="H116">
        <f>raw_data!H116</f>
        <v>0.32921081234198368</v>
      </c>
      <c r="I116">
        <f>raw_data!I116</f>
        <v>0.18453831049475819</v>
      </c>
      <c r="J116">
        <f>raw_data!J116</f>
        <v>0.33250971028190662</v>
      </c>
      <c r="K116">
        <f>raw_data!K116</f>
        <v>0</v>
      </c>
      <c r="L116">
        <f>raw_data!L116</f>
        <v>0</v>
      </c>
      <c r="M116">
        <f>raw_data!M116</f>
        <v>0.5669400970587497</v>
      </c>
      <c r="N116">
        <f>raw_data!N116</f>
        <v>0.69154638023601689</v>
      </c>
      <c r="O116">
        <f>raw_data!O116</f>
        <v>2.7905002521551241</v>
      </c>
      <c r="P116">
        <f>raw_data!P116</f>
        <v>0.94374037995423776</v>
      </c>
    </row>
    <row r="117" spans="1:16" x14ac:dyDescent="0.55000000000000004">
      <c r="A117" t="str">
        <f>raw_data!A117</f>
        <v>mid_tier45010</v>
      </c>
      <c r="B117">
        <f>raw_data!B117</f>
        <v>45010</v>
      </c>
      <c r="C117" t="str">
        <f>raw_data!C117</f>
        <v>mid_tier</v>
      </c>
      <c r="D117">
        <f>raw_data!D117</f>
        <v>27.017413790844831</v>
      </c>
      <c r="E117">
        <f>raw_data!E117</f>
        <v>771.61733786652826</v>
      </c>
      <c r="F117">
        <f>raw_data!F117</f>
        <v>3.3521000000000001</v>
      </c>
      <c r="G117">
        <f>raw_data!G117</f>
        <v>9.8571029965684759E-2</v>
      </c>
      <c r="H117">
        <f>raw_data!H117</f>
        <v>0.32085237783023379</v>
      </c>
      <c r="I117">
        <f>raw_data!I117</f>
        <v>4.3254061779740199E-2</v>
      </c>
      <c r="J117">
        <f>raw_data!J117</f>
        <v>0.17748404944614779</v>
      </c>
      <c r="K117">
        <f>raw_data!K117</f>
        <v>0</v>
      </c>
      <c r="L117">
        <f>raw_data!L117</f>
        <v>0</v>
      </c>
      <c r="M117">
        <f>raw_data!M117</f>
        <v>0.48419063610431362</v>
      </c>
      <c r="N117">
        <f>raw_data!N117</f>
        <v>0.55876298481043774</v>
      </c>
      <c r="O117">
        <f>raw_data!O117</f>
        <v>0.3897732351269898</v>
      </c>
      <c r="P117">
        <f>raw_data!P117</f>
        <v>0.64026766181412453</v>
      </c>
    </row>
    <row r="118" spans="1:16" x14ac:dyDescent="0.55000000000000004">
      <c r="A118" t="str">
        <f>raw_data!A118</f>
        <v>mid_tier45017</v>
      </c>
      <c r="B118">
        <f>raw_data!B118</f>
        <v>45017</v>
      </c>
      <c r="C118" t="str">
        <f>raw_data!C118</f>
        <v>mid_tier</v>
      </c>
      <c r="D118">
        <f>raw_data!D118</f>
        <v>25.469977117675999</v>
      </c>
      <c r="E118">
        <f>raw_data!E118</f>
        <v>771.48560689440603</v>
      </c>
      <c r="F118">
        <f>raw_data!F118</f>
        <v>3.4106999999999998</v>
      </c>
      <c r="G118">
        <f>raw_data!G118</f>
        <v>8.6445003427964448E-2</v>
      </c>
      <c r="H118">
        <f>raw_data!H118</f>
        <v>0.2926684051390922</v>
      </c>
      <c r="I118">
        <f>raw_data!I118</f>
        <v>3.2994756986472529E-2</v>
      </c>
      <c r="J118">
        <f>raw_data!J118</f>
        <v>0.11109332299751171</v>
      </c>
      <c r="K118">
        <f>raw_data!K118</f>
        <v>0.5714285714285714</v>
      </c>
      <c r="L118">
        <f>raw_data!L118</f>
        <v>0</v>
      </c>
      <c r="M118">
        <f>raw_data!M118</f>
        <v>0.58865959505960419</v>
      </c>
      <c r="N118">
        <f>raw_data!N118</f>
        <v>0.54104901332364119</v>
      </c>
      <c r="O118">
        <f>raw_data!O118</f>
        <v>0.29223137056079018</v>
      </c>
      <c r="P118">
        <f>raw_data!P118</f>
        <v>0.37828473931149798</v>
      </c>
    </row>
    <row r="119" spans="1:16" x14ac:dyDescent="0.55000000000000004">
      <c r="A119" t="str">
        <f>raw_data!A119</f>
        <v>mid_tier45024</v>
      </c>
      <c r="B119">
        <f>raw_data!B119</f>
        <v>45024</v>
      </c>
      <c r="C119" t="str">
        <f>raw_data!C119</f>
        <v>mid_tier</v>
      </c>
      <c r="D119">
        <f>raw_data!D119</f>
        <v>26.856843046116769</v>
      </c>
      <c r="E119">
        <f>raw_data!E119</f>
        <v>771.32853228447345</v>
      </c>
      <c r="F119">
        <f>raw_data!F119</f>
        <v>3.3576999999999999</v>
      </c>
      <c r="G119">
        <f>raw_data!G119</f>
        <v>0.12823441707602459</v>
      </c>
      <c r="H119">
        <f>raw_data!H119</f>
        <v>0.37106498703683422</v>
      </c>
      <c r="I119">
        <f>raw_data!I119</f>
        <v>6.8183744287549003E-2</v>
      </c>
      <c r="J119">
        <f>raw_data!J119</f>
        <v>0.15161651287602571</v>
      </c>
      <c r="K119">
        <f>raw_data!K119</f>
        <v>0</v>
      </c>
      <c r="L119">
        <f>raw_data!L119</f>
        <v>0</v>
      </c>
      <c r="M119">
        <f>raw_data!M119</f>
        <v>0.56414883531213644</v>
      </c>
      <c r="N119">
        <f>raw_data!N119</f>
        <v>0.52334944956585805</v>
      </c>
      <c r="O119">
        <f>raw_data!O119</f>
        <v>0.38734696572559663</v>
      </c>
      <c r="P119">
        <f>raw_data!P119</f>
        <v>0.33225412714536728</v>
      </c>
    </row>
    <row r="120" spans="1:16" x14ac:dyDescent="0.55000000000000004">
      <c r="A120" t="str">
        <f>raw_data!A120</f>
        <v>mid_tier45031</v>
      </c>
      <c r="B120">
        <f>raw_data!B120</f>
        <v>45031</v>
      </c>
      <c r="C120" t="str">
        <f>raw_data!C120</f>
        <v>mid_tier</v>
      </c>
      <c r="D120">
        <f>raw_data!D120</f>
        <v>25.209552711779331</v>
      </c>
      <c r="E120">
        <f>raw_data!E120</f>
        <v>767.88297560079832</v>
      </c>
      <c r="F120">
        <f>raw_data!F120</f>
        <v>3.4163999999999999</v>
      </c>
      <c r="G120">
        <f>raw_data!G120</f>
        <v>9.5479436846413274E-2</v>
      </c>
      <c r="H120">
        <f>raw_data!H120</f>
        <v>0.32719815216715342</v>
      </c>
      <c r="I120">
        <f>raw_data!I120</f>
        <v>2.4951801808788011E-2</v>
      </c>
      <c r="J120">
        <f>raw_data!J120</f>
        <v>8.9260066533831561E-2</v>
      </c>
      <c r="K120">
        <f>raw_data!K120</f>
        <v>0</v>
      </c>
      <c r="L120">
        <f>raw_data!L120</f>
        <v>0</v>
      </c>
      <c r="M120">
        <f>raw_data!M120</f>
        <v>0.43785633229421478</v>
      </c>
      <c r="N120">
        <f>raw_data!N120</f>
        <v>0.45820755773901478</v>
      </c>
      <c r="O120">
        <f>raw_data!O120</f>
        <v>0.45328449314292052</v>
      </c>
      <c r="P120">
        <f>raw_data!P120</f>
        <v>0.35227531052663502</v>
      </c>
    </row>
    <row r="121" spans="1:16" x14ac:dyDescent="0.55000000000000004">
      <c r="A121" t="str">
        <f>raw_data!A121</f>
        <v>mid_tier45038</v>
      </c>
      <c r="B121">
        <f>raw_data!B121</f>
        <v>45038</v>
      </c>
      <c r="C121" t="str">
        <f>raw_data!C121</f>
        <v>mid_tier</v>
      </c>
      <c r="D121">
        <f>raw_data!D121</f>
        <v>25.66480893650704</v>
      </c>
      <c r="E121">
        <f>raw_data!E121</f>
        <v>742.73957062251361</v>
      </c>
      <c r="F121">
        <f>raw_data!F121</f>
        <v>3.3652000000000002</v>
      </c>
      <c r="G121">
        <f>raw_data!G121</f>
        <v>7.3833673540892195E-2</v>
      </c>
      <c r="H121">
        <f>raw_data!H121</f>
        <v>0.26752028497096242</v>
      </c>
      <c r="I121">
        <f>raw_data!I121</f>
        <v>3.8952635831326479E-2</v>
      </c>
      <c r="J121">
        <f>raw_data!J121</f>
        <v>9.4731583822869364E-2</v>
      </c>
      <c r="K121">
        <f>raw_data!K121</f>
        <v>0.8571428571428571</v>
      </c>
      <c r="L121">
        <f>raw_data!L121</f>
        <v>0</v>
      </c>
      <c r="M121">
        <f>raw_data!M121</f>
        <v>1.843880605276236</v>
      </c>
      <c r="N121">
        <f>raw_data!N121</f>
        <v>0.86297792864843526</v>
      </c>
      <c r="O121">
        <f>raw_data!O121</f>
        <v>0.15524585119983861</v>
      </c>
      <c r="P121">
        <f>raw_data!P121</f>
        <v>0.19829963479837881</v>
      </c>
    </row>
    <row r="122" spans="1:16" x14ac:dyDescent="0.55000000000000004">
      <c r="A122" t="str">
        <f>raw_data!A122</f>
        <v>mid_tier45045</v>
      </c>
      <c r="B122">
        <f>raw_data!B122</f>
        <v>45045</v>
      </c>
      <c r="C122" t="str">
        <f>raw_data!C122</f>
        <v>mid_tier</v>
      </c>
      <c r="D122">
        <f>raw_data!D122</f>
        <v>24.186882732513698</v>
      </c>
      <c r="E122">
        <f>raw_data!E122</f>
        <v>780.26883695089191</v>
      </c>
      <c r="F122">
        <f>raw_data!F122</f>
        <v>3.4739</v>
      </c>
      <c r="G122">
        <f>raw_data!G122</f>
        <v>2.8857992647738921E-2</v>
      </c>
      <c r="H122">
        <f>raw_data!H122</f>
        <v>0.14848660558126031</v>
      </c>
      <c r="I122">
        <f>raw_data!I122</f>
        <v>6.0975585649313047E-2</v>
      </c>
      <c r="J122">
        <f>raw_data!J122</f>
        <v>0.13439360952932031</v>
      </c>
      <c r="K122">
        <f>raw_data!K122</f>
        <v>0</v>
      </c>
      <c r="L122">
        <f>raw_data!L122</f>
        <v>0</v>
      </c>
      <c r="M122">
        <f>raw_data!M122</f>
        <v>0.41068734968939308</v>
      </c>
      <c r="N122">
        <f>raw_data!N122</f>
        <v>0.64599761269049805</v>
      </c>
      <c r="O122">
        <f>raw_data!O122</f>
        <v>0.12025514737738589</v>
      </c>
      <c r="P122">
        <f>raw_data!P122</f>
        <v>0.12968526777701669</v>
      </c>
    </row>
    <row r="123" spans="1:16" x14ac:dyDescent="0.55000000000000004">
      <c r="A123" t="str">
        <f>raw_data!A123</f>
        <v>mid_tier45052</v>
      </c>
      <c r="B123">
        <f>raw_data!B123</f>
        <v>45052</v>
      </c>
      <c r="C123" t="str">
        <f>raw_data!C123</f>
        <v>mid_tier</v>
      </c>
      <c r="D123">
        <f>raw_data!D123</f>
        <v>26.404525305652211</v>
      </c>
      <c r="E123">
        <f>raw_data!E123</f>
        <v>779.7256322759099</v>
      </c>
      <c r="F123">
        <f>raw_data!F123</f>
        <v>3.3852000000000002</v>
      </c>
      <c r="G123">
        <f>raw_data!G123</f>
        <v>8.904455133882222E-2</v>
      </c>
      <c r="H123">
        <f>raw_data!H123</f>
        <v>0.2473765330885454</v>
      </c>
      <c r="I123">
        <f>raw_data!I123</f>
        <v>5.2762086377985032E-2</v>
      </c>
      <c r="J123">
        <f>raw_data!J123</f>
        <v>0.13212421280223441</v>
      </c>
      <c r="K123">
        <f>raw_data!K123</f>
        <v>0</v>
      </c>
      <c r="L123">
        <f>raw_data!L123</f>
        <v>0</v>
      </c>
      <c r="M123">
        <f>raw_data!M123</f>
        <v>1.818970452321268</v>
      </c>
      <c r="N123">
        <f>raw_data!N123</f>
        <v>0.88507453879462494</v>
      </c>
      <c r="O123">
        <f>raw_data!O123</f>
        <v>0.62396525367429967</v>
      </c>
      <c r="P123">
        <f>raw_data!P123</f>
        <v>0.3826040066005082</v>
      </c>
    </row>
    <row r="124" spans="1:16" x14ac:dyDescent="0.55000000000000004">
      <c r="A124" t="str">
        <f>raw_data!A124</f>
        <v>mid_tier45059</v>
      </c>
      <c r="B124">
        <f>raw_data!B124</f>
        <v>45059</v>
      </c>
      <c r="C124" t="str">
        <f>raw_data!C124</f>
        <v>mid_tier</v>
      </c>
      <c r="D124">
        <f>raw_data!D124</f>
        <v>25.30786385955032</v>
      </c>
      <c r="E124">
        <f>raw_data!E124</f>
        <v>719.50256952701568</v>
      </c>
      <c r="F124">
        <f>raw_data!F124</f>
        <v>3.3475999999999999</v>
      </c>
      <c r="G124">
        <f>raw_data!G124</f>
        <v>6.0655691115890392E-2</v>
      </c>
      <c r="H124">
        <f>raw_data!H124</f>
        <v>0.21395848651541041</v>
      </c>
      <c r="I124">
        <f>raw_data!I124</f>
        <v>4.5190802683969897E-2</v>
      </c>
      <c r="J124">
        <f>raw_data!J124</f>
        <v>0.11838057066021949</v>
      </c>
      <c r="K124">
        <f>raw_data!K124</f>
        <v>0</v>
      </c>
      <c r="L124">
        <f>raw_data!L124</f>
        <v>0</v>
      </c>
      <c r="M124">
        <f>raw_data!M124</f>
        <v>0.33426486306539688</v>
      </c>
      <c r="N124">
        <f>raw_data!N124</f>
        <v>0.64105053915532217</v>
      </c>
      <c r="O124">
        <f>raw_data!O124</f>
        <v>0.59426024229129326</v>
      </c>
      <c r="P124">
        <f>raw_data!P124</f>
        <v>0.43617694607759538</v>
      </c>
    </row>
    <row r="125" spans="1:16" x14ac:dyDescent="0.55000000000000004">
      <c r="A125" t="str">
        <f>raw_data!A125</f>
        <v>mid_tier45066</v>
      </c>
      <c r="B125">
        <f>raw_data!B125</f>
        <v>45066</v>
      </c>
      <c r="C125" t="str">
        <f>raw_data!C125</f>
        <v>mid_tier</v>
      </c>
      <c r="D125">
        <f>raw_data!D125</f>
        <v>24.28759070587337</v>
      </c>
      <c r="E125">
        <f>raw_data!E125</f>
        <v>697.78248097974199</v>
      </c>
      <c r="F125">
        <f>raw_data!F125</f>
        <v>3.3580000000000001</v>
      </c>
      <c r="G125">
        <f>raw_data!G125</f>
        <v>7.9967627607418212E-2</v>
      </c>
      <c r="H125">
        <f>raw_data!H125</f>
        <v>0.2465940770739494</v>
      </c>
      <c r="I125">
        <f>raw_data!I125</f>
        <v>1.3415968149298491E-2</v>
      </c>
      <c r="J125">
        <f>raw_data!J125</f>
        <v>5.9087088728299222E-2</v>
      </c>
      <c r="K125">
        <f>raw_data!K125</f>
        <v>0.8571428571428571</v>
      </c>
      <c r="L125">
        <f>raw_data!L125</f>
        <v>0</v>
      </c>
      <c r="M125">
        <f>raw_data!M125</f>
        <v>0.315297696801079</v>
      </c>
      <c r="N125">
        <f>raw_data!N125</f>
        <v>0.45666882216145988</v>
      </c>
      <c r="O125">
        <f>raw_data!O125</f>
        <v>0.66493265065813045</v>
      </c>
      <c r="P125">
        <f>raw_data!P125</f>
        <v>0.48395635634356488</v>
      </c>
    </row>
    <row r="126" spans="1:16" x14ac:dyDescent="0.55000000000000004">
      <c r="A126" t="str">
        <f>raw_data!A126</f>
        <v>mid_tier45073</v>
      </c>
      <c r="B126">
        <f>raw_data!B126</f>
        <v>45073</v>
      </c>
      <c r="C126" t="str">
        <f>raw_data!C126</f>
        <v>mid_tier</v>
      </c>
      <c r="D126">
        <f>raw_data!D126</f>
        <v>24.917297331609252</v>
      </c>
      <c r="E126">
        <f>raw_data!E126</f>
        <v>776.67215782626033</v>
      </c>
      <c r="F126">
        <f>raw_data!F126</f>
        <v>3.4394999999999998</v>
      </c>
      <c r="G126">
        <f>raw_data!G126</f>
        <v>7.3477206221100377E-2</v>
      </c>
      <c r="H126">
        <f>raw_data!H126</f>
        <v>0.2420775004437497</v>
      </c>
      <c r="I126">
        <f>raw_data!I126</f>
        <v>5.4743191871954817E-2</v>
      </c>
      <c r="J126">
        <f>raw_data!J126</f>
        <v>0.11306436449741709</v>
      </c>
      <c r="K126">
        <f>raw_data!K126</f>
        <v>0</v>
      </c>
      <c r="L126">
        <f>raw_data!L126</f>
        <v>0</v>
      </c>
      <c r="M126">
        <f>raw_data!M126</f>
        <v>0.53751724292970016</v>
      </c>
      <c r="N126">
        <f>raw_data!N126</f>
        <v>0.47748998571212459</v>
      </c>
      <c r="O126">
        <f>raw_data!O126</f>
        <v>9.5832328842979764E-2</v>
      </c>
      <c r="P126">
        <f>raw_data!P126</f>
        <v>0.2111130436951911</v>
      </c>
    </row>
    <row r="127" spans="1:16" x14ac:dyDescent="0.55000000000000004">
      <c r="A127" t="str">
        <f>raw_data!A127</f>
        <v>mid_tier45080</v>
      </c>
      <c r="B127">
        <f>raw_data!B127</f>
        <v>45080</v>
      </c>
      <c r="C127" t="str">
        <f>raw_data!C127</f>
        <v>mid_tier</v>
      </c>
      <c r="D127">
        <f>raw_data!D127</f>
        <v>23.182295722161651</v>
      </c>
      <c r="E127">
        <f>raw_data!E127</f>
        <v>718.65116738701136</v>
      </c>
      <c r="F127">
        <f>raw_data!F127</f>
        <v>3.4340000000000002</v>
      </c>
      <c r="G127">
        <f>raw_data!G127</f>
        <v>1.6514159673311012E-2</v>
      </c>
      <c r="H127">
        <f>raw_data!H127</f>
        <v>0.1121362642815755</v>
      </c>
      <c r="I127">
        <f>raw_data!I127</f>
        <v>4.4520183544371213E-2</v>
      </c>
      <c r="J127">
        <f>raw_data!J127</f>
        <v>0.1115069383661965</v>
      </c>
      <c r="K127">
        <f>raw_data!K127</f>
        <v>0</v>
      </c>
      <c r="L127">
        <f>raw_data!L127</f>
        <v>0</v>
      </c>
      <c r="M127">
        <f>raw_data!M127</f>
        <v>0.1962369587547968</v>
      </c>
      <c r="N127">
        <f>raw_data!N127</f>
        <v>0.31446125558008098</v>
      </c>
      <c r="O127">
        <f>raw_data!O127</f>
        <v>0.38544185963186711</v>
      </c>
      <c r="P127">
        <f>raw_data!P127</f>
        <v>0.28134475225335381</v>
      </c>
    </row>
    <row r="128" spans="1:16" x14ac:dyDescent="0.55000000000000004">
      <c r="A128" t="str">
        <f>raw_data!A128</f>
        <v>mid_tier45087</v>
      </c>
      <c r="B128">
        <f>raw_data!B128</f>
        <v>45087</v>
      </c>
      <c r="C128" t="str">
        <f>raw_data!C128</f>
        <v>mid_tier</v>
      </c>
      <c r="D128">
        <f>raw_data!D128</f>
        <v>22.594848938612309</v>
      </c>
      <c r="E128">
        <f>raw_data!E128</f>
        <v>672.1967559237163</v>
      </c>
      <c r="F128">
        <f>raw_data!F128</f>
        <v>3.3929999999999998</v>
      </c>
      <c r="G128">
        <f>raw_data!G128</f>
        <v>2.2138355996268129E-2</v>
      </c>
      <c r="H128">
        <f>raw_data!H128</f>
        <v>8.5220683871752953E-2</v>
      </c>
      <c r="I128">
        <f>raw_data!I128</f>
        <v>2.4293645791369521E-2</v>
      </c>
      <c r="J128">
        <f>raw_data!J128</f>
        <v>7.5958978794286758E-2</v>
      </c>
      <c r="K128">
        <f>raw_data!K128</f>
        <v>0.8571428571428571</v>
      </c>
      <c r="L128">
        <f>raw_data!L128</f>
        <v>0</v>
      </c>
      <c r="M128">
        <f>raw_data!M128</f>
        <v>0.4840546857264989</v>
      </c>
      <c r="N128">
        <f>raw_data!N128</f>
        <v>0.39747486601772503</v>
      </c>
      <c r="O128">
        <f>raw_data!O128</f>
        <v>0.62507475065062157</v>
      </c>
      <c r="P128">
        <f>raw_data!P128</f>
        <v>0.42302947042011507</v>
      </c>
    </row>
    <row r="129" spans="1:16" x14ac:dyDescent="0.55000000000000004">
      <c r="A129" t="str">
        <f>raw_data!A129</f>
        <v>mid_tier45094</v>
      </c>
      <c r="B129">
        <f>raw_data!B129</f>
        <v>45094</v>
      </c>
      <c r="C129" t="str">
        <f>raw_data!C129</f>
        <v>mid_tier</v>
      </c>
      <c r="D129">
        <f>raw_data!D129</f>
        <v>23.92031187983175</v>
      </c>
      <c r="E129">
        <f>raw_data!E129</f>
        <v>736.50640278001947</v>
      </c>
      <c r="F129">
        <f>raw_data!F129</f>
        <v>3.4270999999999998</v>
      </c>
      <c r="G129">
        <f>raw_data!G129</f>
        <v>8.9657614078767309E-2</v>
      </c>
      <c r="H129">
        <f>raw_data!H129</f>
        <v>0.23060834955671769</v>
      </c>
      <c r="I129">
        <f>raw_data!I129</f>
        <v>4.1267589426588737E-2</v>
      </c>
      <c r="J129">
        <f>raw_data!J129</f>
        <v>9.4765005384042394E-2</v>
      </c>
      <c r="K129">
        <f>raw_data!K129</f>
        <v>0</v>
      </c>
      <c r="L129">
        <f>raw_data!L129</f>
        <v>0</v>
      </c>
      <c r="M129">
        <f>raw_data!M129</f>
        <v>0.19608865382302371</v>
      </c>
      <c r="N129">
        <f>raw_data!N129</f>
        <v>0.2777694425233791</v>
      </c>
      <c r="O129">
        <f>raw_data!O129</f>
        <v>0.28401645167220418</v>
      </c>
      <c r="P129">
        <f>raw_data!P129</f>
        <v>0.29231346195097319</v>
      </c>
    </row>
    <row r="130" spans="1:16" x14ac:dyDescent="0.55000000000000004">
      <c r="A130" t="str">
        <f>raw_data!A130</f>
        <v>mid_tier45101</v>
      </c>
      <c r="B130">
        <f>raw_data!B130</f>
        <v>45101</v>
      </c>
      <c r="C130" t="str">
        <f>raw_data!C130</f>
        <v>mid_tier</v>
      </c>
      <c r="D130">
        <f>raw_data!D130</f>
        <v>26.17965468751666</v>
      </c>
      <c r="E130">
        <f>raw_data!E130</f>
        <v>772.8234063754918</v>
      </c>
      <c r="F130">
        <f>raw_data!F130</f>
        <v>3.3851</v>
      </c>
      <c r="G130">
        <f>raw_data!G130</f>
        <v>0.1046714627039384</v>
      </c>
      <c r="H130">
        <f>raw_data!H130</f>
        <v>0.30470189286485461</v>
      </c>
      <c r="I130">
        <f>raw_data!I130</f>
        <v>0.18346015687170231</v>
      </c>
      <c r="J130">
        <f>raw_data!J130</f>
        <v>0.33600692158166562</v>
      </c>
      <c r="K130">
        <f>raw_data!K130</f>
        <v>0</v>
      </c>
      <c r="L130">
        <f>raw_data!L130</f>
        <v>0</v>
      </c>
      <c r="M130">
        <f>raw_data!M130</f>
        <v>0.12622724148412909</v>
      </c>
      <c r="N130">
        <f>raw_data!N130</f>
        <v>0.18748549377358301</v>
      </c>
      <c r="O130">
        <f>raw_data!O130</f>
        <v>1.817531681205967E-2</v>
      </c>
      <c r="P130">
        <f>raw_data!P130</f>
        <v>0.1005852694306076</v>
      </c>
    </row>
    <row r="131" spans="1:16" x14ac:dyDescent="0.55000000000000004">
      <c r="A131" t="str">
        <f>raw_data!A131</f>
        <v>mid_tier45108</v>
      </c>
      <c r="B131">
        <f>raw_data!B131</f>
        <v>45108</v>
      </c>
      <c r="C131" t="str">
        <f>raw_data!C131</f>
        <v>mid_tier</v>
      </c>
      <c r="D131">
        <f>raw_data!D131</f>
        <v>24.153225809697499</v>
      </c>
      <c r="E131">
        <f>raw_data!E131</f>
        <v>732.56733880812521</v>
      </c>
      <c r="F131">
        <f>raw_data!F131</f>
        <v>3.4121999999999999</v>
      </c>
      <c r="G131">
        <f>raw_data!G131</f>
        <v>1.9094854393344761E-2</v>
      </c>
      <c r="H131">
        <f>raw_data!H131</f>
        <v>0.13806489463984961</v>
      </c>
      <c r="I131">
        <f>raw_data!I131</f>
        <v>5.3840056969375293E-2</v>
      </c>
      <c r="J131">
        <f>raw_data!J131</f>
        <v>0.19650594504364111</v>
      </c>
      <c r="K131">
        <f>raw_data!K131</f>
        <v>0</v>
      </c>
      <c r="L131">
        <f>raw_data!L131</f>
        <v>0</v>
      </c>
      <c r="M131">
        <f>raw_data!M131</f>
        <v>0.34566040609529852</v>
      </c>
      <c r="N131">
        <f>raw_data!N131</f>
        <v>0.27540995070278418</v>
      </c>
      <c r="O131">
        <f>raw_data!O131</f>
        <v>0.46080658467671792</v>
      </c>
      <c r="P131">
        <f>raw_data!P131</f>
        <v>0.29046640050027223</v>
      </c>
    </row>
    <row r="132" spans="1:16" x14ac:dyDescent="0.55000000000000004">
      <c r="A132" t="str">
        <f>raw_data!A132</f>
        <v>mid_tier45115</v>
      </c>
      <c r="B132">
        <f>raw_data!B132</f>
        <v>45115</v>
      </c>
      <c r="C132" t="str">
        <f>raw_data!C132</f>
        <v>mid_tier</v>
      </c>
      <c r="D132">
        <f>raw_data!D132</f>
        <v>25.399521115520209</v>
      </c>
      <c r="E132">
        <f>raw_data!E132</f>
        <v>0</v>
      </c>
      <c r="F132">
        <f>raw_data!F132</f>
        <v>3.4352</v>
      </c>
      <c r="G132">
        <f>raw_data!G132</f>
        <v>0.1052863236108197</v>
      </c>
      <c r="H132">
        <f>raw_data!H132</f>
        <v>0.27970372230969548</v>
      </c>
      <c r="I132">
        <f>raw_data!I132</f>
        <v>8.0811056172114759E-2</v>
      </c>
      <c r="J132">
        <f>raw_data!J132</f>
        <v>0.1984822874327852</v>
      </c>
      <c r="K132">
        <f>raw_data!K132</f>
        <v>0.14285714285714279</v>
      </c>
      <c r="L132">
        <f>raw_data!L132</f>
        <v>0</v>
      </c>
      <c r="M132">
        <f>raw_data!M132</f>
        <v>7.6645099841222253E-2</v>
      </c>
      <c r="N132">
        <f>raw_data!N132</f>
        <v>0.15764335935885701</v>
      </c>
      <c r="O132">
        <f>raw_data!O132</f>
        <v>0.41901920830368589</v>
      </c>
      <c r="P132">
        <f>raw_data!P132</f>
        <v>0.32223926669498659</v>
      </c>
    </row>
    <row r="133" spans="1:16" x14ac:dyDescent="0.55000000000000004">
      <c r="A133" t="str">
        <f>raw_data!A133</f>
        <v>mid_tier45122</v>
      </c>
      <c r="B133">
        <f>raw_data!B133</f>
        <v>45122</v>
      </c>
      <c r="C133" t="str">
        <f>raw_data!C133</f>
        <v>mid_tier</v>
      </c>
      <c r="D133">
        <f>raw_data!D133</f>
        <v>24.18257752557847</v>
      </c>
      <c r="E133">
        <f>raw_data!E133</f>
        <v>682.67416354708007</v>
      </c>
      <c r="F133">
        <f>raw_data!F133</f>
        <v>3.3403999999999998</v>
      </c>
      <c r="G133">
        <f>raw_data!G133</f>
        <v>0.1255333977465416</v>
      </c>
      <c r="H133">
        <f>raw_data!H133</f>
        <v>0.36194857555952098</v>
      </c>
      <c r="I133">
        <f>raw_data!I133</f>
        <v>1.1676334375807E-2</v>
      </c>
      <c r="J133">
        <f>raw_data!J133</f>
        <v>8.0603772278836555E-2</v>
      </c>
      <c r="K133">
        <f>raw_data!K133</f>
        <v>0</v>
      </c>
      <c r="L133">
        <f>raw_data!L133</f>
        <v>0</v>
      </c>
      <c r="M133">
        <f>raw_data!M133</f>
        <v>2.752871038750726E-2</v>
      </c>
      <c r="N133">
        <f>raw_data!N133</f>
        <v>7.982144765274185E-2</v>
      </c>
      <c r="O133">
        <f>raw_data!O133</f>
        <v>0.2337895043797891</v>
      </c>
      <c r="P133">
        <f>raw_data!P133</f>
        <v>0.2322853973545892</v>
      </c>
    </row>
    <row r="134" spans="1:16" x14ac:dyDescent="0.55000000000000004">
      <c r="A134" t="str">
        <f>raw_data!A134</f>
        <v>mid_tier45129</v>
      </c>
      <c r="B134">
        <f>raw_data!B134</f>
        <v>45129</v>
      </c>
      <c r="C134" t="str">
        <f>raw_data!C134</f>
        <v>mid_tier</v>
      </c>
      <c r="D134">
        <f>raw_data!D134</f>
        <v>22.101375738409619</v>
      </c>
      <c r="E134">
        <f>raw_data!E134</f>
        <v>644.91814404679258</v>
      </c>
      <c r="F134">
        <f>raw_data!F134</f>
        <v>3.3734999999999999</v>
      </c>
      <c r="G134">
        <f>raw_data!G134</f>
        <v>1.221242269782831E-2</v>
      </c>
      <c r="H134">
        <f>raw_data!H134</f>
        <v>0.14127293908378219</v>
      </c>
      <c r="I134">
        <f>raw_data!I134</f>
        <v>3.7515783758323172E-2</v>
      </c>
      <c r="J134">
        <f>raw_data!J134</f>
        <v>8.964306352957073E-2</v>
      </c>
      <c r="K134">
        <f>raw_data!K134</f>
        <v>0</v>
      </c>
      <c r="L134">
        <f>raw_data!L134</f>
        <v>0</v>
      </c>
      <c r="M134">
        <f>raw_data!M134</f>
        <v>0.2208480653132851</v>
      </c>
      <c r="N134">
        <f>raw_data!N134</f>
        <v>0.16291613501425151</v>
      </c>
      <c r="O134">
        <f>raw_data!O134</f>
        <v>0.37688970655681903</v>
      </c>
      <c r="P134">
        <f>raw_data!P134</f>
        <v>0.28291166958001052</v>
      </c>
    </row>
    <row r="135" spans="1:16" x14ac:dyDescent="0.55000000000000004">
      <c r="A135" t="str">
        <f>raw_data!A135</f>
        <v>mid_tier45136</v>
      </c>
      <c r="B135">
        <f>raw_data!B135</f>
        <v>45136</v>
      </c>
      <c r="C135" t="str">
        <f>raw_data!C135</f>
        <v>mid_tier</v>
      </c>
      <c r="D135">
        <f>raw_data!D135</f>
        <v>24.63466611007409</v>
      </c>
      <c r="E135">
        <f>raw_data!E135</f>
        <v>716.62243714205511</v>
      </c>
      <c r="F135">
        <f>raw_data!F135</f>
        <v>3.3702999999999999</v>
      </c>
      <c r="G135">
        <f>raw_data!G135</f>
        <v>0.1113286919448639</v>
      </c>
      <c r="H135">
        <f>raw_data!H135</f>
        <v>0.29355192848851602</v>
      </c>
      <c r="I135">
        <f>raw_data!I135</f>
        <v>6.8390646389910326E-2</v>
      </c>
      <c r="J135">
        <f>raw_data!J135</f>
        <v>0.14560931090404289</v>
      </c>
      <c r="K135">
        <f>raw_data!K135</f>
        <v>0</v>
      </c>
      <c r="L135">
        <f>raw_data!L135</f>
        <v>0</v>
      </c>
      <c r="M135">
        <f>raw_data!M135</f>
        <v>0</v>
      </c>
      <c r="N135">
        <f>raw_data!N135</f>
        <v>0.2326536306906708</v>
      </c>
      <c r="O135">
        <f>raw_data!O135</f>
        <v>0.62345452202563312</v>
      </c>
      <c r="P135">
        <f>raw_data!P135</f>
        <v>0.42267481938386969</v>
      </c>
    </row>
    <row r="136" spans="1:16" x14ac:dyDescent="0.55000000000000004">
      <c r="A136" t="str">
        <f>raw_data!A136</f>
        <v>mid_tier45143</v>
      </c>
      <c r="B136">
        <f>raw_data!B136</f>
        <v>45143</v>
      </c>
      <c r="C136" t="str">
        <f>raw_data!C136</f>
        <v>mid_tier</v>
      </c>
      <c r="D136">
        <f>raw_data!D136</f>
        <v>25.606116064296451</v>
      </c>
      <c r="E136">
        <f>raw_data!E136</f>
        <v>754.35617925417341</v>
      </c>
      <c r="F136">
        <f>raw_data!F136</f>
        <v>3.3828999999999998</v>
      </c>
      <c r="G136">
        <f>raw_data!G136</f>
        <v>0.1136846218367417</v>
      </c>
      <c r="H136">
        <f>raw_data!H136</f>
        <v>0.34169713389663581</v>
      </c>
      <c r="I136">
        <f>raw_data!I136</f>
        <v>8.701660878876416E-2</v>
      </c>
      <c r="J136">
        <f>raw_data!J136</f>
        <v>0.1937993339848163</v>
      </c>
      <c r="K136">
        <f>raw_data!K136</f>
        <v>0</v>
      </c>
      <c r="L136">
        <f>raw_data!L136</f>
        <v>0</v>
      </c>
      <c r="M136">
        <f>raw_data!M136</f>
        <v>0.48069025597127812</v>
      </c>
      <c r="N136">
        <f>raw_data!N136</f>
        <v>0.36549198968422891</v>
      </c>
      <c r="O136">
        <f>raw_data!O136</f>
        <v>0.22562017010267621</v>
      </c>
      <c r="P136">
        <f>raw_data!P136</f>
        <v>0.26071904019426401</v>
      </c>
    </row>
    <row r="137" spans="1:16" x14ac:dyDescent="0.55000000000000004">
      <c r="A137" t="str">
        <f>raw_data!A137</f>
        <v>mid_tier45150</v>
      </c>
      <c r="B137">
        <f>raw_data!B137</f>
        <v>45150</v>
      </c>
      <c r="C137" t="str">
        <f>raw_data!C137</f>
        <v>mid_tier</v>
      </c>
      <c r="D137">
        <f>raw_data!D137</f>
        <v>22.944099777706189</v>
      </c>
      <c r="E137">
        <f>raw_data!E137</f>
        <v>675.01541546011606</v>
      </c>
      <c r="F137">
        <f>raw_data!F137</f>
        <v>3.3815</v>
      </c>
      <c r="G137">
        <f>raw_data!G137</f>
        <v>5.4420037871262303E-2</v>
      </c>
      <c r="H137">
        <f>raw_data!H137</f>
        <v>0.22961075429194941</v>
      </c>
      <c r="I137">
        <f>raw_data!I137</f>
        <v>6.109899241153649E-2</v>
      </c>
      <c r="J137">
        <f>raw_data!J137</f>
        <v>0.1643070348213948</v>
      </c>
      <c r="K137">
        <f>raw_data!K137</f>
        <v>0.7142857142857143</v>
      </c>
      <c r="L137">
        <f>raw_data!L137</f>
        <v>0</v>
      </c>
      <c r="M137">
        <f>raw_data!M137</f>
        <v>0.1631580744177368</v>
      </c>
      <c r="N137">
        <f>raw_data!N137</f>
        <v>0.24601433107730769</v>
      </c>
      <c r="O137">
        <f>raw_data!O137</f>
        <v>6.2768584395080429E-2</v>
      </c>
      <c r="P137">
        <f>raw_data!P137</f>
        <v>0.1161439531409382</v>
      </c>
    </row>
    <row r="138" spans="1:16" x14ac:dyDescent="0.55000000000000004">
      <c r="A138" t="str">
        <f>raw_data!A138</f>
        <v>mid_tier45157</v>
      </c>
      <c r="B138">
        <f>raw_data!B138</f>
        <v>45157</v>
      </c>
      <c r="C138" t="str">
        <f>raw_data!C138</f>
        <v>mid_tier</v>
      </c>
      <c r="D138">
        <f>raw_data!D138</f>
        <v>26.468911032734841</v>
      </c>
      <c r="E138">
        <f>raw_data!E138</f>
        <v>745.62922379214058</v>
      </c>
      <c r="F138">
        <f>raw_data!F138</f>
        <v>3.3382999999999998</v>
      </c>
      <c r="G138">
        <f>raw_data!G138</f>
        <v>9.3139317321667886E-2</v>
      </c>
      <c r="H138">
        <f>raw_data!H138</f>
        <v>0.27979243460136188</v>
      </c>
      <c r="I138">
        <f>raw_data!I138</f>
        <v>8.6838964251494455E-2</v>
      </c>
      <c r="J138">
        <f>raw_data!J138</f>
        <v>0.19900864591326831</v>
      </c>
      <c r="K138">
        <f>raw_data!K138</f>
        <v>0</v>
      </c>
      <c r="L138">
        <f>raw_data!L138</f>
        <v>0</v>
      </c>
      <c r="M138">
        <f>raw_data!M138</f>
        <v>1.917367905857984</v>
      </c>
      <c r="N138">
        <f>raw_data!N138</f>
        <v>0.84872942401478568</v>
      </c>
      <c r="O138">
        <f>raw_data!O138</f>
        <v>0.43906536442773519</v>
      </c>
      <c r="P138">
        <f>raw_data!P138</f>
        <v>0.28318254416235289</v>
      </c>
    </row>
    <row r="139" spans="1:16" x14ac:dyDescent="0.55000000000000004">
      <c r="A139" t="str">
        <f>raw_data!A139</f>
        <v>mid_tier45164</v>
      </c>
      <c r="B139">
        <f>raw_data!B139</f>
        <v>45164</v>
      </c>
      <c r="C139" t="str">
        <f>raw_data!C139</f>
        <v>mid_tier</v>
      </c>
      <c r="D139">
        <f>raw_data!D139</f>
        <v>25.945951424373309</v>
      </c>
      <c r="E139">
        <f>raw_data!E139</f>
        <v>828.19476946599616</v>
      </c>
      <c r="F139">
        <f>raw_data!F139</f>
        <v>3.4632000000000001</v>
      </c>
      <c r="G139">
        <f>raw_data!G139</f>
        <v>0.11027266742473291</v>
      </c>
      <c r="H139">
        <f>raw_data!H139</f>
        <v>0.33064647598340918</v>
      </c>
      <c r="I139">
        <f>raw_data!I139</f>
        <v>4.6390025087102993E-2</v>
      </c>
      <c r="J139">
        <f>raw_data!J139</f>
        <v>0.14075104717307679</v>
      </c>
      <c r="K139">
        <f>raw_data!K139</f>
        <v>0</v>
      </c>
      <c r="L139">
        <f>raw_data!L139</f>
        <v>0</v>
      </c>
      <c r="M139">
        <f>raw_data!M139</f>
        <v>0.42929645864998728</v>
      </c>
      <c r="N139">
        <f>raw_data!N139</f>
        <v>0.64004356386483297</v>
      </c>
      <c r="O139">
        <f>raw_data!O139</f>
        <v>0.58743589307905764</v>
      </c>
      <c r="P139">
        <f>raw_data!P139</f>
        <v>0.405335847801504</v>
      </c>
    </row>
    <row r="140" spans="1:16" x14ac:dyDescent="0.55000000000000004">
      <c r="A140" t="str">
        <f>raw_data!A140</f>
        <v>mid_tier45171</v>
      </c>
      <c r="B140">
        <f>raw_data!B140</f>
        <v>45171</v>
      </c>
      <c r="C140" t="str">
        <f>raw_data!C140</f>
        <v>mid_tier</v>
      </c>
      <c r="D140">
        <f>raw_data!D140</f>
        <v>23.832002631384309</v>
      </c>
      <c r="E140">
        <f>raw_data!E140</f>
        <v>703.28239765215096</v>
      </c>
      <c r="F140">
        <f>raw_data!F140</f>
        <v>3.3845999999999998</v>
      </c>
      <c r="G140">
        <f>raw_data!G140</f>
        <v>1.648574064086587E-2</v>
      </c>
      <c r="H140">
        <f>raw_data!H140</f>
        <v>0.14058204390742179</v>
      </c>
      <c r="I140">
        <f>raw_data!I140</f>
        <v>7.718324297008515E-2</v>
      </c>
      <c r="J140">
        <f>raw_data!J140</f>
        <v>0.1757344508556721</v>
      </c>
      <c r="K140">
        <f>raw_data!K140</f>
        <v>0</v>
      </c>
      <c r="L140">
        <f>raw_data!L140</f>
        <v>0</v>
      </c>
      <c r="M140">
        <f>raw_data!M140</f>
        <v>0.33764540684958477</v>
      </c>
      <c r="N140">
        <f>raw_data!N140</f>
        <v>0.4668141019209322</v>
      </c>
      <c r="O140">
        <f>raw_data!O140</f>
        <v>0.14845578394391809</v>
      </c>
      <c r="P140">
        <f>raw_data!P140</f>
        <v>0.2123146998035898</v>
      </c>
    </row>
    <row r="141" spans="1:16" x14ac:dyDescent="0.55000000000000004">
      <c r="A141" t="str">
        <f>raw_data!A141</f>
        <v>mid_tier45178</v>
      </c>
      <c r="B141">
        <f>raw_data!B141</f>
        <v>45178</v>
      </c>
      <c r="C141" t="str">
        <f>raw_data!C141</f>
        <v>mid_tier</v>
      </c>
      <c r="D141">
        <f>raw_data!D141</f>
        <v>22.419476523062269</v>
      </c>
      <c r="E141">
        <f>raw_data!E141</f>
        <v>670.790737570023</v>
      </c>
      <c r="F141">
        <f>raw_data!F141</f>
        <v>3.3984000000000001</v>
      </c>
      <c r="G141">
        <f>raw_data!G141</f>
        <v>1.8635389845678481E-2</v>
      </c>
      <c r="H141">
        <f>raw_data!H141</f>
        <v>8.57111820950575E-2</v>
      </c>
      <c r="I141">
        <f>raw_data!I141</f>
        <v>1.3085521932771651E-2</v>
      </c>
      <c r="J141">
        <f>raw_data!J141</f>
        <v>7.602617098192227E-2</v>
      </c>
      <c r="K141">
        <f>raw_data!K141</f>
        <v>0</v>
      </c>
      <c r="L141">
        <f>raw_data!L141</f>
        <v>0</v>
      </c>
      <c r="M141">
        <f>raw_data!M141</f>
        <v>8.5349306143533157E-2</v>
      </c>
      <c r="N141">
        <f>raw_data!N141</f>
        <v>0.24832591541096849</v>
      </c>
      <c r="O141">
        <f>raw_data!O141</f>
        <v>0.402709560291587</v>
      </c>
      <c r="P141">
        <f>raw_data!P141</f>
        <v>0.29094523060044991</v>
      </c>
    </row>
    <row r="142" spans="1:16" x14ac:dyDescent="0.55000000000000004">
      <c r="A142" t="str">
        <f>raw_data!A142</f>
        <v>mid_tier45185</v>
      </c>
      <c r="B142">
        <f>raw_data!B142</f>
        <v>45185</v>
      </c>
      <c r="C142" t="str">
        <f>raw_data!C142</f>
        <v>mid_tier</v>
      </c>
      <c r="D142">
        <f>raw_data!D142</f>
        <v>23.644044206903072</v>
      </c>
      <c r="E142">
        <f>raw_data!E142</f>
        <v>677.87474741191113</v>
      </c>
      <c r="F142">
        <f>raw_data!F142</f>
        <v>3.3557999999999999</v>
      </c>
      <c r="G142">
        <f>raw_data!G142</f>
        <v>0.1174915670237346</v>
      </c>
      <c r="H142">
        <f>raw_data!H142</f>
        <v>0.29125743652621849</v>
      </c>
      <c r="I142">
        <f>raw_data!I142</f>
        <v>4.577159619355136E-2</v>
      </c>
      <c r="J142">
        <f>raw_data!J142</f>
        <v>0.1025909782622226</v>
      </c>
      <c r="K142">
        <f>raw_data!K142</f>
        <v>0.2857142857142857</v>
      </c>
      <c r="L142">
        <f>raw_data!L142</f>
        <v>0</v>
      </c>
      <c r="M142">
        <f>raw_data!M142</f>
        <v>3.1540426607703363E-2</v>
      </c>
      <c r="N142">
        <f>raw_data!N142</f>
        <v>0.1197239306513536</v>
      </c>
      <c r="O142">
        <f>raw_data!O142</f>
        <v>0.54522686680447485</v>
      </c>
      <c r="P142">
        <f>raw_data!P142</f>
        <v>0.38671792992649562</v>
      </c>
    </row>
    <row r="143" spans="1:16" x14ac:dyDescent="0.55000000000000004">
      <c r="A143" t="str">
        <f>raw_data!A143</f>
        <v>mid_tier45192</v>
      </c>
      <c r="B143">
        <f>raw_data!B143</f>
        <v>45192</v>
      </c>
      <c r="C143" t="str">
        <f>raw_data!C143</f>
        <v>mid_tier</v>
      </c>
      <c r="D143">
        <f>raw_data!D143</f>
        <v>22.86008191148526</v>
      </c>
      <c r="E143">
        <f>raw_data!E143</f>
        <v>666.37138771979517</v>
      </c>
      <c r="F143">
        <f>raw_data!F143</f>
        <v>3.3723999999999998</v>
      </c>
      <c r="G143">
        <f>raw_data!G143</f>
        <v>1.715904045646478E-2</v>
      </c>
      <c r="H143">
        <f>raw_data!H143</f>
        <v>0.12927775200834049</v>
      </c>
      <c r="I143">
        <f>raw_data!I143</f>
        <v>8.8798350559922454E-2</v>
      </c>
      <c r="J143">
        <f>raw_data!J143</f>
        <v>0.18416006888505429</v>
      </c>
      <c r="K143">
        <f>raw_data!K143</f>
        <v>1</v>
      </c>
      <c r="L143">
        <f>raw_data!L143</f>
        <v>0</v>
      </c>
      <c r="M143">
        <f>raw_data!M143</f>
        <v>0.24421942592030971</v>
      </c>
      <c r="N143">
        <f>raw_data!N143</f>
        <v>0.19221472582820739</v>
      </c>
      <c r="O143">
        <f>raw_data!O143</f>
        <v>0.27804480074098492</v>
      </c>
      <c r="P143">
        <f>raw_data!P143</f>
        <v>0.27712027134368628</v>
      </c>
    </row>
    <row r="144" spans="1:16" x14ac:dyDescent="0.55000000000000004">
      <c r="A144" t="str">
        <f>raw_data!A144</f>
        <v>mid_tier45199</v>
      </c>
      <c r="B144">
        <f>raw_data!B144</f>
        <v>45199</v>
      </c>
      <c r="C144" t="str">
        <f>raw_data!C144</f>
        <v>mid_tier</v>
      </c>
      <c r="D144">
        <f>raw_data!D144</f>
        <v>25.802177750587049</v>
      </c>
      <c r="E144">
        <f>raw_data!E144</f>
        <v>738.71634899930723</v>
      </c>
      <c r="F144">
        <f>raw_data!F144</f>
        <v>3.3546</v>
      </c>
      <c r="G144">
        <f>raw_data!G144</f>
        <v>6.9176296395739412E-2</v>
      </c>
      <c r="H144">
        <f>raw_data!H144</f>
        <v>0.19776558856486931</v>
      </c>
      <c r="I144">
        <f>raw_data!I144</f>
        <v>4.5841114916993358E-2</v>
      </c>
      <c r="J144">
        <f>raw_data!J144</f>
        <v>0.1352686387076748</v>
      </c>
      <c r="K144">
        <f>raw_data!K144</f>
        <v>0</v>
      </c>
      <c r="L144">
        <f>raw_data!L144</f>
        <v>0</v>
      </c>
      <c r="M144">
        <f>raw_data!M144</f>
        <v>1.850604489130768</v>
      </c>
      <c r="N144">
        <f>raw_data!N144</f>
        <v>0.83019267522617035</v>
      </c>
      <c r="O144">
        <f>raw_data!O144</f>
        <v>9.8966247245317968E-2</v>
      </c>
      <c r="P144">
        <f>raw_data!P144</f>
        <v>0.14212477428278489</v>
      </c>
    </row>
    <row r="145" spans="1:16" x14ac:dyDescent="0.55000000000000004">
      <c r="A145" t="str">
        <f>raw_data!A145</f>
        <v>mid_tier45206</v>
      </c>
      <c r="B145">
        <f>raw_data!B145</f>
        <v>45206</v>
      </c>
      <c r="C145" t="str">
        <f>raw_data!C145</f>
        <v>mid_tier</v>
      </c>
      <c r="D145">
        <f>raw_data!D145</f>
        <v>27.037450105430771</v>
      </c>
      <c r="E145">
        <f>raw_data!E145</f>
        <v>852.22042732317777</v>
      </c>
      <c r="F145">
        <f>raw_data!F145</f>
        <v>3.4506000000000001</v>
      </c>
      <c r="G145">
        <f>raw_data!G145</f>
        <v>0</v>
      </c>
      <c r="H145">
        <f>raw_data!H145</f>
        <v>0</v>
      </c>
      <c r="I145">
        <f>raw_data!I145</f>
        <v>2.8349969651758879E-2</v>
      </c>
      <c r="J145">
        <f>raw_data!J145</f>
        <v>9.0193767002017561E-2</v>
      </c>
      <c r="K145">
        <f>raw_data!K145</f>
        <v>0</v>
      </c>
      <c r="L145">
        <f>raw_data!L145</f>
        <v>0</v>
      </c>
      <c r="M145">
        <f>raw_data!M145</f>
        <v>1.9933162581235111</v>
      </c>
      <c r="N145">
        <f>raw_data!N145</f>
        <v>0.93184357369111637</v>
      </c>
      <c r="O145">
        <f>raw_data!O145</f>
        <v>0.53185267943952863</v>
      </c>
      <c r="P145">
        <f>raw_data!P145</f>
        <v>0.33920456512881858</v>
      </c>
    </row>
    <row r="146" spans="1:16" x14ac:dyDescent="0.55000000000000004">
      <c r="A146" t="str">
        <f>raw_data!A146</f>
        <v>mid_tier45213</v>
      </c>
      <c r="B146">
        <f>raw_data!B146</f>
        <v>45213</v>
      </c>
      <c r="C146" t="str">
        <f>raw_data!C146</f>
        <v>mid_tier</v>
      </c>
      <c r="D146">
        <f>raw_data!D146</f>
        <v>24.781313340818659</v>
      </c>
      <c r="E146">
        <f>raw_data!E146</f>
        <v>727.33154655302781</v>
      </c>
      <c r="F146">
        <f>raw_data!F146</f>
        <v>3.3792</v>
      </c>
      <c r="G146">
        <f>raw_data!G146</f>
        <v>0</v>
      </c>
      <c r="H146">
        <f>raw_data!H146</f>
        <v>0</v>
      </c>
      <c r="I146">
        <f>raw_data!I146</f>
        <v>2.2046449586242359E-3</v>
      </c>
      <c r="J146">
        <f>raw_data!J146</f>
        <v>3.0970365142602652E-2</v>
      </c>
      <c r="K146">
        <f>raw_data!K146</f>
        <v>0</v>
      </c>
      <c r="L146">
        <f>raw_data!L146</f>
        <v>0</v>
      </c>
      <c r="M146">
        <f>raw_data!M146</f>
        <v>0.53558617890846794</v>
      </c>
      <c r="N146">
        <f>raw_data!N146</f>
        <v>0.75723135900206295</v>
      </c>
      <c r="O146">
        <f>raw_data!O146</f>
        <v>0.2391340813935203</v>
      </c>
      <c r="P146">
        <f>raw_data!P146</f>
        <v>0.24063237568373891</v>
      </c>
    </row>
    <row r="147" spans="1:16" x14ac:dyDescent="0.55000000000000004">
      <c r="A147" t="str">
        <f>raw_data!A147</f>
        <v>mid_tier45220</v>
      </c>
      <c r="B147">
        <f>raw_data!B147</f>
        <v>45220</v>
      </c>
      <c r="C147" t="str">
        <f>raw_data!C147</f>
        <v>mid_tier</v>
      </c>
      <c r="D147">
        <f>raw_data!D147</f>
        <v>29.784769100637291</v>
      </c>
      <c r="E147">
        <f>raw_data!E147</f>
        <v>880.13992692383192</v>
      </c>
      <c r="F147">
        <f>raw_data!F147</f>
        <v>3.3860000000000001</v>
      </c>
      <c r="G147">
        <f>raw_data!G147</f>
        <v>0</v>
      </c>
      <c r="H147">
        <f>raw_data!H147</f>
        <v>0</v>
      </c>
      <c r="I147">
        <f>raw_data!I147</f>
        <v>8.6976526205664109E-2</v>
      </c>
      <c r="J147">
        <f>raw_data!J147</f>
        <v>0.16011786785836171</v>
      </c>
      <c r="K147">
        <f>raw_data!K147</f>
        <v>0</v>
      </c>
      <c r="L147">
        <f>raw_data!L147</f>
        <v>0</v>
      </c>
      <c r="M147">
        <f>raw_data!M147</f>
        <v>0.2316606140792275</v>
      </c>
      <c r="N147">
        <f>raw_data!N147</f>
        <v>0.48903846545938079</v>
      </c>
      <c r="O147">
        <f>raw_data!O147</f>
        <v>0.27296435792393881</v>
      </c>
      <c r="P147">
        <f>raw_data!P147</f>
        <v>0.2287317084652723</v>
      </c>
    </row>
    <row r="148" spans="1:16" x14ac:dyDescent="0.55000000000000004">
      <c r="A148" t="str">
        <f>raw_data!A148</f>
        <v>mid_tier45227</v>
      </c>
      <c r="B148">
        <f>raw_data!B148</f>
        <v>45227</v>
      </c>
      <c r="C148" t="str">
        <f>raw_data!C148</f>
        <v>mid_tier</v>
      </c>
      <c r="D148">
        <f>raw_data!D148</f>
        <v>28.163671439009409</v>
      </c>
      <c r="E148">
        <f>raw_data!E148</f>
        <v>825.47720987736568</v>
      </c>
      <c r="F148">
        <f>raw_data!F148</f>
        <v>3.3780000000000001</v>
      </c>
      <c r="G148">
        <f>raw_data!G148</f>
        <v>0</v>
      </c>
      <c r="H148">
        <f>raw_data!H148</f>
        <v>0</v>
      </c>
      <c r="I148">
        <f>raw_data!I148</f>
        <v>7.9696893422802076E-2</v>
      </c>
      <c r="J148">
        <f>raw_data!J148</f>
        <v>0.18574081880933241</v>
      </c>
      <c r="K148">
        <f>raw_data!K148</f>
        <v>0</v>
      </c>
      <c r="L148">
        <f>raw_data!L148</f>
        <v>0</v>
      </c>
      <c r="M148">
        <f>raw_data!M148</f>
        <v>1.910745289396393</v>
      </c>
      <c r="N148">
        <f>raw_data!N148</f>
        <v>0.87662120100753749</v>
      </c>
      <c r="O148">
        <f>raw_data!O148</f>
        <v>0.17512058136787501</v>
      </c>
      <c r="P148">
        <f>raw_data!P148</f>
        <v>0.1703333140751756</v>
      </c>
    </row>
    <row r="149" spans="1:16" x14ac:dyDescent="0.55000000000000004">
      <c r="A149" t="str">
        <f>raw_data!A149</f>
        <v>mid_tier45234</v>
      </c>
      <c r="B149">
        <f>raw_data!B149</f>
        <v>45234</v>
      </c>
      <c r="C149" t="str">
        <f>raw_data!C149</f>
        <v>mid_tier</v>
      </c>
      <c r="D149">
        <f>raw_data!D149</f>
        <v>28.04987448454763</v>
      </c>
      <c r="E149">
        <f>raw_data!E149</f>
        <v>946.68326385348257</v>
      </c>
      <c r="F149">
        <f>raw_data!F149</f>
        <v>3.5188999999999999</v>
      </c>
      <c r="G149">
        <f>raw_data!G149</f>
        <v>0</v>
      </c>
      <c r="H149">
        <f>raw_data!H149</f>
        <v>0</v>
      </c>
      <c r="I149">
        <f>raw_data!I149</f>
        <v>5.9626047931304882E-2</v>
      </c>
      <c r="J149">
        <f>raw_data!J149</f>
        <v>0.15935768297525771</v>
      </c>
      <c r="K149">
        <f>raw_data!K149</f>
        <v>0.42857142857142849</v>
      </c>
      <c r="L149">
        <f>raw_data!L149</f>
        <v>0</v>
      </c>
      <c r="M149">
        <f>raw_data!M149</f>
        <v>0.47451922488667531</v>
      </c>
      <c r="N149">
        <f>raw_data!N149</f>
        <v>0.68007762611248801</v>
      </c>
      <c r="O149">
        <f>raw_data!O149</f>
        <v>0.48567032433734508</v>
      </c>
      <c r="P149">
        <f>raw_data!P149</f>
        <v>0.32292914527512417</v>
      </c>
    </row>
    <row r="150" spans="1:16" x14ac:dyDescent="0.55000000000000004">
      <c r="A150" t="str">
        <f>raw_data!A150</f>
        <v>mid_tier45241</v>
      </c>
      <c r="B150">
        <f>raw_data!B150</f>
        <v>45241</v>
      </c>
      <c r="C150" t="str">
        <f>raw_data!C150</f>
        <v>mid_tier</v>
      </c>
      <c r="D150">
        <f>raw_data!D150</f>
        <v>25.554441225998239</v>
      </c>
      <c r="E150">
        <f>raw_data!E150</f>
        <v>769.444225314807</v>
      </c>
      <c r="F150">
        <f>raw_data!F150</f>
        <v>3.4049</v>
      </c>
      <c r="G150">
        <f>raw_data!G150</f>
        <v>4.2056788686422708E-2</v>
      </c>
      <c r="H150">
        <f>raw_data!H150</f>
        <v>0.21743496134676249</v>
      </c>
      <c r="I150">
        <f>raw_data!I150</f>
        <v>1.9251192644141931E-2</v>
      </c>
      <c r="J150">
        <f>raw_data!J150</f>
        <v>8.1722153964649838E-2</v>
      </c>
      <c r="K150">
        <f>raw_data!K150</f>
        <v>0</v>
      </c>
      <c r="L150">
        <f>raw_data!L150</f>
        <v>0</v>
      </c>
      <c r="M150">
        <f>raw_data!M150</f>
        <v>1.238908446524152E-3</v>
      </c>
      <c r="N150">
        <f>raw_data!N150</f>
        <v>0.32070685404405541</v>
      </c>
      <c r="O150">
        <f>raw_data!O150</f>
        <v>0.65118431534336174</v>
      </c>
      <c r="P150">
        <f>raw_data!P150</f>
        <v>0.44651244067517548</v>
      </c>
    </row>
    <row r="151" spans="1:16" x14ac:dyDescent="0.55000000000000004">
      <c r="A151" t="str">
        <f>raw_data!A151</f>
        <v>mid_tier45248</v>
      </c>
      <c r="B151">
        <f>raw_data!B151</f>
        <v>45248</v>
      </c>
      <c r="C151" t="str">
        <f>raw_data!C151</f>
        <v>mid_tier</v>
      </c>
      <c r="D151">
        <f>raw_data!D151</f>
        <v>25.007108016824521</v>
      </c>
      <c r="E151">
        <f>raw_data!E151</f>
        <v>763.46700775365264</v>
      </c>
      <c r="F151">
        <f>raw_data!F151</f>
        <v>3.4186000000000001</v>
      </c>
      <c r="G151">
        <f>raw_data!G151</f>
        <v>6.2377771795355683E-2</v>
      </c>
      <c r="H151">
        <f>raw_data!H151</f>
        <v>0.20873056564257009</v>
      </c>
      <c r="I151">
        <f>raw_data!I151</f>
        <v>2.267651337837305E-2</v>
      </c>
      <c r="J151">
        <f>raw_data!J151</f>
        <v>6.4159495798178076E-2</v>
      </c>
      <c r="K151">
        <f>raw_data!K151</f>
        <v>0</v>
      </c>
      <c r="L151">
        <f>raw_data!L151</f>
        <v>0</v>
      </c>
      <c r="M151">
        <f>raw_data!M151</f>
        <v>0.58375422293963264</v>
      </c>
      <c r="N151">
        <f>raw_data!N151</f>
        <v>0.4489305250289275</v>
      </c>
      <c r="O151">
        <f>raw_data!O151</f>
        <v>0.1634820101476584</v>
      </c>
      <c r="P151">
        <f>raw_data!P151</f>
        <v>0.23498642431131139</v>
      </c>
    </row>
    <row r="152" spans="1:16" x14ac:dyDescent="0.55000000000000004">
      <c r="A152" t="str">
        <f>raw_data!A152</f>
        <v>mid_tier45255</v>
      </c>
      <c r="B152">
        <f>raw_data!B152</f>
        <v>45255</v>
      </c>
      <c r="C152" t="str">
        <f>raw_data!C152</f>
        <v>mid_tier</v>
      </c>
      <c r="D152">
        <f>raw_data!D152</f>
        <v>27.526324166608489</v>
      </c>
      <c r="E152">
        <f>raw_data!E152</f>
        <v>828.26709417324957</v>
      </c>
      <c r="F152">
        <f>raw_data!F152</f>
        <v>3.4041999999999999</v>
      </c>
      <c r="G152">
        <f>raw_data!G152</f>
        <v>8.9334184808320963E-2</v>
      </c>
      <c r="H152">
        <f>raw_data!H152</f>
        <v>0.26548730311285651</v>
      </c>
      <c r="I152">
        <f>raw_data!I152</f>
        <v>8.1298172906523095E-2</v>
      </c>
      <c r="J152">
        <f>raw_data!J152</f>
        <v>0.16015931301103381</v>
      </c>
      <c r="K152">
        <f>raw_data!K152</f>
        <v>0</v>
      </c>
      <c r="L152">
        <f>raw_data!L152</f>
        <v>0</v>
      </c>
      <c r="M152">
        <f>raw_data!M152</f>
        <v>1.947952631113451</v>
      </c>
      <c r="N152">
        <f>raw_data!N152</f>
        <v>0.87689169147897328</v>
      </c>
      <c r="O152">
        <f>raw_data!O152</f>
        <v>0.24203074346979639</v>
      </c>
      <c r="P152">
        <f>raw_data!P152</f>
        <v>0.2098632841462674</v>
      </c>
    </row>
    <row r="153" spans="1:16" x14ac:dyDescent="0.55000000000000004">
      <c r="A153" t="str">
        <f>raw_data!A153</f>
        <v>mid_tier45262</v>
      </c>
      <c r="B153">
        <f>raw_data!B153</f>
        <v>45262</v>
      </c>
      <c r="C153" t="str">
        <f>raw_data!C153</f>
        <v>mid_tier</v>
      </c>
      <c r="D153">
        <f>raw_data!D153</f>
        <v>29.213284433336351</v>
      </c>
      <c r="E153">
        <f>raw_data!E153</f>
        <v>849.81444416575448</v>
      </c>
      <c r="F153">
        <f>raw_data!F153</f>
        <v>3.3702000000000001</v>
      </c>
      <c r="G153">
        <f>raw_data!G153</f>
        <v>0.116456559153991</v>
      </c>
      <c r="H153">
        <f>raw_data!H153</f>
        <v>0.33932705925153278</v>
      </c>
      <c r="I153">
        <f>raw_data!I153</f>
        <v>4.5970560196884891E-2</v>
      </c>
      <c r="J153">
        <f>raw_data!J153</f>
        <v>0.12820612029969519</v>
      </c>
      <c r="K153">
        <f>raw_data!K153</f>
        <v>0.42857142857142849</v>
      </c>
      <c r="L153">
        <f>raw_data!L153</f>
        <v>0</v>
      </c>
      <c r="M153">
        <f>raw_data!M153</f>
        <v>1.955807890409246</v>
      </c>
      <c r="N153">
        <f>raw_data!N153</f>
        <v>0.93766181248533698</v>
      </c>
      <c r="O153">
        <f>raw_data!O153</f>
        <v>2.8269661549491318</v>
      </c>
      <c r="P153">
        <f>raw_data!P153</f>
        <v>0.93702189669383118</v>
      </c>
    </row>
    <row r="154" spans="1:16" x14ac:dyDescent="0.55000000000000004">
      <c r="A154" t="str">
        <f>raw_data!A154</f>
        <v>mid_tier45269</v>
      </c>
      <c r="B154">
        <f>raw_data!B154</f>
        <v>45269</v>
      </c>
      <c r="C154" t="str">
        <f>raw_data!C154</f>
        <v>mid_tier</v>
      </c>
      <c r="D154">
        <f>raw_data!D154</f>
        <v>28.226482664302239</v>
      </c>
      <c r="E154">
        <f>raw_data!E154</f>
        <v>855.54468955500067</v>
      </c>
      <c r="F154">
        <f>raw_data!F154</f>
        <v>3.4116</v>
      </c>
      <c r="G154">
        <f>raw_data!G154</f>
        <v>0.12980492838087609</v>
      </c>
      <c r="H154">
        <f>raw_data!H154</f>
        <v>0.38753198996555499</v>
      </c>
      <c r="I154">
        <f>raw_data!I154</f>
        <v>5.7499381411571987E-2</v>
      </c>
      <c r="J154">
        <f>raw_data!J154</f>
        <v>0.13841076497907401</v>
      </c>
      <c r="K154">
        <f>raw_data!K154</f>
        <v>0.42857142857142849</v>
      </c>
      <c r="L154">
        <f>raw_data!L154</f>
        <v>0</v>
      </c>
      <c r="M154">
        <f>raw_data!M154</f>
        <v>0.33085560500242323</v>
      </c>
      <c r="N154">
        <f>raw_data!N154</f>
        <v>0.70929588619459349</v>
      </c>
      <c r="O154">
        <f>raw_data!O154</f>
        <v>0.12780489633295791</v>
      </c>
      <c r="P154">
        <f>raw_data!P154</f>
        <v>0.52879185618368274</v>
      </c>
    </row>
    <row r="155" spans="1:16" x14ac:dyDescent="0.55000000000000004">
      <c r="A155" t="str">
        <f>raw_data!A155</f>
        <v>mid_tier45276</v>
      </c>
      <c r="B155">
        <f>raw_data!B155</f>
        <v>45276</v>
      </c>
      <c r="C155" t="str">
        <f>raw_data!C155</f>
        <v>mid_tier</v>
      </c>
      <c r="D155">
        <f>raw_data!D155</f>
        <v>27.591338724430251</v>
      </c>
      <c r="E155">
        <f>raw_data!E155</f>
        <v>830.22338221810628</v>
      </c>
      <c r="F155">
        <f>raw_data!F155</f>
        <v>3.4043000000000001</v>
      </c>
      <c r="G155">
        <f>raw_data!G155</f>
        <v>0.1191441243520418</v>
      </c>
      <c r="H155">
        <f>raw_data!H155</f>
        <v>0.38050262011690222</v>
      </c>
      <c r="I155">
        <f>raw_data!I155</f>
        <v>4.5616077010612273E-2</v>
      </c>
      <c r="J155">
        <f>raw_data!J155</f>
        <v>0.1210188238275844</v>
      </c>
      <c r="K155">
        <f>raw_data!K155</f>
        <v>0.42857142857142849</v>
      </c>
      <c r="L155">
        <f>raw_data!L155</f>
        <v>0</v>
      </c>
      <c r="M155">
        <f>raw_data!M155</f>
        <v>0.54082721238978015</v>
      </c>
      <c r="N155">
        <f>raw_data!N155</f>
        <v>0.59081953187033076</v>
      </c>
      <c r="O155">
        <f>raw_data!O155</f>
        <v>0.48872947039712761</v>
      </c>
      <c r="P155">
        <f>raw_data!P155</f>
        <v>0.43142025681613833</v>
      </c>
    </row>
    <row r="156" spans="1:16" x14ac:dyDescent="0.55000000000000004">
      <c r="A156" t="str">
        <f>raw_data!A156</f>
        <v>mid_tier45283</v>
      </c>
      <c r="B156">
        <f>raw_data!B156</f>
        <v>45283</v>
      </c>
      <c r="C156" t="str">
        <f>raw_data!C156</f>
        <v>mid_tier</v>
      </c>
      <c r="D156">
        <f>raw_data!D156</f>
        <v>24.134615017836339</v>
      </c>
      <c r="E156">
        <f>raw_data!E156</f>
        <v>705.93748927171305</v>
      </c>
      <c r="F156">
        <f>raw_data!F156</f>
        <v>3.3759000000000001</v>
      </c>
      <c r="G156">
        <f>raw_data!G156</f>
        <v>1.2150699409229941E-2</v>
      </c>
      <c r="H156">
        <f>raw_data!H156</f>
        <v>0.14745395990796439</v>
      </c>
      <c r="I156">
        <f>raw_data!I156</f>
        <v>5.4012690006597038E-2</v>
      </c>
      <c r="J156">
        <f>raw_data!J156</f>
        <v>0.130259399894845</v>
      </c>
      <c r="K156">
        <f>raw_data!K156</f>
        <v>0.7142857142857143</v>
      </c>
      <c r="L156">
        <f>raw_data!L156</f>
        <v>0</v>
      </c>
      <c r="M156">
        <f>raw_data!M156</f>
        <v>0.33205461752533588</v>
      </c>
      <c r="N156">
        <f>raw_data!N156</f>
        <v>0.43834575388412989</v>
      </c>
      <c r="O156">
        <f>raw_data!O156</f>
        <v>0.25186991992984242</v>
      </c>
      <c r="P156">
        <f>raw_data!P156</f>
        <v>0.27791320350269272</v>
      </c>
    </row>
    <row r="157" spans="1:16" x14ac:dyDescent="0.55000000000000004">
      <c r="A157" t="str">
        <f>raw_data!A157</f>
        <v>mid_tier45290</v>
      </c>
      <c r="B157">
        <f>raw_data!B157</f>
        <v>45290</v>
      </c>
      <c r="C157" t="str">
        <f>raw_data!C157</f>
        <v>mid_tier</v>
      </c>
      <c r="D157">
        <f>raw_data!D157</f>
        <v>30.720144336726548</v>
      </c>
      <c r="E157">
        <f>raw_data!E157</f>
        <v>911.15948102730943</v>
      </c>
      <c r="F157">
        <f>raw_data!F157</f>
        <v>3.3896999999999999</v>
      </c>
      <c r="G157">
        <f>raw_data!G157</f>
        <v>0.28628292442362169</v>
      </c>
      <c r="H157">
        <f>raw_data!H157</f>
        <v>0.61229140253604308</v>
      </c>
      <c r="I157">
        <f>raw_data!I157</f>
        <v>0.18608911703756131</v>
      </c>
      <c r="J157">
        <f>raw_data!J157</f>
        <v>0.34958560863173438</v>
      </c>
      <c r="K157">
        <f>raw_data!K157</f>
        <v>0.2857142857142857</v>
      </c>
      <c r="L157">
        <f>raw_data!L157</f>
        <v>0</v>
      </c>
      <c r="M157">
        <f>raw_data!M157</f>
        <v>7.0736645835255255E-2</v>
      </c>
      <c r="N157">
        <f>raw_data!N157</f>
        <v>0.22636576898633581</v>
      </c>
      <c r="O157">
        <f>raw_data!O157</f>
        <v>0.50943293743306439</v>
      </c>
      <c r="P157">
        <f>raw_data!P157</f>
        <v>0.36513306322333389</v>
      </c>
    </row>
    <row r="158" spans="1:16" x14ac:dyDescent="0.55000000000000004">
      <c r="A158" t="str">
        <f>raw_data!A158</f>
        <v>mid_tier45297</v>
      </c>
      <c r="B158">
        <f>raw_data!B158</f>
        <v>45297</v>
      </c>
      <c r="C158" t="str">
        <f>raw_data!C158</f>
        <v>mid_tier</v>
      </c>
      <c r="D158">
        <f>raw_data!D158</f>
        <v>26.339355972466102</v>
      </c>
      <c r="E158">
        <f>raw_data!E158</f>
        <v>740.39929638602212</v>
      </c>
      <c r="F158">
        <f>raw_data!F158</f>
        <v>3.3359999999999999</v>
      </c>
      <c r="G158">
        <f>raw_data!G158</f>
        <v>5.677280043429267E-2</v>
      </c>
      <c r="H158">
        <f>raw_data!H158</f>
        <v>0.33304190510166187</v>
      </c>
      <c r="I158">
        <f>raw_data!I158</f>
        <v>1.472293899643813E-2</v>
      </c>
      <c r="J158">
        <f>raw_data!J158</f>
        <v>0.13443729068450519</v>
      </c>
      <c r="K158">
        <f>raw_data!K158</f>
        <v>0</v>
      </c>
      <c r="L158">
        <f>raw_data!L158</f>
        <v>0</v>
      </c>
      <c r="M158">
        <f>raw_data!M158</f>
        <v>8.8428960878446386E-2</v>
      </c>
      <c r="N158">
        <f>raw_data!N158</f>
        <v>0.14422133611111199</v>
      </c>
      <c r="O158">
        <f>raw_data!O158</f>
        <v>0.37935278646716403</v>
      </c>
      <c r="P158">
        <f>raw_data!P158</f>
        <v>0.32400685079843911</v>
      </c>
    </row>
    <row r="159" spans="1:16" x14ac:dyDescent="0.55000000000000004">
      <c r="A159" t="str">
        <f>raw_data!A159</f>
        <v>mid_tier45304</v>
      </c>
      <c r="B159">
        <f>raw_data!B159</f>
        <v>45304</v>
      </c>
      <c r="C159" t="str">
        <f>raw_data!C159</f>
        <v>mid_tier</v>
      </c>
      <c r="D159">
        <f>raw_data!D159</f>
        <v>24.075715374198239</v>
      </c>
      <c r="E159">
        <f>raw_data!E159</f>
        <v>783.18302112266861</v>
      </c>
      <c r="F159">
        <f>raw_data!F159</f>
        <v>3.4821</v>
      </c>
      <c r="G159">
        <f>raw_data!G159</f>
        <v>8.9538882594796143E-2</v>
      </c>
      <c r="H159">
        <f>raw_data!H159</f>
        <v>0.30298398430497758</v>
      </c>
      <c r="I159">
        <f>raw_data!I159</f>
        <v>1.881787654571275E-2</v>
      </c>
      <c r="J159">
        <f>raw_data!J159</f>
        <v>7.3375560059603412E-2</v>
      </c>
      <c r="K159">
        <f>raw_data!K159</f>
        <v>0.8571428571428571</v>
      </c>
      <c r="L159">
        <f>raw_data!L159</f>
        <v>0</v>
      </c>
      <c r="M159">
        <f>raw_data!M159</f>
        <v>0.1225752921580557</v>
      </c>
      <c r="N159">
        <f>raw_data!N159</f>
        <v>0.13070524413867429</v>
      </c>
      <c r="O159">
        <f>raw_data!O159</f>
        <v>0.12972830991516129</v>
      </c>
      <c r="P159">
        <f>raw_data!P159</f>
        <v>0.17469829544137189</v>
      </c>
    </row>
    <row r="160" spans="1:16" x14ac:dyDescent="0.55000000000000004">
      <c r="A160" t="str">
        <f>raw_data!A160</f>
        <v>mid_tier45311</v>
      </c>
      <c r="B160">
        <f>raw_data!B160</f>
        <v>45311</v>
      </c>
      <c r="C160" t="str">
        <f>raw_data!C160</f>
        <v>mid_tier</v>
      </c>
      <c r="D160">
        <f>raw_data!D160</f>
        <v>24.969529182825351</v>
      </c>
      <c r="E160">
        <f>raw_data!E160</f>
        <v>740.59623556259976</v>
      </c>
      <c r="F160">
        <f>raw_data!F160</f>
        <v>3.3898000000000001</v>
      </c>
      <c r="G160">
        <f>raw_data!G160</f>
        <v>7.2030803864387941E-2</v>
      </c>
      <c r="H160">
        <f>raw_data!H160</f>
        <v>0.25608097418535691</v>
      </c>
      <c r="I160">
        <f>raw_data!I160</f>
        <v>4.6123545109659193E-2</v>
      </c>
      <c r="J160">
        <f>raw_data!J160</f>
        <v>0.1024042386796972</v>
      </c>
      <c r="K160">
        <f>raw_data!K160</f>
        <v>0</v>
      </c>
      <c r="L160">
        <f>raw_data!L160</f>
        <v>0</v>
      </c>
      <c r="M160">
        <f>raw_data!M160</f>
        <v>0.37953675291028249</v>
      </c>
      <c r="N160">
        <f>raw_data!N160</f>
        <v>0.2726161400989513</v>
      </c>
      <c r="O160">
        <f>raw_data!O160</f>
        <v>0.50584043295403902</v>
      </c>
      <c r="P160">
        <f>raw_data!P160</f>
        <v>0.33463290605057028</v>
      </c>
    </row>
    <row r="161" spans="1:16" x14ac:dyDescent="0.55000000000000004">
      <c r="A161" t="str">
        <f>raw_data!A161</f>
        <v>mid_tier45318</v>
      </c>
      <c r="B161">
        <f>raw_data!B161</f>
        <v>45318</v>
      </c>
      <c r="C161" t="str">
        <f>raw_data!C161</f>
        <v>mid_tier</v>
      </c>
      <c r="D161">
        <f>raw_data!D161</f>
        <v>23.5347956850805</v>
      </c>
      <c r="E161">
        <f>raw_data!E161</f>
        <v>797.35887781052747</v>
      </c>
      <c r="F161">
        <f>raw_data!F161</f>
        <v>3.5228999999999999</v>
      </c>
      <c r="G161">
        <f>raw_data!G161</f>
        <v>2.436210876849465E-2</v>
      </c>
      <c r="H161">
        <f>raw_data!H161</f>
        <v>0.13458228244571999</v>
      </c>
      <c r="I161">
        <f>raw_data!I161</f>
        <v>6.6760978127103507E-2</v>
      </c>
      <c r="J161">
        <f>raw_data!J161</f>
        <v>0.14659947554470501</v>
      </c>
      <c r="K161">
        <f>raw_data!K161</f>
        <v>1</v>
      </c>
      <c r="L161">
        <f>raw_data!L161</f>
        <v>0</v>
      </c>
      <c r="M161">
        <f>raw_data!M161</f>
        <v>0.49846043539116291</v>
      </c>
      <c r="N161">
        <f>raw_data!N161</f>
        <v>0.38879356077034111</v>
      </c>
      <c r="O161">
        <f>raw_data!O161</f>
        <v>0.25464427749874291</v>
      </c>
      <c r="P161">
        <f>raw_data!P161</f>
        <v>0.24760046272811689</v>
      </c>
    </row>
    <row r="162" spans="1:16" x14ac:dyDescent="0.55000000000000004">
      <c r="A162" t="str">
        <f>raw_data!A162</f>
        <v>mid_tier45325</v>
      </c>
      <c r="B162">
        <f>raw_data!B162</f>
        <v>45325</v>
      </c>
      <c r="C162" t="str">
        <f>raw_data!C162</f>
        <v>mid_tier</v>
      </c>
      <c r="D162">
        <f>raw_data!D162</f>
        <v>27.349074276509199</v>
      </c>
      <c r="E162">
        <f>raw_data!E162</f>
        <v>818.01081161039031</v>
      </c>
      <c r="F162">
        <f>raw_data!F162</f>
        <v>3.3982999999999999</v>
      </c>
      <c r="G162">
        <f>raw_data!G162</f>
        <v>9.2659678960864078E-2</v>
      </c>
      <c r="H162">
        <f>raw_data!H162</f>
        <v>0.25132004803058983</v>
      </c>
      <c r="I162">
        <f>raw_data!I162</f>
        <v>0.18959129380281911</v>
      </c>
      <c r="J162">
        <f>raw_data!J162</f>
        <v>0.3593148552854083</v>
      </c>
      <c r="K162">
        <f>raw_data!K162</f>
        <v>0</v>
      </c>
      <c r="L162">
        <f>raw_data!L162</f>
        <v>0</v>
      </c>
      <c r="M162">
        <f>raw_data!M162</f>
        <v>0.41471162772115377</v>
      </c>
      <c r="N162">
        <f>raw_data!N162</f>
        <v>0.39102642683651229</v>
      </c>
      <c r="O162">
        <f>raw_data!O162</f>
        <v>0.64140735995900811</v>
      </c>
      <c r="P162">
        <f>raw_data!P162</f>
        <v>0.42192402042379867</v>
      </c>
    </row>
    <row r="163" spans="1:16" x14ac:dyDescent="0.55000000000000004">
      <c r="A163" t="str">
        <f>raw_data!A163</f>
        <v>mid_tier45332</v>
      </c>
      <c r="B163">
        <f>raw_data!B163</f>
        <v>45332</v>
      </c>
      <c r="C163" t="str">
        <f>raw_data!C163</f>
        <v>mid_tier</v>
      </c>
      <c r="D163">
        <f>raw_data!D163</f>
        <v>24.746528823283281</v>
      </c>
      <c r="E163">
        <f>raw_data!E163</f>
        <v>719.62905818107777</v>
      </c>
      <c r="F163">
        <f>raw_data!F163</f>
        <v>3.3700999999999999</v>
      </c>
      <c r="G163">
        <f>raw_data!G163</f>
        <v>1.8807596532121641E-2</v>
      </c>
      <c r="H163">
        <f>raw_data!H163</f>
        <v>0.12032958119387439</v>
      </c>
      <c r="I163">
        <f>raw_data!I163</f>
        <v>3.5779217414596443E-2</v>
      </c>
      <c r="J163">
        <f>raw_data!J163</f>
        <v>0.17366404458845369</v>
      </c>
      <c r="K163">
        <f>raw_data!K163</f>
        <v>0</v>
      </c>
      <c r="L163">
        <f>raw_data!L163</f>
        <v>0</v>
      </c>
      <c r="M163">
        <f>raw_data!M163</f>
        <v>1.442674617329083E-2</v>
      </c>
      <c r="N163">
        <f>raw_data!N163</f>
        <v>0.1719286526084283</v>
      </c>
      <c r="O163">
        <f>raw_data!O163</f>
        <v>2.7313036860115529</v>
      </c>
      <c r="P163">
        <f>raw_data!P163</f>
        <v>0.93886128981580907</v>
      </c>
    </row>
    <row r="164" spans="1:16" x14ac:dyDescent="0.55000000000000004">
      <c r="A164" t="str">
        <f>raw_data!A164</f>
        <v>mid_tier45339</v>
      </c>
      <c r="B164">
        <f>raw_data!B164</f>
        <v>45339</v>
      </c>
      <c r="C164" t="str">
        <f>raw_data!C164</f>
        <v>mid_tier</v>
      </c>
      <c r="D164">
        <f>raw_data!D164</f>
        <v>25.518258283577389</v>
      </c>
      <c r="E164">
        <f>raw_data!E164</f>
        <v>787.74863321403416</v>
      </c>
      <c r="F164">
        <f>raw_data!F164</f>
        <v>3.4298000000000002</v>
      </c>
      <c r="G164">
        <f>raw_data!G164</f>
        <v>9.7547519617761064E-2</v>
      </c>
      <c r="H164">
        <f>raw_data!H164</f>
        <v>0.25793838080694609</v>
      </c>
      <c r="I164">
        <f>raw_data!I164</f>
        <v>9.0747435472794073E-3</v>
      </c>
      <c r="J164">
        <f>raw_data!J164</f>
        <v>6.8401320369582935E-2</v>
      </c>
      <c r="K164">
        <f>raw_data!K164</f>
        <v>0</v>
      </c>
      <c r="L164">
        <f>raw_data!L164</f>
        <v>0</v>
      </c>
      <c r="M164">
        <f>raw_data!M164</f>
        <v>0.43447292390935249</v>
      </c>
      <c r="N164">
        <f>raw_data!N164</f>
        <v>0.31868736422685401</v>
      </c>
      <c r="O164">
        <f>raw_data!O164</f>
        <v>0.21370043224926219</v>
      </c>
      <c r="P164">
        <f>raw_data!P164</f>
        <v>0.56704986963429616</v>
      </c>
    </row>
    <row r="165" spans="1:16" x14ac:dyDescent="0.55000000000000004">
      <c r="A165" t="str">
        <f>raw_data!A165</f>
        <v>mid_tier45346</v>
      </c>
      <c r="B165">
        <f>raw_data!B165</f>
        <v>45346</v>
      </c>
      <c r="C165" t="str">
        <f>raw_data!C165</f>
        <v>mid_tier</v>
      </c>
      <c r="D165">
        <f>raw_data!D165</f>
        <v>26.326504811892399</v>
      </c>
      <c r="E165">
        <f>raw_data!E165</f>
        <v>743.9870259840792</v>
      </c>
      <c r="F165">
        <f>raw_data!F165</f>
        <v>3.3414000000000001</v>
      </c>
      <c r="G165">
        <f>raw_data!G165</f>
        <v>4.6637344271314447E-2</v>
      </c>
      <c r="H165">
        <f>raw_data!H165</f>
        <v>0.18577094673572719</v>
      </c>
      <c r="I165">
        <f>raw_data!I165</f>
        <v>0.18833187541405419</v>
      </c>
      <c r="J165">
        <f>raw_data!J165</f>
        <v>0.33649395937100768</v>
      </c>
      <c r="K165">
        <f>raw_data!K165</f>
        <v>0</v>
      </c>
      <c r="L165">
        <f>raw_data!L165</f>
        <v>0</v>
      </c>
      <c r="M165">
        <f>raw_data!M165</f>
        <v>0.5735477693869846</v>
      </c>
      <c r="N165">
        <f>raw_data!N165</f>
        <v>0.44335640024675083</v>
      </c>
      <c r="O165">
        <f>raw_data!O165</f>
        <v>0.27932087071604839</v>
      </c>
      <c r="P165">
        <f>raw_data!P165</f>
        <v>0.34157766456181221</v>
      </c>
    </row>
    <row r="166" spans="1:16" x14ac:dyDescent="0.55000000000000004">
      <c r="A166" t="str">
        <f>raw_data!A166</f>
        <v>mid_tier45353</v>
      </c>
      <c r="B166">
        <f>raw_data!B166</f>
        <v>45353</v>
      </c>
      <c r="C166" t="str">
        <f>raw_data!C166</f>
        <v>mid_tier</v>
      </c>
      <c r="D166">
        <f>raw_data!D166</f>
        <v>26.333366365362739</v>
      </c>
      <c r="E166">
        <f>raw_data!E166</f>
        <v>774.99097213262542</v>
      </c>
      <c r="F166">
        <f>raw_data!F166</f>
        <v>3.3820000000000001</v>
      </c>
      <c r="G166">
        <f>raw_data!G166</f>
        <v>8.8815283988060323E-2</v>
      </c>
      <c r="H166">
        <f>raw_data!H166</f>
        <v>0.2576844505906839</v>
      </c>
      <c r="I166">
        <f>raw_data!I166</f>
        <v>5.840388698055711E-2</v>
      </c>
      <c r="J166">
        <f>raw_data!J166</f>
        <v>0.20433460221103869</v>
      </c>
      <c r="K166">
        <f>raw_data!K166</f>
        <v>0.2857142857142857</v>
      </c>
      <c r="L166">
        <f>raw_data!L166</f>
        <v>0</v>
      </c>
      <c r="M166">
        <f>raw_data!M166</f>
        <v>0.58958666582432295</v>
      </c>
      <c r="N166">
        <f>raw_data!N166</f>
        <v>0.49639386496208521</v>
      </c>
      <c r="O166">
        <f>raw_data!O166</f>
        <v>0.47005682168125162</v>
      </c>
      <c r="P166">
        <f>raw_data!P166</f>
        <v>0.36354655205038688</v>
      </c>
    </row>
    <row r="167" spans="1:16" x14ac:dyDescent="0.55000000000000004">
      <c r="A167" t="str">
        <f>raw_data!A167</f>
        <v>mid_tier45360</v>
      </c>
      <c r="B167">
        <f>raw_data!B167</f>
        <v>45360</v>
      </c>
      <c r="C167" t="str">
        <f>raw_data!C167</f>
        <v>mid_tier</v>
      </c>
      <c r="D167">
        <f>raw_data!D167</f>
        <v>26.406406974598241</v>
      </c>
      <c r="E167">
        <f>raw_data!E167</f>
        <v>792.72033737743914</v>
      </c>
      <c r="F167">
        <f>raw_data!F167</f>
        <v>3.4018000000000002</v>
      </c>
      <c r="G167">
        <f>raw_data!G167</f>
        <v>8.3618694946904243E-2</v>
      </c>
      <c r="H167">
        <f>raw_data!H167</f>
        <v>0.26752614204550479</v>
      </c>
      <c r="I167">
        <f>raw_data!I167</f>
        <v>6.0382881004836082E-2</v>
      </c>
      <c r="J167">
        <f>raw_data!J167</f>
        <v>0.16629161671928289</v>
      </c>
      <c r="K167">
        <f>raw_data!K167</f>
        <v>0</v>
      </c>
      <c r="L167">
        <f>raw_data!L167</f>
        <v>0</v>
      </c>
      <c r="M167">
        <f>raw_data!M167</f>
        <v>0.35855873354696488</v>
      </c>
      <c r="N167">
        <f>raw_data!N167</f>
        <v>0.40785197508616039</v>
      </c>
      <c r="O167">
        <f>raw_data!O167</f>
        <v>0.5990091184829498</v>
      </c>
      <c r="P167">
        <f>raw_data!P167</f>
        <v>0.4331193058240681</v>
      </c>
    </row>
    <row r="168" spans="1:16" x14ac:dyDescent="0.55000000000000004">
      <c r="A168" t="str">
        <f>raw_data!A168</f>
        <v>mid_tier45367</v>
      </c>
      <c r="B168">
        <f>raw_data!B168</f>
        <v>45367</v>
      </c>
      <c r="C168" t="str">
        <f>raw_data!C168</f>
        <v>mid_tier</v>
      </c>
      <c r="D168">
        <f>raw_data!D168</f>
        <v>25.610028314671951</v>
      </c>
      <c r="E168">
        <f>raw_data!E168</f>
        <v>698.64157242425074</v>
      </c>
      <c r="F168">
        <f>raw_data!F168</f>
        <v>3.3060999999999998</v>
      </c>
      <c r="G168">
        <f>raw_data!G168</f>
        <v>0.1011649043137878</v>
      </c>
      <c r="H168">
        <f>raw_data!H168</f>
        <v>0.30798264113954188</v>
      </c>
      <c r="I168">
        <f>raw_data!I168</f>
        <v>4.0717565002817972E-2</v>
      </c>
      <c r="J168">
        <f>raw_data!J168</f>
        <v>0.1210142566902736</v>
      </c>
      <c r="K168">
        <f>raw_data!K168</f>
        <v>0.2857142857142857</v>
      </c>
      <c r="L168">
        <f>raw_data!L168</f>
        <v>0</v>
      </c>
      <c r="M168">
        <f>raw_data!M168</f>
        <v>0.51254252251628829</v>
      </c>
      <c r="N168">
        <f>raw_data!N168</f>
        <v>0.44687655088739009</v>
      </c>
      <c r="O168">
        <f>raw_data!O168</f>
        <v>0.21687650290763319</v>
      </c>
      <c r="P168">
        <f>raw_data!P168</f>
        <v>0.25954381062031201</v>
      </c>
    </row>
    <row r="169" spans="1:16" x14ac:dyDescent="0.55000000000000004">
      <c r="A169" t="str">
        <f>raw_data!A169</f>
        <v>mid_tier45374</v>
      </c>
      <c r="B169">
        <f>raw_data!B169</f>
        <v>45374</v>
      </c>
      <c r="C169" t="str">
        <f>raw_data!C169</f>
        <v>mid_tier</v>
      </c>
      <c r="D169">
        <f>raw_data!D169</f>
        <v>25.935443471453109</v>
      </c>
      <c r="E169">
        <f>raw_data!E169</f>
        <v>776.50717753530614</v>
      </c>
      <c r="F169">
        <f>raw_data!F169</f>
        <v>3.3993000000000002</v>
      </c>
      <c r="G169">
        <f>raw_data!G169</f>
        <v>0.12865169664224621</v>
      </c>
      <c r="H169">
        <f>raw_data!H169</f>
        <v>0.37626182185524149</v>
      </c>
      <c r="I169">
        <f>raw_data!I169</f>
        <v>1.157320746902731E-2</v>
      </c>
      <c r="J169">
        <f>raw_data!J169</f>
        <v>5.666906632492455E-2</v>
      </c>
      <c r="K169">
        <f>raw_data!K169</f>
        <v>0</v>
      </c>
      <c r="L169">
        <f>raw_data!L169</f>
        <v>0</v>
      </c>
      <c r="M169">
        <f>raw_data!M169</f>
        <v>0.40504102917031221</v>
      </c>
      <c r="N169">
        <f>raw_data!N169</f>
        <v>0.40974447106356288</v>
      </c>
      <c r="O169">
        <f>raw_data!O169</f>
        <v>0.22196260144033481</v>
      </c>
      <c r="P169">
        <f>raw_data!P169</f>
        <v>0.20616492200352099</v>
      </c>
    </row>
    <row r="170" spans="1:16" x14ac:dyDescent="0.55000000000000004">
      <c r="A170" t="str">
        <f>raw_data!A170</f>
        <v>mid_tier45381</v>
      </c>
      <c r="B170">
        <f>raw_data!B170</f>
        <v>45381</v>
      </c>
      <c r="C170" t="str">
        <f>raw_data!C170</f>
        <v>mid_tier</v>
      </c>
      <c r="D170">
        <f>raw_data!D170</f>
        <v>25.050725198146139</v>
      </c>
      <c r="E170">
        <f>raw_data!E170</f>
        <v>718.70530593481283</v>
      </c>
      <c r="F170">
        <f>raw_data!F170</f>
        <v>3.3563999999999998</v>
      </c>
      <c r="G170">
        <f>raw_data!G170</f>
        <v>8.2530969633790877E-2</v>
      </c>
      <c r="H170">
        <f>raw_data!H170</f>
        <v>0.30160115781060032</v>
      </c>
      <c r="I170">
        <f>raw_data!I170</f>
        <v>1.745294664334511E-2</v>
      </c>
      <c r="J170">
        <f>raw_data!J170</f>
        <v>4.7506058386530103E-2</v>
      </c>
      <c r="K170">
        <f>raw_data!K170</f>
        <v>0</v>
      </c>
      <c r="L170">
        <f>raw_data!L170</f>
        <v>0</v>
      </c>
      <c r="M170">
        <f>raw_data!M170</f>
        <v>0.29612328418943917</v>
      </c>
      <c r="N170">
        <f>raw_data!N170</f>
        <v>0.33792568851672222</v>
      </c>
      <c r="O170">
        <f>raw_data!O170</f>
        <v>0.1047653436340194</v>
      </c>
      <c r="P170">
        <f>raw_data!P170</f>
        <v>0.1232121399565231</v>
      </c>
    </row>
    <row r="171" spans="1:16" x14ac:dyDescent="0.55000000000000004">
      <c r="A171" t="str">
        <f>raw_data!A171</f>
        <v>mid_tier45388</v>
      </c>
      <c r="B171">
        <f>raw_data!B171</f>
        <v>45388</v>
      </c>
      <c r="C171" t="str">
        <f>raw_data!C171</f>
        <v>mid_tier</v>
      </c>
      <c r="D171">
        <f>raw_data!D171</f>
        <v>26.668444638235592</v>
      </c>
      <c r="E171">
        <f>raw_data!E171</f>
        <v>865.12434406436239</v>
      </c>
      <c r="F171">
        <f>raw_data!F171</f>
        <v>3.4792999999999998</v>
      </c>
      <c r="G171">
        <f>raw_data!G171</f>
        <v>8.9534455909373326E-2</v>
      </c>
      <c r="H171">
        <f>raw_data!H171</f>
        <v>0.29342384984128761</v>
      </c>
      <c r="I171">
        <f>raw_data!I171</f>
        <v>7.2422714282293146E-2</v>
      </c>
      <c r="J171">
        <f>raw_data!J171</f>
        <v>0.14007934763761409</v>
      </c>
      <c r="K171">
        <f>raw_data!K171</f>
        <v>0</v>
      </c>
      <c r="L171">
        <f>raw_data!L171</f>
        <v>0</v>
      </c>
      <c r="M171">
        <f>raw_data!M171</f>
        <v>1.9681740333102999</v>
      </c>
      <c r="N171">
        <f>raw_data!N171</f>
        <v>0.86737278496324322</v>
      </c>
      <c r="O171">
        <f>raw_data!O171</f>
        <v>0.29765684735904979</v>
      </c>
      <c r="P171">
        <f>raw_data!P171</f>
        <v>0.20762917316225729</v>
      </c>
    </row>
    <row r="172" spans="1:16" x14ac:dyDescent="0.55000000000000004">
      <c r="A172" t="str">
        <f>raw_data!A172</f>
        <v>mid_tier45395</v>
      </c>
      <c r="B172">
        <f>raw_data!B172</f>
        <v>45395</v>
      </c>
      <c r="C172" t="str">
        <f>raw_data!C172</f>
        <v>mid_tier</v>
      </c>
      <c r="D172">
        <f>raw_data!D172</f>
        <v>25.2002045118703</v>
      </c>
      <c r="E172">
        <f>raw_data!E172</f>
        <v>764.8262069352636</v>
      </c>
      <c r="F172">
        <f>raw_data!F172</f>
        <v>3.4127000000000001</v>
      </c>
      <c r="G172">
        <f>raw_data!G172</f>
        <v>3.4062802849931857E-2</v>
      </c>
      <c r="H172">
        <f>raw_data!H172</f>
        <v>0.1685391537725234</v>
      </c>
      <c r="I172">
        <f>raw_data!I172</f>
        <v>5.5299904217000137E-2</v>
      </c>
      <c r="J172">
        <f>raw_data!J172</f>
        <v>0.13819218512651921</v>
      </c>
      <c r="K172">
        <f>raw_data!K172</f>
        <v>0</v>
      </c>
      <c r="L172">
        <f>raw_data!L172</f>
        <v>0</v>
      </c>
      <c r="M172">
        <f>raw_data!M172</f>
        <v>0.23754900454600211</v>
      </c>
      <c r="N172">
        <f>raw_data!N172</f>
        <v>0.5859007148488441</v>
      </c>
      <c r="O172">
        <f>raw_data!O172</f>
        <v>0.54223273324863253</v>
      </c>
      <c r="P172">
        <f>raw_data!P172</f>
        <v>0.36229291473365938</v>
      </c>
    </row>
    <row r="173" spans="1:16" x14ac:dyDescent="0.55000000000000004">
      <c r="A173" t="str">
        <f>raw_data!A173</f>
        <v>mid_tier45402</v>
      </c>
      <c r="B173">
        <f>raw_data!B173</f>
        <v>45402</v>
      </c>
      <c r="C173" t="str">
        <f>raw_data!C173</f>
        <v>mid_tier</v>
      </c>
      <c r="D173">
        <f>raw_data!D173</f>
        <v>28.407525119611801</v>
      </c>
      <c r="E173">
        <f>raw_data!E173</f>
        <v>869.27026866012125</v>
      </c>
      <c r="F173">
        <f>raw_data!F173</f>
        <v>3.4209999999999998</v>
      </c>
      <c r="G173">
        <f>raw_data!G173</f>
        <v>0.29103269610345528</v>
      </c>
      <c r="H173">
        <f>raw_data!H173</f>
        <v>0.62316477097536815</v>
      </c>
      <c r="I173">
        <f>raw_data!I173</f>
        <v>4.2263327157781139E-2</v>
      </c>
      <c r="J173">
        <f>raw_data!J173</f>
        <v>0.1151555709368797</v>
      </c>
      <c r="K173">
        <f>raw_data!K173</f>
        <v>0.8571428571428571</v>
      </c>
      <c r="L173">
        <f>raw_data!L173</f>
        <v>0</v>
      </c>
      <c r="M173">
        <f>raw_data!M173</f>
        <v>0.20381682003258539</v>
      </c>
      <c r="N173">
        <f>raw_data!N173</f>
        <v>0.37196786010542648</v>
      </c>
      <c r="O173">
        <f>raw_data!O173</f>
        <v>0.36050623460879522</v>
      </c>
      <c r="P173">
        <f>raw_data!P173</f>
        <v>0.31325925567810531</v>
      </c>
    </row>
    <row r="174" spans="1:16" x14ac:dyDescent="0.55000000000000004">
      <c r="A174" t="str">
        <f>raw_data!A174</f>
        <v>mid_tier45409</v>
      </c>
      <c r="B174">
        <f>raw_data!B174</f>
        <v>45409</v>
      </c>
      <c r="C174" t="str">
        <f>raw_data!C174</f>
        <v>mid_tier</v>
      </c>
      <c r="D174">
        <f>raw_data!D174</f>
        <v>25.780629789582761</v>
      </c>
      <c r="E174">
        <f>raw_data!E174</f>
        <v>775.73915036854532</v>
      </c>
      <c r="F174">
        <f>raw_data!F174</f>
        <v>3.4043000000000001</v>
      </c>
      <c r="G174">
        <f>raw_data!G174</f>
        <v>5.1443443201401179E-2</v>
      </c>
      <c r="H174">
        <f>raw_data!H174</f>
        <v>0.32665378798280897</v>
      </c>
      <c r="I174">
        <f>raw_data!I174</f>
        <v>6.7743697216877091E-2</v>
      </c>
      <c r="J174">
        <f>raw_data!J174</f>
        <v>0.15206451680098251</v>
      </c>
      <c r="K174">
        <f>raw_data!K174</f>
        <v>0.42857142857142849</v>
      </c>
      <c r="L174">
        <f>raw_data!L174</f>
        <v>0</v>
      </c>
      <c r="M174">
        <f>raw_data!M174</f>
        <v>0.57708294584369924</v>
      </c>
      <c r="N174">
        <f>raw_data!N174</f>
        <v>0.46410207497186617</v>
      </c>
      <c r="O174">
        <f>raw_data!O174</f>
        <v>6.0561049656281868E-2</v>
      </c>
      <c r="P174">
        <f>raw_data!P174</f>
        <v>0.1317871704249475</v>
      </c>
    </row>
    <row r="175" spans="1:16" x14ac:dyDescent="0.55000000000000004">
      <c r="A175" t="str">
        <f>raw_data!A175</f>
        <v>mid_tier45416</v>
      </c>
      <c r="B175">
        <f>raw_data!B175</f>
        <v>45416</v>
      </c>
      <c r="C175" t="str">
        <f>raw_data!C175</f>
        <v>mid_tier</v>
      </c>
      <c r="D175">
        <f>raw_data!D175</f>
        <v>26.833699636405729</v>
      </c>
      <c r="E175">
        <f>raw_data!E175</f>
        <v>791.05746528124087</v>
      </c>
      <c r="F175">
        <f>raw_data!F175</f>
        <v>3.3837000000000002</v>
      </c>
      <c r="G175">
        <f>raw_data!G175</f>
        <v>8.9120069667739318E-2</v>
      </c>
      <c r="H175">
        <f>raw_data!H175</f>
        <v>0.30013775713086033</v>
      </c>
      <c r="I175">
        <f>raw_data!I175</f>
        <v>8.2644201128565062E-2</v>
      </c>
      <c r="J175">
        <f>raw_data!J175</f>
        <v>0.18833063580962439</v>
      </c>
      <c r="K175">
        <f>raw_data!K175</f>
        <v>0</v>
      </c>
      <c r="L175">
        <f>raw_data!L175</f>
        <v>0</v>
      </c>
      <c r="M175">
        <f>raw_data!M175</f>
        <v>0.50764785664639356</v>
      </c>
      <c r="N175">
        <f>raw_data!N175</f>
        <v>0.46655532010523071</v>
      </c>
      <c r="O175">
        <f>raw_data!O175</f>
        <v>0.1011855668274193</v>
      </c>
      <c r="P175">
        <f>raw_data!P175</f>
        <v>9.8453344439202284E-2</v>
      </c>
    </row>
    <row r="176" spans="1:16" x14ac:dyDescent="0.55000000000000004">
      <c r="A176" t="str">
        <f>raw_data!A176</f>
        <v>mid_tier45423</v>
      </c>
      <c r="B176">
        <f>raw_data!B176</f>
        <v>45423</v>
      </c>
      <c r="C176" t="str">
        <f>raw_data!C176</f>
        <v>mid_tier</v>
      </c>
      <c r="D176">
        <f>raw_data!D176</f>
        <v>23.655451561534079</v>
      </c>
      <c r="E176">
        <f>raw_data!E176</f>
        <v>770.93116639039556</v>
      </c>
      <c r="F176">
        <f>raw_data!F176</f>
        <v>3.4839000000000002</v>
      </c>
      <c r="G176">
        <f>raw_data!G176</f>
        <v>5.4536912950447852E-2</v>
      </c>
      <c r="H176">
        <f>raw_data!H176</f>
        <v>0.21665812363184561</v>
      </c>
      <c r="I176">
        <f>raw_data!I176</f>
        <v>2.1153150013170339E-2</v>
      </c>
      <c r="J176">
        <f>raw_data!J176</f>
        <v>9.3919896641908487E-2</v>
      </c>
      <c r="K176">
        <f>raw_data!K176</f>
        <v>0.42857142857142849</v>
      </c>
      <c r="L176">
        <f>raw_data!L176</f>
        <v>0</v>
      </c>
      <c r="M176">
        <f>raw_data!M176</f>
        <v>0.17841450811038259</v>
      </c>
      <c r="N176">
        <f>raw_data!N176</f>
        <v>0.29969136718854189</v>
      </c>
      <c r="O176">
        <f>raw_data!O176</f>
        <v>4.953628035139776E-2</v>
      </c>
      <c r="P176">
        <f>raw_data!P176</f>
        <v>5.8455035285316287E-2</v>
      </c>
    </row>
    <row r="177" spans="1:16" x14ac:dyDescent="0.55000000000000004">
      <c r="A177" t="str">
        <f>raw_data!A177</f>
        <v>mid_tier45430</v>
      </c>
      <c r="B177">
        <f>raw_data!B177</f>
        <v>45430</v>
      </c>
      <c r="C177" t="str">
        <f>raw_data!C177</f>
        <v>mid_tier</v>
      </c>
      <c r="D177">
        <f>raw_data!D177</f>
        <v>24.649377175503339</v>
      </c>
      <c r="E177">
        <f>raw_data!E177</f>
        <v>731.5935145689391</v>
      </c>
      <c r="F177">
        <f>raw_data!F177</f>
        <v>3.3904999999999998</v>
      </c>
      <c r="G177">
        <f>raw_data!G177</f>
        <v>7.0778048516238382E-2</v>
      </c>
      <c r="H177">
        <f>raw_data!H177</f>
        <v>0.2271515678688619</v>
      </c>
      <c r="I177">
        <f>raw_data!I177</f>
        <v>6.8899548959672194E-2</v>
      </c>
      <c r="J177">
        <f>raw_data!J177</f>
        <v>0.14775060021429259</v>
      </c>
      <c r="K177">
        <f>raw_data!K177</f>
        <v>0.7142857142857143</v>
      </c>
      <c r="L177">
        <f>raw_data!L177</f>
        <v>0</v>
      </c>
      <c r="M177">
        <f>raw_data!M177</f>
        <v>0.29162124183064991</v>
      </c>
      <c r="N177">
        <f>raw_data!N177</f>
        <v>0.29003118280777451</v>
      </c>
      <c r="O177">
        <f>raw_data!O177</f>
        <v>0.248422725299214</v>
      </c>
      <c r="P177">
        <f>raw_data!P177</f>
        <v>0.1610561621862798</v>
      </c>
    </row>
    <row r="178" spans="1:16" x14ac:dyDescent="0.55000000000000004">
      <c r="A178" t="str">
        <f>raw_data!A178</f>
        <v>mid_tier45437</v>
      </c>
      <c r="B178">
        <f>raw_data!B178</f>
        <v>45437</v>
      </c>
      <c r="C178" t="str">
        <f>raw_data!C178</f>
        <v>mid_tier</v>
      </c>
      <c r="D178">
        <f>raw_data!D178</f>
        <v>26.110198287722831</v>
      </c>
      <c r="E178">
        <f>raw_data!E178</f>
        <v>746.75167102887292</v>
      </c>
      <c r="F178">
        <f>raw_data!F178</f>
        <v>3.3534999999999999</v>
      </c>
      <c r="G178">
        <f>raw_data!G178</f>
        <v>0.12420344617949421</v>
      </c>
      <c r="H178">
        <f>raw_data!H178</f>
        <v>0.34448240586880852</v>
      </c>
      <c r="I178">
        <f>raw_data!I178</f>
        <v>5.0661585657372117E-2</v>
      </c>
      <c r="J178">
        <f>raw_data!J178</f>
        <v>0.13252940463599211</v>
      </c>
      <c r="K178">
        <f>raw_data!K178</f>
        <v>0</v>
      </c>
      <c r="L178">
        <f>raw_data!L178</f>
        <v>0</v>
      </c>
      <c r="M178">
        <f>raw_data!M178</f>
        <v>0.43204624128343622</v>
      </c>
      <c r="N178">
        <f>raw_data!N178</f>
        <v>0.36159651874672061</v>
      </c>
      <c r="O178">
        <f>raw_data!O178</f>
        <v>0.25782333317547418</v>
      </c>
      <c r="P178">
        <f>raw_data!P178</f>
        <v>0.19655256813662519</v>
      </c>
    </row>
    <row r="179" spans="1:16" x14ac:dyDescent="0.55000000000000004">
      <c r="A179" t="str">
        <f>raw_data!A179</f>
        <v>mid_tier45444</v>
      </c>
      <c r="B179">
        <f>raw_data!B179</f>
        <v>45444</v>
      </c>
      <c r="C179" t="str">
        <f>raw_data!C179</f>
        <v>mid_tier</v>
      </c>
      <c r="D179">
        <f>raw_data!D179</f>
        <v>25.612181245211261</v>
      </c>
      <c r="E179">
        <f>raw_data!E179</f>
        <v>754.2787376714715</v>
      </c>
      <c r="F179">
        <f>raw_data!F179</f>
        <v>3.3828</v>
      </c>
      <c r="G179">
        <f>raw_data!G179</f>
        <v>8.1262852502892377E-2</v>
      </c>
      <c r="H179">
        <f>raw_data!H179</f>
        <v>0.28889749442728718</v>
      </c>
      <c r="I179">
        <f>raw_data!I179</f>
        <v>2.480331773370301E-2</v>
      </c>
      <c r="J179">
        <f>raw_data!J179</f>
        <v>8.3201629572168465E-2</v>
      </c>
      <c r="K179">
        <f>raw_data!K179</f>
        <v>0.14285714285714279</v>
      </c>
      <c r="L179">
        <f>raw_data!L179</f>
        <v>0</v>
      </c>
      <c r="M179">
        <f>raw_data!M179</f>
        <v>0.48890225614008942</v>
      </c>
      <c r="N179">
        <f>raw_data!N179</f>
        <v>0.41715927180258078</v>
      </c>
      <c r="O179">
        <f>raw_data!O179</f>
        <v>0.42038593162248961</v>
      </c>
      <c r="P179">
        <f>raw_data!P179</f>
        <v>0.29585700107206248</v>
      </c>
    </row>
    <row r="180" spans="1:16" x14ac:dyDescent="0.55000000000000004">
      <c r="A180" t="str">
        <f>raw_data!A180</f>
        <v>mid_tier45451</v>
      </c>
      <c r="B180">
        <f>raw_data!B180</f>
        <v>45451</v>
      </c>
      <c r="C180" t="str">
        <f>raw_data!C180</f>
        <v>mid_tier</v>
      </c>
      <c r="D180">
        <f>raw_data!D180</f>
        <v>24.307634334293251</v>
      </c>
      <c r="E180">
        <f>raw_data!E180</f>
        <v>731.65979346222696</v>
      </c>
      <c r="F180">
        <f>raw_data!F180</f>
        <v>3.4045000000000001</v>
      </c>
      <c r="G180">
        <f>raw_data!G180</f>
        <v>5.7178653402956567E-2</v>
      </c>
      <c r="H180">
        <f>raw_data!H180</f>
        <v>0.2190226489509447</v>
      </c>
      <c r="I180">
        <f>raw_data!I180</f>
        <v>1.126752813445998E-2</v>
      </c>
      <c r="J180">
        <f>raw_data!J180</f>
        <v>4.4701633371236053E-2</v>
      </c>
      <c r="K180">
        <f>raw_data!K180</f>
        <v>0</v>
      </c>
      <c r="L180">
        <f>raw_data!L180</f>
        <v>0</v>
      </c>
      <c r="M180">
        <f>raw_data!M180</f>
        <v>0.2003983464318034</v>
      </c>
      <c r="N180">
        <f>raw_data!N180</f>
        <v>0.28941120668557568</v>
      </c>
      <c r="O180">
        <f>raw_data!O180</f>
        <v>0.65828574084606395</v>
      </c>
      <c r="P180">
        <f>raw_data!P180</f>
        <v>0.44262956315841362</v>
      </c>
    </row>
    <row r="181" spans="1:16" x14ac:dyDescent="0.55000000000000004">
      <c r="A181" t="str">
        <f>raw_data!A181</f>
        <v>mid_tier45458</v>
      </c>
      <c r="B181">
        <f>raw_data!B181</f>
        <v>45458</v>
      </c>
      <c r="C181" t="str">
        <f>raw_data!C181</f>
        <v>mid_tier</v>
      </c>
      <c r="D181">
        <f>raw_data!D181</f>
        <v>25.392564769748311</v>
      </c>
      <c r="E181">
        <f>raw_data!E181</f>
        <v>735.1147500842136</v>
      </c>
      <c r="F181">
        <f>raw_data!F181</f>
        <v>3.3656000000000001</v>
      </c>
      <c r="G181">
        <f>raw_data!G181</f>
        <v>7.489674325649405E-2</v>
      </c>
      <c r="H181">
        <f>raw_data!H181</f>
        <v>0.23692599338915629</v>
      </c>
      <c r="I181">
        <f>raw_data!I181</f>
        <v>7.700123287384722E-2</v>
      </c>
      <c r="J181">
        <f>raw_data!J181</f>
        <v>0.14710057185907599</v>
      </c>
      <c r="K181">
        <f>raw_data!K181</f>
        <v>0.8571428571428571</v>
      </c>
      <c r="L181">
        <f>raw_data!L181</f>
        <v>0</v>
      </c>
      <c r="M181">
        <f>raw_data!M181</f>
        <v>1.862247553949556</v>
      </c>
      <c r="N181">
        <f>raw_data!N181</f>
        <v>0.84464667334843835</v>
      </c>
      <c r="O181">
        <f>raw_data!O181</f>
        <v>0.12003922639834851</v>
      </c>
      <c r="P181">
        <f>raw_data!P181</f>
        <v>0.20951362644146171</v>
      </c>
    </row>
    <row r="182" spans="1:16" x14ac:dyDescent="0.55000000000000004">
      <c r="A182" t="str">
        <f>raw_data!A182</f>
        <v>mid_tier45465</v>
      </c>
      <c r="B182">
        <f>raw_data!B182</f>
        <v>45465</v>
      </c>
      <c r="C182" t="str">
        <f>raw_data!C182</f>
        <v>mid_tier</v>
      </c>
      <c r="D182">
        <f>raw_data!D182</f>
        <v>24.928143620741078</v>
      </c>
      <c r="E182">
        <f>raw_data!E182</f>
        <v>720.42335063941721</v>
      </c>
      <c r="F182">
        <f>raw_data!F182</f>
        <v>3.3639000000000001</v>
      </c>
      <c r="G182">
        <f>raw_data!G182</f>
        <v>6.6055355341895064E-2</v>
      </c>
      <c r="H182">
        <f>raw_data!H182</f>
        <v>0.22278611674586149</v>
      </c>
      <c r="I182">
        <f>raw_data!I182</f>
        <v>3.9630449680469228E-2</v>
      </c>
      <c r="J182">
        <f>raw_data!J182</f>
        <v>0.11331397574748241</v>
      </c>
      <c r="K182">
        <f>raw_data!K182</f>
        <v>0</v>
      </c>
      <c r="L182">
        <f>raw_data!L182</f>
        <v>0</v>
      </c>
      <c r="M182">
        <f>raw_data!M182</f>
        <v>0.39893208248572659</v>
      </c>
      <c r="N182">
        <f>raw_data!N182</f>
        <v>0.62560218624915021</v>
      </c>
      <c r="O182">
        <f>raw_data!O182</f>
        <v>0.17010486425066401</v>
      </c>
      <c r="P182">
        <f>raw_data!P182</f>
        <v>0.16160159875949431</v>
      </c>
    </row>
    <row r="183" spans="1:16" x14ac:dyDescent="0.55000000000000004">
      <c r="A183" t="str">
        <f>raw_data!A183</f>
        <v>mid_tier45472</v>
      </c>
      <c r="B183">
        <f>raw_data!B183</f>
        <v>45472</v>
      </c>
      <c r="C183" t="str">
        <f>raw_data!C183</f>
        <v>mid_tier</v>
      </c>
      <c r="D183">
        <f>raw_data!D183</f>
        <v>25.56702287331828</v>
      </c>
      <c r="E183">
        <f>raw_data!E183</f>
        <v>778.51584649254153</v>
      </c>
      <c r="F183">
        <f>raw_data!F183</f>
        <v>3.4159999999999999</v>
      </c>
      <c r="G183">
        <f>raw_data!G183</f>
        <v>0.13191366030965551</v>
      </c>
      <c r="H183">
        <f>raw_data!H183</f>
        <v>0.35903777302664402</v>
      </c>
      <c r="I183">
        <f>raw_data!I183</f>
        <v>7.9319530676813747E-3</v>
      </c>
      <c r="J183">
        <f>raw_data!J183</f>
        <v>4.7976298499301323E-2</v>
      </c>
      <c r="K183">
        <f>raw_data!K183</f>
        <v>0.2857142857142857</v>
      </c>
      <c r="L183">
        <f>raw_data!L183</f>
        <v>0</v>
      </c>
      <c r="M183">
        <f>raw_data!M183</f>
        <v>0.21246425274469211</v>
      </c>
      <c r="N183">
        <f>raw_data!N183</f>
        <v>0.39779387749298029</v>
      </c>
      <c r="O183">
        <f>raw_data!O183</f>
        <v>0.4417875805848086</v>
      </c>
      <c r="P183">
        <f>raw_data!P183</f>
        <v>0.29736973626559132</v>
      </c>
    </row>
    <row r="184" spans="1:16" x14ac:dyDescent="0.55000000000000004">
      <c r="A184" t="str">
        <f>raw_data!A184</f>
        <v>mid_tier45479</v>
      </c>
      <c r="B184">
        <f>raw_data!B184</f>
        <v>45479</v>
      </c>
      <c r="C184" t="str">
        <f>raw_data!C184</f>
        <v>mid_tier</v>
      </c>
      <c r="D184">
        <f>raw_data!D184</f>
        <v>25.59373840582548</v>
      </c>
      <c r="E184">
        <f>raw_data!E184</f>
        <v>797.75682610958029</v>
      </c>
      <c r="F184">
        <f>raw_data!F184</f>
        <v>3.4394999999999998</v>
      </c>
      <c r="G184">
        <f>raw_data!G184</f>
        <v>9.6745088706862978E-2</v>
      </c>
      <c r="H184">
        <f>raw_data!H184</f>
        <v>0.32611906094904169</v>
      </c>
      <c r="I184">
        <f>raw_data!I184</f>
        <v>6.7508411106192046E-2</v>
      </c>
      <c r="J184">
        <f>raw_data!J184</f>
        <v>0.1317781452010903</v>
      </c>
      <c r="K184">
        <f>raw_data!K184</f>
        <v>0.42857142857142849</v>
      </c>
      <c r="L184">
        <f>raw_data!L184</f>
        <v>0</v>
      </c>
      <c r="M184">
        <f>raw_data!M184</f>
        <v>0.59904378102257294</v>
      </c>
      <c r="N184">
        <f>raw_data!N184</f>
        <v>0.48385226172670992</v>
      </c>
      <c r="O184">
        <f>raw_data!O184</f>
        <v>0.50337238414129937</v>
      </c>
      <c r="P184">
        <f>raw_data!P184</f>
        <v>0.36759610401401122</v>
      </c>
    </row>
    <row r="185" spans="1:16" x14ac:dyDescent="0.55000000000000004">
      <c r="A185" t="str">
        <f>raw_data!A185</f>
        <v>mid_tier45486</v>
      </c>
      <c r="B185">
        <f>raw_data!B185</f>
        <v>45486</v>
      </c>
      <c r="C185" t="str">
        <f>raw_data!C185</f>
        <v>mid_tier</v>
      </c>
      <c r="D185">
        <f>raw_data!D185</f>
        <v>23.148587964613881</v>
      </c>
      <c r="E185">
        <f>raw_data!E185</f>
        <v>656.72544055609569</v>
      </c>
      <c r="F185">
        <f>raw_data!F185</f>
        <v>3.3452999999999999</v>
      </c>
      <c r="G185">
        <f>raw_data!G185</f>
        <v>1.3032275854106851E-2</v>
      </c>
      <c r="H185">
        <f>raw_data!H185</f>
        <v>0.131183200391568</v>
      </c>
      <c r="I185">
        <f>raw_data!I185</f>
        <v>8.7144980161230998E-2</v>
      </c>
      <c r="J185">
        <f>raw_data!J185</f>
        <v>0.18993574372709379</v>
      </c>
      <c r="K185">
        <f>raw_data!K185</f>
        <v>1</v>
      </c>
      <c r="L185">
        <f>raw_data!L185</f>
        <v>0</v>
      </c>
      <c r="M185">
        <f>raw_data!M185</f>
        <v>1.2244095721232119E-2</v>
      </c>
      <c r="N185">
        <f>raw_data!N185</f>
        <v>0.21502811326461091</v>
      </c>
      <c r="O185">
        <f>raw_data!O185</f>
        <v>0.33596790388596692</v>
      </c>
      <c r="P185">
        <f>raw_data!P185</f>
        <v>0.30196182963983292</v>
      </c>
    </row>
    <row r="186" spans="1:16" x14ac:dyDescent="0.55000000000000004">
      <c r="A186" t="str">
        <f>raw_data!A186</f>
        <v>mid_tier45493</v>
      </c>
      <c r="B186">
        <f>raw_data!B186</f>
        <v>45493</v>
      </c>
      <c r="C186" t="str">
        <f>raw_data!C186</f>
        <v>mid_tier</v>
      </c>
      <c r="D186">
        <f>raw_data!D186</f>
        <v>28.709889078050061</v>
      </c>
      <c r="E186">
        <f>raw_data!E186</f>
        <v>820.81572874145138</v>
      </c>
      <c r="F186">
        <f>raw_data!F186</f>
        <v>3.3531</v>
      </c>
      <c r="G186">
        <f>raw_data!G186</f>
        <v>0.29686570495945452</v>
      </c>
      <c r="H186">
        <f>raw_data!H186</f>
        <v>0.62446810286613785</v>
      </c>
      <c r="I186">
        <f>raw_data!I186</f>
        <v>7.447713761722248E-2</v>
      </c>
      <c r="J186">
        <f>raw_data!J186</f>
        <v>0.1858342067007521</v>
      </c>
      <c r="K186">
        <f>raw_data!K186</f>
        <v>0</v>
      </c>
      <c r="L186">
        <f>raw_data!L186</f>
        <v>0</v>
      </c>
      <c r="M186">
        <f>raw_data!M186</f>
        <v>0.32082305958907709</v>
      </c>
      <c r="N186">
        <f>raw_data!N186</f>
        <v>0.27274309738022551</v>
      </c>
      <c r="O186">
        <f>raw_data!O186</f>
        <v>0.14099203452527159</v>
      </c>
      <c r="P186">
        <f>raw_data!P186</f>
        <v>0.17395667838263609</v>
      </c>
    </row>
    <row r="187" spans="1:16" x14ac:dyDescent="0.55000000000000004">
      <c r="A187" t="str">
        <f>raw_data!A187</f>
        <v>mid_tier45500</v>
      </c>
      <c r="B187">
        <f>raw_data!B187</f>
        <v>45500</v>
      </c>
      <c r="C187" t="str">
        <f>raw_data!C187</f>
        <v>mid_tier</v>
      </c>
      <c r="D187">
        <f>raw_data!D187</f>
        <v>28.657098510167351</v>
      </c>
      <c r="E187">
        <f>raw_data!E187</f>
        <v>818.73330443548139</v>
      </c>
      <c r="F187">
        <f>raw_data!F187</f>
        <v>3.3523999999999998</v>
      </c>
      <c r="G187">
        <f>raw_data!G187</f>
        <v>0.2987367854877454</v>
      </c>
      <c r="H187">
        <f>raw_data!H187</f>
        <v>0.72436800917697208</v>
      </c>
      <c r="I187">
        <f>raw_data!I187</f>
        <v>9.0670903306602213E-3</v>
      </c>
      <c r="J187">
        <f>raw_data!J187</f>
        <v>7.2145699246522699E-2</v>
      </c>
      <c r="K187">
        <f>raw_data!K187</f>
        <v>0</v>
      </c>
      <c r="L187">
        <f>raw_data!L187</f>
        <v>0</v>
      </c>
      <c r="M187">
        <f>raw_data!M187</f>
        <v>5.2873624276653937E-2</v>
      </c>
      <c r="N187">
        <f>raw_data!N187</f>
        <v>0.14250600841699129</v>
      </c>
      <c r="O187">
        <f>raw_data!O187</f>
        <v>0.49034349944482258</v>
      </c>
      <c r="P187">
        <f>raw_data!P187</f>
        <v>0.3263695386399188</v>
      </c>
    </row>
    <row r="188" spans="1:16" x14ac:dyDescent="0.55000000000000004">
      <c r="A188" t="str">
        <f>raw_data!A188</f>
        <v>mid_tier45507</v>
      </c>
      <c r="B188">
        <f>raw_data!B188</f>
        <v>45507</v>
      </c>
      <c r="C188" t="str">
        <f>raw_data!C188</f>
        <v>mid_tier</v>
      </c>
      <c r="D188">
        <f>raw_data!D188</f>
        <v>25.488191809932879</v>
      </c>
      <c r="E188">
        <f>raw_data!E188</f>
        <v>732.02086878127227</v>
      </c>
      <c r="F188">
        <f>raw_data!F188</f>
        <v>3.3576000000000001</v>
      </c>
      <c r="G188">
        <f>raw_data!G188</f>
        <v>7.0782323086913304E-2</v>
      </c>
      <c r="H188">
        <f>raw_data!H188</f>
        <v>0.41380459640918632</v>
      </c>
      <c r="I188">
        <f>raw_data!I188</f>
        <v>5.1291839722750643E-2</v>
      </c>
      <c r="J188">
        <f>raw_data!J188</f>
        <v>0.1109875725920195</v>
      </c>
      <c r="K188">
        <f>raw_data!K188</f>
        <v>0.14285714285714279</v>
      </c>
      <c r="L188">
        <f>raw_data!L188</f>
        <v>0</v>
      </c>
      <c r="M188">
        <f>raw_data!M188</f>
        <v>9.1042015166096515E-2</v>
      </c>
      <c r="N188">
        <f>raw_data!N188</f>
        <v>0.1115095589204827</v>
      </c>
      <c r="O188">
        <f>raw_data!O188</f>
        <v>0.65983637633941639</v>
      </c>
      <c r="P188">
        <f>raw_data!P188</f>
        <v>0.45145997721887132</v>
      </c>
    </row>
    <row r="189" spans="1:16" x14ac:dyDescent="0.55000000000000004">
      <c r="A189" t="str">
        <f>raw_data!A189</f>
        <v>mid_tier45514</v>
      </c>
      <c r="B189">
        <f>raw_data!B189</f>
        <v>45514</v>
      </c>
      <c r="C189" t="str">
        <f>raw_data!C189</f>
        <v>mid_tier</v>
      </c>
      <c r="D189">
        <f>raw_data!D189</f>
        <v>23.723349427763381</v>
      </c>
      <c r="E189">
        <f>raw_data!E189</f>
        <v>699.12710763618668</v>
      </c>
      <c r="F189">
        <f>raw_data!F189</f>
        <v>3.3833000000000002</v>
      </c>
      <c r="G189">
        <f>raw_data!G189</f>
        <v>4.6354642376617468E-2</v>
      </c>
      <c r="H189">
        <f>raw_data!H189</f>
        <v>0.23569827839467711</v>
      </c>
      <c r="I189">
        <f>raw_data!I189</f>
        <v>6.5171379179682853E-2</v>
      </c>
      <c r="J189">
        <f>raw_data!J189</f>
        <v>0.14642248282618381</v>
      </c>
      <c r="K189">
        <f>raw_data!K189</f>
        <v>1</v>
      </c>
      <c r="L189">
        <f>raw_data!L189</f>
        <v>0</v>
      </c>
      <c r="M189">
        <f>raw_data!M189</f>
        <v>0.27356695903035683</v>
      </c>
      <c r="N189">
        <f>raw_data!N189</f>
        <v>0.2053436907271797</v>
      </c>
      <c r="O189">
        <f>raw_data!O189</f>
        <v>0.39496112601443129</v>
      </c>
      <c r="P189">
        <f>raw_data!P189</f>
        <v>0.35954587614227967</v>
      </c>
    </row>
    <row r="190" spans="1:16" x14ac:dyDescent="0.55000000000000004">
      <c r="A190" t="str">
        <f>raw_data!A190</f>
        <v>mid_tier45521</v>
      </c>
      <c r="B190">
        <f>raw_data!B190</f>
        <v>45521</v>
      </c>
      <c r="C190" t="str">
        <f>raw_data!C190</f>
        <v>mid_tier</v>
      </c>
      <c r="D190">
        <f>raw_data!D190</f>
        <v>26.151836703221861</v>
      </c>
      <c r="E190">
        <f>raw_data!E190</f>
        <v>788.21635823510701</v>
      </c>
      <c r="F190">
        <f>raw_data!F190</f>
        <v>3.4058999999999999</v>
      </c>
      <c r="G190">
        <f>raw_data!G190</f>
        <v>5.3287881570900981E-2</v>
      </c>
      <c r="H190">
        <f>raw_data!H190</f>
        <v>0.19391385655736579</v>
      </c>
      <c r="I190">
        <f>raw_data!I190</f>
        <v>0.19597422543517529</v>
      </c>
      <c r="J190">
        <f>raw_data!J190</f>
        <v>0.3689590830285191</v>
      </c>
      <c r="K190">
        <f>raw_data!K190</f>
        <v>0</v>
      </c>
      <c r="L190">
        <f>raw_data!L190</f>
        <v>0</v>
      </c>
      <c r="M190">
        <f>raw_data!M190</f>
        <v>0.53952016300770356</v>
      </c>
      <c r="N190">
        <f>raw_data!N190</f>
        <v>0.38599859902074662</v>
      </c>
      <c r="O190">
        <f>raw_data!O190</f>
        <v>0.54375404171369202</v>
      </c>
      <c r="P190">
        <f>raw_data!P190</f>
        <v>0.40541610475632672</v>
      </c>
    </row>
    <row r="191" spans="1:16" x14ac:dyDescent="0.55000000000000004">
      <c r="A191" t="str">
        <f>raw_data!A191</f>
        <v>mid_tier45528</v>
      </c>
      <c r="B191">
        <f>raw_data!B191</f>
        <v>45528</v>
      </c>
      <c r="C191" t="str">
        <f>raw_data!C191</f>
        <v>mid_tier</v>
      </c>
      <c r="D191">
        <f>raw_data!D191</f>
        <v>26.38499789437985</v>
      </c>
      <c r="E191">
        <f>raw_data!E191</f>
        <v>803.95088584175392</v>
      </c>
      <c r="F191">
        <f>raw_data!F191</f>
        <v>3.4165999999999999</v>
      </c>
      <c r="G191">
        <f>raw_data!G191</f>
        <v>0.12970814887133811</v>
      </c>
      <c r="H191">
        <f>raw_data!H191</f>
        <v>0.34659815290403151</v>
      </c>
      <c r="I191">
        <f>raw_data!I191</f>
        <v>4.1998557634705849E-2</v>
      </c>
      <c r="J191">
        <f>raw_data!J191</f>
        <v>0.18742460739245129</v>
      </c>
      <c r="K191">
        <f>raw_data!K191</f>
        <v>0</v>
      </c>
      <c r="L191">
        <f>raw_data!L191</f>
        <v>0</v>
      </c>
      <c r="M191">
        <f>raw_data!M191</f>
        <v>0.58549269216332345</v>
      </c>
      <c r="N191">
        <f>raw_data!N191</f>
        <v>0.47327184394395172</v>
      </c>
      <c r="O191">
        <f>raw_data!O191</f>
        <v>0.5102318739920374</v>
      </c>
      <c r="P191">
        <f>raw_data!P191</f>
        <v>0.40253622889550611</v>
      </c>
    </row>
    <row r="192" spans="1:16" x14ac:dyDescent="0.55000000000000004">
      <c r="A192" t="str">
        <f>raw_data!A192</f>
        <v>mid_tier45535</v>
      </c>
      <c r="B192">
        <f>raw_data!B192</f>
        <v>45535</v>
      </c>
      <c r="C192" t="str">
        <f>raw_data!C192</f>
        <v>mid_tier</v>
      </c>
      <c r="D192">
        <f>raw_data!D192</f>
        <v>26.002078577067401</v>
      </c>
      <c r="E192">
        <f>raw_data!E192</f>
        <v>736.11884451677804</v>
      </c>
      <c r="F192">
        <f>raw_data!F192</f>
        <v>3.3431000000000002</v>
      </c>
      <c r="G192">
        <f>raw_data!G192</f>
        <v>0.13359718298884049</v>
      </c>
      <c r="H192">
        <f>raw_data!H192</f>
        <v>0.39710233955169838</v>
      </c>
      <c r="I192">
        <f>raw_data!I192</f>
        <v>3.3391807197176548E-2</v>
      </c>
      <c r="J192">
        <f>raw_data!J192</f>
        <v>0.11482309463377589</v>
      </c>
      <c r="K192">
        <f>raw_data!K192</f>
        <v>0</v>
      </c>
      <c r="L192">
        <f>raw_data!L192</f>
        <v>0</v>
      </c>
      <c r="M192">
        <f>raw_data!M192</f>
        <v>0.27784565348565837</v>
      </c>
      <c r="N192">
        <f>raw_data!N192</f>
        <v>0.35599511970733039</v>
      </c>
      <c r="O192">
        <f>raw_data!O192</f>
        <v>3.1482108522980612E-2</v>
      </c>
      <c r="P192">
        <f>raw_data!P192</f>
        <v>0.1453121330161824</v>
      </c>
    </row>
    <row r="193" spans="1:16" x14ac:dyDescent="0.55000000000000004">
      <c r="A193" t="str">
        <f>raw_data!A193</f>
        <v>mid_tier45542</v>
      </c>
      <c r="B193">
        <f>raw_data!B193</f>
        <v>45542</v>
      </c>
      <c r="C193" t="str">
        <f>raw_data!C193</f>
        <v>mid_tier</v>
      </c>
      <c r="D193">
        <f>raw_data!D193</f>
        <v>24.75743571493955</v>
      </c>
      <c r="E193">
        <f>raw_data!E193</f>
        <v>747.17940987687575</v>
      </c>
      <c r="F193">
        <f>raw_data!F193</f>
        <v>3.4072</v>
      </c>
      <c r="G193">
        <f>raw_data!G193</f>
        <v>0.10925560688370919</v>
      </c>
      <c r="H193">
        <f>raw_data!H193</f>
        <v>0.36358054520242139</v>
      </c>
      <c r="I193">
        <f>raw_data!I193</f>
        <v>6.6141178315353322E-2</v>
      </c>
      <c r="J193">
        <f>raw_data!J193</f>
        <v>0.1492215614800374</v>
      </c>
      <c r="K193">
        <f>raw_data!K193</f>
        <v>0.8571428571428571</v>
      </c>
      <c r="L193">
        <f>raw_data!L193</f>
        <v>0</v>
      </c>
      <c r="M193">
        <f>raw_data!M193</f>
        <v>4.7247841957472669E-2</v>
      </c>
      <c r="N193">
        <f>raw_data!N193</f>
        <v>0.17544526710131669</v>
      </c>
      <c r="O193">
        <f>raw_data!O193</f>
        <v>0.58596216101388277</v>
      </c>
      <c r="P193">
        <f>raw_data!P193</f>
        <v>0.36766916627453378</v>
      </c>
    </row>
    <row r="194" spans="1:16" x14ac:dyDescent="0.55000000000000004">
      <c r="A194" t="str">
        <f>raw_data!A194</f>
        <v>mid_tier45549</v>
      </c>
      <c r="B194">
        <f>raw_data!B194</f>
        <v>45549</v>
      </c>
      <c r="C194" t="str">
        <f>raw_data!C194</f>
        <v>mid_tier</v>
      </c>
      <c r="D194">
        <f>raw_data!D194</f>
        <v>27.348282399162159</v>
      </c>
      <c r="E194">
        <f>raw_data!E194</f>
        <v>846.97630590205188</v>
      </c>
      <c r="F194">
        <f>raw_data!F194</f>
        <v>3.4331</v>
      </c>
      <c r="G194">
        <f>raw_data!G194</f>
        <v>9.1478042113161795E-2</v>
      </c>
      <c r="H194">
        <f>raw_data!H194</f>
        <v>0.31646973821195368</v>
      </c>
      <c r="I194">
        <f>raw_data!I194</f>
        <v>4.1130866266937847E-3</v>
      </c>
      <c r="J194">
        <f>raw_data!J194</f>
        <v>5.2245460144673267E-2</v>
      </c>
      <c r="K194">
        <f>raw_data!K194</f>
        <v>0.14285714285714279</v>
      </c>
      <c r="L194">
        <f>raw_data!L194</f>
        <v>0</v>
      </c>
      <c r="M194">
        <f>raw_data!M194</f>
        <v>1.9329493947555889</v>
      </c>
      <c r="N194">
        <f>raw_data!N194</f>
        <v>0.84296054152770017</v>
      </c>
      <c r="O194">
        <f>raw_data!O194</f>
        <v>2.892560639294667</v>
      </c>
      <c r="P194">
        <f>raw_data!P194</f>
        <v>0.94713124358297796</v>
      </c>
    </row>
    <row r="195" spans="1:16" x14ac:dyDescent="0.55000000000000004">
      <c r="A195" t="str">
        <f>raw_data!A195</f>
        <v>mid_tier45556</v>
      </c>
      <c r="B195">
        <f>raw_data!B195</f>
        <v>45556</v>
      </c>
      <c r="C195" t="str">
        <f>raw_data!C195</f>
        <v>mid_tier</v>
      </c>
      <c r="D195">
        <f>raw_data!D195</f>
        <v>29.979623034938861</v>
      </c>
      <c r="E195">
        <f>raw_data!E195</f>
        <v>930.26770277415289</v>
      </c>
      <c r="F195">
        <f>raw_data!F195</f>
        <v>3.4348000000000001</v>
      </c>
      <c r="G195">
        <f>raw_data!G195</f>
        <v>0.122560153584916</v>
      </c>
      <c r="H195">
        <f>raw_data!H195</f>
        <v>0.36640340855253828</v>
      </c>
      <c r="I195">
        <f>raw_data!I195</f>
        <v>0.19355790022541031</v>
      </c>
      <c r="J195">
        <f>raw_data!J195</f>
        <v>0.34030322795968071</v>
      </c>
      <c r="K195">
        <f>raw_data!K195</f>
        <v>0</v>
      </c>
      <c r="L195">
        <f>raw_data!L195</f>
        <v>0</v>
      </c>
      <c r="M195">
        <f>raw_data!M195</f>
        <v>0.43203890953167001</v>
      </c>
      <c r="N195">
        <f>raw_data!N195</f>
        <v>0.63628039942067416</v>
      </c>
      <c r="O195">
        <f>raw_data!O195</f>
        <v>0.47442032249957339</v>
      </c>
      <c r="P195">
        <f>raw_data!P195</f>
        <v>0.67381038377614177</v>
      </c>
    </row>
    <row r="196" spans="1:16" x14ac:dyDescent="0.55000000000000004">
      <c r="A196" t="str">
        <f>raw_data!A196</f>
        <v>mid_tier45563</v>
      </c>
      <c r="B196">
        <f>raw_data!B196</f>
        <v>45563</v>
      </c>
      <c r="C196" t="str">
        <f>raw_data!C196</f>
        <v>mid_tier</v>
      </c>
      <c r="D196">
        <f>raw_data!D196</f>
        <v>28.770625870255621</v>
      </c>
      <c r="E196">
        <f>raw_data!E196</f>
        <v>748.03627262664611</v>
      </c>
      <c r="F196">
        <f>raw_data!F196</f>
        <v>3.258</v>
      </c>
      <c r="G196">
        <f>raw_data!G196</f>
        <v>0.1343550499088722</v>
      </c>
      <c r="H196">
        <f>raw_data!H196</f>
        <v>0.40430422601910682</v>
      </c>
      <c r="I196">
        <f>raw_data!I196</f>
        <v>7.7836038705710056E-2</v>
      </c>
      <c r="J196">
        <f>raw_data!J196</f>
        <v>0.23789980971464059</v>
      </c>
      <c r="K196">
        <f>raw_data!K196</f>
        <v>0.2857142857142857</v>
      </c>
      <c r="L196">
        <f>raw_data!L196</f>
        <v>0</v>
      </c>
      <c r="M196">
        <f>raw_data!M196</f>
        <v>0.53422576707878644</v>
      </c>
      <c r="N196">
        <f>raw_data!N196</f>
        <v>0.55215026190168204</v>
      </c>
      <c r="O196">
        <f>raw_data!O196</f>
        <v>0.25339977023182703</v>
      </c>
      <c r="P196">
        <f>raw_data!P196</f>
        <v>0.37403637652176991</v>
      </c>
    </row>
    <row r="197" spans="1:16" x14ac:dyDescent="0.55000000000000004">
      <c r="A197" t="str">
        <f>raw_data!A197</f>
        <v>mid_tier45570</v>
      </c>
      <c r="B197">
        <f>raw_data!B197</f>
        <v>45570</v>
      </c>
      <c r="C197" t="str">
        <f>raw_data!C197</f>
        <v>mid_tier</v>
      </c>
      <c r="D197">
        <f>raw_data!D197</f>
        <v>24.974932223030159</v>
      </c>
      <c r="E197">
        <f>raw_data!E197</f>
        <v>769.97716043601986</v>
      </c>
      <c r="F197">
        <f>raw_data!F197</f>
        <v>3.4285999999999999</v>
      </c>
      <c r="G197">
        <f>raw_data!G197</f>
        <v>1.8138130235552351E-2</v>
      </c>
      <c r="H197">
        <f>raw_data!H197</f>
        <v>0.16930693307768249</v>
      </c>
      <c r="I197">
        <f>raw_data!I197</f>
        <v>6.4189202187645053E-2</v>
      </c>
      <c r="J197">
        <f>raw_data!J197</f>
        <v>0.18300979079652679</v>
      </c>
      <c r="K197">
        <f>raw_data!K197</f>
        <v>0</v>
      </c>
      <c r="L197">
        <f>raw_data!L197</f>
        <v>0</v>
      </c>
      <c r="M197">
        <f>raw_data!M197</f>
        <v>0.21923318599187519</v>
      </c>
      <c r="N197">
        <f>raw_data!N197</f>
        <v>0.36279976348354531</v>
      </c>
      <c r="O197">
        <f>raw_data!O197</f>
        <v>0.1639618587056918</v>
      </c>
      <c r="P197">
        <f>raw_data!P197</f>
        <v>0.21037906173924059</v>
      </c>
    </row>
    <row r="198" spans="1:16" x14ac:dyDescent="0.55000000000000004">
      <c r="A198" t="str">
        <f>raw_data!A198</f>
        <v>mid_tier45577</v>
      </c>
      <c r="B198">
        <f>raw_data!B198</f>
        <v>45577</v>
      </c>
      <c r="C198" t="str">
        <f>raw_data!C198</f>
        <v>mid_tier</v>
      </c>
      <c r="D198">
        <f>raw_data!D198</f>
        <v>23.852727425116171</v>
      </c>
      <c r="E198">
        <f>raw_data!E198</f>
        <v>743.96656838937349</v>
      </c>
      <c r="F198">
        <f>raw_data!F198</f>
        <v>3.44</v>
      </c>
      <c r="G198">
        <f>raw_data!G198</f>
        <v>1.154122006445857E-2</v>
      </c>
      <c r="H198">
        <f>raw_data!H198</f>
        <v>7.8049969236862443E-2</v>
      </c>
      <c r="I198">
        <f>raw_data!I198</f>
        <v>7.2573383475719982E-2</v>
      </c>
      <c r="J198">
        <f>raw_data!J198</f>
        <v>0.18051768127089901</v>
      </c>
      <c r="K198">
        <f>raw_data!K198</f>
        <v>0.42857142857142849</v>
      </c>
      <c r="L198">
        <f>raw_data!L198</f>
        <v>0</v>
      </c>
      <c r="M198">
        <f>raw_data!M198</f>
        <v>0.34027257170205988</v>
      </c>
      <c r="N198">
        <f>raw_data!N198</f>
        <v>0.34179862012560669</v>
      </c>
      <c r="O198">
        <f>raw_data!O198</f>
        <v>0.1229221973090298</v>
      </c>
      <c r="P198">
        <f>raw_data!P198</f>
        <v>0.13493095603500349</v>
      </c>
    </row>
    <row r="199" spans="1:16" x14ac:dyDescent="0.55000000000000004">
      <c r="A199" t="str">
        <f>raw_data!A199</f>
        <v>mid_tier45584</v>
      </c>
      <c r="B199">
        <f>raw_data!B199</f>
        <v>45584</v>
      </c>
      <c r="C199" t="str">
        <f>raw_data!C199</f>
        <v>mid_tier</v>
      </c>
      <c r="D199">
        <f>raw_data!D199</f>
        <v>23.606449177356069</v>
      </c>
      <c r="E199">
        <f>raw_data!E199</f>
        <v>670.42315663691227</v>
      </c>
      <c r="F199">
        <f>raw_data!F199</f>
        <v>3.3466</v>
      </c>
      <c r="G199">
        <f>raw_data!G199</f>
        <v>4.9310597125190522E-2</v>
      </c>
      <c r="H199">
        <f>raw_data!H199</f>
        <v>0.13762946465469569</v>
      </c>
      <c r="I199">
        <f>raw_data!I199</f>
        <v>2.7215191046315462E-2</v>
      </c>
      <c r="J199">
        <f>raw_data!J199</f>
        <v>0.1020240005272165</v>
      </c>
      <c r="K199">
        <f>raw_data!K199</f>
        <v>0.7142857142857143</v>
      </c>
      <c r="L199">
        <f>raw_data!L199</f>
        <v>0</v>
      </c>
      <c r="M199">
        <f>raw_data!M199</f>
        <v>0.51579414718864836</v>
      </c>
      <c r="N199">
        <f>raw_data!N199</f>
        <v>0.42345965859068863</v>
      </c>
      <c r="O199">
        <f>raw_data!O199</f>
        <v>7.2516360776686273E-3</v>
      </c>
      <c r="P199">
        <f>raw_data!P199</f>
        <v>4.4908309135933279E-2</v>
      </c>
    </row>
    <row r="200" spans="1:16" x14ac:dyDescent="0.55000000000000004">
      <c r="A200" t="str">
        <f>raw_data!A200</f>
        <v>mid_tier45591</v>
      </c>
      <c r="B200">
        <f>raw_data!B200</f>
        <v>45591</v>
      </c>
      <c r="C200" t="str">
        <f>raw_data!C200</f>
        <v>mid_tier</v>
      </c>
      <c r="D200">
        <f>raw_data!D200</f>
        <v>26.508990349376258</v>
      </c>
      <c r="E200">
        <f>raw_data!E200</f>
        <v>746.22807833494164</v>
      </c>
      <c r="F200">
        <f>raw_data!F200</f>
        <v>3.3376000000000001</v>
      </c>
      <c r="G200">
        <f>raw_data!G200</f>
        <v>0.1072277838358054</v>
      </c>
      <c r="H200">
        <f>raw_data!H200</f>
        <v>0.28374164863821638</v>
      </c>
      <c r="I200">
        <f>raw_data!I200</f>
        <v>3.7793514384493389E-2</v>
      </c>
      <c r="J200">
        <f>raw_data!J200</f>
        <v>9.65515063624557E-2</v>
      </c>
      <c r="K200">
        <f>raw_data!K200</f>
        <v>0</v>
      </c>
      <c r="L200">
        <f>raw_data!L200</f>
        <v>0</v>
      </c>
      <c r="M200">
        <f>raw_data!M200</f>
        <v>0.57872800029594962</v>
      </c>
      <c r="N200">
        <f>raw_data!N200</f>
        <v>0.48393905285532268</v>
      </c>
      <c r="O200">
        <f>raw_data!O200</f>
        <v>0.57644908430547481</v>
      </c>
      <c r="P200">
        <f>raw_data!P200</f>
        <v>0.3361665723425914</v>
      </c>
    </row>
    <row r="201" spans="1:16" x14ac:dyDescent="0.55000000000000004">
      <c r="A201" t="str">
        <f>raw_data!A201</f>
        <v>mid_tier45598</v>
      </c>
      <c r="B201">
        <f>raw_data!B201</f>
        <v>45598</v>
      </c>
      <c r="C201" t="str">
        <f>raw_data!C201</f>
        <v>mid_tier</v>
      </c>
      <c r="D201">
        <f>raw_data!D201</f>
        <v>25.961142627079081</v>
      </c>
      <c r="E201">
        <f>raw_data!E201</f>
        <v>721.20054218025678</v>
      </c>
      <c r="F201">
        <f>raw_data!F201</f>
        <v>3.3243999999999998</v>
      </c>
      <c r="G201">
        <f>raw_data!G201</f>
        <v>3.809853296442571E-2</v>
      </c>
      <c r="H201">
        <f>raw_data!H201</f>
        <v>0.17460219990319181</v>
      </c>
      <c r="I201">
        <f>raw_data!I201</f>
        <v>4.7276812810786308E-2</v>
      </c>
      <c r="J201">
        <f>raw_data!J201</f>
        <v>0.1113248803526897</v>
      </c>
      <c r="K201">
        <f>raw_data!K201</f>
        <v>0</v>
      </c>
      <c r="L201">
        <f>raw_data!L201</f>
        <v>0</v>
      </c>
      <c r="M201">
        <f>raw_data!M201</f>
        <v>0.38477019914638239</v>
      </c>
      <c r="N201">
        <f>raw_data!N201</f>
        <v>0.41550029780419889</v>
      </c>
      <c r="O201">
        <f>raw_data!O201</f>
        <v>0.58495236507389348</v>
      </c>
      <c r="P201">
        <f>raw_data!P201</f>
        <v>0.41873039599211392</v>
      </c>
    </row>
    <row r="202" spans="1:16" x14ac:dyDescent="0.55000000000000004">
      <c r="A202" t="str">
        <f>raw_data!A202</f>
        <v>mid_tier45605</v>
      </c>
      <c r="B202">
        <f>raw_data!B202</f>
        <v>45605</v>
      </c>
      <c r="C202" t="str">
        <f>raw_data!C202</f>
        <v>mid_tier</v>
      </c>
      <c r="D202">
        <f>raw_data!D202</f>
        <v>23.921457914463289</v>
      </c>
      <c r="E202">
        <f>raw_data!E202</f>
        <v>710.94572921784902</v>
      </c>
      <c r="F202">
        <f>raw_data!F202</f>
        <v>3.3917999999999999</v>
      </c>
      <c r="G202">
        <f>raw_data!G202</f>
        <v>1.291304717447664E-2</v>
      </c>
      <c r="H202">
        <f>raw_data!H202</f>
        <v>8.2850964280301087E-2</v>
      </c>
      <c r="I202">
        <f>raw_data!I202</f>
        <v>1.3687957175343121E-2</v>
      </c>
      <c r="J202">
        <f>raw_data!J202</f>
        <v>5.742823312775748E-2</v>
      </c>
      <c r="K202">
        <f>raw_data!K202</f>
        <v>0</v>
      </c>
      <c r="L202">
        <f>raw_data!L202</f>
        <v>0</v>
      </c>
      <c r="M202">
        <f>raw_data!M202</f>
        <v>0.42624279900560169</v>
      </c>
      <c r="N202">
        <f>raw_data!N202</f>
        <v>0.40703246356632938</v>
      </c>
      <c r="O202">
        <f>raw_data!O202</f>
        <v>0.41082307404595159</v>
      </c>
      <c r="P202">
        <f>raw_data!P202</f>
        <v>0.3569596733541851</v>
      </c>
    </row>
    <row r="203" spans="1:16" x14ac:dyDescent="0.55000000000000004">
      <c r="A203" t="str">
        <f>raw_data!A203</f>
        <v>mid_tier45612</v>
      </c>
      <c r="B203">
        <f>raw_data!B203</f>
        <v>45612</v>
      </c>
      <c r="C203" t="str">
        <f>raw_data!C203</f>
        <v>mid_tier</v>
      </c>
      <c r="D203">
        <f>raw_data!D203</f>
        <v>24.986933396595759</v>
      </c>
      <c r="E203">
        <f>raw_data!E203</f>
        <v>831.81501277267273</v>
      </c>
      <c r="F203">
        <f>raw_data!F203</f>
        <v>3.5051999999999999</v>
      </c>
      <c r="G203">
        <f>raw_data!G203</f>
        <v>7.8046890974660402E-2</v>
      </c>
      <c r="H203">
        <f>raw_data!H203</f>
        <v>0.20410759836116449</v>
      </c>
      <c r="I203">
        <f>raw_data!I203</f>
        <v>4.5532858237621557E-2</v>
      </c>
      <c r="J203">
        <f>raw_data!J203</f>
        <v>9.6610681780436775E-2</v>
      </c>
      <c r="K203">
        <f>raw_data!K203</f>
        <v>0.7142857142857143</v>
      </c>
      <c r="L203">
        <f>raw_data!L203</f>
        <v>0</v>
      </c>
      <c r="M203">
        <f>raw_data!M203</f>
        <v>0.27158235049351259</v>
      </c>
      <c r="N203">
        <f>raw_data!N203</f>
        <v>0.32363848830671188</v>
      </c>
      <c r="O203">
        <f>raw_data!O203</f>
        <v>6.0328631643105923E-3</v>
      </c>
      <c r="P203">
        <f>raw_data!P203</f>
        <v>0.1150092743765339</v>
      </c>
    </row>
    <row r="204" spans="1:16" x14ac:dyDescent="0.55000000000000004">
      <c r="A204" t="str">
        <f>raw_data!A204</f>
        <v>mid_tier45619</v>
      </c>
      <c r="B204">
        <f>raw_data!B204</f>
        <v>45619</v>
      </c>
      <c r="C204" t="str">
        <f>raw_data!C204</f>
        <v>mid_tier</v>
      </c>
      <c r="D204">
        <f>raw_data!D204</f>
        <v>26.026983431162481</v>
      </c>
      <c r="E204">
        <f>raw_data!E204</f>
        <v>819.84997808161802</v>
      </c>
      <c r="F204">
        <f>raw_data!F204</f>
        <v>3.4498000000000002</v>
      </c>
      <c r="G204">
        <f>raw_data!G204</f>
        <v>7.5481880991197306E-2</v>
      </c>
      <c r="H204">
        <f>raw_data!H204</f>
        <v>0.23381364230928001</v>
      </c>
      <c r="I204">
        <f>raw_data!I204</f>
        <v>2.5263353480319651E-2</v>
      </c>
      <c r="J204">
        <f>raw_data!J204</f>
        <v>7.314783543320573E-2</v>
      </c>
      <c r="K204">
        <f>raw_data!K204</f>
        <v>0</v>
      </c>
      <c r="L204">
        <f>raw_data!L204</f>
        <v>0</v>
      </c>
      <c r="M204">
        <f>raw_data!M204</f>
        <v>0.47939681636230658</v>
      </c>
      <c r="N204">
        <f>raw_data!N204</f>
        <v>0.39852894986767923</v>
      </c>
      <c r="O204">
        <f>raw_data!O204</f>
        <v>0.41788854959910438</v>
      </c>
      <c r="P204">
        <f>raw_data!P204</f>
        <v>0.27145207526807591</v>
      </c>
    </row>
    <row r="205" spans="1:16" x14ac:dyDescent="0.55000000000000004">
      <c r="A205" t="str">
        <f>raw_data!A205</f>
        <v>mid_tier45626</v>
      </c>
      <c r="B205">
        <f>raw_data!B205</f>
        <v>45626</v>
      </c>
      <c r="C205" t="str">
        <f>raw_data!C205</f>
        <v>mid_tier</v>
      </c>
      <c r="D205">
        <f>raw_data!D205</f>
        <v>23.717887067458239</v>
      </c>
      <c r="E205">
        <f>raw_data!E205</f>
        <v>742.60704408211734</v>
      </c>
      <c r="F205">
        <f>raw_data!F205</f>
        <v>3.444</v>
      </c>
      <c r="G205">
        <f>raw_data!G205</f>
        <v>2.5139558711909089E-3</v>
      </c>
      <c r="H205">
        <f>raw_data!H205</f>
        <v>7.7175695362454361E-2</v>
      </c>
      <c r="I205">
        <f>raw_data!I205</f>
        <v>6.2636739438737252E-2</v>
      </c>
      <c r="J205">
        <f>raw_data!J205</f>
        <v>0.13084328856851621</v>
      </c>
      <c r="K205">
        <f>raw_data!K205</f>
        <v>0.5714285714285714</v>
      </c>
      <c r="L205">
        <f>raw_data!L205</f>
        <v>0</v>
      </c>
      <c r="M205">
        <f>raw_data!M205</f>
        <v>2.814963811674313E-2</v>
      </c>
      <c r="N205">
        <f>raw_data!N205</f>
        <v>0.18347284592694821</v>
      </c>
      <c r="O205">
        <f>raw_data!O205</f>
        <v>0.20668787325502799</v>
      </c>
      <c r="P205">
        <f>raw_data!P205</f>
        <v>0.20131122160625961</v>
      </c>
    </row>
    <row r="206" spans="1:16" x14ac:dyDescent="0.55000000000000004">
      <c r="A206" t="str">
        <f>raw_data!A206</f>
        <v>mid_tier45633</v>
      </c>
      <c r="B206">
        <f>raw_data!B206</f>
        <v>45633</v>
      </c>
      <c r="C206" t="str">
        <f>raw_data!C206</f>
        <v>mid_tier</v>
      </c>
      <c r="D206">
        <f>raw_data!D206</f>
        <v>25.12512622098027</v>
      </c>
      <c r="E206">
        <f>raw_data!E206</f>
        <v>706.76980059617495</v>
      </c>
      <c r="F206">
        <f>raw_data!F206</f>
        <v>3.3369</v>
      </c>
      <c r="G206">
        <f>raw_data!G206</f>
        <v>3.2586960010631112E-2</v>
      </c>
      <c r="H206">
        <f>raw_data!H206</f>
        <v>9.8913806230004522E-2</v>
      </c>
      <c r="I206">
        <f>raw_data!I206</f>
        <v>7.7757962982924644E-2</v>
      </c>
      <c r="J206">
        <f>raw_data!J206</f>
        <v>0.1737747593317262</v>
      </c>
      <c r="K206">
        <f>raw_data!K206</f>
        <v>0</v>
      </c>
      <c r="L206">
        <f>raw_data!L206</f>
        <v>0</v>
      </c>
      <c r="M206">
        <f>raw_data!M206</f>
        <v>0.37861611095541398</v>
      </c>
      <c r="N206">
        <f>raw_data!N206</f>
        <v>0.29260646376024257</v>
      </c>
      <c r="O206">
        <f>raw_data!O206</f>
        <v>8.9164042066134541E-2</v>
      </c>
      <c r="P206">
        <f>raw_data!P206</f>
        <v>0.1127591252720361</v>
      </c>
    </row>
    <row r="207" spans="1:16" x14ac:dyDescent="0.55000000000000004">
      <c r="A207" t="str">
        <f>raw_data!A207</f>
        <v>mid_tier45640</v>
      </c>
      <c r="B207">
        <f>raw_data!B207</f>
        <v>45640</v>
      </c>
      <c r="C207" t="str">
        <f>raw_data!C207</f>
        <v>mid_tier</v>
      </c>
      <c r="D207">
        <f>raw_data!D207</f>
        <v>24.550788227641089</v>
      </c>
      <c r="E207">
        <f>raw_data!E207</f>
        <v>717.37403201167274</v>
      </c>
      <c r="F207">
        <f>raw_data!F207</f>
        <v>3.3748</v>
      </c>
      <c r="G207">
        <f>raw_data!G207</f>
        <v>2.6868944197036861E-2</v>
      </c>
      <c r="H207">
        <f>raw_data!H207</f>
        <v>9.219966103589658E-2</v>
      </c>
      <c r="I207">
        <f>raw_data!I207</f>
        <v>3.3125839210589807E-2</v>
      </c>
      <c r="J207">
        <f>raw_data!J207</f>
        <v>0.1101885727861763</v>
      </c>
      <c r="K207">
        <f>raw_data!K207</f>
        <v>0</v>
      </c>
      <c r="L207">
        <f>raw_data!L207</f>
        <v>0</v>
      </c>
      <c r="M207">
        <f>raw_data!M207</f>
        <v>0.57236222290064953</v>
      </c>
      <c r="N207">
        <f>raw_data!N207</f>
        <v>0.43334305784561311</v>
      </c>
      <c r="O207">
        <f>raw_data!O207</f>
        <v>0.5101898330723279</v>
      </c>
      <c r="P207">
        <f>raw_data!P207</f>
        <v>0.31995968596831498</v>
      </c>
    </row>
    <row r="208" spans="1:16" x14ac:dyDescent="0.55000000000000004">
      <c r="A208" t="str">
        <f>raw_data!A208</f>
        <v>mid_tier45647</v>
      </c>
      <c r="B208">
        <f>raw_data!B208</f>
        <v>45647</v>
      </c>
      <c r="C208" t="str">
        <f>raw_data!C208</f>
        <v>mid_tier</v>
      </c>
      <c r="D208">
        <f>raw_data!D208</f>
        <v>24.400587347603771</v>
      </c>
      <c r="E208">
        <f>raw_data!E208</f>
        <v>689.0725866963304</v>
      </c>
      <c r="F208">
        <f>raw_data!F208</f>
        <v>3.3407</v>
      </c>
      <c r="G208">
        <f>raw_data!G208</f>
        <v>8.9641501857059172E-2</v>
      </c>
      <c r="H208">
        <f>raw_data!H208</f>
        <v>0.23256505722299611</v>
      </c>
      <c r="I208">
        <f>raw_data!I208</f>
        <v>2.7932057795606478E-3</v>
      </c>
      <c r="J208">
        <f>raw_data!J208</f>
        <v>3.8057042738995829E-2</v>
      </c>
      <c r="K208">
        <f>raw_data!K208</f>
        <v>0.8571428571428571</v>
      </c>
      <c r="L208">
        <f>raw_data!L208</f>
        <v>0</v>
      </c>
      <c r="M208">
        <f>raw_data!M208</f>
        <v>0.20743326074614871</v>
      </c>
      <c r="N208">
        <f>raw_data!N208</f>
        <v>0.30036068191627829</v>
      </c>
      <c r="O208">
        <f>raw_data!O208</f>
        <v>0.17216123437051259</v>
      </c>
      <c r="P208">
        <f>raw_data!P208</f>
        <v>0.19727207458988369</v>
      </c>
    </row>
    <row r="209" spans="1:16" x14ac:dyDescent="0.55000000000000004">
      <c r="A209" t="str">
        <f>raw_data!A209</f>
        <v>mid_tier45654</v>
      </c>
      <c r="B209">
        <f>raw_data!B209</f>
        <v>45654</v>
      </c>
      <c r="C209" t="str">
        <f>raw_data!C209</f>
        <v>mid_tier</v>
      </c>
      <c r="D209">
        <f>raw_data!D209</f>
        <v>24.42777991690463</v>
      </c>
      <c r="E209">
        <f>raw_data!E209</f>
        <v>716.95534056115093</v>
      </c>
      <c r="F209">
        <f>raw_data!F209</f>
        <v>3.3793000000000002</v>
      </c>
      <c r="G209">
        <f>raw_data!G209</f>
        <v>6.8675029349179864E-2</v>
      </c>
      <c r="H209">
        <f>raw_data!H209</f>
        <v>0.22727699693259351</v>
      </c>
      <c r="I209">
        <f>raw_data!I209</f>
        <v>2.6909753219450851E-2</v>
      </c>
      <c r="J209">
        <f>raw_data!J209</f>
        <v>5.8445674192614108E-2</v>
      </c>
      <c r="K209">
        <f>raw_data!K209</f>
        <v>0.5714285714285714</v>
      </c>
      <c r="L209">
        <f>raw_data!L209</f>
        <v>0</v>
      </c>
      <c r="M209">
        <f>raw_data!M209</f>
        <v>0.1427576172368166</v>
      </c>
      <c r="N209">
        <f>raw_data!N209</f>
        <v>0.2065125166637313</v>
      </c>
      <c r="O209">
        <f>raw_data!O209</f>
        <v>0.26808841497499558</v>
      </c>
      <c r="P209">
        <f>raw_data!P209</f>
        <v>0.21302741868494951</v>
      </c>
    </row>
    <row r="210" spans="1:16" x14ac:dyDescent="0.55000000000000004">
      <c r="A210" t="str">
        <f>raw_data!A210</f>
        <v>low_tier44933</v>
      </c>
      <c r="B210">
        <f>raw_data!B210</f>
        <v>44933</v>
      </c>
      <c r="C210" t="str">
        <f>raw_data!C210</f>
        <v>low_tier</v>
      </c>
      <c r="D210">
        <f>raw_data!D210</f>
        <v>27.569847953275278</v>
      </c>
      <c r="E210">
        <f>raw_data!E210</f>
        <v>475.57987719399853</v>
      </c>
      <c r="F210">
        <f>raw_data!F210</f>
        <v>2.8477999999999999</v>
      </c>
      <c r="G210">
        <f>raw_data!G210</f>
        <v>7.0280752017177275E-2</v>
      </c>
      <c r="H210">
        <f>raw_data!H210</f>
        <v>9.3434580834962533E-2</v>
      </c>
      <c r="I210">
        <f>raw_data!I210</f>
        <v>8.2075120370979533E-3</v>
      </c>
      <c r="J210">
        <f>raw_data!J210</f>
        <v>6.5566067111355528E-2</v>
      </c>
      <c r="K210">
        <f>raw_data!K210</f>
        <v>0</v>
      </c>
      <c r="L210">
        <f>raw_data!L210</f>
        <v>0</v>
      </c>
      <c r="M210">
        <f>raw_data!M210</f>
        <v>0.42477335724793153</v>
      </c>
      <c r="N210">
        <f>raw_data!N210</f>
        <v>0.2496421593251528</v>
      </c>
      <c r="O210">
        <f>raw_data!O210</f>
        <v>0.67043705117311836</v>
      </c>
      <c r="P210">
        <f>raw_data!P210</f>
        <v>0.3723201494027078</v>
      </c>
    </row>
    <row r="211" spans="1:16" x14ac:dyDescent="0.55000000000000004">
      <c r="A211" t="str">
        <f>raw_data!A211</f>
        <v>low_tier44940</v>
      </c>
      <c r="B211">
        <f>raw_data!B211</f>
        <v>44940</v>
      </c>
      <c r="C211" t="str">
        <f>raw_data!C211</f>
        <v>low_tier</v>
      </c>
      <c r="D211">
        <f>raw_data!D211</f>
        <v>30.351496958331879</v>
      </c>
      <c r="E211">
        <f>raw_data!E211</f>
        <v>560.2886338508066</v>
      </c>
      <c r="F211">
        <f>raw_data!F211</f>
        <v>2.9157000000000002</v>
      </c>
      <c r="G211">
        <f>raw_data!G211</f>
        <v>0.12941450480190961</v>
      </c>
      <c r="H211">
        <f>raw_data!H211</f>
        <v>0.18899496199133259</v>
      </c>
      <c r="I211">
        <f>raw_data!I211</f>
        <v>3.5584256650544571E-2</v>
      </c>
      <c r="J211">
        <f>raw_data!J211</f>
        <v>0.28930428606567171</v>
      </c>
      <c r="K211">
        <f>raw_data!K211</f>
        <v>0</v>
      </c>
      <c r="L211">
        <f>raw_data!L211</f>
        <v>0</v>
      </c>
      <c r="M211">
        <f>raw_data!M211</f>
        <v>0.14985130192274651</v>
      </c>
      <c r="N211">
        <f>raw_data!N211</f>
        <v>0.1896578262998577</v>
      </c>
      <c r="O211">
        <f>raw_data!O211</f>
        <v>0.52951823900595407</v>
      </c>
      <c r="P211">
        <f>raw_data!P211</f>
        <v>0.40217431492273747</v>
      </c>
    </row>
    <row r="212" spans="1:16" x14ac:dyDescent="0.55000000000000004">
      <c r="A212" t="str">
        <f>raw_data!A212</f>
        <v>low_tier44947</v>
      </c>
      <c r="B212">
        <f>raw_data!B212</f>
        <v>44947</v>
      </c>
      <c r="C212" t="str">
        <f>raw_data!C212</f>
        <v>low_tier</v>
      </c>
      <c r="D212">
        <f>raw_data!D212</f>
        <v>29.589823164262231</v>
      </c>
      <c r="E212">
        <f>raw_data!E212</f>
        <v>597.41852968645446</v>
      </c>
      <c r="F212">
        <f>raw_data!F212</f>
        <v>3.0053999999999998</v>
      </c>
      <c r="G212">
        <f>raw_data!G212</f>
        <v>4.9793443417138053E-2</v>
      </c>
      <c r="H212">
        <f>raw_data!H212</f>
        <v>0.1042700002419778</v>
      </c>
      <c r="I212">
        <f>raw_data!I212</f>
        <v>2.7717448225600211E-2</v>
      </c>
      <c r="J212">
        <f>raw_data!J212</f>
        <v>0.27410923903054379</v>
      </c>
      <c r="K212">
        <f>raw_data!K212</f>
        <v>0</v>
      </c>
      <c r="L212">
        <f>raw_data!L212</f>
        <v>0</v>
      </c>
      <c r="M212">
        <f>raw_data!M212</f>
        <v>0.38986702171590842</v>
      </c>
      <c r="N212">
        <f>raw_data!N212</f>
        <v>0.30122517688117317</v>
      </c>
      <c r="O212">
        <f>raw_data!O212</f>
        <v>0.6082522645782279</v>
      </c>
      <c r="P212">
        <f>raw_data!P212</f>
        <v>0.44841063585218077</v>
      </c>
    </row>
    <row r="213" spans="1:16" x14ac:dyDescent="0.55000000000000004">
      <c r="A213" t="str">
        <f>raw_data!A213</f>
        <v>low_tier44954</v>
      </c>
      <c r="B213">
        <f>raw_data!B213</f>
        <v>44954</v>
      </c>
      <c r="C213" t="str">
        <f>raw_data!C213</f>
        <v>low_tier</v>
      </c>
      <c r="D213">
        <f>raw_data!D213</f>
        <v>29.084683912809961</v>
      </c>
      <c r="E213">
        <f>raw_data!E213</f>
        <v>572.96827308235629</v>
      </c>
      <c r="F213">
        <f>raw_data!F213</f>
        <v>2.9803999999999999</v>
      </c>
      <c r="G213">
        <f>raw_data!G213</f>
        <v>6.7432788448000699E-2</v>
      </c>
      <c r="H213">
        <f>raw_data!H213</f>
        <v>0.1103889908994676</v>
      </c>
      <c r="I213">
        <f>raw_data!I213</f>
        <v>7.5742163942118454E-3</v>
      </c>
      <c r="J213">
        <f>raw_data!J213</f>
        <v>0.1163252019876075</v>
      </c>
      <c r="K213">
        <f>raw_data!K213</f>
        <v>0.8571428571428571</v>
      </c>
      <c r="L213">
        <f>raw_data!L213</f>
        <v>0</v>
      </c>
      <c r="M213">
        <f>raw_data!M213</f>
        <v>9.5198070100112192E-2</v>
      </c>
      <c r="N213">
        <f>raw_data!N213</f>
        <v>0.1795357154387614</v>
      </c>
      <c r="O213">
        <f>raw_data!O213</f>
        <v>2.985305987247981</v>
      </c>
      <c r="P213">
        <f>raw_data!P213</f>
        <v>0.95505398520118689</v>
      </c>
    </row>
    <row r="214" spans="1:16" x14ac:dyDescent="0.55000000000000004">
      <c r="A214" t="str">
        <f>raw_data!A214</f>
        <v>low_tier44961</v>
      </c>
      <c r="B214">
        <f>raw_data!B214</f>
        <v>44961</v>
      </c>
      <c r="C214" t="str">
        <f>raw_data!C214</f>
        <v>low_tier</v>
      </c>
      <c r="D214">
        <f>raw_data!D214</f>
        <v>31.213884855717971</v>
      </c>
      <c r="E214">
        <f>raw_data!E214</f>
        <v>597.74589498699913</v>
      </c>
      <c r="F214">
        <f>raw_data!F214</f>
        <v>2.9521999999999999</v>
      </c>
      <c r="G214">
        <f>raw_data!G214</f>
        <v>0.1137951063709655</v>
      </c>
      <c r="H214">
        <f>raw_data!H214</f>
        <v>0.17216343921017721</v>
      </c>
      <c r="I214">
        <f>raw_data!I214</f>
        <v>4.3425308673426449E-2</v>
      </c>
      <c r="J214">
        <f>raw_data!J214</f>
        <v>0.35466870891154972</v>
      </c>
      <c r="K214">
        <f>raw_data!K214</f>
        <v>0</v>
      </c>
      <c r="L214">
        <f>raw_data!L214</f>
        <v>0</v>
      </c>
      <c r="M214">
        <f>raw_data!M214</f>
        <v>0.51566020479293018</v>
      </c>
      <c r="N214">
        <f>raw_data!N214</f>
        <v>0.3646166735641293</v>
      </c>
      <c r="O214">
        <f>raw_data!O214</f>
        <v>0.2933281091988138</v>
      </c>
      <c r="P214">
        <f>raw_data!P214</f>
        <v>0.62734494090973025</v>
      </c>
    </row>
    <row r="215" spans="1:16" x14ac:dyDescent="0.55000000000000004">
      <c r="A215" t="str">
        <f>raw_data!A215</f>
        <v>low_tier44968</v>
      </c>
      <c r="B215">
        <f>raw_data!B215</f>
        <v>44968</v>
      </c>
      <c r="C215" t="str">
        <f>raw_data!C215</f>
        <v>low_tier</v>
      </c>
      <c r="D215">
        <f>raw_data!D215</f>
        <v>28.462893591369561</v>
      </c>
      <c r="E215">
        <f>raw_data!E215</f>
        <v>598.57465222650183</v>
      </c>
      <c r="F215">
        <f>raw_data!F215</f>
        <v>3.0459000000000001</v>
      </c>
      <c r="G215">
        <f>raw_data!G215</f>
        <v>3.5593683207655602E-2</v>
      </c>
      <c r="H215">
        <f>raw_data!H215</f>
        <v>8.2052542372718348E-2</v>
      </c>
      <c r="I215">
        <f>raw_data!I215</f>
        <v>2.6922115845964972E-2</v>
      </c>
      <c r="J215">
        <f>raw_data!J215</f>
        <v>0.28170430094351578</v>
      </c>
      <c r="K215">
        <f>raw_data!K215</f>
        <v>0</v>
      </c>
      <c r="L215">
        <f>raw_data!L215</f>
        <v>0</v>
      </c>
      <c r="M215">
        <f>raw_data!M215</f>
        <v>6.2894648165244732E-2</v>
      </c>
      <c r="N215">
        <f>raw_data!N215</f>
        <v>0.1883651241945645</v>
      </c>
      <c r="O215">
        <f>raw_data!O215</f>
        <v>0.63165844353295497</v>
      </c>
      <c r="P215">
        <f>raw_data!P215</f>
        <v>0.52960741894116126</v>
      </c>
    </row>
    <row r="216" spans="1:16" x14ac:dyDescent="0.55000000000000004">
      <c r="A216" t="str">
        <f>raw_data!A216</f>
        <v>low_tier44975</v>
      </c>
      <c r="B216">
        <f>raw_data!B216</f>
        <v>44975</v>
      </c>
      <c r="C216" t="str">
        <f>raw_data!C216</f>
        <v>low_tier</v>
      </c>
      <c r="D216">
        <f>raw_data!D216</f>
        <v>29.413484806832091</v>
      </c>
      <c r="E216">
        <f>raw_data!E216</f>
        <v>561.50342496242467</v>
      </c>
      <c r="F216">
        <f>raw_data!F216</f>
        <v>2.9493</v>
      </c>
      <c r="G216">
        <f>raw_data!G216</f>
        <v>4.9335801119281042E-2</v>
      </c>
      <c r="H216">
        <f>raw_data!H216</f>
        <v>8.2043891418484033E-2</v>
      </c>
      <c r="I216">
        <f>raw_data!I216</f>
        <v>4.742370636408462E-2</v>
      </c>
      <c r="J216">
        <f>raw_data!J216</f>
        <v>0.41140149889483613</v>
      </c>
      <c r="K216">
        <f>raw_data!K216</f>
        <v>0.7142857142857143</v>
      </c>
      <c r="L216">
        <f>raw_data!L216</f>
        <v>0</v>
      </c>
      <c r="M216">
        <f>raw_data!M216</f>
        <v>0.5656654731275037</v>
      </c>
      <c r="N216">
        <f>raw_data!N216</f>
        <v>0.39345262170150791</v>
      </c>
      <c r="O216">
        <f>raw_data!O216</f>
        <v>5.8369158122921483E-2</v>
      </c>
      <c r="P216">
        <f>raw_data!P216</f>
        <v>0.20785718497790409</v>
      </c>
    </row>
    <row r="217" spans="1:16" x14ac:dyDescent="0.55000000000000004">
      <c r="A217" t="str">
        <f>raw_data!A217</f>
        <v>low_tier44982</v>
      </c>
      <c r="B217">
        <f>raw_data!B217</f>
        <v>44982</v>
      </c>
      <c r="C217" t="str">
        <f>raw_data!C217</f>
        <v>low_tier</v>
      </c>
      <c r="D217">
        <f>raw_data!D217</f>
        <v>33.080795935089533</v>
      </c>
      <c r="E217">
        <f>raw_data!E217</f>
        <v>618.61088398617426</v>
      </c>
      <c r="F217">
        <f>raw_data!F217</f>
        <v>2.9287000000000001</v>
      </c>
      <c r="G217">
        <f>raw_data!G217</f>
        <v>0.28669525885728259</v>
      </c>
      <c r="H217">
        <f>raw_data!H217</f>
        <v>0.37884213667953393</v>
      </c>
      <c r="I217">
        <f>raw_data!I217</f>
        <v>5.2150108475680322E-2</v>
      </c>
      <c r="J217">
        <f>raw_data!J217</f>
        <v>0.46577516156925303</v>
      </c>
      <c r="K217">
        <f>raw_data!K217</f>
        <v>0</v>
      </c>
      <c r="L217">
        <f>raw_data!L217</f>
        <v>0</v>
      </c>
      <c r="M217">
        <f>raw_data!M217</f>
        <v>0.44522689936560461</v>
      </c>
      <c r="N217">
        <f>raw_data!N217</f>
        <v>0.40837775084769112</v>
      </c>
      <c r="O217">
        <f>raw_data!O217</f>
        <v>0.41214355474427028</v>
      </c>
      <c r="P217">
        <f>raw_data!P217</f>
        <v>0.29470597603246268</v>
      </c>
    </row>
    <row r="218" spans="1:16" x14ac:dyDescent="0.55000000000000004">
      <c r="A218" t="str">
        <f>raw_data!A218</f>
        <v>low_tier44989</v>
      </c>
      <c r="B218">
        <f>raw_data!B218</f>
        <v>44989</v>
      </c>
      <c r="C218" t="str">
        <f>raw_data!C218</f>
        <v>low_tier</v>
      </c>
      <c r="D218">
        <f>raw_data!D218</f>
        <v>31.053667284251379</v>
      </c>
      <c r="E218">
        <f>raw_data!E218</f>
        <v>610.82563548122459</v>
      </c>
      <c r="F218">
        <f>raw_data!F218</f>
        <v>2.9788999999999999</v>
      </c>
      <c r="G218">
        <f>raw_data!G218</f>
        <v>9.4883758692421494E-2</v>
      </c>
      <c r="H218">
        <f>raw_data!H218</f>
        <v>0.20337740490997569</v>
      </c>
      <c r="I218">
        <f>raw_data!I218</f>
        <v>5.2276255757489357E-2</v>
      </c>
      <c r="J218">
        <f>raw_data!J218</f>
        <v>0.47703847582879588</v>
      </c>
      <c r="K218">
        <f>raw_data!K218</f>
        <v>0.5714285714285714</v>
      </c>
      <c r="L218">
        <f>raw_data!L218</f>
        <v>0</v>
      </c>
      <c r="M218">
        <f>raw_data!M218</f>
        <v>0.3374270463089728</v>
      </c>
      <c r="N218">
        <f>raw_data!N218</f>
        <v>0.35913019995660161</v>
      </c>
      <c r="O218">
        <f>raw_data!O218</f>
        <v>0.58282753292656664</v>
      </c>
      <c r="P218">
        <f>raw_data!P218</f>
        <v>0.40623433495717881</v>
      </c>
    </row>
    <row r="219" spans="1:16" x14ac:dyDescent="0.55000000000000004">
      <c r="A219" t="str">
        <f>raw_data!A219</f>
        <v>low_tier44996</v>
      </c>
      <c r="B219">
        <f>raw_data!B219</f>
        <v>44996</v>
      </c>
      <c r="C219" t="str">
        <f>raw_data!C219</f>
        <v>low_tier</v>
      </c>
      <c r="D219">
        <f>raw_data!D219</f>
        <v>32.109917478459487</v>
      </c>
      <c r="E219">
        <f>raw_data!E219</f>
        <v>674.62936622243387</v>
      </c>
      <c r="F219">
        <f>raw_data!F219</f>
        <v>3.0449000000000002</v>
      </c>
      <c r="G219">
        <f>raw_data!G219</f>
        <v>9.0291470494669693E-2</v>
      </c>
      <c r="H219">
        <f>raw_data!H219</f>
        <v>0.16024596061547611</v>
      </c>
      <c r="I219">
        <f>raw_data!I219</f>
        <v>4.6779940102545582E-2</v>
      </c>
      <c r="J219">
        <f>raw_data!J219</f>
        <v>0.44469531874713691</v>
      </c>
      <c r="K219">
        <f>raw_data!K219</f>
        <v>0</v>
      </c>
      <c r="L219">
        <f>raw_data!L219</f>
        <v>0</v>
      </c>
      <c r="M219">
        <f>raw_data!M219</f>
        <v>1.8761088315845931</v>
      </c>
      <c r="N219">
        <f>raw_data!N219</f>
        <v>0.85560301245717707</v>
      </c>
      <c r="O219">
        <f>raw_data!O219</f>
        <v>0.59726686793420158</v>
      </c>
      <c r="P219">
        <f>raw_data!P219</f>
        <v>0.44442874940681959</v>
      </c>
    </row>
    <row r="220" spans="1:16" x14ac:dyDescent="0.55000000000000004">
      <c r="A220" t="str">
        <f>raw_data!A220</f>
        <v>low_tier45003</v>
      </c>
      <c r="B220">
        <f>raw_data!B220</f>
        <v>45003</v>
      </c>
      <c r="C220" t="str">
        <f>raw_data!C220</f>
        <v>low_tier</v>
      </c>
      <c r="D220">
        <f>raw_data!D220</f>
        <v>30.767890224957291</v>
      </c>
      <c r="E220">
        <f>raw_data!E220</f>
        <v>545.20701478624312</v>
      </c>
      <c r="F220">
        <f>raw_data!F220</f>
        <v>2.8748999999999998</v>
      </c>
      <c r="G220">
        <f>raw_data!G220</f>
        <v>1.5816751852811319E-2</v>
      </c>
      <c r="H220">
        <f>raw_data!H220</f>
        <v>5.3365964770015928E-2</v>
      </c>
      <c r="I220">
        <f>raw_data!I220</f>
        <v>1.7300828581566181E-2</v>
      </c>
      <c r="J220">
        <f>raw_data!J220</f>
        <v>0.22983958091485659</v>
      </c>
      <c r="K220">
        <f>raw_data!K220</f>
        <v>0.14285714285714279</v>
      </c>
      <c r="L220">
        <f>raw_data!L220</f>
        <v>0</v>
      </c>
      <c r="M220">
        <f>raw_data!M220</f>
        <v>0.5669400970587497</v>
      </c>
      <c r="N220">
        <f>raw_data!N220</f>
        <v>0.69154638023601689</v>
      </c>
      <c r="O220">
        <f>raw_data!O220</f>
        <v>2.7905002521551241</v>
      </c>
      <c r="P220">
        <f>raw_data!P220</f>
        <v>0.94374037995423776</v>
      </c>
    </row>
    <row r="221" spans="1:16" x14ac:dyDescent="0.55000000000000004">
      <c r="A221" t="str">
        <f>raw_data!A221</f>
        <v>low_tier45010</v>
      </c>
      <c r="B221">
        <f>raw_data!B221</f>
        <v>45010</v>
      </c>
      <c r="C221" t="str">
        <f>raw_data!C221</f>
        <v>low_tier</v>
      </c>
      <c r="D221">
        <f>raw_data!D221</f>
        <v>30.1753514318053</v>
      </c>
      <c r="E221">
        <f>raw_data!E221</f>
        <v>613.16314109428379</v>
      </c>
      <c r="F221">
        <f>raw_data!F221</f>
        <v>3.0118</v>
      </c>
      <c r="G221">
        <f>raw_data!G221</f>
        <v>7.3867912657290993E-2</v>
      </c>
      <c r="H221">
        <f>raw_data!H221</f>
        <v>0.1087422267101206</v>
      </c>
      <c r="I221">
        <f>raw_data!I221</f>
        <v>3.2242027542326759E-2</v>
      </c>
      <c r="J221">
        <f>raw_data!J221</f>
        <v>0.29564502715205387</v>
      </c>
      <c r="K221">
        <f>raw_data!K221</f>
        <v>1</v>
      </c>
      <c r="L221">
        <f>raw_data!L221</f>
        <v>0</v>
      </c>
      <c r="M221">
        <f>raw_data!M221</f>
        <v>0.48419063610431362</v>
      </c>
      <c r="N221">
        <f>raw_data!N221</f>
        <v>0.55876298481043774</v>
      </c>
      <c r="O221">
        <f>raw_data!O221</f>
        <v>0.3897732351269898</v>
      </c>
      <c r="P221">
        <f>raw_data!P221</f>
        <v>0.64026766181412453</v>
      </c>
    </row>
    <row r="222" spans="1:16" x14ac:dyDescent="0.55000000000000004">
      <c r="A222" t="str">
        <f>raw_data!A222</f>
        <v>low_tier45017</v>
      </c>
      <c r="B222">
        <f>raw_data!B222</f>
        <v>45017</v>
      </c>
      <c r="C222" t="str">
        <f>raw_data!C222</f>
        <v>low_tier</v>
      </c>
      <c r="D222">
        <f>raw_data!D222</f>
        <v>30.33363638385956</v>
      </c>
      <c r="E222">
        <f>raw_data!E222</f>
        <v>555.40888218846851</v>
      </c>
      <c r="F222">
        <f>raw_data!F222</f>
        <v>2.9072</v>
      </c>
      <c r="G222">
        <f>raw_data!G222</f>
        <v>5.3461101946120838E-2</v>
      </c>
      <c r="H222">
        <f>raw_data!H222</f>
        <v>9.2847852432486791E-2</v>
      </c>
      <c r="I222">
        <f>raw_data!I222</f>
        <v>3.9881783365360482E-2</v>
      </c>
      <c r="J222">
        <f>raw_data!J222</f>
        <v>0.36270950253260598</v>
      </c>
      <c r="K222">
        <f>raw_data!K222</f>
        <v>0</v>
      </c>
      <c r="L222">
        <f>raw_data!L222</f>
        <v>0</v>
      </c>
      <c r="M222">
        <f>raw_data!M222</f>
        <v>0.58865959505960419</v>
      </c>
      <c r="N222">
        <f>raw_data!N222</f>
        <v>0.54104901332364119</v>
      </c>
      <c r="O222">
        <f>raw_data!O222</f>
        <v>0.29223137056079018</v>
      </c>
      <c r="P222">
        <f>raw_data!P222</f>
        <v>0.37828473931149798</v>
      </c>
    </row>
    <row r="223" spans="1:16" x14ac:dyDescent="0.55000000000000004">
      <c r="A223" t="str">
        <f>raw_data!A223</f>
        <v>low_tier45024</v>
      </c>
      <c r="B223">
        <f>raw_data!B223</f>
        <v>45024</v>
      </c>
      <c r="C223" t="str">
        <f>raw_data!C223</f>
        <v>low_tier</v>
      </c>
      <c r="D223">
        <f>raw_data!D223</f>
        <v>34.234035207131413</v>
      </c>
      <c r="E223">
        <f>raw_data!E223</f>
        <v>671.67177076391818</v>
      </c>
      <c r="F223">
        <f>raw_data!F223</f>
        <v>2.9763000000000002</v>
      </c>
      <c r="G223">
        <f>raw_data!G223</f>
        <v>7.1643324002360245E-2</v>
      </c>
      <c r="H223">
        <f>raw_data!H223</f>
        <v>0.11365456381210159</v>
      </c>
      <c r="I223">
        <f>raw_data!I223</f>
        <v>0.18439939022534479</v>
      </c>
      <c r="J223">
        <f>raw_data!J223</f>
        <v>0.91398307344916774</v>
      </c>
      <c r="K223">
        <f>raw_data!K223</f>
        <v>0</v>
      </c>
      <c r="L223">
        <f>raw_data!L223</f>
        <v>0</v>
      </c>
      <c r="M223">
        <f>raw_data!M223</f>
        <v>0.56414883531213644</v>
      </c>
      <c r="N223">
        <f>raw_data!N223</f>
        <v>0.52334944956585805</v>
      </c>
      <c r="O223">
        <f>raw_data!O223</f>
        <v>0.38734696572559663</v>
      </c>
      <c r="P223">
        <f>raw_data!P223</f>
        <v>0.33225412714536728</v>
      </c>
    </row>
    <row r="224" spans="1:16" x14ac:dyDescent="0.55000000000000004">
      <c r="A224" t="str">
        <f>raw_data!A224</f>
        <v>low_tier45031</v>
      </c>
      <c r="B224">
        <f>raw_data!B224</f>
        <v>45031</v>
      </c>
      <c r="C224" t="str">
        <f>raw_data!C224</f>
        <v>low_tier</v>
      </c>
      <c r="D224">
        <f>raw_data!D224</f>
        <v>30.810332664722381</v>
      </c>
      <c r="E224">
        <f>raw_data!E224</f>
        <v>624.83354644056988</v>
      </c>
      <c r="F224">
        <f>raw_data!F224</f>
        <v>3.0095999999999998</v>
      </c>
      <c r="G224">
        <f>raw_data!G224</f>
        <v>1.953729539520286E-2</v>
      </c>
      <c r="H224">
        <f>raw_data!H224</f>
        <v>4.8840288551719568E-2</v>
      </c>
      <c r="I224">
        <f>raw_data!I224</f>
        <v>3.7776272069616271E-2</v>
      </c>
      <c r="J224">
        <f>raw_data!J224</f>
        <v>0.54584923626901594</v>
      </c>
      <c r="K224">
        <f>raw_data!K224</f>
        <v>0.7142857142857143</v>
      </c>
      <c r="L224">
        <f>raw_data!L224</f>
        <v>0</v>
      </c>
      <c r="M224">
        <f>raw_data!M224</f>
        <v>0.43785633229421478</v>
      </c>
      <c r="N224">
        <f>raw_data!N224</f>
        <v>0.45820755773901478</v>
      </c>
      <c r="O224">
        <f>raw_data!O224</f>
        <v>0.45328449314292052</v>
      </c>
      <c r="P224">
        <f>raw_data!P224</f>
        <v>0.35227531052663502</v>
      </c>
    </row>
    <row r="225" spans="1:16" x14ac:dyDescent="0.55000000000000004">
      <c r="A225" t="str">
        <f>raw_data!A225</f>
        <v>low_tier45038</v>
      </c>
      <c r="B225">
        <f>raw_data!B225</f>
        <v>45038</v>
      </c>
      <c r="C225" t="str">
        <f>raw_data!C225</f>
        <v>low_tier</v>
      </c>
      <c r="D225">
        <f>raw_data!D225</f>
        <v>30.331004128930939</v>
      </c>
      <c r="E225">
        <f>raw_data!E225</f>
        <v>656.05961930877606</v>
      </c>
      <c r="F225">
        <f>raw_data!F225</f>
        <v>3.0741000000000001</v>
      </c>
      <c r="G225">
        <f>raw_data!G225</f>
        <v>0.1213084397073966</v>
      </c>
      <c r="H225">
        <f>raw_data!H225</f>
        <v>0.1698574330610966</v>
      </c>
      <c r="I225">
        <f>raw_data!I225</f>
        <v>8.1593691094827541E-3</v>
      </c>
      <c r="J225">
        <f>raw_data!J225</f>
        <v>0.18558811980298509</v>
      </c>
      <c r="K225">
        <f>raw_data!K225</f>
        <v>0</v>
      </c>
      <c r="L225">
        <f>raw_data!L225</f>
        <v>0</v>
      </c>
      <c r="M225">
        <f>raw_data!M225</f>
        <v>1.843880605276236</v>
      </c>
      <c r="N225">
        <f>raw_data!N225</f>
        <v>0.86297792864843526</v>
      </c>
      <c r="O225">
        <f>raw_data!O225</f>
        <v>0.15524585119983861</v>
      </c>
      <c r="P225">
        <f>raw_data!P225</f>
        <v>0.19829963479837881</v>
      </c>
    </row>
    <row r="226" spans="1:16" x14ac:dyDescent="0.55000000000000004">
      <c r="A226" t="str">
        <f>raw_data!A226</f>
        <v>low_tier45045</v>
      </c>
      <c r="B226">
        <f>raw_data!B226</f>
        <v>45045</v>
      </c>
      <c r="C226" t="str">
        <f>raw_data!C226</f>
        <v>low_tier</v>
      </c>
      <c r="D226">
        <f>raw_data!D226</f>
        <v>30.535597950933131</v>
      </c>
      <c r="E226">
        <f>raw_data!E226</f>
        <v>616.5137226293399</v>
      </c>
      <c r="F226">
        <f>raw_data!F226</f>
        <v>3.0053000000000001</v>
      </c>
      <c r="G226">
        <f>raw_data!G226</f>
        <v>3.8732684768916427E-2</v>
      </c>
      <c r="H226">
        <f>raw_data!H226</f>
        <v>8.5736353392413686E-2</v>
      </c>
      <c r="I226">
        <f>raw_data!I226</f>
        <v>4.3110131637198283E-2</v>
      </c>
      <c r="J226">
        <f>raw_data!J226</f>
        <v>0.36481909988815903</v>
      </c>
      <c r="K226">
        <f>raw_data!K226</f>
        <v>0</v>
      </c>
      <c r="L226">
        <f>raw_data!L226</f>
        <v>0</v>
      </c>
      <c r="M226">
        <f>raw_data!M226</f>
        <v>0.41068734968939308</v>
      </c>
      <c r="N226">
        <f>raw_data!N226</f>
        <v>0.64599761269049805</v>
      </c>
      <c r="O226">
        <f>raw_data!O226</f>
        <v>0.12025514737738589</v>
      </c>
      <c r="P226">
        <f>raw_data!P226</f>
        <v>0.12968526777701669</v>
      </c>
    </row>
    <row r="227" spans="1:16" x14ac:dyDescent="0.55000000000000004">
      <c r="A227" t="str">
        <f>raw_data!A227</f>
        <v>low_tier45052</v>
      </c>
      <c r="B227">
        <f>raw_data!B227</f>
        <v>45052</v>
      </c>
      <c r="C227" t="str">
        <f>raw_data!C227</f>
        <v>low_tier</v>
      </c>
      <c r="D227">
        <f>raw_data!D227</f>
        <v>31.98166737591627</v>
      </c>
      <c r="E227">
        <f>raw_data!E227</f>
        <v>700.07869885880723</v>
      </c>
      <c r="F227">
        <f>raw_data!F227</f>
        <v>3.0859999999999999</v>
      </c>
      <c r="G227">
        <f>raw_data!G227</f>
        <v>8.9136253597153492E-2</v>
      </c>
      <c r="H227">
        <f>raw_data!H227</f>
        <v>0.1352047871909422</v>
      </c>
      <c r="I227">
        <f>raw_data!I227</f>
        <v>4.5272903831419797E-2</v>
      </c>
      <c r="J227">
        <f>raw_data!J227</f>
        <v>0.41254134559681521</v>
      </c>
      <c r="K227">
        <f>raw_data!K227</f>
        <v>0.2857142857142857</v>
      </c>
      <c r="L227">
        <f>raw_data!L227</f>
        <v>0</v>
      </c>
      <c r="M227">
        <f>raw_data!M227</f>
        <v>1.818970452321268</v>
      </c>
      <c r="N227">
        <f>raw_data!N227</f>
        <v>0.88507453879462494</v>
      </c>
      <c r="O227">
        <f>raw_data!O227</f>
        <v>0.62396525367429967</v>
      </c>
      <c r="P227">
        <f>raw_data!P227</f>
        <v>0.3826040066005082</v>
      </c>
    </row>
    <row r="228" spans="1:16" x14ac:dyDescent="0.55000000000000004">
      <c r="A228" t="str">
        <f>raw_data!A228</f>
        <v>low_tier45059</v>
      </c>
      <c r="B228">
        <f>raw_data!B228</f>
        <v>45059</v>
      </c>
      <c r="C228" t="str">
        <f>raw_data!C228</f>
        <v>low_tier</v>
      </c>
      <c r="D228">
        <f>raw_data!D228</f>
        <v>36.113645918581433</v>
      </c>
      <c r="E228">
        <f>raw_data!E228</f>
        <v>708.18859646338171</v>
      </c>
      <c r="F228">
        <f>raw_data!F228</f>
        <v>2.9759000000000002</v>
      </c>
      <c r="G228">
        <f>raw_data!G228</f>
        <v>0.13478003348100451</v>
      </c>
      <c r="H228">
        <f>raw_data!H228</f>
        <v>0.20401146087995381</v>
      </c>
      <c r="I228">
        <f>raw_data!I228</f>
        <v>0.19145239928425481</v>
      </c>
      <c r="J228">
        <f>raw_data!J228</f>
        <v>0.92453084678376374</v>
      </c>
      <c r="K228">
        <f>raw_data!K228</f>
        <v>0</v>
      </c>
      <c r="L228">
        <f>raw_data!L228</f>
        <v>0</v>
      </c>
      <c r="M228">
        <f>raw_data!M228</f>
        <v>0.33426486306539688</v>
      </c>
      <c r="N228">
        <f>raw_data!N228</f>
        <v>0.64105053915532217</v>
      </c>
      <c r="O228">
        <f>raw_data!O228</f>
        <v>0.59426024229129326</v>
      </c>
      <c r="P228">
        <f>raw_data!P228</f>
        <v>0.43617694607759538</v>
      </c>
    </row>
    <row r="229" spans="1:16" x14ac:dyDescent="0.55000000000000004">
      <c r="A229" t="str">
        <f>raw_data!A229</f>
        <v>low_tier45066</v>
      </c>
      <c r="B229">
        <f>raw_data!B229</f>
        <v>45066</v>
      </c>
      <c r="C229" t="str">
        <f>raw_data!C229</f>
        <v>low_tier</v>
      </c>
      <c r="D229">
        <f>raw_data!D229</f>
        <v>31.273028295235509</v>
      </c>
      <c r="E229">
        <f>raw_data!E229</f>
        <v>669.55553580099229</v>
      </c>
      <c r="F229">
        <f>raw_data!F229</f>
        <v>3.0638999999999998</v>
      </c>
      <c r="G229">
        <f>raw_data!G229</f>
        <v>9.9822098896352643E-2</v>
      </c>
      <c r="H229">
        <f>raw_data!H229</f>
        <v>0.1727298992036462</v>
      </c>
      <c r="I229">
        <f>raw_data!I229</f>
        <v>1.3018476453558879E-3</v>
      </c>
      <c r="J229">
        <f>raw_data!J229</f>
        <v>0.32236621408827748</v>
      </c>
      <c r="K229">
        <f>raw_data!K229</f>
        <v>0</v>
      </c>
      <c r="L229">
        <f>raw_data!L229</f>
        <v>0</v>
      </c>
      <c r="M229">
        <f>raw_data!M229</f>
        <v>0.315297696801079</v>
      </c>
      <c r="N229">
        <f>raw_data!N229</f>
        <v>0.45666882216145988</v>
      </c>
      <c r="O229">
        <f>raw_data!O229</f>
        <v>0.66493265065813045</v>
      </c>
      <c r="P229">
        <f>raw_data!P229</f>
        <v>0.48395635634356488</v>
      </c>
    </row>
    <row r="230" spans="1:16" x14ac:dyDescent="0.55000000000000004">
      <c r="A230" t="str">
        <f>raw_data!A230</f>
        <v>low_tier45073</v>
      </c>
      <c r="B230">
        <f>raw_data!B230</f>
        <v>45073</v>
      </c>
      <c r="C230" t="str">
        <f>raw_data!C230</f>
        <v>low_tier</v>
      </c>
      <c r="D230">
        <f>raw_data!D230</f>
        <v>29.33780254738992</v>
      </c>
      <c r="E230">
        <f>raw_data!E230</f>
        <v>590.8633433044331</v>
      </c>
      <c r="F230">
        <f>raw_data!F230</f>
        <v>3.0028000000000001</v>
      </c>
      <c r="G230">
        <f>raw_data!G230</f>
        <v>8.5705604530039212E-2</v>
      </c>
      <c r="H230">
        <f>raw_data!H230</f>
        <v>0.14807341080937281</v>
      </c>
      <c r="I230">
        <f>raw_data!I230</f>
        <v>6.4002172822831566E-3</v>
      </c>
      <c r="J230">
        <f>raw_data!J230</f>
        <v>0.1175127052277425</v>
      </c>
      <c r="K230">
        <f>raw_data!K230</f>
        <v>0</v>
      </c>
      <c r="L230">
        <f>raw_data!L230</f>
        <v>0</v>
      </c>
      <c r="M230">
        <f>raw_data!M230</f>
        <v>0.53751724292970016</v>
      </c>
      <c r="N230">
        <f>raw_data!N230</f>
        <v>0.47748998571212459</v>
      </c>
      <c r="O230">
        <f>raw_data!O230</f>
        <v>9.5832328842979764E-2</v>
      </c>
      <c r="P230">
        <f>raw_data!P230</f>
        <v>0.2111130436951911</v>
      </c>
    </row>
    <row r="231" spans="1:16" x14ac:dyDescent="0.55000000000000004">
      <c r="A231" t="str">
        <f>raw_data!A231</f>
        <v>low_tier45080</v>
      </c>
      <c r="B231">
        <f>raw_data!B231</f>
        <v>45080</v>
      </c>
      <c r="C231" t="str">
        <f>raw_data!C231</f>
        <v>low_tier</v>
      </c>
      <c r="D231">
        <f>raw_data!D231</f>
        <v>28.88778611135746</v>
      </c>
      <c r="E231">
        <f>raw_data!E231</f>
        <v>560.71192842144819</v>
      </c>
      <c r="F231">
        <f>raw_data!F231</f>
        <v>2.9657</v>
      </c>
      <c r="G231">
        <f>raw_data!G231</f>
        <v>1.5674903701487691E-2</v>
      </c>
      <c r="H231">
        <f>raw_data!H231</f>
        <v>5.0690213508937453E-2</v>
      </c>
      <c r="I231">
        <f>raw_data!I231</f>
        <v>3.5172502782042099E-2</v>
      </c>
      <c r="J231">
        <f>raw_data!J231</f>
        <v>0.29587119893129682</v>
      </c>
      <c r="K231">
        <f>raw_data!K231</f>
        <v>0</v>
      </c>
      <c r="L231">
        <f>raw_data!L231</f>
        <v>0</v>
      </c>
      <c r="M231">
        <f>raw_data!M231</f>
        <v>0.1962369587547968</v>
      </c>
      <c r="N231">
        <f>raw_data!N231</f>
        <v>0.31446125558008098</v>
      </c>
      <c r="O231">
        <f>raw_data!O231</f>
        <v>0.38544185963186711</v>
      </c>
      <c r="P231">
        <f>raw_data!P231</f>
        <v>0.28134475225335381</v>
      </c>
    </row>
    <row r="232" spans="1:16" x14ac:dyDescent="0.55000000000000004">
      <c r="A232" t="str">
        <f>raw_data!A232</f>
        <v>low_tier45087</v>
      </c>
      <c r="B232">
        <f>raw_data!B232</f>
        <v>45087</v>
      </c>
      <c r="C232" t="str">
        <f>raw_data!C232</f>
        <v>low_tier</v>
      </c>
      <c r="D232">
        <f>raw_data!D232</f>
        <v>28.210577924897549</v>
      </c>
      <c r="E232">
        <f>raw_data!E232</f>
        <v>573.80315499241613</v>
      </c>
      <c r="F232">
        <f>raw_data!F232</f>
        <v>3.0124</v>
      </c>
      <c r="G232">
        <f>raw_data!G232</f>
        <v>4.0643072363573542E-2</v>
      </c>
      <c r="H232">
        <f>raw_data!H232</f>
        <v>6.424894992276739E-2</v>
      </c>
      <c r="I232">
        <f>raw_data!I232</f>
        <v>5.0838901621845494E-3</v>
      </c>
      <c r="J232">
        <f>raw_data!J232</f>
        <v>0.10131931846300719</v>
      </c>
      <c r="K232">
        <f>raw_data!K232</f>
        <v>0</v>
      </c>
      <c r="L232">
        <f>raw_data!L232</f>
        <v>0</v>
      </c>
      <c r="M232">
        <f>raw_data!M232</f>
        <v>0.4840546857264989</v>
      </c>
      <c r="N232">
        <f>raw_data!N232</f>
        <v>0.39747486601772503</v>
      </c>
      <c r="O232">
        <f>raw_data!O232</f>
        <v>0.62507475065062157</v>
      </c>
      <c r="P232">
        <f>raw_data!P232</f>
        <v>0.42302947042011507</v>
      </c>
    </row>
    <row r="233" spans="1:16" x14ac:dyDescent="0.55000000000000004">
      <c r="A233" t="str">
        <f>raw_data!A233</f>
        <v>low_tier45094</v>
      </c>
      <c r="B233">
        <f>raw_data!B233</f>
        <v>45094</v>
      </c>
      <c r="C233" t="str">
        <f>raw_data!C233</f>
        <v>low_tier</v>
      </c>
      <c r="D233">
        <f>raw_data!D233</f>
        <v>28.013388507578021</v>
      </c>
      <c r="E233">
        <f>raw_data!E233</f>
        <v>544.30013870224093</v>
      </c>
      <c r="F233">
        <f>raw_data!F233</f>
        <v>2.9666999999999999</v>
      </c>
      <c r="G233">
        <f>raw_data!G233</f>
        <v>0.10171509947726549</v>
      </c>
      <c r="H233">
        <f>raw_data!H233</f>
        <v>0.14740580775431061</v>
      </c>
      <c r="I233">
        <f>raw_data!I233</f>
        <v>1.481465604016483E-2</v>
      </c>
      <c r="J233">
        <f>raw_data!J233</f>
        <v>0.13796551611059399</v>
      </c>
      <c r="K233">
        <f>raw_data!K233</f>
        <v>0</v>
      </c>
      <c r="L233">
        <f>raw_data!L233</f>
        <v>0</v>
      </c>
      <c r="M233">
        <f>raw_data!M233</f>
        <v>0.19608865382302371</v>
      </c>
      <c r="N233">
        <f>raw_data!N233</f>
        <v>0.2777694425233791</v>
      </c>
      <c r="O233">
        <f>raw_data!O233</f>
        <v>0.28401645167220418</v>
      </c>
      <c r="P233">
        <f>raw_data!P233</f>
        <v>0.29231346195097319</v>
      </c>
    </row>
    <row r="234" spans="1:16" x14ac:dyDescent="0.55000000000000004">
      <c r="A234" t="str">
        <f>raw_data!A234</f>
        <v>low_tier45101</v>
      </c>
      <c r="B234">
        <f>raw_data!B234</f>
        <v>45101</v>
      </c>
      <c r="C234" t="str">
        <f>raw_data!C234</f>
        <v>low_tier</v>
      </c>
      <c r="D234">
        <f>raw_data!D234</f>
        <v>29.885174197275131</v>
      </c>
      <c r="E234">
        <f>raw_data!E234</f>
        <v>587.2436729764562</v>
      </c>
      <c r="F234">
        <f>raw_data!F234</f>
        <v>2.9782000000000002</v>
      </c>
      <c r="G234">
        <f>raw_data!G234</f>
        <v>0.10987403856517371</v>
      </c>
      <c r="H234">
        <f>raw_data!H234</f>
        <v>0.17439548704813901</v>
      </c>
      <c r="I234">
        <f>raw_data!I234</f>
        <v>5.2788652148345661E-2</v>
      </c>
      <c r="J234">
        <f>raw_data!J234</f>
        <v>0.42196445010693162</v>
      </c>
      <c r="K234">
        <f>raw_data!K234</f>
        <v>0</v>
      </c>
      <c r="L234">
        <f>raw_data!L234</f>
        <v>0</v>
      </c>
      <c r="M234">
        <f>raw_data!M234</f>
        <v>0.12622724148412909</v>
      </c>
      <c r="N234">
        <f>raw_data!N234</f>
        <v>0.18748549377358301</v>
      </c>
      <c r="O234">
        <f>raw_data!O234</f>
        <v>1.817531681205967E-2</v>
      </c>
      <c r="P234">
        <f>raw_data!P234</f>
        <v>0.1005852694306076</v>
      </c>
    </row>
    <row r="235" spans="1:16" x14ac:dyDescent="0.55000000000000004">
      <c r="A235" t="str">
        <f>raw_data!A235</f>
        <v>low_tier45108</v>
      </c>
      <c r="B235">
        <f>raw_data!B235</f>
        <v>45108</v>
      </c>
      <c r="C235" t="str">
        <f>raw_data!C235</f>
        <v>low_tier</v>
      </c>
      <c r="D235">
        <f>raw_data!D235</f>
        <v>30.777079239213251</v>
      </c>
      <c r="E235">
        <f>raw_data!E235</f>
        <v>647.54974719304664</v>
      </c>
      <c r="F235">
        <f>raw_data!F235</f>
        <v>3.0464000000000002</v>
      </c>
      <c r="G235">
        <f>raw_data!G235</f>
        <v>7.374400710197189E-2</v>
      </c>
      <c r="H235">
        <f>raw_data!H235</f>
        <v>0.1327759708490778</v>
      </c>
      <c r="I235">
        <f>raw_data!I235</f>
        <v>5.9826405603901817E-2</v>
      </c>
      <c r="J235">
        <f>raw_data!J235</f>
        <v>0.5143505700857578</v>
      </c>
      <c r="K235">
        <f>raw_data!K235</f>
        <v>0.7142857142857143</v>
      </c>
      <c r="L235">
        <f>raw_data!L235</f>
        <v>0</v>
      </c>
      <c r="M235">
        <f>raw_data!M235</f>
        <v>0.34566040609529852</v>
      </c>
      <c r="N235">
        <f>raw_data!N235</f>
        <v>0.27540995070278418</v>
      </c>
      <c r="O235">
        <f>raw_data!O235</f>
        <v>0.46080658467671792</v>
      </c>
      <c r="P235">
        <f>raw_data!P235</f>
        <v>0.29046640050027223</v>
      </c>
    </row>
    <row r="236" spans="1:16" x14ac:dyDescent="0.55000000000000004">
      <c r="A236" t="str">
        <f>raw_data!A236</f>
        <v>low_tier45115</v>
      </c>
      <c r="B236">
        <f>raw_data!B236</f>
        <v>45115</v>
      </c>
      <c r="C236" t="str">
        <f>raw_data!C236</f>
        <v>low_tier</v>
      </c>
      <c r="D236">
        <f>raw_data!D236</f>
        <v>27.382993771664172</v>
      </c>
      <c r="E236">
        <f>raw_data!E236</f>
        <v>530.95624923256833</v>
      </c>
      <c r="F236">
        <f>raw_data!F236</f>
        <v>2.9647000000000001</v>
      </c>
      <c r="G236">
        <f>raw_data!G236</f>
        <v>9.0018943317053731E-3</v>
      </c>
      <c r="H236">
        <f>raw_data!H236</f>
        <v>3.8695682480780473E-2</v>
      </c>
      <c r="I236">
        <f>raw_data!I236</f>
        <v>1.148589944499097E-2</v>
      </c>
      <c r="J236">
        <f>raw_data!J236</f>
        <v>0.2027597958677918</v>
      </c>
      <c r="K236">
        <f>raw_data!K236</f>
        <v>0</v>
      </c>
      <c r="L236">
        <f>raw_data!L236</f>
        <v>0</v>
      </c>
      <c r="M236">
        <f>raw_data!M236</f>
        <v>7.6645099841222253E-2</v>
      </c>
      <c r="N236">
        <f>raw_data!N236</f>
        <v>0.15764335935885701</v>
      </c>
      <c r="O236">
        <f>raw_data!O236</f>
        <v>0.41901920830368589</v>
      </c>
      <c r="P236">
        <f>raw_data!P236</f>
        <v>0.32223926669498659</v>
      </c>
    </row>
    <row r="237" spans="1:16" x14ac:dyDescent="0.55000000000000004">
      <c r="A237" t="str">
        <f>raw_data!A237</f>
        <v>low_tier45122</v>
      </c>
      <c r="B237">
        <f>raw_data!B237</f>
        <v>45122</v>
      </c>
      <c r="C237" t="str">
        <f>raw_data!C237</f>
        <v>low_tier</v>
      </c>
      <c r="D237">
        <f>raw_data!D237</f>
        <v>27.659078228394939</v>
      </c>
      <c r="E237">
        <f>raw_data!E237</f>
        <v>566.73451289981222</v>
      </c>
      <c r="F237">
        <f>raw_data!F237</f>
        <v>3.0198999999999998</v>
      </c>
      <c r="G237">
        <f>raw_data!G237</f>
        <v>1.409873101562766E-2</v>
      </c>
      <c r="H237">
        <f>raw_data!H237</f>
        <v>2.6534787832538709E-2</v>
      </c>
      <c r="I237">
        <f>raw_data!I237</f>
        <v>4.2716691402765988E-2</v>
      </c>
      <c r="J237">
        <f>raw_data!J237</f>
        <v>0.36518532428125933</v>
      </c>
      <c r="K237">
        <f>raw_data!K237</f>
        <v>0.42857142857142849</v>
      </c>
      <c r="L237">
        <f>raw_data!L237</f>
        <v>0</v>
      </c>
      <c r="M237">
        <f>raw_data!M237</f>
        <v>2.752871038750726E-2</v>
      </c>
      <c r="N237">
        <f>raw_data!N237</f>
        <v>7.982144765274185E-2</v>
      </c>
      <c r="O237">
        <f>raw_data!O237</f>
        <v>0.2337895043797891</v>
      </c>
      <c r="P237">
        <f>raw_data!P237</f>
        <v>0.2322853973545892</v>
      </c>
    </row>
    <row r="238" spans="1:16" x14ac:dyDescent="0.55000000000000004">
      <c r="A238" t="str">
        <f>raw_data!A238</f>
        <v>low_tier45129</v>
      </c>
      <c r="B238">
        <f>raw_data!B238</f>
        <v>45129</v>
      </c>
      <c r="C238" t="str">
        <f>raw_data!C238</f>
        <v>low_tier</v>
      </c>
      <c r="D238">
        <f>raw_data!D238</f>
        <v>27.99939999837046</v>
      </c>
      <c r="E238">
        <f>raw_data!E238</f>
        <v>571.18775996675743</v>
      </c>
      <c r="F238">
        <f>raw_data!F238</f>
        <v>3.0156000000000001</v>
      </c>
      <c r="G238">
        <f>raw_data!G238</f>
        <v>7.1313003162910556E-4</v>
      </c>
      <c r="H238">
        <f>raw_data!H238</f>
        <v>6.2586718394318404E-3</v>
      </c>
      <c r="I238">
        <f>raw_data!I238</f>
        <v>3.3144165762516782E-2</v>
      </c>
      <c r="J238">
        <f>raw_data!J238</f>
        <v>0.32901663027063621</v>
      </c>
      <c r="K238">
        <f>raw_data!K238</f>
        <v>0.5714285714285714</v>
      </c>
      <c r="L238">
        <f>raw_data!L238</f>
        <v>0</v>
      </c>
      <c r="M238">
        <f>raw_data!M238</f>
        <v>0.2208480653132851</v>
      </c>
      <c r="N238">
        <f>raw_data!N238</f>
        <v>0.16291613501425151</v>
      </c>
      <c r="O238">
        <f>raw_data!O238</f>
        <v>0.37688970655681903</v>
      </c>
      <c r="P238">
        <f>raw_data!P238</f>
        <v>0.28291166958001052</v>
      </c>
    </row>
    <row r="239" spans="1:16" x14ac:dyDescent="0.55000000000000004">
      <c r="A239" t="str">
        <f>raw_data!A239</f>
        <v>low_tier45136</v>
      </c>
      <c r="B239">
        <f>raw_data!B239</f>
        <v>45136</v>
      </c>
      <c r="C239" t="str">
        <f>raw_data!C239</f>
        <v>low_tier</v>
      </c>
      <c r="D239">
        <f>raw_data!D239</f>
        <v>26.629629723473801</v>
      </c>
      <c r="E239">
        <f>raw_data!E239</f>
        <v>509.95740920452317</v>
      </c>
      <c r="F239">
        <f>raw_data!F239</f>
        <v>2.9521999999999999</v>
      </c>
      <c r="G239">
        <f>raw_data!G239</f>
        <v>4.0508301242760641E-2</v>
      </c>
      <c r="H239">
        <f>raw_data!H239</f>
        <v>5.5206715014781457E-2</v>
      </c>
      <c r="I239">
        <f>raw_data!I239</f>
        <v>6.036919858218733E-3</v>
      </c>
      <c r="J239">
        <f>raw_data!J239</f>
        <v>0.1161136917372846</v>
      </c>
      <c r="K239">
        <f>raw_data!K239</f>
        <v>0.8571428571428571</v>
      </c>
      <c r="L239">
        <f>raw_data!L239</f>
        <v>0</v>
      </c>
      <c r="M239">
        <f>raw_data!M239</f>
        <v>0.28534285533273313</v>
      </c>
      <c r="N239">
        <f>raw_data!N239</f>
        <v>0.2326536306906708</v>
      </c>
      <c r="O239">
        <f>raw_data!O239</f>
        <v>0.62345452202563312</v>
      </c>
      <c r="P239">
        <f>raw_data!P239</f>
        <v>0.42267481938386969</v>
      </c>
    </row>
    <row r="240" spans="1:16" x14ac:dyDescent="0.55000000000000004">
      <c r="A240" t="str">
        <f>raw_data!A240</f>
        <v>low_tier45143</v>
      </c>
      <c r="B240">
        <f>raw_data!B240</f>
        <v>45143</v>
      </c>
      <c r="C240" t="str">
        <f>raw_data!C240</f>
        <v>low_tier</v>
      </c>
      <c r="D240">
        <f>raw_data!D240</f>
        <v>28.478080571012391</v>
      </c>
      <c r="E240">
        <f>raw_data!E240</f>
        <v>509.18808060970161</v>
      </c>
      <c r="F240">
        <f>raw_data!F240</f>
        <v>2.8839000000000001</v>
      </c>
      <c r="G240">
        <f>raw_data!G240</f>
        <v>7.0676726665635015E-2</v>
      </c>
      <c r="H240">
        <f>raw_data!H240</f>
        <v>0.1049009738725</v>
      </c>
      <c r="I240">
        <f>raw_data!I240</f>
        <v>2.8806462365831439E-2</v>
      </c>
      <c r="J240">
        <f>raw_data!J240</f>
        <v>0.24846874795596161</v>
      </c>
      <c r="K240">
        <f>raw_data!K240</f>
        <v>0</v>
      </c>
      <c r="L240">
        <f>raw_data!L240</f>
        <v>0</v>
      </c>
      <c r="M240">
        <f>raw_data!M240</f>
        <v>0.48069025597127812</v>
      </c>
      <c r="N240">
        <f>raw_data!N240</f>
        <v>0.36549198968422891</v>
      </c>
      <c r="O240">
        <f>raw_data!O240</f>
        <v>0.22562017010267621</v>
      </c>
      <c r="P240">
        <f>raw_data!P240</f>
        <v>0.26071904019426401</v>
      </c>
    </row>
    <row r="241" spans="1:16" x14ac:dyDescent="0.55000000000000004">
      <c r="A241" t="str">
        <f>raw_data!A241</f>
        <v>low_tier45150</v>
      </c>
      <c r="B241">
        <f>raw_data!B241</f>
        <v>45150</v>
      </c>
      <c r="C241" t="str">
        <f>raw_data!C241</f>
        <v>low_tier</v>
      </c>
      <c r="D241">
        <f>raw_data!D241</f>
        <v>27.220081802566181</v>
      </c>
      <c r="E241">
        <f>raw_data!E241</f>
        <v>496.7664928968328</v>
      </c>
      <c r="F241">
        <f>raw_data!F241</f>
        <v>2.9043000000000001</v>
      </c>
      <c r="G241">
        <f>raw_data!G241</f>
        <v>5.1370380476883672E-2</v>
      </c>
      <c r="H241">
        <f>raw_data!H241</f>
        <v>8.9312714082662364E-2</v>
      </c>
      <c r="I241">
        <f>raw_data!I241</f>
        <v>1.8819957776774952E-2</v>
      </c>
      <c r="J241">
        <f>raw_data!J241</f>
        <v>0.19863950517265749</v>
      </c>
      <c r="K241">
        <f>raw_data!K241</f>
        <v>0</v>
      </c>
      <c r="L241">
        <f>raw_data!L241</f>
        <v>0</v>
      </c>
      <c r="M241">
        <f>raw_data!M241</f>
        <v>0.1631580744177368</v>
      </c>
      <c r="N241">
        <f>raw_data!N241</f>
        <v>0.24601433107730769</v>
      </c>
      <c r="O241">
        <f>raw_data!O241</f>
        <v>6.2768584395080429E-2</v>
      </c>
      <c r="P241">
        <f>raw_data!P241</f>
        <v>0.1161439531409382</v>
      </c>
    </row>
    <row r="242" spans="1:16" x14ac:dyDescent="0.55000000000000004">
      <c r="A242" t="str">
        <f>raw_data!A242</f>
        <v>low_tier45157</v>
      </c>
      <c r="B242">
        <f>raw_data!B242</f>
        <v>45157</v>
      </c>
      <c r="C242" t="str">
        <f>raw_data!C242</f>
        <v>low_tier</v>
      </c>
      <c r="D242">
        <f>raw_data!D242</f>
        <v>30.542098488072799</v>
      </c>
      <c r="E242">
        <f>raw_data!E242</f>
        <v>0</v>
      </c>
      <c r="F242">
        <f>raw_data!F242</f>
        <v>0</v>
      </c>
      <c r="G242">
        <f>raw_data!G242</f>
        <v>5.4223047227009893E-2</v>
      </c>
      <c r="H242">
        <f>raw_data!H242</f>
        <v>8.9963582273421938E-2</v>
      </c>
      <c r="I242">
        <f>raw_data!I242</f>
        <v>5.2525698625159281E-2</v>
      </c>
      <c r="J242">
        <f>raw_data!J242</f>
        <v>0.43046616887074862</v>
      </c>
      <c r="K242">
        <f>raw_data!K242</f>
        <v>0.14285714285714279</v>
      </c>
      <c r="L242">
        <f>raw_data!L242</f>
        <v>0</v>
      </c>
      <c r="M242">
        <f>raw_data!M242</f>
        <v>1.917367905857984</v>
      </c>
      <c r="N242">
        <f>raw_data!N242</f>
        <v>0.84872942401478568</v>
      </c>
      <c r="O242">
        <f>raw_data!O242</f>
        <v>0.43906536442773519</v>
      </c>
      <c r="P242">
        <f>raw_data!P242</f>
        <v>0.28318254416235289</v>
      </c>
    </row>
    <row r="243" spans="1:16" x14ac:dyDescent="0.55000000000000004">
      <c r="A243" t="str">
        <f>raw_data!A243</f>
        <v>low_tier45164</v>
      </c>
      <c r="B243">
        <f>raw_data!B243</f>
        <v>45164</v>
      </c>
      <c r="C243" t="str">
        <f>raw_data!C243</f>
        <v>low_tier</v>
      </c>
      <c r="D243">
        <f>raw_data!D243</f>
        <v>29.375706599762172</v>
      </c>
      <c r="E243">
        <f>raw_data!E243</f>
        <v>0</v>
      </c>
      <c r="F243">
        <f>raw_data!F243</f>
        <v>0</v>
      </c>
      <c r="G243">
        <f>raw_data!G243</f>
        <v>6.6904754480263229E-2</v>
      </c>
      <c r="H243">
        <f>raw_data!H243</f>
        <v>0.10683850216662009</v>
      </c>
      <c r="I243">
        <f>raw_data!I243</f>
        <v>1.6106359205791621E-2</v>
      </c>
      <c r="J243">
        <f>raw_data!J243</f>
        <v>0.21741736141555579</v>
      </c>
      <c r="K243">
        <f>raw_data!K243</f>
        <v>0</v>
      </c>
      <c r="L243">
        <f>raw_data!L243</f>
        <v>0</v>
      </c>
      <c r="M243">
        <f>raw_data!M243</f>
        <v>0.42929645864998728</v>
      </c>
      <c r="N243">
        <f>raw_data!N243</f>
        <v>0.64004356386483297</v>
      </c>
      <c r="O243">
        <f>raw_data!O243</f>
        <v>0.58743589307905764</v>
      </c>
      <c r="P243">
        <f>raw_data!P243</f>
        <v>0</v>
      </c>
    </row>
    <row r="244" spans="1:16" x14ac:dyDescent="0.55000000000000004">
      <c r="A244" t="str">
        <f>raw_data!A244</f>
        <v>low_tier45171</v>
      </c>
      <c r="B244">
        <f>raw_data!B244</f>
        <v>45171</v>
      </c>
      <c r="C244" t="str">
        <f>raw_data!C244</f>
        <v>low_tier</v>
      </c>
      <c r="D244">
        <f>raw_data!D244</f>
        <v>28.577060337687762</v>
      </c>
      <c r="E244">
        <f>raw_data!E244</f>
        <v>0</v>
      </c>
      <c r="F244">
        <f>raw_data!F244</f>
        <v>0</v>
      </c>
      <c r="G244">
        <f>raw_data!G244</f>
        <v>7.0197684124152324E-2</v>
      </c>
      <c r="H244">
        <f>raw_data!H244</f>
        <v>0.1145417801233695</v>
      </c>
      <c r="I244">
        <f>raw_data!I244</f>
        <v>2.6180090530765081E-2</v>
      </c>
      <c r="J244">
        <f>raw_data!J244</f>
        <v>0.24832765487977371</v>
      </c>
      <c r="K244">
        <f>raw_data!K244</f>
        <v>0</v>
      </c>
      <c r="L244">
        <f>raw_data!L244</f>
        <v>0</v>
      </c>
      <c r="M244">
        <f>raw_data!M244</f>
        <v>0.33764540684958477</v>
      </c>
      <c r="N244">
        <f>raw_data!N244</f>
        <v>0.4668141019209322</v>
      </c>
      <c r="O244">
        <f>raw_data!O244</f>
        <v>0.14845578394391809</v>
      </c>
      <c r="P244">
        <f>raw_data!P244</f>
        <v>0</v>
      </c>
    </row>
    <row r="245" spans="1:16" x14ac:dyDescent="0.55000000000000004">
      <c r="A245" t="str">
        <f>raw_data!A245</f>
        <v>low_tier45178</v>
      </c>
      <c r="B245">
        <f>raw_data!B245</f>
        <v>45178</v>
      </c>
      <c r="C245" t="str">
        <f>raw_data!C245</f>
        <v>low_tier</v>
      </c>
      <c r="D245">
        <f>raw_data!D245</f>
        <v>34.046750134556333</v>
      </c>
      <c r="E245">
        <f>raw_data!E245</f>
        <v>0</v>
      </c>
      <c r="F245">
        <f>raw_data!F245</f>
        <v>0</v>
      </c>
      <c r="G245">
        <f>raw_data!G245</f>
        <v>0.1067637384695149</v>
      </c>
      <c r="H245">
        <f>raw_data!H245</f>
        <v>0.1638703764248802</v>
      </c>
      <c r="I245">
        <f>raw_data!I245</f>
        <v>0.1935883416798346</v>
      </c>
      <c r="J245">
        <f>raw_data!J245</f>
        <v>0.92158357944368663</v>
      </c>
      <c r="K245">
        <f>raw_data!K245</f>
        <v>0</v>
      </c>
      <c r="L245">
        <f>raw_data!L245</f>
        <v>0</v>
      </c>
      <c r="M245">
        <f>raw_data!M245</f>
        <v>8.5349306143533157E-2</v>
      </c>
      <c r="N245">
        <f>raw_data!N245</f>
        <v>0.24832591541096849</v>
      </c>
      <c r="O245">
        <f>raw_data!O245</f>
        <v>0.402709560291587</v>
      </c>
      <c r="P245">
        <f>raw_data!P245</f>
        <v>0</v>
      </c>
    </row>
    <row r="246" spans="1:16" x14ac:dyDescent="0.55000000000000004">
      <c r="A246" t="str">
        <f>raw_data!A246</f>
        <v>low_tier45185</v>
      </c>
      <c r="B246">
        <f>raw_data!B246</f>
        <v>45185</v>
      </c>
      <c r="C246" t="str">
        <f>raw_data!C246</f>
        <v>low_tier</v>
      </c>
      <c r="D246">
        <f>raw_data!D246</f>
        <v>30.62709828051868</v>
      </c>
      <c r="E246">
        <f>raw_data!E246</f>
        <v>0</v>
      </c>
      <c r="F246">
        <f>raw_data!F246</f>
        <v>0</v>
      </c>
      <c r="G246">
        <f>raw_data!G246</f>
        <v>6.7526463389684183E-2</v>
      </c>
      <c r="H246">
        <f>raw_data!H246</f>
        <v>0.1224895997156424</v>
      </c>
      <c r="I246">
        <f>raw_data!I246</f>
        <v>2.028089177120285E-2</v>
      </c>
      <c r="J246">
        <f>raw_data!J246</f>
        <v>0.44795105206321872</v>
      </c>
      <c r="K246">
        <f>raw_data!K246</f>
        <v>0</v>
      </c>
      <c r="L246">
        <f>raw_data!L246</f>
        <v>0</v>
      </c>
      <c r="M246">
        <f>raw_data!M246</f>
        <v>3.1540426607703363E-2</v>
      </c>
      <c r="N246">
        <f>raw_data!N246</f>
        <v>0.1197239306513536</v>
      </c>
      <c r="O246">
        <f>raw_data!O246</f>
        <v>0.54522686680447485</v>
      </c>
      <c r="P246">
        <f>raw_data!P246</f>
        <v>0</v>
      </c>
    </row>
    <row r="247" spans="1:16" x14ac:dyDescent="0.55000000000000004">
      <c r="A247" t="str">
        <f>raw_data!A247</f>
        <v>low_tier45192</v>
      </c>
      <c r="B247">
        <f>raw_data!B247</f>
        <v>45192</v>
      </c>
      <c r="C247" t="str">
        <f>raw_data!C247</f>
        <v>low_tier</v>
      </c>
      <c r="D247">
        <f>raw_data!D247</f>
        <v>28.028068972840611</v>
      </c>
      <c r="E247">
        <f>raw_data!E247</f>
        <v>0</v>
      </c>
      <c r="F247">
        <f>raw_data!F247</f>
        <v>0</v>
      </c>
      <c r="G247">
        <f>raw_data!G247</f>
        <v>1.5798879077604671E-2</v>
      </c>
      <c r="H247">
        <f>raw_data!H247</f>
        <v>4.5654882187122311E-2</v>
      </c>
      <c r="I247">
        <f>raw_data!I247</f>
        <v>2.030300211804981E-2</v>
      </c>
      <c r="J247">
        <f>raw_data!J247</f>
        <v>0.25322062750342589</v>
      </c>
      <c r="K247">
        <f>raw_data!K247</f>
        <v>1</v>
      </c>
      <c r="L247">
        <f>raw_data!L247</f>
        <v>0</v>
      </c>
      <c r="M247">
        <f>raw_data!M247</f>
        <v>0.24421942592030971</v>
      </c>
      <c r="N247">
        <f>raw_data!N247</f>
        <v>0.19221472582820739</v>
      </c>
      <c r="O247">
        <f>raw_data!O247</f>
        <v>0.27804480074098492</v>
      </c>
      <c r="P247">
        <f>raw_data!P247</f>
        <v>0</v>
      </c>
    </row>
    <row r="248" spans="1:16" x14ac:dyDescent="0.55000000000000004">
      <c r="A248" t="str">
        <f>raw_data!A248</f>
        <v>low_tier45199</v>
      </c>
      <c r="B248">
        <f>raw_data!B248</f>
        <v>45199</v>
      </c>
      <c r="C248" t="str">
        <f>raw_data!C248</f>
        <v>low_tier</v>
      </c>
      <c r="D248">
        <f>raw_data!D248</f>
        <v>30.78753718579895</v>
      </c>
      <c r="E248">
        <f>raw_data!E248</f>
        <v>586.81045876132805</v>
      </c>
      <c r="F248">
        <f>raw_data!F248</f>
        <v>2.9474999999999998</v>
      </c>
      <c r="G248">
        <f>raw_data!G248</f>
        <v>0.10150591651879801</v>
      </c>
      <c r="H248">
        <f>raw_data!H248</f>
        <v>0.14348169275886349</v>
      </c>
      <c r="I248">
        <f>raw_data!I248</f>
        <v>2.720803160332548E-2</v>
      </c>
      <c r="J248">
        <f>raw_data!J248</f>
        <v>0.26309850513036459</v>
      </c>
      <c r="K248">
        <f>raw_data!K248</f>
        <v>0.14285714285714279</v>
      </c>
      <c r="L248">
        <f>raw_data!L248</f>
        <v>0</v>
      </c>
      <c r="M248">
        <f>raw_data!M248</f>
        <v>1.850604489130768</v>
      </c>
      <c r="N248">
        <f>raw_data!N248</f>
        <v>0.83019267522617035</v>
      </c>
      <c r="O248">
        <f>raw_data!O248</f>
        <v>9.8966247245317968E-2</v>
      </c>
      <c r="P248">
        <f>raw_data!P248</f>
        <v>0</v>
      </c>
    </row>
    <row r="249" spans="1:16" x14ac:dyDescent="0.55000000000000004">
      <c r="A249" t="str">
        <f>raw_data!A249</f>
        <v>low_tier45206</v>
      </c>
      <c r="B249">
        <f>raw_data!B249</f>
        <v>45206</v>
      </c>
      <c r="C249" t="str">
        <f>raw_data!C249</f>
        <v>low_tier</v>
      </c>
      <c r="D249">
        <f>raw_data!D249</f>
        <v>34.538868098971982</v>
      </c>
      <c r="E249">
        <f>raw_data!E249</f>
        <v>657.96543728541633</v>
      </c>
      <c r="F249">
        <f>raw_data!F249</f>
        <v>2.9472999999999998</v>
      </c>
      <c r="G249">
        <f>raw_data!G249</f>
        <v>0.29128030035958608</v>
      </c>
      <c r="H249">
        <f>raw_data!H249</f>
        <v>0.39462830427056772</v>
      </c>
      <c r="I249">
        <f>raw_data!I249</f>
        <v>4.554739052666984E-2</v>
      </c>
      <c r="J249">
        <f>raw_data!J249</f>
        <v>0.39546909814979853</v>
      </c>
      <c r="K249">
        <f>raw_data!K249</f>
        <v>0</v>
      </c>
      <c r="L249">
        <f>raw_data!L249</f>
        <v>0</v>
      </c>
      <c r="M249">
        <f>raw_data!M249</f>
        <v>1.9933162581235111</v>
      </c>
      <c r="N249">
        <f>raw_data!N249</f>
        <v>0.93184357369111637</v>
      </c>
      <c r="O249">
        <f>raw_data!O249</f>
        <v>0.53185267943952863</v>
      </c>
      <c r="P249">
        <f>raw_data!P249</f>
        <v>0</v>
      </c>
    </row>
    <row r="250" spans="1:16" x14ac:dyDescent="0.55000000000000004">
      <c r="A250" t="str">
        <f>raw_data!A250</f>
        <v>low_tier45213</v>
      </c>
      <c r="B250">
        <f>raw_data!B250</f>
        <v>45213</v>
      </c>
      <c r="C250" t="str">
        <f>raw_data!C250</f>
        <v>low_tier</v>
      </c>
      <c r="D250">
        <f>raw_data!D250</f>
        <v>30.932147400697051</v>
      </c>
      <c r="E250">
        <f>raw_data!E250</f>
        <v>658.23609668683321</v>
      </c>
      <c r="F250">
        <f>raw_data!F250</f>
        <v>3.0575999999999999</v>
      </c>
      <c r="G250">
        <f>raw_data!G250</f>
        <v>0.11733503652224871</v>
      </c>
      <c r="H250">
        <f>raw_data!H250</f>
        <v>0.23540222597181301</v>
      </c>
      <c r="I250">
        <f>raw_data!I250</f>
        <v>5.333969076179142E-3</v>
      </c>
      <c r="J250">
        <f>raw_data!J250</f>
        <v>0.1256564091382005</v>
      </c>
      <c r="K250">
        <f>raw_data!K250</f>
        <v>0</v>
      </c>
      <c r="L250">
        <f>raw_data!L250</f>
        <v>0</v>
      </c>
      <c r="M250">
        <f>raw_data!M250</f>
        <v>0.53558617890846794</v>
      </c>
      <c r="N250">
        <f>raw_data!N250</f>
        <v>0.75723135900206295</v>
      </c>
      <c r="O250">
        <f>raw_data!O250</f>
        <v>0.2391340813935203</v>
      </c>
      <c r="P250">
        <f>raw_data!P250</f>
        <v>0.24063237568373891</v>
      </c>
    </row>
    <row r="251" spans="1:16" x14ac:dyDescent="0.55000000000000004">
      <c r="A251" t="str">
        <f>raw_data!A251</f>
        <v>low_tier45220</v>
      </c>
      <c r="B251">
        <f>raw_data!B251</f>
        <v>45220</v>
      </c>
      <c r="C251" t="str">
        <f>raw_data!C251</f>
        <v>low_tier</v>
      </c>
      <c r="D251">
        <f>raw_data!D251</f>
        <v>29.273734072025501</v>
      </c>
      <c r="E251">
        <f>raw_data!E251</f>
        <v>597.18417506932019</v>
      </c>
      <c r="F251">
        <f>raw_data!F251</f>
        <v>3.0156999999999998</v>
      </c>
      <c r="G251">
        <f>raw_data!G251</f>
        <v>1.8345988822639631E-2</v>
      </c>
      <c r="H251">
        <f>raw_data!H251</f>
        <v>7.2314897610928547E-2</v>
      </c>
      <c r="I251">
        <f>raw_data!I251</f>
        <v>1.2502752200232489E-2</v>
      </c>
      <c r="J251">
        <f>raw_data!J251</f>
        <v>0.1246353207128615</v>
      </c>
      <c r="K251">
        <f>raw_data!K251</f>
        <v>0</v>
      </c>
      <c r="L251">
        <f>raw_data!L251</f>
        <v>0</v>
      </c>
      <c r="M251">
        <f>raw_data!M251</f>
        <v>0.2316606140792275</v>
      </c>
      <c r="N251">
        <f>raw_data!N251</f>
        <v>0.48903846545938079</v>
      </c>
      <c r="O251">
        <f>raw_data!O251</f>
        <v>0.27296435792393881</v>
      </c>
      <c r="P251">
        <f>raw_data!P251</f>
        <v>0.2287317084652723</v>
      </c>
    </row>
    <row r="252" spans="1:16" x14ac:dyDescent="0.55000000000000004">
      <c r="A252" t="str">
        <f>raw_data!A252</f>
        <v>low_tier45227</v>
      </c>
      <c r="B252">
        <f>raw_data!B252</f>
        <v>45227</v>
      </c>
      <c r="C252" t="str">
        <f>raw_data!C252</f>
        <v>low_tier</v>
      </c>
      <c r="D252">
        <f>raw_data!D252</f>
        <v>35.482037233013429</v>
      </c>
      <c r="E252">
        <f>raw_data!E252</f>
        <v>680.1906537568675</v>
      </c>
      <c r="F252">
        <f>raw_data!F252</f>
        <v>2.9531999999999998</v>
      </c>
      <c r="G252">
        <f>raw_data!G252</f>
        <v>4.8583923189422493E-2</v>
      </c>
      <c r="H252">
        <f>raw_data!H252</f>
        <v>7.9101159891980896E-2</v>
      </c>
      <c r="I252">
        <f>raw_data!I252</f>
        <v>0.18500826888250871</v>
      </c>
      <c r="J252">
        <f>raw_data!J252</f>
        <v>0.90607040529006433</v>
      </c>
      <c r="K252">
        <f>raw_data!K252</f>
        <v>0.2857142857142857</v>
      </c>
      <c r="L252">
        <f>raw_data!L252</f>
        <v>0</v>
      </c>
      <c r="M252">
        <f>raw_data!M252</f>
        <v>1.910745289396393</v>
      </c>
      <c r="N252">
        <f>raw_data!N252</f>
        <v>0.87662120100753749</v>
      </c>
      <c r="O252">
        <f>raw_data!O252</f>
        <v>0.17512058136787501</v>
      </c>
      <c r="P252">
        <f>raw_data!P252</f>
        <v>0.1703333140751756</v>
      </c>
    </row>
    <row r="253" spans="1:16" x14ac:dyDescent="0.55000000000000004">
      <c r="A253" t="str">
        <f>raw_data!A253</f>
        <v>low_tier45234</v>
      </c>
      <c r="B253">
        <f>raw_data!B253</f>
        <v>45234</v>
      </c>
      <c r="C253" t="str">
        <f>raw_data!C253</f>
        <v>low_tier</v>
      </c>
      <c r="D253">
        <f>raw_data!D253</f>
        <v>32.987986820349789</v>
      </c>
      <c r="E253">
        <f>raw_data!E253</f>
        <v>683.84096678585115</v>
      </c>
      <c r="F253">
        <f>raw_data!F253</f>
        <v>3.0312999999999999</v>
      </c>
      <c r="G253">
        <f>raw_data!G253</f>
        <v>5.787595714268761E-2</v>
      </c>
      <c r="H253">
        <f>raw_data!H253</f>
        <v>9.2753751708624529E-2</v>
      </c>
      <c r="I253">
        <f>raw_data!I253</f>
        <v>5.1342446000415209E-2</v>
      </c>
      <c r="J253">
        <f>raw_data!J253</f>
        <v>0.61178055193286407</v>
      </c>
      <c r="K253">
        <f>raw_data!K253</f>
        <v>0</v>
      </c>
      <c r="L253">
        <f>raw_data!L253</f>
        <v>0</v>
      </c>
      <c r="M253">
        <f>raw_data!M253</f>
        <v>0.47451922488667531</v>
      </c>
      <c r="N253">
        <f>raw_data!N253</f>
        <v>0.68007762611248801</v>
      </c>
      <c r="O253">
        <f>raw_data!O253</f>
        <v>0.48567032433734508</v>
      </c>
      <c r="P253">
        <f>raw_data!P253</f>
        <v>0.32292914527512417</v>
      </c>
    </row>
    <row r="254" spans="1:16" x14ac:dyDescent="0.55000000000000004">
      <c r="A254" t="str">
        <f>raw_data!A254</f>
        <v>low_tier45241</v>
      </c>
      <c r="B254">
        <f>raw_data!B254</f>
        <v>45241</v>
      </c>
      <c r="C254" t="str">
        <f>raw_data!C254</f>
        <v>low_tier</v>
      </c>
      <c r="D254">
        <f>raw_data!D254</f>
        <v>32.075091356053839</v>
      </c>
      <c r="E254">
        <f>raw_data!E254</f>
        <v>583.44591176661936</v>
      </c>
      <c r="F254">
        <f>raw_data!F254</f>
        <v>2.9007999999999998</v>
      </c>
      <c r="G254">
        <f>raw_data!G254</f>
        <v>7.9615752775745105E-2</v>
      </c>
      <c r="H254">
        <f>raw_data!H254</f>
        <v>0.12411533142797609</v>
      </c>
      <c r="I254">
        <f>raw_data!I254</f>
        <v>4.5227027634600118E-2</v>
      </c>
      <c r="J254">
        <f>raw_data!J254</f>
        <v>0.46538963879649459</v>
      </c>
      <c r="K254">
        <f>raw_data!K254</f>
        <v>0</v>
      </c>
      <c r="L254">
        <f>raw_data!L254</f>
        <v>0</v>
      </c>
      <c r="M254">
        <f>raw_data!M254</f>
        <v>1.238908446524152E-3</v>
      </c>
      <c r="N254">
        <f>raw_data!N254</f>
        <v>0.32070685404405541</v>
      </c>
      <c r="O254">
        <f>raw_data!O254</f>
        <v>0.65118431534336174</v>
      </c>
      <c r="P254">
        <f>raw_data!P254</f>
        <v>0.44651244067517548</v>
      </c>
    </row>
    <row r="255" spans="1:16" x14ac:dyDescent="0.55000000000000004">
      <c r="A255" t="str">
        <f>raw_data!A255</f>
        <v>low_tier45248</v>
      </c>
      <c r="B255">
        <f>raw_data!B255</f>
        <v>45248</v>
      </c>
      <c r="C255" t="str">
        <f>raw_data!C255</f>
        <v>low_tier</v>
      </c>
      <c r="D255">
        <f>raw_data!D255</f>
        <v>31.27868876049466</v>
      </c>
      <c r="E255">
        <f>raw_data!E255</f>
        <v>639.64918515211571</v>
      </c>
      <c r="F255">
        <f>raw_data!F255</f>
        <v>3.0177999999999998</v>
      </c>
      <c r="G255">
        <f>raw_data!G255</f>
        <v>9.4582625527473194E-2</v>
      </c>
      <c r="H255">
        <f>raw_data!H255</f>
        <v>0.14992348150899379</v>
      </c>
      <c r="I255">
        <f>raw_data!I255</f>
        <v>2.6052105908807601E-2</v>
      </c>
      <c r="J255">
        <f>raw_data!J255</f>
        <v>0.29975536085561788</v>
      </c>
      <c r="K255">
        <f>raw_data!K255</f>
        <v>0</v>
      </c>
      <c r="L255">
        <f>raw_data!L255</f>
        <v>0</v>
      </c>
      <c r="M255">
        <f>raw_data!M255</f>
        <v>0.58375422293963264</v>
      </c>
      <c r="N255">
        <f>raw_data!N255</f>
        <v>0.4489305250289275</v>
      </c>
      <c r="O255">
        <f>raw_data!O255</f>
        <v>0.1634820101476584</v>
      </c>
      <c r="P255">
        <f>raw_data!P255</f>
        <v>0.23498642431131139</v>
      </c>
    </row>
    <row r="256" spans="1:16" x14ac:dyDescent="0.55000000000000004">
      <c r="A256" t="str">
        <f>raw_data!A256</f>
        <v>low_tier45255</v>
      </c>
      <c r="B256">
        <f>raw_data!B256</f>
        <v>45255</v>
      </c>
      <c r="C256" t="str">
        <f>raw_data!C256</f>
        <v>low_tier</v>
      </c>
      <c r="D256">
        <f>raw_data!D256</f>
        <v>32.996509381372093</v>
      </c>
      <c r="E256">
        <f>raw_data!E256</f>
        <v>608.12566789868765</v>
      </c>
      <c r="F256">
        <f>raw_data!F256</f>
        <v>2.9140000000000001</v>
      </c>
      <c r="G256">
        <f>raw_data!G256</f>
        <v>7.2233837928747005E-2</v>
      </c>
      <c r="H256">
        <f>raw_data!H256</f>
        <v>0.12585326325492491</v>
      </c>
      <c r="I256">
        <f>raw_data!I256</f>
        <v>4.3692970204154413E-2</v>
      </c>
      <c r="J256">
        <f>raw_data!J256</f>
        <v>0.38965588732624468</v>
      </c>
      <c r="K256">
        <f>raw_data!K256</f>
        <v>0</v>
      </c>
      <c r="L256">
        <f>raw_data!L256</f>
        <v>0</v>
      </c>
      <c r="M256">
        <f>raw_data!M256</f>
        <v>1.947952631113451</v>
      </c>
      <c r="N256">
        <f>raw_data!N256</f>
        <v>0.87689169147897328</v>
      </c>
      <c r="O256">
        <f>raw_data!O256</f>
        <v>0.24203074346979639</v>
      </c>
      <c r="P256">
        <f>raw_data!P256</f>
        <v>0.2098632841462674</v>
      </c>
    </row>
    <row r="257" spans="1:16" x14ac:dyDescent="0.55000000000000004">
      <c r="A257" t="str">
        <f>raw_data!A257</f>
        <v>low_tier45262</v>
      </c>
      <c r="B257">
        <f>raw_data!B257</f>
        <v>45262</v>
      </c>
      <c r="C257" t="str">
        <f>raw_data!C257</f>
        <v>low_tier</v>
      </c>
      <c r="D257">
        <f>raw_data!D257</f>
        <v>34.910360664112368</v>
      </c>
      <c r="E257">
        <f>raw_data!E257</f>
        <v>690.17783032950149</v>
      </c>
      <c r="F257">
        <f>raw_data!F257</f>
        <v>2.9842</v>
      </c>
      <c r="G257">
        <f>raw_data!G257</f>
        <v>0.13459243854370831</v>
      </c>
      <c r="H257">
        <f>raw_data!H257</f>
        <v>0.20194639391462199</v>
      </c>
      <c r="I257">
        <f>raw_data!I257</f>
        <v>4.3879640646674649E-2</v>
      </c>
      <c r="J257">
        <f>raw_data!J257</f>
        <v>0.40808876073877343</v>
      </c>
      <c r="K257">
        <f>raw_data!K257</f>
        <v>0</v>
      </c>
      <c r="L257">
        <f>raw_data!L257</f>
        <v>0</v>
      </c>
      <c r="M257">
        <f>raw_data!M257</f>
        <v>1.955807890409246</v>
      </c>
      <c r="N257">
        <f>raw_data!N257</f>
        <v>0.93766181248533698</v>
      </c>
      <c r="O257">
        <f>raw_data!O257</f>
        <v>2.8269661549491318</v>
      </c>
      <c r="P257">
        <f>raw_data!P257</f>
        <v>0.93702189669383118</v>
      </c>
    </row>
    <row r="258" spans="1:16" x14ac:dyDescent="0.55000000000000004">
      <c r="A258" t="str">
        <f>raw_data!A258</f>
        <v>low_tier45269</v>
      </c>
      <c r="B258">
        <f>raw_data!B258</f>
        <v>45269</v>
      </c>
      <c r="C258" t="str">
        <f>raw_data!C258</f>
        <v>low_tier</v>
      </c>
      <c r="D258">
        <f>raw_data!D258</f>
        <v>36.471016955328928</v>
      </c>
      <c r="E258">
        <f>raw_data!E258</f>
        <v>783.76215437001872</v>
      </c>
      <c r="F258">
        <f>raw_data!F258</f>
        <v>3.0676999999999999</v>
      </c>
      <c r="G258">
        <f>raw_data!G258</f>
        <v>6.5241837009735348E-2</v>
      </c>
      <c r="H258">
        <f>raw_data!H258</f>
        <v>0.12724756717951269</v>
      </c>
      <c r="I258">
        <f>raw_data!I258</f>
        <v>0.19734068136531421</v>
      </c>
      <c r="J258">
        <f>raw_data!J258</f>
        <v>0.93093990835284779</v>
      </c>
      <c r="K258">
        <f>raw_data!K258</f>
        <v>0</v>
      </c>
      <c r="L258">
        <f>raw_data!L258</f>
        <v>0</v>
      </c>
      <c r="M258">
        <f>raw_data!M258</f>
        <v>0.33085560500242323</v>
      </c>
      <c r="N258">
        <f>raw_data!N258</f>
        <v>0.70929588619459349</v>
      </c>
      <c r="O258">
        <f>raw_data!O258</f>
        <v>0.12780489633295791</v>
      </c>
      <c r="P258">
        <f>raw_data!P258</f>
        <v>0.52879185618368274</v>
      </c>
    </row>
    <row r="259" spans="1:16" x14ac:dyDescent="0.55000000000000004">
      <c r="A259" t="str">
        <f>raw_data!A259</f>
        <v>low_tier45276</v>
      </c>
      <c r="B259">
        <f>raw_data!B259</f>
        <v>45276</v>
      </c>
      <c r="C259" t="str">
        <f>raw_data!C259</f>
        <v>low_tier</v>
      </c>
      <c r="D259">
        <f>raw_data!D259</f>
        <v>32.675747058189231</v>
      </c>
      <c r="E259">
        <f>raw_data!E259</f>
        <v>616.59134698803086</v>
      </c>
      <c r="F259">
        <f>raw_data!F259</f>
        <v>2.9375</v>
      </c>
      <c r="G259">
        <f>raw_data!G259</f>
        <v>1.8827417145873219E-2</v>
      </c>
      <c r="H259">
        <f>raw_data!H259</f>
        <v>5.0648072346359083E-2</v>
      </c>
      <c r="I259">
        <f>raw_data!I259</f>
        <v>3.7757638198539702E-2</v>
      </c>
      <c r="J259">
        <f>raw_data!J259</f>
        <v>0.56158144495528128</v>
      </c>
      <c r="K259">
        <f>raw_data!K259</f>
        <v>0</v>
      </c>
      <c r="L259">
        <f>raw_data!L259</f>
        <v>0</v>
      </c>
      <c r="M259">
        <f>raw_data!M259</f>
        <v>0.54082721238978015</v>
      </c>
      <c r="N259">
        <f>raw_data!N259</f>
        <v>0.59081953187033076</v>
      </c>
      <c r="O259">
        <f>raw_data!O259</f>
        <v>0.48872947039712761</v>
      </c>
      <c r="P259">
        <f>raw_data!P259</f>
        <v>0.43142025681613833</v>
      </c>
    </row>
    <row r="260" spans="1:16" x14ac:dyDescent="0.55000000000000004">
      <c r="A260" t="str">
        <f>raw_data!A260</f>
        <v>low_tier45283</v>
      </c>
      <c r="B260">
        <f>raw_data!B260</f>
        <v>45283</v>
      </c>
      <c r="C260" t="str">
        <f>raw_data!C260</f>
        <v>low_tier</v>
      </c>
      <c r="D260">
        <f>raw_data!D260</f>
        <v>29.780425863987769</v>
      </c>
      <c r="E260">
        <f>raw_data!E260</f>
        <v>572.97539362312466</v>
      </c>
      <c r="F260">
        <f>raw_data!F260</f>
        <v>2.9569999999999999</v>
      </c>
      <c r="G260">
        <f>raw_data!G260</f>
        <v>9.9878784737069737E-2</v>
      </c>
      <c r="H260">
        <f>raw_data!H260</f>
        <v>0.14233707857432831</v>
      </c>
      <c r="I260">
        <f>raw_data!I260</f>
        <v>2.1703807857254682E-3</v>
      </c>
      <c r="J260">
        <f>raw_data!J260</f>
        <v>0.1433922451693678</v>
      </c>
      <c r="K260">
        <f>raw_data!K260</f>
        <v>0</v>
      </c>
      <c r="L260">
        <f>raw_data!L260</f>
        <v>0</v>
      </c>
      <c r="M260">
        <f>raw_data!M260</f>
        <v>0.33205461752533588</v>
      </c>
      <c r="N260">
        <f>raw_data!N260</f>
        <v>0.43834575388412989</v>
      </c>
      <c r="O260">
        <f>raw_data!O260</f>
        <v>0.25186991992984242</v>
      </c>
      <c r="P260">
        <f>raw_data!P260</f>
        <v>0.27791320350269272</v>
      </c>
    </row>
    <row r="261" spans="1:16" x14ac:dyDescent="0.55000000000000004">
      <c r="A261" t="str">
        <f>raw_data!A261</f>
        <v>low_tier45290</v>
      </c>
      <c r="B261">
        <f>raw_data!B261</f>
        <v>45290</v>
      </c>
      <c r="C261" t="str">
        <f>raw_data!C261</f>
        <v>low_tier</v>
      </c>
      <c r="D261">
        <f>raw_data!D261</f>
        <v>29.792210675004629</v>
      </c>
      <c r="E261">
        <f>raw_data!E261</f>
        <v>578.5647313085899</v>
      </c>
      <c r="F261">
        <f>raw_data!F261</f>
        <v>2.9661</v>
      </c>
      <c r="G261">
        <f>raw_data!G261</f>
        <v>8.9788661926417448E-2</v>
      </c>
      <c r="H261">
        <f>raw_data!H261</f>
        <v>0.14730091549437899</v>
      </c>
      <c r="I261">
        <f>raw_data!I261</f>
        <v>2.623296879025239E-2</v>
      </c>
      <c r="J261">
        <f>raw_data!J261</f>
        <v>0.23430593769927291</v>
      </c>
      <c r="K261">
        <f>raw_data!K261</f>
        <v>0</v>
      </c>
      <c r="L261">
        <f>raw_data!L261</f>
        <v>0</v>
      </c>
      <c r="M261">
        <f>raw_data!M261</f>
        <v>7.0736645835255255E-2</v>
      </c>
      <c r="N261">
        <f>raw_data!N261</f>
        <v>0.22636576898633581</v>
      </c>
      <c r="O261">
        <f>raw_data!O261</f>
        <v>0.50943293743306439</v>
      </c>
      <c r="P261">
        <f>raw_data!P261</f>
        <v>0.36513306322333389</v>
      </c>
    </row>
    <row r="262" spans="1:16" x14ac:dyDescent="0.55000000000000004">
      <c r="A262" t="str">
        <f>raw_data!A262</f>
        <v>low_tier45297</v>
      </c>
      <c r="B262">
        <f>raw_data!B262</f>
        <v>45297</v>
      </c>
      <c r="C262" t="str">
        <f>raw_data!C262</f>
        <v>low_tier</v>
      </c>
      <c r="D262">
        <f>raw_data!D262</f>
        <v>30.670341144552332</v>
      </c>
      <c r="E262">
        <f>raw_data!E262</f>
        <v>618.31407747417495</v>
      </c>
      <c r="F262">
        <f>raw_data!F262</f>
        <v>3.0034999999999998</v>
      </c>
      <c r="G262">
        <f>raw_data!G262</f>
        <v>8.851680202016983E-2</v>
      </c>
      <c r="H262">
        <f>raw_data!H262</f>
        <v>0.14663378800050181</v>
      </c>
      <c r="I262">
        <f>raw_data!I262</f>
        <v>4.8954731931210693E-2</v>
      </c>
      <c r="J262">
        <f>raw_data!J262</f>
        <v>0.41313542927420599</v>
      </c>
      <c r="K262">
        <f>raw_data!K262</f>
        <v>0.5714285714285714</v>
      </c>
      <c r="L262">
        <f>raw_data!L262</f>
        <v>0</v>
      </c>
      <c r="M262">
        <f>raw_data!M262</f>
        <v>8.8428960878446386E-2</v>
      </c>
      <c r="N262">
        <f>raw_data!N262</f>
        <v>0.14422133611111199</v>
      </c>
      <c r="O262">
        <f>raw_data!O262</f>
        <v>0.37935278646716403</v>
      </c>
      <c r="P262">
        <f>raw_data!P262</f>
        <v>0.32400685079843911</v>
      </c>
    </row>
    <row r="263" spans="1:16" x14ac:dyDescent="0.55000000000000004">
      <c r="A263" t="str">
        <f>raw_data!A263</f>
        <v>low_tier45304</v>
      </c>
      <c r="B263">
        <f>raw_data!B263</f>
        <v>45304</v>
      </c>
      <c r="C263" t="str">
        <f>raw_data!C263</f>
        <v>low_tier</v>
      </c>
      <c r="D263">
        <f>raw_data!D263</f>
        <v>30.681323999461529</v>
      </c>
      <c r="E263">
        <f>raw_data!E263</f>
        <v>620.98999774910124</v>
      </c>
      <c r="F263">
        <f>raw_data!F263</f>
        <v>3.0076999999999998</v>
      </c>
      <c r="G263">
        <f>raw_data!G263</f>
        <v>0.28054073513987771</v>
      </c>
      <c r="H263">
        <f>raw_data!H263</f>
        <v>0.38302047535661798</v>
      </c>
      <c r="I263">
        <f>raw_data!I263</f>
        <v>2.6511621551217261E-3</v>
      </c>
      <c r="J263">
        <f>raw_data!J263</f>
        <v>0.1086553828670522</v>
      </c>
      <c r="K263">
        <f>raw_data!K263</f>
        <v>0</v>
      </c>
      <c r="L263">
        <f>raw_data!L263</f>
        <v>0</v>
      </c>
      <c r="M263">
        <f>raw_data!M263</f>
        <v>0.1225752921580557</v>
      </c>
      <c r="N263">
        <f>raw_data!N263</f>
        <v>0.13070524413867429</v>
      </c>
      <c r="O263">
        <f>raw_data!O263</f>
        <v>0.12972830991516129</v>
      </c>
      <c r="P263">
        <f>raw_data!P263</f>
        <v>0.17469829544137189</v>
      </c>
    </row>
    <row r="264" spans="1:16" x14ac:dyDescent="0.55000000000000004">
      <c r="A264" t="str">
        <f>raw_data!A264</f>
        <v>low_tier45311</v>
      </c>
      <c r="B264">
        <f>raw_data!B264</f>
        <v>45311</v>
      </c>
      <c r="C264" t="str">
        <f>raw_data!C264</f>
        <v>low_tier</v>
      </c>
      <c r="D264">
        <f>raw_data!D264</f>
        <v>27.98912547280802</v>
      </c>
      <c r="E264">
        <f>raw_data!E264</f>
        <v>535.43197029481746</v>
      </c>
      <c r="F264">
        <f>raw_data!F264</f>
        <v>2.9512</v>
      </c>
      <c r="G264">
        <f>raw_data!G264</f>
        <v>3.0750701366825981E-2</v>
      </c>
      <c r="H264">
        <f>raw_data!H264</f>
        <v>0.12112214398184459</v>
      </c>
      <c r="I264">
        <f>raw_data!I264</f>
        <v>2.456058227788863E-3</v>
      </c>
      <c r="J264">
        <f>raw_data!J264</f>
        <v>4.1441080170516197E-2</v>
      </c>
      <c r="K264">
        <f>raw_data!K264</f>
        <v>0</v>
      </c>
      <c r="L264">
        <f>raw_data!L264</f>
        <v>0</v>
      </c>
      <c r="M264">
        <f>raw_data!M264</f>
        <v>0.37953675291028249</v>
      </c>
      <c r="N264">
        <f>raw_data!N264</f>
        <v>0.2726161400989513</v>
      </c>
      <c r="O264">
        <f>raw_data!O264</f>
        <v>0.50584043295403902</v>
      </c>
      <c r="P264">
        <f>raw_data!P264</f>
        <v>0.33463290605057028</v>
      </c>
    </row>
    <row r="265" spans="1:16" x14ac:dyDescent="0.55000000000000004">
      <c r="A265" t="str">
        <f>raw_data!A265</f>
        <v>low_tier45318</v>
      </c>
      <c r="B265">
        <f>raw_data!B265</f>
        <v>45318</v>
      </c>
      <c r="C265" t="str">
        <f>raw_data!C265</f>
        <v>low_tier</v>
      </c>
      <c r="D265">
        <f>raw_data!D265</f>
        <v>30.237489945863601</v>
      </c>
      <c r="E265">
        <f>raw_data!E265</f>
        <v>541.55344493041707</v>
      </c>
      <c r="F265">
        <f>raw_data!F265</f>
        <v>2.8856000000000002</v>
      </c>
      <c r="G265">
        <f>raw_data!G265</f>
        <v>0.1310835466912843</v>
      </c>
      <c r="H265">
        <f>raw_data!H265</f>
        <v>0.19653137360739029</v>
      </c>
      <c r="I265">
        <f>raw_data!I265</f>
        <v>3.9462876235782797E-2</v>
      </c>
      <c r="J265">
        <f>raw_data!J265</f>
        <v>0.3131155400763288</v>
      </c>
      <c r="K265">
        <f>raw_data!K265</f>
        <v>1</v>
      </c>
      <c r="L265">
        <f>raw_data!L265</f>
        <v>0</v>
      </c>
      <c r="M265">
        <f>raw_data!M265</f>
        <v>0.49846043539116291</v>
      </c>
      <c r="N265">
        <f>raw_data!N265</f>
        <v>0.38879356077034111</v>
      </c>
      <c r="O265">
        <f>raw_data!O265</f>
        <v>0.25464427749874291</v>
      </c>
      <c r="P265">
        <f>raw_data!P265</f>
        <v>0.24760046272811689</v>
      </c>
    </row>
    <row r="266" spans="1:16" x14ac:dyDescent="0.55000000000000004">
      <c r="A266" t="str">
        <f>raw_data!A266</f>
        <v>low_tier45325</v>
      </c>
      <c r="B266">
        <f>raw_data!B266</f>
        <v>45325</v>
      </c>
      <c r="C266" t="str">
        <f>raw_data!C266</f>
        <v>low_tier</v>
      </c>
      <c r="D266">
        <f>raw_data!D266</f>
        <v>30.261128407152</v>
      </c>
      <c r="E266">
        <f>raw_data!E266</f>
        <v>623.37924518733132</v>
      </c>
      <c r="F266">
        <f>raw_data!F266</f>
        <v>3.0255000000000001</v>
      </c>
      <c r="G266">
        <f>raw_data!G266</f>
        <v>5.8452056720159719E-2</v>
      </c>
      <c r="H266">
        <f>raw_data!H266</f>
        <v>0.1172191054705312</v>
      </c>
      <c r="I266">
        <f>raw_data!I266</f>
        <v>2.626445346029195E-2</v>
      </c>
      <c r="J266">
        <f>raw_data!J266</f>
        <v>0.26818886470642872</v>
      </c>
      <c r="K266">
        <f>raw_data!K266</f>
        <v>0</v>
      </c>
      <c r="L266">
        <f>raw_data!L266</f>
        <v>0</v>
      </c>
      <c r="M266">
        <f>raw_data!M266</f>
        <v>0.41471162772115377</v>
      </c>
      <c r="N266">
        <f>raw_data!N266</f>
        <v>0.39102642683651229</v>
      </c>
      <c r="O266">
        <f>raw_data!O266</f>
        <v>0.64140735995900811</v>
      </c>
      <c r="P266">
        <f>raw_data!P266</f>
        <v>0.42192402042379867</v>
      </c>
    </row>
    <row r="267" spans="1:16" x14ac:dyDescent="0.55000000000000004">
      <c r="A267" t="str">
        <f>raw_data!A267</f>
        <v>low_tier45332</v>
      </c>
      <c r="B267">
        <f>raw_data!B267</f>
        <v>45332</v>
      </c>
      <c r="C267" t="str">
        <f>raw_data!C267</f>
        <v>low_tier</v>
      </c>
      <c r="D267">
        <f>raw_data!D267</f>
        <v>31.754935018791041</v>
      </c>
      <c r="E267">
        <f>raw_data!E267</f>
        <v>615.41064066417039</v>
      </c>
      <c r="F267">
        <f>raw_data!F267</f>
        <v>2.9643000000000002</v>
      </c>
      <c r="G267">
        <f>raw_data!G267</f>
        <v>8.7388264352537798E-2</v>
      </c>
      <c r="H267">
        <f>raw_data!H267</f>
        <v>0.13916110285816291</v>
      </c>
      <c r="I267">
        <f>raw_data!I267</f>
        <v>4.6169885752684277E-2</v>
      </c>
      <c r="J267">
        <f>raw_data!J267</f>
        <v>0.4005816129659448</v>
      </c>
      <c r="K267">
        <f>raw_data!K267</f>
        <v>0</v>
      </c>
      <c r="L267">
        <f>raw_data!L267</f>
        <v>0</v>
      </c>
      <c r="M267">
        <f>raw_data!M267</f>
        <v>1.442674617329083E-2</v>
      </c>
      <c r="N267">
        <f>raw_data!N267</f>
        <v>0.1719286526084283</v>
      </c>
      <c r="O267">
        <f>raw_data!O267</f>
        <v>2.7313036860115529</v>
      </c>
      <c r="P267">
        <f>raw_data!P267</f>
        <v>0.93886128981580907</v>
      </c>
    </row>
    <row r="268" spans="1:16" x14ac:dyDescent="0.55000000000000004">
      <c r="A268" t="str">
        <f>raw_data!A268</f>
        <v>low_tier45339</v>
      </c>
      <c r="B268">
        <f>raw_data!B268</f>
        <v>45339</v>
      </c>
      <c r="C268" t="str">
        <f>raw_data!C268</f>
        <v>low_tier</v>
      </c>
      <c r="D268">
        <f>raw_data!D268</f>
        <v>29.419226868703909</v>
      </c>
      <c r="E268">
        <f>raw_data!E268</f>
        <v>593.97419047913183</v>
      </c>
      <c r="F268">
        <f>raw_data!F268</f>
        <v>3.0051000000000001</v>
      </c>
      <c r="G268">
        <f>raw_data!G268</f>
        <v>5.0187789338115851E-4</v>
      </c>
      <c r="H268">
        <f>raw_data!H268</f>
        <v>2.86749700913921E-2</v>
      </c>
      <c r="I268">
        <f>raw_data!I268</f>
        <v>3.3658454338676418E-2</v>
      </c>
      <c r="J268">
        <f>raw_data!J268</f>
        <v>0.34003896106291848</v>
      </c>
      <c r="K268">
        <f>raw_data!K268</f>
        <v>0</v>
      </c>
      <c r="L268">
        <f>raw_data!L268</f>
        <v>0</v>
      </c>
      <c r="M268">
        <f>raw_data!M268</f>
        <v>0.43447292390935249</v>
      </c>
      <c r="N268">
        <f>raw_data!N268</f>
        <v>0.31868736422685401</v>
      </c>
      <c r="O268">
        <f>raw_data!O268</f>
        <v>0.21370043224926219</v>
      </c>
      <c r="P268">
        <f>raw_data!P268</f>
        <v>0.56704986963429616</v>
      </c>
    </row>
    <row r="269" spans="1:16" x14ac:dyDescent="0.55000000000000004">
      <c r="A269" t="str">
        <f>raw_data!A269</f>
        <v>low_tier45346</v>
      </c>
      <c r="B269">
        <f>raw_data!B269</f>
        <v>45346</v>
      </c>
      <c r="C269" t="str">
        <f>raw_data!C269</f>
        <v>low_tier</v>
      </c>
      <c r="D269">
        <f>raw_data!D269</f>
        <v>34.582598397091523</v>
      </c>
      <c r="E269">
        <f>raw_data!E269</f>
        <v>691.99779392580149</v>
      </c>
      <c r="F269">
        <f>raw_data!F269</f>
        <v>2.9962</v>
      </c>
      <c r="G269">
        <f>raw_data!G269</f>
        <v>7.1461417908220623E-2</v>
      </c>
      <c r="H269">
        <f>raw_data!H269</f>
        <v>0.1006761701640467</v>
      </c>
      <c r="I269">
        <f>raw_data!I269</f>
        <v>0.19658072991803291</v>
      </c>
      <c r="J269">
        <f>raw_data!J269</f>
        <v>0.92795701947465503</v>
      </c>
      <c r="K269">
        <f>raw_data!K269</f>
        <v>0</v>
      </c>
      <c r="L269">
        <f>raw_data!L269</f>
        <v>0</v>
      </c>
      <c r="M269">
        <f>raw_data!M269</f>
        <v>0.5735477693869846</v>
      </c>
      <c r="N269">
        <f>raw_data!N269</f>
        <v>0.44335640024675083</v>
      </c>
      <c r="O269">
        <f>raw_data!O269</f>
        <v>0.27932087071604839</v>
      </c>
      <c r="P269">
        <f>raw_data!P269</f>
        <v>0.34157766456181221</v>
      </c>
    </row>
    <row r="270" spans="1:16" x14ac:dyDescent="0.55000000000000004">
      <c r="A270" t="str">
        <f>raw_data!A270</f>
        <v>low_tier45353</v>
      </c>
      <c r="B270">
        <f>raw_data!B270</f>
        <v>45353</v>
      </c>
      <c r="C270" t="str">
        <f>raw_data!C270</f>
        <v>low_tier</v>
      </c>
      <c r="D270">
        <f>raw_data!D270</f>
        <v>-32.384065459335403</v>
      </c>
      <c r="E270">
        <f>raw_data!E270</f>
        <v>659.33957275206819</v>
      </c>
      <c r="F270">
        <f>raw_data!F270</f>
        <v>3.0135999999999998</v>
      </c>
      <c r="G270">
        <f>raw_data!G270</f>
        <v>6.1202796764065558E-2</v>
      </c>
      <c r="H270">
        <f>raw_data!H270</f>
        <v>0.1014570317942111</v>
      </c>
      <c r="I270">
        <f>raw_data!I270</f>
        <v>3.9840039023605278E-2</v>
      </c>
      <c r="J270">
        <f>raw_data!J270</f>
        <v>0.569927496329238</v>
      </c>
      <c r="K270">
        <f>raw_data!K270</f>
        <v>0</v>
      </c>
      <c r="L270">
        <f>raw_data!L270</f>
        <v>0</v>
      </c>
      <c r="M270">
        <f>raw_data!M270</f>
        <v>0.58958666582432295</v>
      </c>
      <c r="N270">
        <f>raw_data!N270</f>
        <v>0.49639386496208521</v>
      </c>
      <c r="O270">
        <f>raw_data!O270</f>
        <v>0.47005682168125162</v>
      </c>
      <c r="P270">
        <f>raw_data!P270</f>
        <v>0.36354655205038688</v>
      </c>
    </row>
    <row r="271" spans="1:16" x14ac:dyDescent="0.55000000000000004">
      <c r="A271" t="str">
        <f>raw_data!A271</f>
        <v>low_tier45360</v>
      </c>
      <c r="B271">
        <f>raw_data!B271</f>
        <v>45360</v>
      </c>
      <c r="C271" t="str">
        <f>raw_data!C271</f>
        <v>low_tier</v>
      </c>
      <c r="D271">
        <f>raw_data!D271</f>
        <v>30.03964039552492</v>
      </c>
      <c r="E271">
        <f>raw_data!E271</f>
        <v>620.31857416758953</v>
      </c>
      <c r="F271">
        <f>raw_data!F271</f>
        <v>3.0278</v>
      </c>
      <c r="G271">
        <f>raw_data!G271</f>
        <v>5.3755608738877088E-2</v>
      </c>
      <c r="H271">
        <f>raw_data!H271</f>
        <v>9.1775853653631861E-2</v>
      </c>
      <c r="I271">
        <f>raw_data!I271</f>
        <v>2.4677132841285771E-2</v>
      </c>
      <c r="J271">
        <f>raw_data!J271</f>
        <v>0.31573308913226861</v>
      </c>
      <c r="K271">
        <f>raw_data!K271</f>
        <v>0</v>
      </c>
      <c r="L271">
        <f>raw_data!L271</f>
        <v>0</v>
      </c>
      <c r="M271">
        <f>raw_data!M271</f>
        <v>0.35855873354696488</v>
      </c>
      <c r="N271">
        <f>raw_data!N271</f>
        <v>0.40785197508616039</v>
      </c>
      <c r="O271">
        <f>raw_data!O271</f>
        <v>0.5990091184829498</v>
      </c>
      <c r="P271">
        <f>raw_data!P271</f>
        <v>0.4331193058240681</v>
      </c>
    </row>
    <row r="272" spans="1:16" x14ac:dyDescent="0.55000000000000004">
      <c r="A272" t="str">
        <f>raw_data!A272</f>
        <v>low_tier45367</v>
      </c>
      <c r="B272">
        <f>raw_data!B272</f>
        <v>45367</v>
      </c>
      <c r="C272" t="str">
        <f>raw_data!C272</f>
        <v>low_tier</v>
      </c>
      <c r="D272">
        <f>raw_data!D272</f>
        <v>31.291711832787289</v>
      </c>
      <c r="E272">
        <f>raw_data!E272</f>
        <v>613.6304690409587</v>
      </c>
      <c r="F272">
        <f>raw_data!F272</f>
        <v>2.976</v>
      </c>
      <c r="G272">
        <f>raw_data!G272</f>
        <v>5.0091237259209213E-2</v>
      </c>
      <c r="H272">
        <f>raw_data!H272</f>
        <v>8.4989822834865031E-2</v>
      </c>
      <c r="I272">
        <f>raw_data!I272</f>
        <v>5.1982578475315781E-2</v>
      </c>
      <c r="J272">
        <f>raw_data!J272</f>
        <v>0.44723754557286011</v>
      </c>
      <c r="K272">
        <f>raw_data!K272</f>
        <v>0</v>
      </c>
      <c r="L272">
        <f>raw_data!L272</f>
        <v>0</v>
      </c>
      <c r="M272">
        <f>raw_data!M272</f>
        <v>0.51254252251628829</v>
      </c>
      <c r="N272">
        <f>raw_data!N272</f>
        <v>0.44687655088739009</v>
      </c>
      <c r="O272">
        <f>raw_data!O272</f>
        <v>0.21687650290763319</v>
      </c>
      <c r="P272">
        <f>raw_data!P272</f>
        <v>0.25954381062031201</v>
      </c>
    </row>
    <row r="273" spans="1:16" x14ac:dyDescent="0.55000000000000004">
      <c r="A273" t="str">
        <f>raw_data!A273</f>
        <v>low_tier45374</v>
      </c>
      <c r="B273">
        <f>raw_data!B273</f>
        <v>45374</v>
      </c>
      <c r="C273" t="str">
        <f>raw_data!C273</f>
        <v>low_tier</v>
      </c>
      <c r="D273">
        <f>raw_data!D273</f>
        <v>30.02986891983192</v>
      </c>
      <c r="E273">
        <f>raw_data!E273</f>
        <v>597.89469019385353</v>
      </c>
      <c r="F273">
        <f>raw_data!F273</f>
        <v>2.9912000000000001</v>
      </c>
      <c r="G273">
        <f>raw_data!G273</f>
        <v>5.6079394918069972E-2</v>
      </c>
      <c r="H273">
        <f>raw_data!H273</f>
        <v>9.1554238088823792E-2</v>
      </c>
      <c r="I273">
        <f>raw_data!I273</f>
        <v>2.9300122742991701E-2</v>
      </c>
      <c r="J273">
        <f>raw_data!J273</f>
        <v>0.31910392523346393</v>
      </c>
      <c r="K273">
        <f>raw_data!K273</f>
        <v>0</v>
      </c>
      <c r="L273">
        <f>raw_data!L273</f>
        <v>0</v>
      </c>
      <c r="M273">
        <f>raw_data!M273</f>
        <v>0.40504102917031221</v>
      </c>
      <c r="N273">
        <f>raw_data!N273</f>
        <v>0.40974447106356288</v>
      </c>
      <c r="O273">
        <f>raw_data!O273</f>
        <v>0.22196260144033481</v>
      </c>
      <c r="P273">
        <f>raw_data!P273</f>
        <v>0.20616492200352099</v>
      </c>
    </row>
    <row r="274" spans="1:16" x14ac:dyDescent="0.55000000000000004">
      <c r="A274" t="str">
        <f>raw_data!A274</f>
        <v>low_tier45381</v>
      </c>
      <c r="B274">
        <f>raw_data!B274</f>
        <v>45381</v>
      </c>
      <c r="C274" t="str">
        <f>raw_data!C274</f>
        <v>low_tier</v>
      </c>
      <c r="D274">
        <f>raw_data!D274</f>
        <v>30.817394288100481</v>
      </c>
      <c r="E274">
        <f>raw_data!E274</f>
        <v>644.08354062130002</v>
      </c>
      <c r="F274">
        <f>raw_data!F274</f>
        <v>3.04</v>
      </c>
      <c r="G274">
        <f>raw_data!G274</f>
        <v>0.1190992987764911</v>
      </c>
      <c r="H274">
        <f>raw_data!H274</f>
        <v>0.17533104114917961</v>
      </c>
      <c r="I274">
        <f>raw_data!I274</f>
        <v>4.4756565952986993E-2</v>
      </c>
      <c r="J274">
        <f>raw_data!J274</f>
        <v>0.40044829744111232</v>
      </c>
      <c r="K274">
        <f>raw_data!K274</f>
        <v>0</v>
      </c>
      <c r="L274">
        <f>raw_data!L274</f>
        <v>0</v>
      </c>
      <c r="M274">
        <f>raw_data!M274</f>
        <v>0.29612328418943917</v>
      </c>
      <c r="N274">
        <f>raw_data!N274</f>
        <v>0.33792568851672222</v>
      </c>
      <c r="O274">
        <f>raw_data!O274</f>
        <v>0.1047653436340194</v>
      </c>
      <c r="P274">
        <f>raw_data!P274</f>
        <v>0.1232121399565231</v>
      </c>
    </row>
    <row r="275" spans="1:16" x14ac:dyDescent="0.55000000000000004">
      <c r="A275" t="str">
        <f>raw_data!A275</f>
        <v>low_tier45388</v>
      </c>
      <c r="B275">
        <f>raw_data!B275</f>
        <v>45388</v>
      </c>
      <c r="C275" t="str">
        <f>raw_data!C275</f>
        <v>low_tier</v>
      </c>
      <c r="D275">
        <f>raw_data!D275</f>
        <v>32.372272298703152</v>
      </c>
      <c r="E275">
        <f>raw_data!E275</f>
        <v>654.56734587977769</v>
      </c>
      <c r="F275">
        <f>raw_data!F275</f>
        <v>3.0065</v>
      </c>
      <c r="G275">
        <f>raw_data!G275</f>
        <v>0.1125957761787227</v>
      </c>
      <c r="H275">
        <f>raw_data!H275</f>
        <v>0.18345925676105199</v>
      </c>
      <c r="I275">
        <f>raw_data!I275</f>
        <v>3.8268357050927709E-2</v>
      </c>
      <c r="J275">
        <f>raw_data!J275</f>
        <v>0.37220756192085891</v>
      </c>
      <c r="K275">
        <f>raw_data!K275</f>
        <v>0</v>
      </c>
      <c r="L275">
        <f>raw_data!L275</f>
        <v>0</v>
      </c>
      <c r="M275">
        <f>raw_data!M275</f>
        <v>1.9681740333102999</v>
      </c>
      <c r="N275">
        <f>raw_data!N275</f>
        <v>0.86737278496324322</v>
      </c>
      <c r="O275">
        <f>raw_data!O275</f>
        <v>0.29765684735904979</v>
      </c>
      <c r="P275">
        <f>raw_data!P275</f>
        <v>0.20762917316225729</v>
      </c>
    </row>
    <row r="276" spans="1:16" x14ac:dyDescent="0.55000000000000004">
      <c r="A276" t="str">
        <f>raw_data!A276</f>
        <v>low_tier45395</v>
      </c>
      <c r="B276">
        <f>raw_data!B276</f>
        <v>45395</v>
      </c>
      <c r="C276" t="str">
        <f>raw_data!C276</f>
        <v>low_tier</v>
      </c>
      <c r="D276">
        <f>raw_data!D276</f>
        <v>31.095136770399751</v>
      </c>
      <c r="E276">
        <f>raw_data!E276</f>
        <v>676.00827338849047</v>
      </c>
      <c r="F276">
        <f>raw_data!F276</f>
        <v>3.0792999999999999</v>
      </c>
      <c r="G276">
        <f>raw_data!G276</f>
        <v>7.4560693494723773E-2</v>
      </c>
      <c r="H276">
        <f>raw_data!H276</f>
        <v>0.13568454523586451</v>
      </c>
      <c r="I276">
        <f>raw_data!I276</f>
        <v>2.6782080246733189E-2</v>
      </c>
      <c r="J276">
        <f>raw_data!J276</f>
        <v>0.28439112501917901</v>
      </c>
      <c r="K276">
        <f>raw_data!K276</f>
        <v>0</v>
      </c>
      <c r="L276">
        <f>raw_data!L276</f>
        <v>0</v>
      </c>
      <c r="M276">
        <f>raw_data!M276</f>
        <v>0.23754900454600211</v>
      </c>
      <c r="N276">
        <f>raw_data!N276</f>
        <v>0.5859007148488441</v>
      </c>
      <c r="O276">
        <f>raw_data!O276</f>
        <v>0.54223273324863253</v>
      </c>
      <c r="P276">
        <f>raw_data!P276</f>
        <v>0.36229291473365938</v>
      </c>
    </row>
    <row r="277" spans="1:16" x14ac:dyDescent="0.55000000000000004">
      <c r="A277" t="str">
        <f>raw_data!A277</f>
        <v>low_tier45402</v>
      </c>
      <c r="B277">
        <f>raw_data!B277</f>
        <v>45402</v>
      </c>
      <c r="C277" t="str">
        <f>raw_data!C277</f>
        <v>low_tier</v>
      </c>
      <c r="D277">
        <f>raw_data!D277</f>
        <v>31.677763068203589</v>
      </c>
      <c r="E277">
        <f>raw_data!E277</f>
        <v>619.30026798338019</v>
      </c>
      <c r="F277">
        <f>raw_data!F277</f>
        <v>2.9731000000000001</v>
      </c>
      <c r="G277">
        <f>raw_data!G277</f>
        <v>8.36089324328015E-2</v>
      </c>
      <c r="H277">
        <f>raw_data!H277</f>
        <v>0.13789969780686029</v>
      </c>
      <c r="I277">
        <f>raw_data!I277</f>
        <v>5.2127318043939143E-2</v>
      </c>
      <c r="J277">
        <f>raw_data!J277</f>
        <v>0.44263748121956348</v>
      </c>
      <c r="K277">
        <f>raw_data!K277</f>
        <v>0</v>
      </c>
      <c r="L277">
        <f>raw_data!L277</f>
        <v>0</v>
      </c>
      <c r="M277">
        <f>raw_data!M277</f>
        <v>0.20381682003258539</v>
      </c>
      <c r="N277">
        <f>raw_data!N277</f>
        <v>0.37196786010542648</v>
      </c>
      <c r="O277">
        <f>raw_data!O277</f>
        <v>0.36050623460879522</v>
      </c>
      <c r="P277">
        <f>raw_data!P277</f>
        <v>0.31325925567810531</v>
      </c>
    </row>
    <row r="278" spans="1:16" x14ac:dyDescent="0.55000000000000004">
      <c r="A278" t="str">
        <f>raw_data!A278</f>
        <v>low_tier45409</v>
      </c>
      <c r="B278">
        <f>raw_data!B278</f>
        <v>45409</v>
      </c>
      <c r="C278" t="str">
        <f>raw_data!C278</f>
        <v>low_tier</v>
      </c>
      <c r="D278">
        <f>raw_data!D278</f>
        <v>31.568218409367809</v>
      </c>
      <c r="E278">
        <f>raw_data!E278</f>
        <v>659.14440038759983</v>
      </c>
      <c r="F278">
        <f>raw_data!F278</f>
        <v>3.0387</v>
      </c>
      <c r="G278">
        <f>raw_data!G278</f>
        <v>6.1420403892523977E-2</v>
      </c>
      <c r="H278">
        <f>raw_data!H278</f>
        <v>0.1092133076014345</v>
      </c>
      <c r="I278">
        <f>raw_data!I278</f>
        <v>4.7201775417827899E-2</v>
      </c>
      <c r="J278">
        <f>raw_data!J278</f>
        <v>0.44039085355242352</v>
      </c>
      <c r="K278">
        <f>raw_data!K278</f>
        <v>0.5714285714285714</v>
      </c>
      <c r="L278">
        <f>raw_data!L278</f>
        <v>0</v>
      </c>
      <c r="M278">
        <f>raw_data!M278</f>
        <v>0.57708294584369924</v>
      </c>
      <c r="N278">
        <f>raw_data!N278</f>
        <v>0.46410207497186617</v>
      </c>
      <c r="O278">
        <f>raw_data!O278</f>
        <v>6.0561049656281868E-2</v>
      </c>
      <c r="P278">
        <f>raw_data!P278</f>
        <v>0.1317871704249475</v>
      </c>
    </row>
    <row r="279" spans="1:16" x14ac:dyDescent="0.55000000000000004">
      <c r="A279" t="str">
        <f>raw_data!A279</f>
        <v>low_tier45416</v>
      </c>
      <c r="B279">
        <f>raw_data!B279</f>
        <v>45416</v>
      </c>
      <c r="C279" t="str">
        <f>raw_data!C279</f>
        <v>low_tier</v>
      </c>
      <c r="D279">
        <f>raw_data!D279</f>
        <v>31.371142657673669</v>
      </c>
      <c r="E279">
        <f>raw_data!E279</f>
        <v>624.59945031428265</v>
      </c>
      <c r="F279">
        <f>raw_data!F279</f>
        <v>2.9914000000000001</v>
      </c>
      <c r="G279">
        <f>raw_data!G279</f>
        <v>8.1239163340129955E-2</v>
      </c>
      <c r="H279">
        <f>raw_data!H279</f>
        <v>0.12951752248546769</v>
      </c>
      <c r="I279">
        <f>raw_data!I279</f>
        <v>5.5293369276762178E-2</v>
      </c>
      <c r="J279">
        <f>raw_data!J279</f>
        <v>0.4906307368862669</v>
      </c>
      <c r="K279">
        <f>raw_data!K279</f>
        <v>0.7142857142857143</v>
      </c>
      <c r="L279">
        <f>raw_data!L279</f>
        <v>0</v>
      </c>
      <c r="M279">
        <f>raw_data!M279</f>
        <v>0.50764785664639356</v>
      </c>
      <c r="N279">
        <f>raw_data!N279</f>
        <v>0.46655532010523071</v>
      </c>
      <c r="O279">
        <f>raw_data!O279</f>
        <v>0.1011855668274193</v>
      </c>
      <c r="P279">
        <f>raw_data!P279</f>
        <v>9.8453344439202284E-2</v>
      </c>
    </row>
    <row r="280" spans="1:16" x14ac:dyDescent="0.55000000000000004">
      <c r="A280" t="str">
        <f>raw_data!A280</f>
        <v>low_tier45423</v>
      </c>
      <c r="B280">
        <f>raw_data!B280</f>
        <v>45423</v>
      </c>
      <c r="C280" t="str">
        <f>raw_data!C280</f>
        <v>low_tier</v>
      </c>
      <c r="D280">
        <f>raw_data!D280</f>
        <v>30.880214033618412</v>
      </c>
      <c r="E280">
        <f>raw_data!E280</f>
        <v>565.72552109588923</v>
      </c>
      <c r="F280">
        <f>raw_data!F280</f>
        <v>2.9077999999999999</v>
      </c>
      <c r="G280">
        <f>raw_data!G280</f>
        <v>7.5196145548003884E-2</v>
      </c>
      <c r="H280">
        <f>raw_data!H280</f>
        <v>0.12564394594378239</v>
      </c>
      <c r="I280">
        <f>raw_data!I280</f>
        <v>5.4039403292308302E-2</v>
      </c>
      <c r="J280">
        <f>raw_data!J280</f>
        <v>0.49275585329553673</v>
      </c>
      <c r="K280">
        <f>raw_data!K280</f>
        <v>0.8571428571428571</v>
      </c>
      <c r="L280">
        <f>raw_data!L280</f>
        <v>0</v>
      </c>
      <c r="M280">
        <f>raw_data!M280</f>
        <v>0.17841450811038259</v>
      </c>
      <c r="N280">
        <f>raw_data!N280</f>
        <v>0.29969136718854189</v>
      </c>
      <c r="O280">
        <f>raw_data!O280</f>
        <v>4.953628035139776E-2</v>
      </c>
      <c r="P280">
        <f>raw_data!P280</f>
        <v>5.8455035285316287E-2</v>
      </c>
    </row>
    <row r="281" spans="1:16" x14ac:dyDescent="0.55000000000000004">
      <c r="A281" t="str">
        <f>raw_data!A281</f>
        <v>low_tier45430</v>
      </c>
      <c r="B281">
        <f>raw_data!B281</f>
        <v>45430</v>
      </c>
      <c r="C281" t="str">
        <f>raw_data!C281</f>
        <v>low_tier</v>
      </c>
      <c r="D281">
        <f>raw_data!D281</f>
        <v>30.189736025680968</v>
      </c>
      <c r="E281">
        <f>raw_data!E281</f>
        <v>645.45655622905906</v>
      </c>
      <c r="F281">
        <f>raw_data!F281</f>
        <v>3.0625</v>
      </c>
      <c r="G281">
        <f>raw_data!G281</f>
        <v>0.109137778183651</v>
      </c>
      <c r="H281">
        <f>raw_data!H281</f>
        <v>0.16913835132722829</v>
      </c>
      <c r="I281">
        <f>raw_data!I281</f>
        <v>2.9990764747191121E-2</v>
      </c>
      <c r="J281">
        <f>raw_data!J281</f>
        <v>0.3344805931834553</v>
      </c>
      <c r="K281">
        <f>raw_data!K281</f>
        <v>0</v>
      </c>
      <c r="L281">
        <f>raw_data!L281</f>
        <v>0</v>
      </c>
      <c r="M281">
        <f>raw_data!M281</f>
        <v>0.29162124183064991</v>
      </c>
      <c r="N281">
        <f>raw_data!N281</f>
        <v>0.29003118280777451</v>
      </c>
      <c r="O281">
        <f>raw_data!O281</f>
        <v>0.248422725299214</v>
      </c>
      <c r="P281">
        <f>raw_data!P281</f>
        <v>0.1610561621862798</v>
      </c>
    </row>
    <row r="282" spans="1:16" x14ac:dyDescent="0.55000000000000004">
      <c r="A282" t="str">
        <f>raw_data!A282</f>
        <v>low_tier45437</v>
      </c>
      <c r="B282">
        <f>raw_data!B282</f>
        <v>45437</v>
      </c>
      <c r="C282" t="str">
        <f>raw_data!C282</f>
        <v>low_tier</v>
      </c>
      <c r="D282">
        <f>raw_data!D282</f>
        <v>27.986815857702659</v>
      </c>
      <c r="E282">
        <f>raw_data!E282</f>
        <v>520.8346431118465</v>
      </c>
      <c r="F282">
        <f>raw_data!F282</f>
        <v>2.9239999999999999</v>
      </c>
      <c r="G282">
        <f>raw_data!G282</f>
        <v>1.8373513578435668E-2</v>
      </c>
      <c r="H282">
        <f>raw_data!H282</f>
        <v>5.8586407030693552E-2</v>
      </c>
      <c r="I282">
        <f>raw_data!I282</f>
        <v>1.381513441669137E-2</v>
      </c>
      <c r="J282">
        <f>raw_data!J282</f>
        <v>0.17817130891723701</v>
      </c>
      <c r="K282">
        <f>raw_data!K282</f>
        <v>1</v>
      </c>
      <c r="L282">
        <f>raw_data!L282</f>
        <v>0</v>
      </c>
      <c r="M282">
        <f>raw_data!M282</f>
        <v>0.43204624128343622</v>
      </c>
      <c r="N282">
        <f>raw_data!N282</f>
        <v>0.36159651874672061</v>
      </c>
      <c r="O282">
        <f>raw_data!O282</f>
        <v>0.25782333317547418</v>
      </c>
      <c r="P282">
        <f>raw_data!P282</f>
        <v>0.19655256813662519</v>
      </c>
    </row>
    <row r="283" spans="1:16" x14ac:dyDescent="0.55000000000000004">
      <c r="A283" t="str">
        <f>raw_data!A283</f>
        <v>low_tier45444</v>
      </c>
      <c r="B283">
        <f>raw_data!B283</f>
        <v>45444</v>
      </c>
      <c r="C283" t="str">
        <f>raw_data!C283</f>
        <v>low_tier</v>
      </c>
      <c r="D283">
        <f>raw_data!D283</f>
        <v>31.106318023291539</v>
      </c>
      <c r="E283">
        <f>raw_data!E283</f>
        <v>607.81745417511661</v>
      </c>
      <c r="F283">
        <f>raw_data!F283</f>
        <v>2.9727000000000001</v>
      </c>
      <c r="G283">
        <f>raw_data!G283</f>
        <v>0.11412219585172539</v>
      </c>
      <c r="H283">
        <f>raw_data!H283</f>
        <v>0.16244178944968929</v>
      </c>
      <c r="I283">
        <f>raw_data!I283</f>
        <v>4.0761052689256859E-2</v>
      </c>
      <c r="J283">
        <f>raw_data!J283</f>
        <v>0.34706872047744708</v>
      </c>
      <c r="K283">
        <f>raw_data!K283</f>
        <v>0.14285714285714279</v>
      </c>
      <c r="L283">
        <f>raw_data!L283</f>
        <v>0</v>
      </c>
      <c r="M283">
        <f>raw_data!M283</f>
        <v>0.48890225614008942</v>
      </c>
      <c r="N283">
        <f>raw_data!N283</f>
        <v>0.41715927180258078</v>
      </c>
      <c r="O283">
        <f>raw_data!O283</f>
        <v>0.42038593162248961</v>
      </c>
      <c r="P283">
        <f>raw_data!P283</f>
        <v>0.29585700107206248</v>
      </c>
    </row>
    <row r="284" spans="1:16" x14ac:dyDescent="0.55000000000000004">
      <c r="A284" t="str">
        <f>raw_data!A284</f>
        <v>low_tier45451</v>
      </c>
      <c r="B284">
        <f>raw_data!B284</f>
        <v>45451</v>
      </c>
      <c r="C284" t="str">
        <f>raw_data!C284</f>
        <v>low_tier</v>
      </c>
      <c r="D284">
        <f>raw_data!D284</f>
        <v>34.150359440856022</v>
      </c>
      <c r="E284">
        <f>raw_data!E284</f>
        <v>674.12809536249779</v>
      </c>
      <c r="F284">
        <f>raw_data!F284</f>
        <v>2.9826999999999999</v>
      </c>
      <c r="G284">
        <f>raw_data!G284</f>
        <v>5.622416266109434E-2</v>
      </c>
      <c r="H284">
        <f>raw_data!H284</f>
        <v>0.1073292165955014</v>
      </c>
      <c r="I284">
        <f>raw_data!I284</f>
        <v>0.19726144317387831</v>
      </c>
      <c r="J284">
        <f>raw_data!J284</f>
        <v>0.92892845895472242</v>
      </c>
      <c r="K284">
        <f>raw_data!K284</f>
        <v>0</v>
      </c>
      <c r="L284">
        <f>raw_data!L284</f>
        <v>0</v>
      </c>
      <c r="M284">
        <f>raw_data!M284</f>
        <v>0.2003983464318034</v>
      </c>
      <c r="N284">
        <f>raw_data!N284</f>
        <v>0.28941120668557568</v>
      </c>
      <c r="O284">
        <f>raw_data!O284</f>
        <v>0.65828574084606395</v>
      </c>
      <c r="P284">
        <f>raw_data!P284</f>
        <v>0.44262956315841362</v>
      </c>
    </row>
    <row r="285" spans="1:16" x14ac:dyDescent="0.55000000000000004">
      <c r="A285" t="str">
        <f>raw_data!A285</f>
        <v>low_tier45458</v>
      </c>
      <c r="B285">
        <f>raw_data!B285</f>
        <v>45458</v>
      </c>
      <c r="C285" t="str">
        <f>raw_data!C285</f>
        <v>low_tier</v>
      </c>
      <c r="D285">
        <f>raw_data!D285</f>
        <v>32.994813691335338</v>
      </c>
      <c r="E285">
        <f>raw_data!E285</f>
        <v>643.06891884412573</v>
      </c>
      <c r="F285">
        <f>raw_data!F285</f>
        <v>2.9699</v>
      </c>
      <c r="G285">
        <f>raw_data!G285</f>
        <v>2.275608820130387E-2</v>
      </c>
      <c r="H285">
        <f>raw_data!H285</f>
        <v>5.1843564022936023E-2</v>
      </c>
      <c r="I285">
        <f>raw_data!I285</f>
        <v>5.6970135761593821E-2</v>
      </c>
      <c r="J285">
        <f>raw_data!J285</f>
        <v>0.65605989033596213</v>
      </c>
      <c r="K285">
        <f>raw_data!K285</f>
        <v>0</v>
      </c>
      <c r="L285">
        <f>raw_data!L285</f>
        <v>0</v>
      </c>
      <c r="M285">
        <f>raw_data!M285</f>
        <v>1.862247553949556</v>
      </c>
      <c r="N285">
        <f>raw_data!N285</f>
        <v>0.84464667334843835</v>
      </c>
      <c r="O285">
        <f>raw_data!O285</f>
        <v>0.12003922639834851</v>
      </c>
      <c r="P285">
        <f>raw_data!P285</f>
        <v>0.20951362644146171</v>
      </c>
    </row>
    <row r="286" spans="1:16" x14ac:dyDescent="0.55000000000000004">
      <c r="A286" t="str">
        <f>raw_data!A286</f>
        <v>low_tier45465</v>
      </c>
      <c r="B286">
        <f>raw_data!B286</f>
        <v>45465</v>
      </c>
      <c r="C286" t="str">
        <f>raw_data!C286</f>
        <v>low_tier</v>
      </c>
      <c r="D286">
        <f>raw_data!D286</f>
        <v>31.80585522024893</v>
      </c>
      <c r="E286">
        <f>raw_data!E286</f>
        <v>642.16021689682589</v>
      </c>
      <c r="F286">
        <f>raw_data!F286</f>
        <v>3.0051999999999999</v>
      </c>
      <c r="G286">
        <f>raw_data!G286</f>
        <v>0.12815720240124101</v>
      </c>
      <c r="H286">
        <f>raw_data!H286</f>
        <v>0.1792953269845568</v>
      </c>
      <c r="I286">
        <f>raw_data!I286</f>
        <v>4.1720859106633167E-2</v>
      </c>
      <c r="J286">
        <f>raw_data!J286</f>
        <v>0.45496190773115919</v>
      </c>
      <c r="K286">
        <f>raw_data!K286</f>
        <v>0</v>
      </c>
      <c r="L286">
        <f>raw_data!L286</f>
        <v>0</v>
      </c>
      <c r="M286">
        <f>raw_data!M286</f>
        <v>0.39893208248572659</v>
      </c>
      <c r="N286">
        <f>raw_data!N286</f>
        <v>0.62560218624915021</v>
      </c>
      <c r="O286">
        <f>raw_data!O286</f>
        <v>0.17010486425066401</v>
      </c>
      <c r="P286">
        <f>raw_data!P286</f>
        <v>0.16160159875949431</v>
      </c>
    </row>
    <row r="287" spans="1:16" x14ac:dyDescent="0.55000000000000004">
      <c r="A287" t="str">
        <f>raw_data!A287</f>
        <v>low_tier45472</v>
      </c>
      <c r="B287">
        <f>raw_data!B287</f>
        <v>45472</v>
      </c>
      <c r="C287" t="str">
        <f>raw_data!C287</f>
        <v>low_tier</v>
      </c>
      <c r="D287">
        <f>raw_data!D287</f>
        <v>34.709594791292147</v>
      </c>
      <c r="E287">
        <f>raw_data!E287</f>
        <v>733.06664199209035</v>
      </c>
      <c r="F287">
        <f>raw_data!F287</f>
        <v>3.05</v>
      </c>
      <c r="G287">
        <f>raw_data!G287</f>
        <v>8.5557965867828586E-2</v>
      </c>
      <c r="H287">
        <f>raw_data!H287</f>
        <v>0.14920594824356109</v>
      </c>
      <c r="I287">
        <f>raw_data!I287</f>
        <v>0.19851579717132181</v>
      </c>
      <c r="J287">
        <f>raw_data!J287</f>
        <v>0.93367652407453394</v>
      </c>
      <c r="K287">
        <f>raw_data!K287</f>
        <v>0</v>
      </c>
      <c r="L287">
        <f>raw_data!L287</f>
        <v>0</v>
      </c>
      <c r="M287">
        <f>raw_data!M287</f>
        <v>0.21246425274469211</v>
      </c>
      <c r="N287">
        <f>raw_data!N287</f>
        <v>0.39779387749298029</v>
      </c>
      <c r="O287">
        <f>raw_data!O287</f>
        <v>0.4417875805848086</v>
      </c>
      <c r="P287">
        <f>raw_data!P287</f>
        <v>0.29736973626559132</v>
      </c>
    </row>
    <row r="288" spans="1:16" x14ac:dyDescent="0.55000000000000004">
      <c r="A288" t="str">
        <f>raw_data!A288</f>
        <v>low_tier45479</v>
      </c>
      <c r="B288">
        <f>raw_data!B288</f>
        <v>45479</v>
      </c>
      <c r="C288" t="str">
        <f>raw_data!C288</f>
        <v>low_tier</v>
      </c>
      <c r="D288">
        <f>raw_data!D288</f>
        <v>32.680333848855057</v>
      </c>
      <c r="E288">
        <f>raw_data!E288</f>
        <v>629.09642659045994</v>
      </c>
      <c r="F288">
        <f>raw_data!F288</f>
        <v>2.9575999999999998</v>
      </c>
      <c r="G288">
        <f>raw_data!G288</f>
        <v>0.12670212649793031</v>
      </c>
      <c r="H288">
        <f>raw_data!H288</f>
        <v>0.19641599682163499</v>
      </c>
      <c r="I288">
        <f>raw_data!I288</f>
        <v>4.4591135887266757E-2</v>
      </c>
      <c r="J288">
        <f>raw_data!J288</f>
        <v>0.60054062901997851</v>
      </c>
      <c r="K288">
        <f>raw_data!K288</f>
        <v>0</v>
      </c>
      <c r="L288">
        <f>raw_data!L288</f>
        <v>0</v>
      </c>
      <c r="M288">
        <f>raw_data!M288</f>
        <v>0.59904378102257294</v>
      </c>
      <c r="N288">
        <f>raw_data!N288</f>
        <v>0.48385226172670992</v>
      </c>
      <c r="O288">
        <f>raw_data!O288</f>
        <v>0.50337238414129937</v>
      </c>
      <c r="P288">
        <f>raw_data!P288</f>
        <v>0.36759610401401122</v>
      </c>
    </row>
    <row r="289" spans="1:16" x14ac:dyDescent="0.55000000000000004">
      <c r="A289" t="str">
        <f>raw_data!A289</f>
        <v>low_tier45486</v>
      </c>
      <c r="B289">
        <f>raw_data!B289</f>
        <v>45486</v>
      </c>
      <c r="C289" t="str">
        <f>raw_data!C289</f>
        <v>low_tier</v>
      </c>
      <c r="D289">
        <f>raw_data!D289</f>
        <v>31.03707003618036</v>
      </c>
      <c r="E289">
        <f>raw_data!E289</f>
        <v>614.53398671637126</v>
      </c>
      <c r="F289">
        <f>raw_data!F289</f>
        <v>2.9855</v>
      </c>
      <c r="G289">
        <f>raw_data!G289</f>
        <v>0.1029743990738772</v>
      </c>
      <c r="H289">
        <f>raw_data!H289</f>
        <v>0.1752709800952007</v>
      </c>
      <c r="I289">
        <f>raw_data!I289</f>
        <v>5.6029721138422743E-2</v>
      </c>
      <c r="J289">
        <f>raw_data!J289</f>
        <v>0.52776107613021583</v>
      </c>
      <c r="K289">
        <f>raw_data!K289</f>
        <v>0</v>
      </c>
      <c r="L289">
        <f>raw_data!L289</f>
        <v>0</v>
      </c>
      <c r="M289">
        <f>raw_data!M289</f>
        <v>1.2244095721232119E-2</v>
      </c>
      <c r="N289">
        <f>raw_data!N289</f>
        <v>0.21502811326461091</v>
      </c>
      <c r="O289">
        <f>raw_data!O289</f>
        <v>0.33596790388596692</v>
      </c>
      <c r="P289">
        <f>raw_data!P289</f>
        <v>0.30196182963983292</v>
      </c>
    </row>
    <row r="290" spans="1:16" x14ac:dyDescent="0.55000000000000004">
      <c r="A290" t="str">
        <f>raw_data!A290</f>
        <v>low_tier45493</v>
      </c>
      <c r="B290">
        <f>raw_data!B290</f>
        <v>45493</v>
      </c>
      <c r="C290" t="str">
        <f>raw_data!C290</f>
        <v>low_tier</v>
      </c>
      <c r="D290">
        <f>raw_data!D290</f>
        <v>27.632058569570098</v>
      </c>
      <c r="E290">
        <f>raw_data!E290</f>
        <v>486.0479102387381</v>
      </c>
      <c r="F290">
        <f>raw_data!F290</f>
        <v>2.8673999999999999</v>
      </c>
      <c r="G290">
        <f>raw_data!G290</f>
        <v>4.3158409658637598E-2</v>
      </c>
      <c r="H290">
        <f>raw_data!H290</f>
        <v>9.2697655896794531E-2</v>
      </c>
      <c r="I290">
        <f>raw_data!I290</f>
        <v>1.0106481991533141E-2</v>
      </c>
      <c r="J290">
        <f>raw_data!J290</f>
        <v>0.19570169992903841</v>
      </c>
      <c r="K290">
        <f>raw_data!K290</f>
        <v>0</v>
      </c>
      <c r="L290">
        <f>raw_data!L290</f>
        <v>0</v>
      </c>
      <c r="M290">
        <f>raw_data!M290</f>
        <v>0.32082305958907709</v>
      </c>
      <c r="N290">
        <f>raw_data!N290</f>
        <v>0.27274309738022551</v>
      </c>
      <c r="O290">
        <f>raw_data!O290</f>
        <v>0.14099203452527159</v>
      </c>
      <c r="P290">
        <f>raw_data!P290</f>
        <v>0.17395667838263609</v>
      </c>
    </row>
    <row r="291" spans="1:16" x14ac:dyDescent="0.55000000000000004">
      <c r="A291" t="str">
        <f>raw_data!A291</f>
        <v>low_tier45500</v>
      </c>
      <c r="B291">
        <f>raw_data!B291</f>
        <v>45500</v>
      </c>
      <c r="C291" t="str">
        <f>raw_data!C291</f>
        <v>low_tier</v>
      </c>
      <c r="D291">
        <f>raw_data!D291</f>
        <v>29.39501408039667</v>
      </c>
      <c r="E291">
        <f>raw_data!E291</f>
        <v>563.50241992120414</v>
      </c>
      <c r="F291">
        <f>raw_data!F291</f>
        <v>2.9531999999999998</v>
      </c>
      <c r="G291">
        <f>raw_data!G291</f>
        <v>0.1118709885437697</v>
      </c>
      <c r="H291">
        <f>raw_data!H291</f>
        <v>0.16619811636742329</v>
      </c>
      <c r="I291">
        <f>raw_data!I291</f>
        <v>3.100454444733769E-2</v>
      </c>
      <c r="J291">
        <f>raw_data!J291</f>
        <v>0.28000544677608991</v>
      </c>
      <c r="K291">
        <f>raw_data!K291</f>
        <v>0</v>
      </c>
      <c r="L291">
        <f>raw_data!L291</f>
        <v>0</v>
      </c>
      <c r="M291">
        <f>raw_data!M291</f>
        <v>5.2873624276653937E-2</v>
      </c>
      <c r="N291">
        <f>raw_data!N291</f>
        <v>0.14250600841699129</v>
      </c>
      <c r="O291">
        <f>raw_data!O291</f>
        <v>0.49034349944482258</v>
      </c>
      <c r="P291">
        <f>raw_data!P291</f>
        <v>0.3263695386399188</v>
      </c>
    </row>
    <row r="292" spans="1:16" x14ac:dyDescent="0.55000000000000004">
      <c r="A292" t="str">
        <f>raw_data!A292</f>
        <v>low_tier45507</v>
      </c>
      <c r="B292">
        <f>raw_data!B292</f>
        <v>45507</v>
      </c>
      <c r="C292" t="str">
        <f>raw_data!C292</f>
        <v>low_tier</v>
      </c>
      <c r="D292">
        <f>raw_data!D292</f>
        <v>29.66909369328695</v>
      </c>
      <c r="E292">
        <f>raw_data!E292</f>
        <v>572.02012640657244</v>
      </c>
      <c r="F292">
        <f>raw_data!F292</f>
        <v>2.9592000000000001</v>
      </c>
      <c r="G292">
        <f>raw_data!G292</f>
        <v>6.6394729281003206E-2</v>
      </c>
      <c r="H292">
        <f>raw_data!H292</f>
        <v>0.121474345473766</v>
      </c>
      <c r="I292">
        <f>raw_data!I292</f>
        <v>4.5158292438221781E-2</v>
      </c>
      <c r="J292">
        <f>raw_data!J292</f>
        <v>0.39591970751644778</v>
      </c>
      <c r="K292">
        <f>raw_data!K292</f>
        <v>0</v>
      </c>
      <c r="L292">
        <f>raw_data!L292</f>
        <v>0</v>
      </c>
      <c r="M292">
        <f>raw_data!M292</f>
        <v>9.1042015166096515E-2</v>
      </c>
      <c r="N292">
        <f>raw_data!N292</f>
        <v>0.1115095589204827</v>
      </c>
      <c r="O292">
        <f>raw_data!O292</f>
        <v>0.65983637633941639</v>
      </c>
      <c r="P292">
        <f>raw_data!P292</f>
        <v>0.45145997721887132</v>
      </c>
    </row>
    <row r="293" spans="1:16" x14ac:dyDescent="0.55000000000000004">
      <c r="A293" t="str">
        <f>raw_data!A293</f>
        <v>low_tier45514</v>
      </c>
      <c r="B293">
        <f>raw_data!B293</f>
        <v>45514</v>
      </c>
      <c r="C293" t="str">
        <f>raw_data!C293</f>
        <v>low_tier</v>
      </c>
      <c r="D293">
        <f>raw_data!D293</f>
        <v>27.897671438018719</v>
      </c>
      <c r="E293">
        <f>raw_data!E293</f>
        <v>562.4170561904574</v>
      </c>
      <c r="F293">
        <f>raw_data!F293</f>
        <v>3.0034999999999998</v>
      </c>
      <c r="G293">
        <f>raw_data!G293</f>
        <v>5.4965183277919251E-2</v>
      </c>
      <c r="H293">
        <f>raw_data!H293</f>
        <v>9.7392758578214472E-2</v>
      </c>
      <c r="I293">
        <f>raw_data!I293</f>
        <v>5.4644062101779417E-3</v>
      </c>
      <c r="J293">
        <f>raw_data!J293</f>
        <v>0.1267883438223982</v>
      </c>
      <c r="K293">
        <f>raw_data!K293</f>
        <v>0</v>
      </c>
      <c r="L293">
        <f>raw_data!L293</f>
        <v>0</v>
      </c>
      <c r="M293">
        <f>raw_data!M293</f>
        <v>0.27356695903035683</v>
      </c>
      <c r="N293">
        <f>raw_data!N293</f>
        <v>0.2053436907271797</v>
      </c>
      <c r="O293">
        <f>raw_data!O293</f>
        <v>0.39496112601443129</v>
      </c>
      <c r="P293">
        <f>raw_data!P293</f>
        <v>0.35954587614227967</v>
      </c>
    </row>
    <row r="294" spans="1:16" x14ac:dyDescent="0.55000000000000004">
      <c r="A294" t="str">
        <f>raw_data!A294</f>
        <v>low_tier45521</v>
      </c>
      <c r="B294">
        <f>raw_data!B294</f>
        <v>45521</v>
      </c>
      <c r="C294" t="str">
        <f>raw_data!C294</f>
        <v>low_tier</v>
      </c>
      <c r="D294">
        <f>raw_data!D294</f>
        <v>29.314718927943598</v>
      </c>
      <c r="E294">
        <f>raw_data!E294</f>
        <v>601.83117959068215</v>
      </c>
      <c r="F294">
        <f>raw_data!F294</f>
        <v>3.0217999999999998</v>
      </c>
      <c r="G294">
        <f>raw_data!G294</f>
        <v>2.8894052461273471E-2</v>
      </c>
      <c r="H294">
        <f>raw_data!H294</f>
        <v>5.8000385808186498E-2</v>
      </c>
      <c r="I294">
        <f>raw_data!I294</f>
        <v>3.7475020846863459E-2</v>
      </c>
      <c r="J294">
        <f>raw_data!J294</f>
        <v>0.31428676741604011</v>
      </c>
      <c r="K294">
        <f>raw_data!K294</f>
        <v>0</v>
      </c>
      <c r="L294">
        <f>raw_data!L294</f>
        <v>0</v>
      </c>
      <c r="M294">
        <f>raw_data!M294</f>
        <v>0.53952016300770356</v>
      </c>
      <c r="N294">
        <f>raw_data!N294</f>
        <v>0.38599859902074662</v>
      </c>
      <c r="O294">
        <f>raw_data!O294</f>
        <v>0.54375404171369202</v>
      </c>
      <c r="P294">
        <f>raw_data!P294</f>
        <v>0.40541610475632672</v>
      </c>
    </row>
    <row r="295" spans="1:16" x14ac:dyDescent="0.55000000000000004">
      <c r="A295" t="str">
        <f>raw_data!A295</f>
        <v>low_tier45528</v>
      </c>
      <c r="B295">
        <f>raw_data!B295</f>
        <v>45528</v>
      </c>
      <c r="C295" t="str">
        <f>raw_data!C295</f>
        <v>low_tier</v>
      </c>
      <c r="D295">
        <f>raw_data!D295</f>
        <v>29.713196913963369</v>
      </c>
      <c r="E295">
        <f>raw_data!E295</f>
        <v>604.3664252300149</v>
      </c>
      <c r="F295">
        <f>raw_data!F295</f>
        <v>3.0127000000000002</v>
      </c>
      <c r="G295">
        <f>raw_data!G295</f>
        <v>7.6923385111435968E-2</v>
      </c>
      <c r="H295">
        <f>raw_data!H295</f>
        <v>0.1136840092886332</v>
      </c>
      <c r="I295">
        <f>raw_data!I295</f>
        <v>2.990457211030376E-2</v>
      </c>
      <c r="J295">
        <f>raw_data!J295</f>
        <v>0.2952355555250859</v>
      </c>
      <c r="K295">
        <f>raw_data!K295</f>
        <v>0</v>
      </c>
      <c r="L295">
        <f>raw_data!L295</f>
        <v>0</v>
      </c>
      <c r="M295">
        <f>raw_data!M295</f>
        <v>0.58549269216332345</v>
      </c>
      <c r="N295">
        <f>raw_data!N295</f>
        <v>0.47327184394395172</v>
      </c>
      <c r="O295">
        <f>raw_data!O295</f>
        <v>0.5102318739920374</v>
      </c>
      <c r="P295">
        <f>raw_data!P295</f>
        <v>0.40253622889550611</v>
      </c>
    </row>
    <row r="296" spans="1:16" x14ac:dyDescent="0.55000000000000004">
      <c r="A296" t="str">
        <f>raw_data!A296</f>
        <v>low_tier45535</v>
      </c>
      <c r="B296">
        <f>raw_data!B296</f>
        <v>45535</v>
      </c>
      <c r="C296" t="str">
        <f>raw_data!C296</f>
        <v>low_tier</v>
      </c>
      <c r="D296">
        <f>raw_data!D296</f>
        <v>29.601668274524609</v>
      </c>
      <c r="E296">
        <f>raw_data!E296</f>
        <v>607.72224967599038</v>
      </c>
      <c r="F296">
        <f>raw_data!F296</f>
        <v>3.0217000000000001</v>
      </c>
      <c r="G296">
        <f>raw_data!G296</f>
        <v>0.1320899748334263</v>
      </c>
      <c r="H296">
        <f>raw_data!H296</f>
        <v>0.19637130793652771</v>
      </c>
      <c r="I296">
        <f>raw_data!I296</f>
        <v>1.386673068807656E-2</v>
      </c>
      <c r="J296">
        <f>raw_data!J296</f>
        <v>0.17012136120161711</v>
      </c>
      <c r="K296">
        <f>raw_data!K296</f>
        <v>0</v>
      </c>
      <c r="L296">
        <f>raw_data!L296</f>
        <v>0</v>
      </c>
      <c r="M296">
        <f>raw_data!M296</f>
        <v>0.27784565348565837</v>
      </c>
      <c r="N296">
        <f>raw_data!N296</f>
        <v>0.35599511970733039</v>
      </c>
      <c r="O296">
        <f>raw_data!O296</f>
        <v>3.1482108522980612E-2</v>
      </c>
      <c r="P296">
        <f>raw_data!P296</f>
        <v>0.1453121330161824</v>
      </c>
    </row>
    <row r="297" spans="1:16" x14ac:dyDescent="0.55000000000000004">
      <c r="A297" t="str">
        <f>raw_data!A297</f>
        <v>low_tier45542</v>
      </c>
      <c r="B297">
        <f>raw_data!B297</f>
        <v>45542</v>
      </c>
      <c r="C297" t="str">
        <f>raw_data!C297</f>
        <v>low_tier</v>
      </c>
      <c r="D297">
        <f>raw_data!D297</f>
        <v>29.476309625092881</v>
      </c>
      <c r="E297">
        <f>raw_data!E297</f>
        <v>538.82693994669796</v>
      </c>
      <c r="F297">
        <f>raw_data!F297</f>
        <v>2.9056999999999999</v>
      </c>
      <c r="G297">
        <f>raw_data!G297</f>
        <v>6.6747027533635636E-2</v>
      </c>
      <c r="H297">
        <f>raw_data!H297</f>
        <v>0.12807968166597511</v>
      </c>
      <c r="I297">
        <f>raw_data!I297</f>
        <v>2.6546947216242171E-2</v>
      </c>
      <c r="J297">
        <f>raw_data!J297</f>
        <v>0.24184546967507459</v>
      </c>
      <c r="K297">
        <f>raw_data!K297</f>
        <v>0</v>
      </c>
      <c r="L297">
        <f>raw_data!L297</f>
        <v>0</v>
      </c>
      <c r="M297">
        <f>raw_data!M297</f>
        <v>4.7247841957472669E-2</v>
      </c>
      <c r="N297">
        <f>raw_data!N297</f>
        <v>0.17544526710131669</v>
      </c>
      <c r="O297">
        <f>raw_data!O297</f>
        <v>0.58596216101388277</v>
      </c>
      <c r="P297">
        <f>raw_data!P297</f>
        <v>0.36766916627453378</v>
      </c>
    </row>
    <row r="298" spans="1:16" x14ac:dyDescent="0.55000000000000004">
      <c r="A298" t="str">
        <f>raw_data!A298</f>
        <v>low_tier45549</v>
      </c>
      <c r="B298">
        <f>raw_data!B298</f>
        <v>45549</v>
      </c>
      <c r="C298" t="str">
        <f>raw_data!C298</f>
        <v>low_tier</v>
      </c>
      <c r="D298">
        <f>raw_data!D298</f>
        <v>32.321401734628658</v>
      </c>
      <c r="E298">
        <f>raw_data!E298</f>
        <v>638.0244702415697</v>
      </c>
      <c r="F298">
        <f>raw_data!F298</f>
        <v>2.9824000000000002</v>
      </c>
      <c r="G298">
        <f>raw_data!G298</f>
        <v>0.1222092678827502</v>
      </c>
      <c r="H298">
        <f>raw_data!H298</f>
        <v>0.18649496975869531</v>
      </c>
      <c r="I298">
        <f>raw_data!I298</f>
        <v>1.6227818797543599E-2</v>
      </c>
      <c r="J298">
        <f>raw_data!J298</f>
        <v>0.17727642807286481</v>
      </c>
      <c r="K298">
        <f>raw_data!K298</f>
        <v>0</v>
      </c>
      <c r="L298">
        <f>raw_data!L298</f>
        <v>0</v>
      </c>
      <c r="M298">
        <f>raw_data!M298</f>
        <v>1.9329493947555889</v>
      </c>
      <c r="N298">
        <f>raw_data!N298</f>
        <v>0.84296054152770017</v>
      </c>
      <c r="O298">
        <f>raw_data!O298</f>
        <v>2.892560639294667</v>
      </c>
      <c r="P298">
        <f>raw_data!P298</f>
        <v>0.94713124358297796</v>
      </c>
    </row>
    <row r="299" spans="1:16" x14ac:dyDescent="0.55000000000000004">
      <c r="A299" t="str">
        <f>raw_data!A299</f>
        <v>low_tier45556</v>
      </c>
      <c r="B299">
        <f>raw_data!B299</f>
        <v>45556</v>
      </c>
      <c r="C299" t="str">
        <f>raw_data!C299</f>
        <v>low_tier</v>
      </c>
      <c r="D299">
        <f>raw_data!D299</f>
        <v>32.841405643476833</v>
      </c>
      <c r="E299">
        <f>raw_data!E299</f>
        <v>642.70630844284153</v>
      </c>
      <c r="F299">
        <f>raw_data!F299</f>
        <v>2.9742000000000002</v>
      </c>
      <c r="G299">
        <f>raw_data!G299</f>
        <v>0.28242337081569607</v>
      </c>
      <c r="H299">
        <f>raw_data!H299</f>
        <v>0.39212251688162902</v>
      </c>
      <c r="I299">
        <f>raw_data!I299</f>
        <v>1.364692282159217E-2</v>
      </c>
      <c r="J299">
        <f>raw_data!J299</f>
        <v>0.1440009757456733</v>
      </c>
      <c r="K299">
        <f>raw_data!K299</f>
        <v>0</v>
      </c>
      <c r="L299">
        <f>raw_data!L299</f>
        <v>0</v>
      </c>
      <c r="M299">
        <f>raw_data!M299</f>
        <v>0.43203890953167001</v>
      </c>
      <c r="N299">
        <f>raw_data!N299</f>
        <v>0.63628039942067416</v>
      </c>
      <c r="O299">
        <f>raw_data!O299</f>
        <v>0.47442032249957339</v>
      </c>
      <c r="P299">
        <f>raw_data!P299</f>
        <v>0.67381038377614177</v>
      </c>
    </row>
    <row r="300" spans="1:16" x14ac:dyDescent="0.55000000000000004">
      <c r="A300" t="str">
        <f>raw_data!A300</f>
        <v>low_tier45563</v>
      </c>
      <c r="B300">
        <f>raw_data!B300</f>
        <v>45563</v>
      </c>
      <c r="C300" t="str">
        <f>raw_data!C300</f>
        <v>low_tier</v>
      </c>
      <c r="D300">
        <f>raw_data!D300</f>
        <v>34.648777977978902</v>
      </c>
      <c r="E300">
        <f>raw_data!E300</f>
        <v>695.05448623825657</v>
      </c>
      <c r="F300">
        <f>raw_data!F300</f>
        <v>2.9988000000000001</v>
      </c>
      <c r="G300">
        <f>raw_data!G300</f>
        <v>0.27661859065373118</v>
      </c>
      <c r="H300">
        <f>raw_data!H300</f>
        <v>0.42328445049305202</v>
      </c>
      <c r="I300">
        <f>raw_data!I300</f>
        <v>5.5116049550916917E-2</v>
      </c>
      <c r="J300">
        <f>raw_data!J300</f>
        <v>0.43814306081119198</v>
      </c>
      <c r="K300">
        <f>raw_data!K300</f>
        <v>0</v>
      </c>
      <c r="L300">
        <f>raw_data!L300</f>
        <v>0</v>
      </c>
      <c r="M300">
        <f>raw_data!M300</f>
        <v>0.53422576707878644</v>
      </c>
      <c r="N300">
        <f>raw_data!N300</f>
        <v>0.55215026190168204</v>
      </c>
      <c r="O300">
        <f>raw_data!O300</f>
        <v>0.25339977023182703</v>
      </c>
      <c r="P300">
        <f>raw_data!P300</f>
        <v>0.37403637652176991</v>
      </c>
    </row>
    <row r="301" spans="1:16" x14ac:dyDescent="0.55000000000000004">
      <c r="A301" t="str">
        <f>raw_data!A301</f>
        <v>low_tier45570</v>
      </c>
      <c r="B301">
        <f>raw_data!B301</f>
        <v>45570</v>
      </c>
      <c r="C301" t="str">
        <f>raw_data!C301</f>
        <v>low_tier</v>
      </c>
      <c r="D301">
        <f>raw_data!D301</f>
        <v>30.19638662801276</v>
      </c>
      <c r="E301">
        <f>raw_data!E301</f>
        <v>638.35161331618986</v>
      </c>
      <c r="F301">
        <f>raw_data!F301</f>
        <v>3.0512999999999999</v>
      </c>
      <c r="G301">
        <f>raw_data!G301</f>
        <v>7.2152028495971424E-2</v>
      </c>
      <c r="H301">
        <f>raw_data!H301</f>
        <v>0.1844061007939172</v>
      </c>
      <c r="I301">
        <f>raw_data!I301</f>
        <v>1.7015364391483032E-2</v>
      </c>
      <c r="J301">
        <f>raw_data!J301</f>
        <v>0.22613199695077779</v>
      </c>
      <c r="K301">
        <f>raw_data!K301</f>
        <v>0</v>
      </c>
      <c r="L301">
        <f>raw_data!L301</f>
        <v>0</v>
      </c>
      <c r="M301">
        <f>raw_data!M301</f>
        <v>0.21923318599187519</v>
      </c>
      <c r="N301">
        <f>raw_data!N301</f>
        <v>0.36279976348354531</v>
      </c>
      <c r="O301">
        <f>raw_data!O301</f>
        <v>0.1639618587056918</v>
      </c>
      <c r="P301">
        <f>raw_data!P301</f>
        <v>0.21037906173924059</v>
      </c>
    </row>
    <row r="302" spans="1:16" x14ac:dyDescent="0.55000000000000004">
      <c r="A302" t="str">
        <f>raw_data!A302</f>
        <v>low_tier45577</v>
      </c>
      <c r="B302">
        <f>raw_data!B302</f>
        <v>45577</v>
      </c>
      <c r="C302" t="str">
        <f>raw_data!C302</f>
        <v>low_tier</v>
      </c>
      <c r="D302">
        <f>raw_data!D302</f>
        <v>29.805298867282652</v>
      </c>
      <c r="E302">
        <f>raw_data!E302</f>
        <v>644.98666748799656</v>
      </c>
      <c r="F302">
        <f>raw_data!F302</f>
        <v>3.0745</v>
      </c>
      <c r="G302">
        <f>raw_data!G302</f>
        <v>4.8928120293088032E-2</v>
      </c>
      <c r="H302">
        <f>raw_data!H302</f>
        <v>0.1021876438240691</v>
      </c>
      <c r="I302">
        <f>raw_data!I302</f>
        <v>3.9432258698435058E-2</v>
      </c>
      <c r="J302">
        <f>raw_data!J302</f>
        <v>0.34651695240279251</v>
      </c>
      <c r="K302">
        <f>raw_data!K302</f>
        <v>1</v>
      </c>
      <c r="L302">
        <f>raw_data!L302</f>
        <v>0</v>
      </c>
      <c r="M302">
        <f>raw_data!M302</f>
        <v>0.34027257170205988</v>
      </c>
      <c r="N302">
        <f>raw_data!N302</f>
        <v>0.34179862012560669</v>
      </c>
      <c r="O302">
        <f>raw_data!O302</f>
        <v>0.1229221973090298</v>
      </c>
      <c r="P302">
        <f>raw_data!P302</f>
        <v>0.13493095603500349</v>
      </c>
    </row>
    <row r="303" spans="1:16" x14ac:dyDescent="0.55000000000000004">
      <c r="A303" t="str">
        <f>raw_data!A303</f>
        <v>low_tier45584</v>
      </c>
      <c r="B303">
        <f>raw_data!B303</f>
        <v>45584</v>
      </c>
      <c r="C303" t="str">
        <f>raw_data!C303</f>
        <v>low_tier</v>
      </c>
      <c r="D303">
        <f>raw_data!D303</f>
        <v>33.423043135781867</v>
      </c>
      <c r="E303">
        <f>raw_data!E303</f>
        <v>665.11855840205931</v>
      </c>
      <c r="F303">
        <f>raw_data!F303</f>
        <v>2.9908999999999999</v>
      </c>
      <c r="G303">
        <f>raw_data!G303</f>
        <v>0.27195200203206982</v>
      </c>
      <c r="H303">
        <f>raw_data!H303</f>
        <v>0.36540739831237679</v>
      </c>
      <c r="I303">
        <f>raw_data!I303</f>
        <v>5.6070557678151882E-2</v>
      </c>
      <c r="J303">
        <f>raw_data!J303</f>
        <v>0.47836425193191839</v>
      </c>
      <c r="K303">
        <f>raw_data!K303</f>
        <v>0</v>
      </c>
      <c r="L303">
        <f>raw_data!L303</f>
        <v>0</v>
      </c>
      <c r="M303">
        <f>raw_data!M303</f>
        <v>0.51579414718864836</v>
      </c>
      <c r="N303">
        <f>raw_data!N303</f>
        <v>0.42345965859068863</v>
      </c>
      <c r="O303">
        <f>raw_data!O303</f>
        <v>7.2516360776686273E-3</v>
      </c>
      <c r="P303">
        <f>raw_data!P303</f>
        <v>4.4908309135933279E-2</v>
      </c>
    </row>
    <row r="304" spans="1:16" x14ac:dyDescent="0.55000000000000004">
      <c r="A304" t="str">
        <f>raw_data!A304</f>
        <v>low_tier45591</v>
      </c>
      <c r="B304">
        <f>raw_data!B304</f>
        <v>45591</v>
      </c>
      <c r="C304" t="str">
        <f>raw_data!C304</f>
        <v>low_tier</v>
      </c>
      <c r="D304">
        <f>raw_data!D304</f>
        <v>35.351452303231333</v>
      </c>
      <c r="E304">
        <f>raw_data!E304</f>
        <v>693.24197966636632</v>
      </c>
      <c r="F304">
        <f>raw_data!F304</f>
        <v>2.9759000000000002</v>
      </c>
      <c r="G304">
        <f>raw_data!G304</f>
        <v>5.4008062035569848E-3</v>
      </c>
      <c r="H304">
        <f>raw_data!H304</f>
        <v>8.3627360313264426E-2</v>
      </c>
      <c r="I304">
        <f>raw_data!I304</f>
        <v>0.19054924221249589</v>
      </c>
      <c r="J304">
        <f>raw_data!J304</f>
        <v>0.92585763013193456</v>
      </c>
      <c r="K304">
        <f>raw_data!K304</f>
        <v>0</v>
      </c>
      <c r="L304">
        <f>raw_data!L304</f>
        <v>0</v>
      </c>
      <c r="M304">
        <f>raw_data!M304</f>
        <v>0.57872800029594962</v>
      </c>
      <c r="N304">
        <f>raw_data!N304</f>
        <v>0.48393905285532268</v>
      </c>
      <c r="O304">
        <f>raw_data!O304</f>
        <v>0.57644908430547481</v>
      </c>
      <c r="P304">
        <f>raw_data!P304</f>
        <v>0.3361665723425914</v>
      </c>
    </row>
    <row r="305" spans="1:16" x14ac:dyDescent="0.55000000000000004">
      <c r="A305" t="str">
        <f>raw_data!A305</f>
        <v>low_tier45598</v>
      </c>
      <c r="B305">
        <f>raw_data!B305</f>
        <v>45598</v>
      </c>
      <c r="C305" t="str">
        <f>raw_data!C305</f>
        <v>low_tier</v>
      </c>
      <c r="D305">
        <f>raw_data!D305</f>
        <v>33.485326909302493</v>
      </c>
      <c r="E305">
        <f>raw_data!E305</f>
        <v>658.9912335750729</v>
      </c>
      <c r="F305">
        <f>raw_data!F305</f>
        <v>2.9794</v>
      </c>
      <c r="G305">
        <f>raw_data!G305</f>
        <v>7.5526700324552179E-2</v>
      </c>
      <c r="H305">
        <f>raw_data!H305</f>
        <v>0.1169296008595038</v>
      </c>
      <c r="I305">
        <f>raw_data!I305</f>
        <v>5.3206591589645018E-2</v>
      </c>
      <c r="J305">
        <f>raw_data!J305</f>
        <v>0.63596391387306006</v>
      </c>
      <c r="K305">
        <f>raw_data!K305</f>
        <v>0</v>
      </c>
      <c r="L305">
        <f>raw_data!L305</f>
        <v>0</v>
      </c>
      <c r="M305">
        <f>raw_data!M305</f>
        <v>0.38477019914638239</v>
      </c>
      <c r="N305">
        <f>raw_data!N305</f>
        <v>0.41550029780419889</v>
      </c>
      <c r="O305">
        <f>raw_data!O305</f>
        <v>0.58495236507389348</v>
      </c>
      <c r="P305">
        <f>raw_data!P305</f>
        <v>0.41873039599211392</v>
      </c>
    </row>
    <row r="306" spans="1:16" x14ac:dyDescent="0.55000000000000004">
      <c r="A306" t="str">
        <f>raw_data!A306</f>
        <v>low_tier45605</v>
      </c>
      <c r="B306">
        <f>raw_data!B306</f>
        <v>45605</v>
      </c>
      <c r="C306" t="str">
        <f>raw_data!C306</f>
        <v>low_tier</v>
      </c>
      <c r="D306">
        <f>raw_data!D306</f>
        <v>32.623219642061173</v>
      </c>
      <c r="E306">
        <f>raw_data!E306</f>
        <v>624.40842394905076</v>
      </c>
      <c r="F306">
        <f>raw_data!F306</f>
        <v>2.9519000000000002</v>
      </c>
      <c r="G306">
        <f>raw_data!G306</f>
        <v>8.372242041570914E-2</v>
      </c>
      <c r="H306">
        <f>raw_data!H306</f>
        <v>0.13430673780616201</v>
      </c>
      <c r="I306">
        <f>raw_data!I306</f>
        <v>5.1191348375642633E-2</v>
      </c>
      <c r="J306">
        <f>raw_data!J306</f>
        <v>0.50783269869512526</v>
      </c>
      <c r="K306">
        <f>raw_data!K306</f>
        <v>0</v>
      </c>
      <c r="L306">
        <f>raw_data!L306</f>
        <v>0</v>
      </c>
      <c r="M306">
        <f>raw_data!M306</f>
        <v>0.42624279900560169</v>
      </c>
      <c r="N306">
        <f>raw_data!N306</f>
        <v>0.40703246356632938</v>
      </c>
      <c r="O306">
        <f>raw_data!O306</f>
        <v>0.41082307404595159</v>
      </c>
      <c r="P306">
        <f>raw_data!P306</f>
        <v>0.3569596733541851</v>
      </c>
    </row>
    <row r="307" spans="1:16" x14ac:dyDescent="0.55000000000000004">
      <c r="A307" t="str">
        <f>raw_data!A307</f>
        <v>low_tier45612</v>
      </c>
      <c r="B307">
        <f>raw_data!B307</f>
        <v>45612</v>
      </c>
      <c r="C307" t="str">
        <f>raw_data!C307</f>
        <v>low_tier</v>
      </c>
      <c r="D307">
        <f>raw_data!D307</f>
        <v>31.12200517441013</v>
      </c>
      <c r="E307">
        <f>raw_data!E307</f>
        <v>630.22060478180526</v>
      </c>
      <c r="F307">
        <f>raw_data!F307</f>
        <v>3.0078999999999998</v>
      </c>
      <c r="G307">
        <f>raw_data!G307</f>
        <v>0.124959566453222</v>
      </c>
      <c r="H307">
        <f>raw_data!H307</f>
        <v>0.1912524496618791</v>
      </c>
      <c r="I307">
        <f>raw_data!I307</f>
        <v>1.7609902560497621E-2</v>
      </c>
      <c r="J307">
        <f>raw_data!J307</f>
        <v>0.24758671534947529</v>
      </c>
      <c r="K307">
        <f>raw_data!K307</f>
        <v>0</v>
      </c>
      <c r="L307">
        <f>raw_data!L307</f>
        <v>0</v>
      </c>
      <c r="M307">
        <f>raw_data!M307</f>
        <v>0.27158235049351259</v>
      </c>
      <c r="N307">
        <f>raw_data!N307</f>
        <v>0.32363848830671188</v>
      </c>
      <c r="O307">
        <f>raw_data!O307</f>
        <v>6.0328631643105923E-3</v>
      </c>
      <c r="P307">
        <f>raw_data!P307</f>
        <v>0.1150092743765339</v>
      </c>
    </row>
    <row r="308" spans="1:16" x14ac:dyDescent="0.55000000000000004">
      <c r="A308" t="str">
        <f>raw_data!A308</f>
        <v>low_tier45619</v>
      </c>
      <c r="B308">
        <f>raw_data!B308</f>
        <v>45619</v>
      </c>
      <c r="C308" t="str">
        <f>raw_data!C308</f>
        <v>low_tier</v>
      </c>
      <c r="D308">
        <f>raw_data!D308</f>
        <v>31.725968420092851</v>
      </c>
      <c r="E308">
        <f>raw_data!E308</f>
        <v>654.18946882231467</v>
      </c>
      <c r="F308">
        <f>raw_data!F308</f>
        <v>3.0261999999999998</v>
      </c>
      <c r="G308">
        <f>raw_data!G308</f>
        <v>0.1231254042266736</v>
      </c>
      <c r="H308">
        <f>raw_data!H308</f>
        <v>0.20015503221206399</v>
      </c>
      <c r="I308">
        <f>raw_data!I308</f>
        <v>2.354387125515332E-2</v>
      </c>
      <c r="J308">
        <f>raw_data!J308</f>
        <v>0.23447385602700579</v>
      </c>
      <c r="K308">
        <f>raw_data!K308</f>
        <v>0</v>
      </c>
      <c r="L308">
        <f>raw_data!L308</f>
        <v>0</v>
      </c>
      <c r="M308">
        <f>raw_data!M308</f>
        <v>0.47939681636230658</v>
      </c>
      <c r="N308">
        <f>raw_data!N308</f>
        <v>0.39852894986767923</v>
      </c>
      <c r="O308">
        <f>raw_data!O308</f>
        <v>0.41788854959910438</v>
      </c>
      <c r="P308">
        <f>raw_data!P308</f>
        <v>0.27145207526807591</v>
      </c>
    </row>
    <row r="309" spans="1:16" x14ac:dyDescent="0.55000000000000004">
      <c r="A309" t="str">
        <f>raw_data!A309</f>
        <v>low_tier45626</v>
      </c>
      <c r="B309">
        <f>raw_data!B309</f>
        <v>45626</v>
      </c>
      <c r="C309" t="str">
        <f>raw_data!C309</f>
        <v>low_tier</v>
      </c>
      <c r="D309">
        <f>raw_data!D309</f>
        <v>28.187919284592311</v>
      </c>
      <c r="E309">
        <f>raw_data!E309</f>
        <v>582.64429161252303</v>
      </c>
      <c r="F309">
        <f>raw_data!F309</f>
        <v>3.0289000000000001</v>
      </c>
      <c r="G309">
        <f>raw_data!G309</f>
        <v>2.8719989004466429E-2</v>
      </c>
      <c r="H309">
        <f>raw_data!H309</f>
        <v>7.8708837935983114E-2</v>
      </c>
      <c r="I309">
        <f>raw_data!I309</f>
        <v>6.2211448792017197E-3</v>
      </c>
      <c r="J309">
        <f>raw_data!J309</f>
        <v>9.72443342008837E-2</v>
      </c>
      <c r="K309">
        <f>raw_data!K309</f>
        <v>0</v>
      </c>
      <c r="L309">
        <f>raw_data!L309</f>
        <v>0</v>
      </c>
      <c r="M309">
        <f>raw_data!M309</f>
        <v>2.814963811674313E-2</v>
      </c>
      <c r="N309">
        <f>raw_data!N309</f>
        <v>0.18347284592694821</v>
      </c>
      <c r="O309">
        <f>raw_data!O309</f>
        <v>0.20668787325502799</v>
      </c>
      <c r="P309">
        <f>raw_data!P309</f>
        <v>0.20131122160625961</v>
      </c>
    </row>
    <row r="310" spans="1:16" x14ac:dyDescent="0.55000000000000004">
      <c r="A310" t="str">
        <f>raw_data!A310</f>
        <v>low_tier45633</v>
      </c>
      <c r="B310">
        <f>raw_data!B310</f>
        <v>45633</v>
      </c>
      <c r="C310" t="str">
        <f>raw_data!C310</f>
        <v>low_tier</v>
      </c>
      <c r="D310">
        <f>raw_data!D310</f>
        <v>30.613900003413899</v>
      </c>
      <c r="E310">
        <f>raw_data!E310</f>
        <v>607.07363706769752</v>
      </c>
      <c r="F310">
        <f>raw_data!F310</f>
        <v>2.9872999999999998</v>
      </c>
      <c r="G310">
        <f>raw_data!G310</f>
        <v>4.875478097209085E-2</v>
      </c>
      <c r="H310">
        <f>raw_data!H310</f>
        <v>8.0605515085340987E-2</v>
      </c>
      <c r="I310">
        <f>raw_data!I310</f>
        <v>2.6756661963969079E-2</v>
      </c>
      <c r="J310">
        <f>raw_data!J310</f>
        <v>0.22940711746656831</v>
      </c>
      <c r="K310">
        <f>raw_data!K310</f>
        <v>0</v>
      </c>
      <c r="L310">
        <f>raw_data!L310</f>
        <v>0</v>
      </c>
      <c r="M310">
        <f>raw_data!M310</f>
        <v>0.37861611095541398</v>
      </c>
      <c r="N310">
        <f>raw_data!N310</f>
        <v>0.29260646376024257</v>
      </c>
      <c r="O310">
        <f>raw_data!O310</f>
        <v>8.9164042066134541E-2</v>
      </c>
      <c r="P310">
        <f>raw_data!P310</f>
        <v>0.1127591252720361</v>
      </c>
    </row>
    <row r="311" spans="1:16" x14ac:dyDescent="0.55000000000000004">
      <c r="A311" t="str">
        <f>raw_data!A311</f>
        <v>low_tier45640</v>
      </c>
      <c r="B311">
        <f>raw_data!B311</f>
        <v>45640</v>
      </c>
      <c r="C311" t="str">
        <f>raw_data!C311</f>
        <v>low_tier</v>
      </c>
      <c r="D311">
        <f>raw_data!D311</f>
        <v>32.247203397945903</v>
      </c>
      <c r="E311">
        <f>raw_data!E311</f>
        <v>622.69349761433523</v>
      </c>
      <c r="F311">
        <f>raw_data!F311</f>
        <v>2.9609000000000001</v>
      </c>
      <c r="G311">
        <f>raw_data!G311</f>
        <v>0.1200291043596081</v>
      </c>
      <c r="H311">
        <f>raw_data!H311</f>
        <v>0.174393513195164</v>
      </c>
      <c r="I311">
        <f>raw_data!I311</f>
        <v>4.8004875636855952E-2</v>
      </c>
      <c r="J311">
        <f>raw_data!J311</f>
        <v>0.4059492000629446</v>
      </c>
      <c r="K311">
        <f>raw_data!K311</f>
        <v>0</v>
      </c>
      <c r="L311">
        <f>raw_data!L311</f>
        <v>0</v>
      </c>
      <c r="M311">
        <f>raw_data!M311</f>
        <v>0.57236222290064953</v>
      </c>
      <c r="N311">
        <f>raw_data!N311</f>
        <v>0.43334305784561311</v>
      </c>
      <c r="O311">
        <f>raw_data!O311</f>
        <v>0.5101898330723279</v>
      </c>
      <c r="P311">
        <f>raw_data!P311</f>
        <v>0.31995968596831498</v>
      </c>
    </row>
    <row r="312" spans="1:16" x14ac:dyDescent="0.55000000000000004">
      <c r="A312" t="str">
        <f>raw_data!A312</f>
        <v>low_tier45647</v>
      </c>
      <c r="B312">
        <f>raw_data!B312</f>
        <v>45647</v>
      </c>
      <c r="C312" t="str">
        <f>raw_data!C312</f>
        <v>low_tier</v>
      </c>
      <c r="D312">
        <f>raw_data!D312</f>
        <v>29.126737829636269</v>
      </c>
      <c r="E312">
        <f>raw_data!E312</f>
        <v>593.31164958969077</v>
      </c>
      <c r="F312">
        <f>raw_data!F312</f>
        <v>3.0141</v>
      </c>
      <c r="G312">
        <f>raw_data!G312</f>
        <v>5.0434874507687098E-2</v>
      </c>
      <c r="H312">
        <f>raw_data!H312</f>
        <v>0.102128230759039</v>
      </c>
      <c r="I312">
        <f>raw_data!I312</f>
        <v>4.067968492840161E-3</v>
      </c>
      <c r="J312">
        <f>raw_data!J312</f>
        <v>0.1181360173879675</v>
      </c>
      <c r="K312">
        <f>raw_data!K312</f>
        <v>0</v>
      </c>
      <c r="L312">
        <f>raw_data!L312</f>
        <v>0</v>
      </c>
      <c r="M312">
        <f>raw_data!M312</f>
        <v>0.20743326074614871</v>
      </c>
      <c r="N312">
        <f>raw_data!N312</f>
        <v>0.30036068191627829</v>
      </c>
      <c r="O312">
        <f>raw_data!O312</f>
        <v>0.17216123437051259</v>
      </c>
      <c r="P312">
        <f>raw_data!P312</f>
        <v>0.19727207458988369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DBD3-D100-4FA8-A941-59A34932E9A4}">
  <dimension ref="C5:E21"/>
  <sheetViews>
    <sheetView workbookViewId="0"/>
  </sheetViews>
  <sheetFormatPr defaultRowHeight="14.4" x14ac:dyDescent="0.55000000000000004"/>
  <cols>
    <col min="3" max="3" width="17.578125" bestFit="1" customWidth="1"/>
    <col min="5" max="5" width="32.68359375" bestFit="1" customWidth="1"/>
  </cols>
  <sheetData>
    <row r="5" spans="3:5" x14ac:dyDescent="0.55000000000000004">
      <c r="C5" s="7" t="s">
        <v>339</v>
      </c>
      <c r="E5" s="7" t="s">
        <v>340</v>
      </c>
    </row>
    <row r="6" spans="3:5" x14ac:dyDescent="0.55000000000000004">
      <c r="C6" t="s">
        <v>3</v>
      </c>
      <c r="E6" t="s">
        <v>4</v>
      </c>
    </row>
    <row r="7" spans="3:5" x14ac:dyDescent="0.55000000000000004">
      <c r="C7" t="s">
        <v>130</v>
      </c>
      <c r="E7" t="s">
        <v>12</v>
      </c>
    </row>
    <row r="8" spans="3:5" x14ac:dyDescent="0.55000000000000004">
      <c r="C8" t="s">
        <v>235</v>
      </c>
      <c r="E8" t="s">
        <v>13</v>
      </c>
    </row>
    <row r="9" spans="3:5" x14ac:dyDescent="0.55000000000000004">
      <c r="E9" t="s">
        <v>8</v>
      </c>
    </row>
    <row r="10" spans="3:5" x14ac:dyDescent="0.55000000000000004">
      <c r="E10" t="s">
        <v>14</v>
      </c>
    </row>
    <row r="11" spans="3:5" x14ac:dyDescent="0.55000000000000004">
      <c r="E11" t="s">
        <v>10</v>
      </c>
    </row>
    <row r="12" spans="3:5" x14ac:dyDescent="0.55000000000000004">
      <c r="E12" t="s">
        <v>15</v>
      </c>
    </row>
    <row r="13" spans="3:5" x14ac:dyDescent="0.55000000000000004">
      <c r="E13" t="s">
        <v>16</v>
      </c>
    </row>
    <row r="14" spans="3:5" x14ac:dyDescent="0.55000000000000004">
      <c r="E14" t="s">
        <v>17</v>
      </c>
    </row>
    <row r="15" spans="3:5" x14ac:dyDescent="0.55000000000000004">
      <c r="E15" t="s">
        <v>18</v>
      </c>
    </row>
    <row r="16" spans="3:5" x14ac:dyDescent="0.55000000000000004">
      <c r="E16" t="s">
        <v>19</v>
      </c>
    </row>
    <row r="17" spans="5:5" x14ac:dyDescent="0.55000000000000004">
      <c r="E17" t="s">
        <v>20</v>
      </c>
    </row>
    <row r="18" spans="5:5" x14ac:dyDescent="0.55000000000000004">
      <c r="E18" t="s">
        <v>21</v>
      </c>
    </row>
    <row r="19" spans="5:5" x14ac:dyDescent="0.55000000000000004">
      <c r="E19" t="s">
        <v>22</v>
      </c>
    </row>
    <row r="20" spans="5:5" x14ac:dyDescent="0.55000000000000004">
      <c r="E20" t="s">
        <v>23</v>
      </c>
    </row>
    <row r="21" spans="5:5" x14ac:dyDescent="0.55000000000000004">
      <c r="E2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110"/>
  <sheetViews>
    <sheetView showGridLines="0" topLeftCell="B1" zoomScaleNormal="100" workbookViewId="0">
      <selection activeCell="S26" sqref="S26"/>
    </sheetView>
  </sheetViews>
  <sheetFormatPr defaultRowHeight="14.4" x14ac:dyDescent="0.55000000000000004"/>
  <cols>
    <col min="1" max="1" width="3" customWidth="1"/>
    <col min="2" max="2" width="7.15625" bestFit="1" customWidth="1"/>
    <col min="3" max="3" width="39" bestFit="1" customWidth="1"/>
    <col min="13" max="13" width="3.68359375" customWidth="1"/>
    <col min="14" max="14" width="4.734375" customWidth="1"/>
    <col min="17" max="17" width="3.83984375" customWidth="1"/>
    <col min="21" max="21" width="13.15625" bestFit="1" customWidth="1"/>
    <col min="22" max="22" width="9.83984375" bestFit="1" customWidth="1"/>
    <col min="23" max="23" width="12.05078125" style="1" bestFit="1" customWidth="1"/>
    <col min="24" max="24" width="9.26171875" bestFit="1" customWidth="1"/>
    <col min="25" max="25" width="14.578125" bestFit="1" customWidth="1"/>
    <col min="27" max="27" width="13.15625" bestFit="1" customWidth="1"/>
    <col min="28" max="28" width="12.83984375" bestFit="1" customWidth="1"/>
    <col min="29" max="29" width="16.83984375" bestFit="1" customWidth="1"/>
    <col min="30" max="30" width="15.15625" bestFit="1" customWidth="1"/>
  </cols>
  <sheetData>
    <row r="2" spans="2:25" ht="14.7" customHeight="1" thickBot="1" x14ac:dyDescent="0.6">
      <c r="E2" s="18" t="str">
        <f>"Trend Chart for "&amp;X6&amp; " vs " &amp;Y6</f>
        <v>Trend Chart for units_sold vs log_price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5" x14ac:dyDescent="0.55000000000000004">
      <c r="U3" s="10" t="s">
        <v>0</v>
      </c>
      <c r="V3" s="11">
        <f>_xlfn.MINIFS(trend_base!B:B, trend_base!C:C, analysis!$C$6)</f>
        <v>44933</v>
      </c>
    </row>
    <row r="4" spans="2:25" ht="14.7" customHeight="1" thickBot="1" x14ac:dyDescent="0.6">
      <c r="U4" s="12" t="s">
        <v>1</v>
      </c>
      <c r="V4" s="13">
        <f>_xlfn.MAXIFS(trend_base!B:B, trend_base!C:C, analysis!$C$6)</f>
        <v>45654</v>
      </c>
    </row>
    <row r="5" spans="2:25" ht="15.75" customHeight="1" thickBot="1" x14ac:dyDescent="0.6"/>
    <row r="6" spans="2:25" ht="15.75" customHeight="1" thickBot="1" x14ac:dyDescent="0.6">
      <c r="B6" s="2" t="s">
        <v>2</v>
      </c>
      <c r="C6" s="3" t="s">
        <v>3</v>
      </c>
      <c r="U6" s="4" t="s">
        <v>4</v>
      </c>
      <c r="V6" s="4" t="s">
        <v>5</v>
      </c>
      <c r="W6" s="5" t="s">
        <v>6</v>
      </c>
      <c r="X6" s="6" t="str">
        <f>$C$10</f>
        <v>units_sold</v>
      </c>
      <c r="Y6" s="6" t="str">
        <f>$C$12</f>
        <v>log_price</v>
      </c>
    </row>
    <row r="7" spans="2:25" x14ac:dyDescent="0.55000000000000004">
      <c r="U7" t="str">
        <f>V7&amp;W7</f>
        <v>premium44933</v>
      </c>
      <c r="V7" t="str">
        <f>$C$6</f>
        <v>premium</v>
      </c>
      <c r="W7" s="1">
        <f>$V$3 + 7*(ROW()-7)</f>
        <v>44933</v>
      </c>
      <c r="X7">
        <f>_xlfn.XLOOKUP(U7,trend_base!$A$2:$A$313,_xlfn.XLOOKUP($X$6,trend_base!$D$1:$P$1,trend_base!$D$2:$P$313))</f>
        <v>14.375265485484221</v>
      </c>
      <c r="Y7">
        <f>_xlfn.XLOOKUP(U7,trend_base!$A$2:$A$313,_xlfn.XLOOKUP($Y$6,trend_base!$D$1:$P$1,trend_base!$D$2:$P$313))</f>
        <v>4.4347000000000003</v>
      </c>
    </row>
    <row r="8" spans="2:25" x14ac:dyDescent="0.55000000000000004">
      <c r="U8" t="str">
        <f>V8&amp;W8</f>
        <v>premium44940</v>
      </c>
      <c r="V8" t="str">
        <f>$C$6</f>
        <v>premium</v>
      </c>
      <c r="W8" s="1">
        <f>$V$3 + 7*(ROW()-7)</f>
        <v>44940</v>
      </c>
      <c r="X8">
        <f>_xlfn.XLOOKUP(U8,trend_base!$A$2:$A$313,_xlfn.XLOOKUP($X$6,trend_base!$D$1:$P$1,trend_base!$D$2:$P$313))</f>
        <v>17.018267419455871</v>
      </c>
      <c r="Y8">
        <f>_xlfn.XLOOKUP(U8,trend_base!$A$2:$A$313,_xlfn.XLOOKUP($Y$6,trend_base!$D$1:$P$1,trend_base!$D$2:$P$313))</f>
        <v>4.4214000000000002</v>
      </c>
    </row>
    <row r="9" spans="2:25" ht="15.75" customHeight="1" thickBot="1" x14ac:dyDescent="0.6">
      <c r="U9" t="str">
        <f>V9&amp;W9</f>
        <v>premium44947</v>
      </c>
      <c r="V9" t="str">
        <f>$C$6</f>
        <v>premium</v>
      </c>
      <c r="W9" s="1">
        <f>$V$3 + 7*(ROW()-7)</f>
        <v>44947</v>
      </c>
      <c r="X9">
        <f>_xlfn.XLOOKUP(U9,trend_base!$A$2:$A$313,_xlfn.XLOOKUP($X$6,trend_base!$D$1:$P$1,trend_base!$D$2:$P$313))</f>
        <v>16.624932825121221</v>
      </c>
      <c r="Y9">
        <f>_xlfn.XLOOKUP(U9,trend_base!$A$2:$A$313,_xlfn.XLOOKUP($Y$6,trend_base!$D$1:$P$1,trend_base!$D$2:$P$313))</f>
        <v>4.4130000000000003</v>
      </c>
    </row>
    <row r="10" spans="2:25" ht="15.75" customHeight="1" thickBot="1" x14ac:dyDescent="0.6">
      <c r="B10" s="2" t="s">
        <v>7</v>
      </c>
      <c r="C10" s="3" t="s">
        <v>8</v>
      </c>
      <c r="U10" t="str">
        <f>V10&amp;W10</f>
        <v>premium44954</v>
      </c>
      <c r="V10" t="str">
        <f>$C$6</f>
        <v>premium</v>
      </c>
      <c r="W10" s="1">
        <f>$V$3 + 7*(ROW()-7)</f>
        <v>44954</v>
      </c>
      <c r="X10">
        <f>_xlfn.XLOOKUP(U10,trend_base!$A$2:$A$313,_xlfn.XLOOKUP($X$6,trend_base!$D$1:$P$1,trend_base!$D$2:$P$313))</f>
        <v>17.641805548585872</v>
      </c>
      <c r="Y10">
        <f>_xlfn.XLOOKUP(U10,trend_base!$A$2:$A$313,_xlfn.XLOOKUP($Y$6,trend_base!$D$1:$P$1,trend_base!$D$2:$P$313))</f>
        <v>4.367</v>
      </c>
    </row>
    <row r="11" spans="2:25" ht="15.75" customHeight="1" thickBot="1" x14ac:dyDescent="0.6">
      <c r="U11" t="str">
        <f>V11&amp;W11</f>
        <v>premium44961</v>
      </c>
      <c r="V11" t="str">
        <f>$C$6</f>
        <v>premium</v>
      </c>
      <c r="W11" s="1">
        <f>$V$3 + 7*(ROW()-7)</f>
        <v>44961</v>
      </c>
      <c r="X11">
        <f>_xlfn.XLOOKUP(U11,trend_base!$A$2:$A$313,_xlfn.XLOOKUP($X$6,trend_base!$D$1:$P$1,trend_base!$D$2:$P$313))</f>
        <v>17.513546279338161</v>
      </c>
      <c r="Y11">
        <f>_xlfn.XLOOKUP(U11,trend_base!$A$2:$A$313,_xlfn.XLOOKUP($Y$6,trend_base!$D$1:$P$1,trend_base!$D$2:$P$313))</f>
        <v>4.3913000000000002</v>
      </c>
    </row>
    <row r="12" spans="2:25" ht="15.75" customHeight="1" thickBot="1" x14ac:dyDescent="0.6">
      <c r="B12" s="2" t="s">
        <v>9</v>
      </c>
      <c r="C12" s="3" t="s">
        <v>10</v>
      </c>
      <c r="U12" t="str">
        <f>V12&amp;W12</f>
        <v>premium44968</v>
      </c>
      <c r="V12" t="str">
        <f>$C$6</f>
        <v>premium</v>
      </c>
      <c r="W12" s="1">
        <f>$V$3 + 7*(ROW()-7)</f>
        <v>44968</v>
      </c>
      <c r="X12">
        <f>_xlfn.XLOOKUP(U12,trend_base!$A$2:$A$313,_xlfn.XLOOKUP($X$6,trend_base!$D$1:$P$1,trend_base!$D$2:$P$313))</f>
        <v>17.322761299738069</v>
      </c>
      <c r="Y12">
        <f>_xlfn.XLOOKUP(U12,trend_base!$A$2:$A$313,_xlfn.XLOOKUP($Y$6,trend_base!$D$1:$P$1,trend_base!$D$2:$P$313))</f>
        <v>4.3434999999999997</v>
      </c>
    </row>
    <row r="13" spans="2:25" x14ac:dyDescent="0.55000000000000004">
      <c r="U13" t="str">
        <f>V13&amp;W13</f>
        <v>premium44975</v>
      </c>
      <c r="V13" t="str">
        <f>$C$6</f>
        <v>premium</v>
      </c>
      <c r="W13" s="1">
        <f>$V$3 + 7*(ROW()-7)</f>
        <v>44975</v>
      </c>
      <c r="X13">
        <f>_xlfn.XLOOKUP(U13,trend_base!$A$2:$A$313,_xlfn.XLOOKUP($X$6,trend_base!$D$1:$P$1,trend_base!$D$2:$P$313))</f>
        <v>16.013636376178709</v>
      </c>
      <c r="Y13">
        <f>_xlfn.XLOOKUP(U13,trend_base!$A$2:$A$313,_xlfn.XLOOKUP($Y$6,trend_base!$D$1:$P$1,trend_base!$D$2:$P$313))</f>
        <v>4.3925000000000001</v>
      </c>
    </row>
    <row r="14" spans="2:25" x14ac:dyDescent="0.55000000000000004">
      <c r="U14" t="str">
        <f>V14&amp;W14</f>
        <v>premium44982</v>
      </c>
      <c r="V14" t="str">
        <f>$C$6</f>
        <v>premium</v>
      </c>
      <c r="W14" s="1">
        <f>$V$3 + 7*(ROW()-7)</f>
        <v>44982</v>
      </c>
      <c r="X14">
        <f>_xlfn.XLOOKUP(U14,trend_base!$A$2:$A$313,_xlfn.XLOOKUP($X$6,trend_base!$D$1:$P$1,trend_base!$D$2:$P$313))</f>
        <v>15.96071957051457</v>
      </c>
      <c r="Y14">
        <f>_xlfn.XLOOKUP(U14,trend_base!$A$2:$A$313,_xlfn.XLOOKUP($Y$6,trend_base!$D$1:$P$1,trend_base!$D$2:$P$313))</f>
        <v>4.4157999999999999</v>
      </c>
    </row>
    <row r="15" spans="2:25" x14ac:dyDescent="0.55000000000000004">
      <c r="U15" t="str">
        <f>V15&amp;W15</f>
        <v>premium44989</v>
      </c>
      <c r="V15" t="str">
        <f>$C$6</f>
        <v>premium</v>
      </c>
      <c r="W15" s="1">
        <f>$V$3 + 7*(ROW()-7)</f>
        <v>44989</v>
      </c>
      <c r="X15">
        <f>_xlfn.XLOOKUP(U15,trend_base!$A$2:$A$313,_xlfn.XLOOKUP($X$6,trend_base!$D$1:$P$1,trend_base!$D$2:$P$313))</f>
        <v>23.403504074266039</v>
      </c>
      <c r="Y15">
        <f>_xlfn.XLOOKUP(U15,trend_base!$A$2:$A$313,_xlfn.XLOOKUP($Y$6,trend_base!$D$1:$P$1,trend_base!$D$2:$P$313))</f>
        <v>4.3651999999999997</v>
      </c>
    </row>
    <row r="16" spans="2:25" x14ac:dyDescent="0.55000000000000004">
      <c r="U16" t="str">
        <f>V16&amp;W16</f>
        <v>premium44996</v>
      </c>
      <c r="V16" t="str">
        <f>$C$6</f>
        <v>premium</v>
      </c>
      <c r="W16" s="1">
        <f>$V$3 + 7*(ROW()-7)</f>
        <v>44996</v>
      </c>
      <c r="X16">
        <f>_xlfn.XLOOKUP(U16,trend_base!$A$2:$A$313,_xlfn.XLOOKUP($X$6,trend_base!$D$1:$P$1,trend_base!$D$2:$P$313))</f>
        <v>31.58031476247772</v>
      </c>
      <c r="Y16">
        <f>_xlfn.XLOOKUP(U16,trend_base!$A$2:$A$313,_xlfn.XLOOKUP($Y$6,trend_base!$D$1:$P$1,trend_base!$D$2:$P$313))</f>
        <v>4.4263000000000003</v>
      </c>
    </row>
    <row r="17" spans="3:25" ht="14.7" customHeight="1" thickBot="1" x14ac:dyDescent="0.6">
      <c r="U17" t="str">
        <f>V17&amp;W17</f>
        <v>premium45003</v>
      </c>
      <c r="V17" t="str">
        <f>$C$6</f>
        <v>premium</v>
      </c>
      <c r="W17" s="1">
        <f>$V$3 + 7*(ROW()-7)</f>
        <v>45003</v>
      </c>
      <c r="X17">
        <f>_xlfn.XLOOKUP(U17,trend_base!$A$2:$A$313,_xlfn.XLOOKUP($X$6,trend_base!$D$1:$P$1,trend_base!$D$2:$P$313))</f>
        <v>22.78329108758286</v>
      </c>
      <c r="Y17">
        <f>_xlfn.XLOOKUP(U17,trend_base!$A$2:$A$313,_xlfn.XLOOKUP($Y$6,trend_base!$D$1:$P$1,trend_base!$D$2:$P$313))</f>
        <v>4.2821999999999996</v>
      </c>
    </row>
    <row r="18" spans="3:25" ht="18.899999999999999" customHeight="1" x14ac:dyDescent="0.55000000000000004">
      <c r="C18" s="14" t="str">
        <f>"Correlation between "&amp;$C$10&amp;" and " &amp;$C$12</f>
        <v>Correlation between units_sold and log_price</v>
      </c>
      <c r="U18" t="str">
        <f>V18&amp;W18</f>
        <v>premium45010</v>
      </c>
      <c r="V18" t="str">
        <f>$C$6</f>
        <v>premium</v>
      </c>
      <c r="W18" s="1">
        <f>$V$3 + 7*(ROW()-7)</f>
        <v>45010</v>
      </c>
      <c r="X18">
        <f>_xlfn.XLOOKUP(U18,trend_base!$A$2:$A$313,_xlfn.XLOOKUP($X$6,trend_base!$D$1:$P$1,trend_base!$D$2:$P$313))</f>
        <v>18.598927871136969</v>
      </c>
      <c r="Y18">
        <f>_xlfn.XLOOKUP(U18,trend_base!$A$2:$A$313,_xlfn.XLOOKUP($Y$6,trend_base!$D$1:$P$1,trend_base!$D$2:$P$313))</f>
        <v>4.4747000000000003</v>
      </c>
    </row>
    <row r="19" spans="3:25" ht="14.7" customHeight="1" thickBot="1" x14ac:dyDescent="0.6">
      <c r="C19" s="15">
        <f>CORREL(X:X,Y:Y)</f>
        <v>-0.12267835942782468</v>
      </c>
      <c r="U19" t="str">
        <f>V19&amp;W19</f>
        <v>premium45017</v>
      </c>
      <c r="V19" t="str">
        <f>$C$6</f>
        <v>premium</v>
      </c>
      <c r="W19" s="1">
        <f>$V$3 + 7*(ROW()-7)</f>
        <v>45017</v>
      </c>
      <c r="X19">
        <f>_xlfn.XLOOKUP(U19,trend_base!$A$2:$A$313,_xlfn.XLOOKUP($X$6,trend_base!$D$1:$P$1,trend_base!$D$2:$P$313))</f>
        <v>16.86065326857015</v>
      </c>
      <c r="Y19">
        <f>_xlfn.XLOOKUP(U19,trend_base!$A$2:$A$313,_xlfn.XLOOKUP($Y$6,trend_base!$D$1:$P$1,trend_base!$D$2:$P$313))</f>
        <v>4.4619</v>
      </c>
    </row>
    <row r="20" spans="3:25" x14ac:dyDescent="0.55000000000000004">
      <c r="U20" t="str">
        <f>V20&amp;W20</f>
        <v>premium45024</v>
      </c>
      <c r="V20" t="str">
        <f>$C$6</f>
        <v>premium</v>
      </c>
      <c r="W20" s="1">
        <f>$V$3 + 7*(ROW()-7)</f>
        <v>45024</v>
      </c>
      <c r="X20">
        <f>_xlfn.XLOOKUP(U20,trend_base!$A$2:$A$313,_xlfn.XLOOKUP($X$6,trend_base!$D$1:$P$1,trend_base!$D$2:$P$313))</f>
        <v>17.209273478231658</v>
      </c>
      <c r="Y20">
        <f>_xlfn.XLOOKUP(U20,trend_base!$A$2:$A$313,_xlfn.XLOOKUP($Y$6,trend_base!$D$1:$P$1,trend_base!$D$2:$P$313))</f>
        <v>4.3665000000000003</v>
      </c>
    </row>
    <row r="21" spans="3:25" x14ac:dyDescent="0.55000000000000004">
      <c r="E21" s="8" t="str">
        <f>"Correlation between "&amp; X6 &amp; " and "&amp; Y6</f>
        <v>Correlation between units_sold and log_price</v>
      </c>
      <c r="F21" s="8"/>
      <c r="G21" s="8"/>
      <c r="H21" s="8"/>
      <c r="I21" s="8"/>
      <c r="J21" s="7"/>
      <c r="K21" s="8" t="str">
        <f>"Box plot for " &amp;X6</f>
        <v>Box plot for units_sold</v>
      </c>
      <c r="L21" s="8"/>
      <c r="M21" s="8"/>
      <c r="N21" s="7"/>
      <c r="O21" s="8" t="str">
        <f>"Box plot for " &amp;Y6</f>
        <v>Box plot for log_price</v>
      </c>
      <c r="P21" s="8"/>
      <c r="Q21" s="9"/>
      <c r="U21" t="str">
        <f>V21&amp;W21</f>
        <v>premium45031</v>
      </c>
      <c r="V21" t="str">
        <f>$C$6</f>
        <v>premium</v>
      </c>
      <c r="W21" s="1">
        <f>$V$3 + 7*(ROW()-7)</f>
        <v>45031</v>
      </c>
      <c r="X21">
        <f>_xlfn.XLOOKUP(U21,trend_base!$A$2:$A$313,_xlfn.XLOOKUP($X$6,trend_base!$D$1:$P$1,trend_base!$D$2:$P$313))</f>
        <v>18.209588048020478</v>
      </c>
      <c r="Y21">
        <f>_xlfn.XLOOKUP(U21,trend_base!$A$2:$A$313,_xlfn.XLOOKUP($Y$6,trend_base!$D$1:$P$1,trend_base!$D$2:$P$313))</f>
        <v>4.3905000000000003</v>
      </c>
    </row>
    <row r="22" spans="3:25" ht="14.7" customHeight="1" thickBot="1" x14ac:dyDescent="0.6">
      <c r="U22" t="str">
        <f>V22&amp;W22</f>
        <v>premium45038</v>
      </c>
      <c r="V22" t="str">
        <f>$C$6</f>
        <v>premium</v>
      </c>
      <c r="W22" s="1">
        <f>$V$3 + 7*(ROW()-7)</f>
        <v>45038</v>
      </c>
      <c r="X22">
        <f>_xlfn.XLOOKUP(U22,trend_base!$A$2:$A$313,_xlfn.XLOOKUP($X$6,trend_base!$D$1:$P$1,trend_base!$D$2:$P$313))</f>
        <v>19.444339947641819</v>
      </c>
      <c r="Y22">
        <f>_xlfn.XLOOKUP(U22,trend_base!$A$2:$A$313,_xlfn.XLOOKUP($Y$6,trend_base!$D$1:$P$1,trend_base!$D$2:$P$313))</f>
        <v>4.3463000000000003</v>
      </c>
    </row>
    <row r="23" spans="3:25" x14ac:dyDescent="0.55000000000000004">
      <c r="C23" s="20" t="s">
        <v>11</v>
      </c>
      <c r="U23" t="str">
        <f>V23&amp;W23</f>
        <v>premium45045</v>
      </c>
      <c r="V23" t="str">
        <f>$C$6</f>
        <v>premium</v>
      </c>
      <c r="W23" s="1">
        <f>$V$3 + 7*(ROW()-7)</f>
        <v>45045</v>
      </c>
      <c r="X23">
        <f>_xlfn.XLOOKUP(U23,trend_base!$A$2:$A$313,_xlfn.XLOOKUP($X$6,trend_base!$D$1:$P$1,trend_base!$D$2:$P$313))</f>
        <v>15.432448160387221</v>
      </c>
      <c r="Y23">
        <f>_xlfn.XLOOKUP(U23,trend_base!$A$2:$A$313,_xlfn.XLOOKUP($Y$6,trend_base!$D$1:$P$1,trend_base!$D$2:$P$313))</f>
        <v>4.4950000000000001</v>
      </c>
    </row>
    <row r="24" spans="3:25" x14ac:dyDescent="0.55000000000000004">
      <c r="C24" s="21"/>
      <c r="U24" t="str">
        <f>V24&amp;W24</f>
        <v>premium45052</v>
      </c>
      <c r="V24" t="str">
        <f>$C$6</f>
        <v>premium</v>
      </c>
      <c r="W24" s="1">
        <f>$V$3 + 7*(ROW()-7)</f>
        <v>45052</v>
      </c>
      <c r="X24">
        <f>_xlfn.XLOOKUP(U24,trend_base!$A$2:$A$313,_xlfn.XLOOKUP($X$6,trend_base!$D$1:$P$1,trend_base!$D$2:$P$313))</f>
        <v>25.43846153038152</v>
      </c>
      <c r="Y24">
        <f>_xlfn.XLOOKUP(U24,trend_base!$A$2:$A$313,_xlfn.XLOOKUP($Y$6,trend_base!$D$1:$P$1,trend_base!$D$2:$P$313))</f>
        <v>4.3064999999999998</v>
      </c>
    </row>
    <row r="25" spans="3:25" x14ac:dyDescent="0.55000000000000004">
      <c r="C25" s="21"/>
      <c r="U25" t="str">
        <f>V25&amp;W25</f>
        <v>premium45059</v>
      </c>
      <c r="V25" t="str">
        <f>$C$6</f>
        <v>premium</v>
      </c>
      <c r="W25" s="1">
        <f>$V$3 + 7*(ROW()-7)</f>
        <v>45059</v>
      </c>
      <c r="X25">
        <f>_xlfn.XLOOKUP(U25,trend_base!$A$2:$A$313,_xlfn.XLOOKUP($X$6,trend_base!$D$1:$P$1,trend_base!$D$2:$P$313))</f>
        <v>21.437435409590549</v>
      </c>
      <c r="Y25">
        <f>_xlfn.XLOOKUP(U25,trend_base!$A$2:$A$313,_xlfn.XLOOKUP($Y$6,trend_base!$D$1:$P$1,trend_base!$D$2:$P$313))</f>
        <v>4.4425999999999997</v>
      </c>
    </row>
    <row r="26" spans="3:25" x14ac:dyDescent="0.55000000000000004">
      <c r="C26" s="21"/>
      <c r="U26" t="str">
        <f>V26&amp;W26</f>
        <v>premium45066</v>
      </c>
      <c r="V26" t="str">
        <f>$C$6</f>
        <v>premium</v>
      </c>
      <c r="W26" s="1">
        <f>$V$3 + 7*(ROW()-7)</f>
        <v>45066</v>
      </c>
      <c r="X26">
        <f>_xlfn.XLOOKUP(U26,trend_base!$A$2:$A$313,_xlfn.XLOOKUP($X$6,trend_base!$D$1:$P$1,trend_base!$D$2:$P$313))</f>
        <v>19.671136110592538</v>
      </c>
      <c r="Y26">
        <f>_xlfn.XLOOKUP(U26,trend_base!$A$2:$A$313,_xlfn.XLOOKUP($Y$6,trend_base!$D$1:$P$1,trend_base!$D$2:$P$313))</f>
        <v>4.4038000000000004</v>
      </c>
    </row>
    <row r="27" spans="3:25" x14ac:dyDescent="0.55000000000000004">
      <c r="C27" s="21"/>
      <c r="U27" t="str">
        <f>V27&amp;W27</f>
        <v>premium45073</v>
      </c>
      <c r="V27" t="str">
        <f>$C$6</f>
        <v>premium</v>
      </c>
      <c r="W27" s="1">
        <f>$V$3 + 7*(ROW()-7)</f>
        <v>45073</v>
      </c>
      <c r="X27">
        <f>_xlfn.XLOOKUP(U27,trend_base!$A$2:$A$313,_xlfn.XLOOKUP($X$6,trend_base!$D$1:$P$1,trend_base!$D$2:$P$313))</f>
        <v>18.792629272271501</v>
      </c>
      <c r="Y27">
        <f>_xlfn.XLOOKUP(U27,trend_base!$A$2:$A$313,_xlfn.XLOOKUP($Y$6,trend_base!$D$1:$P$1,trend_base!$D$2:$P$313))</f>
        <v>4.3316999999999997</v>
      </c>
    </row>
    <row r="28" spans="3:25" x14ac:dyDescent="0.55000000000000004">
      <c r="C28" s="21"/>
      <c r="U28" t="str">
        <f>V28&amp;W28</f>
        <v>premium45080</v>
      </c>
      <c r="V28" t="str">
        <f>$C$6</f>
        <v>premium</v>
      </c>
      <c r="W28" s="1">
        <f>$V$3 + 7*(ROW()-7)</f>
        <v>45080</v>
      </c>
      <c r="X28">
        <f>_xlfn.XLOOKUP(U28,trend_base!$A$2:$A$313,_xlfn.XLOOKUP($X$6,trend_base!$D$1:$P$1,trend_base!$D$2:$P$313))</f>
        <v>23.604091616700291</v>
      </c>
      <c r="Y28">
        <f>_xlfn.XLOOKUP(U28,trend_base!$A$2:$A$313,_xlfn.XLOOKUP($Y$6,trend_base!$D$1:$P$1,trend_base!$D$2:$P$313))</f>
        <v>4.4625000000000004</v>
      </c>
    </row>
    <row r="29" spans="3:25" x14ac:dyDescent="0.55000000000000004">
      <c r="C29" s="21"/>
      <c r="U29" t="str">
        <f>V29&amp;W29</f>
        <v>premium45087</v>
      </c>
      <c r="V29" t="str">
        <f>$C$6</f>
        <v>premium</v>
      </c>
      <c r="W29" s="1">
        <f>$V$3 + 7*(ROW()-7)</f>
        <v>45087</v>
      </c>
      <c r="X29">
        <f>_xlfn.XLOOKUP(U29,trend_base!$A$2:$A$313,_xlfn.XLOOKUP($X$6,trend_base!$D$1:$P$1,trend_base!$D$2:$P$313))</f>
        <v>19.770784212380789</v>
      </c>
      <c r="Y29">
        <f>_xlfn.XLOOKUP(U29,trend_base!$A$2:$A$313,_xlfn.XLOOKUP($Y$6,trend_base!$D$1:$P$1,trend_base!$D$2:$P$313))</f>
        <v>4.4306999999999999</v>
      </c>
    </row>
    <row r="30" spans="3:25" ht="14.7" customHeight="1" thickBot="1" x14ac:dyDescent="0.6">
      <c r="C30" s="22"/>
      <c r="U30" t="str">
        <f>V30&amp;W30</f>
        <v>premium45094</v>
      </c>
      <c r="V30" t="str">
        <f>$C$6</f>
        <v>premium</v>
      </c>
      <c r="W30" s="1">
        <f>$V$3 + 7*(ROW()-7)</f>
        <v>45094</v>
      </c>
      <c r="X30">
        <f>_xlfn.XLOOKUP(U30,trend_base!$A$2:$A$313,_xlfn.XLOOKUP($X$6,trend_base!$D$1:$P$1,trend_base!$D$2:$P$313))</f>
        <v>17.613358154672429</v>
      </c>
      <c r="Y30">
        <f>_xlfn.XLOOKUP(U30,trend_base!$A$2:$A$313,_xlfn.XLOOKUP($Y$6,trend_base!$D$1:$P$1,trend_base!$D$2:$P$313))</f>
        <v>4.4008000000000003</v>
      </c>
    </row>
    <row r="31" spans="3:25" x14ac:dyDescent="0.55000000000000004">
      <c r="U31" t="str">
        <f>V31&amp;W31</f>
        <v>premium45101</v>
      </c>
      <c r="V31" t="str">
        <f>$C$6</f>
        <v>premium</v>
      </c>
      <c r="W31" s="1">
        <f>$V$3 + 7*(ROW()-7)</f>
        <v>45101</v>
      </c>
      <c r="X31">
        <f>_xlfn.XLOOKUP(U31,trend_base!$A$2:$A$313,_xlfn.XLOOKUP($X$6,trend_base!$D$1:$P$1,trend_base!$D$2:$P$313))</f>
        <v>16.609358348538091</v>
      </c>
      <c r="Y31">
        <f>_xlfn.XLOOKUP(U31,trend_base!$A$2:$A$313,_xlfn.XLOOKUP($Y$6,trend_base!$D$1:$P$1,trend_base!$D$2:$P$313))</f>
        <v>4.4649000000000001</v>
      </c>
    </row>
    <row r="32" spans="3:25" x14ac:dyDescent="0.55000000000000004">
      <c r="U32" t="str">
        <f>V32&amp;W32</f>
        <v>premium45108</v>
      </c>
      <c r="V32" t="str">
        <f>$C$6</f>
        <v>premium</v>
      </c>
      <c r="W32" s="1">
        <f>$V$3 + 7*(ROW()-7)</f>
        <v>45108</v>
      </c>
      <c r="X32">
        <f>_xlfn.XLOOKUP(U32,trend_base!$A$2:$A$313,_xlfn.XLOOKUP($X$6,trend_base!$D$1:$P$1,trend_base!$D$2:$P$313))</f>
        <v>15.966747938687201</v>
      </c>
      <c r="Y32">
        <f>_xlfn.XLOOKUP(U32,trend_base!$A$2:$A$313,_xlfn.XLOOKUP($Y$6,trend_base!$D$1:$P$1,trend_base!$D$2:$P$313))</f>
        <v>4.3535000000000004</v>
      </c>
    </row>
    <row r="33" spans="21:25" x14ac:dyDescent="0.55000000000000004">
      <c r="U33" t="str">
        <f>V33&amp;W33</f>
        <v>premium45115</v>
      </c>
      <c r="V33" t="str">
        <f>$C$6</f>
        <v>premium</v>
      </c>
      <c r="W33" s="1">
        <f>$V$3 + 7*(ROW()-7)</f>
        <v>45115</v>
      </c>
      <c r="X33">
        <f>_xlfn.XLOOKUP(U33,trend_base!$A$2:$A$313,_xlfn.XLOOKUP($X$6,trend_base!$D$1:$P$1,trend_base!$D$2:$P$313))</f>
        <v>32.283415629398633</v>
      </c>
      <c r="Y33">
        <f>_xlfn.XLOOKUP(U33,trend_base!$A$2:$A$313,_xlfn.XLOOKUP($Y$6,trend_base!$D$1:$P$1,trend_base!$D$2:$P$313))</f>
        <v>4.3852000000000002</v>
      </c>
    </row>
    <row r="34" spans="21:25" x14ac:dyDescent="0.55000000000000004">
      <c r="U34" t="str">
        <f>V34&amp;W34</f>
        <v>premium45122</v>
      </c>
      <c r="V34" t="str">
        <f>$C$6</f>
        <v>premium</v>
      </c>
      <c r="W34" s="1">
        <f>$V$3 + 7*(ROW()-7)</f>
        <v>45122</v>
      </c>
      <c r="X34">
        <f>_xlfn.XLOOKUP(U34,trend_base!$A$2:$A$313,_xlfn.XLOOKUP($X$6,trend_base!$D$1:$P$1,trend_base!$D$2:$P$313))</f>
        <v>28.738908862843591</v>
      </c>
      <c r="Y34">
        <f>_xlfn.XLOOKUP(U34,trend_base!$A$2:$A$313,_xlfn.XLOOKUP($Y$6,trend_base!$D$1:$P$1,trend_base!$D$2:$P$313))</f>
        <v>4.2601000000000004</v>
      </c>
    </row>
    <row r="35" spans="21:25" x14ac:dyDescent="0.55000000000000004">
      <c r="U35" t="str">
        <f>V35&amp;W35</f>
        <v>premium45129</v>
      </c>
      <c r="V35" t="str">
        <f>$C$6</f>
        <v>premium</v>
      </c>
      <c r="W35" s="1">
        <f>$V$3 + 7*(ROW()-7)</f>
        <v>45129</v>
      </c>
      <c r="X35">
        <f>_xlfn.XLOOKUP(U35,trend_base!$A$2:$A$313,_xlfn.XLOOKUP($X$6,trend_base!$D$1:$P$1,trend_base!$D$2:$P$313))</f>
        <v>19.0741493358579</v>
      </c>
      <c r="Y35">
        <f>_xlfn.XLOOKUP(U35,trend_base!$A$2:$A$313,_xlfn.XLOOKUP($Y$6,trend_base!$D$1:$P$1,trend_base!$D$2:$P$313))</f>
        <v>4.3914999999999997</v>
      </c>
    </row>
    <row r="36" spans="21:25" x14ac:dyDescent="0.55000000000000004">
      <c r="U36" t="str">
        <f>V36&amp;W36</f>
        <v>premium45136</v>
      </c>
      <c r="V36" t="str">
        <f>$C$6</f>
        <v>premium</v>
      </c>
      <c r="W36" s="1">
        <f>$V$3 + 7*(ROW()-7)</f>
        <v>45136</v>
      </c>
      <c r="X36">
        <f>_xlfn.XLOOKUP(U36,trend_base!$A$2:$A$313,_xlfn.XLOOKUP($X$6,trend_base!$D$1:$P$1,trend_base!$D$2:$P$313))</f>
        <v>16.721714267286139</v>
      </c>
      <c r="Y36">
        <f>_xlfn.XLOOKUP(U36,trend_base!$A$2:$A$313,_xlfn.XLOOKUP($Y$6,trend_base!$D$1:$P$1,trend_base!$D$2:$P$313))</f>
        <v>4.3921999999999999</v>
      </c>
    </row>
    <row r="37" spans="21:25" x14ac:dyDescent="0.55000000000000004">
      <c r="U37" t="str">
        <f>V37&amp;W37</f>
        <v>premium45143</v>
      </c>
      <c r="V37" t="str">
        <f>$C$6</f>
        <v>premium</v>
      </c>
      <c r="W37" s="1">
        <f>$V$3 + 7*(ROW()-7)</f>
        <v>45143</v>
      </c>
      <c r="X37">
        <f>_xlfn.XLOOKUP(U37,trend_base!$A$2:$A$313,_xlfn.XLOOKUP($X$6,trend_base!$D$1:$P$1,trend_base!$D$2:$P$313))</f>
        <v>16.114142001565192</v>
      </c>
      <c r="Y37">
        <f>_xlfn.XLOOKUP(U37,trend_base!$A$2:$A$313,_xlfn.XLOOKUP($Y$6,trend_base!$D$1:$P$1,trend_base!$D$2:$P$313))</f>
        <v>4.4077999999999999</v>
      </c>
    </row>
    <row r="38" spans="21:25" x14ac:dyDescent="0.55000000000000004">
      <c r="U38" t="str">
        <f>V38&amp;W38</f>
        <v>premium45150</v>
      </c>
      <c r="V38" t="str">
        <f>$C$6</f>
        <v>premium</v>
      </c>
      <c r="W38" s="1">
        <f>$V$3 + 7*(ROW()-7)</f>
        <v>45150</v>
      </c>
      <c r="X38">
        <f>_xlfn.XLOOKUP(U38,trend_base!$A$2:$A$313,_xlfn.XLOOKUP($X$6,trend_base!$D$1:$P$1,trend_base!$D$2:$P$313))</f>
        <v>14.84732467696699</v>
      </c>
      <c r="Y38">
        <f>_xlfn.XLOOKUP(U38,trend_base!$A$2:$A$313,_xlfn.XLOOKUP($Y$6,trend_base!$D$1:$P$1,trend_base!$D$2:$P$313))</f>
        <v>4.3346999999999998</v>
      </c>
    </row>
    <row r="39" spans="21:25" x14ac:dyDescent="0.55000000000000004">
      <c r="U39" t="str">
        <f>V39&amp;W39</f>
        <v>premium45157</v>
      </c>
      <c r="V39" t="str">
        <f>$C$6</f>
        <v>premium</v>
      </c>
      <c r="W39" s="1">
        <f>$V$3 + 7*(ROW()-7)</f>
        <v>45157</v>
      </c>
      <c r="X39">
        <f>_xlfn.XLOOKUP(U39,trend_base!$A$2:$A$313,_xlfn.XLOOKUP($X$6,trend_base!$D$1:$P$1,trend_base!$D$2:$P$313))</f>
        <v>17.883433220635808</v>
      </c>
      <c r="Y39">
        <f>_xlfn.XLOOKUP(U39,trend_base!$A$2:$A$313,_xlfn.XLOOKUP($Y$6,trend_base!$D$1:$P$1,trend_base!$D$2:$P$313))</f>
        <v>4.4444999999999997</v>
      </c>
    </row>
    <row r="40" spans="21:25" x14ac:dyDescent="0.55000000000000004">
      <c r="U40" t="str">
        <f>V40&amp;W40</f>
        <v>premium45164</v>
      </c>
      <c r="V40" t="str">
        <f>$C$6</f>
        <v>premium</v>
      </c>
      <c r="W40" s="1">
        <f>$V$3 + 7*(ROW()-7)</f>
        <v>45164</v>
      </c>
      <c r="X40">
        <f>_xlfn.XLOOKUP(U40,trend_base!$A$2:$A$313,_xlfn.XLOOKUP($X$6,trend_base!$D$1:$P$1,trend_base!$D$2:$P$313))</f>
        <v>16.40919289576005</v>
      </c>
      <c r="Y40">
        <f>_xlfn.XLOOKUP(U40,trend_base!$A$2:$A$313,_xlfn.XLOOKUP($Y$6,trend_base!$D$1:$P$1,trend_base!$D$2:$P$313))</f>
        <v>4.4383999999999997</v>
      </c>
    </row>
    <row r="41" spans="21:25" x14ac:dyDescent="0.55000000000000004">
      <c r="U41" t="str">
        <f>V41&amp;W41</f>
        <v>premium45171</v>
      </c>
      <c r="V41" t="str">
        <f>$C$6</f>
        <v>premium</v>
      </c>
      <c r="W41" s="1">
        <f>$V$3 + 7*(ROW()-7)</f>
        <v>45171</v>
      </c>
      <c r="X41">
        <f>_xlfn.XLOOKUP(U41,trend_base!$A$2:$A$313,_xlfn.XLOOKUP($X$6,trend_base!$D$1:$P$1,trend_base!$D$2:$P$313))</f>
        <v>15.48143884082708</v>
      </c>
      <c r="Y41">
        <f>_xlfn.XLOOKUP(U41,trend_base!$A$2:$A$313,_xlfn.XLOOKUP($Y$6,trend_base!$D$1:$P$1,trend_base!$D$2:$P$313))</f>
        <v>4.3103999999999996</v>
      </c>
    </row>
    <row r="42" spans="21:25" x14ac:dyDescent="0.55000000000000004">
      <c r="U42" t="str">
        <f>V42&amp;W42</f>
        <v>premium45178</v>
      </c>
      <c r="V42" t="str">
        <f>$C$6</f>
        <v>premium</v>
      </c>
      <c r="W42" s="1">
        <f>$V$3 + 7*(ROW()-7)</f>
        <v>45178</v>
      </c>
      <c r="X42">
        <f>_xlfn.XLOOKUP(U42,trend_base!$A$2:$A$313,_xlfn.XLOOKUP($X$6,trend_base!$D$1:$P$1,trend_base!$D$2:$P$313))</f>
        <v>16.27750609349636</v>
      </c>
      <c r="Y42">
        <f>_xlfn.XLOOKUP(U42,trend_base!$A$2:$A$313,_xlfn.XLOOKUP($Y$6,trend_base!$D$1:$P$1,trend_base!$D$2:$P$313))</f>
        <v>4.3661000000000003</v>
      </c>
    </row>
    <row r="43" spans="21:25" x14ac:dyDescent="0.55000000000000004">
      <c r="U43" t="str">
        <f>V43&amp;W43</f>
        <v>premium45185</v>
      </c>
      <c r="V43" t="str">
        <f>$C$6</f>
        <v>premium</v>
      </c>
      <c r="W43" s="1">
        <f>$V$3 + 7*(ROW()-7)</f>
        <v>45185</v>
      </c>
      <c r="X43">
        <f>_xlfn.XLOOKUP(U43,trend_base!$A$2:$A$313,_xlfn.XLOOKUP($X$6,trend_base!$D$1:$P$1,trend_base!$D$2:$P$313))</f>
        <v>16.119759384526521</v>
      </c>
      <c r="Y43">
        <f>_xlfn.XLOOKUP(U43,trend_base!$A$2:$A$313,_xlfn.XLOOKUP($Y$6,trend_base!$D$1:$P$1,trend_base!$D$2:$P$313))</f>
        <v>4.3818000000000001</v>
      </c>
    </row>
    <row r="44" spans="21:25" x14ac:dyDescent="0.55000000000000004">
      <c r="U44" t="str">
        <f>V44&amp;W44</f>
        <v>premium45192</v>
      </c>
      <c r="V44" t="str">
        <f>$C$6</f>
        <v>premium</v>
      </c>
      <c r="W44" s="1">
        <f>$V$3 + 7*(ROW()-7)</f>
        <v>45192</v>
      </c>
      <c r="X44">
        <f>_xlfn.XLOOKUP(U44,trend_base!$A$2:$A$313,_xlfn.XLOOKUP($X$6,trend_base!$D$1:$P$1,trend_base!$D$2:$P$313))</f>
        <v>25.296853388050561</v>
      </c>
      <c r="Y44">
        <f>_xlfn.XLOOKUP(U44,trend_base!$A$2:$A$313,_xlfn.XLOOKUP($Y$6,trend_base!$D$1:$P$1,trend_base!$D$2:$P$313))</f>
        <v>4.3159000000000001</v>
      </c>
    </row>
    <row r="45" spans="21:25" x14ac:dyDescent="0.55000000000000004">
      <c r="U45" t="str">
        <f>V45&amp;W45</f>
        <v>premium45199</v>
      </c>
      <c r="V45" t="str">
        <f>$C$6</f>
        <v>premium</v>
      </c>
      <c r="W45" s="1">
        <f>$V$3 + 7*(ROW()-7)</f>
        <v>45199</v>
      </c>
      <c r="X45">
        <f>_xlfn.XLOOKUP(U45,trend_base!$A$2:$A$313,_xlfn.XLOOKUP($X$6,trend_base!$D$1:$P$1,trend_base!$D$2:$P$313))</f>
        <v>20.815851418331022</v>
      </c>
      <c r="Y45">
        <f>_xlfn.XLOOKUP(U45,trend_base!$A$2:$A$313,_xlfn.XLOOKUP($Y$6,trend_base!$D$1:$P$1,trend_base!$D$2:$P$313))</f>
        <v>4.3578999999999999</v>
      </c>
    </row>
    <row r="46" spans="21:25" x14ac:dyDescent="0.55000000000000004">
      <c r="U46" t="str">
        <f>V46&amp;W46</f>
        <v>premium45206</v>
      </c>
      <c r="V46" t="str">
        <f>$C$6</f>
        <v>premium</v>
      </c>
      <c r="W46" s="1">
        <f>$V$3 + 7*(ROW()-7)</f>
        <v>45206</v>
      </c>
      <c r="X46">
        <f>_xlfn.XLOOKUP(U46,trend_base!$A$2:$A$313,_xlfn.XLOOKUP($X$6,trend_base!$D$1:$P$1,trend_base!$D$2:$P$313))</f>
        <v>19.20252893232734</v>
      </c>
      <c r="Y46">
        <f>_xlfn.XLOOKUP(U46,trend_base!$A$2:$A$313,_xlfn.XLOOKUP($Y$6,trend_base!$D$1:$P$1,trend_base!$D$2:$P$313))</f>
        <v>4.4836999999999998</v>
      </c>
    </row>
    <row r="47" spans="21:25" x14ac:dyDescent="0.55000000000000004">
      <c r="U47" t="str">
        <f>V47&amp;W47</f>
        <v>premium45213</v>
      </c>
      <c r="V47" t="str">
        <f>$C$6</f>
        <v>premium</v>
      </c>
      <c r="W47" s="1">
        <f>$V$3 + 7*(ROW()-7)</f>
        <v>45213</v>
      </c>
      <c r="X47">
        <f>_xlfn.XLOOKUP(U47,trend_base!$A$2:$A$313,_xlfn.XLOOKUP($X$6,trend_base!$D$1:$P$1,trend_base!$D$2:$P$313))</f>
        <v>24.883120744462069</v>
      </c>
      <c r="Y47">
        <f>_xlfn.XLOOKUP(U47,trend_base!$A$2:$A$313,_xlfn.XLOOKUP($Y$6,trend_base!$D$1:$P$1,trend_base!$D$2:$P$313))</f>
        <v>4.4532999999999996</v>
      </c>
    </row>
    <row r="48" spans="21:25" x14ac:dyDescent="0.55000000000000004">
      <c r="U48" t="str">
        <f>V48&amp;W48</f>
        <v>premium45220</v>
      </c>
      <c r="V48" t="str">
        <f>$C$6</f>
        <v>premium</v>
      </c>
      <c r="W48" s="1">
        <f>$V$3 + 7*(ROW()-7)</f>
        <v>45220</v>
      </c>
      <c r="X48">
        <f>_xlfn.XLOOKUP(U48,trend_base!$A$2:$A$313,_xlfn.XLOOKUP($X$6,trend_base!$D$1:$P$1,trend_base!$D$2:$P$313))</f>
        <v>20.800387023314261</v>
      </c>
      <c r="Y48">
        <f>_xlfn.XLOOKUP(U48,trend_base!$A$2:$A$313,_xlfn.XLOOKUP($Y$6,trend_base!$D$1:$P$1,trend_base!$D$2:$P$313))</f>
        <v>4.3453999999999997</v>
      </c>
    </row>
    <row r="49" spans="21:25" x14ac:dyDescent="0.55000000000000004">
      <c r="U49" t="str">
        <f>V49&amp;W49</f>
        <v>premium45227</v>
      </c>
      <c r="V49" t="str">
        <f>$C$6</f>
        <v>premium</v>
      </c>
      <c r="W49" s="1">
        <f>$V$3 + 7*(ROW()-7)</f>
        <v>45227</v>
      </c>
      <c r="X49">
        <f>_xlfn.XLOOKUP(U49,trend_base!$A$2:$A$313,_xlfn.XLOOKUP($X$6,trend_base!$D$1:$P$1,trend_base!$D$2:$P$313))</f>
        <v>19.86170701324264</v>
      </c>
      <c r="Y49">
        <f>_xlfn.XLOOKUP(U49,trend_base!$A$2:$A$313,_xlfn.XLOOKUP($Y$6,trend_base!$D$1:$P$1,trend_base!$D$2:$P$313))</f>
        <v>4.3879999999999999</v>
      </c>
    </row>
    <row r="50" spans="21:25" x14ac:dyDescent="0.55000000000000004">
      <c r="U50" t="str">
        <f>V50&amp;W50</f>
        <v>premium45234</v>
      </c>
      <c r="V50" t="str">
        <f>$C$6</f>
        <v>premium</v>
      </c>
      <c r="W50" s="1">
        <f>$V$3 + 7*(ROW()-7)</f>
        <v>45234</v>
      </c>
      <c r="X50">
        <f>_xlfn.XLOOKUP(U50,trend_base!$A$2:$A$313,_xlfn.XLOOKUP($X$6,trend_base!$D$1:$P$1,trend_base!$D$2:$P$313))</f>
        <v>20.256404129236131</v>
      </c>
      <c r="Y50">
        <f>_xlfn.XLOOKUP(U50,trend_base!$A$2:$A$313,_xlfn.XLOOKUP($Y$6,trend_base!$D$1:$P$1,trend_base!$D$2:$P$313))</f>
        <v>4.4390999999999998</v>
      </c>
    </row>
    <row r="51" spans="21:25" x14ac:dyDescent="0.55000000000000004">
      <c r="U51" t="str">
        <f>V51&amp;W51</f>
        <v>premium45241</v>
      </c>
      <c r="V51" t="str">
        <f>$C$6</f>
        <v>premium</v>
      </c>
      <c r="W51" s="1">
        <f>$V$3 + 7*(ROW()-7)</f>
        <v>45241</v>
      </c>
      <c r="X51">
        <f>_xlfn.XLOOKUP(U51,trend_base!$A$2:$A$313,_xlfn.XLOOKUP($X$6,trend_base!$D$1:$P$1,trend_base!$D$2:$P$313))</f>
        <v>20.104561585954041</v>
      </c>
      <c r="Y51">
        <f>_xlfn.XLOOKUP(U51,trend_base!$A$2:$A$313,_xlfn.XLOOKUP($Y$6,trend_base!$D$1:$P$1,trend_base!$D$2:$P$313))</f>
        <v>4.3342000000000001</v>
      </c>
    </row>
    <row r="52" spans="21:25" x14ac:dyDescent="0.55000000000000004">
      <c r="U52" t="str">
        <f>V52&amp;W52</f>
        <v>premium45248</v>
      </c>
      <c r="V52" t="str">
        <f>$C$6</f>
        <v>premium</v>
      </c>
      <c r="W52" s="1">
        <f>$V$3 + 7*(ROW()-7)</f>
        <v>45248</v>
      </c>
      <c r="X52">
        <f>_xlfn.XLOOKUP(U52,trend_base!$A$2:$A$313,_xlfn.XLOOKUP($X$6,trend_base!$D$1:$P$1,trend_base!$D$2:$P$313))</f>
        <v>19.405283791894711</v>
      </c>
      <c r="Y52">
        <f>_xlfn.XLOOKUP(U52,trend_base!$A$2:$A$313,_xlfn.XLOOKUP($Y$6,trend_base!$D$1:$P$1,trend_base!$D$2:$P$313))</f>
        <v>4.4663000000000004</v>
      </c>
    </row>
    <row r="53" spans="21:25" x14ac:dyDescent="0.55000000000000004">
      <c r="U53" t="str">
        <f>V53&amp;W53</f>
        <v>premium45255</v>
      </c>
      <c r="V53" t="str">
        <f>$C$6</f>
        <v>premium</v>
      </c>
      <c r="W53" s="1">
        <f>$V$3 + 7*(ROW()-7)</f>
        <v>45255</v>
      </c>
      <c r="X53">
        <f>_xlfn.XLOOKUP(U53,trend_base!$A$2:$A$313,_xlfn.XLOOKUP($X$6,trend_base!$D$1:$P$1,trend_base!$D$2:$P$313))</f>
        <v>26.004176781424459</v>
      </c>
      <c r="Y53">
        <f>_xlfn.XLOOKUP(U53,trend_base!$A$2:$A$313,_xlfn.XLOOKUP($Y$6,trend_base!$D$1:$P$1,trend_base!$D$2:$P$313))</f>
        <v>4.4428000000000001</v>
      </c>
    </row>
    <row r="54" spans="21:25" x14ac:dyDescent="0.55000000000000004">
      <c r="U54" t="str">
        <f>V54&amp;W54</f>
        <v>premium45262</v>
      </c>
      <c r="V54" t="str">
        <f>$C$6</f>
        <v>premium</v>
      </c>
      <c r="W54" s="1">
        <f>$V$3 + 7*(ROW()-7)</f>
        <v>45262</v>
      </c>
      <c r="X54">
        <f>_xlfn.XLOOKUP(U54,trend_base!$A$2:$A$313,_xlfn.XLOOKUP($X$6,trend_base!$D$1:$P$1,trend_base!$D$2:$P$313))</f>
        <v>34.172078651028961</v>
      </c>
      <c r="Y54">
        <f>_xlfn.XLOOKUP(U54,trend_base!$A$2:$A$313,_xlfn.XLOOKUP($Y$6,trend_base!$D$1:$P$1,trend_base!$D$2:$P$313))</f>
        <v>4.3849999999999998</v>
      </c>
    </row>
    <row r="55" spans="21:25" x14ac:dyDescent="0.55000000000000004">
      <c r="U55" t="str">
        <f>V55&amp;W55</f>
        <v>premium45269</v>
      </c>
      <c r="V55" t="str">
        <f>$C$6</f>
        <v>premium</v>
      </c>
      <c r="W55" s="1">
        <f>$V$3 + 7*(ROW()-7)</f>
        <v>45269</v>
      </c>
      <c r="X55">
        <f>_xlfn.XLOOKUP(U55,trend_base!$A$2:$A$313,_xlfn.XLOOKUP($X$6,trend_base!$D$1:$P$1,trend_base!$D$2:$P$313))</f>
        <v>22.815367914504769</v>
      </c>
      <c r="Y55">
        <f>_xlfn.XLOOKUP(U55,trend_base!$A$2:$A$313,_xlfn.XLOOKUP($Y$6,trend_base!$D$1:$P$1,trend_base!$D$2:$P$313))</f>
        <v>4.3188000000000004</v>
      </c>
    </row>
    <row r="56" spans="21:25" x14ac:dyDescent="0.55000000000000004">
      <c r="U56" t="str">
        <f>V56&amp;W56</f>
        <v>premium45276</v>
      </c>
      <c r="V56" t="str">
        <f>$C$6</f>
        <v>premium</v>
      </c>
      <c r="W56" s="1">
        <f>$V$3 + 7*(ROW()-7)</f>
        <v>45276</v>
      </c>
      <c r="X56">
        <f>_xlfn.XLOOKUP(U56,trend_base!$A$2:$A$313,_xlfn.XLOOKUP($X$6,trend_base!$D$1:$P$1,trend_base!$D$2:$P$313))</f>
        <v>26.97196535014638</v>
      </c>
      <c r="Y56">
        <f>_xlfn.XLOOKUP(U56,trend_base!$A$2:$A$313,_xlfn.XLOOKUP($Y$6,trend_base!$D$1:$P$1,trend_base!$D$2:$P$313))</f>
        <v>4.3388999999999998</v>
      </c>
    </row>
    <row r="57" spans="21:25" x14ac:dyDescent="0.55000000000000004">
      <c r="U57" t="str">
        <f>V57&amp;W57</f>
        <v>premium45283</v>
      </c>
      <c r="V57" t="str">
        <f>$C$6</f>
        <v>premium</v>
      </c>
      <c r="W57" s="1">
        <f>$V$3 + 7*(ROW()-7)</f>
        <v>45283</v>
      </c>
      <c r="X57">
        <f>_xlfn.XLOOKUP(U57,trend_base!$A$2:$A$313,_xlfn.XLOOKUP($X$6,trend_base!$D$1:$P$1,trend_base!$D$2:$P$313))</f>
        <v>19.704256128349861</v>
      </c>
      <c r="Y57">
        <f>_xlfn.XLOOKUP(U57,trend_base!$A$2:$A$313,_xlfn.XLOOKUP($Y$6,trend_base!$D$1:$P$1,trend_base!$D$2:$P$313))</f>
        <v>4.3832000000000004</v>
      </c>
    </row>
    <row r="58" spans="21:25" x14ac:dyDescent="0.55000000000000004">
      <c r="U58" t="str">
        <f>V58&amp;W58</f>
        <v>premium45290</v>
      </c>
      <c r="V58" t="str">
        <f>$C$6</f>
        <v>premium</v>
      </c>
      <c r="W58" s="1">
        <f>$V$3 + 7*(ROW()-7)</f>
        <v>45290</v>
      </c>
      <c r="X58">
        <f>_xlfn.XLOOKUP(U58,trend_base!$A$2:$A$313,_xlfn.XLOOKUP($X$6,trend_base!$D$1:$P$1,trend_base!$D$2:$P$313))</f>
        <v>17.980429846598</v>
      </c>
      <c r="Y58">
        <f>_xlfn.XLOOKUP(U58,trend_base!$A$2:$A$313,_xlfn.XLOOKUP($Y$6,trend_base!$D$1:$P$1,trend_base!$D$2:$P$313))</f>
        <v>4.3677000000000001</v>
      </c>
    </row>
    <row r="59" spans="21:25" x14ac:dyDescent="0.55000000000000004">
      <c r="U59" t="str">
        <f>V59&amp;W59</f>
        <v>premium45297</v>
      </c>
      <c r="V59" t="str">
        <f>$C$6</f>
        <v>premium</v>
      </c>
      <c r="W59" s="1">
        <f>$V$3 + 7*(ROW()-7)</f>
        <v>45297</v>
      </c>
      <c r="X59">
        <f>_xlfn.XLOOKUP(U59,trend_base!$A$2:$A$313,_xlfn.XLOOKUP($X$6,trend_base!$D$1:$P$1,trend_base!$D$2:$P$313))</f>
        <v>23.88784395934363</v>
      </c>
      <c r="Y59">
        <f>_xlfn.XLOOKUP(U59,trend_base!$A$2:$A$313,_xlfn.XLOOKUP($Y$6,trend_base!$D$1:$P$1,trend_base!$D$2:$P$313))</f>
        <v>4.46</v>
      </c>
    </row>
    <row r="60" spans="21:25" x14ac:dyDescent="0.55000000000000004">
      <c r="U60" t="str">
        <f>V60&amp;W60</f>
        <v>premium45304</v>
      </c>
      <c r="V60" t="str">
        <f>$C$6</f>
        <v>premium</v>
      </c>
      <c r="W60" s="1">
        <f>$V$3 + 7*(ROW()-7)</f>
        <v>45304</v>
      </c>
      <c r="X60">
        <f>_xlfn.XLOOKUP(U60,trend_base!$A$2:$A$313,_xlfn.XLOOKUP($X$6,trend_base!$D$1:$P$1,trend_base!$D$2:$P$313))</f>
        <v>35.217676228982967</v>
      </c>
      <c r="Y60">
        <f>_xlfn.XLOOKUP(U60,trend_base!$A$2:$A$313,_xlfn.XLOOKUP($Y$6,trend_base!$D$1:$P$1,trend_base!$D$2:$P$313))</f>
        <v>4.3781999999999996</v>
      </c>
    </row>
    <row r="61" spans="21:25" x14ac:dyDescent="0.55000000000000004">
      <c r="U61" t="str">
        <f>V61&amp;W61</f>
        <v>premium45311</v>
      </c>
      <c r="V61" t="str">
        <f>$C$6</f>
        <v>premium</v>
      </c>
      <c r="W61" s="1">
        <f>$V$3 + 7*(ROW()-7)</f>
        <v>45311</v>
      </c>
      <c r="X61">
        <f>_xlfn.XLOOKUP(U61,trend_base!$A$2:$A$313,_xlfn.XLOOKUP($X$6,trend_base!$D$1:$P$1,trend_base!$D$2:$P$313))</f>
        <v>24.02325678373365</v>
      </c>
      <c r="Y61">
        <f>_xlfn.XLOOKUP(U61,trend_base!$A$2:$A$313,_xlfn.XLOOKUP($Y$6,trend_base!$D$1:$P$1,trend_base!$D$2:$P$313))</f>
        <v>4.3975999999999997</v>
      </c>
    </row>
    <row r="62" spans="21:25" x14ac:dyDescent="0.55000000000000004">
      <c r="U62" t="str">
        <f>V62&amp;W62</f>
        <v>premium45318</v>
      </c>
      <c r="V62" t="str">
        <f>$C$6</f>
        <v>premium</v>
      </c>
      <c r="W62" s="1">
        <f>$V$3 + 7*(ROW()-7)</f>
        <v>45318</v>
      </c>
      <c r="X62">
        <f>_xlfn.XLOOKUP(U62,trend_base!$A$2:$A$313,_xlfn.XLOOKUP($X$6,trend_base!$D$1:$P$1,trend_base!$D$2:$P$313))</f>
        <v>20.566748430157659</v>
      </c>
      <c r="Y62">
        <f>_xlfn.XLOOKUP(U62,trend_base!$A$2:$A$313,_xlfn.XLOOKUP($Y$6,trend_base!$D$1:$P$1,trend_base!$D$2:$P$313))</f>
        <v>4.3840000000000003</v>
      </c>
    </row>
    <row r="63" spans="21:25" x14ac:dyDescent="0.55000000000000004">
      <c r="U63" t="str">
        <f>V63&amp;W63</f>
        <v>premium45325</v>
      </c>
      <c r="V63" t="str">
        <f>$C$6</f>
        <v>premium</v>
      </c>
      <c r="W63" s="1">
        <f>$V$3 + 7*(ROW()-7)</f>
        <v>45325</v>
      </c>
      <c r="X63">
        <f>_xlfn.XLOOKUP(U63,trend_base!$A$2:$A$313,_xlfn.XLOOKUP($X$6,trend_base!$D$1:$P$1,trend_base!$D$2:$P$313))</f>
        <v>16.67814186986983</v>
      </c>
      <c r="Y63">
        <f>_xlfn.XLOOKUP(U63,trend_base!$A$2:$A$313,_xlfn.XLOOKUP($Y$6,trend_base!$D$1:$P$1,trend_base!$D$2:$P$313))</f>
        <v>4.4545000000000003</v>
      </c>
    </row>
    <row r="64" spans="21:25" x14ac:dyDescent="0.55000000000000004">
      <c r="U64" t="str">
        <f>V64&amp;W64</f>
        <v>premium45332</v>
      </c>
      <c r="V64" t="str">
        <f>$C$6</f>
        <v>premium</v>
      </c>
      <c r="W64" s="1">
        <f>$V$3 + 7*(ROW()-7)</f>
        <v>45332</v>
      </c>
      <c r="X64">
        <f>_xlfn.XLOOKUP(U64,trend_base!$A$2:$A$313,_xlfn.XLOOKUP($X$6,trend_base!$D$1:$P$1,trend_base!$D$2:$P$313))</f>
        <v>18.474893736147219</v>
      </c>
      <c r="Y64">
        <f>_xlfn.XLOOKUP(U64,trend_base!$A$2:$A$313,_xlfn.XLOOKUP($Y$6,trend_base!$D$1:$P$1,trend_base!$D$2:$P$313))</f>
        <v>4.3883999999999999</v>
      </c>
    </row>
    <row r="65" spans="21:25" x14ac:dyDescent="0.55000000000000004">
      <c r="U65" t="str">
        <f>V65&amp;W65</f>
        <v>premium45339</v>
      </c>
      <c r="V65" t="str">
        <f>$C$6</f>
        <v>premium</v>
      </c>
      <c r="W65" s="1">
        <f>$V$3 + 7*(ROW()-7)</f>
        <v>45339</v>
      </c>
      <c r="X65">
        <f>_xlfn.XLOOKUP(U65,trend_base!$A$2:$A$313,_xlfn.XLOOKUP($X$6,trend_base!$D$1:$P$1,trend_base!$D$2:$P$313))</f>
        <v>18.658675574924661</v>
      </c>
      <c r="Y65">
        <f>_xlfn.XLOOKUP(U65,trend_base!$A$2:$A$313,_xlfn.XLOOKUP($Y$6,trend_base!$D$1:$P$1,trend_base!$D$2:$P$313))</f>
        <v>4.3022999999999998</v>
      </c>
    </row>
    <row r="66" spans="21:25" x14ac:dyDescent="0.55000000000000004">
      <c r="U66" t="str">
        <f>V66&amp;W66</f>
        <v>premium45346</v>
      </c>
      <c r="V66" t="str">
        <f>$C$6</f>
        <v>premium</v>
      </c>
      <c r="W66" s="1">
        <f>$V$3 + 7*(ROW()-7)</f>
        <v>45346</v>
      </c>
      <c r="X66">
        <f>_xlfn.XLOOKUP(U66,trend_base!$A$2:$A$313,_xlfn.XLOOKUP($X$6,trend_base!$D$1:$P$1,trend_base!$D$2:$P$313))</f>
        <v>28.631820214191599</v>
      </c>
      <c r="Y66">
        <f>_xlfn.XLOOKUP(U66,trend_base!$A$2:$A$313,_xlfn.XLOOKUP($Y$6,trend_base!$D$1:$P$1,trend_base!$D$2:$P$313))</f>
        <v>4.3446999999999996</v>
      </c>
    </row>
    <row r="67" spans="21:25" x14ac:dyDescent="0.55000000000000004">
      <c r="U67" t="str">
        <f>V67&amp;W67</f>
        <v>premium45353</v>
      </c>
      <c r="V67" t="str">
        <f>$C$6</f>
        <v>premium</v>
      </c>
      <c r="W67" s="1">
        <f>$V$3 + 7*(ROW()-7)</f>
        <v>45353</v>
      </c>
      <c r="X67">
        <f>_xlfn.XLOOKUP(U67,trend_base!$A$2:$A$313,_xlfn.XLOOKUP($X$6,trend_base!$D$1:$P$1,trend_base!$D$2:$P$313))</f>
        <v>20.50722207672445</v>
      </c>
      <c r="Y67">
        <f>_xlfn.XLOOKUP(U67,trend_base!$A$2:$A$313,_xlfn.XLOOKUP($Y$6,trend_base!$D$1:$P$1,trend_base!$D$2:$P$313))</f>
        <v>4.3764000000000003</v>
      </c>
    </row>
    <row r="68" spans="21:25" x14ac:dyDescent="0.55000000000000004">
      <c r="U68" t="str">
        <f>V68&amp;W68</f>
        <v>premium45360</v>
      </c>
      <c r="V68" t="str">
        <f>$C$6</f>
        <v>premium</v>
      </c>
      <c r="W68" s="1">
        <f>$V$3 + 7*(ROW()-7)</f>
        <v>45360</v>
      </c>
      <c r="X68">
        <f>_xlfn.XLOOKUP(U68,trend_base!$A$2:$A$313,_xlfn.XLOOKUP($X$6,trend_base!$D$1:$P$1,trend_base!$D$2:$P$313))</f>
        <v>24.5939760331222</v>
      </c>
      <c r="Y68">
        <f>_xlfn.XLOOKUP(U68,trend_base!$A$2:$A$313,_xlfn.XLOOKUP($Y$6,trend_base!$D$1:$P$1,trend_base!$D$2:$P$313))</f>
        <v>4.4489999999999998</v>
      </c>
    </row>
    <row r="69" spans="21:25" x14ac:dyDescent="0.55000000000000004">
      <c r="U69" t="str">
        <f>V69&amp;W69</f>
        <v>premium45367</v>
      </c>
      <c r="V69" t="str">
        <f>$C$6</f>
        <v>premium</v>
      </c>
      <c r="W69" s="1">
        <f>$V$3 + 7*(ROW()-7)</f>
        <v>45367</v>
      </c>
      <c r="X69">
        <f>_xlfn.XLOOKUP(U69,trend_base!$A$2:$A$313,_xlfn.XLOOKUP($X$6,trend_base!$D$1:$P$1,trend_base!$D$2:$P$313))</f>
        <v>19.649737286501761</v>
      </c>
      <c r="Y69">
        <f>_xlfn.XLOOKUP(U69,trend_base!$A$2:$A$313,_xlfn.XLOOKUP($Y$6,trend_base!$D$1:$P$1,trend_base!$D$2:$P$313))</f>
        <v>4.2862999999999998</v>
      </c>
    </row>
    <row r="70" spans="21:25" x14ac:dyDescent="0.55000000000000004">
      <c r="U70" t="str">
        <f>V70&amp;W70</f>
        <v>premium45374</v>
      </c>
      <c r="V70" t="str">
        <f>$C$6</f>
        <v>premium</v>
      </c>
      <c r="W70" s="1">
        <f>$V$3 + 7*(ROW()-7)</f>
        <v>45374</v>
      </c>
      <c r="X70">
        <f>_xlfn.XLOOKUP(U70,trend_base!$A$2:$A$313,_xlfn.XLOOKUP($X$6,trend_base!$D$1:$P$1,trend_base!$D$2:$P$313))</f>
        <v>18.009029118557201</v>
      </c>
      <c r="Y70">
        <f>_xlfn.XLOOKUP(U70,trend_base!$A$2:$A$313,_xlfn.XLOOKUP($Y$6,trend_base!$D$1:$P$1,trend_base!$D$2:$P$313))</f>
        <v>4.4311999999999996</v>
      </c>
    </row>
    <row r="71" spans="21:25" x14ac:dyDescent="0.55000000000000004">
      <c r="U71" t="str">
        <f>V71&amp;W71</f>
        <v>premium45381</v>
      </c>
      <c r="V71" t="str">
        <f>$C$6</f>
        <v>premium</v>
      </c>
      <c r="W71" s="1">
        <f>$V$3 + 7*(ROW()-7)</f>
        <v>45381</v>
      </c>
      <c r="X71">
        <f>_xlfn.XLOOKUP(U71,trend_base!$A$2:$A$313,_xlfn.XLOOKUP($X$6,trend_base!$D$1:$P$1,trend_base!$D$2:$P$313))</f>
        <v>17.929446465231589</v>
      </c>
      <c r="Y71">
        <f>_xlfn.XLOOKUP(U71,trend_base!$A$2:$A$313,_xlfn.XLOOKUP($Y$6,trend_base!$D$1:$P$1,trend_base!$D$2:$P$313))</f>
        <v>4.4188000000000001</v>
      </c>
    </row>
    <row r="72" spans="21:25" x14ac:dyDescent="0.55000000000000004">
      <c r="U72" t="str">
        <f>V72&amp;W72</f>
        <v>premium45388</v>
      </c>
      <c r="V72" t="str">
        <f>$C$6</f>
        <v>premium</v>
      </c>
      <c r="W72" s="1">
        <f>$V$3 + 7*(ROW()-7)</f>
        <v>45388</v>
      </c>
      <c r="X72">
        <f>_xlfn.XLOOKUP(U72,trend_base!$A$2:$A$313,_xlfn.XLOOKUP($X$6,trend_base!$D$1:$P$1,trend_base!$D$2:$P$313))</f>
        <v>18.983495271841011</v>
      </c>
      <c r="Y72">
        <f>_xlfn.XLOOKUP(U72,trend_base!$A$2:$A$313,_xlfn.XLOOKUP($Y$6,trend_base!$D$1:$P$1,trend_base!$D$2:$P$313))</f>
        <v>4.2774000000000001</v>
      </c>
    </row>
    <row r="73" spans="21:25" x14ac:dyDescent="0.55000000000000004">
      <c r="U73" t="str">
        <f>V73&amp;W73</f>
        <v>premium45395</v>
      </c>
      <c r="V73" t="str">
        <f>$C$6</f>
        <v>premium</v>
      </c>
      <c r="W73" s="1">
        <f>$V$3 + 7*(ROW()-7)</f>
        <v>45395</v>
      </c>
      <c r="X73">
        <f>_xlfn.XLOOKUP(U73,trend_base!$A$2:$A$313,_xlfn.XLOOKUP($X$6,trend_base!$D$1:$P$1,trend_base!$D$2:$P$313))</f>
        <v>25.40598999834171</v>
      </c>
      <c r="Y73">
        <f>_xlfn.XLOOKUP(U73,trend_base!$A$2:$A$313,_xlfn.XLOOKUP($Y$6,trend_base!$D$1:$P$1,trend_base!$D$2:$P$313))</f>
        <v>4.3663999999999996</v>
      </c>
    </row>
    <row r="74" spans="21:25" x14ac:dyDescent="0.55000000000000004">
      <c r="U74" t="str">
        <f>V74&amp;W74</f>
        <v>premium45402</v>
      </c>
      <c r="V74" t="str">
        <f>$C$6</f>
        <v>premium</v>
      </c>
      <c r="W74" s="1">
        <f>$V$3 + 7*(ROW()-7)</f>
        <v>45402</v>
      </c>
      <c r="X74">
        <f>_xlfn.XLOOKUP(U74,trend_base!$A$2:$A$313,_xlfn.XLOOKUP($X$6,trend_base!$D$1:$P$1,trend_base!$D$2:$P$313))</f>
        <v>21.109192508600209</v>
      </c>
      <c r="Y74">
        <f>_xlfn.XLOOKUP(U74,trend_base!$A$2:$A$313,_xlfn.XLOOKUP($Y$6,trend_base!$D$1:$P$1,trend_base!$D$2:$P$313))</f>
        <v>4.3681999999999999</v>
      </c>
    </row>
    <row r="75" spans="21:25" x14ac:dyDescent="0.55000000000000004">
      <c r="U75" t="str">
        <f>V75&amp;W75</f>
        <v>premium45409</v>
      </c>
      <c r="V75" t="str">
        <f>$C$6</f>
        <v>premium</v>
      </c>
      <c r="W75" s="1">
        <f>$V$3 + 7*(ROW()-7)</f>
        <v>45409</v>
      </c>
      <c r="X75">
        <f>_xlfn.XLOOKUP(U75,trend_base!$A$2:$A$313,_xlfn.XLOOKUP($X$6,trend_base!$D$1:$P$1,trend_base!$D$2:$P$313))</f>
        <v>19.517924093053519</v>
      </c>
      <c r="Y75">
        <f>_xlfn.XLOOKUP(U75,trend_base!$A$2:$A$313,_xlfn.XLOOKUP($Y$6,trend_base!$D$1:$P$1,trend_base!$D$2:$P$313))</f>
        <v>4.2908999999999997</v>
      </c>
    </row>
    <row r="76" spans="21:25" x14ac:dyDescent="0.55000000000000004">
      <c r="U76" t="str">
        <f>V76&amp;W76</f>
        <v>premium45416</v>
      </c>
      <c r="V76" t="str">
        <f>$C$6</f>
        <v>premium</v>
      </c>
      <c r="W76" s="1">
        <f>$V$3 + 7*(ROW()-7)</f>
        <v>45416</v>
      </c>
      <c r="X76">
        <f>_xlfn.XLOOKUP(U76,trend_base!$A$2:$A$313,_xlfn.XLOOKUP($X$6,trend_base!$D$1:$P$1,trend_base!$D$2:$P$313))</f>
        <v>17.841991706693459</v>
      </c>
      <c r="Y76">
        <f>_xlfn.XLOOKUP(U76,trend_base!$A$2:$A$313,_xlfn.XLOOKUP($Y$6,trend_base!$D$1:$P$1,trend_base!$D$2:$P$313))</f>
        <v>4.4271000000000003</v>
      </c>
    </row>
    <row r="77" spans="21:25" x14ac:dyDescent="0.55000000000000004">
      <c r="U77" t="str">
        <f>V77&amp;W77</f>
        <v>premium45423</v>
      </c>
      <c r="V77" t="str">
        <f>$C$6</f>
        <v>premium</v>
      </c>
      <c r="W77" s="1">
        <f>$V$3 + 7*(ROW()-7)</f>
        <v>45423</v>
      </c>
      <c r="X77">
        <f>_xlfn.XLOOKUP(U77,trend_base!$A$2:$A$313,_xlfn.XLOOKUP($X$6,trend_base!$D$1:$P$1,trend_base!$D$2:$P$313))</f>
        <v>17.94234697716254</v>
      </c>
      <c r="Y77">
        <f>_xlfn.XLOOKUP(U77,trend_base!$A$2:$A$313,_xlfn.XLOOKUP($Y$6,trend_base!$D$1:$P$1,trend_base!$D$2:$P$313))</f>
        <v>4.4379</v>
      </c>
    </row>
    <row r="78" spans="21:25" x14ac:dyDescent="0.55000000000000004">
      <c r="U78" t="str">
        <f>V78&amp;W78</f>
        <v>premium45430</v>
      </c>
      <c r="V78" t="str">
        <f>$C$6</f>
        <v>premium</v>
      </c>
      <c r="W78" s="1">
        <f>$V$3 + 7*(ROW()-7)</f>
        <v>45430</v>
      </c>
      <c r="X78">
        <f>_xlfn.XLOOKUP(U78,trend_base!$A$2:$A$313,_xlfn.XLOOKUP($X$6,trend_base!$D$1:$P$1,trend_base!$D$2:$P$313))</f>
        <v>16.752686749954091</v>
      </c>
      <c r="Y78">
        <f>_xlfn.XLOOKUP(U78,trend_base!$A$2:$A$313,_xlfn.XLOOKUP($Y$6,trend_base!$D$1:$P$1,trend_base!$D$2:$P$313))</f>
        <v>4.4229000000000003</v>
      </c>
    </row>
    <row r="79" spans="21:25" x14ac:dyDescent="0.55000000000000004">
      <c r="U79" t="str">
        <f>V79&amp;W79</f>
        <v>premium45437</v>
      </c>
      <c r="V79" t="str">
        <f>$C$6</f>
        <v>premium</v>
      </c>
      <c r="W79" s="1">
        <f>$V$3 + 7*(ROW()-7)</f>
        <v>45437</v>
      </c>
      <c r="X79">
        <f>_xlfn.XLOOKUP(U79,trend_base!$A$2:$A$313,_xlfn.XLOOKUP($X$6,trend_base!$D$1:$P$1,trend_base!$D$2:$P$313))</f>
        <v>17.268557319291279</v>
      </c>
      <c r="Y79">
        <f>_xlfn.XLOOKUP(U79,trend_base!$A$2:$A$313,_xlfn.XLOOKUP($Y$6,trend_base!$D$1:$P$1,trend_base!$D$2:$P$313))</f>
        <v>4.4581</v>
      </c>
    </row>
    <row r="80" spans="21:25" x14ac:dyDescent="0.55000000000000004">
      <c r="U80" t="str">
        <f>V80&amp;W80</f>
        <v>premium45444</v>
      </c>
      <c r="V80" t="str">
        <f>$C$6</f>
        <v>premium</v>
      </c>
      <c r="W80" s="1">
        <f>$V$3 + 7*(ROW()-7)</f>
        <v>45444</v>
      </c>
      <c r="X80">
        <f>_xlfn.XLOOKUP(U80,trend_base!$A$2:$A$313,_xlfn.XLOOKUP($X$6,trend_base!$D$1:$P$1,trend_base!$D$2:$P$313))</f>
        <v>33.929050397280058</v>
      </c>
      <c r="Y80">
        <f>_xlfn.XLOOKUP(U80,trend_base!$A$2:$A$313,_xlfn.XLOOKUP($Y$6,trend_base!$D$1:$P$1,trend_base!$D$2:$P$313))</f>
        <v>4.3682999999999996</v>
      </c>
    </row>
    <row r="81" spans="21:25" x14ac:dyDescent="0.55000000000000004">
      <c r="U81" t="str">
        <f>V81&amp;W81</f>
        <v>premium45451</v>
      </c>
      <c r="V81" t="str">
        <f>$C$6</f>
        <v>premium</v>
      </c>
      <c r="W81" s="1">
        <f>$V$3 + 7*(ROW()-7)</f>
        <v>45451</v>
      </c>
      <c r="X81">
        <f>_xlfn.XLOOKUP(U81,trend_base!$A$2:$A$313,_xlfn.XLOOKUP($X$6,trend_base!$D$1:$P$1,trend_base!$D$2:$P$313))</f>
        <v>35.467779024771517</v>
      </c>
      <c r="Y81">
        <f>_xlfn.XLOOKUP(U81,trend_base!$A$2:$A$313,_xlfn.XLOOKUP($Y$6,trend_base!$D$1:$P$1,trend_base!$D$2:$P$313))</f>
        <v>4.4340999999999999</v>
      </c>
    </row>
    <row r="82" spans="21:25" x14ac:dyDescent="0.55000000000000004">
      <c r="U82" t="str">
        <f>V82&amp;W82</f>
        <v>premium45458</v>
      </c>
      <c r="V82" t="str">
        <f>$C$6</f>
        <v>premium</v>
      </c>
      <c r="W82" s="1">
        <f>$V$3 + 7*(ROW()-7)</f>
        <v>45458</v>
      </c>
      <c r="X82">
        <f>_xlfn.XLOOKUP(U82,trend_base!$A$2:$A$313,_xlfn.XLOOKUP($X$6,trend_base!$D$1:$P$1,trend_base!$D$2:$P$313))</f>
        <v>25.107769021923911</v>
      </c>
      <c r="Y82">
        <f>_xlfn.XLOOKUP(U82,trend_base!$A$2:$A$313,_xlfn.XLOOKUP($Y$6,trend_base!$D$1:$P$1,trend_base!$D$2:$P$313))</f>
        <v>4.3714000000000004</v>
      </c>
    </row>
    <row r="83" spans="21:25" x14ac:dyDescent="0.55000000000000004">
      <c r="U83" t="str">
        <f>V83&amp;W83</f>
        <v>premium45465</v>
      </c>
      <c r="V83" t="str">
        <f>$C$6</f>
        <v>premium</v>
      </c>
      <c r="W83" s="1">
        <f>$V$3 + 7*(ROW()-7)</f>
        <v>45465</v>
      </c>
      <c r="X83">
        <f>_xlfn.XLOOKUP(U83,trend_base!$A$2:$A$313,_xlfn.XLOOKUP($X$6,trend_base!$D$1:$P$1,trend_base!$D$2:$P$313))</f>
        <v>20.662239072610411</v>
      </c>
      <c r="Y83">
        <f>_xlfn.XLOOKUP(U83,trend_base!$A$2:$A$313,_xlfn.XLOOKUP($Y$6,trend_base!$D$1:$P$1,trend_base!$D$2:$P$313))</f>
        <v>4.3425000000000002</v>
      </c>
    </row>
    <row r="84" spans="21:25" x14ac:dyDescent="0.55000000000000004">
      <c r="U84" t="str">
        <f>V84&amp;W84</f>
        <v>premium45472</v>
      </c>
      <c r="V84" t="str">
        <f>$C$6</f>
        <v>premium</v>
      </c>
      <c r="W84" s="1">
        <f>$V$3 + 7*(ROW()-7)</f>
        <v>45472</v>
      </c>
      <c r="X84">
        <f>_xlfn.XLOOKUP(U84,trend_base!$A$2:$A$313,_xlfn.XLOOKUP($X$6,trend_base!$D$1:$P$1,trend_base!$D$2:$P$313))</f>
        <v>19.074187958324138</v>
      </c>
      <c r="Y84">
        <f>_xlfn.XLOOKUP(U84,trend_base!$A$2:$A$313,_xlfn.XLOOKUP($Y$6,trend_base!$D$1:$P$1,trend_base!$D$2:$P$313))</f>
        <v>4.3394000000000004</v>
      </c>
    </row>
    <row r="85" spans="21:25" x14ac:dyDescent="0.55000000000000004">
      <c r="U85" t="str">
        <f>V85&amp;W85</f>
        <v>premium45479</v>
      </c>
      <c r="V85" t="str">
        <f>$C$6</f>
        <v>premium</v>
      </c>
      <c r="W85" s="1">
        <f>$V$3 + 7*(ROW()-7)</f>
        <v>45479</v>
      </c>
      <c r="X85">
        <f>_xlfn.XLOOKUP(U85,trend_base!$A$2:$A$313,_xlfn.XLOOKUP($X$6,trend_base!$D$1:$P$1,trend_base!$D$2:$P$313))</f>
        <v>17.957411470457931</v>
      </c>
      <c r="Y85">
        <f>_xlfn.XLOOKUP(U85,trend_base!$A$2:$A$313,_xlfn.XLOOKUP($Y$6,trend_base!$D$1:$P$1,trend_base!$D$2:$P$313))</f>
        <v>4.4794</v>
      </c>
    </row>
    <row r="86" spans="21:25" x14ac:dyDescent="0.55000000000000004">
      <c r="U86" t="str">
        <f>V86&amp;W86</f>
        <v>premium45486</v>
      </c>
      <c r="V86" t="str">
        <f>$C$6</f>
        <v>premium</v>
      </c>
      <c r="W86" s="1">
        <f>$V$3 + 7*(ROW()-7)</f>
        <v>45486</v>
      </c>
      <c r="X86">
        <f>_xlfn.XLOOKUP(U86,trend_base!$A$2:$A$313,_xlfn.XLOOKUP($X$6,trend_base!$D$1:$P$1,trend_base!$D$2:$P$313))</f>
        <v>17.180359389728039</v>
      </c>
      <c r="Y86">
        <f>_xlfn.XLOOKUP(U86,trend_base!$A$2:$A$313,_xlfn.XLOOKUP($Y$6,trend_base!$D$1:$P$1,trend_base!$D$2:$P$313))</f>
        <v>4.4432999999999998</v>
      </c>
    </row>
    <row r="87" spans="21:25" x14ac:dyDescent="0.55000000000000004">
      <c r="U87" t="str">
        <f>V87&amp;W87</f>
        <v>premium45493</v>
      </c>
      <c r="V87" t="str">
        <f>$C$6</f>
        <v>premium</v>
      </c>
      <c r="W87" s="1">
        <f>$V$3 + 7*(ROW()-7)</f>
        <v>45493</v>
      </c>
      <c r="X87">
        <f>_xlfn.XLOOKUP(U87,trend_base!$A$2:$A$313,_xlfn.XLOOKUP($X$6,trend_base!$D$1:$P$1,trend_base!$D$2:$P$313))</f>
        <v>16.02555007976002</v>
      </c>
      <c r="Y87">
        <f>_xlfn.XLOOKUP(U87,trend_base!$A$2:$A$313,_xlfn.XLOOKUP($Y$6,trend_base!$D$1:$P$1,trend_base!$D$2:$P$313))</f>
        <v>4.4173</v>
      </c>
    </row>
    <row r="88" spans="21:25" x14ac:dyDescent="0.55000000000000004">
      <c r="U88" t="str">
        <f>V88&amp;W88</f>
        <v>premium45500</v>
      </c>
      <c r="V88" t="str">
        <f>$C$6</f>
        <v>premium</v>
      </c>
      <c r="W88" s="1">
        <f>$V$3 + 7*(ROW()-7)</f>
        <v>45500</v>
      </c>
      <c r="X88">
        <f>_xlfn.XLOOKUP(U88,trend_base!$A$2:$A$313,_xlfn.XLOOKUP($X$6,trend_base!$D$1:$P$1,trend_base!$D$2:$P$313))</f>
        <v>16.48209650154622</v>
      </c>
      <c r="Y88">
        <f>_xlfn.XLOOKUP(U88,trend_base!$A$2:$A$313,_xlfn.XLOOKUP($Y$6,trend_base!$D$1:$P$1,trend_base!$D$2:$P$313))</f>
        <v>4.2491000000000003</v>
      </c>
    </row>
    <row r="89" spans="21:25" x14ac:dyDescent="0.55000000000000004">
      <c r="U89" t="str">
        <f>V89&amp;W89</f>
        <v>premium45507</v>
      </c>
      <c r="V89" t="str">
        <f>$C$6</f>
        <v>premium</v>
      </c>
      <c r="W89" s="1">
        <f>$V$3 + 7*(ROW()-7)</f>
        <v>45507</v>
      </c>
      <c r="X89">
        <f>_xlfn.XLOOKUP(U89,trend_base!$A$2:$A$313,_xlfn.XLOOKUP($X$6,trend_base!$D$1:$P$1,trend_base!$D$2:$P$313))</f>
        <v>16.735486947851339</v>
      </c>
      <c r="Y89">
        <f>_xlfn.XLOOKUP(U89,trend_base!$A$2:$A$313,_xlfn.XLOOKUP($Y$6,trend_base!$D$1:$P$1,trend_base!$D$2:$P$313))</f>
        <v>4.4115000000000002</v>
      </c>
    </row>
    <row r="90" spans="21:25" x14ac:dyDescent="0.55000000000000004">
      <c r="U90" t="str">
        <f>V90&amp;W90</f>
        <v>premium45514</v>
      </c>
      <c r="V90" t="str">
        <f>$C$6</f>
        <v>premium</v>
      </c>
      <c r="W90" s="1">
        <f>$V$3 + 7*(ROW()-7)</f>
        <v>45514</v>
      </c>
      <c r="X90">
        <f>_xlfn.XLOOKUP(U90,trend_base!$A$2:$A$313,_xlfn.XLOOKUP($X$6,trend_base!$D$1:$P$1,trend_base!$D$2:$P$313))</f>
        <v>16.031266089505269</v>
      </c>
      <c r="Y90">
        <f>_xlfn.XLOOKUP(U90,trend_base!$A$2:$A$313,_xlfn.XLOOKUP($Y$6,trend_base!$D$1:$P$1,trend_base!$D$2:$P$313))</f>
        <v>4.3700999999999999</v>
      </c>
    </row>
    <row r="91" spans="21:25" x14ac:dyDescent="0.55000000000000004">
      <c r="U91" t="str">
        <f>V91&amp;W91</f>
        <v>premium45521</v>
      </c>
      <c r="V91" t="str">
        <f>$C$6</f>
        <v>premium</v>
      </c>
      <c r="W91" s="1">
        <f>$V$3 + 7*(ROW()-7)</f>
        <v>45521</v>
      </c>
      <c r="X91">
        <f>_xlfn.XLOOKUP(U91,trend_base!$A$2:$A$313,_xlfn.XLOOKUP($X$6,trend_base!$D$1:$P$1,trend_base!$D$2:$P$313))</f>
        <v>16.89791452030796</v>
      </c>
      <c r="Y91">
        <f>_xlfn.XLOOKUP(U91,trend_base!$A$2:$A$313,_xlfn.XLOOKUP($Y$6,trend_base!$D$1:$P$1,trend_base!$D$2:$P$313))</f>
        <v>4.4172000000000002</v>
      </c>
    </row>
    <row r="92" spans="21:25" x14ac:dyDescent="0.55000000000000004">
      <c r="U92" t="str">
        <f>V92&amp;W92</f>
        <v>premium45528</v>
      </c>
      <c r="V92" t="str">
        <f>$C$6</f>
        <v>premium</v>
      </c>
      <c r="W92" s="1">
        <f>$V$3 + 7*(ROW()-7)</f>
        <v>45528</v>
      </c>
      <c r="X92">
        <f>_xlfn.XLOOKUP(U92,trend_base!$A$2:$A$313,_xlfn.XLOOKUP($X$6,trend_base!$D$1:$P$1,trend_base!$D$2:$P$313))</f>
        <v>18.288637953210369</v>
      </c>
      <c r="Y92">
        <f>_xlfn.XLOOKUP(U92,trend_base!$A$2:$A$313,_xlfn.XLOOKUP($Y$6,trend_base!$D$1:$P$1,trend_base!$D$2:$P$313))</f>
        <v>4.4367999999999999</v>
      </c>
    </row>
    <row r="93" spans="21:25" x14ac:dyDescent="0.55000000000000004">
      <c r="U93" t="str">
        <f>V93&amp;W93</f>
        <v>premium45535</v>
      </c>
      <c r="V93" t="str">
        <f>$C$6</f>
        <v>premium</v>
      </c>
      <c r="W93" s="1">
        <f>$V$3 + 7*(ROW()-7)</f>
        <v>45535</v>
      </c>
      <c r="X93">
        <f>_xlfn.XLOOKUP(U93,trend_base!$A$2:$A$313,_xlfn.XLOOKUP($X$6,trend_base!$D$1:$P$1,trend_base!$D$2:$P$313))</f>
        <v>17.971653775700471</v>
      </c>
      <c r="Y93">
        <f>_xlfn.XLOOKUP(U93,trend_base!$A$2:$A$313,_xlfn.XLOOKUP($Y$6,trend_base!$D$1:$P$1,trend_base!$D$2:$P$313))</f>
        <v>4.3864000000000001</v>
      </c>
    </row>
    <row r="94" spans="21:25" x14ac:dyDescent="0.55000000000000004">
      <c r="U94" t="str">
        <f>V94&amp;W94</f>
        <v>premium45542</v>
      </c>
      <c r="V94" t="str">
        <f>$C$6</f>
        <v>premium</v>
      </c>
      <c r="W94" s="1">
        <f>$V$3 + 7*(ROW()-7)</f>
        <v>45542</v>
      </c>
      <c r="X94">
        <f>_xlfn.XLOOKUP(U94,trend_base!$A$2:$A$313,_xlfn.XLOOKUP($X$6,trend_base!$D$1:$P$1,trend_base!$D$2:$P$313))</f>
        <v>16.511559022366949</v>
      </c>
      <c r="Y94">
        <f>_xlfn.XLOOKUP(U94,trend_base!$A$2:$A$313,_xlfn.XLOOKUP($Y$6,trend_base!$D$1:$P$1,trend_base!$D$2:$P$313))</f>
        <v>4.5175000000000001</v>
      </c>
    </row>
    <row r="95" spans="21:25" x14ac:dyDescent="0.55000000000000004">
      <c r="U95" t="str">
        <f>V95&amp;W95</f>
        <v>premium45549</v>
      </c>
      <c r="V95" t="str">
        <f>$C$6</f>
        <v>premium</v>
      </c>
      <c r="W95" s="1">
        <f>$V$3 + 7*(ROW()-7)</f>
        <v>45549</v>
      </c>
      <c r="X95">
        <f>_xlfn.XLOOKUP(U95,trend_base!$A$2:$A$313,_xlfn.XLOOKUP($X$6,trend_base!$D$1:$P$1,trend_base!$D$2:$P$313))</f>
        <v>20.163379442939501</v>
      </c>
      <c r="Y95">
        <f>_xlfn.XLOOKUP(U95,trend_base!$A$2:$A$313,_xlfn.XLOOKUP($Y$6,trend_base!$D$1:$P$1,trend_base!$D$2:$P$313))</f>
        <v>4.4028</v>
      </c>
    </row>
    <row r="96" spans="21:25" x14ac:dyDescent="0.55000000000000004">
      <c r="U96" t="str">
        <f>V96&amp;W96</f>
        <v>premium45556</v>
      </c>
      <c r="V96" t="str">
        <f>$C$6</f>
        <v>premium</v>
      </c>
      <c r="W96" s="1">
        <f>$V$3 + 7*(ROW()-7)</f>
        <v>45556</v>
      </c>
      <c r="X96">
        <f>_xlfn.XLOOKUP(U96,trend_base!$A$2:$A$313,_xlfn.XLOOKUP($X$6,trend_base!$D$1:$P$1,trend_base!$D$2:$P$313))</f>
        <v>19.530745397706749</v>
      </c>
      <c r="Y96">
        <f>_xlfn.XLOOKUP(U96,trend_base!$A$2:$A$313,_xlfn.XLOOKUP($Y$6,trend_base!$D$1:$P$1,trend_base!$D$2:$P$313))</f>
        <v>4.375</v>
      </c>
    </row>
    <row r="97" spans="21:25" x14ac:dyDescent="0.55000000000000004">
      <c r="U97" t="str">
        <f>V97&amp;W97</f>
        <v>premium45563</v>
      </c>
      <c r="V97" t="str">
        <f>$C$6</f>
        <v>premium</v>
      </c>
      <c r="W97" s="1">
        <f>$V$3 + 7*(ROW()-7)</f>
        <v>45563</v>
      </c>
      <c r="X97">
        <f>_xlfn.XLOOKUP(U97,trend_base!$A$2:$A$313,_xlfn.XLOOKUP($X$6,trend_base!$D$1:$P$1,trend_base!$D$2:$P$313))</f>
        <v>18.27788697863199</v>
      </c>
      <c r="Y97">
        <f>_xlfn.XLOOKUP(U97,trend_base!$A$2:$A$313,_xlfn.XLOOKUP($Y$6,trend_base!$D$1:$P$1,trend_base!$D$2:$P$313))</f>
        <v>4.3536000000000001</v>
      </c>
    </row>
    <row r="98" spans="21:25" x14ac:dyDescent="0.55000000000000004">
      <c r="U98" t="str">
        <f>V98&amp;W98</f>
        <v>premium45570</v>
      </c>
      <c r="V98" t="str">
        <f>$C$6</f>
        <v>premium</v>
      </c>
      <c r="W98" s="1">
        <f>$V$3 + 7*(ROW()-7)</f>
        <v>45570</v>
      </c>
      <c r="X98">
        <f>_xlfn.XLOOKUP(U98,trend_base!$A$2:$A$313,_xlfn.XLOOKUP($X$6,trend_base!$D$1:$P$1,trend_base!$D$2:$P$313))</f>
        <v>17.810991257452841</v>
      </c>
      <c r="Y98">
        <f>_xlfn.XLOOKUP(U98,trend_base!$A$2:$A$313,_xlfn.XLOOKUP($Y$6,trend_base!$D$1:$P$1,trend_base!$D$2:$P$313))</f>
        <v>4.4752999999999998</v>
      </c>
    </row>
    <row r="99" spans="21:25" x14ac:dyDescent="0.55000000000000004">
      <c r="U99" t="str">
        <f>V99&amp;W99</f>
        <v>premium45577</v>
      </c>
      <c r="V99" t="str">
        <f>$C$6</f>
        <v>premium</v>
      </c>
      <c r="W99" s="1">
        <f>$V$3 + 7*(ROW()-7)</f>
        <v>45577</v>
      </c>
      <c r="X99">
        <f>_xlfn.XLOOKUP(U99,trend_base!$A$2:$A$313,_xlfn.XLOOKUP($X$6,trend_base!$D$1:$P$1,trend_base!$D$2:$P$313))</f>
        <v>17.387405750930661</v>
      </c>
      <c r="Y99">
        <f>_xlfn.XLOOKUP(U99,trend_base!$A$2:$A$313,_xlfn.XLOOKUP($Y$6,trend_base!$D$1:$P$1,trend_base!$D$2:$P$313))</f>
        <v>4.3281999999999998</v>
      </c>
    </row>
    <row r="100" spans="21:25" x14ac:dyDescent="0.55000000000000004">
      <c r="U100" t="str">
        <f>V100&amp;W100</f>
        <v>premium45584</v>
      </c>
      <c r="V100" t="str">
        <f>$C$6</f>
        <v>premium</v>
      </c>
      <c r="W100" s="1">
        <f>$V$3 + 7*(ROW()-7)</f>
        <v>45584</v>
      </c>
      <c r="X100">
        <f>_xlfn.XLOOKUP(U100,trend_base!$A$2:$A$313,_xlfn.XLOOKUP($X$6,trend_base!$D$1:$P$1,trend_base!$D$2:$P$313))</f>
        <v>18.640425127890019</v>
      </c>
      <c r="Y100">
        <f>_xlfn.XLOOKUP(U100,trend_base!$A$2:$A$313,_xlfn.XLOOKUP($Y$6,trend_base!$D$1:$P$1,trend_base!$D$2:$P$313))</f>
        <v>4.3304</v>
      </c>
    </row>
    <row r="101" spans="21:25" x14ac:dyDescent="0.55000000000000004">
      <c r="U101" t="str">
        <f>V101&amp;W101</f>
        <v>premium45591</v>
      </c>
      <c r="V101" t="str">
        <f>$C$6</f>
        <v>premium</v>
      </c>
      <c r="W101" s="1">
        <f>$V$3 + 7*(ROW()-7)</f>
        <v>45591</v>
      </c>
      <c r="X101">
        <f>_xlfn.XLOOKUP(U101,trend_base!$A$2:$A$313,_xlfn.XLOOKUP($X$6,trend_base!$D$1:$P$1,trend_base!$D$2:$P$313))</f>
        <v>18.157823070502211</v>
      </c>
      <c r="Y101">
        <f>_xlfn.XLOOKUP(U101,trend_base!$A$2:$A$313,_xlfn.XLOOKUP($Y$6,trend_base!$D$1:$P$1,trend_base!$D$2:$P$313))</f>
        <v>4.3288000000000002</v>
      </c>
    </row>
    <row r="102" spans="21:25" x14ac:dyDescent="0.55000000000000004">
      <c r="U102" t="str">
        <f>V102&amp;W102</f>
        <v>premium45598</v>
      </c>
      <c r="V102" t="str">
        <f>$C$6</f>
        <v>premium</v>
      </c>
      <c r="W102" s="1">
        <f>$V$3 + 7*(ROW()-7)</f>
        <v>45598</v>
      </c>
      <c r="X102">
        <f>_xlfn.XLOOKUP(U102,trend_base!$A$2:$A$313,_xlfn.XLOOKUP($X$6,trend_base!$D$1:$P$1,trend_base!$D$2:$P$313))</f>
        <v>19.040076227347019</v>
      </c>
      <c r="Y102">
        <f>_xlfn.XLOOKUP(U102,trend_base!$A$2:$A$313,_xlfn.XLOOKUP($Y$6,trend_base!$D$1:$P$1,trend_base!$D$2:$P$313))</f>
        <v>4.3189000000000002</v>
      </c>
    </row>
    <row r="103" spans="21:25" x14ac:dyDescent="0.55000000000000004">
      <c r="U103" t="str">
        <f>V103&amp;W103</f>
        <v>premium45605</v>
      </c>
      <c r="V103" t="str">
        <f>$C$6</f>
        <v>premium</v>
      </c>
      <c r="W103" s="1">
        <f>$V$3 + 7*(ROW()-7)</f>
        <v>45605</v>
      </c>
      <c r="X103">
        <f>_xlfn.XLOOKUP(U103,trend_base!$A$2:$A$313,_xlfn.XLOOKUP($X$6,trend_base!$D$1:$P$1,trend_base!$D$2:$P$313))</f>
        <v>19.526702479647629</v>
      </c>
      <c r="Y103">
        <f>_xlfn.XLOOKUP(U103,trend_base!$A$2:$A$313,_xlfn.XLOOKUP($Y$6,trend_base!$D$1:$P$1,trend_base!$D$2:$P$313))</f>
        <v>4.4001999999999999</v>
      </c>
    </row>
    <row r="104" spans="21:25" x14ac:dyDescent="0.55000000000000004">
      <c r="U104" t="str">
        <f>V104&amp;W104</f>
        <v>premium45612</v>
      </c>
      <c r="V104" t="str">
        <f>$C$6</f>
        <v>premium</v>
      </c>
      <c r="W104" s="1">
        <f>$V$3 + 7*(ROW()-7)</f>
        <v>45612</v>
      </c>
      <c r="X104">
        <f>_xlfn.XLOOKUP(U104,trend_base!$A$2:$A$313,_xlfn.XLOOKUP($X$6,trend_base!$D$1:$P$1,trend_base!$D$2:$P$313))</f>
        <v>16.163545142587601</v>
      </c>
      <c r="Y104">
        <f>_xlfn.XLOOKUP(U104,trend_base!$A$2:$A$313,_xlfn.XLOOKUP($Y$6,trend_base!$D$1:$P$1,trend_base!$D$2:$P$313))</f>
        <v>4.4161000000000001</v>
      </c>
    </row>
    <row r="105" spans="21:25" x14ac:dyDescent="0.55000000000000004">
      <c r="U105" t="str">
        <f>V105&amp;W105</f>
        <v>premium45619</v>
      </c>
      <c r="V105" t="str">
        <f>$C$6</f>
        <v>premium</v>
      </c>
      <c r="W105" s="1">
        <f>$V$3 + 7*(ROW()-7)</f>
        <v>45619</v>
      </c>
      <c r="X105">
        <f>_xlfn.XLOOKUP(U105,trend_base!$A$2:$A$313,_xlfn.XLOOKUP($X$6,trend_base!$D$1:$P$1,trend_base!$D$2:$P$313))</f>
        <v>18.630519691430379</v>
      </c>
      <c r="Y105">
        <f>_xlfn.XLOOKUP(U105,trend_base!$A$2:$A$313,_xlfn.XLOOKUP($Y$6,trend_base!$D$1:$P$1,trend_base!$D$2:$P$313))</f>
        <v>4.4465000000000003</v>
      </c>
    </row>
    <row r="106" spans="21:25" x14ac:dyDescent="0.55000000000000004">
      <c r="U106" t="str">
        <f>V106&amp;W106</f>
        <v>premium45626</v>
      </c>
      <c r="V106" t="str">
        <f>$C$6</f>
        <v>premium</v>
      </c>
      <c r="W106" s="1">
        <f>$V$3 + 7*(ROW()-7)</f>
        <v>45626</v>
      </c>
      <c r="X106">
        <f>_xlfn.XLOOKUP(U106,trend_base!$A$2:$A$313,_xlfn.XLOOKUP($X$6,trend_base!$D$1:$P$1,trend_base!$D$2:$P$313))</f>
        <v>16.806104461887891</v>
      </c>
      <c r="Y106">
        <f>_xlfn.XLOOKUP(U106,trend_base!$A$2:$A$313,_xlfn.XLOOKUP($Y$6,trend_base!$D$1:$P$1,trend_base!$D$2:$P$313))</f>
        <v>4.4443000000000001</v>
      </c>
    </row>
    <row r="107" spans="21:25" x14ac:dyDescent="0.55000000000000004">
      <c r="U107" t="str">
        <f>V107&amp;W107</f>
        <v>premium45633</v>
      </c>
      <c r="V107" t="str">
        <f>$C$6</f>
        <v>premium</v>
      </c>
      <c r="W107" s="1">
        <f>$V$3 + 7*(ROW()-7)</f>
        <v>45633</v>
      </c>
      <c r="X107">
        <f>_xlfn.XLOOKUP(U107,trend_base!$A$2:$A$313,_xlfn.XLOOKUP($X$6,trend_base!$D$1:$P$1,trend_base!$D$2:$P$313))</f>
        <v>17.488234909006181</v>
      </c>
      <c r="Y107">
        <f>_xlfn.XLOOKUP(U107,trend_base!$A$2:$A$313,_xlfn.XLOOKUP($Y$6,trend_base!$D$1:$P$1,trend_base!$D$2:$P$313))</f>
        <v>4.4528999999999996</v>
      </c>
    </row>
    <row r="108" spans="21:25" x14ac:dyDescent="0.55000000000000004">
      <c r="U108" t="str">
        <f>V108&amp;W108</f>
        <v>premium45640</v>
      </c>
      <c r="V108" t="str">
        <f>$C$6</f>
        <v>premium</v>
      </c>
      <c r="W108" s="1">
        <f>$V$3 + 7*(ROW()-7)</f>
        <v>45640</v>
      </c>
      <c r="X108">
        <f>_xlfn.XLOOKUP(U108,trend_base!$A$2:$A$313,_xlfn.XLOOKUP($X$6,trend_base!$D$1:$P$1,trend_base!$D$2:$P$313))</f>
        <v>17.642134904243111</v>
      </c>
      <c r="Y108">
        <f>_xlfn.XLOOKUP(U108,trend_base!$A$2:$A$313,_xlfn.XLOOKUP($Y$6,trend_base!$D$1:$P$1,trend_base!$D$2:$P$313))</f>
        <v>4.3448000000000002</v>
      </c>
    </row>
    <row r="109" spans="21:25" x14ac:dyDescent="0.55000000000000004">
      <c r="U109" t="str">
        <f>V109&amp;W109</f>
        <v>premium45647</v>
      </c>
      <c r="V109" t="str">
        <f>$C$6</f>
        <v>premium</v>
      </c>
      <c r="W109" s="1">
        <f>$V$3 + 7*(ROW()-7)</f>
        <v>45647</v>
      </c>
      <c r="X109">
        <f>_xlfn.XLOOKUP(U109,trend_base!$A$2:$A$313,_xlfn.XLOOKUP($X$6,trend_base!$D$1:$P$1,trend_base!$D$2:$P$313))</f>
        <v>16.451593746680789</v>
      </c>
      <c r="Y109">
        <f>_xlfn.XLOOKUP(U109,trend_base!$A$2:$A$313,_xlfn.XLOOKUP($Y$6,trend_base!$D$1:$P$1,trend_base!$D$2:$P$313))</f>
        <v>4.3564999999999996</v>
      </c>
    </row>
    <row r="110" spans="21:25" x14ac:dyDescent="0.55000000000000004">
      <c r="U110" t="str">
        <f>V110&amp;W110</f>
        <v>premium45654</v>
      </c>
      <c r="V110" t="str">
        <f>$C$6</f>
        <v>premium</v>
      </c>
      <c r="W110" s="1">
        <f>$V$3 + 7*(ROW()-7)</f>
        <v>45654</v>
      </c>
      <c r="X110">
        <f>_xlfn.XLOOKUP(U110,trend_base!$A$2:$A$313,_xlfn.XLOOKUP($X$6,trend_base!$D$1:$P$1,trend_base!$D$2:$P$313))</f>
        <v>17.87036945664569</v>
      </c>
      <c r="Y110">
        <f>_xlfn.XLOOKUP(U110,trend_base!$A$2:$A$313,_xlfn.XLOOKUP($Y$6,trend_base!$D$1:$P$1,trend_base!$D$2:$P$313))</f>
        <v>4.2933000000000003</v>
      </c>
    </row>
  </sheetData>
  <mergeCells count="2">
    <mergeCell ref="E2:P2"/>
    <mergeCell ref="C23:C30"/>
  </mergeCells>
  <conditionalFormatting sqref="X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C6" xr:uid="{00000000-0002-0000-0000-000000000000}">
      <formula1>#REF!</formula1>
    </dataValidation>
    <dataValidation type="list" allowBlank="1" showInputMessage="1" showErrorMessage="1" sqref="C10 C12" xr:uid="{00000000-0002-0000-0000-000001000000}">
      <formula1>#REF!</formula1>
    </dataValidation>
  </dataValidation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3"/>
  <sheetViews>
    <sheetView workbookViewId="0"/>
  </sheetViews>
  <sheetFormatPr defaultRowHeight="14.4" x14ac:dyDescent="0.55000000000000004"/>
  <sheetData>
    <row r="1" spans="1:16" x14ac:dyDescent="0.55000000000000004">
      <c r="A1" s="16" t="s">
        <v>4</v>
      </c>
      <c r="B1" s="16" t="s">
        <v>12</v>
      </c>
      <c r="C1" s="16" t="s">
        <v>13</v>
      </c>
      <c r="D1" s="16" t="s">
        <v>8</v>
      </c>
      <c r="E1" s="16" t="s">
        <v>14</v>
      </c>
      <c r="F1" s="16" t="s">
        <v>10</v>
      </c>
      <c r="G1" s="16" t="s">
        <v>15</v>
      </c>
      <c r="H1" s="16" t="s">
        <v>16</v>
      </c>
      <c r="I1" s="16" t="s">
        <v>17</v>
      </c>
      <c r="J1" s="16" t="s">
        <v>18</v>
      </c>
      <c r="K1" s="16" t="s">
        <v>19</v>
      </c>
      <c r="L1" s="16" t="s">
        <v>20</v>
      </c>
      <c r="M1" s="16" t="s">
        <v>21</v>
      </c>
      <c r="N1" s="16" t="s">
        <v>22</v>
      </c>
      <c r="O1" s="16" t="s">
        <v>23</v>
      </c>
      <c r="P1" s="16" t="s">
        <v>24</v>
      </c>
    </row>
    <row r="2" spans="1:16" x14ac:dyDescent="0.55000000000000004">
      <c r="A2" t="s">
        <v>25</v>
      </c>
      <c r="B2" s="17">
        <v>44933</v>
      </c>
      <c r="C2" t="s">
        <v>3</v>
      </c>
      <c r="D2">
        <v>14.375265485484221</v>
      </c>
      <c r="E2">
        <v>1212.1223857360289</v>
      </c>
      <c r="F2">
        <v>4.4347000000000003</v>
      </c>
      <c r="G2">
        <v>1.538014772482542E-2</v>
      </c>
      <c r="H2">
        <v>3.077075056620527E-2</v>
      </c>
      <c r="I2">
        <v>0</v>
      </c>
      <c r="J2">
        <v>0</v>
      </c>
      <c r="K2">
        <v>1</v>
      </c>
      <c r="L2">
        <v>0</v>
      </c>
      <c r="M2">
        <v>0.42477335724793153</v>
      </c>
      <c r="N2">
        <v>0.2496421593251528</v>
      </c>
      <c r="O2">
        <v>0.67043705117311836</v>
      </c>
      <c r="P2">
        <v>0.3723201494027078</v>
      </c>
    </row>
    <row r="3" spans="1:16" x14ac:dyDescent="0.55000000000000004">
      <c r="A3" t="s">
        <v>26</v>
      </c>
      <c r="B3" s="17">
        <v>44940</v>
      </c>
      <c r="C3" t="s">
        <v>3</v>
      </c>
      <c r="D3">
        <v>17.018267419455871</v>
      </c>
      <c r="E3">
        <v>1416.260214647117</v>
      </c>
      <c r="F3">
        <v>4.4214000000000002</v>
      </c>
      <c r="G3">
        <v>6.0046737419732293E-2</v>
      </c>
      <c r="H3">
        <v>0.1317146941581584</v>
      </c>
      <c r="I3">
        <v>0</v>
      </c>
      <c r="J3">
        <v>0</v>
      </c>
      <c r="K3">
        <v>0</v>
      </c>
      <c r="L3">
        <v>0</v>
      </c>
      <c r="M3">
        <v>0.14985130192274651</v>
      </c>
      <c r="N3">
        <v>0.1896578262998577</v>
      </c>
      <c r="O3">
        <v>0.52951823900595407</v>
      </c>
      <c r="P3">
        <v>0.40217431492273747</v>
      </c>
    </row>
    <row r="4" spans="1:16" x14ac:dyDescent="0.55000000000000004">
      <c r="A4" t="s">
        <v>27</v>
      </c>
      <c r="B4" s="17">
        <v>44947</v>
      </c>
      <c r="C4" t="s">
        <v>3</v>
      </c>
      <c r="D4">
        <v>16.624932825121221</v>
      </c>
      <c r="E4">
        <v>1371.8894567290031</v>
      </c>
      <c r="F4">
        <v>4.4130000000000003</v>
      </c>
      <c r="G4">
        <v>2.5143487620724651E-2</v>
      </c>
      <c r="H4">
        <v>0.102947702022259</v>
      </c>
      <c r="I4">
        <v>0</v>
      </c>
      <c r="J4">
        <v>0</v>
      </c>
      <c r="K4">
        <v>0</v>
      </c>
      <c r="L4">
        <v>0</v>
      </c>
      <c r="M4">
        <v>0.38986702171590842</v>
      </c>
      <c r="N4">
        <v>0.30122517688117317</v>
      </c>
      <c r="O4">
        <v>0.6082522645782279</v>
      </c>
      <c r="P4">
        <v>0.44841063585218077</v>
      </c>
    </row>
    <row r="5" spans="1:16" x14ac:dyDescent="0.55000000000000004">
      <c r="A5" t="s">
        <v>28</v>
      </c>
      <c r="B5" s="17">
        <v>44954</v>
      </c>
      <c r="C5" t="s">
        <v>3</v>
      </c>
      <c r="D5">
        <v>17.641805548585872</v>
      </c>
      <c r="E5">
        <v>1390.350695284053</v>
      </c>
      <c r="F5">
        <v>4.367</v>
      </c>
      <c r="G5">
        <v>4.6522220491672053E-2</v>
      </c>
      <c r="H5">
        <v>0.133626960225464</v>
      </c>
      <c r="I5">
        <v>0</v>
      </c>
      <c r="J5">
        <v>0</v>
      </c>
      <c r="K5">
        <v>0</v>
      </c>
      <c r="L5">
        <v>0</v>
      </c>
      <c r="M5">
        <v>9.5198070100112192E-2</v>
      </c>
      <c r="N5">
        <v>0.1795357154387614</v>
      </c>
      <c r="O5">
        <v>2.985305987247981</v>
      </c>
      <c r="P5">
        <v>0.95505398520118689</v>
      </c>
    </row>
    <row r="6" spans="1:16" x14ac:dyDescent="0.55000000000000004">
      <c r="A6" t="s">
        <v>29</v>
      </c>
      <c r="B6" s="17">
        <v>44961</v>
      </c>
      <c r="C6" t="s">
        <v>3</v>
      </c>
      <c r="D6">
        <v>17.513546279338161</v>
      </c>
      <c r="E6">
        <v>1414.218862056556</v>
      </c>
      <c r="F6">
        <v>4.3913000000000002</v>
      </c>
      <c r="G6">
        <v>1.4814970244734219E-2</v>
      </c>
      <c r="H6">
        <v>8.3228771433214638E-2</v>
      </c>
      <c r="I6">
        <v>0</v>
      </c>
      <c r="J6">
        <v>0</v>
      </c>
      <c r="K6">
        <v>0</v>
      </c>
      <c r="L6">
        <v>0</v>
      </c>
      <c r="M6">
        <v>0.51566020479293018</v>
      </c>
      <c r="N6">
        <v>0.3646166735641293</v>
      </c>
      <c r="O6">
        <v>0.2933281091988138</v>
      </c>
      <c r="P6">
        <v>0.62734494090973025</v>
      </c>
    </row>
    <row r="7" spans="1:16" x14ac:dyDescent="0.55000000000000004">
      <c r="A7" t="s">
        <v>30</v>
      </c>
      <c r="B7" s="17">
        <v>44968</v>
      </c>
      <c r="C7" t="s">
        <v>3</v>
      </c>
      <c r="D7">
        <v>17.322761299738069</v>
      </c>
      <c r="E7">
        <v>1333.5061648538369</v>
      </c>
      <c r="F7">
        <v>4.3434999999999997</v>
      </c>
      <c r="G7">
        <v>6.4014517762390505E-2</v>
      </c>
      <c r="H7">
        <v>0.16009256619052009</v>
      </c>
      <c r="I7">
        <v>0</v>
      </c>
      <c r="J7">
        <v>0</v>
      </c>
      <c r="K7">
        <v>0</v>
      </c>
      <c r="L7">
        <v>0</v>
      </c>
      <c r="M7">
        <v>6.2894648165244732E-2</v>
      </c>
      <c r="N7">
        <v>0.1883651241945645</v>
      </c>
      <c r="O7">
        <v>0.63165844353295497</v>
      </c>
      <c r="P7">
        <v>0.52960741894116126</v>
      </c>
    </row>
    <row r="8" spans="1:16" x14ac:dyDescent="0.55000000000000004">
      <c r="A8" t="s">
        <v>31</v>
      </c>
      <c r="B8" s="17">
        <v>44975</v>
      </c>
      <c r="C8" t="s">
        <v>3</v>
      </c>
      <c r="D8">
        <v>16.013636376178709</v>
      </c>
      <c r="E8">
        <v>1294.702501014048</v>
      </c>
      <c r="F8">
        <v>4.3925000000000001</v>
      </c>
      <c r="G8">
        <v>5.9803800680615126E-3</v>
      </c>
      <c r="H8">
        <v>7.6412040776283552E-2</v>
      </c>
      <c r="I8">
        <v>0</v>
      </c>
      <c r="J8">
        <v>0</v>
      </c>
      <c r="K8">
        <v>0</v>
      </c>
      <c r="L8">
        <v>0</v>
      </c>
      <c r="M8">
        <v>0.5656654731275037</v>
      </c>
      <c r="N8">
        <v>0.39345262170150791</v>
      </c>
      <c r="O8">
        <v>5.8369158122921483E-2</v>
      </c>
      <c r="P8">
        <v>0.20785718497790409</v>
      </c>
    </row>
    <row r="9" spans="1:16" x14ac:dyDescent="0.55000000000000004">
      <c r="A9" t="s">
        <v>32</v>
      </c>
      <c r="B9" s="17">
        <v>44982</v>
      </c>
      <c r="C9" t="s">
        <v>3</v>
      </c>
      <c r="D9">
        <v>15.96071957051457</v>
      </c>
      <c r="E9">
        <v>1320.74954446008</v>
      </c>
      <c r="F9">
        <v>4.4157999999999999</v>
      </c>
      <c r="G9">
        <v>3.4806007014847699E-3</v>
      </c>
      <c r="H9">
        <v>3.7572583970184377E-2</v>
      </c>
      <c r="I9">
        <v>0</v>
      </c>
      <c r="J9">
        <v>0</v>
      </c>
      <c r="K9">
        <v>0</v>
      </c>
      <c r="L9">
        <v>0</v>
      </c>
      <c r="M9">
        <v>0.44522689936560461</v>
      </c>
      <c r="N9">
        <v>0.40837775084769112</v>
      </c>
      <c r="O9">
        <v>0.41214355474427028</v>
      </c>
      <c r="P9">
        <v>0.29470597603246268</v>
      </c>
    </row>
    <row r="10" spans="1:16" x14ac:dyDescent="0.55000000000000004">
      <c r="A10" t="s">
        <v>33</v>
      </c>
      <c r="B10" s="17">
        <v>44989</v>
      </c>
      <c r="C10" t="s">
        <v>3</v>
      </c>
      <c r="D10">
        <v>23.403504074266039</v>
      </c>
      <c r="E10">
        <v>1841.15366552251</v>
      </c>
      <c r="F10">
        <v>4.3651999999999997</v>
      </c>
      <c r="G10">
        <v>0.29657913598903091</v>
      </c>
      <c r="H10">
        <v>0.54311490675893914</v>
      </c>
      <c r="I10">
        <v>0</v>
      </c>
      <c r="J10">
        <v>0</v>
      </c>
      <c r="K10">
        <v>0</v>
      </c>
      <c r="L10">
        <v>0</v>
      </c>
      <c r="M10">
        <v>0.3374270463089728</v>
      </c>
      <c r="N10">
        <v>0.35913019995660161</v>
      </c>
      <c r="O10">
        <v>0.58282753292656664</v>
      </c>
      <c r="P10">
        <v>0.40623433495717881</v>
      </c>
    </row>
    <row r="11" spans="1:16" x14ac:dyDescent="0.55000000000000004">
      <c r="A11" t="s">
        <v>34</v>
      </c>
      <c r="B11" s="17">
        <v>44996</v>
      </c>
      <c r="C11" t="s">
        <v>3</v>
      </c>
      <c r="D11">
        <v>31.58031476247772</v>
      </c>
      <c r="E11">
        <v>2640.7459204383872</v>
      </c>
      <c r="F11">
        <v>4.4263000000000003</v>
      </c>
      <c r="G11">
        <v>6.52856329456033E-2</v>
      </c>
      <c r="H11">
        <v>0.35748848613853912</v>
      </c>
      <c r="I11">
        <v>0.19203676396736641</v>
      </c>
      <c r="J11">
        <v>0.81848934813961338</v>
      </c>
      <c r="K11">
        <v>0</v>
      </c>
      <c r="L11">
        <v>0</v>
      </c>
      <c r="M11">
        <v>1.8761088315845931</v>
      </c>
      <c r="N11">
        <v>0.85560301245717707</v>
      </c>
      <c r="O11">
        <v>0.59726686793420158</v>
      </c>
      <c r="P11">
        <v>0.44442874940681959</v>
      </c>
    </row>
    <row r="12" spans="1:16" x14ac:dyDescent="0.55000000000000004">
      <c r="A12" t="s">
        <v>35</v>
      </c>
      <c r="B12" s="17">
        <v>45003</v>
      </c>
      <c r="C12" t="s">
        <v>3</v>
      </c>
      <c r="D12">
        <v>22.78329108758286</v>
      </c>
      <c r="E12">
        <v>1649.510274740999</v>
      </c>
      <c r="F12">
        <v>4.2821999999999996</v>
      </c>
      <c r="G12">
        <v>1.3709444559024569E-2</v>
      </c>
      <c r="H12">
        <v>0.1751795601913344</v>
      </c>
      <c r="I12">
        <v>0</v>
      </c>
      <c r="J12">
        <v>0.22645029699906399</v>
      </c>
      <c r="K12">
        <v>0</v>
      </c>
      <c r="L12">
        <v>0</v>
      </c>
      <c r="M12">
        <v>0.5669400970587497</v>
      </c>
      <c r="N12">
        <v>0.69154638023601689</v>
      </c>
      <c r="O12">
        <v>2.7905002521551241</v>
      </c>
      <c r="P12">
        <v>0.94374037995423776</v>
      </c>
    </row>
    <row r="13" spans="1:16" x14ac:dyDescent="0.55000000000000004">
      <c r="A13" t="s">
        <v>36</v>
      </c>
      <c r="B13" s="17">
        <v>45010</v>
      </c>
      <c r="C13" t="s">
        <v>3</v>
      </c>
      <c r="D13">
        <v>18.598927871136969</v>
      </c>
      <c r="E13">
        <v>1632.427899249692</v>
      </c>
      <c r="F13">
        <v>4.4747000000000003</v>
      </c>
      <c r="G13">
        <v>2.1390391737996721E-2</v>
      </c>
      <c r="H13">
        <v>0.113064406704371</v>
      </c>
      <c r="I13">
        <v>0</v>
      </c>
      <c r="J13">
        <v>4.6056335146954952E-2</v>
      </c>
      <c r="K13">
        <v>0.14285714285714279</v>
      </c>
      <c r="L13">
        <v>0</v>
      </c>
      <c r="M13">
        <v>0.48419063610431362</v>
      </c>
      <c r="N13">
        <v>0.55876298481043774</v>
      </c>
      <c r="O13">
        <v>0.3897732351269898</v>
      </c>
      <c r="P13">
        <v>0.64026766181412453</v>
      </c>
    </row>
    <row r="14" spans="1:16" x14ac:dyDescent="0.55000000000000004">
      <c r="A14" t="s">
        <v>37</v>
      </c>
      <c r="B14" s="17">
        <v>45017</v>
      </c>
      <c r="C14" t="s">
        <v>3</v>
      </c>
      <c r="D14">
        <v>16.86065326857015</v>
      </c>
      <c r="E14">
        <v>1460.9756057216041</v>
      </c>
      <c r="F14">
        <v>4.4619</v>
      </c>
      <c r="G14">
        <v>1.2335480135221261E-2</v>
      </c>
      <c r="H14">
        <v>6.9973139666223136E-2</v>
      </c>
      <c r="I14">
        <v>0</v>
      </c>
      <c r="J14">
        <v>9.2175272056656526E-3</v>
      </c>
      <c r="K14">
        <v>0.2857142857142857</v>
      </c>
      <c r="L14">
        <v>0</v>
      </c>
      <c r="M14">
        <v>0.58865959505960419</v>
      </c>
      <c r="N14">
        <v>0.54104901332364119</v>
      </c>
      <c r="O14">
        <v>0.29223137056079018</v>
      </c>
      <c r="P14">
        <v>0.37828473931149798</v>
      </c>
    </row>
    <row r="15" spans="1:16" x14ac:dyDescent="0.55000000000000004">
      <c r="A15" t="s">
        <v>38</v>
      </c>
      <c r="B15" s="17">
        <v>45024</v>
      </c>
      <c r="C15" t="s">
        <v>3</v>
      </c>
      <c r="D15">
        <v>17.209273478231658</v>
      </c>
      <c r="E15">
        <v>1355.4023791455249</v>
      </c>
      <c r="F15">
        <v>4.3665000000000003</v>
      </c>
      <c r="G15">
        <v>5.1043222814447599E-2</v>
      </c>
      <c r="H15">
        <v>0.12937533979622709</v>
      </c>
      <c r="I15">
        <v>0</v>
      </c>
      <c r="J15">
        <v>1.8435555650277149E-3</v>
      </c>
      <c r="K15">
        <v>0.5714285714285714</v>
      </c>
      <c r="L15">
        <v>0</v>
      </c>
      <c r="M15">
        <v>0.56414883531213644</v>
      </c>
      <c r="N15">
        <v>0.52334944956585805</v>
      </c>
      <c r="O15">
        <v>0.38734696572559663</v>
      </c>
      <c r="P15">
        <v>0.33225412714536728</v>
      </c>
    </row>
    <row r="16" spans="1:16" x14ac:dyDescent="0.55000000000000004">
      <c r="A16" t="s">
        <v>39</v>
      </c>
      <c r="B16" s="17">
        <v>45031</v>
      </c>
      <c r="C16" t="s">
        <v>3</v>
      </c>
      <c r="D16">
        <v>18.209588048020478</v>
      </c>
      <c r="E16">
        <v>1469.1495637142921</v>
      </c>
      <c r="F16">
        <v>4.3905000000000003</v>
      </c>
      <c r="G16">
        <v>5.1293323006421761E-2</v>
      </c>
      <c r="H16">
        <v>0.15346576699880429</v>
      </c>
      <c r="I16">
        <v>0</v>
      </c>
      <c r="J16">
        <v>3.6871151401032961E-4</v>
      </c>
      <c r="K16">
        <v>0</v>
      </c>
      <c r="L16">
        <v>0</v>
      </c>
      <c r="M16">
        <v>0.43785633229421478</v>
      </c>
      <c r="N16">
        <v>0.45820755773901478</v>
      </c>
      <c r="O16">
        <v>0.45328449314292052</v>
      </c>
      <c r="P16">
        <v>0.35227531052663502</v>
      </c>
    </row>
    <row r="17" spans="1:16" x14ac:dyDescent="0.55000000000000004">
      <c r="A17" t="s">
        <v>40</v>
      </c>
      <c r="B17" s="17">
        <v>45038</v>
      </c>
      <c r="C17" t="s">
        <v>3</v>
      </c>
      <c r="D17">
        <v>19.444339947641819</v>
      </c>
      <c r="E17">
        <v>1500.908600558472</v>
      </c>
      <c r="F17">
        <v>4.3463000000000003</v>
      </c>
      <c r="G17">
        <v>5.9426882462845353E-2</v>
      </c>
      <c r="H17">
        <v>0.17885760855116409</v>
      </c>
      <c r="I17">
        <v>0</v>
      </c>
      <c r="J17">
        <v>7.374230601010716E-5</v>
      </c>
      <c r="K17">
        <v>0</v>
      </c>
      <c r="L17">
        <v>0</v>
      </c>
      <c r="M17">
        <v>1.843880605276236</v>
      </c>
      <c r="N17">
        <v>0.86297792864843526</v>
      </c>
      <c r="O17">
        <v>0.15524585119983861</v>
      </c>
      <c r="P17">
        <v>0.19829963479837881</v>
      </c>
    </row>
    <row r="18" spans="1:16" x14ac:dyDescent="0.55000000000000004">
      <c r="A18" t="s">
        <v>41</v>
      </c>
      <c r="B18" s="17">
        <v>45045</v>
      </c>
      <c r="C18" t="s">
        <v>3</v>
      </c>
      <c r="D18">
        <v>15.432448160387221</v>
      </c>
      <c r="E18">
        <v>1382.2843817258829</v>
      </c>
      <c r="F18">
        <v>4.4950000000000001</v>
      </c>
      <c r="I18">
        <v>0</v>
      </c>
      <c r="J18">
        <v>1.474846122768084E-5</v>
      </c>
      <c r="K18">
        <v>1</v>
      </c>
      <c r="L18">
        <v>0</v>
      </c>
      <c r="M18">
        <v>0.41068734968939308</v>
      </c>
      <c r="N18">
        <v>0.64599761269049805</v>
      </c>
      <c r="O18">
        <v>0.12025514737738589</v>
      </c>
      <c r="P18">
        <v>0.12968526777701669</v>
      </c>
    </row>
    <row r="19" spans="1:16" x14ac:dyDescent="0.55000000000000004">
      <c r="A19" t="s">
        <v>42</v>
      </c>
      <c r="B19" s="17">
        <v>45052</v>
      </c>
      <c r="C19" t="s">
        <v>3</v>
      </c>
      <c r="D19">
        <v>25.43846153038152</v>
      </c>
      <c r="E19">
        <v>1887.0250763237009</v>
      </c>
      <c r="F19">
        <v>4.3064999999999998</v>
      </c>
      <c r="I19">
        <v>0</v>
      </c>
      <c r="J19">
        <v>0</v>
      </c>
      <c r="K19">
        <v>0</v>
      </c>
      <c r="L19">
        <v>0</v>
      </c>
      <c r="M19">
        <v>1.818970452321268</v>
      </c>
      <c r="N19">
        <v>0.88507453879462494</v>
      </c>
      <c r="O19">
        <v>0.62396525367429967</v>
      </c>
      <c r="P19">
        <v>0.3826040066005082</v>
      </c>
    </row>
    <row r="20" spans="1:16" x14ac:dyDescent="0.55000000000000004">
      <c r="A20" t="s">
        <v>43</v>
      </c>
      <c r="B20" s="17">
        <v>45059</v>
      </c>
      <c r="C20" t="s">
        <v>3</v>
      </c>
      <c r="D20">
        <v>21.437435409590549</v>
      </c>
      <c r="E20">
        <v>1821.9676354610999</v>
      </c>
      <c r="F20">
        <v>4.4425999999999997</v>
      </c>
      <c r="I20">
        <v>0</v>
      </c>
      <c r="J20">
        <v>0</v>
      </c>
      <c r="K20">
        <v>0</v>
      </c>
      <c r="L20">
        <v>0</v>
      </c>
      <c r="M20">
        <v>0.33426486306539688</v>
      </c>
      <c r="N20">
        <v>0.64105053915532217</v>
      </c>
      <c r="O20">
        <v>0.59426024229129326</v>
      </c>
      <c r="P20">
        <v>0.43617694607759538</v>
      </c>
    </row>
    <row r="21" spans="1:16" x14ac:dyDescent="0.55000000000000004">
      <c r="A21" t="s">
        <v>44</v>
      </c>
      <c r="B21" s="17">
        <v>45066</v>
      </c>
      <c r="C21" t="s">
        <v>3</v>
      </c>
      <c r="D21">
        <v>19.671136110592538</v>
      </c>
      <c r="E21">
        <v>1608.3120884020459</v>
      </c>
      <c r="F21">
        <v>4.4038000000000004</v>
      </c>
      <c r="I21">
        <v>0</v>
      </c>
      <c r="J21">
        <v>0</v>
      </c>
      <c r="K21">
        <v>0</v>
      </c>
      <c r="L21">
        <v>0</v>
      </c>
      <c r="M21">
        <v>0.315297696801079</v>
      </c>
      <c r="N21">
        <v>0.45666882216145988</v>
      </c>
      <c r="O21">
        <v>0.66493265065813045</v>
      </c>
      <c r="P21">
        <v>0.48395635634356488</v>
      </c>
    </row>
    <row r="22" spans="1:16" x14ac:dyDescent="0.55000000000000004">
      <c r="A22" t="s">
        <v>45</v>
      </c>
      <c r="B22" s="17">
        <v>45073</v>
      </c>
      <c r="C22" t="s">
        <v>3</v>
      </c>
      <c r="D22">
        <v>18.792629272271501</v>
      </c>
      <c r="E22">
        <v>1429.743235034415</v>
      </c>
      <c r="F22">
        <v>4.3316999999999997</v>
      </c>
      <c r="G22">
        <v>5.6464515850103501E-2</v>
      </c>
      <c r="H22">
        <v>0.2066080883861578</v>
      </c>
      <c r="I22">
        <v>0</v>
      </c>
      <c r="J22">
        <v>0</v>
      </c>
      <c r="K22">
        <v>0</v>
      </c>
      <c r="L22">
        <v>0</v>
      </c>
      <c r="N22">
        <v>0.47748998571212459</v>
      </c>
      <c r="O22">
        <v>9.5832328842979764E-2</v>
      </c>
      <c r="P22">
        <v>0.2111130436951911</v>
      </c>
    </row>
    <row r="23" spans="1:16" x14ac:dyDescent="0.55000000000000004">
      <c r="A23" t="s">
        <v>46</v>
      </c>
      <c r="B23" s="17">
        <v>45080</v>
      </c>
      <c r="C23" t="s">
        <v>3</v>
      </c>
      <c r="D23">
        <v>23.604091616700291</v>
      </c>
      <c r="E23">
        <v>2046.4747431679159</v>
      </c>
      <c r="F23">
        <v>4.4625000000000004</v>
      </c>
      <c r="G23">
        <v>0.27077186091371319</v>
      </c>
      <c r="H23">
        <v>0.5550718736473701</v>
      </c>
      <c r="I23">
        <v>0</v>
      </c>
      <c r="J23">
        <v>0</v>
      </c>
      <c r="K23">
        <v>0</v>
      </c>
      <c r="L23">
        <v>0</v>
      </c>
      <c r="M23">
        <v>0.1962369587547968</v>
      </c>
      <c r="N23">
        <v>0.31446125558008098</v>
      </c>
      <c r="O23">
        <v>0.38544185963186711</v>
      </c>
      <c r="P23">
        <v>0.28134475225335381</v>
      </c>
    </row>
    <row r="24" spans="1:16" x14ac:dyDescent="0.55000000000000004">
      <c r="A24" t="s">
        <v>47</v>
      </c>
      <c r="B24" s="17">
        <v>45087</v>
      </c>
      <c r="C24" t="s">
        <v>3</v>
      </c>
      <c r="D24">
        <v>19.770784212380789</v>
      </c>
      <c r="E24">
        <v>1660.548165997862</v>
      </c>
      <c r="F24">
        <v>4.4306999999999999</v>
      </c>
      <c r="G24">
        <v>1.7977044879023699E-2</v>
      </c>
      <c r="H24">
        <v>0.27861810692801081</v>
      </c>
      <c r="I24">
        <v>0</v>
      </c>
      <c r="J24">
        <v>0</v>
      </c>
      <c r="K24">
        <v>0.14285714285714279</v>
      </c>
      <c r="L24">
        <v>0</v>
      </c>
      <c r="M24">
        <v>0.4840546857264989</v>
      </c>
      <c r="N24">
        <v>0.39747486601772503</v>
      </c>
      <c r="O24">
        <v>0.62507475065062157</v>
      </c>
      <c r="P24">
        <v>0.42302947042011507</v>
      </c>
    </row>
    <row r="25" spans="1:16" x14ac:dyDescent="0.55000000000000004">
      <c r="A25" t="s">
        <v>48</v>
      </c>
      <c r="B25" s="17">
        <v>45094</v>
      </c>
      <c r="C25" t="s">
        <v>3</v>
      </c>
      <c r="D25">
        <v>17.613358154672429</v>
      </c>
      <c r="E25">
        <v>1435.6648231873501</v>
      </c>
      <c r="F25">
        <v>4.4008000000000003</v>
      </c>
      <c r="G25">
        <v>3.1457598788140688E-2</v>
      </c>
      <c r="H25">
        <v>0.17551545957229051</v>
      </c>
      <c r="I25">
        <v>0</v>
      </c>
      <c r="J25">
        <v>0</v>
      </c>
      <c r="K25">
        <v>0</v>
      </c>
      <c r="L25">
        <v>0</v>
      </c>
      <c r="M25">
        <v>0.19608865382302371</v>
      </c>
      <c r="N25">
        <v>0.2777694425233791</v>
      </c>
      <c r="O25">
        <v>0.28401645167220418</v>
      </c>
      <c r="P25">
        <v>0.29231346195097319</v>
      </c>
    </row>
    <row r="26" spans="1:16" x14ac:dyDescent="0.55000000000000004">
      <c r="A26" t="s">
        <v>49</v>
      </c>
      <c r="B26" s="17">
        <v>45101</v>
      </c>
      <c r="C26" t="s">
        <v>3</v>
      </c>
      <c r="D26">
        <v>16.609358348538091</v>
      </c>
      <c r="E26">
        <v>1443.519334071445</v>
      </c>
      <c r="F26">
        <v>4.4649000000000001</v>
      </c>
      <c r="G26">
        <v>4.1730576224251102E-2</v>
      </c>
      <c r="H26">
        <v>0.1532371515762764</v>
      </c>
      <c r="I26">
        <v>0</v>
      </c>
      <c r="J26">
        <v>0</v>
      </c>
      <c r="K26">
        <v>0</v>
      </c>
      <c r="L26">
        <v>0</v>
      </c>
      <c r="M26">
        <v>0.12622724148412909</v>
      </c>
      <c r="N26">
        <v>0.18748549377358301</v>
      </c>
      <c r="O26">
        <v>1.817531681205967E-2</v>
      </c>
      <c r="P26">
        <v>0.1005852694306076</v>
      </c>
    </row>
    <row r="27" spans="1:16" x14ac:dyDescent="0.55000000000000004">
      <c r="A27" t="s">
        <v>50</v>
      </c>
      <c r="B27" s="17">
        <v>45108</v>
      </c>
      <c r="C27" t="s">
        <v>3</v>
      </c>
      <c r="D27">
        <v>15.966747938687201</v>
      </c>
      <c r="E27">
        <v>1241.4146522329299</v>
      </c>
      <c r="F27">
        <v>4.3535000000000004</v>
      </c>
      <c r="G27">
        <v>1.191031383918432E-2</v>
      </c>
      <c r="H27">
        <v>8.5028360995038715E-2</v>
      </c>
      <c r="I27">
        <v>0</v>
      </c>
      <c r="J27">
        <v>0</v>
      </c>
      <c r="K27">
        <v>0</v>
      </c>
      <c r="L27">
        <v>0</v>
      </c>
      <c r="N27">
        <v>0.27540995070278418</v>
      </c>
      <c r="O27">
        <v>0.46080658467671792</v>
      </c>
      <c r="P27">
        <v>0.29046640050027223</v>
      </c>
    </row>
    <row r="28" spans="1:16" x14ac:dyDescent="0.55000000000000004">
      <c r="A28" t="s">
        <v>51</v>
      </c>
      <c r="B28" s="17">
        <v>45115</v>
      </c>
      <c r="C28" t="s">
        <v>3</v>
      </c>
      <c r="D28">
        <v>32.283415629398633</v>
      </c>
      <c r="E28">
        <v>2590.74410425924</v>
      </c>
      <c r="F28">
        <v>4.3852000000000002</v>
      </c>
      <c r="G28">
        <v>0.29831229349578359</v>
      </c>
      <c r="H28">
        <v>0.55878366477852703</v>
      </c>
      <c r="I28">
        <v>0.18662046622691811</v>
      </c>
      <c r="J28">
        <v>0.80747347242520429</v>
      </c>
      <c r="K28">
        <v>0</v>
      </c>
      <c r="L28">
        <v>0</v>
      </c>
      <c r="M28">
        <v>7.6645099841222253E-2</v>
      </c>
      <c r="N28">
        <v>0.15764335935885701</v>
      </c>
      <c r="O28">
        <v>0.41901920830368589</v>
      </c>
      <c r="P28">
        <v>0.32223926669498659</v>
      </c>
    </row>
    <row r="29" spans="1:16" x14ac:dyDescent="0.55000000000000004">
      <c r="A29" t="s">
        <v>52</v>
      </c>
      <c r="B29" s="17">
        <v>45122</v>
      </c>
      <c r="C29" t="s">
        <v>3</v>
      </c>
      <c r="D29">
        <v>28.738908862843591</v>
      </c>
      <c r="E29">
        <v>2035.2895256665829</v>
      </c>
      <c r="F29">
        <v>4.2601000000000004</v>
      </c>
      <c r="G29">
        <v>2.698733677801371E-2</v>
      </c>
      <c r="H29">
        <v>0.29712211803606531</v>
      </c>
      <c r="I29">
        <v>0.18306757673057089</v>
      </c>
      <c r="J29">
        <v>0.86736799434317224</v>
      </c>
      <c r="K29">
        <v>0</v>
      </c>
      <c r="L29">
        <v>0</v>
      </c>
      <c r="M29">
        <v>2.752871038750726E-2</v>
      </c>
      <c r="N29">
        <v>7.982144765274185E-2</v>
      </c>
      <c r="O29">
        <v>0.2337895043797891</v>
      </c>
      <c r="P29">
        <v>0.2322853973545892</v>
      </c>
    </row>
    <row r="30" spans="1:16" x14ac:dyDescent="0.55000000000000004">
      <c r="A30" t="s">
        <v>53</v>
      </c>
      <c r="B30" s="17">
        <v>45129</v>
      </c>
      <c r="C30" t="s">
        <v>3</v>
      </c>
      <c r="D30">
        <v>19.0741493358579</v>
      </c>
      <c r="E30">
        <v>1540.4283003638841</v>
      </c>
      <c r="F30">
        <v>4.3914999999999997</v>
      </c>
      <c r="G30">
        <v>1.289629736019457E-2</v>
      </c>
      <c r="H30">
        <v>0.14720222743716579</v>
      </c>
      <c r="I30">
        <v>0</v>
      </c>
      <c r="J30">
        <v>0.25847233528325031</v>
      </c>
      <c r="K30">
        <v>0</v>
      </c>
      <c r="L30">
        <v>0</v>
      </c>
      <c r="M30">
        <v>0.2208480653132851</v>
      </c>
      <c r="N30">
        <v>0.16291613501425151</v>
      </c>
      <c r="O30">
        <v>0.37688970655681903</v>
      </c>
      <c r="P30">
        <v>0.28291166958001052</v>
      </c>
    </row>
    <row r="31" spans="1:16" x14ac:dyDescent="0.55000000000000004">
      <c r="A31" t="s">
        <v>54</v>
      </c>
      <c r="B31" s="17">
        <v>45136</v>
      </c>
      <c r="C31" t="s">
        <v>3</v>
      </c>
      <c r="D31">
        <v>16.721714267286139</v>
      </c>
      <c r="E31">
        <v>1351.4489470820661</v>
      </c>
      <c r="F31">
        <v>4.3921999999999999</v>
      </c>
      <c r="G31">
        <v>5.0262652092730169E-2</v>
      </c>
      <c r="H31">
        <v>0.15820773501709931</v>
      </c>
      <c r="I31">
        <v>0</v>
      </c>
      <c r="J31">
        <v>5.2844862456669722E-2</v>
      </c>
      <c r="K31">
        <v>1</v>
      </c>
      <c r="L31">
        <v>0</v>
      </c>
      <c r="M31">
        <v>0.28534285533273313</v>
      </c>
      <c r="N31">
        <v>0.2326536306906708</v>
      </c>
      <c r="O31">
        <v>0.62345452202563312</v>
      </c>
      <c r="P31">
        <v>0.42267481938386969</v>
      </c>
    </row>
    <row r="32" spans="1:16" x14ac:dyDescent="0.55000000000000004">
      <c r="A32" t="s">
        <v>55</v>
      </c>
      <c r="B32" s="17">
        <v>45143</v>
      </c>
      <c r="C32" t="s">
        <v>3</v>
      </c>
      <c r="D32">
        <v>16.114142001565192</v>
      </c>
      <c r="E32">
        <v>1322.8099169084869</v>
      </c>
      <c r="F32">
        <v>4.4077999999999999</v>
      </c>
      <c r="G32">
        <v>1.2793270846119101E-2</v>
      </c>
      <c r="H32">
        <v>8.916149130214103E-2</v>
      </c>
      <c r="I32">
        <v>0</v>
      </c>
      <c r="J32">
        <v>1.0578432627197499E-2</v>
      </c>
      <c r="K32">
        <v>0</v>
      </c>
      <c r="L32">
        <v>0</v>
      </c>
      <c r="M32">
        <v>0.48069025597127812</v>
      </c>
      <c r="N32">
        <v>0.36549198968422891</v>
      </c>
      <c r="O32">
        <v>0.22562017010267621</v>
      </c>
      <c r="P32">
        <v>0.26071904019426401</v>
      </c>
    </row>
    <row r="33" spans="1:16" x14ac:dyDescent="0.55000000000000004">
      <c r="A33" t="s">
        <v>56</v>
      </c>
      <c r="B33" s="17">
        <v>45150</v>
      </c>
      <c r="C33" t="s">
        <v>3</v>
      </c>
      <c r="D33">
        <v>14.84732467696699</v>
      </c>
      <c r="E33">
        <v>1132.850872852581</v>
      </c>
      <c r="F33">
        <v>4.3346999999999998</v>
      </c>
      <c r="G33">
        <v>2.127884861922023E-2</v>
      </c>
      <c r="H33">
        <v>7.814425672092469E-2</v>
      </c>
      <c r="I33">
        <v>0</v>
      </c>
      <c r="J33">
        <v>2.1157622910854788E-3</v>
      </c>
      <c r="K33">
        <v>0.42857142857142849</v>
      </c>
      <c r="L33">
        <v>0</v>
      </c>
      <c r="M33">
        <v>0.1631580744177368</v>
      </c>
      <c r="N33">
        <v>0.24601433107730769</v>
      </c>
      <c r="O33">
        <v>6.2768584395080429E-2</v>
      </c>
      <c r="P33">
        <v>0.1161439531409382</v>
      </c>
    </row>
    <row r="34" spans="1:16" x14ac:dyDescent="0.55000000000000004">
      <c r="A34" t="s">
        <v>57</v>
      </c>
      <c r="B34" s="17">
        <v>45157</v>
      </c>
      <c r="C34" t="s">
        <v>3</v>
      </c>
      <c r="D34">
        <v>17.883433220635808</v>
      </c>
      <c r="E34">
        <v>1522.953173069345</v>
      </c>
      <c r="F34">
        <v>4.4444999999999997</v>
      </c>
      <c r="G34">
        <v>4.8355724121301263E-2</v>
      </c>
      <c r="H34">
        <v>0.1273465242090599</v>
      </c>
      <c r="I34">
        <v>0</v>
      </c>
      <c r="J34">
        <v>4.231530643693619E-4</v>
      </c>
      <c r="K34">
        <v>0</v>
      </c>
      <c r="L34">
        <v>0</v>
      </c>
      <c r="M34">
        <v>1.917367905857984</v>
      </c>
      <c r="N34">
        <v>0.84872942401478568</v>
      </c>
      <c r="O34">
        <v>0.43906536442773519</v>
      </c>
      <c r="P34">
        <v>0.28318254416235289</v>
      </c>
    </row>
    <row r="35" spans="1:16" x14ac:dyDescent="0.55000000000000004">
      <c r="A35" t="s">
        <v>58</v>
      </c>
      <c r="B35" s="17">
        <v>45164</v>
      </c>
      <c r="C35" t="s">
        <v>3</v>
      </c>
      <c r="D35">
        <v>16.40919289576005</v>
      </c>
      <c r="E35">
        <v>1388.8740866971309</v>
      </c>
      <c r="F35">
        <v>4.4383999999999997</v>
      </c>
      <c r="G35">
        <v>9.3040774436881375E-3</v>
      </c>
      <c r="H35">
        <v>6.9708176826522125E-2</v>
      </c>
      <c r="I35">
        <v>0</v>
      </c>
      <c r="J35">
        <v>8.463061772310755E-5</v>
      </c>
      <c r="K35">
        <v>0</v>
      </c>
      <c r="L35">
        <v>0</v>
      </c>
      <c r="M35">
        <v>0.42929645864998728</v>
      </c>
      <c r="N35">
        <v>0.64004356386483297</v>
      </c>
      <c r="O35">
        <v>0.58743589307905764</v>
      </c>
      <c r="P35">
        <v>0.405335847801504</v>
      </c>
    </row>
    <row r="36" spans="1:16" x14ac:dyDescent="0.55000000000000004">
      <c r="A36" t="s">
        <v>59</v>
      </c>
      <c r="B36" s="17">
        <v>45171</v>
      </c>
      <c r="C36" t="s">
        <v>3</v>
      </c>
      <c r="D36">
        <v>15.48143884082708</v>
      </c>
      <c r="E36">
        <v>1152.9027504763919</v>
      </c>
      <c r="F36">
        <v>4.3103999999999996</v>
      </c>
      <c r="G36">
        <v>2.3316942216478759E-3</v>
      </c>
      <c r="H36">
        <v>3.2192624922416563E-2</v>
      </c>
      <c r="I36">
        <v>0</v>
      </c>
      <c r="J36">
        <v>1.4059625884608899E-5</v>
      </c>
      <c r="K36">
        <v>0</v>
      </c>
      <c r="L36">
        <v>0</v>
      </c>
      <c r="M36">
        <v>0.33764540684958477</v>
      </c>
      <c r="N36">
        <v>0.4668141019209322</v>
      </c>
      <c r="O36">
        <v>0.14845578394391809</v>
      </c>
      <c r="P36">
        <v>0.2123146998035898</v>
      </c>
    </row>
    <row r="37" spans="1:16" x14ac:dyDescent="0.55000000000000004">
      <c r="A37" t="s">
        <v>60</v>
      </c>
      <c r="B37" s="17">
        <v>45178</v>
      </c>
      <c r="C37" t="s">
        <v>3</v>
      </c>
      <c r="D37">
        <v>16.27750609349636</v>
      </c>
      <c r="E37">
        <v>1281.5280547409679</v>
      </c>
      <c r="F37">
        <v>4.3661000000000003</v>
      </c>
      <c r="G37">
        <v>3.6237633107276422E-2</v>
      </c>
      <c r="H37">
        <v>8.5162117452551048E-2</v>
      </c>
      <c r="I37">
        <v>0</v>
      </c>
      <c r="J37">
        <v>0</v>
      </c>
      <c r="K37">
        <v>0</v>
      </c>
      <c r="L37">
        <v>0</v>
      </c>
      <c r="M37">
        <v>8.5349306143533157E-2</v>
      </c>
      <c r="N37">
        <v>0.24832591541096849</v>
      </c>
      <c r="O37">
        <v>0.402709560291587</v>
      </c>
      <c r="P37">
        <v>0.29094523060044991</v>
      </c>
    </row>
    <row r="38" spans="1:16" x14ac:dyDescent="0.55000000000000004">
      <c r="A38" t="s">
        <v>61</v>
      </c>
      <c r="B38" s="17">
        <v>45185</v>
      </c>
      <c r="C38" t="s">
        <v>3</v>
      </c>
      <c r="D38">
        <v>16.119759384526521</v>
      </c>
      <c r="E38">
        <v>1289.2583555744311</v>
      </c>
      <c r="F38">
        <v>4.3818000000000001</v>
      </c>
      <c r="G38">
        <v>1.0984602943683631E-2</v>
      </c>
      <c r="H38">
        <v>5.6055434880982177E-2</v>
      </c>
      <c r="I38">
        <v>0</v>
      </c>
      <c r="J38">
        <v>0</v>
      </c>
      <c r="K38">
        <v>0</v>
      </c>
      <c r="L38">
        <v>0</v>
      </c>
      <c r="M38">
        <v>3.1540426607703363E-2</v>
      </c>
      <c r="N38">
        <v>0.1197239306513536</v>
      </c>
      <c r="O38">
        <v>0.54522686680447485</v>
      </c>
      <c r="P38">
        <v>0.38671792992649562</v>
      </c>
    </row>
    <row r="39" spans="1:16" x14ac:dyDescent="0.55000000000000004">
      <c r="A39" t="s">
        <v>62</v>
      </c>
      <c r="B39" s="17">
        <v>45192</v>
      </c>
      <c r="C39" t="s">
        <v>3</v>
      </c>
      <c r="D39">
        <v>25.296853388050561</v>
      </c>
      <c r="E39">
        <v>1894.228381697226</v>
      </c>
      <c r="F39">
        <v>4.3159000000000001</v>
      </c>
      <c r="G39">
        <v>1.5746141361938089E-2</v>
      </c>
      <c r="H39">
        <v>5.3840599743195827E-2</v>
      </c>
      <c r="I39">
        <v>0.18177166878466519</v>
      </c>
      <c r="J39">
        <v>0.79710899213956388</v>
      </c>
      <c r="K39">
        <v>0</v>
      </c>
      <c r="L39">
        <v>0</v>
      </c>
      <c r="M39">
        <v>0.24421942592030971</v>
      </c>
      <c r="N39">
        <v>0.19221472582820739</v>
      </c>
      <c r="O39">
        <v>0.27804480074098492</v>
      </c>
      <c r="P39">
        <v>0.27712027134368628</v>
      </c>
    </row>
    <row r="40" spans="1:16" x14ac:dyDescent="0.55000000000000004">
      <c r="A40" t="s">
        <v>63</v>
      </c>
      <c r="B40" s="17">
        <v>45199</v>
      </c>
      <c r="C40" t="s">
        <v>3</v>
      </c>
      <c r="D40">
        <v>20.815851418331022</v>
      </c>
      <c r="E40">
        <v>1625.7179957716521</v>
      </c>
      <c r="F40">
        <v>4.3578999999999999</v>
      </c>
      <c r="G40">
        <v>3.6017743883896662E-2</v>
      </c>
      <c r="H40">
        <v>9.3350446380079791E-2</v>
      </c>
      <c r="I40">
        <v>0</v>
      </c>
      <c r="J40">
        <v>0.2147317268873295</v>
      </c>
      <c r="K40">
        <v>0</v>
      </c>
      <c r="L40">
        <v>0</v>
      </c>
      <c r="M40">
        <v>1.850604489130768</v>
      </c>
      <c r="N40">
        <v>0.83019267522617035</v>
      </c>
      <c r="O40">
        <v>9.8966247245317968E-2</v>
      </c>
      <c r="P40">
        <v>0.14212477428278489</v>
      </c>
    </row>
    <row r="41" spans="1:16" x14ac:dyDescent="0.55000000000000004">
      <c r="A41" t="s">
        <v>64</v>
      </c>
      <c r="B41" s="17">
        <v>45206</v>
      </c>
      <c r="C41" t="s">
        <v>3</v>
      </c>
      <c r="D41">
        <v>19.20252893232734</v>
      </c>
      <c r="E41">
        <v>1700.57596224691</v>
      </c>
      <c r="F41">
        <v>4.4836999999999998</v>
      </c>
      <c r="G41">
        <v>3.2737894511497077E-2</v>
      </c>
      <c r="H41">
        <v>0.1025779603904272</v>
      </c>
      <c r="I41">
        <v>0</v>
      </c>
      <c r="J41">
        <v>4.3597657810565328E-2</v>
      </c>
      <c r="K41">
        <v>0.42857142857142849</v>
      </c>
      <c r="L41">
        <v>0</v>
      </c>
      <c r="M41">
        <v>1.9933162581235111</v>
      </c>
      <c r="N41">
        <v>0.93184357369111637</v>
      </c>
      <c r="O41">
        <v>0.53185267943952863</v>
      </c>
      <c r="P41">
        <v>0.33920456512881858</v>
      </c>
    </row>
    <row r="42" spans="1:16" x14ac:dyDescent="0.55000000000000004">
      <c r="A42" t="s">
        <v>65</v>
      </c>
      <c r="B42" s="17">
        <v>45213</v>
      </c>
      <c r="C42" t="s">
        <v>3</v>
      </c>
      <c r="D42">
        <v>24.883120744462069</v>
      </c>
      <c r="E42">
        <v>2137.7089031567361</v>
      </c>
      <c r="F42">
        <v>4.4532999999999996</v>
      </c>
      <c r="G42">
        <v>0.28739468743643343</v>
      </c>
      <c r="H42">
        <v>0.54853187553151161</v>
      </c>
      <c r="I42">
        <v>0</v>
      </c>
      <c r="J42">
        <v>8.7248410411195649E-3</v>
      </c>
      <c r="K42">
        <v>0</v>
      </c>
      <c r="L42">
        <v>0</v>
      </c>
      <c r="M42">
        <v>0.53558617890846794</v>
      </c>
      <c r="N42">
        <v>0.75723135900206295</v>
      </c>
      <c r="O42">
        <v>0.2391340813935203</v>
      </c>
      <c r="P42">
        <v>0.24063237568373891</v>
      </c>
    </row>
    <row r="43" spans="1:16" x14ac:dyDescent="0.55000000000000004">
      <c r="A43" t="s">
        <v>66</v>
      </c>
      <c r="B43" s="17">
        <v>45220</v>
      </c>
      <c r="C43" t="s">
        <v>3</v>
      </c>
      <c r="D43">
        <v>20.800387023314261</v>
      </c>
      <c r="E43">
        <v>1604.1258472379959</v>
      </c>
      <c r="F43">
        <v>4.3453999999999997</v>
      </c>
      <c r="G43">
        <v>3.3160233712671329E-2</v>
      </c>
      <c r="H43">
        <v>0.30303972016067582</v>
      </c>
      <c r="I43">
        <v>0</v>
      </c>
      <c r="J43">
        <v>1.7450107163393641E-3</v>
      </c>
      <c r="K43">
        <v>0</v>
      </c>
      <c r="L43">
        <v>0</v>
      </c>
      <c r="M43">
        <v>0.2316606140792275</v>
      </c>
      <c r="N43">
        <v>0.48903846545938079</v>
      </c>
      <c r="O43">
        <v>0.27296435792393881</v>
      </c>
      <c r="P43">
        <v>0.2287317084652723</v>
      </c>
    </row>
    <row r="44" spans="1:16" x14ac:dyDescent="0.55000000000000004">
      <c r="A44" t="s">
        <v>67</v>
      </c>
      <c r="B44" s="17">
        <v>45227</v>
      </c>
      <c r="C44" t="s">
        <v>3</v>
      </c>
      <c r="D44">
        <v>19.86170701324264</v>
      </c>
      <c r="E44">
        <v>1598.4701804257679</v>
      </c>
      <c r="F44">
        <v>4.3879999999999999</v>
      </c>
      <c r="G44">
        <v>1.8745780344875101E-2</v>
      </c>
      <c r="H44">
        <v>0.1612389118269352</v>
      </c>
      <c r="I44">
        <v>0</v>
      </c>
      <c r="J44">
        <v>3.4900248334310399E-4</v>
      </c>
      <c r="K44">
        <v>0</v>
      </c>
      <c r="L44">
        <v>0</v>
      </c>
      <c r="M44">
        <v>1.910745289396393</v>
      </c>
      <c r="N44">
        <v>0.87662120100753749</v>
      </c>
      <c r="O44">
        <v>0.17512058136787501</v>
      </c>
      <c r="P44">
        <v>0.1703333140751756</v>
      </c>
    </row>
    <row r="45" spans="1:16" x14ac:dyDescent="0.55000000000000004">
      <c r="A45" t="s">
        <v>68</v>
      </c>
      <c r="B45" s="17">
        <v>45234</v>
      </c>
      <c r="C45" t="s">
        <v>3</v>
      </c>
      <c r="D45">
        <v>20.256404129236131</v>
      </c>
      <c r="E45">
        <v>1715.7174297463</v>
      </c>
      <c r="F45">
        <v>4.4390999999999998</v>
      </c>
      <c r="G45">
        <v>6.6453529586699381E-2</v>
      </c>
      <c r="H45">
        <v>0.19546215001850589</v>
      </c>
      <c r="I45">
        <v>0</v>
      </c>
      <c r="J45">
        <v>6.980049938921408E-5</v>
      </c>
      <c r="K45">
        <v>0</v>
      </c>
      <c r="L45">
        <v>0</v>
      </c>
      <c r="M45">
        <v>0.47451922488667531</v>
      </c>
      <c r="N45">
        <v>0.68007762611248801</v>
      </c>
      <c r="O45">
        <v>0.48567032433734508</v>
      </c>
      <c r="P45">
        <v>0.32292914527512417</v>
      </c>
    </row>
    <row r="46" spans="1:16" x14ac:dyDescent="0.55000000000000004">
      <c r="A46" t="s">
        <v>69</v>
      </c>
      <c r="B46" s="17">
        <v>45241</v>
      </c>
      <c r="C46" t="s">
        <v>3</v>
      </c>
      <c r="D46">
        <v>20.104561585954041</v>
      </c>
      <c r="E46">
        <v>1533.3749121607141</v>
      </c>
      <c r="F46">
        <v>4.3342000000000001</v>
      </c>
      <c r="G46">
        <v>6.3144978960212456E-2</v>
      </c>
      <c r="H46">
        <v>0.2027151014570891</v>
      </c>
      <c r="I46">
        <v>0</v>
      </c>
      <c r="J46">
        <v>1.3960099899625941E-5</v>
      </c>
      <c r="K46">
        <v>0</v>
      </c>
      <c r="L46">
        <v>0</v>
      </c>
      <c r="M46">
        <v>1.238908446524152E-3</v>
      </c>
      <c r="N46">
        <v>0.32070685404405541</v>
      </c>
      <c r="O46">
        <v>0.65118431534336174</v>
      </c>
      <c r="P46">
        <v>0.44651244067517548</v>
      </c>
    </row>
    <row r="47" spans="1:16" x14ac:dyDescent="0.55000000000000004">
      <c r="A47" t="s">
        <v>70</v>
      </c>
      <c r="B47" s="17">
        <v>45248</v>
      </c>
      <c r="C47" t="s">
        <v>3</v>
      </c>
      <c r="D47">
        <v>19.405283791894711</v>
      </c>
      <c r="E47">
        <v>1688.841848408596</v>
      </c>
      <c r="F47">
        <v>4.4663000000000004</v>
      </c>
      <c r="G47">
        <v>4.9825261157665383E-2</v>
      </c>
      <c r="H47">
        <v>0.17993951307756251</v>
      </c>
      <c r="I47">
        <v>0</v>
      </c>
      <c r="J47">
        <v>0</v>
      </c>
      <c r="K47">
        <v>0</v>
      </c>
      <c r="L47">
        <v>0</v>
      </c>
      <c r="M47">
        <v>0.58375422293963264</v>
      </c>
      <c r="N47">
        <v>0.4489305250289275</v>
      </c>
      <c r="O47">
        <v>0.1634820101476584</v>
      </c>
      <c r="P47">
        <v>0.23498642431131139</v>
      </c>
    </row>
    <row r="48" spans="1:16" x14ac:dyDescent="0.55000000000000004">
      <c r="A48" t="s">
        <v>71</v>
      </c>
      <c r="B48" s="17">
        <v>45255</v>
      </c>
      <c r="C48" t="s">
        <v>3</v>
      </c>
      <c r="D48">
        <v>26.004176781424459</v>
      </c>
      <c r="E48">
        <v>2210.615068188893</v>
      </c>
      <c r="F48">
        <v>4.4428000000000001</v>
      </c>
      <c r="G48">
        <v>0.27376097619241352</v>
      </c>
      <c r="H48">
        <v>0.55154692702440133</v>
      </c>
      <c r="I48">
        <v>0</v>
      </c>
      <c r="J48">
        <v>0</v>
      </c>
      <c r="K48">
        <v>0</v>
      </c>
      <c r="L48">
        <v>0</v>
      </c>
      <c r="M48">
        <v>1.947952631113451</v>
      </c>
      <c r="N48">
        <v>0.87689169147897328</v>
      </c>
      <c r="O48">
        <v>0.24203074346979639</v>
      </c>
      <c r="P48">
        <v>0.2098632841462674</v>
      </c>
    </row>
    <row r="49" spans="1:16" x14ac:dyDescent="0.55000000000000004">
      <c r="A49" t="s">
        <v>72</v>
      </c>
      <c r="B49" s="17">
        <v>45262</v>
      </c>
      <c r="C49" t="s">
        <v>3</v>
      </c>
      <c r="D49">
        <v>34.172078651028961</v>
      </c>
      <c r="E49">
        <v>2741.967590958564</v>
      </c>
      <c r="F49">
        <v>4.3849999999999998</v>
      </c>
      <c r="G49">
        <v>4.4314622420364581E-2</v>
      </c>
      <c r="H49">
        <v>0.32469376932624772</v>
      </c>
      <c r="I49">
        <v>0.19466185505893621</v>
      </c>
      <c r="J49">
        <v>0.82362163777080299</v>
      </c>
      <c r="K49">
        <v>0</v>
      </c>
      <c r="L49">
        <v>0</v>
      </c>
      <c r="M49">
        <v>1.955807890409246</v>
      </c>
      <c r="N49">
        <v>0.93766181248533698</v>
      </c>
      <c r="O49">
        <v>2.8269661549491318</v>
      </c>
      <c r="P49">
        <v>0.93702189669383118</v>
      </c>
    </row>
    <row r="50" spans="1:16" x14ac:dyDescent="0.55000000000000004">
      <c r="A50" t="s">
        <v>73</v>
      </c>
      <c r="B50" s="17">
        <v>45269</v>
      </c>
      <c r="C50" t="s">
        <v>3</v>
      </c>
      <c r="D50">
        <v>22.815367914504769</v>
      </c>
      <c r="E50">
        <v>1713.434130379308</v>
      </c>
      <c r="F50">
        <v>4.3188000000000004</v>
      </c>
      <c r="G50">
        <v>2.1060458615779671E-2</v>
      </c>
      <c r="H50">
        <v>0.1747146447473478</v>
      </c>
      <c r="I50">
        <v>0</v>
      </c>
      <c r="J50">
        <v>0.22943673694232081</v>
      </c>
      <c r="K50">
        <v>0</v>
      </c>
      <c r="L50">
        <v>0</v>
      </c>
      <c r="M50">
        <v>0.33085560500242323</v>
      </c>
      <c r="N50">
        <v>0.70929588619459349</v>
      </c>
      <c r="O50">
        <v>0.12780489633295791</v>
      </c>
      <c r="P50">
        <v>0.52879185618368274</v>
      </c>
    </row>
    <row r="51" spans="1:16" x14ac:dyDescent="0.55000000000000004">
      <c r="A51" t="s">
        <v>74</v>
      </c>
      <c r="B51" s="17">
        <v>45276</v>
      </c>
      <c r="C51" t="s">
        <v>3</v>
      </c>
      <c r="D51">
        <v>26.97196535014638</v>
      </c>
      <c r="E51">
        <v>2066.591985128216</v>
      </c>
      <c r="F51">
        <v>4.3388999999999998</v>
      </c>
      <c r="G51">
        <v>0.29736976267819509</v>
      </c>
      <c r="H51">
        <v>0.58214180301740814</v>
      </c>
      <c r="I51">
        <v>0</v>
      </c>
      <c r="J51">
        <v>4.6685003899821421E-2</v>
      </c>
      <c r="K51">
        <v>0</v>
      </c>
      <c r="L51">
        <v>0</v>
      </c>
      <c r="M51">
        <v>0.54082721238978015</v>
      </c>
      <c r="N51">
        <v>0.59081953187033076</v>
      </c>
      <c r="O51">
        <v>0.48872947039712761</v>
      </c>
      <c r="P51">
        <v>0.43142025681613833</v>
      </c>
    </row>
    <row r="52" spans="1:16" x14ac:dyDescent="0.55000000000000004">
      <c r="A52" t="s">
        <v>75</v>
      </c>
      <c r="B52" s="17">
        <v>45283</v>
      </c>
      <c r="C52" t="s">
        <v>3</v>
      </c>
      <c r="D52">
        <v>19.704256128349861</v>
      </c>
      <c r="E52">
        <v>1578.310915880824</v>
      </c>
      <c r="F52">
        <v>4.3832000000000004</v>
      </c>
      <c r="G52">
        <v>1.008183117456744E-2</v>
      </c>
      <c r="H52">
        <v>0.27884644970808897</v>
      </c>
      <c r="I52">
        <v>0</v>
      </c>
      <c r="J52">
        <v>9.3435210479177622E-3</v>
      </c>
      <c r="K52">
        <v>1</v>
      </c>
      <c r="L52">
        <v>0</v>
      </c>
      <c r="M52">
        <v>0.33205461752533588</v>
      </c>
      <c r="N52">
        <v>0.43834575388412989</v>
      </c>
      <c r="O52">
        <v>0.25186991992984242</v>
      </c>
      <c r="P52">
        <v>0.27791320350269272</v>
      </c>
    </row>
    <row r="53" spans="1:16" x14ac:dyDescent="0.55000000000000004">
      <c r="A53" t="s">
        <v>76</v>
      </c>
      <c r="B53" s="17">
        <v>45290</v>
      </c>
      <c r="C53" t="s">
        <v>3</v>
      </c>
      <c r="D53">
        <v>17.980429846598</v>
      </c>
      <c r="E53">
        <v>1417.936697702718</v>
      </c>
      <c r="F53">
        <v>4.3677000000000001</v>
      </c>
      <c r="G53">
        <v>3.0448684869144121E-2</v>
      </c>
      <c r="H53">
        <v>0.17364492686415939</v>
      </c>
      <c r="I53">
        <v>0</v>
      </c>
      <c r="J53">
        <v>1.8687564171946591E-3</v>
      </c>
      <c r="K53">
        <v>0.5714285714285714</v>
      </c>
      <c r="L53">
        <v>0</v>
      </c>
      <c r="M53">
        <v>7.0736645835255255E-2</v>
      </c>
      <c r="N53">
        <v>0.22636576898633581</v>
      </c>
      <c r="O53">
        <v>0.50943293743306439</v>
      </c>
      <c r="P53">
        <v>0.36513306322333389</v>
      </c>
    </row>
    <row r="54" spans="1:16" x14ac:dyDescent="0.55000000000000004">
      <c r="A54" t="s">
        <v>77</v>
      </c>
      <c r="B54" s="17">
        <v>45297</v>
      </c>
      <c r="C54" t="s">
        <v>3</v>
      </c>
      <c r="D54">
        <v>23.88784395934363</v>
      </c>
      <c r="E54">
        <v>2066.0596240436312</v>
      </c>
      <c r="F54">
        <v>4.46</v>
      </c>
      <c r="G54">
        <v>0.28674539592693682</v>
      </c>
      <c r="H54">
        <v>0.56758512986060283</v>
      </c>
      <c r="I54">
        <v>0</v>
      </c>
      <c r="J54">
        <v>3.737517011144108E-4</v>
      </c>
      <c r="K54">
        <v>0</v>
      </c>
      <c r="L54">
        <v>0</v>
      </c>
      <c r="M54">
        <v>8.8428960878446386E-2</v>
      </c>
      <c r="N54">
        <v>0.14422133611111199</v>
      </c>
      <c r="O54">
        <v>0.37935278646716403</v>
      </c>
      <c r="P54">
        <v>0.32400685079843911</v>
      </c>
    </row>
    <row r="55" spans="1:16" x14ac:dyDescent="0.55000000000000004">
      <c r="A55" t="s">
        <v>78</v>
      </c>
      <c r="B55" s="17">
        <v>45304</v>
      </c>
      <c r="C55" t="s">
        <v>3</v>
      </c>
      <c r="D55">
        <v>35.217676228982967</v>
      </c>
      <c r="E55">
        <v>2806.4966186876532</v>
      </c>
      <c r="F55">
        <v>4.3781999999999996</v>
      </c>
      <c r="G55">
        <v>0.27511338351503978</v>
      </c>
      <c r="H55">
        <v>0.66854271271538446</v>
      </c>
      <c r="I55">
        <v>0.19720024808645259</v>
      </c>
      <c r="J55">
        <v>0.82848284044497333</v>
      </c>
      <c r="K55">
        <v>0</v>
      </c>
      <c r="L55">
        <v>0</v>
      </c>
      <c r="M55">
        <v>0.1225752921580557</v>
      </c>
      <c r="N55">
        <v>0.13070524413867429</v>
      </c>
      <c r="O55">
        <v>0.12972830991516129</v>
      </c>
      <c r="P55">
        <v>0.17469829544137189</v>
      </c>
    </row>
    <row r="56" spans="1:16" x14ac:dyDescent="0.55000000000000004">
      <c r="A56" t="s">
        <v>79</v>
      </c>
      <c r="B56" s="17">
        <v>45311</v>
      </c>
      <c r="C56" t="s">
        <v>3</v>
      </c>
      <c r="D56">
        <v>24.02325678373365</v>
      </c>
      <c r="E56">
        <v>1952.1298462461971</v>
      </c>
      <c r="F56">
        <v>4.3975999999999997</v>
      </c>
      <c r="G56">
        <v>3.5267236223052043E-2</v>
      </c>
      <c r="H56">
        <v>0.37434185417247129</v>
      </c>
      <c r="I56">
        <v>0</v>
      </c>
      <c r="J56">
        <v>0.232334585879448</v>
      </c>
      <c r="K56">
        <v>0</v>
      </c>
      <c r="L56">
        <v>0</v>
      </c>
      <c r="M56">
        <v>0.37953675291028249</v>
      </c>
      <c r="N56">
        <v>0.2726161400989513</v>
      </c>
      <c r="O56">
        <v>0.50584043295403902</v>
      </c>
      <c r="P56">
        <v>0.33463290605057028</v>
      </c>
    </row>
    <row r="57" spans="1:16" x14ac:dyDescent="0.55000000000000004">
      <c r="A57" t="s">
        <v>80</v>
      </c>
      <c r="B57" s="17">
        <v>45318</v>
      </c>
      <c r="C57" t="s">
        <v>3</v>
      </c>
      <c r="D57">
        <v>20.566748430157659</v>
      </c>
      <c r="E57">
        <v>1648.6305541614381</v>
      </c>
      <c r="F57">
        <v>4.3840000000000003</v>
      </c>
      <c r="G57">
        <v>6.0678263968517242E-2</v>
      </c>
      <c r="H57">
        <v>0.27176002021307721</v>
      </c>
      <c r="I57">
        <v>0</v>
      </c>
      <c r="J57">
        <v>4.7292874642532651E-2</v>
      </c>
      <c r="K57">
        <v>0</v>
      </c>
      <c r="L57">
        <v>0</v>
      </c>
      <c r="M57">
        <v>0.49846043539116291</v>
      </c>
      <c r="N57">
        <v>0.38879356077034111</v>
      </c>
      <c r="O57">
        <v>0.25464427749874291</v>
      </c>
      <c r="P57">
        <v>0.24760046272811689</v>
      </c>
    </row>
    <row r="58" spans="1:16" x14ac:dyDescent="0.55000000000000004">
      <c r="A58" t="s">
        <v>81</v>
      </c>
      <c r="B58" s="17">
        <v>45325</v>
      </c>
      <c r="C58" t="s">
        <v>3</v>
      </c>
      <c r="D58">
        <v>16.67814186986983</v>
      </c>
      <c r="E58">
        <v>1434.486982227505</v>
      </c>
      <c r="F58">
        <v>4.4545000000000003</v>
      </c>
      <c r="G58">
        <v>1.242998669880746E-2</v>
      </c>
      <c r="H58">
        <v>0.13551512791752229</v>
      </c>
      <c r="I58">
        <v>0</v>
      </c>
      <c r="J58">
        <v>9.4653534487765933E-3</v>
      </c>
      <c r="K58">
        <v>1</v>
      </c>
      <c r="L58">
        <v>0</v>
      </c>
      <c r="M58">
        <v>0.41471162772115377</v>
      </c>
      <c r="N58">
        <v>0.39102642683651229</v>
      </c>
      <c r="O58">
        <v>0.64140735995900811</v>
      </c>
      <c r="P58">
        <v>0.42192402042379867</v>
      </c>
    </row>
    <row r="59" spans="1:16" x14ac:dyDescent="0.55000000000000004">
      <c r="A59" t="s">
        <v>82</v>
      </c>
      <c r="B59" s="17">
        <v>45332</v>
      </c>
      <c r="C59" t="s">
        <v>3</v>
      </c>
      <c r="D59">
        <v>18.474893736147219</v>
      </c>
      <c r="E59">
        <v>1487.413694697213</v>
      </c>
      <c r="F59">
        <v>4.3883999999999999</v>
      </c>
      <c r="G59">
        <v>4.5545758568171113E-2</v>
      </c>
      <c r="H59">
        <v>0.14428878018765859</v>
      </c>
      <c r="I59">
        <v>0</v>
      </c>
      <c r="J59">
        <v>1.8931249664266251E-3</v>
      </c>
      <c r="K59">
        <v>0</v>
      </c>
      <c r="L59">
        <v>0</v>
      </c>
      <c r="M59">
        <v>1.442674617329083E-2</v>
      </c>
      <c r="N59">
        <v>0.1719286526084283</v>
      </c>
      <c r="O59">
        <v>2.7313036860115529</v>
      </c>
      <c r="P59">
        <v>0.93886128981580907</v>
      </c>
    </row>
    <row r="60" spans="1:16" x14ac:dyDescent="0.55000000000000004">
      <c r="A60" t="s">
        <v>83</v>
      </c>
      <c r="B60" s="17">
        <v>45339</v>
      </c>
      <c r="C60" t="s">
        <v>3</v>
      </c>
      <c r="D60">
        <v>18.658675574924661</v>
      </c>
      <c r="E60">
        <v>1378.316364719685</v>
      </c>
      <c r="F60">
        <v>4.3022999999999998</v>
      </c>
      <c r="G60">
        <v>5.8878147903852901E-2</v>
      </c>
      <c r="H60">
        <v>0.1741481745907065</v>
      </c>
      <c r="I60">
        <v>0</v>
      </c>
      <c r="J60">
        <v>3.7862542751420562E-4</v>
      </c>
      <c r="K60">
        <v>0</v>
      </c>
      <c r="L60">
        <v>0</v>
      </c>
      <c r="M60">
        <v>0.43447292390935249</v>
      </c>
      <c r="N60">
        <v>0.31868736422685401</v>
      </c>
      <c r="O60">
        <v>0.21370043224926219</v>
      </c>
      <c r="P60">
        <v>0.56704986963429616</v>
      </c>
    </row>
    <row r="61" spans="1:16" x14ac:dyDescent="0.55000000000000004">
      <c r="A61" t="s">
        <v>84</v>
      </c>
      <c r="B61" s="17">
        <v>45346</v>
      </c>
      <c r="C61" t="s">
        <v>3</v>
      </c>
      <c r="D61">
        <v>28.631820214191599</v>
      </c>
      <c r="E61">
        <v>2206.6543839077458</v>
      </c>
      <c r="F61">
        <v>4.3446999999999996</v>
      </c>
      <c r="G61">
        <v>6.5220111480563059E-2</v>
      </c>
      <c r="H61">
        <v>0.198203978369623</v>
      </c>
      <c r="I61">
        <v>0.19694167438895049</v>
      </c>
      <c r="J61">
        <v>0.82799596249542584</v>
      </c>
      <c r="K61">
        <v>0</v>
      </c>
      <c r="L61">
        <v>0</v>
      </c>
      <c r="M61">
        <v>0.5735477693869846</v>
      </c>
      <c r="N61">
        <v>0.44335640024675083</v>
      </c>
      <c r="O61">
        <v>0.27932087071604839</v>
      </c>
      <c r="P61">
        <v>0.34157766456181221</v>
      </c>
    </row>
    <row r="62" spans="1:16" x14ac:dyDescent="0.55000000000000004">
      <c r="A62" t="s">
        <v>85</v>
      </c>
      <c r="B62" s="17">
        <v>45353</v>
      </c>
      <c r="C62" t="s">
        <v>3</v>
      </c>
      <c r="D62">
        <v>20.50722207672445</v>
      </c>
      <c r="E62">
        <v>1631.3495162034301</v>
      </c>
      <c r="F62">
        <v>4.3764000000000003</v>
      </c>
      <c r="G62">
        <v>1.456486744961949E-2</v>
      </c>
      <c r="H62">
        <v>0.10868668317755301</v>
      </c>
      <c r="I62">
        <v>0</v>
      </c>
      <c r="J62">
        <v>0.23204120916091531</v>
      </c>
      <c r="K62">
        <v>0</v>
      </c>
      <c r="L62">
        <v>0</v>
      </c>
      <c r="M62">
        <v>0.58958666582432295</v>
      </c>
      <c r="N62">
        <v>0.49639386496208521</v>
      </c>
      <c r="O62">
        <v>0.47005682168125162</v>
      </c>
      <c r="P62">
        <v>0.36354655205038688</v>
      </c>
    </row>
    <row r="63" spans="1:16" x14ac:dyDescent="0.55000000000000004">
      <c r="A63" t="s">
        <v>86</v>
      </c>
      <c r="B63" s="17">
        <v>45360</v>
      </c>
      <c r="C63" t="s">
        <v>3</v>
      </c>
      <c r="D63">
        <v>24.5939760331222</v>
      </c>
      <c r="E63">
        <v>2103.7687098732731</v>
      </c>
      <c r="F63">
        <v>4.4489999999999998</v>
      </c>
      <c r="G63">
        <v>0.27625584125242081</v>
      </c>
      <c r="H63">
        <v>0.53431166353950277</v>
      </c>
      <c r="I63">
        <v>0</v>
      </c>
      <c r="J63">
        <v>4.7230955414188598E-2</v>
      </c>
      <c r="K63">
        <v>0</v>
      </c>
      <c r="L63">
        <v>0</v>
      </c>
      <c r="M63">
        <v>0.35855873354696488</v>
      </c>
      <c r="N63">
        <v>0.40785197508616039</v>
      </c>
      <c r="O63">
        <v>0.5990091184829498</v>
      </c>
      <c r="P63">
        <v>0.4331193058240681</v>
      </c>
    </row>
    <row r="64" spans="1:16" x14ac:dyDescent="0.55000000000000004">
      <c r="A64" t="s">
        <v>87</v>
      </c>
      <c r="B64" s="17">
        <v>45367</v>
      </c>
      <c r="C64" t="s">
        <v>3</v>
      </c>
      <c r="D64">
        <v>19.649737286501761</v>
      </c>
      <c r="E64">
        <v>1428.5359007286779</v>
      </c>
      <c r="F64">
        <v>4.2862999999999998</v>
      </c>
      <c r="G64">
        <v>8.359993445169309E-3</v>
      </c>
      <c r="H64">
        <v>0.24975247380183069</v>
      </c>
      <c r="I64">
        <v>0</v>
      </c>
      <c r="J64">
        <v>9.452942990054199E-3</v>
      </c>
      <c r="K64">
        <v>0</v>
      </c>
      <c r="L64">
        <v>0</v>
      </c>
      <c r="M64">
        <v>0.51254252251628829</v>
      </c>
      <c r="N64">
        <v>0.44687655088739009</v>
      </c>
      <c r="O64">
        <v>0.21687650290763319</v>
      </c>
      <c r="P64">
        <v>0.25954381062031201</v>
      </c>
    </row>
    <row r="65" spans="1:16" x14ac:dyDescent="0.55000000000000004">
      <c r="A65" t="s">
        <v>88</v>
      </c>
      <c r="B65" s="17">
        <v>45374</v>
      </c>
      <c r="C65" t="s">
        <v>3</v>
      </c>
      <c r="D65">
        <v>18.009029118557201</v>
      </c>
      <c r="E65">
        <v>1513.2987168323621</v>
      </c>
      <c r="F65">
        <v>4.4311999999999996</v>
      </c>
      <c r="G65">
        <v>2.6279408114088691E-2</v>
      </c>
      <c r="H65">
        <v>0.15335380625147799</v>
      </c>
      <c r="I65">
        <v>0</v>
      </c>
      <c r="J65">
        <v>1.890642661460665E-3</v>
      </c>
      <c r="K65">
        <v>0</v>
      </c>
      <c r="L65">
        <v>0</v>
      </c>
      <c r="M65">
        <v>0.40504102917031221</v>
      </c>
      <c r="N65">
        <v>0.40974447106356288</v>
      </c>
      <c r="O65">
        <v>0.22196260144033481</v>
      </c>
      <c r="P65">
        <v>0.20616492200352099</v>
      </c>
    </row>
    <row r="66" spans="1:16" x14ac:dyDescent="0.55000000000000004">
      <c r="A66" t="s">
        <v>89</v>
      </c>
      <c r="B66" s="17">
        <v>45381</v>
      </c>
      <c r="C66" t="s">
        <v>3</v>
      </c>
      <c r="D66">
        <v>17.929446465231589</v>
      </c>
      <c r="E66">
        <v>1488.1440566142221</v>
      </c>
      <c r="F66">
        <v>4.4188000000000001</v>
      </c>
      <c r="G66">
        <v>5.1947073428859757E-2</v>
      </c>
      <c r="H66">
        <v>0.1642731932044397</v>
      </c>
      <c r="I66">
        <v>0</v>
      </c>
      <c r="J66">
        <v>3.7812896481513928E-4</v>
      </c>
      <c r="K66">
        <v>0</v>
      </c>
      <c r="L66">
        <v>0</v>
      </c>
      <c r="M66">
        <v>0.29612328418943917</v>
      </c>
      <c r="N66">
        <v>0.33792568851672222</v>
      </c>
      <c r="O66">
        <v>0.1047653436340194</v>
      </c>
      <c r="P66">
        <v>0.1232121399565231</v>
      </c>
    </row>
    <row r="67" spans="1:16" x14ac:dyDescent="0.55000000000000004">
      <c r="A67" t="s">
        <v>90</v>
      </c>
      <c r="B67" s="17">
        <v>45388</v>
      </c>
      <c r="C67" t="s">
        <v>3</v>
      </c>
      <c r="D67">
        <v>18.983495271841011</v>
      </c>
      <c r="E67">
        <v>1367.9506692888631</v>
      </c>
      <c r="F67">
        <v>4.2774000000000001</v>
      </c>
      <c r="G67">
        <v>4.4640002691260387E-2</v>
      </c>
      <c r="H67">
        <v>0.15434546808613539</v>
      </c>
      <c r="I67">
        <v>0</v>
      </c>
      <c r="J67">
        <v>7.562579642324507E-5</v>
      </c>
      <c r="K67">
        <v>0</v>
      </c>
      <c r="L67">
        <v>0</v>
      </c>
      <c r="M67">
        <v>1.9681740333102999</v>
      </c>
      <c r="N67">
        <v>0.86737278496324322</v>
      </c>
      <c r="O67">
        <v>0.29765684735904979</v>
      </c>
      <c r="P67">
        <v>0.20762917316225729</v>
      </c>
    </row>
    <row r="68" spans="1:16" x14ac:dyDescent="0.55000000000000004">
      <c r="A68" t="s">
        <v>91</v>
      </c>
      <c r="B68" s="17">
        <v>45395</v>
      </c>
      <c r="C68" t="s">
        <v>3</v>
      </c>
      <c r="D68">
        <v>25.40598999834171</v>
      </c>
      <c r="E68">
        <v>2000.975772269393</v>
      </c>
      <c r="F68">
        <v>4.3663999999999996</v>
      </c>
      <c r="G68">
        <v>0.29817186505774462</v>
      </c>
      <c r="H68">
        <v>0.57762633895888948</v>
      </c>
      <c r="I68">
        <v>0</v>
      </c>
      <c r="J68">
        <v>1.512515931232456E-5</v>
      </c>
      <c r="K68">
        <v>0</v>
      </c>
      <c r="L68">
        <v>0</v>
      </c>
      <c r="M68">
        <v>0.23754900454600211</v>
      </c>
      <c r="N68">
        <v>0.5859007148488441</v>
      </c>
      <c r="O68">
        <v>0.54223273324863253</v>
      </c>
      <c r="P68">
        <v>0.36229291473365938</v>
      </c>
    </row>
    <row r="69" spans="1:16" x14ac:dyDescent="0.55000000000000004">
      <c r="A69" t="s">
        <v>92</v>
      </c>
      <c r="B69" s="17">
        <v>45402</v>
      </c>
      <c r="C69" t="s">
        <v>3</v>
      </c>
      <c r="D69">
        <v>21.109192508600209</v>
      </c>
      <c r="E69">
        <v>1665.5152889285571</v>
      </c>
      <c r="F69">
        <v>4.3681999999999999</v>
      </c>
      <c r="G69">
        <v>4.1814983415259292E-2</v>
      </c>
      <c r="H69">
        <v>0.33385140125674179</v>
      </c>
      <c r="I69">
        <v>0</v>
      </c>
      <c r="J69">
        <v>0</v>
      </c>
      <c r="K69">
        <v>0</v>
      </c>
      <c r="L69">
        <v>0</v>
      </c>
      <c r="M69">
        <v>0.20381682003258539</v>
      </c>
      <c r="N69">
        <v>0.37196786010542648</v>
      </c>
      <c r="O69">
        <v>0.36050623460879522</v>
      </c>
      <c r="P69">
        <v>0.31325925567810531</v>
      </c>
    </row>
    <row r="70" spans="1:16" x14ac:dyDescent="0.55000000000000004">
      <c r="A70" t="s">
        <v>93</v>
      </c>
      <c r="B70" s="17">
        <v>45409</v>
      </c>
      <c r="C70" t="s">
        <v>3</v>
      </c>
      <c r="D70">
        <v>19.517924093053519</v>
      </c>
      <c r="E70">
        <v>1425.393996515699</v>
      </c>
      <c r="F70">
        <v>4.2908999999999997</v>
      </c>
      <c r="G70">
        <v>4.9721402538219779E-2</v>
      </c>
      <c r="H70">
        <v>0.23393809531589679</v>
      </c>
      <c r="I70">
        <v>0</v>
      </c>
      <c r="J70">
        <v>0</v>
      </c>
      <c r="K70">
        <v>0</v>
      </c>
      <c r="L70">
        <v>0</v>
      </c>
      <c r="M70">
        <v>0.57708294584369924</v>
      </c>
      <c r="N70">
        <v>0.46410207497186617</v>
      </c>
      <c r="O70">
        <v>6.0561049656281868E-2</v>
      </c>
      <c r="P70">
        <v>0.1317871704249475</v>
      </c>
    </row>
    <row r="71" spans="1:16" x14ac:dyDescent="0.55000000000000004">
      <c r="A71" t="s">
        <v>94</v>
      </c>
      <c r="B71" s="17">
        <v>45416</v>
      </c>
      <c r="C71" t="s">
        <v>3</v>
      </c>
      <c r="D71">
        <v>17.841991706693459</v>
      </c>
      <c r="E71">
        <v>1493.196285933175</v>
      </c>
      <c r="F71">
        <v>4.4271000000000003</v>
      </c>
      <c r="G71">
        <v>5.9013616954132812E-2</v>
      </c>
      <c r="H71">
        <v>0.20991546623618171</v>
      </c>
      <c r="I71">
        <v>0</v>
      </c>
      <c r="J71">
        <v>0</v>
      </c>
      <c r="K71">
        <v>0.7142857142857143</v>
      </c>
      <c r="L71">
        <v>0</v>
      </c>
      <c r="M71">
        <v>0.50764785664639356</v>
      </c>
      <c r="N71">
        <v>0.46655532010523071</v>
      </c>
      <c r="O71">
        <v>0.1011855668274193</v>
      </c>
      <c r="P71">
        <v>9.8453344439202284E-2</v>
      </c>
    </row>
    <row r="72" spans="1:16" x14ac:dyDescent="0.55000000000000004">
      <c r="A72" t="s">
        <v>95</v>
      </c>
      <c r="B72" s="17">
        <v>45423</v>
      </c>
      <c r="C72" t="s">
        <v>3</v>
      </c>
      <c r="D72">
        <v>17.94234697716254</v>
      </c>
      <c r="E72">
        <v>1517.922554267951</v>
      </c>
      <c r="F72">
        <v>4.4379</v>
      </c>
      <c r="G72">
        <v>5.8082341734900893E-2</v>
      </c>
      <c r="H72">
        <v>0.19878098078500331</v>
      </c>
      <c r="I72">
        <v>0</v>
      </c>
      <c r="J72">
        <v>0</v>
      </c>
      <c r="K72">
        <v>0</v>
      </c>
      <c r="L72">
        <v>0</v>
      </c>
      <c r="M72">
        <v>0.17841450811038259</v>
      </c>
      <c r="N72">
        <v>0.29969136718854189</v>
      </c>
      <c r="O72">
        <v>4.953628035139776E-2</v>
      </c>
      <c r="P72">
        <v>5.8455035285316287E-2</v>
      </c>
    </row>
    <row r="73" spans="1:16" x14ac:dyDescent="0.55000000000000004">
      <c r="A73" t="s">
        <v>96</v>
      </c>
      <c r="B73" s="17">
        <v>45430</v>
      </c>
      <c r="C73" t="s">
        <v>3</v>
      </c>
      <c r="D73">
        <v>16.752686749954091</v>
      </c>
      <c r="E73">
        <v>1396.168913741174</v>
      </c>
      <c r="F73">
        <v>4.4229000000000003</v>
      </c>
      <c r="G73">
        <v>1.7468840377499479E-2</v>
      </c>
      <c r="H73">
        <v>0.11500032680826471</v>
      </c>
      <c r="I73">
        <v>0</v>
      </c>
      <c r="J73">
        <v>0</v>
      </c>
      <c r="K73">
        <v>0.42857142857142849</v>
      </c>
      <c r="L73">
        <v>0</v>
      </c>
      <c r="M73">
        <v>0.29162124183064991</v>
      </c>
      <c r="N73">
        <v>0.29003118280777451</v>
      </c>
      <c r="O73">
        <v>0.248422725299214</v>
      </c>
      <c r="P73">
        <v>0.1610561621862798</v>
      </c>
    </row>
    <row r="74" spans="1:16" x14ac:dyDescent="0.55000000000000004">
      <c r="A74" t="s">
        <v>97</v>
      </c>
      <c r="B74" s="17">
        <v>45437</v>
      </c>
      <c r="C74" t="s">
        <v>3</v>
      </c>
      <c r="D74">
        <v>17.268557319291279</v>
      </c>
      <c r="E74">
        <v>1490.6218678012231</v>
      </c>
      <c r="F74">
        <v>4.4581</v>
      </c>
      <c r="G74">
        <v>3.7063253516341842E-2</v>
      </c>
      <c r="H74">
        <v>0.119734369813838</v>
      </c>
      <c r="I74">
        <v>0</v>
      </c>
      <c r="J74">
        <v>0</v>
      </c>
      <c r="K74">
        <v>0</v>
      </c>
      <c r="L74">
        <v>0</v>
      </c>
      <c r="M74">
        <v>0.43204624128343622</v>
      </c>
      <c r="N74">
        <v>0.36159651874672061</v>
      </c>
      <c r="O74">
        <v>0.25782333317547418</v>
      </c>
      <c r="P74">
        <v>0.19655256813662519</v>
      </c>
    </row>
    <row r="75" spans="1:16" x14ac:dyDescent="0.55000000000000004">
      <c r="A75" t="s">
        <v>98</v>
      </c>
      <c r="B75" s="17">
        <v>45444</v>
      </c>
      <c r="C75" t="s">
        <v>3</v>
      </c>
      <c r="D75">
        <v>33.929050397280058</v>
      </c>
      <c r="E75">
        <v>2677.341366849369</v>
      </c>
      <c r="F75">
        <v>4.3682999999999996</v>
      </c>
      <c r="G75">
        <v>0.28099702708336688</v>
      </c>
      <c r="H75">
        <v>0.54442877719929239</v>
      </c>
      <c r="I75">
        <v>0.1894898996578358</v>
      </c>
      <c r="J75">
        <v>0.81338191112768421</v>
      </c>
      <c r="K75">
        <v>0</v>
      </c>
      <c r="L75">
        <v>0</v>
      </c>
      <c r="M75">
        <v>0.48890225614008942</v>
      </c>
      <c r="N75">
        <v>0.41715927180258078</v>
      </c>
      <c r="O75">
        <v>0.42038593162248961</v>
      </c>
      <c r="P75">
        <v>0.29585700107206248</v>
      </c>
    </row>
    <row r="76" spans="1:16" x14ac:dyDescent="0.55000000000000004">
      <c r="A76" t="s">
        <v>99</v>
      </c>
      <c r="B76" s="17">
        <v>45451</v>
      </c>
      <c r="C76" t="s">
        <v>3</v>
      </c>
      <c r="D76">
        <v>35.467779024771517</v>
      </c>
      <c r="E76">
        <v>2989.2244162077441</v>
      </c>
      <c r="F76">
        <v>4.4340999999999999</v>
      </c>
      <c r="G76">
        <v>0.27280955989193439</v>
      </c>
      <c r="H76">
        <v>0.65827153712476516</v>
      </c>
      <c r="I76">
        <v>0.19269312609992631</v>
      </c>
      <c r="J76">
        <v>0.88174375931502214</v>
      </c>
      <c r="K76">
        <v>0.8571428571428571</v>
      </c>
      <c r="L76">
        <v>0</v>
      </c>
      <c r="M76">
        <v>0.2003983464318034</v>
      </c>
      <c r="N76">
        <v>0.28941120668557568</v>
      </c>
      <c r="O76">
        <v>0.65828574084606395</v>
      </c>
      <c r="P76">
        <v>0.44262956315841362</v>
      </c>
    </row>
    <row r="77" spans="1:16" x14ac:dyDescent="0.55000000000000004">
      <c r="A77" t="s">
        <v>100</v>
      </c>
      <c r="B77" s="17">
        <v>45458</v>
      </c>
      <c r="C77" t="s">
        <v>3</v>
      </c>
      <c r="D77">
        <v>25.107769021923911</v>
      </c>
      <c r="E77">
        <v>1987.5309957754971</v>
      </c>
      <c r="F77">
        <v>4.3714000000000004</v>
      </c>
      <c r="G77">
        <v>2.8549581314463481E-2</v>
      </c>
      <c r="H77">
        <v>0.35659962963955788</v>
      </c>
      <c r="I77">
        <v>0</v>
      </c>
      <c r="J77">
        <v>0.26985741811633901</v>
      </c>
      <c r="K77">
        <v>0</v>
      </c>
      <c r="L77">
        <v>0</v>
      </c>
      <c r="M77">
        <v>1.862247553949556</v>
      </c>
      <c r="N77">
        <v>0.84464667334843835</v>
      </c>
      <c r="O77">
        <v>0.12003922639834851</v>
      </c>
      <c r="P77">
        <v>0.20951362644146171</v>
      </c>
    </row>
    <row r="78" spans="1:16" x14ac:dyDescent="0.55000000000000004">
      <c r="A78" t="s">
        <v>101</v>
      </c>
      <c r="B78" s="17">
        <v>45465</v>
      </c>
      <c r="C78" t="s">
        <v>3</v>
      </c>
      <c r="D78">
        <v>20.662239072610411</v>
      </c>
      <c r="E78">
        <v>1588.926184683741</v>
      </c>
      <c r="F78">
        <v>4.3425000000000002</v>
      </c>
      <c r="G78">
        <v>5.0820804516994562E-2</v>
      </c>
      <c r="H78">
        <v>0.245705225739454</v>
      </c>
      <c r="I78">
        <v>0</v>
      </c>
      <c r="J78">
        <v>5.5285576902971381E-2</v>
      </c>
      <c r="K78">
        <v>0</v>
      </c>
      <c r="L78">
        <v>0</v>
      </c>
      <c r="M78">
        <v>0.39893208248572659</v>
      </c>
      <c r="N78">
        <v>0.62560218624915021</v>
      </c>
      <c r="O78">
        <v>0.17010486425066401</v>
      </c>
      <c r="P78">
        <v>0.16160159875949431</v>
      </c>
    </row>
    <row r="79" spans="1:16" x14ac:dyDescent="0.55000000000000004">
      <c r="A79" t="s">
        <v>102</v>
      </c>
      <c r="B79" s="17">
        <v>45472</v>
      </c>
      <c r="C79" t="s">
        <v>3</v>
      </c>
      <c r="D79">
        <v>19.074187958324138</v>
      </c>
      <c r="E79">
        <v>1462.2272488851279</v>
      </c>
      <c r="F79">
        <v>4.3394000000000004</v>
      </c>
      <c r="G79">
        <v>6.0516229178070702E-2</v>
      </c>
      <c r="H79">
        <v>0.21782268605566679</v>
      </c>
      <c r="I79">
        <v>0</v>
      </c>
      <c r="J79">
        <v>1.1067949451955701E-2</v>
      </c>
      <c r="K79">
        <v>0</v>
      </c>
      <c r="L79">
        <v>0</v>
      </c>
      <c r="M79">
        <v>0.21246425274469211</v>
      </c>
      <c r="N79">
        <v>0.39779387749298029</v>
      </c>
      <c r="O79">
        <v>0.4417875805848086</v>
      </c>
      <c r="P79">
        <v>0.29736973626559132</v>
      </c>
    </row>
    <row r="80" spans="1:16" x14ac:dyDescent="0.55000000000000004">
      <c r="A80" t="s">
        <v>103</v>
      </c>
      <c r="B80" s="17">
        <v>45479</v>
      </c>
      <c r="C80" t="s">
        <v>3</v>
      </c>
      <c r="D80">
        <v>17.957411470457931</v>
      </c>
      <c r="E80">
        <v>1583.484543464981</v>
      </c>
      <c r="F80">
        <v>4.4794</v>
      </c>
      <c r="G80">
        <v>4.4093546031556269E-2</v>
      </c>
      <c r="H80">
        <v>0.17489957545062429</v>
      </c>
      <c r="I80">
        <v>0</v>
      </c>
      <c r="J80">
        <v>2.2136766689724802E-3</v>
      </c>
      <c r="K80">
        <v>0</v>
      </c>
      <c r="L80">
        <v>0</v>
      </c>
      <c r="M80">
        <v>0.59904378102257294</v>
      </c>
      <c r="N80">
        <v>0.48385226172670992</v>
      </c>
      <c r="O80">
        <v>0.50337238414129937</v>
      </c>
      <c r="P80">
        <v>0.36759610401401122</v>
      </c>
    </row>
    <row r="81" spans="1:16" x14ac:dyDescent="0.55000000000000004">
      <c r="A81" t="s">
        <v>104</v>
      </c>
      <c r="B81" s="17">
        <v>45486</v>
      </c>
      <c r="C81" t="s">
        <v>3</v>
      </c>
      <c r="D81">
        <v>17.180359389728039</v>
      </c>
      <c r="E81">
        <v>1461.3613696902671</v>
      </c>
      <c r="F81">
        <v>4.4432999999999998</v>
      </c>
      <c r="G81">
        <v>3.7451465545757533E-2</v>
      </c>
      <c r="H81">
        <v>0.1445951561573387</v>
      </c>
      <c r="I81">
        <v>0</v>
      </c>
      <c r="J81">
        <v>4.4273602805710172E-4</v>
      </c>
      <c r="K81">
        <v>0</v>
      </c>
      <c r="L81">
        <v>0</v>
      </c>
      <c r="M81">
        <v>1.2244095721232119E-2</v>
      </c>
      <c r="N81">
        <v>0.21502811326461091</v>
      </c>
      <c r="O81">
        <v>0.33596790388596692</v>
      </c>
      <c r="P81">
        <v>0.30196182963983292</v>
      </c>
    </row>
    <row r="82" spans="1:16" x14ac:dyDescent="0.55000000000000004">
      <c r="A82" t="s">
        <v>105</v>
      </c>
      <c r="B82" s="17">
        <v>45493</v>
      </c>
      <c r="C82" t="s">
        <v>3</v>
      </c>
      <c r="D82">
        <v>16.02555007976002</v>
      </c>
      <c r="E82">
        <v>1328.037335109713</v>
      </c>
      <c r="F82">
        <v>4.4173</v>
      </c>
      <c r="G82">
        <v>5.3727495430553442E-3</v>
      </c>
      <c r="H82">
        <v>6.8841159618838854E-2</v>
      </c>
      <c r="I82">
        <v>0</v>
      </c>
      <c r="J82">
        <v>8.8547211165542169E-5</v>
      </c>
      <c r="K82">
        <v>0</v>
      </c>
      <c r="L82">
        <v>0</v>
      </c>
      <c r="M82">
        <v>0.32082305958907709</v>
      </c>
      <c r="N82">
        <v>0.27274309738022551</v>
      </c>
      <c r="O82">
        <v>0.14099203452527159</v>
      </c>
      <c r="P82">
        <v>0.17395667838263609</v>
      </c>
    </row>
    <row r="83" spans="1:16" x14ac:dyDescent="0.55000000000000004">
      <c r="A83" t="s">
        <v>106</v>
      </c>
      <c r="B83" s="17">
        <v>45500</v>
      </c>
      <c r="C83" t="s">
        <v>3</v>
      </c>
      <c r="D83">
        <v>16.48209650154622</v>
      </c>
      <c r="E83">
        <v>1154.4060389682979</v>
      </c>
      <c r="F83">
        <v>4.2491000000000003</v>
      </c>
      <c r="G83">
        <v>4.021408082902888E-2</v>
      </c>
      <c r="H83">
        <v>0.1072780385067898</v>
      </c>
      <c r="I83">
        <v>0</v>
      </c>
      <c r="J83">
        <v>1.4798869968520061E-5</v>
      </c>
      <c r="K83">
        <v>0</v>
      </c>
      <c r="L83">
        <v>0</v>
      </c>
      <c r="M83">
        <v>5.2873624276653937E-2</v>
      </c>
      <c r="N83">
        <v>0.14250600841699129</v>
      </c>
      <c r="O83">
        <v>0.49034349944482258</v>
      </c>
      <c r="P83">
        <v>0.3263695386399188</v>
      </c>
    </row>
    <row r="84" spans="1:16" x14ac:dyDescent="0.55000000000000004">
      <c r="A84" t="s">
        <v>107</v>
      </c>
      <c r="B84" s="17">
        <v>45507</v>
      </c>
      <c r="C84" t="s">
        <v>3</v>
      </c>
      <c r="D84">
        <v>16.735486947851339</v>
      </c>
      <c r="E84">
        <v>1378.836769633471</v>
      </c>
      <c r="F84">
        <v>4.4115000000000002</v>
      </c>
      <c r="G84">
        <v>4.8247634788027509E-2</v>
      </c>
      <c r="H84">
        <v>0.13838406660978389</v>
      </c>
      <c r="I84">
        <v>0</v>
      </c>
      <c r="J84">
        <v>0</v>
      </c>
      <c r="K84">
        <v>0</v>
      </c>
      <c r="L84">
        <v>0</v>
      </c>
      <c r="M84">
        <v>9.1042015166096515E-2</v>
      </c>
      <c r="N84">
        <v>0.1115095589204827</v>
      </c>
      <c r="O84">
        <v>0.65983637633941639</v>
      </c>
      <c r="P84">
        <v>0.45145997721887132</v>
      </c>
    </row>
    <row r="85" spans="1:16" x14ac:dyDescent="0.55000000000000004">
      <c r="A85" t="s">
        <v>108</v>
      </c>
      <c r="B85" s="17">
        <v>45514</v>
      </c>
      <c r="C85" t="s">
        <v>3</v>
      </c>
      <c r="D85">
        <v>16.031266089505269</v>
      </c>
      <c r="E85">
        <v>1267.271584375392</v>
      </c>
      <c r="F85">
        <v>4.3700999999999999</v>
      </c>
      <c r="G85">
        <v>6.6035650841457768E-3</v>
      </c>
      <c r="H85">
        <v>6.8780661648100164E-2</v>
      </c>
      <c r="I85">
        <v>0</v>
      </c>
      <c r="J85">
        <v>0</v>
      </c>
      <c r="K85">
        <v>0</v>
      </c>
      <c r="L85">
        <v>0</v>
      </c>
      <c r="M85">
        <v>0.27356695903035683</v>
      </c>
      <c r="N85">
        <v>0.2053436907271797</v>
      </c>
      <c r="O85">
        <v>0.39496112601443129</v>
      </c>
      <c r="P85">
        <v>0.35954587614227967</v>
      </c>
    </row>
    <row r="86" spans="1:16" x14ac:dyDescent="0.55000000000000004">
      <c r="A86" t="s">
        <v>109</v>
      </c>
      <c r="B86" s="17">
        <v>45521</v>
      </c>
      <c r="C86" t="s">
        <v>3</v>
      </c>
      <c r="D86">
        <v>16.89791452030796</v>
      </c>
      <c r="E86">
        <v>1400.3301762979211</v>
      </c>
      <c r="F86">
        <v>4.4172000000000002</v>
      </c>
      <c r="G86">
        <v>3.789225408869349E-2</v>
      </c>
      <c r="H86">
        <v>0.1029572044925338</v>
      </c>
      <c r="I86">
        <v>0</v>
      </c>
      <c r="J86">
        <v>0</v>
      </c>
      <c r="K86">
        <v>0</v>
      </c>
      <c r="L86">
        <v>0</v>
      </c>
      <c r="M86">
        <v>0.53952016300770356</v>
      </c>
      <c r="N86">
        <v>0.38599859902074662</v>
      </c>
      <c r="O86">
        <v>0.54375404171369202</v>
      </c>
      <c r="P86">
        <v>0.40541610475632672</v>
      </c>
    </row>
    <row r="87" spans="1:16" x14ac:dyDescent="0.55000000000000004">
      <c r="A87" t="s">
        <v>110</v>
      </c>
      <c r="B87" s="17">
        <v>45528</v>
      </c>
      <c r="C87" t="s">
        <v>3</v>
      </c>
      <c r="D87">
        <v>18.288637953210369</v>
      </c>
      <c r="E87">
        <v>1545.389907046276</v>
      </c>
      <c r="F87">
        <v>4.4367999999999999</v>
      </c>
      <c r="G87">
        <v>6.7048238019480094E-2</v>
      </c>
      <c r="H87">
        <v>0.1736564634348402</v>
      </c>
      <c r="I87">
        <v>0</v>
      </c>
      <c r="J87">
        <v>0</v>
      </c>
      <c r="K87">
        <v>0</v>
      </c>
      <c r="L87">
        <v>0</v>
      </c>
      <c r="M87">
        <v>0.58549269216332345</v>
      </c>
      <c r="N87">
        <v>0.47327184394395172</v>
      </c>
      <c r="O87">
        <v>0.5102318739920374</v>
      </c>
      <c r="P87">
        <v>0.40253622889550611</v>
      </c>
    </row>
    <row r="88" spans="1:16" x14ac:dyDescent="0.55000000000000004">
      <c r="A88" t="s">
        <v>111</v>
      </c>
      <c r="B88" s="17">
        <v>45535</v>
      </c>
      <c r="C88" t="s">
        <v>3</v>
      </c>
      <c r="D88">
        <v>17.971653775700471</v>
      </c>
      <c r="E88">
        <v>1444.0223808775329</v>
      </c>
      <c r="F88">
        <v>4.3864000000000001</v>
      </c>
      <c r="G88">
        <v>6.5081231835963163E-2</v>
      </c>
      <c r="H88">
        <v>0.1977248648029864</v>
      </c>
      <c r="I88">
        <v>0</v>
      </c>
      <c r="J88">
        <v>0</v>
      </c>
      <c r="K88">
        <v>0</v>
      </c>
      <c r="L88">
        <v>0</v>
      </c>
      <c r="M88">
        <v>0.27784565348565837</v>
      </c>
      <c r="N88">
        <v>0.35599511970733039</v>
      </c>
      <c r="O88">
        <v>3.1482108522980612E-2</v>
      </c>
      <c r="P88">
        <v>0.1453121330161824</v>
      </c>
    </row>
    <row r="89" spans="1:16" x14ac:dyDescent="0.55000000000000004">
      <c r="A89" t="s">
        <v>112</v>
      </c>
      <c r="B89" s="17">
        <v>45542</v>
      </c>
      <c r="C89" t="s">
        <v>3</v>
      </c>
      <c r="D89">
        <v>16.511559022366949</v>
      </c>
      <c r="E89">
        <v>1512.623922039036</v>
      </c>
      <c r="F89">
        <v>4.5175000000000001</v>
      </c>
      <c r="G89">
        <v>5.1905898945938223E-2</v>
      </c>
      <c r="H89">
        <v>0.18192827744035811</v>
      </c>
      <c r="I89">
        <v>0</v>
      </c>
      <c r="J89">
        <v>0</v>
      </c>
      <c r="K89">
        <v>0.8571428571428571</v>
      </c>
      <c r="L89">
        <v>0</v>
      </c>
      <c r="M89">
        <v>4.7247841957472669E-2</v>
      </c>
      <c r="N89">
        <v>0.17544526710131669</v>
      </c>
      <c r="O89">
        <v>0.58596216101388277</v>
      </c>
      <c r="P89">
        <v>0.36766916627453378</v>
      </c>
    </row>
    <row r="90" spans="1:16" x14ac:dyDescent="0.55000000000000004">
      <c r="A90" t="s">
        <v>113</v>
      </c>
      <c r="B90" s="17">
        <v>45549</v>
      </c>
      <c r="C90" t="s">
        <v>3</v>
      </c>
      <c r="D90">
        <v>20.163379442939501</v>
      </c>
      <c r="E90">
        <v>1646.944832899298</v>
      </c>
      <c r="F90">
        <v>4.4028</v>
      </c>
      <c r="G90">
        <v>2.4541751657140239E-2</v>
      </c>
      <c r="H90">
        <v>0.1220870828815155</v>
      </c>
      <c r="I90">
        <v>0</v>
      </c>
      <c r="J90">
        <v>0</v>
      </c>
      <c r="K90">
        <v>0</v>
      </c>
      <c r="L90">
        <v>0</v>
      </c>
      <c r="M90">
        <v>1.9329493947555889</v>
      </c>
      <c r="N90">
        <v>0.84296054152770017</v>
      </c>
      <c r="O90">
        <v>2.892560639294667</v>
      </c>
      <c r="P90">
        <v>0.94713124358297796</v>
      </c>
    </row>
    <row r="91" spans="1:16" x14ac:dyDescent="0.55000000000000004">
      <c r="A91" t="s">
        <v>114</v>
      </c>
      <c r="B91" s="17">
        <v>45556</v>
      </c>
      <c r="C91" t="s">
        <v>3</v>
      </c>
      <c r="D91">
        <v>19.530745397706749</v>
      </c>
      <c r="E91">
        <v>1551.522414393824</v>
      </c>
      <c r="F91">
        <v>4.375</v>
      </c>
      <c r="G91">
        <v>5.3196527338391107E-2</v>
      </c>
      <c r="H91">
        <v>0.15424864662406421</v>
      </c>
      <c r="I91">
        <v>0</v>
      </c>
      <c r="J91">
        <v>0</v>
      </c>
      <c r="K91">
        <v>0</v>
      </c>
      <c r="L91">
        <v>0</v>
      </c>
      <c r="M91">
        <v>0.43203890953167001</v>
      </c>
      <c r="N91">
        <v>0.63628039942067416</v>
      </c>
      <c r="O91">
        <v>0.47442032249957339</v>
      </c>
      <c r="P91">
        <v>0.67381038377614177</v>
      </c>
    </row>
    <row r="92" spans="1:16" x14ac:dyDescent="0.55000000000000004">
      <c r="A92" t="s">
        <v>115</v>
      </c>
      <c r="B92" s="17">
        <v>45563</v>
      </c>
      <c r="C92" t="s">
        <v>3</v>
      </c>
      <c r="D92">
        <v>18.27788697863199</v>
      </c>
      <c r="E92">
        <v>1421.288491458424</v>
      </c>
      <c r="F92">
        <v>4.3536000000000001</v>
      </c>
      <c r="G92">
        <v>4.5730791255953973E-2</v>
      </c>
      <c r="H92">
        <v>0.1524562512157728</v>
      </c>
      <c r="I92">
        <v>0</v>
      </c>
      <c r="J92">
        <v>0</v>
      </c>
      <c r="K92">
        <v>0</v>
      </c>
      <c r="L92">
        <v>0</v>
      </c>
      <c r="M92">
        <v>0.53422576707878644</v>
      </c>
      <c r="N92">
        <v>0.55215026190168204</v>
      </c>
      <c r="O92">
        <v>0.25339977023182703</v>
      </c>
      <c r="P92">
        <v>0.37403637652176991</v>
      </c>
    </row>
    <row r="93" spans="1:16" x14ac:dyDescent="0.55000000000000004">
      <c r="A93" t="s">
        <v>116</v>
      </c>
      <c r="B93" s="17">
        <v>45570</v>
      </c>
      <c r="C93" t="s">
        <v>3</v>
      </c>
      <c r="D93">
        <v>17.810991257452841</v>
      </c>
      <c r="E93">
        <v>1564.1612522295079</v>
      </c>
      <c r="F93">
        <v>4.4752999999999998</v>
      </c>
      <c r="G93">
        <v>2.9577316072207621E-2</v>
      </c>
      <c r="H93">
        <v>0.1200644643442968</v>
      </c>
      <c r="I93">
        <v>0</v>
      </c>
      <c r="J93">
        <v>0</v>
      </c>
      <c r="K93">
        <v>0</v>
      </c>
      <c r="L93">
        <v>0</v>
      </c>
      <c r="M93">
        <v>0.21923318599187519</v>
      </c>
      <c r="N93">
        <v>0.36279976348354531</v>
      </c>
      <c r="O93">
        <v>0.1639618587056918</v>
      </c>
      <c r="P93">
        <v>0.21037906173924059</v>
      </c>
    </row>
    <row r="94" spans="1:16" x14ac:dyDescent="0.55000000000000004">
      <c r="A94" t="s">
        <v>117</v>
      </c>
      <c r="B94" s="17">
        <v>45577</v>
      </c>
      <c r="C94" t="s">
        <v>3</v>
      </c>
      <c r="D94">
        <v>17.387405750930661</v>
      </c>
      <c r="E94">
        <v>1317.965355920544</v>
      </c>
      <c r="F94">
        <v>4.3281999999999998</v>
      </c>
      <c r="G94">
        <v>3.3478085681539663E-2</v>
      </c>
      <c r="H94">
        <v>0.1147019208783157</v>
      </c>
      <c r="I94">
        <v>0</v>
      </c>
      <c r="J94">
        <v>0</v>
      </c>
      <c r="K94">
        <v>0</v>
      </c>
      <c r="L94">
        <v>0</v>
      </c>
      <c r="M94">
        <v>0.34027257170205988</v>
      </c>
      <c r="N94">
        <v>0.34179862012560669</v>
      </c>
      <c r="O94">
        <v>0.1229221973090298</v>
      </c>
      <c r="P94">
        <v>0.13493095603500349</v>
      </c>
    </row>
    <row r="95" spans="1:16" x14ac:dyDescent="0.55000000000000004">
      <c r="A95" t="s">
        <v>118</v>
      </c>
      <c r="B95" s="17">
        <v>45584</v>
      </c>
      <c r="C95" t="s">
        <v>3</v>
      </c>
      <c r="D95">
        <v>18.640425127890019</v>
      </c>
      <c r="E95">
        <v>1416.2995012170841</v>
      </c>
      <c r="F95">
        <v>4.3304</v>
      </c>
      <c r="G95">
        <v>4.3801801220705802E-2</v>
      </c>
      <c r="H95">
        <v>0.13286645546750969</v>
      </c>
      <c r="I95">
        <v>0</v>
      </c>
      <c r="J95">
        <v>0</v>
      </c>
      <c r="K95">
        <v>0</v>
      </c>
      <c r="L95">
        <v>0</v>
      </c>
      <c r="M95">
        <v>0.51579414718864836</v>
      </c>
      <c r="N95">
        <v>0.42345965859068863</v>
      </c>
      <c r="O95">
        <v>7.2516360776686273E-3</v>
      </c>
      <c r="P95">
        <v>4.4908309135933279E-2</v>
      </c>
    </row>
    <row r="96" spans="1:16" x14ac:dyDescent="0.55000000000000004">
      <c r="A96" t="s">
        <v>119</v>
      </c>
      <c r="B96" s="17">
        <v>45591</v>
      </c>
      <c r="C96" t="s">
        <v>3</v>
      </c>
      <c r="D96">
        <v>18.157823070502211</v>
      </c>
      <c r="E96">
        <v>1377.270879897593</v>
      </c>
      <c r="F96">
        <v>4.3288000000000002</v>
      </c>
      <c r="G96">
        <v>1.277621942624982E-2</v>
      </c>
      <c r="H96">
        <v>7.8782909864164169E-2</v>
      </c>
      <c r="I96">
        <v>0</v>
      </c>
      <c r="J96">
        <v>0</v>
      </c>
      <c r="K96">
        <v>0</v>
      </c>
      <c r="L96">
        <v>0</v>
      </c>
      <c r="M96">
        <v>0.57872800029594962</v>
      </c>
      <c r="N96">
        <v>0.48393905285532268</v>
      </c>
      <c r="O96">
        <v>0.57644908430547481</v>
      </c>
      <c r="P96">
        <v>0.3361665723425914</v>
      </c>
    </row>
    <row r="97" spans="1:16" x14ac:dyDescent="0.55000000000000004">
      <c r="A97" t="s">
        <v>120</v>
      </c>
      <c r="B97" s="17">
        <v>45598</v>
      </c>
      <c r="C97" t="s">
        <v>3</v>
      </c>
      <c r="D97">
        <v>19.040076227347019</v>
      </c>
      <c r="E97">
        <v>1430.1001254360349</v>
      </c>
      <c r="F97">
        <v>4.3189000000000002</v>
      </c>
      <c r="G97">
        <v>4.7821297850841243E-2</v>
      </c>
      <c r="H97">
        <v>0.12653397648582301</v>
      </c>
      <c r="I97">
        <v>0</v>
      </c>
      <c r="J97">
        <v>0</v>
      </c>
      <c r="K97">
        <v>0</v>
      </c>
      <c r="L97">
        <v>0</v>
      </c>
      <c r="M97">
        <v>0.38477019914638239</v>
      </c>
      <c r="N97">
        <v>0.41550029780419889</v>
      </c>
      <c r="O97">
        <v>0.58495236507389348</v>
      </c>
      <c r="P97">
        <v>0.41873039599211392</v>
      </c>
    </row>
    <row r="98" spans="1:16" x14ac:dyDescent="0.55000000000000004">
      <c r="A98" t="s">
        <v>121</v>
      </c>
      <c r="B98" s="17">
        <v>45605</v>
      </c>
      <c r="C98" t="s">
        <v>3</v>
      </c>
      <c r="D98">
        <v>19.526702479647629</v>
      </c>
      <c r="E98">
        <v>1590.645183992096</v>
      </c>
      <c r="F98">
        <v>4.4001999999999999</v>
      </c>
      <c r="G98">
        <v>5.432579364697003E-2</v>
      </c>
      <c r="H98">
        <v>0.15823611271903151</v>
      </c>
      <c r="I98">
        <v>0</v>
      </c>
      <c r="J98">
        <v>0</v>
      </c>
      <c r="K98">
        <v>0</v>
      </c>
      <c r="L98">
        <v>0</v>
      </c>
      <c r="M98">
        <v>0.42624279900560169</v>
      </c>
      <c r="N98">
        <v>0.40703246356632938</v>
      </c>
      <c r="O98">
        <v>0.41082307404595159</v>
      </c>
      <c r="P98">
        <v>0.3569596733541851</v>
      </c>
    </row>
    <row r="99" spans="1:16" x14ac:dyDescent="0.55000000000000004">
      <c r="A99" t="s">
        <v>122</v>
      </c>
      <c r="B99" s="17">
        <v>45612</v>
      </c>
      <c r="C99" t="s">
        <v>3</v>
      </c>
      <c r="D99">
        <v>16.163545142587601</v>
      </c>
      <c r="E99">
        <v>1338.018266903402</v>
      </c>
      <c r="F99">
        <v>4.4161000000000001</v>
      </c>
      <c r="G99">
        <v>1.23705701466762E-2</v>
      </c>
      <c r="H99">
        <v>8.8287916355317284E-2</v>
      </c>
      <c r="I99">
        <v>0</v>
      </c>
      <c r="J99">
        <v>0</v>
      </c>
      <c r="K99">
        <v>1</v>
      </c>
      <c r="L99">
        <v>0</v>
      </c>
      <c r="M99">
        <v>0.27158235049351259</v>
      </c>
      <c r="N99">
        <v>0.32363848830671188</v>
      </c>
      <c r="O99">
        <v>6.0328631643105923E-3</v>
      </c>
      <c r="P99">
        <v>0.1150092743765339</v>
      </c>
    </row>
    <row r="100" spans="1:16" x14ac:dyDescent="0.55000000000000004">
      <c r="A100" t="s">
        <v>123</v>
      </c>
      <c r="B100" s="17">
        <v>45619</v>
      </c>
      <c r="C100" t="s">
        <v>3</v>
      </c>
      <c r="D100">
        <v>18.630519691430379</v>
      </c>
      <c r="E100">
        <v>1589.742245269754</v>
      </c>
      <c r="F100">
        <v>4.4465000000000003</v>
      </c>
      <c r="G100">
        <v>3.2490826046530773E-2</v>
      </c>
      <c r="H100">
        <v>0.1000359318025526</v>
      </c>
      <c r="I100">
        <v>0</v>
      </c>
      <c r="J100">
        <v>0</v>
      </c>
      <c r="K100">
        <v>0</v>
      </c>
      <c r="L100">
        <v>0</v>
      </c>
      <c r="M100">
        <v>0.47939681636230658</v>
      </c>
      <c r="N100">
        <v>0.39852894986767923</v>
      </c>
      <c r="O100">
        <v>0.41788854959910438</v>
      </c>
      <c r="P100">
        <v>0.27145207526807591</v>
      </c>
    </row>
    <row r="101" spans="1:16" x14ac:dyDescent="0.55000000000000004">
      <c r="A101" t="s">
        <v>124</v>
      </c>
      <c r="B101" s="17">
        <v>45626</v>
      </c>
      <c r="C101" t="s">
        <v>3</v>
      </c>
      <c r="D101">
        <v>16.806104461887891</v>
      </c>
      <c r="E101">
        <v>1430.871733885135</v>
      </c>
      <c r="F101">
        <v>4.4443000000000001</v>
      </c>
      <c r="G101">
        <v>2.091796820390221E-3</v>
      </c>
      <c r="H101">
        <v>4.4267251980437877E-2</v>
      </c>
      <c r="I101">
        <v>0</v>
      </c>
      <c r="J101">
        <v>0</v>
      </c>
      <c r="K101">
        <v>0</v>
      </c>
      <c r="L101">
        <v>0</v>
      </c>
      <c r="M101">
        <v>2.814963811674313E-2</v>
      </c>
      <c r="N101">
        <v>0.18347284592694821</v>
      </c>
      <c r="O101">
        <v>0.20668787325502799</v>
      </c>
      <c r="P101">
        <v>0.20131122160625961</v>
      </c>
    </row>
    <row r="102" spans="1:16" x14ac:dyDescent="0.55000000000000004">
      <c r="A102" t="s">
        <v>125</v>
      </c>
      <c r="B102" s="17">
        <v>45633</v>
      </c>
      <c r="C102" t="s">
        <v>3</v>
      </c>
      <c r="D102">
        <v>17.488234909006181</v>
      </c>
      <c r="E102">
        <v>1501.714731636361</v>
      </c>
      <c r="F102">
        <v>4.4528999999999996</v>
      </c>
      <c r="G102">
        <v>2.9791291142574741E-2</v>
      </c>
      <c r="H102">
        <v>7.7142653506387673E-2</v>
      </c>
      <c r="I102">
        <v>0</v>
      </c>
      <c r="J102">
        <v>0</v>
      </c>
      <c r="K102">
        <v>0</v>
      </c>
      <c r="L102">
        <v>0</v>
      </c>
      <c r="M102">
        <v>0.37861611095541398</v>
      </c>
      <c r="N102">
        <v>0.29260646376024257</v>
      </c>
      <c r="O102">
        <v>8.9164042066134541E-2</v>
      </c>
      <c r="P102">
        <v>0.1127591252720361</v>
      </c>
    </row>
    <row r="103" spans="1:16" x14ac:dyDescent="0.55000000000000004">
      <c r="A103" t="s">
        <v>126</v>
      </c>
      <c r="B103" s="17">
        <v>45640</v>
      </c>
      <c r="C103" t="s">
        <v>3</v>
      </c>
      <c r="D103">
        <v>17.642134904243111</v>
      </c>
      <c r="E103">
        <v>1359.8557584190589</v>
      </c>
      <c r="F103">
        <v>4.3448000000000002</v>
      </c>
      <c r="G103">
        <v>1.1595863495407571E-2</v>
      </c>
      <c r="H103">
        <v>5.4015352308359833E-2</v>
      </c>
      <c r="I103">
        <v>0</v>
      </c>
      <c r="J103">
        <v>0</v>
      </c>
      <c r="K103">
        <v>0.2857142857142857</v>
      </c>
      <c r="L103">
        <v>0</v>
      </c>
      <c r="M103">
        <v>0.57236222290064953</v>
      </c>
      <c r="N103">
        <v>0.43334305784561311</v>
      </c>
      <c r="O103">
        <v>0.5101898330723279</v>
      </c>
      <c r="P103">
        <v>0.31995968596831498</v>
      </c>
    </row>
    <row r="104" spans="1:16" x14ac:dyDescent="0.55000000000000004">
      <c r="A104" t="s">
        <v>127</v>
      </c>
      <c r="B104" s="17">
        <v>45647</v>
      </c>
      <c r="C104" t="s">
        <v>3</v>
      </c>
      <c r="D104">
        <v>16.451593746680789</v>
      </c>
      <c r="E104">
        <v>1282.895280366168</v>
      </c>
      <c r="F104">
        <v>4.3564999999999996</v>
      </c>
      <c r="G104">
        <v>5.6491809924425537E-3</v>
      </c>
      <c r="H104">
        <v>3.2904322375524563E-2</v>
      </c>
      <c r="I104">
        <v>0</v>
      </c>
      <c r="J104">
        <v>0</v>
      </c>
      <c r="K104">
        <v>0</v>
      </c>
      <c r="L104">
        <v>0</v>
      </c>
      <c r="M104">
        <v>0.20743326074614871</v>
      </c>
      <c r="N104">
        <v>0.30036068191627829</v>
      </c>
      <c r="O104">
        <v>0.17216123437051259</v>
      </c>
      <c r="P104">
        <v>0.19727207458988369</v>
      </c>
    </row>
    <row r="105" spans="1:16" x14ac:dyDescent="0.55000000000000004">
      <c r="A105" t="s">
        <v>128</v>
      </c>
      <c r="B105" s="17">
        <v>45654</v>
      </c>
      <c r="C105" t="s">
        <v>3</v>
      </c>
      <c r="D105">
        <v>17.87036945664569</v>
      </c>
      <c r="E105">
        <v>1308.1110442264651</v>
      </c>
      <c r="F105">
        <v>4.2933000000000003</v>
      </c>
      <c r="G105">
        <v>5.0691468329151571E-2</v>
      </c>
      <c r="H105">
        <v>0.11405472730447599</v>
      </c>
      <c r="I105">
        <v>0</v>
      </c>
      <c r="J105">
        <v>0</v>
      </c>
      <c r="K105">
        <v>0.14285714285714279</v>
      </c>
      <c r="L105">
        <v>0</v>
      </c>
      <c r="M105">
        <v>0.1427576172368166</v>
      </c>
      <c r="N105">
        <v>0.2065125166637313</v>
      </c>
      <c r="O105">
        <v>0.26808841497499558</v>
      </c>
      <c r="P105">
        <v>0.21302741868494951</v>
      </c>
    </row>
    <row r="106" spans="1:16" x14ac:dyDescent="0.55000000000000004">
      <c r="A106" t="s">
        <v>129</v>
      </c>
      <c r="B106" s="17">
        <v>44933</v>
      </c>
      <c r="C106" t="s">
        <v>130</v>
      </c>
      <c r="D106">
        <v>22.177196141006601</v>
      </c>
      <c r="E106">
        <v>722.31127831258505</v>
      </c>
      <c r="F106">
        <v>3.4832999999999998</v>
      </c>
      <c r="G106">
        <v>1.968959383690963E-2</v>
      </c>
      <c r="H106">
        <v>4.5913097435970482E-2</v>
      </c>
      <c r="I106">
        <v>4.605738677555176E-2</v>
      </c>
      <c r="J106">
        <v>8.0431595236693743E-2</v>
      </c>
      <c r="K106">
        <v>0.42857142857142849</v>
      </c>
      <c r="L106">
        <v>0</v>
      </c>
      <c r="M106">
        <v>0.42477335724793153</v>
      </c>
      <c r="N106">
        <v>0.2496421593251528</v>
      </c>
      <c r="O106">
        <v>0.67043705117311836</v>
      </c>
      <c r="P106">
        <v>0.3723201494027078</v>
      </c>
    </row>
    <row r="107" spans="1:16" x14ac:dyDescent="0.55000000000000004">
      <c r="A107" t="s">
        <v>131</v>
      </c>
      <c r="B107" s="17">
        <v>44940</v>
      </c>
      <c r="C107" t="s">
        <v>130</v>
      </c>
      <c r="D107">
        <v>23.355446096205501</v>
      </c>
      <c r="E107">
        <v>693.18964013537936</v>
      </c>
      <c r="F107">
        <v>3.3906000000000001</v>
      </c>
      <c r="G107">
        <v>3.5564581002066012E-2</v>
      </c>
      <c r="H107">
        <v>9.6472120379390625E-2</v>
      </c>
      <c r="I107">
        <v>8.9438685392644296E-2</v>
      </c>
      <c r="J107">
        <v>0.17876795896424089</v>
      </c>
      <c r="K107">
        <v>0</v>
      </c>
      <c r="L107">
        <v>0</v>
      </c>
      <c r="M107">
        <v>0.14985130192274651</v>
      </c>
      <c r="N107">
        <v>0.1896578262998577</v>
      </c>
      <c r="O107">
        <v>0.52951823900595407</v>
      </c>
      <c r="P107">
        <v>0.40217431492273747</v>
      </c>
    </row>
    <row r="108" spans="1:16" x14ac:dyDescent="0.55000000000000004">
      <c r="A108" t="s">
        <v>132</v>
      </c>
      <c r="B108" s="17">
        <v>44947</v>
      </c>
      <c r="C108" t="s">
        <v>130</v>
      </c>
      <c r="D108">
        <v>23.99502515140744</v>
      </c>
      <c r="E108">
        <v>708.33314246954762</v>
      </c>
      <c r="F108">
        <v>3.3852000000000002</v>
      </c>
      <c r="G108">
        <v>9.6900262579085669E-2</v>
      </c>
      <c r="H108">
        <v>0.24975113576758121</v>
      </c>
      <c r="I108">
        <v>7.7939219040516596E-3</v>
      </c>
      <c r="J108">
        <v>6.7749221684058669E-2</v>
      </c>
      <c r="K108">
        <v>0</v>
      </c>
      <c r="L108">
        <v>0</v>
      </c>
      <c r="M108">
        <v>0.38986702171590842</v>
      </c>
      <c r="N108">
        <v>0.30122517688117317</v>
      </c>
      <c r="O108">
        <v>0.6082522645782279</v>
      </c>
      <c r="P108">
        <v>0.44841063585218077</v>
      </c>
    </row>
    <row r="109" spans="1:16" x14ac:dyDescent="0.55000000000000004">
      <c r="A109" t="s">
        <v>133</v>
      </c>
      <c r="B109" s="17">
        <v>44954</v>
      </c>
      <c r="C109" t="s">
        <v>130</v>
      </c>
      <c r="D109">
        <v>24.35890560459708</v>
      </c>
      <c r="E109">
        <v>745.86968961276261</v>
      </c>
      <c r="F109">
        <v>3.4217</v>
      </c>
      <c r="G109">
        <v>5.6559703815695081E-5</v>
      </c>
      <c r="H109">
        <v>7.6526280254803361E-2</v>
      </c>
      <c r="I109">
        <v>8.763408451808008E-2</v>
      </c>
      <c r="J109">
        <v>0.17199878857648729</v>
      </c>
      <c r="K109">
        <v>0</v>
      </c>
      <c r="L109">
        <v>0</v>
      </c>
      <c r="M109">
        <v>9.5198070100112192E-2</v>
      </c>
      <c r="N109">
        <v>0.1795357154387614</v>
      </c>
      <c r="O109">
        <v>2.985305987247981</v>
      </c>
      <c r="P109">
        <v>0.95505398520118689</v>
      </c>
    </row>
    <row r="110" spans="1:16" x14ac:dyDescent="0.55000000000000004">
      <c r="A110" t="s">
        <v>134</v>
      </c>
      <c r="B110" s="17">
        <v>44961</v>
      </c>
      <c r="C110" t="s">
        <v>130</v>
      </c>
      <c r="D110">
        <v>25.584296591766911</v>
      </c>
      <c r="E110">
        <v>766.24968292341907</v>
      </c>
      <c r="F110">
        <v>3.3996</v>
      </c>
      <c r="G110">
        <v>9.9203244644975458E-2</v>
      </c>
      <c r="H110">
        <v>0.24913680633427199</v>
      </c>
      <c r="I110">
        <v>5.1894529517866522E-2</v>
      </c>
      <c r="J110">
        <v>0.14197348351724279</v>
      </c>
      <c r="K110">
        <v>0</v>
      </c>
      <c r="L110">
        <v>0</v>
      </c>
      <c r="M110">
        <v>0.51566020479293018</v>
      </c>
      <c r="N110">
        <v>0.3646166735641293</v>
      </c>
      <c r="O110">
        <v>0.2933281091988138</v>
      </c>
      <c r="P110">
        <v>0.62734494090973025</v>
      </c>
    </row>
    <row r="111" spans="1:16" x14ac:dyDescent="0.55000000000000004">
      <c r="A111" t="s">
        <v>135</v>
      </c>
      <c r="B111" s="17">
        <v>44968</v>
      </c>
      <c r="C111" t="s">
        <v>130</v>
      </c>
      <c r="D111">
        <v>25.124597459618069</v>
      </c>
      <c r="E111">
        <v>780.87248904492947</v>
      </c>
      <c r="F111">
        <v>3.4363999999999999</v>
      </c>
      <c r="G111">
        <v>0.1329018904033778</v>
      </c>
      <c r="H111">
        <v>0.36831517457847252</v>
      </c>
      <c r="I111">
        <v>8.2028619412142234E-3</v>
      </c>
      <c r="J111">
        <v>5.7175250654515258E-2</v>
      </c>
      <c r="K111">
        <v>0</v>
      </c>
      <c r="L111">
        <v>0</v>
      </c>
      <c r="M111">
        <v>6.2894648165244732E-2</v>
      </c>
      <c r="N111">
        <v>0.1883651241945645</v>
      </c>
      <c r="O111">
        <v>0.63165844353295497</v>
      </c>
      <c r="P111">
        <v>0.52960741894116126</v>
      </c>
    </row>
    <row r="112" spans="1:16" x14ac:dyDescent="0.55000000000000004">
      <c r="A112" t="s">
        <v>136</v>
      </c>
      <c r="B112" s="17">
        <v>44975</v>
      </c>
      <c r="C112" t="s">
        <v>130</v>
      </c>
      <c r="D112">
        <v>24.80965121427656</v>
      </c>
      <c r="E112">
        <v>759.67152018114814</v>
      </c>
      <c r="F112">
        <v>3.4216000000000002</v>
      </c>
      <c r="G112">
        <v>6.5295617512122942E-2</v>
      </c>
      <c r="H112">
        <v>0.26204988399918699</v>
      </c>
      <c r="I112">
        <v>7.5132949789376624E-2</v>
      </c>
      <c r="J112">
        <v>0.14757701180557881</v>
      </c>
      <c r="K112">
        <v>0</v>
      </c>
      <c r="L112">
        <v>0</v>
      </c>
      <c r="M112">
        <v>0.5656654731275037</v>
      </c>
      <c r="N112">
        <v>0.39345262170150791</v>
      </c>
      <c r="O112">
        <v>5.8369158122921483E-2</v>
      </c>
      <c r="P112">
        <v>0.20785718497790409</v>
      </c>
    </row>
    <row r="113" spans="1:16" x14ac:dyDescent="0.55000000000000004">
      <c r="A113" t="s">
        <v>137</v>
      </c>
      <c r="B113" s="17">
        <v>44982</v>
      </c>
      <c r="C113" t="s">
        <v>130</v>
      </c>
      <c r="D113">
        <v>23.09949836518658</v>
      </c>
      <c r="E113">
        <v>701.30077036706462</v>
      </c>
      <c r="F113">
        <v>3.4131999999999998</v>
      </c>
      <c r="G113">
        <v>3.2681119308643133E-2</v>
      </c>
      <c r="H113">
        <v>0.15548199898761991</v>
      </c>
      <c r="I113">
        <v>3.978642213079614E-2</v>
      </c>
      <c r="J113">
        <v>0.113735326618155</v>
      </c>
      <c r="K113">
        <v>0.5714285714285714</v>
      </c>
      <c r="L113">
        <v>0</v>
      </c>
      <c r="M113">
        <v>0.44522689936560461</v>
      </c>
      <c r="N113">
        <v>0.40837775084769112</v>
      </c>
      <c r="O113">
        <v>0.41214355474427028</v>
      </c>
      <c r="P113">
        <v>0.29470597603246268</v>
      </c>
    </row>
    <row r="114" spans="1:16" x14ac:dyDescent="0.55000000000000004">
      <c r="A114" t="s">
        <v>138</v>
      </c>
      <c r="B114" s="17">
        <v>44989</v>
      </c>
      <c r="C114" t="s">
        <v>130</v>
      </c>
      <c r="D114">
        <v>23.331299512011469</v>
      </c>
      <c r="E114">
        <v>798.63038229615267</v>
      </c>
      <c r="F114">
        <v>3.5331000000000001</v>
      </c>
      <c r="G114">
        <v>2.9284675022098351E-2</v>
      </c>
      <c r="H114">
        <v>0.1148493936503831</v>
      </c>
      <c r="I114">
        <v>6.6268232155271237E-2</v>
      </c>
      <c r="J114">
        <v>0.14912029422888709</v>
      </c>
      <c r="K114">
        <v>0</v>
      </c>
      <c r="L114">
        <v>0</v>
      </c>
      <c r="M114">
        <v>0.3374270463089728</v>
      </c>
      <c r="N114">
        <v>0.35913019995660161</v>
      </c>
      <c r="O114">
        <v>0.58282753292656664</v>
      </c>
      <c r="P114">
        <v>0.40623433495717881</v>
      </c>
    </row>
    <row r="115" spans="1:16" x14ac:dyDescent="0.55000000000000004">
      <c r="A115" t="s">
        <v>139</v>
      </c>
      <c r="B115" s="17">
        <v>44996</v>
      </c>
      <c r="C115" t="s">
        <v>130</v>
      </c>
      <c r="D115">
        <v>29.08889863910936</v>
      </c>
      <c r="E115">
        <v>829.32450020100794</v>
      </c>
      <c r="F115">
        <v>3.3502999999999998</v>
      </c>
      <c r="G115">
        <v>0.29801206133980512</v>
      </c>
      <c r="H115">
        <v>0.62307096354953562</v>
      </c>
      <c r="I115">
        <v>1.7458642751986719E-2</v>
      </c>
      <c r="J115">
        <v>7.5472747667414075E-2</v>
      </c>
      <c r="K115">
        <v>0</v>
      </c>
      <c r="L115">
        <v>0</v>
      </c>
      <c r="M115">
        <v>1.8761088315845931</v>
      </c>
      <c r="N115">
        <v>0.85560301245717707</v>
      </c>
      <c r="O115">
        <v>0.59726686793420158</v>
      </c>
      <c r="P115">
        <v>0.44442874940681959</v>
      </c>
    </row>
    <row r="116" spans="1:16" x14ac:dyDescent="0.55000000000000004">
      <c r="A116" t="s">
        <v>140</v>
      </c>
      <c r="B116" s="17">
        <v>45003</v>
      </c>
      <c r="C116" t="s">
        <v>130</v>
      </c>
      <c r="D116">
        <v>29.892778930369499</v>
      </c>
      <c r="E116">
        <v>943.41610304246149</v>
      </c>
      <c r="F116">
        <v>3.4519000000000002</v>
      </c>
      <c r="G116">
        <v>5.2691526551682071E-2</v>
      </c>
      <c r="H116">
        <v>0.32921081234198368</v>
      </c>
      <c r="I116">
        <v>0.18453831049475819</v>
      </c>
      <c r="J116">
        <v>0.33250971028190662</v>
      </c>
      <c r="K116">
        <v>0</v>
      </c>
      <c r="L116">
        <v>0</v>
      </c>
      <c r="M116">
        <v>0.5669400970587497</v>
      </c>
      <c r="N116">
        <v>0.69154638023601689</v>
      </c>
      <c r="O116">
        <v>2.7905002521551241</v>
      </c>
      <c r="P116">
        <v>0.94374037995423776</v>
      </c>
    </row>
    <row r="117" spans="1:16" x14ac:dyDescent="0.55000000000000004">
      <c r="A117" t="s">
        <v>141</v>
      </c>
      <c r="B117" s="17">
        <v>45010</v>
      </c>
      <c r="C117" t="s">
        <v>130</v>
      </c>
      <c r="D117">
        <v>27.017413790844831</v>
      </c>
      <c r="E117">
        <v>771.61733786652826</v>
      </c>
      <c r="F117">
        <v>3.3521000000000001</v>
      </c>
      <c r="G117">
        <v>9.8571029965684759E-2</v>
      </c>
      <c r="H117">
        <v>0.32085237783023379</v>
      </c>
      <c r="I117">
        <v>4.3254061779740199E-2</v>
      </c>
      <c r="J117">
        <v>0.17748404944614779</v>
      </c>
      <c r="K117">
        <v>0</v>
      </c>
      <c r="L117">
        <v>0</v>
      </c>
      <c r="M117">
        <v>0.48419063610431362</v>
      </c>
      <c r="N117">
        <v>0.55876298481043774</v>
      </c>
      <c r="O117">
        <v>0.3897732351269898</v>
      </c>
      <c r="P117">
        <v>0.64026766181412453</v>
      </c>
    </row>
    <row r="118" spans="1:16" x14ac:dyDescent="0.55000000000000004">
      <c r="A118" t="s">
        <v>142</v>
      </c>
      <c r="B118" s="17">
        <v>45017</v>
      </c>
      <c r="C118" t="s">
        <v>130</v>
      </c>
      <c r="D118">
        <v>25.469977117675999</v>
      </c>
      <c r="E118">
        <v>771.48560689440603</v>
      </c>
      <c r="F118">
        <v>3.4106999999999998</v>
      </c>
      <c r="G118">
        <v>8.6445003427964448E-2</v>
      </c>
      <c r="H118">
        <v>0.2926684051390922</v>
      </c>
      <c r="I118">
        <v>3.2994756986472529E-2</v>
      </c>
      <c r="J118">
        <v>0.11109332299751171</v>
      </c>
      <c r="K118">
        <v>0.5714285714285714</v>
      </c>
      <c r="L118">
        <v>0</v>
      </c>
      <c r="M118">
        <v>0.58865959505960419</v>
      </c>
      <c r="N118">
        <v>0.54104901332364119</v>
      </c>
      <c r="O118">
        <v>0.29223137056079018</v>
      </c>
      <c r="P118">
        <v>0.37828473931149798</v>
      </c>
    </row>
    <row r="119" spans="1:16" x14ac:dyDescent="0.55000000000000004">
      <c r="A119" t="s">
        <v>143</v>
      </c>
      <c r="B119" s="17">
        <v>45024</v>
      </c>
      <c r="C119" t="s">
        <v>130</v>
      </c>
      <c r="D119">
        <v>26.856843046116769</v>
      </c>
      <c r="E119">
        <v>771.32853228447345</v>
      </c>
      <c r="F119">
        <v>3.3576999999999999</v>
      </c>
      <c r="G119">
        <v>0.12823441707602459</v>
      </c>
      <c r="H119">
        <v>0.37106498703683422</v>
      </c>
      <c r="I119">
        <v>6.8183744287549003E-2</v>
      </c>
      <c r="J119">
        <v>0.15161651287602571</v>
      </c>
      <c r="K119">
        <v>0</v>
      </c>
      <c r="L119">
        <v>0</v>
      </c>
      <c r="M119">
        <v>0.56414883531213644</v>
      </c>
      <c r="N119">
        <v>0.52334944956585805</v>
      </c>
      <c r="O119">
        <v>0.38734696572559663</v>
      </c>
      <c r="P119">
        <v>0.33225412714536728</v>
      </c>
    </row>
    <row r="120" spans="1:16" x14ac:dyDescent="0.55000000000000004">
      <c r="A120" t="s">
        <v>144</v>
      </c>
      <c r="B120" s="17">
        <v>45031</v>
      </c>
      <c r="C120" t="s">
        <v>130</v>
      </c>
      <c r="D120">
        <v>25.209552711779331</v>
      </c>
      <c r="E120">
        <v>767.88297560079832</v>
      </c>
      <c r="F120">
        <v>3.4163999999999999</v>
      </c>
      <c r="G120">
        <v>9.5479436846413274E-2</v>
      </c>
      <c r="H120">
        <v>0.32719815216715342</v>
      </c>
      <c r="I120">
        <v>2.4951801808788011E-2</v>
      </c>
      <c r="J120">
        <v>8.9260066533831561E-2</v>
      </c>
      <c r="K120">
        <v>0</v>
      </c>
      <c r="L120">
        <v>0</v>
      </c>
      <c r="M120">
        <v>0.43785633229421478</v>
      </c>
      <c r="N120">
        <v>0.45820755773901478</v>
      </c>
      <c r="O120">
        <v>0.45328449314292052</v>
      </c>
      <c r="P120">
        <v>0.35227531052663502</v>
      </c>
    </row>
    <row r="121" spans="1:16" x14ac:dyDescent="0.55000000000000004">
      <c r="A121" t="s">
        <v>145</v>
      </c>
      <c r="B121" s="17">
        <v>45038</v>
      </c>
      <c r="C121" t="s">
        <v>130</v>
      </c>
      <c r="D121">
        <v>25.66480893650704</v>
      </c>
      <c r="E121">
        <v>742.73957062251361</v>
      </c>
      <c r="F121">
        <v>3.3652000000000002</v>
      </c>
      <c r="G121">
        <v>7.3833673540892195E-2</v>
      </c>
      <c r="H121">
        <v>0.26752028497096242</v>
      </c>
      <c r="I121">
        <v>3.8952635831326479E-2</v>
      </c>
      <c r="J121">
        <v>9.4731583822869364E-2</v>
      </c>
      <c r="K121">
        <v>0.8571428571428571</v>
      </c>
      <c r="L121">
        <v>0</v>
      </c>
      <c r="M121">
        <v>1.843880605276236</v>
      </c>
      <c r="N121">
        <v>0.86297792864843526</v>
      </c>
      <c r="O121">
        <v>0.15524585119983861</v>
      </c>
      <c r="P121">
        <v>0.19829963479837881</v>
      </c>
    </row>
    <row r="122" spans="1:16" x14ac:dyDescent="0.55000000000000004">
      <c r="A122" t="s">
        <v>146</v>
      </c>
      <c r="B122" s="17">
        <v>45045</v>
      </c>
      <c r="C122" t="s">
        <v>130</v>
      </c>
      <c r="D122">
        <v>24.186882732513698</v>
      </c>
      <c r="E122">
        <v>780.26883695089191</v>
      </c>
      <c r="F122">
        <v>3.4739</v>
      </c>
      <c r="G122">
        <v>2.8857992647738921E-2</v>
      </c>
      <c r="H122">
        <v>0.14848660558126031</v>
      </c>
      <c r="I122">
        <v>6.0975585649313047E-2</v>
      </c>
      <c r="J122">
        <v>0.13439360952932031</v>
      </c>
      <c r="K122">
        <v>0</v>
      </c>
      <c r="L122">
        <v>0</v>
      </c>
      <c r="M122">
        <v>0.41068734968939308</v>
      </c>
      <c r="N122">
        <v>0.64599761269049805</v>
      </c>
      <c r="O122">
        <v>0.12025514737738589</v>
      </c>
      <c r="P122">
        <v>0.12968526777701669</v>
      </c>
    </row>
    <row r="123" spans="1:16" x14ac:dyDescent="0.55000000000000004">
      <c r="A123" t="s">
        <v>147</v>
      </c>
      <c r="B123" s="17">
        <v>45052</v>
      </c>
      <c r="C123" t="s">
        <v>130</v>
      </c>
      <c r="D123">
        <v>26.404525305652211</v>
      </c>
      <c r="E123">
        <v>779.7256322759099</v>
      </c>
      <c r="F123">
        <v>3.3852000000000002</v>
      </c>
      <c r="G123">
        <v>8.904455133882222E-2</v>
      </c>
      <c r="H123">
        <v>0.2473765330885454</v>
      </c>
      <c r="I123">
        <v>5.2762086377985032E-2</v>
      </c>
      <c r="J123">
        <v>0.13212421280223441</v>
      </c>
      <c r="K123">
        <v>0</v>
      </c>
      <c r="L123">
        <v>0</v>
      </c>
      <c r="M123">
        <v>1.818970452321268</v>
      </c>
      <c r="N123">
        <v>0.88507453879462494</v>
      </c>
      <c r="O123">
        <v>0.62396525367429967</v>
      </c>
      <c r="P123">
        <v>0.3826040066005082</v>
      </c>
    </row>
    <row r="124" spans="1:16" x14ac:dyDescent="0.55000000000000004">
      <c r="A124" t="s">
        <v>148</v>
      </c>
      <c r="B124" s="17">
        <v>45059</v>
      </c>
      <c r="C124" t="s">
        <v>130</v>
      </c>
      <c r="D124">
        <v>25.30786385955032</v>
      </c>
      <c r="E124">
        <v>719.50256952701568</v>
      </c>
      <c r="F124">
        <v>3.3475999999999999</v>
      </c>
      <c r="G124">
        <v>6.0655691115890392E-2</v>
      </c>
      <c r="H124">
        <v>0.21395848651541041</v>
      </c>
      <c r="I124">
        <v>4.5190802683969897E-2</v>
      </c>
      <c r="J124">
        <v>0.11838057066021949</v>
      </c>
      <c r="K124">
        <v>0</v>
      </c>
      <c r="L124">
        <v>0</v>
      </c>
      <c r="M124">
        <v>0.33426486306539688</v>
      </c>
      <c r="N124">
        <v>0.64105053915532217</v>
      </c>
      <c r="O124">
        <v>0.59426024229129326</v>
      </c>
      <c r="P124">
        <v>0.43617694607759538</v>
      </c>
    </row>
    <row r="125" spans="1:16" x14ac:dyDescent="0.55000000000000004">
      <c r="A125" t="s">
        <v>149</v>
      </c>
      <c r="B125" s="17">
        <v>45066</v>
      </c>
      <c r="C125" t="s">
        <v>130</v>
      </c>
      <c r="D125">
        <v>24.28759070587337</v>
      </c>
      <c r="E125">
        <v>697.78248097974199</v>
      </c>
      <c r="F125">
        <v>3.3580000000000001</v>
      </c>
      <c r="G125">
        <v>7.9967627607418212E-2</v>
      </c>
      <c r="H125">
        <v>0.2465940770739494</v>
      </c>
      <c r="I125">
        <v>1.3415968149298491E-2</v>
      </c>
      <c r="J125">
        <v>5.9087088728299222E-2</v>
      </c>
      <c r="K125">
        <v>0.8571428571428571</v>
      </c>
      <c r="L125">
        <v>0</v>
      </c>
      <c r="M125">
        <v>0.315297696801079</v>
      </c>
      <c r="N125">
        <v>0.45666882216145988</v>
      </c>
      <c r="O125">
        <v>0.66493265065813045</v>
      </c>
      <c r="P125">
        <v>0.48395635634356488</v>
      </c>
    </row>
    <row r="126" spans="1:16" x14ac:dyDescent="0.55000000000000004">
      <c r="A126" t="s">
        <v>150</v>
      </c>
      <c r="B126" s="17">
        <v>45073</v>
      </c>
      <c r="C126" t="s">
        <v>130</v>
      </c>
      <c r="D126">
        <v>24.917297331609252</v>
      </c>
      <c r="E126">
        <v>776.67215782626033</v>
      </c>
      <c r="F126">
        <v>3.4394999999999998</v>
      </c>
      <c r="G126">
        <v>7.3477206221100377E-2</v>
      </c>
      <c r="H126">
        <v>0.2420775004437497</v>
      </c>
      <c r="I126">
        <v>5.4743191871954817E-2</v>
      </c>
      <c r="J126">
        <v>0.11306436449741709</v>
      </c>
      <c r="K126">
        <v>0</v>
      </c>
      <c r="L126">
        <v>0</v>
      </c>
      <c r="M126">
        <v>0.53751724292970016</v>
      </c>
      <c r="N126">
        <v>0.47748998571212459</v>
      </c>
      <c r="O126">
        <v>9.5832328842979764E-2</v>
      </c>
      <c r="P126">
        <v>0.2111130436951911</v>
      </c>
    </row>
    <row r="127" spans="1:16" x14ac:dyDescent="0.55000000000000004">
      <c r="A127" t="s">
        <v>151</v>
      </c>
      <c r="B127" s="17">
        <v>45080</v>
      </c>
      <c r="C127" t="s">
        <v>130</v>
      </c>
      <c r="D127">
        <v>23.182295722161651</v>
      </c>
      <c r="E127">
        <v>718.65116738701136</v>
      </c>
      <c r="F127">
        <v>3.4340000000000002</v>
      </c>
      <c r="G127">
        <v>1.6514159673311012E-2</v>
      </c>
      <c r="H127">
        <v>0.1121362642815755</v>
      </c>
      <c r="I127">
        <v>4.4520183544371213E-2</v>
      </c>
      <c r="J127">
        <v>0.1115069383661965</v>
      </c>
      <c r="K127">
        <v>0</v>
      </c>
      <c r="L127">
        <v>0</v>
      </c>
      <c r="M127">
        <v>0.1962369587547968</v>
      </c>
      <c r="N127">
        <v>0.31446125558008098</v>
      </c>
      <c r="O127">
        <v>0.38544185963186711</v>
      </c>
      <c r="P127">
        <v>0.28134475225335381</v>
      </c>
    </row>
    <row r="128" spans="1:16" x14ac:dyDescent="0.55000000000000004">
      <c r="A128" t="s">
        <v>152</v>
      </c>
      <c r="B128" s="17">
        <v>45087</v>
      </c>
      <c r="C128" t="s">
        <v>130</v>
      </c>
      <c r="D128">
        <v>22.594848938612309</v>
      </c>
      <c r="E128">
        <v>672.1967559237163</v>
      </c>
      <c r="F128">
        <v>3.3929999999999998</v>
      </c>
      <c r="G128">
        <v>2.2138355996268129E-2</v>
      </c>
      <c r="H128">
        <v>8.5220683871752953E-2</v>
      </c>
      <c r="I128">
        <v>2.4293645791369521E-2</v>
      </c>
      <c r="J128">
        <v>7.5958978794286758E-2</v>
      </c>
      <c r="K128">
        <v>0.8571428571428571</v>
      </c>
      <c r="L128">
        <v>0</v>
      </c>
      <c r="M128">
        <v>0.4840546857264989</v>
      </c>
      <c r="N128">
        <v>0.39747486601772503</v>
      </c>
      <c r="O128">
        <v>0.62507475065062157</v>
      </c>
      <c r="P128">
        <v>0.42302947042011507</v>
      </c>
    </row>
    <row r="129" spans="1:16" x14ac:dyDescent="0.55000000000000004">
      <c r="A129" t="s">
        <v>153</v>
      </c>
      <c r="B129" s="17">
        <v>45094</v>
      </c>
      <c r="C129" t="s">
        <v>130</v>
      </c>
      <c r="D129">
        <v>23.92031187983175</v>
      </c>
      <c r="E129">
        <v>736.50640278001947</v>
      </c>
      <c r="F129">
        <v>3.4270999999999998</v>
      </c>
      <c r="G129">
        <v>8.9657614078767309E-2</v>
      </c>
      <c r="H129">
        <v>0.23060834955671769</v>
      </c>
      <c r="I129">
        <v>4.1267589426588737E-2</v>
      </c>
      <c r="J129">
        <v>9.4765005384042394E-2</v>
      </c>
      <c r="K129">
        <v>0</v>
      </c>
      <c r="L129">
        <v>0</v>
      </c>
      <c r="M129">
        <v>0.19608865382302371</v>
      </c>
      <c r="N129">
        <v>0.2777694425233791</v>
      </c>
      <c r="O129">
        <v>0.28401645167220418</v>
      </c>
      <c r="P129">
        <v>0.29231346195097319</v>
      </c>
    </row>
    <row r="130" spans="1:16" x14ac:dyDescent="0.55000000000000004">
      <c r="A130" t="s">
        <v>154</v>
      </c>
      <c r="B130" s="17">
        <v>45101</v>
      </c>
      <c r="C130" t="s">
        <v>130</v>
      </c>
      <c r="D130">
        <v>26.17965468751666</v>
      </c>
      <c r="E130">
        <v>772.8234063754918</v>
      </c>
      <c r="F130">
        <v>3.3851</v>
      </c>
      <c r="G130">
        <v>0.1046714627039384</v>
      </c>
      <c r="H130">
        <v>0.30470189286485461</v>
      </c>
      <c r="I130">
        <v>0.18346015687170231</v>
      </c>
      <c r="J130">
        <v>0.33600692158166562</v>
      </c>
      <c r="K130">
        <v>0</v>
      </c>
      <c r="L130">
        <v>0</v>
      </c>
      <c r="M130">
        <v>0.12622724148412909</v>
      </c>
      <c r="N130">
        <v>0.18748549377358301</v>
      </c>
      <c r="O130">
        <v>1.817531681205967E-2</v>
      </c>
      <c r="P130">
        <v>0.1005852694306076</v>
      </c>
    </row>
    <row r="131" spans="1:16" x14ac:dyDescent="0.55000000000000004">
      <c r="A131" t="s">
        <v>155</v>
      </c>
      <c r="B131" s="17">
        <v>45108</v>
      </c>
      <c r="C131" t="s">
        <v>130</v>
      </c>
      <c r="D131">
        <v>24.153225809697499</v>
      </c>
      <c r="E131">
        <v>732.56733880812521</v>
      </c>
      <c r="F131">
        <v>3.4121999999999999</v>
      </c>
      <c r="G131">
        <v>1.9094854393344761E-2</v>
      </c>
      <c r="H131">
        <v>0.13806489463984961</v>
      </c>
      <c r="I131">
        <v>5.3840056969375293E-2</v>
      </c>
      <c r="J131">
        <v>0.19650594504364111</v>
      </c>
      <c r="K131">
        <v>0</v>
      </c>
      <c r="L131">
        <v>0</v>
      </c>
      <c r="M131">
        <v>0.34566040609529852</v>
      </c>
      <c r="N131">
        <v>0.27540995070278418</v>
      </c>
      <c r="O131">
        <v>0.46080658467671792</v>
      </c>
      <c r="P131">
        <v>0.29046640050027223</v>
      </c>
    </row>
    <row r="132" spans="1:16" x14ac:dyDescent="0.55000000000000004">
      <c r="A132" t="s">
        <v>156</v>
      </c>
      <c r="B132" s="17">
        <v>45115</v>
      </c>
      <c r="C132" t="s">
        <v>130</v>
      </c>
      <c r="D132">
        <v>25.399521115520209</v>
      </c>
      <c r="F132">
        <v>3.4352</v>
      </c>
      <c r="G132">
        <v>0.1052863236108197</v>
      </c>
      <c r="H132">
        <v>0.27970372230969548</v>
      </c>
      <c r="I132">
        <v>8.0811056172114759E-2</v>
      </c>
      <c r="J132">
        <v>0.1984822874327852</v>
      </c>
      <c r="K132">
        <v>0.14285714285714279</v>
      </c>
      <c r="L132">
        <v>0</v>
      </c>
      <c r="M132">
        <v>7.6645099841222253E-2</v>
      </c>
      <c r="N132">
        <v>0.15764335935885701</v>
      </c>
      <c r="O132">
        <v>0.41901920830368589</v>
      </c>
      <c r="P132">
        <v>0.32223926669498659</v>
      </c>
    </row>
    <row r="133" spans="1:16" x14ac:dyDescent="0.55000000000000004">
      <c r="A133" t="s">
        <v>157</v>
      </c>
      <c r="B133" s="17">
        <v>45122</v>
      </c>
      <c r="C133" t="s">
        <v>130</v>
      </c>
      <c r="D133">
        <v>24.18257752557847</v>
      </c>
      <c r="E133">
        <v>682.67416354708007</v>
      </c>
      <c r="F133">
        <v>3.3403999999999998</v>
      </c>
      <c r="G133">
        <v>0.1255333977465416</v>
      </c>
      <c r="H133">
        <v>0.36194857555952098</v>
      </c>
      <c r="I133">
        <v>1.1676334375807E-2</v>
      </c>
      <c r="J133">
        <v>8.0603772278836555E-2</v>
      </c>
      <c r="K133">
        <v>0</v>
      </c>
      <c r="L133">
        <v>0</v>
      </c>
      <c r="M133">
        <v>2.752871038750726E-2</v>
      </c>
      <c r="N133">
        <v>7.982144765274185E-2</v>
      </c>
      <c r="O133">
        <v>0.2337895043797891</v>
      </c>
      <c r="P133">
        <v>0.2322853973545892</v>
      </c>
    </row>
    <row r="134" spans="1:16" x14ac:dyDescent="0.55000000000000004">
      <c r="A134" t="s">
        <v>158</v>
      </c>
      <c r="B134" s="17">
        <v>45129</v>
      </c>
      <c r="C134" t="s">
        <v>130</v>
      </c>
      <c r="D134">
        <v>22.101375738409619</v>
      </c>
      <c r="E134">
        <v>644.91814404679258</v>
      </c>
      <c r="F134">
        <v>3.3734999999999999</v>
      </c>
      <c r="G134">
        <v>1.221242269782831E-2</v>
      </c>
      <c r="H134">
        <v>0.14127293908378219</v>
      </c>
      <c r="I134">
        <v>3.7515783758323172E-2</v>
      </c>
      <c r="J134">
        <v>8.964306352957073E-2</v>
      </c>
      <c r="K134">
        <v>0</v>
      </c>
      <c r="L134">
        <v>0</v>
      </c>
      <c r="M134">
        <v>0.2208480653132851</v>
      </c>
      <c r="N134">
        <v>0.16291613501425151</v>
      </c>
      <c r="O134">
        <v>0.37688970655681903</v>
      </c>
      <c r="P134">
        <v>0.28291166958001052</v>
      </c>
    </row>
    <row r="135" spans="1:16" x14ac:dyDescent="0.55000000000000004">
      <c r="A135" t="s">
        <v>159</v>
      </c>
      <c r="B135" s="17">
        <v>45136</v>
      </c>
      <c r="C135" t="s">
        <v>130</v>
      </c>
      <c r="D135">
        <v>24.63466611007409</v>
      </c>
      <c r="E135">
        <v>716.62243714205511</v>
      </c>
      <c r="F135">
        <v>3.3702999999999999</v>
      </c>
      <c r="G135">
        <v>0.1113286919448639</v>
      </c>
      <c r="H135">
        <v>0.29355192848851602</v>
      </c>
      <c r="I135">
        <v>6.8390646389910326E-2</v>
      </c>
      <c r="J135">
        <v>0.14560931090404289</v>
      </c>
      <c r="K135">
        <v>0</v>
      </c>
      <c r="L135">
        <v>0</v>
      </c>
      <c r="N135">
        <v>0.2326536306906708</v>
      </c>
      <c r="O135">
        <v>0.62345452202563312</v>
      </c>
      <c r="P135">
        <v>0.42267481938386969</v>
      </c>
    </row>
    <row r="136" spans="1:16" x14ac:dyDescent="0.55000000000000004">
      <c r="A136" t="s">
        <v>160</v>
      </c>
      <c r="B136" s="17">
        <v>45143</v>
      </c>
      <c r="C136" t="s">
        <v>130</v>
      </c>
      <c r="D136">
        <v>25.606116064296451</v>
      </c>
      <c r="E136">
        <v>754.35617925417341</v>
      </c>
      <c r="F136">
        <v>3.3828999999999998</v>
      </c>
      <c r="G136">
        <v>0.1136846218367417</v>
      </c>
      <c r="H136">
        <v>0.34169713389663581</v>
      </c>
      <c r="I136">
        <v>8.701660878876416E-2</v>
      </c>
      <c r="J136">
        <v>0.1937993339848163</v>
      </c>
      <c r="K136">
        <v>0</v>
      </c>
      <c r="L136">
        <v>0</v>
      </c>
      <c r="M136">
        <v>0.48069025597127812</v>
      </c>
      <c r="N136">
        <v>0.36549198968422891</v>
      </c>
      <c r="O136">
        <v>0.22562017010267621</v>
      </c>
      <c r="P136">
        <v>0.26071904019426401</v>
      </c>
    </row>
    <row r="137" spans="1:16" x14ac:dyDescent="0.55000000000000004">
      <c r="A137" t="s">
        <v>161</v>
      </c>
      <c r="B137" s="17">
        <v>45150</v>
      </c>
      <c r="C137" t="s">
        <v>130</v>
      </c>
      <c r="D137">
        <v>22.944099777706189</v>
      </c>
      <c r="E137">
        <v>675.01541546011606</v>
      </c>
      <c r="F137">
        <v>3.3815</v>
      </c>
      <c r="G137">
        <v>5.4420037871262303E-2</v>
      </c>
      <c r="H137">
        <v>0.22961075429194941</v>
      </c>
      <c r="I137">
        <v>6.109899241153649E-2</v>
      </c>
      <c r="J137">
        <v>0.1643070348213948</v>
      </c>
      <c r="K137">
        <v>0.7142857142857143</v>
      </c>
      <c r="L137">
        <v>0</v>
      </c>
      <c r="M137">
        <v>0.1631580744177368</v>
      </c>
      <c r="N137">
        <v>0.24601433107730769</v>
      </c>
      <c r="O137">
        <v>6.2768584395080429E-2</v>
      </c>
      <c r="P137">
        <v>0.1161439531409382</v>
      </c>
    </row>
    <row r="138" spans="1:16" x14ac:dyDescent="0.55000000000000004">
      <c r="A138" t="s">
        <v>162</v>
      </c>
      <c r="B138" s="17">
        <v>45157</v>
      </c>
      <c r="C138" t="s">
        <v>130</v>
      </c>
      <c r="D138">
        <v>26.468911032734841</v>
      </c>
      <c r="E138">
        <v>745.62922379214058</v>
      </c>
      <c r="F138">
        <v>3.3382999999999998</v>
      </c>
      <c r="G138">
        <v>9.3139317321667886E-2</v>
      </c>
      <c r="H138">
        <v>0.27979243460136188</v>
      </c>
      <c r="I138">
        <v>8.6838964251494455E-2</v>
      </c>
      <c r="J138">
        <v>0.19900864591326831</v>
      </c>
      <c r="K138">
        <v>0</v>
      </c>
      <c r="L138">
        <v>0</v>
      </c>
      <c r="M138">
        <v>1.917367905857984</v>
      </c>
      <c r="N138">
        <v>0.84872942401478568</v>
      </c>
      <c r="O138">
        <v>0.43906536442773519</v>
      </c>
      <c r="P138">
        <v>0.28318254416235289</v>
      </c>
    </row>
    <row r="139" spans="1:16" x14ac:dyDescent="0.55000000000000004">
      <c r="A139" t="s">
        <v>163</v>
      </c>
      <c r="B139" s="17">
        <v>45164</v>
      </c>
      <c r="C139" t="s">
        <v>130</v>
      </c>
      <c r="D139">
        <v>25.945951424373309</v>
      </c>
      <c r="E139">
        <v>828.19476946599616</v>
      </c>
      <c r="F139">
        <v>3.4632000000000001</v>
      </c>
      <c r="G139">
        <v>0.11027266742473291</v>
      </c>
      <c r="H139">
        <v>0.33064647598340918</v>
      </c>
      <c r="I139">
        <v>4.6390025087102993E-2</v>
      </c>
      <c r="J139">
        <v>0.14075104717307679</v>
      </c>
      <c r="K139">
        <v>0</v>
      </c>
      <c r="L139">
        <v>0</v>
      </c>
      <c r="M139">
        <v>0.42929645864998728</v>
      </c>
      <c r="N139">
        <v>0.64004356386483297</v>
      </c>
      <c r="O139">
        <v>0.58743589307905764</v>
      </c>
      <c r="P139">
        <v>0.405335847801504</v>
      </c>
    </row>
    <row r="140" spans="1:16" x14ac:dyDescent="0.55000000000000004">
      <c r="A140" t="s">
        <v>164</v>
      </c>
      <c r="B140" s="17">
        <v>45171</v>
      </c>
      <c r="C140" t="s">
        <v>130</v>
      </c>
      <c r="D140">
        <v>23.832002631384309</v>
      </c>
      <c r="E140">
        <v>703.28239765215096</v>
      </c>
      <c r="F140">
        <v>3.3845999999999998</v>
      </c>
      <c r="G140">
        <v>1.648574064086587E-2</v>
      </c>
      <c r="H140">
        <v>0.14058204390742179</v>
      </c>
      <c r="I140">
        <v>7.718324297008515E-2</v>
      </c>
      <c r="J140">
        <v>0.1757344508556721</v>
      </c>
      <c r="K140">
        <v>0</v>
      </c>
      <c r="L140">
        <v>0</v>
      </c>
      <c r="M140">
        <v>0.33764540684958477</v>
      </c>
      <c r="N140">
        <v>0.4668141019209322</v>
      </c>
      <c r="O140">
        <v>0.14845578394391809</v>
      </c>
      <c r="P140">
        <v>0.2123146998035898</v>
      </c>
    </row>
    <row r="141" spans="1:16" x14ac:dyDescent="0.55000000000000004">
      <c r="A141" t="s">
        <v>165</v>
      </c>
      <c r="B141" s="17">
        <v>45178</v>
      </c>
      <c r="C141" t="s">
        <v>130</v>
      </c>
      <c r="D141">
        <v>22.419476523062269</v>
      </c>
      <c r="E141">
        <v>670.790737570023</v>
      </c>
      <c r="F141">
        <v>3.3984000000000001</v>
      </c>
      <c r="G141">
        <v>1.8635389845678481E-2</v>
      </c>
      <c r="H141">
        <v>8.57111820950575E-2</v>
      </c>
      <c r="I141">
        <v>1.3085521932771651E-2</v>
      </c>
      <c r="J141">
        <v>7.602617098192227E-2</v>
      </c>
      <c r="K141">
        <v>0</v>
      </c>
      <c r="L141">
        <v>0</v>
      </c>
      <c r="M141">
        <v>8.5349306143533157E-2</v>
      </c>
      <c r="N141">
        <v>0.24832591541096849</v>
      </c>
      <c r="O141">
        <v>0.402709560291587</v>
      </c>
      <c r="P141">
        <v>0.29094523060044991</v>
      </c>
    </row>
    <row r="142" spans="1:16" x14ac:dyDescent="0.55000000000000004">
      <c r="A142" t="s">
        <v>166</v>
      </c>
      <c r="B142" s="17">
        <v>45185</v>
      </c>
      <c r="C142" t="s">
        <v>130</v>
      </c>
      <c r="D142">
        <v>23.644044206903072</v>
      </c>
      <c r="E142">
        <v>677.87474741191113</v>
      </c>
      <c r="F142">
        <v>3.3557999999999999</v>
      </c>
      <c r="G142">
        <v>0.1174915670237346</v>
      </c>
      <c r="H142">
        <v>0.29125743652621849</v>
      </c>
      <c r="I142">
        <v>4.577159619355136E-2</v>
      </c>
      <c r="J142">
        <v>0.1025909782622226</v>
      </c>
      <c r="K142">
        <v>0.2857142857142857</v>
      </c>
      <c r="L142">
        <v>0</v>
      </c>
      <c r="M142">
        <v>3.1540426607703363E-2</v>
      </c>
      <c r="N142">
        <v>0.1197239306513536</v>
      </c>
      <c r="O142">
        <v>0.54522686680447485</v>
      </c>
      <c r="P142">
        <v>0.38671792992649562</v>
      </c>
    </row>
    <row r="143" spans="1:16" x14ac:dyDescent="0.55000000000000004">
      <c r="A143" t="s">
        <v>167</v>
      </c>
      <c r="B143" s="17">
        <v>45192</v>
      </c>
      <c r="C143" t="s">
        <v>130</v>
      </c>
      <c r="D143">
        <v>22.86008191148526</v>
      </c>
      <c r="E143">
        <v>666.37138771979517</v>
      </c>
      <c r="F143">
        <v>3.3723999999999998</v>
      </c>
      <c r="G143">
        <v>1.715904045646478E-2</v>
      </c>
      <c r="H143">
        <v>0.12927775200834049</v>
      </c>
      <c r="I143">
        <v>8.8798350559922454E-2</v>
      </c>
      <c r="J143">
        <v>0.18416006888505429</v>
      </c>
      <c r="K143">
        <v>1</v>
      </c>
      <c r="L143">
        <v>0</v>
      </c>
      <c r="M143">
        <v>0.24421942592030971</v>
      </c>
      <c r="N143">
        <v>0.19221472582820739</v>
      </c>
      <c r="O143">
        <v>0.27804480074098492</v>
      </c>
      <c r="P143">
        <v>0.27712027134368628</v>
      </c>
    </row>
    <row r="144" spans="1:16" x14ac:dyDescent="0.55000000000000004">
      <c r="A144" t="s">
        <v>168</v>
      </c>
      <c r="B144" s="17">
        <v>45199</v>
      </c>
      <c r="C144" t="s">
        <v>130</v>
      </c>
      <c r="D144">
        <v>25.802177750587049</v>
      </c>
      <c r="E144">
        <v>738.71634899930723</v>
      </c>
      <c r="F144">
        <v>3.3546</v>
      </c>
      <c r="G144">
        <v>6.9176296395739412E-2</v>
      </c>
      <c r="H144">
        <v>0.19776558856486931</v>
      </c>
      <c r="I144">
        <v>4.5841114916993358E-2</v>
      </c>
      <c r="J144">
        <v>0.1352686387076748</v>
      </c>
      <c r="K144">
        <v>0</v>
      </c>
      <c r="L144">
        <v>0</v>
      </c>
      <c r="M144">
        <v>1.850604489130768</v>
      </c>
      <c r="N144">
        <v>0.83019267522617035</v>
      </c>
      <c r="O144">
        <v>9.8966247245317968E-2</v>
      </c>
      <c r="P144">
        <v>0.14212477428278489</v>
      </c>
    </row>
    <row r="145" spans="1:16" x14ac:dyDescent="0.55000000000000004">
      <c r="A145" t="s">
        <v>169</v>
      </c>
      <c r="B145" s="17">
        <v>45206</v>
      </c>
      <c r="C145" t="s">
        <v>130</v>
      </c>
      <c r="D145">
        <v>27.037450105430771</v>
      </c>
      <c r="E145">
        <v>852.22042732317777</v>
      </c>
      <c r="F145">
        <v>3.4506000000000001</v>
      </c>
      <c r="I145">
        <v>2.8349969651758879E-2</v>
      </c>
      <c r="J145">
        <v>9.0193767002017561E-2</v>
      </c>
      <c r="K145">
        <v>0</v>
      </c>
      <c r="L145">
        <v>0</v>
      </c>
      <c r="M145">
        <v>1.9933162581235111</v>
      </c>
      <c r="N145">
        <v>0.93184357369111637</v>
      </c>
      <c r="O145">
        <v>0.53185267943952863</v>
      </c>
      <c r="P145">
        <v>0.33920456512881858</v>
      </c>
    </row>
    <row r="146" spans="1:16" x14ac:dyDescent="0.55000000000000004">
      <c r="A146" t="s">
        <v>170</v>
      </c>
      <c r="B146" s="17">
        <v>45213</v>
      </c>
      <c r="C146" t="s">
        <v>130</v>
      </c>
      <c r="D146">
        <v>24.781313340818659</v>
      </c>
      <c r="E146">
        <v>727.33154655302781</v>
      </c>
      <c r="F146">
        <v>3.3792</v>
      </c>
      <c r="I146">
        <v>2.2046449586242359E-3</v>
      </c>
      <c r="J146">
        <v>3.0970365142602652E-2</v>
      </c>
      <c r="K146">
        <v>0</v>
      </c>
      <c r="L146">
        <v>0</v>
      </c>
      <c r="M146">
        <v>0.53558617890846794</v>
      </c>
      <c r="N146">
        <v>0.75723135900206295</v>
      </c>
      <c r="O146">
        <v>0.2391340813935203</v>
      </c>
      <c r="P146">
        <v>0.24063237568373891</v>
      </c>
    </row>
    <row r="147" spans="1:16" x14ac:dyDescent="0.55000000000000004">
      <c r="A147" t="s">
        <v>171</v>
      </c>
      <c r="B147" s="17">
        <v>45220</v>
      </c>
      <c r="C147" t="s">
        <v>130</v>
      </c>
      <c r="D147">
        <v>29.784769100637291</v>
      </c>
      <c r="E147">
        <v>880.13992692383192</v>
      </c>
      <c r="F147">
        <v>3.3860000000000001</v>
      </c>
      <c r="I147">
        <v>8.6976526205664109E-2</v>
      </c>
      <c r="J147">
        <v>0.16011786785836171</v>
      </c>
      <c r="K147">
        <v>0</v>
      </c>
      <c r="L147">
        <v>0</v>
      </c>
      <c r="M147">
        <v>0.2316606140792275</v>
      </c>
      <c r="N147">
        <v>0.48903846545938079</v>
      </c>
      <c r="O147">
        <v>0.27296435792393881</v>
      </c>
      <c r="P147">
        <v>0.2287317084652723</v>
      </c>
    </row>
    <row r="148" spans="1:16" x14ac:dyDescent="0.55000000000000004">
      <c r="A148" t="s">
        <v>172</v>
      </c>
      <c r="B148" s="17">
        <v>45227</v>
      </c>
      <c r="C148" t="s">
        <v>130</v>
      </c>
      <c r="D148">
        <v>28.163671439009409</v>
      </c>
      <c r="E148">
        <v>825.47720987736568</v>
      </c>
      <c r="F148">
        <v>3.3780000000000001</v>
      </c>
      <c r="I148">
        <v>7.9696893422802076E-2</v>
      </c>
      <c r="J148">
        <v>0.18574081880933241</v>
      </c>
      <c r="K148">
        <v>0</v>
      </c>
      <c r="L148">
        <v>0</v>
      </c>
      <c r="M148">
        <v>1.910745289396393</v>
      </c>
      <c r="N148">
        <v>0.87662120100753749</v>
      </c>
      <c r="O148">
        <v>0.17512058136787501</v>
      </c>
      <c r="P148">
        <v>0.1703333140751756</v>
      </c>
    </row>
    <row r="149" spans="1:16" x14ac:dyDescent="0.55000000000000004">
      <c r="A149" t="s">
        <v>173</v>
      </c>
      <c r="B149" s="17">
        <v>45234</v>
      </c>
      <c r="C149" t="s">
        <v>130</v>
      </c>
      <c r="D149">
        <v>28.04987448454763</v>
      </c>
      <c r="E149">
        <v>946.68326385348257</v>
      </c>
      <c r="F149">
        <v>3.5188999999999999</v>
      </c>
      <c r="I149">
        <v>5.9626047931304882E-2</v>
      </c>
      <c r="J149">
        <v>0.15935768297525771</v>
      </c>
      <c r="K149">
        <v>0.42857142857142849</v>
      </c>
      <c r="L149">
        <v>0</v>
      </c>
      <c r="M149">
        <v>0.47451922488667531</v>
      </c>
      <c r="N149">
        <v>0.68007762611248801</v>
      </c>
      <c r="O149">
        <v>0.48567032433734508</v>
      </c>
      <c r="P149">
        <v>0.32292914527512417</v>
      </c>
    </row>
    <row r="150" spans="1:16" x14ac:dyDescent="0.55000000000000004">
      <c r="A150" t="s">
        <v>174</v>
      </c>
      <c r="B150" s="17">
        <v>45241</v>
      </c>
      <c r="C150" t="s">
        <v>130</v>
      </c>
      <c r="D150">
        <v>25.554441225998239</v>
      </c>
      <c r="E150">
        <v>769.444225314807</v>
      </c>
      <c r="F150">
        <v>3.4049</v>
      </c>
      <c r="G150">
        <v>4.2056788686422708E-2</v>
      </c>
      <c r="H150">
        <v>0.21743496134676249</v>
      </c>
      <c r="I150">
        <v>1.9251192644141931E-2</v>
      </c>
      <c r="J150">
        <v>8.1722153964649838E-2</v>
      </c>
      <c r="K150">
        <v>0</v>
      </c>
      <c r="L150">
        <v>0</v>
      </c>
      <c r="M150">
        <v>1.238908446524152E-3</v>
      </c>
      <c r="N150">
        <v>0.32070685404405541</v>
      </c>
      <c r="O150">
        <v>0.65118431534336174</v>
      </c>
      <c r="P150">
        <v>0.44651244067517548</v>
      </c>
    </row>
    <row r="151" spans="1:16" x14ac:dyDescent="0.55000000000000004">
      <c r="A151" t="s">
        <v>175</v>
      </c>
      <c r="B151" s="17">
        <v>45248</v>
      </c>
      <c r="C151" t="s">
        <v>130</v>
      </c>
      <c r="D151">
        <v>25.007108016824521</v>
      </c>
      <c r="E151">
        <v>763.46700775365264</v>
      </c>
      <c r="F151">
        <v>3.4186000000000001</v>
      </c>
      <c r="G151">
        <v>6.2377771795355683E-2</v>
      </c>
      <c r="H151">
        <v>0.20873056564257009</v>
      </c>
      <c r="I151">
        <v>2.267651337837305E-2</v>
      </c>
      <c r="J151">
        <v>6.4159495798178076E-2</v>
      </c>
      <c r="K151">
        <v>0</v>
      </c>
      <c r="L151">
        <v>0</v>
      </c>
      <c r="M151">
        <v>0.58375422293963264</v>
      </c>
      <c r="N151">
        <v>0.4489305250289275</v>
      </c>
      <c r="O151">
        <v>0.1634820101476584</v>
      </c>
      <c r="P151">
        <v>0.23498642431131139</v>
      </c>
    </row>
    <row r="152" spans="1:16" x14ac:dyDescent="0.55000000000000004">
      <c r="A152" t="s">
        <v>176</v>
      </c>
      <c r="B152" s="17">
        <v>45255</v>
      </c>
      <c r="C152" t="s">
        <v>130</v>
      </c>
      <c r="D152">
        <v>27.526324166608489</v>
      </c>
      <c r="E152">
        <v>828.26709417324957</v>
      </c>
      <c r="F152">
        <v>3.4041999999999999</v>
      </c>
      <c r="G152">
        <v>8.9334184808320963E-2</v>
      </c>
      <c r="H152">
        <v>0.26548730311285651</v>
      </c>
      <c r="I152">
        <v>8.1298172906523095E-2</v>
      </c>
      <c r="J152">
        <v>0.16015931301103381</v>
      </c>
      <c r="K152">
        <v>0</v>
      </c>
      <c r="L152">
        <v>0</v>
      </c>
      <c r="M152">
        <v>1.947952631113451</v>
      </c>
      <c r="N152">
        <v>0.87689169147897328</v>
      </c>
      <c r="O152">
        <v>0.24203074346979639</v>
      </c>
      <c r="P152">
        <v>0.2098632841462674</v>
      </c>
    </row>
    <row r="153" spans="1:16" x14ac:dyDescent="0.55000000000000004">
      <c r="A153" t="s">
        <v>177</v>
      </c>
      <c r="B153" s="17">
        <v>45262</v>
      </c>
      <c r="C153" t="s">
        <v>130</v>
      </c>
      <c r="D153">
        <v>29.213284433336351</v>
      </c>
      <c r="E153">
        <v>849.81444416575448</v>
      </c>
      <c r="F153">
        <v>3.3702000000000001</v>
      </c>
      <c r="G153">
        <v>0.116456559153991</v>
      </c>
      <c r="H153">
        <v>0.33932705925153278</v>
      </c>
      <c r="I153">
        <v>4.5970560196884891E-2</v>
      </c>
      <c r="J153">
        <v>0.12820612029969519</v>
      </c>
      <c r="K153">
        <v>0.42857142857142849</v>
      </c>
      <c r="L153">
        <v>0</v>
      </c>
      <c r="M153">
        <v>1.955807890409246</v>
      </c>
      <c r="N153">
        <v>0.93766181248533698</v>
      </c>
      <c r="O153">
        <v>2.8269661549491318</v>
      </c>
      <c r="P153">
        <v>0.93702189669383118</v>
      </c>
    </row>
    <row r="154" spans="1:16" x14ac:dyDescent="0.55000000000000004">
      <c r="A154" t="s">
        <v>178</v>
      </c>
      <c r="B154" s="17">
        <v>45269</v>
      </c>
      <c r="C154" t="s">
        <v>130</v>
      </c>
      <c r="D154">
        <v>28.226482664302239</v>
      </c>
      <c r="E154">
        <v>855.54468955500067</v>
      </c>
      <c r="F154">
        <v>3.4116</v>
      </c>
      <c r="G154">
        <v>0.12980492838087609</v>
      </c>
      <c r="H154">
        <v>0.38753198996555499</v>
      </c>
      <c r="I154">
        <v>5.7499381411571987E-2</v>
      </c>
      <c r="J154">
        <v>0.13841076497907401</v>
      </c>
      <c r="K154">
        <v>0.42857142857142849</v>
      </c>
      <c r="L154">
        <v>0</v>
      </c>
      <c r="M154">
        <v>0.33085560500242323</v>
      </c>
      <c r="N154">
        <v>0.70929588619459349</v>
      </c>
      <c r="O154">
        <v>0.12780489633295791</v>
      </c>
      <c r="P154">
        <v>0.52879185618368274</v>
      </c>
    </row>
    <row r="155" spans="1:16" x14ac:dyDescent="0.55000000000000004">
      <c r="A155" t="s">
        <v>179</v>
      </c>
      <c r="B155" s="17">
        <v>45276</v>
      </c>
      <c r="C155" t="s">
        <v>130</v>
      </c>
      <c r="D155">
        <v>27.591338724430251</v>
      </c>
      <c r="E155">
        <v>830.22338221810628</v>
      </c>
      <c r="F155">
        <v>3.4043000000000001</v>
      </c>
      <c r="G155">
        <v>0.1191441243520418</v>
      </c>
      <c r="H155">
        <v>0.38050262011690222</v>
      </c>
      <c r="I155">
        <v>4.5616077010612273E-2</v>
      </c>
      <c r="J155">
        <v>0.1210188238275844</v>
      </c>
      <c r="K155">
        <v>0.42857142857142849</v>
      </c>
      <c r="L155">
        <v>0</v>
      </c>
      <c r="M155">
        <v>0.54082721238978015</v>
      </c>
      <c r="N155">
        <v>0.59081953187033076</v>
      </c>
      <c r="O155">
        <v>0.48872947039712761</v>
      </c>
      <c r="P155">
        <v>0.43142025681613833</v>
      </c>
    </row>
    <row r="156" spans="1:16" x14ac:dyDescent="0.55000000000000004">
      <c r="A156" t="s">
        <v>180</v>
      </c>
      <c r="B156" s="17">
        <v>45283</v>
      </c>
      <c r="C156" t="s">
        <v>130</v>
      </c>
      <c r="D156">
        <v>24.134615017836339</v>
      </c>
      <c r="E156">
        <v>705.93748927171305</v>
      </c>
      <c r="F156">
        <v>3.3759000000000001</v>
      </c>
      <c r="G156">
        <v>1.2150699409229941E-2</v>
      </c>
      <c r="H156">
        <v>0.14745395990796439</v>
      </c>
      <c r="I156">
        <v>5.4012690006597038E-2</v>
      </c>
      <c r="J156">
        <v>0.130259399894845</v>
      </c>
      <c r="K156">
        <v>0.7142857142857143</v>
      </c>
      <c r="L156">
        <v>0</v>
      </c>
      <c r="M156">
        <v>0.33205461752533588</v>
      </c>
      <c r="N156">
        <v>0.43834575388412989</v>
      </c>
      <c r="O156">
        <v>0.25186991992984242</v>
      </c>
      <c r="P156">
        <v>0.27791320350269272</v>
      </c>
    </row>
    <row r="157" spans="1:16" x14ac:dyDescent="0.55000000000000004">
      <c r="A157" t="s">
        <v>181</v>
      </c>
      <c r="B157" s="17">
        <v>45290</v>
      </c>
      <c r="C157" t="s">
        <v>130</v>
      </c>
      <c r="D157">
        <v>30.720144336726548</v>
      </c>
      <c r="E157">
        <v>911.15948102730943</v>
      </c>
      <c r="F157">
        <v>3.3896999999999999</v>
      </c>
      <c r="G157">
        <v>0.28628292442362169</v>
      </c>
      <c r="H157">
        <v>0.61229140253604308</v>
      </c>
      <c r="I157">
        <v>0.18608911703756131</v>
      </c>
      <c r="J157">
        <v>0.34958560863173438</v>
      </c>
      <c r="K157">
        <v>0.2857142857142857</v>
      </c>
      <c r="L157">
        <v>0</v>
      </c>
      <c r="M157">
        <v>7.0736645835255255E-2</v>
      </c>
      <c r="N157">
        <v>0.22636576898633581</v>
      </c>
      <c r="O157">
        <v>0.50943293743306439</v>
      </c>
      <c r="P157">
        <v>0.36513306322333389</v>
      </c>
    </row>
    <row r="158" spans="1:16" x14ac:dyDescent="0.55000000000000004">
      <c r="A158" t="s">
        <v>182</v>
      </c>
      <c r="B158" s="17">
        <v>45297</v>
      </c>
      <c r="C158" t="s">
        <v>130</v>
      </c>
      <c r="D158">
        <v>26.339355972466102</v>
      </c>
      <c r="E158">
        <v>740.39929638602212</v>
      </c>
      <c r="F158">
        <v>3.3359999999999999</v>
      </c>
      <c r="G158">
        <v>5.677280043429267E-2</v>
      </c>
      <c r="H158">
        <v>0.33304190510166187</v>
      </c>
      <c r="I158">
        <v>1.472293899643813E-2</v>
      </c>
      <c r="J158">
        <v>0.13443729068450519</v>
      </c>
      <c r="K158">
        <v>0</v>
      </c>
      <c r="L158">
        <v>0</v>
      </c>
      <c r="M158">
        <v>8.8428960878446386E-2</v>
      </c>
      <c r="N158">
        <v>0.14422133611111199</v>
      </c>
      <c r="O158">
        <v>0.37935278646716403</v>
      </c>
      <c r="P158">
        <v>0.32400685079843911</v>
      </c>
    </row>
    <row r="159" spans="1:16" x14ac:dyDescent="0.55000000000000004">
      <c r="A159" t="s">
        <v>183</v>
      </c>
      <c r="B159" s="17">
        <v>45304</v>
      </c>
      <c r="C159" t="s">
        <v>130</v>
      </c>
      <c r="D159">
        <v>24.075715374198239</v>
      </c>
      <c r="E159">
        <v>783.18302112266861</v>
      </c>
      <c r="F159">
        <v>3.4821</v>
      </c>
      <c r="G159">
        <v>8.9538882594796143E-2</v>
      </c>
      <c r="H159">
        <v>0.30298398430497758</v>
      </c>
      <c r="I159">
        <v>1.881787654571275E-2</v>
      </c>
      <c r="J159">
        <v>7.3375560059603412E-2</v>
      </c>
      <c r="K159">
        <v>0.8571428571428571</v>
      </c>
      <c r="L159">
        <v>0</v>
      </c>
      <c r="M159">
        <v>0.1225752921580557</v>
      </c>
      <c r="N159">
        <v>0.13070524413867429</v>
      </c>
      <c r="O159">
        <v>0.12972830991516129</v>
      </c>
      <c r="P159">
        <v>0.17469829544137189</v>
      </c>
    </row>
    <row r="160" spans="1:16" x14ac:dyDescent="0.55000000000000004">
      <c r="A160" t="s">
        <v>184</v>
      </c>
      <c r="B160" s="17">
        <v>45311</v>
      </c>
      <c r="C160" t="s">
        <v>130</v>
      </c>
      <c r="D160">
        <v>24.969529182825351</v>
      </c>
      <c r="E160">
        <v>740.59623556259976</v>
      </c>
      <c r="F160">
        <v>3.3898000000000001</v>
      </c>
      <c r="G160">
        <v>7.2030803864387941E-2</v>
      </c>
      <c r="H160">
        <v>0.25608097418535691</v>
      </c>
      <c r="I160">
        <v>4.6123545109659193E-2</v>
      </c>
      <c r="J160">
        <v>0.1024042386796972</v>
      </c>
      <c r="K160">
        <v>0</v>
      </c>
      <c r="L160">
        <v>0</v>
      </c>
      <c r="M160">
        <v>0.37953675291028249</v>
      </c>
      <c r="N160">
        <v>0.2726161400989513</v>
      </c>
      <c r="O160">
        <v>0.50584043295403902</v>
      </c>
      <c r="P160">
        <v>0.33463290605057028</v>
      </c>
    </row>
    <row r="161" spans="1:16" x14ac:dyDescent="0.55000000000000004">
      <c r="A161" t="s">
        <v>185</v>
      </c>
      <c r="B161" s="17">
        <v>45318</v>
      </c>
      <c r="C161" t="s">
        <v>130</v>
      </c>
      <c r="D161">
        <v>23.5347956850805</v>
      </c>
      <c r="E161">
        <v>797.35887781052747</v>
      </c>
      <c r="F161">
        <v>3.5228999999999999</v>
      </c>
      <c r="G161">
        <v>2.436210876849465E-2</v>
      </c>
      <c r="H161">
        <v>0.13458228244571999</v>
      </c>
      <c r="I161">
        <v>6.6760978127103507E-2</v>
      </c>
      <c r="J161">
        <v>0.14659947554470501</v>
      </c>
      <c r="K161">
        <v>1</v>
      </c>
      <c r="L161">
        <v>0</v>
      </c>
      <c r="M161">
        <v>0.49846043539116291</v>
      </c>
      <c r="N161">
        <v>0.38879356077034111</v>
      </c>
      <c r="O161">
        <v>0.25464427749874291</v>
      </c>
      <c r="P161">
        <v>0.24760046272811689</v>
      </c>
    </row>
    <row r="162" spans="1:16" x14ac:dyDescent="0.55000000000000004">
      <c r="A162" t="s">
        <v>186</v>
      </c>
      <c r="B162" s="17">
        <v>45325</v>
      </c>
      <c r="C162" t="s">
        <v>130</v>
      </c>
      <c r="D162">
        <v>27.349074276509199</v>
      </c>
      <c r="E162">
        <v>818.01081161039031</v>
      </c>
      <c r="F162">
        <v>3.3982999999999999</v>
      </c>
      <c r="G162">
        <v>9.2659678960864078E-2</v>
      </c>
      <c r="H162">
        <v>0.25132004803058983</v>
      </c>
      <c r="I162">
        <v>0.18959129380281911</v>
      </c>
      <c r="J162">
        <v>0.3593148552854083</v>
      </c>
      <c r="K162">
        <v>0</v>
      </c>
      <c r="L162">
        <v>0</v>
      </c>
      <c r="M162">
        <v>0.41471162772115377</v>
      </c>
      <c r="N162">
        <v>0.39102642683651229</v>
      </c>
      <c r="O162">
        <v>0.64140735995900811</v>
      </c>
      <c r="P162">
        <v>0.42192402042379867</v>
      </c>
    </row>
    <row r="163" spans="1:16" x14ac:dyDescent="0.55000000000000004">
      <c r="A163" t="s">
        <v>187</v>
      </c>
      <c r="B163" s="17">
        <v>45332</v>
      </c>
      <c r="C163" t="s">
        <v>130</v>
      </c>
      <c r="D163">
        <v>24.746528823283281</v>
      </c>
      <c r="E163">
        <v>719.62905818107777</v>
      </c>
      <c r="F163">
        <v>3.3700999999999999</v>
      </c>
      <c r="G163">
        <v>1.8807596532121641E-2</v>
      </c>
      <c r="H163">
        <v>0.12032958119387439</v>
      </c>
      <c r="I163">
        <v>3.5779217414596443E-2</v>
      </c>
      <c r="J163">
        <v>0.17366404458845369</v>
      </c>
      <c r="K163">
        <v>0</v>
      </c>
      <c r="L163">
        <v>0</v>
      </c>
      <c r="M163">
        <v>1.442674617329083E-2</v>
      </c>
      <c r="N163">
        <v>0.1719286526084283</v>
      </c>
      <c r="O163">
        <v>2.7313036860115529</v>
      </c>
      <c r="P163">
        <v>0.93886128981580907</v>
      </c>
    </row>
    <row r="164" spans="1:16" x14ac:dyDescent="0.55000000000000004">
      <c r="A164" t="s">
        <v>188</v>
      </c>
      <c r="B164" s="17">
        <v>45339</v>
      </c>
      <c r="C164" t="s">
        <v>130</v>
      </c>
      <c r="D164">
        <v>25.518258283577389</v>
      </c>
      <c r="E164">
        <v>787.74863321403416</v>
      </c>
      <c r="F164">
        <v>3.4298000000000002</v>
      </c>
      <c r="G164">
        <v>9.7547519617761064E-2</v>
      </c>
      <c r="H164">
        <v>0.25793838080694609</v>
      </c>
      <c r="I164">
        <v>9.0747435472794073E-3</v>
      </c>
      <c r="J164">
        <v>6.8401320369582935E-2</v>
      </c>
      <c r="K164">
        <v>0</v>
      </c>
      <c r="L164">
        <v>0</v>
      </c>
      <c r="M164">
        <v>0.43447292390935249</v>
      </c>
      <c r="N164">
        <v>0.31868736422685401</v>
      </c>
      <c r="O164">
        <v>0.21370043224926219</v>
      </c>
      <c r="P164">
        <v>0.56704986963429616</v>
      </c>
    </row>
    <row r="165" spans="1:16" x14ac:dyDescent="0.55000000000000004">
      <c r="A165" t="s">
        <v>189</v>
      </c>
      <c r="B165" s="17">
        <v>45346</v>
      </c>
      <c r="C165" t="s">
        <v>130</v>
      </c>
      <c r="D165">
        <v>26.326504811892399</v>
      </c>
      <c r="E165">
        <v>743.9870259840792</v>
      </c>
      <c r="F165">
        <v>3.3414000000000001</v>
      </c>
      <c r="G165">
        <v>4.6637344271314447E-2</v>
      </c>
      <c r="H165">
        <v>0.18577094673572719</v>
      </c>
      <c r="I165">
        <v>0.18833187541405419</v>
      </c>
      <c r="J165">
        <v>0.33649395937100768</v>
      </c>
      <c r="K165">
        <v>0</v>
      </c>
      <c r="L165">
        <v>0</v>
      </c>
      <c r="M165">
        <v>0.5735477693869846</v>
      </c>
      <c r="N165">
        <v>0.44335640024675083</v>
      </c>
      <c r="O165">
        <v>0.27932087071604839</v>
      </c>
      <c r="P165">
        <v>0.34157766456181221</v>
      </c>
    </row>
    <row r="166" spans="1:16" x14ac:dyDescent="0.55000000000000004">
      <c r="A166" t="s">
        <v>190</v>
      </c>
      <c r="B166" s="17">
        <v>45353</v>
      </c>
      <c r="C166" t="s">
        <v>130</v>
      </c>
      <c r="D166">
        <v>26.333366365362739</v>
      </c>
      <c r="E166">
        <v>774.99097213262542</v>
      </c>
      <c r="F166">
        <v>3.3820000000000001</v>
      </c>
      <c r="G166">
        <v>8.8815283988060323E-2</v>
      </c>
      <c r="H166">
        <v>0.2576844505906839</v>
      </c>
      <c r="I166">
        <v>5.840388698055711E-2</v>
      </c>
      <c r="J166">
        <v>0.20433460221103869</v>
      </c>
      <c r="K166">
        <v>0.2857142857142857</v>
      </c>
      <c r="L166">
        <v>0</v>
      </c>
      <c r="M166">
        <v>0.58958666582432295</v>
      </c>
      <c r="N166">
        <v>0.49639386496208521</v>
      </c>
      <c r="O166">
        <v>0.47005682168125162</v>
      </c>
      <c r="P166">
        <v>0.36354655205038688</v>
      </c>
    </row>
    <row r="167" spans="1:16" x14ac:dyDescent="0.55000000000000004">
      <c r="A167" t="s">
        <v>191</v>
      </c>
      <c r="B167" s="17">
        <v>45360</v>
      </c>
      <c r="C167" t="s">
        <v>130</v>
      </c>
      <c r="D167">
        <v>26.406406974598241</v>
      </c>
      <c r="E167">
        <v>792.72033737743914</v>
      </c>
      <c r="F167">
        <v>3.4018000000000002</v>
      </c>
      <c r="G167">
        <v>8.3618694946904243E-2</v>
      </c>
      <c r="H167">
        <v>0.26752614204550479</v>
      </c>
      <c r="I167">
        <v>6.0382881004836082E-2</v>
      </c>
      <c r="J167">
        <v>0.16629161671928289</v>
      </c>
      <c r="K167">
        <v>0</v>
      </c>
      <c r="L167">
        <v>0</v>
      </c>
      <c r="M167">
        <v>0.35855873354696488</v>
      </c>
      <c r="N167">
        <v>0.40785197508616039</v>
      </c>
      <c r="O167">
        <v>0.5990091184829498</v>
      </c>
      <c r="P167">
        <v>0.4331193058240681</v>
      </c>
    </row>
    <row r="168" spans="1:16" x14ac:dyDescent="0.55000000000000004">
      <c r="A168" t="s">
        <v>192</v>
      </c>
      <c r="B168" s="17">
        <v>45367</v>
      </c>
      <c r="C168" t="s">
        <v>130</v>
      </c>
      <c r="D168">
        <v>25.610028314671951</v>
      </c>
      <c r="E168">
        <v>698.64157242425074</v>
      </c>
      <c r="F168">
        <v>3.3060999999999998</v>
      </c>
      <c r="G168">
        <v>0.1011649043137878</v>
      </c>
      <c r="H168">
        <v>0.30798264113954188</v>
      </c>
      <c r="I168">
        <v>4.0717565002817972E-2</v>
      </c>
      <c r="J168">
        <v>0.1210142566902736</v>
      </c>
      <c r="K168">
        <v>0.2857142857142857</v>
      </c>
      <c r="L168">
        <v>0</v>
      </c>
      <c r="M168">
        <v>0.51254252251628829</v>
      </c>
      <c r="N168">
        <v>0.44687655088739009</v>
      </c>
      <c r="O168">
        <v>0.21687650290763319</v>
      </c>
      <c r="P168">
        <v>0.25954381062031201</v>
      </c>
    </row>
    <row r="169" spans="1:16" x14ac:dyDescent="0.55000000000000004">
      <c r="A169" t="s">
        <v>193</v>
      </c>
      <c r="B169" s="17">
        <v>45374</v>
      </c>
      <c r="C169" t="s">
        <v>130</v>
      </c>
      <c r="D169">
        <v>25.935443471453109</v>
      </c>
      <c r="E169">
        <v>776.50717753530614</v>
      </c>
      <c r="F169">
        <v>3.3993000000000002</v>
      </c>
      <c r="G169">
        <v>0.12865169664224621</v>
      </c>
      <c r="H169">
        <v>0.37626182185524149</v>
      </c>
      <c r="I169">
        <v>1.157320746902731E-2</v>
      </c>
      <c r="J169">
        <v>5.666906632492455E-2</v>
      </c>
      <c r="K169">
        <v>0</v>
      </c>
      <c r="L169">
        <v>0</v>
      </c>
      <c r="M169">
        <v>0.40504102917031221</v>
      </c>
      <c r="N169">
        <v>0.40974447106356288</v>
      </c>
      <c r="O169">
        <v>0.22196260144033481</v>
      </c>
      <c r="P169">
        <v>0.20616492200352099</v>
      </c>
    </row>
    <row r="170" spans="1:16" x14ac:dyDescent="0.55000000000000004">
      <c r="A170" t="s">
        <v>194</v>
      </c>
      <c r="B170" s="17">
        <v>45381</v>
      </c>
      <c r="C170" t="s">
        <v>130</v>
      </c>
      <c r="D170">
        <v>25.050725198146139</v>
      </c>
      <c r="E170">
        <v>718.70530593481283</v>
      </c>
      <c r="F170">
        <v>3.3563999999999998</v>
      </c>
      <c r="G170">
        <v>8.2530969633790877E-2</v>
      </c>
      <c r="H170">
        <v>0.30160115781060032</v>
      </c>
      <c r="I170">
        <v>1.745294664334511E-2</v>
      </c>
      <c r="J170">
        <v>4.7506058386530103E-2</v>
      </c>
      <c r="K170">
        <v>0</v>
      </c>
      <c r="L170">
        <v>0</v>
      </c>
      <c r="M170">
        <v>0.29612328418943917</v>
      </c>
      <c r="N170">
        <v>0.33792568851672222</v>
      </c>
      <c r="O170">
        <v>0.1047653436340194</v>
      </c>
      <c r="P170">
        <v>0.1232121399565231</v>
      </c>
    </row>
    <row r="171" spans="1:16" x14ac:dyDescent="0.55000000000000004">
      <c r="A171" t="s">
        <v>195</v>
      </c>
      <c r="B171" s="17">
        <v>45388</v>
      </c>
      <c r="C171" t="s">
        <v>130</v>
      </c>
      <c r="D171">
        <v>26.668444638235592</v>
      </c>
      <c r="E171">
        <v>865.12434406436239</v>
      </c>
      <c r="F171">
        <v>3.4792999999999998</v>
      </c>
      <c r="G171">
        <v>8.9534455909373326E-2</v>
      </c>
      <c r="H171">
        <v>0.29342384984128761</v>
      </c>
      <c r="I171">
        <v>7.2422714282293146E-2</v>
      </c>
      <c r="J171">
        <v>0.14007934763761409</v>
      </c>
      <c r="K171">
        <v>0</v>
      </c>
      <c r="L171">
        <v>0</v>
      </c>
      <c r="M171">
        <v>1.9681740333102999</v>
      </c>
      <c r="N171">
        <v>0.86737278496324322</v>
      </c>
      <c r="O171">
        <v>0.29765684735904979</v>
      </c>
      <c r="P171">
        <v>0.20762917316225729</v>
      </c>
    </row>
    <row r="172" spans="1:16" x14ac:dyDescent="0.55000000000000004">
      <c r="A172" t="s">
        <v>196</v>
      </c>
      <c r="B172" s="17">
        <v>45395</v>
      </c>
      <c r="C172" t="s">
        <v>130</v>
      </c>
      <c r="D172">
        <v>25.2002045118703</v>
      </c>
      <c r="E172">
        <v>764.8262069352636</v>
      </c>
      <c r="F172">
        <v>3.4127000000000001</v>
      </c>
      <c r="G172">
        <v>3.4062802849931857E-2</v>
      </c>
      <c r="H172">
        <v>0.1685391537725234</v>
      </c>
      <c r="I172">
        <v>5.5299904217000137E-2</v>
      </c>
      <c r="J172">
        <v>0.13819218512651921</v>
      </c>
      <c r="K172">
        <v>0</v>
      </c>
      <c r="L172">
        <v>0</v>
      </c>
      <c r="M172">
        <v>0.23754900454600211</v>
      </c>
      <c r="N172">
        <v>0.5859007148488441</v>
      </c>
      <c r="O172">
        <v>0.54223273324863253</v>
      </c>
      <c r="P172">
        <v>0.36229291473365938</v>
      </c>
    </row>
    <row r="173" spans="1:16" x14ac:dyDescent="0.55000000000000004">
      <c r="A173" t="s">
        <v>197</v>
      </c>
      <c r="B173" s="17">
        <v>45402</v>
      </c>
      <c r="C173" t="s">
        <v>130</v>
      </c>
      <c r="D173">
        <v>28.407525119611801</v>
      </c>
      <c r="E173">
        <v>869.27026866012125</v>
      </c>
      <c r="F173">
        <v>3.4209999999999998</v>
      </c>
      <c r="G173">
        <v>0.29103269610345528</v>
      </c>
      <c r="H173">
        <v>0.62316477097536815</v>
      </c>
      <c r="I173">
        <v>4.2263327157781139E-2</v>
      </c>
      <c r="J173">
        <v>0.1151555709368797</v>
      </c>
      <c r="K173">
        <v>0.8571428571428571</v>
      </c>
      <c r="L173">
        <v>0</v>
      </c>
      <c r="M173">
        <v>0.20381682003258539</v>
      </c>
      <c r="N173">
        <v>0.37196786010542648</v>
      </c>
      <c r="O173">
        <v>0.36050623460879522</v>
      </c>
      <c r="P173">
        <v>0.31325925567810531</v>
      </c>
    </row>
    <row r="174" spans="1:16" x14ac:dyDescent="0.55000000000000004">
      <c r="A174" t="s">
        <v>198</v>
      </c>
      <c r="B174" s="17">
        <v>45409</v>
      </c>
      <c r="C174" t="s">
        <v>130</v>
      </c>
      <c r="D174">
        <v>25.780629789582761</v>
      </c>
      <c r="E174">
        <v>775.73915036854532</v>
      </c>
      <c r="F174">
        <v>3.4043000000000001</v>
      </c>
      <c r="G174">
        <v>5.1443443201401179E-2</v>
      </c>
      <c r="H174">
        <v>0.32665378798280897</v>
      </c>
      <c r="I174">
        <v>6.7743697216877091E-2</v>
      </c>
      <c r="J174">
        <v>0.15206451680098251</v>
      </c>
      <c r="K174">
        <v>0.42857142857142849</v>
      </c>
      <c r="L174">
        <v>0</v>
      </c>
      <c r="M174">
        <v>0.57708294584369924</v>
      </c>
      <c r="N174">
        <v>0.46410207497186617</v>
      </c>
      <c r="O174">
        <v>6.0561049656281868E-2</v>
      </c>
      <c r="P174">
        <v>0.1317871704249475</v>
      </c>
    </row>
    <row r="175" spans="1:16" x14ac:dyDescent="0.55000000000000004">
      <c r="A175" t="s">
        <v>199</v>
      </c>
      <c r="B175" s="17">
        <v>45416</v>
      </c>
      <c r="C175" t="s">
        <v>130</v>
      </c>
      <c r="D175">
        <v>26.833699636405729</v>
      </c>
      <c r="E175">
        <v>791.05746528124087</v>
      </c>
      <c r="F175">
        <v>3.3837000000000002</v>
      </c>
      <c r="G175">
        <v>8.9120069667739318E-2</v>
      </c>
      <c r="H175">
        <v>0.30013775713086033</v>
      </c>
      <c r="I175">
        <v>8.2644201128565062E-2</v>
      </c>
      <c r="J175">
        <v>0.18833063580962439</v>
      </c>
      <c r="K175">
        <v>0</v>
      </c>
      <c r="L175">
        <v>0</v>
      </c>
      <c r="M175">
        <v>0.50764785664639356</v>
      </c>
      <c r="N175">
        <v>0.46655532010523071</v>
      </c>
      <c r="O175">
        <v>0.1011855668274193</v>
      </c>
      <c r="P175">
        <v>9.8453344439202284E-2</v>
      </c>
    </row>
    <row r="176" spans="1:16" x14ac:dyDescent="0.55000000000000004">
      <c r="A176" t="s">
        <v>200</v>
      </c>
      <c r="B176" s="17">
        <v>45423</v>
      </c>
      <c r="C176" t="s">
        <v>130</v>
      </c>
      <c r="D176">
        <v>23.655451561534079</v>
      </c>
      <c r="E176">
        <v>770.93116639039556</v>
      </c>
      <c r="F176">
        <v>3.4839000000000002</v>
      </c>
      <c r="G176">
        <v>5.4536912950447852E-2</v>
      </c>
      <c r="H176">
        <v>0.21665812363184561</v>
      </c>
      <c r="I176">
        <v>2.1153150013170339E-2</v>
      </c>
      <c r="J176">
        <v>9.3919896641908487E-2</v>
      </c>
      <c r="K176">
        <v>0.42857142857142849</v>
      </c>
      <c r="L176">
        <v>0</v>
      </c>
      <c r="M176">
        <v>0.17841450811038259</v>
      </c>
      <c r="N176">
        <v>0.29969136718854189</v>
      </c>
      <c r="O176">
        <v>4.953628035139776E-2</v>
      </c>
      <c r="P176">
        <v>5.8455035285316287E-2</v>
      </c>
    </row>
    <row r="177" spans="1:16" x14ac:dyDescent="0.55000000000000004">
      <c r="A177" t="s">
        <v>201</v>
      </c>
      <c r="B177" s="17">
        <v>45430</v>
      </c>
      <c r="C177" t="s">
        <v>130</v>
      </c>
      <c r="D177">
        <v>24.649377175503339</v>
      </c>
      <c r="E177">
        <v>731.5935145689391</v>
      </c>
      <c r="F177">
        <v>3.3904999999999998</v>
      </c>
      <c r="G177">
        <v>7.0778048516238382E-2</v>
      </c>
      <c r="H177">
        <v>0.2271515678688619</v>
      </c>
      <c r="I177">
        <v>6.8899548959672194E-2</v>
      </c>
      <c r="J177">
        <v>0.14775060021429259</v>
      </c>
      <c r="K177">
        <v>0.7142857142857143</v>
      </c>
      <c r="L177">
        <v>0</v>
      </c>
      <c r="M177">
        <v>0.29162124183064991</v>
      </c>
      <c r="N177">
        <v>0.29003118280777451</v>
      </c>
      <c r="O177">
        <v>0.248422725299214</v>
      </c>
      <c r="P177">
        <v>0.1610561621862798</v>
      </c>
    </row>
    <row r="178" spans="1:16" x14ac:dyDescent="0.55000000000000004">
      <c r="A178" t="s">
        <v>202</v>
      </c>
      <c r="B178" s="17">
        <v>45437</v>
      </c>
      <c r="C178" t="s">
        <v>130</v>
      </c>
      <c r="D178">
        <v>26.110198287722831</v>
      </c>
      <c r="E178">
        <v>746.75167102887292</v>
      </c>
      <c r="F178">
        <v>3.3534999999999999</v>
      </c>
      <c r="G178">
        <v>0.12420344617949421</v>
      </c>
      <c r="H178">
        <v>0.34448240586880852</v>
      </c>
      <c r="I178">
        <v>5.0661585657372117E-2</v>
      </c>
      <c r="J178">
        <v>0.13252940463599211</v>
      </c>
      <c r="K178">
        <v>0</v>
      </c>
      <c r="L178">
        <v>0</v>
      </c>
      <c r="M178">
        <v>0.43204624128343622</v>
      </c>
      <c r="N178">
        <v>0.36159651874672061</v>
      </c>
      <c r="O178">
        <v>0.25782333317547418</v>
      </c>
      <c r="P178">
        <v>0.19655256813662519</v>
      </c>
    </row>
    <row r="179" spans="1:16" x14ac:dyDescent="0.55000000000000004">
      <c r="A179" t="s">
        <v>203</v>
      </c>
      <c r="B179" s="17">
        <v>45444</v>
      </c>
      <c r="C179" t="s">
        <v>130</v>
      </c>
      <c r="D179">
        <v>25.612181245211261</v>
      </c>
      <c r="E179">
        <v>754.2787376714715</v>
      </c>
      <c r="F179">
        <v>3.3828</v>
      </c>
      <c r="G179">
        <v>8.1262852502892377E-2</v>
      </c>
      <c r="H179">
        <v>0.28889749442728718</v>
      </c>
      <c r="I179">
        <v>2.480331773370301E-2</v>
      </c>
      <c r="J179">
        <v>8.3201629572168465E-2</v>
      </c>
      <c r="K179">
        <v>0.14285714285714279</v>
      </c>
      <c r="L179">
        <v>0</v>
      </c>
      <c r="M179">
        <v>0.48890225614008942</v>
      </c>
      <c r="N179">
        <v>0.41715927180258078</v>
      </c>
      <c r="O179">
        <v>0.42038593162248961</v>
      </c>
      <c r="P179">
        <v>0.29585700107206248</v>
      </c>
    </row>
    <row r="180" spans="1:16" x14ac:dyDescent="0.55000000000000004">
      <c r="A180" t="s">
        <v>204</v>
      </c>
      <c r="B180" s="17">
        <v>45451</v>
      </c>
      <c r="C180" t="s">
        <v>130</v>
      </c>
      <c r="D180">
        <v>24.307634334293251</v>
      </c>
      <c r="E180">
        <v>731.65979346222696</v>
      </c>
      <c r="F180">
        <v>3.4045000000000001</v>
      </c>
      <c r="G180">
        <v>5.7178653402956567E-2</v>
      </c>
      <c r="H180">
        <v>0.2190226489509447</v>
      </c>
      <c r="I180">
        <v>1.126752813445998E-2</v>
      </c>
      <c r="J180">
        <v>4.4701633371236053E-2</v>
      </c>
      <c r="K180">
        <v>0</v>
      </c>
      <c r="L180">
        <v>0</v>
      </c>
      <c r="M180">
        <v>0.2003983464318034</v>
      </c>
      <c r="N180">
        <v>0.28941120668557568</v>
      </c>
      <c r="O180">
        <v>0.65828574084606395</v>
      </c>
      <c r="P180">
        <v>0.44262956315841362</v>
      </c>
    </row>
    <row r="181" spans="1:16" x14ac:dyDescent="0.55000000000000004">
      <c r="A181" t="s">
        <v>205</v>
      </c>
      <c r="B181" s="17">
        <v>45458</v>
      </c>
      <c r="C181" t="s">
        <v>130</v>
      </c>
      <c r="D181">
        <v>25.392564769748311</v>
      </c>
      <c r="E181">
        <v>735.1147500842136</v>
      </c>
      <c r="F181">
        <v>3.3656000000000001</v>
      </c>
      <c r="G181">
        <v>7.489674325649405E-2</v>
      </c>
      <c r="H181">
        <v>0.23692599338915629</v>
      </c>
      <c r="I181">
        <v>7.700123287384722E-2</v>
      </c>
      <c r="J181">
        <v>0.14710057185907599</v>
      </c>
      <c r="K181">
        <v>0.8571428571428571</v>
      </c>
      <c r="L181">
        <v>0</v>
      </c>
      <c r="M181">
        <v>1.862247553949556</v>
      </c>
      <c r="N181">
        <v>0.84464667334843835</v>
      </c>
      <c r="O181">
        <v>0.12003922639834851</v>
      </c>
      <c r="P181">
        <v>0.20951362644146171</v>
      </c>
    </row>
    <row r="182" spans="1:16" x14ac:dyDescent="0.55000000000000004">
      <c r="A182" t="s">
        <v>206</v>
      </c>
      <c r="B182" s="17">
        <v>45465</v>
      </c>
      <c r="C182" t="s">
        <v>130</v>
      </c>
      <c r="D182">
        <v>24.928143620741078</v>
      </c>
      <c r="E182">
        <v>720.42335063941721</v>
      </c>
      <c r="F182">
        <v>3.3639000000000001</v>
      </c>
      <c r="G182">
        <v>6.6055355341895064E-2</v>
      </c>
      <c r="H182">
        <v>0.22278611674586149</v>
      </c>
      <c r="I182">
        <v>3.9630449680469228E-2</v>
      </c>
      <c r="J182">
        <v>0.11331397574748241</v>
      </c>
      <c r="K182">
        <v>0</v>
      </c>
      <c r="L182">
        <v>0</v>
      </c>
      <c r="M182">
        <v>0.39893208248572659</v>
      </c>
      <c r="N182">
        <v>0.62560218624915021</v>
      </c>
      <c r="O182">
        <v>0.17010486425066401</v>
      </c>
      <c r="P182">
        <v>0.16160159875949431</v>
      </c>
    </row>
    <row r="183" spans="1:16" x14ac:dyDescent="0.55000000000000004">
      <c r="A183" t="s">
        <v>207</v>
      </c>
      <c r="B183" s="17">
        <v>45472</v>
      </c>
      <c r="C183" t="s">
        <v>130</v>
      </c>
      <c r="D183">
        <v>25.56702287331828</v>
      </c>
      <c r="E183">
        <v>778.51584649254153</v>
      </c>
      <c r="F183">
        <v>3.4159999999999999</v>
      </c>
      <c r="G183">
        <v>0.13191366030965551</v>
      </c>
      <c r="H183">
        <v>0.35903777302664402</v>
      </c>
      <c r="I183">
        <v>7.9319530676813747E-3</v>
      </c>
      <c r="J183">
        <v>4.7976298499301323E-2</v>
      </c>
      <c r="K183">
        <v>0.2857142857142857</v>
      </c>
      <c r="L183">
        <v>0</v>
      </c>
      <c r="M183">
        <v>0.21246425274469211</v>
      </c>
      <c r="N183">
        <v>0.39779387749298029</v>
      </c>
      <c r="O183">
        <v>0.4417875805848086</v>
      </c>
      <c r="P183">
        <v>0.29736973626559132</v>
      </c>
    </row>
    <row r="184" spans="1:16" x14ac:dyDescent="0.55000000000000004">
      <c r="A184" t="s">
        <v>208</v>
      </c>
      <c r="B184" s="17">
        <v>45479</v>
      </c>
      <c r="C184" t="s">
        <v>130</v>
      </c>
      <c r="D184">
        <v>25.59373840582548</v>
      </c>
      <c r="E184">
        <v>797.75682610958029</v>
      </c>
      <c r="F184">
        <v>3.4394999999999998</v>
      </c>
      <c r="G184">
        <v>9.6745088706862978E-2</v>
      </c>
      <c r="H184">
        <v>0.32611906094904169</v>
      </c>
      <c r="I184">
        <v>6.7508411106192046E-2</v>
      </c>
      <c r="J184">
        <v>0.1317781452010903</v>
      </c>
      <c r="K184">
        <v>0.42857142857142849</v>
      </c>
      <c r="L184">
        <v>0</v>
      </c>
      <c r="M184">
        <v>0.59904378102257294</v>
      </c>
      <c r="N184">
        <v>0.48385226172670992</v>
      </c>
      <c r="O184">
        <v>0.50337238414129937</v>
      </c>
      <c r="P184">
        <v>0.36759610401401122</v>
      </c>
    </row>
    <row r="185" spans="1:16" x14ac:dyDescent="0.55000000000000004">
      <c r="A185" t="s">
        <v>209</v>
      </c>
      <c r="B185" s="17">
        <v>45486</v>
      </c>
      <c r="C185" t="s">
        <v>130</v>
      </c>
      <c r="D185">
        <v>23.148587964613881</v>
      </c>
      <c r="E185">
        <v>656.72544055609569</v>
      </c>
      <c r="F185">
        <v>3.3452999999999999</v>
      </c>
      <c r="G185">
        <v>1.3032275854106851E-2</v>
      </c>
      <c r="H185">
        <v>0.131183200391568</v>
      </c>
      <c r="I185">
        <v>8.7144980161230998E-2</v>
      </c>
      <c r="J185">
        <v>0.18993574372709379</v>
      </c>
      <c r="K185">
        <v>1</v>
      </c>
      <c r="L185">
        <v>0</v>
      </c>
      <c r="M185">
        <v>1.2244095721232119E-2</v>
      </c>
      <c r="N185">
        <v>0.21502811326461091</v>
      </c>
      <c r="O185">
        <v>0.33596790388596692</v>
      </c>
      <c r="P185">
        <v>0.30196182963983292</v>
      </c>
    </row>
    <row r="186" spans="1:16" x14ac:dyDescent="0.55000000000000004">
      <c r="A186" t="s">
        <v>210</v>
      </c>
      <c r="B186" s="17">
        <v>45493</v>
      </c>
      <c r="C186" t="s">
        <v>130</v>
      </c>
      <c r="D186">
        <v>28.709889078050061</v>
      </c>
      <c r="E186">
        <v>820.81572874145138</v>
      </c>
      <c r="F186">
        <v>3.3531</v>
      </c>
      <c r="G186">
        <v>0.29686570495945452</v>
      </c>
      <c r="H186">
        <v>0.62446810286613785</v>
      </c>
      <c r="I186">
        <v>7.447713761722248E-2</v>
      </c>
      <c r="J186">
        <v>0.1858342067007521</v>
      </c>
      <c r="K186">
        <v>0</v>
      </c>
      <c r="L186">
        <v>0</v>
      </c>
      <c r="M186">
        <v>0.32082305958907709</v>
      </c>
      <c r="N186">
        <v>0.27274309738022551</v>
      </c>
      <c r="O186">
        <v>0.14099203452527159</v>
      </c>
      <c r="P186">
        <v>0.17395667838263609</v>
      </c>
    </row>
    <row r="187" spans="1:16" x14ac:dyDescent="0.55000000000000004">
      <c r="A187" t="s">
        <v>211</v>
      </c>
      <c r="B187" s="17">
        <v>45500</v>
      </c>
      <c r="C187" t="s">
        <v>130</v>
      </c>
      <c r="D187">
        <v>28.657098510167351</v>
      </c>
      <c r="E187">
        <v>818.73330443548139</v>
      </c>
      <c r="F187">
        <v>3.3523999999999998</v>
      </c>
      <c r="G187">
        <v>0.2987367854877454</v>
      </c>
      <c r="H187">
        <v>0.72436800917697208</v>
      </c>
      <c r="I187">
        <v>9.0670903306602213E-3</v>
      </c>
      <c r="J187">
        <v>7.2145699246522699E-2</v>
      </c>
      <c r="K187">
        <v>0</v>
      </c>
      <c r="L187">
        <v>0</v>
      </c>
      <c r="M187">
        <v>5.2873624276653937E-2</v>
      </c>
      <c r="N187">
        <v>0.14250600841699129</v>
      </c>
      <c r="O187">
        <v>0.49034349944482258</v>
      </c>
      <c r="P187">
        <v>0.3263695386399188</v>
      </c>
    </row>
    <row r="188" spans="1:16" x14ac:dyDescent="0.55000000000000004">
      <c r="A188" t="s">
        <v>212</v>
      </c>
      <c r="B188" s="17">
        <v>45507</v>
      </c>
      <c r="C188" t="s">
        <v>130</v>
      </c>
      <c r="D188">
        <v>25.488191809932879</v>
      </c>
      <c r="E188">
        <v>732.02086878127227</v>
      </c>
      <c r="F188">
        <v>3.3576000000000001</v>
      </c>
      <c r="G188">
        <v>7.0782323086913304E-2</v>
      </c>
      <c r="H188">
        <v>0.41380459640918632</v>
      </c>
      <c r="I188">
        <v>5.1291839722750643E-2</v>
      </c>
      <c r="J188">
        <v>0.1109875725920195</v>
      </c>
      <c r="K188">
        <v>0.14285714285714279</v>
      </c>
      <c r="L188">
        <v>0</v>
      </c>
      <c r="M188">
        <v>9.1042015166096515E-2</v>
      </c>
      <c r="N188">
        <v>0.1115095589204827</v>
      </c>
      <c r="O188">
        <v>0.65983637633941639</v>
      </c>
      <c r="P188">
        <v>0.45145997721887132</v>
      </c>
    </row>
    <row r="189" spans="1:16" x14ac:dyDescent="0.55000000000000004">
      <c r="A189" t="s">
        <v>213</v>
      </c>
      <c r="B189" s="17">
        <v>45514</v>
      </c>
      <c r="C189" t="s">
        <v>130</v>
      </c>
      <c r="D189">
        <v>23.723349427763381</v>
      </c>
      <c r="E189">
        <v>699.12710763618668</v>
      </c>
      <c r="F189">
        <v>3.3833000000000002</v>
      </c>
      <c r="G189">
        <v>4.6354642376617468E-2</v>
      </c>
      <c r="H189">
        <v>0.23569827839467711</v>
      </c>
      <c r="I189">
        <v>6.5171379179682853E-2</v>
      </c>
      <c r="J189">
        <v>0.14642248282618381</v>
      </c>
      <c r="K189">
        <v>1</v>
      </c>
      <c r="L189">
        <v>0</v>
      </c>
      <c r="M189">
        <v>0.27356695903035683</v>
      </c>
      <c r="N189">
        <v>0.2053436907271797</v>
      </c>
      <c r="O189">
        <v>0.39496112601443129</v>
      </c>
      <c r="P189">
        <v>0.35954587614227967</v>
      </c>
    </row>
    <row r="190" spans="1:16" x14ac:dyDescent="0.55000000000000004">
      <c r="A190" t="s">
        <v>214</v>
      </c>
      <c r="B190" s="17">
        <v>45521</v>
      </c>
      <c r="C190" t="s">
        <v>130</v>
      </c>
      <c r="D190">
        <v>26.151836703221861</v>
      </c>
      <c r="E190">
        <v>788.21635823510701</v>
      </c>
      <c r="F190">
        <v>3.4058999999999999</v>
      </c>
      <c r="G190">
        <v>5.3287881570900981E-2</v>
      </c>
      <c r="H190">
        <v>0.19391385655736579</v>
      </c>
      <c r="I190">
        <v>0.19597422543517529</v>
      </c>
      <c r="J190">
        <v>0.3689590830285191</v>
      </c>
      <c r="K190">
        <v>0</v>
      </c>
      <c r="L190">
        <v>0</v>
      </c>
      <c r="M190">
        <v>0.53952016300770356</v>
      </c>
      <c r="N190">
        <v>0.38599859902074662</v>
      </c>
      <c r="O190">
        <v>0.54375404171369202</v>
      </c>
      <c r="P190">
        <v>0.40541610475632672</v>
      </c>
    </row>
    <row r="191" spans="1:16" x14ac:dyDescent="0.55000000000000004">
      <c r="A191" t="s">
        <v>215</v>
      </c>
      <c r="B191" s="17">
        <v>45528</v>
      </c>
      <c r="C191" t="s">
        <v>130</v>
      </c>
      <c r="D191">
        <v>26.38499789437985</v>
      </c>
      <c r="E191">
        <v>803.95088584175392</v>
      </c>
      <c r="F191">
        <v>3.4165999999999999</v>
      </c>
      <c r="G191">
        <v>0.12970814887133811</v>
      </c>
      <c r="H191">
        <v>0.34659815290403151</v>
      </c>
      <c r="I191">
        <v>4.1998557634705849E-2</v>
      </c>
      <c r="J191">
        <v>0.18742460739245129</v>
      </c>
      <c r="K191">
        <v>0</v>
      </c>
      <c r="L191">
        <v>0</v>
      </c>
      <c r="M191">
        <v>0.58549269216332345</v>
      </c>
      <c r="N191">
        <v>0.47327184394395172</v>
      </c>
      <c r="O191">
        <v>0.5102318739920374</v>
      </c>
      <c r="P191">
        <v>0.40253622889550611</v>
      </c>
    </row>
    <row r="192" spans="1:16" x14ac:dyDescent="0.55000000000000004">
      <c r="A192" t="s">
        <v>216</v>
      </c>
      <c r="B192" s="17">
        <v>45535</v>
      </c>
      <c r="C192" t="s">
        <v>130</v>
      </c>
      <c r="D192">
        <v>26.002078577067401</v>
      </c>
      <c r="E192">
        <v>736.11884451677804</v>
      </c>
      <c r="F192">
        <v>3.3431000000000002</v>
      </c>
      <c r="G192">
        <v>0.13359718298884049</v>
      </c>
      <c r="H192">
        <v>0.39710233955169838</v>
      </c>
      <c r="I192">
        <v>3.3391807197176548E-2</v>
      </c>
      <c r="J192">
        <v>0.11482309463377589</v>
      </c>
      <c r="K192">
        <v>0</v>
      </c>
      <c r="L192">
        <v>0</v>
      </c>
      <c r="M192">
        <v>0.27784565348565837</v>
      </c>
      <c r="N192">
        <v>0.35599511970733039</v>
      </c>
      <c r="O192">
        <v>3.1482108522980612E-2</v>
      </c>
      <c r="P192">
        <v>0.1453121330161824</v>
      </c>
    </row>
    <row r="193" spans="1:16" x14ac:dyDescent="0.55000000000000004">
      <c r="A193" t="s">
        <v>217</v>
      </c>
      <c r="B193" s="17">
        <v>45542</v>
      </c>
      <c r="C193" t="s">
        <v>130</v>
      </c>
      <c r="D193">
        <v>24.75743571493955</v>
      </c>
      <c r="E193">
        <v>747.17940987687575</v>
      </c>
      <c r="F193">
        <v>3.4072</v>
      </c>
      <c r="G193">
        <v>0.10925560688370919</v>
      </c>
      <c r="H193">
        <v>0.36358054520242139</v>
      </c>
      <c r="I193">
        <v>6.6141178315353322E-2</v>
      </c>
      <c r="J193">
        <v>0.1492215614800374</v>
      </c>
      <c r="K193">
        <v>0.8571428571428571</v>
      </c>
      <c r="L193">
        <v>0</v>
      </c>
      <c r="M193">
        <v>4.7247841957472669E-2</v>
      </c>
      <c r="N193">
        <v>0.17544526710131669</v>
      </c>
      <c r="O193">
        <v>0.58596216101388277</v>
      </c>
      <c r="P193">
        <v>0.36766916627453378</v>
      </c>
    </row>
    <row r="194" spans="1:16" x14ac:dyDescent="0.55000000000000004">
      <c r="A194" t="s">
        <v>218</v>
      </c>
      <c r="B194" s="17">
        <v>45549</v>
      </c>
      <c r="C194" t="s">
        <v>130</v>
      </c>
      <c r="D194">
        <v>27.348282399162159</v>
      </c>
      <c r="E194">
        <v>846.97630590205188</v>
      </c>
      <c r="F194">
        <v>3.4331</v>
      </c>
      <c r="G194">
        <v>9.1478042113161795E-2</v>
      </c>
      <c r="H194">
        <v>0.31646973821195368</v>
      </c>
      <c r="I194">
        <v>4.1130866266937847E-3</v>
      </c>
      <c r="J194">
        <v>5.2245460144673267E-2</v>
      </c>
      <c r="K194">
        <v>0.14285714285714279</v>
      </c>
      <c r="L194">
        <v>0</v>
      </c>
      <c r="M194">
        <v>1.9329493947555889</v>
      </c>
      <c r="N194">
        <v>0.84296054152770017</v>
      </c>
      <c r="O194">
        <v>2.892560639294667</v>
      </c>
      <c r="P194">
        <v>0.94713124358297796</v>
      </c>
    </row>
    <row r="195" spans="1:16" x14ac:dyDescent="0.55000000000000004">
      <c r="A195" t="s">
        <v>219</v>
      </c>
      <c r="B195" s="17">
        <v>45556</v>
      </c>
      <c r="C195" t="s">
        <v>130</v>
      </c>
      <c r="D195">
        <v>29.979623034938861</v>
      </c>
      <c r="E195">
        <v>930.26770277415289</v>
      </c>
      <c r="F195">
        <v>3.4348000000000001</v>
      </c>
      <c r="G195">
        <v>0.122560153584916</v>
      </c>
      <c r="H195">
        <v>0.36640340855253828</v>
      </c>
      <c r="I195">
        <v>0.19355790022541031</v>
      </c>
      <c r="J195">
        <v>0.34030322795968071</v>
      </c>
      <c r="K195">
        <v>0</v>
      </c>
      <c r="L195">
        <v>0</v>
      </c>
      <c r="M195">
        <v>0.43203890953167001</v>
      </c>
      <c r="N195">
        <v>0.63628039942067416</v>
      </c>
      <c r="O195">
        <v>0.47442032249957339</v>
      </c>
      <c r="P195">
        <v>0.67381038377614177</v>
      </c>
    </row>
    <row r="196" spans="1:16" x14ac:dyDescent="0.55000000000000004">
      <c r="A196" t="s">
        <v>220</v>
      </c>
      <c r="B196" s="17">
        <v>45563</v>
      </c>
      <c r="C196" t="s">
        <v>130</v>
      </c>
      <c r="D196">
        <v>28.770625870255621</v>
      </c>
      <c r="E196">
        <v>748.03627262664611</v>
      </c>
      <c r="F196">
        <v>3.258</v>
      </c>
      <c r="G196">
        <v>0.1343550499088722</v>
      </c>
      <c r="H196">
        <v>0.40430422601910682</v>
      </c>
      <c r="I196">
        <v>7.7836038705710056E-2</v>
      </c>
      <c r="J196">
        <v>0.23789980971464059</v>
      </c>
      <c r="K196">
        <v>0.2857142857142857</v>
      </c>
      <c r="L196">
        <v>0</v>
      </c>
      <c r="M196">
        <v>0.53422576707878644</v>
      </c>
      <c r="N196">
        <v>0.55215026190168204</v>
      </c>
      <c r="O196">
        <v>0.25339977023182703</v>
      </c>
      <c r="P196">
        <v>0.37403637652176991</v>
      </c>
    </row>
    <row r="197" spans="1:16" x14ac:dyDescent="0.55000000000000004">
      <c r="A197" t="s">
        <v>221</v>
      </c>
      <c r="B197" s="17">
        <v>45570</v>
      </c>
      <c r="C197" t="s">
        <v>130</v>
      </c>
      <c r="D197">
        <v>24.974932223030159</v>
      </c>
      <c r="E197">
        <v>769.97716043601986</v>
      </c>
      <c r="F197">
        <v>3.4285999999999999</v>
      </c>
      <c r="G197">
        <v>1.8138130235552351E-2</v>
      </c>
      <c r="H197">
        <v>0.16930693307768249</v>
      </c>
      <c r="I197">
        <v>6.4189202187645053E-2</v>
      </c>
      <c r="J197">
        <v>0.18300979079652679</v>
      </c>
      <c r="K197">
        <v>0</v>
      </c>
      <c r="L197">
        <v>0</v>
      </c>
      <c r="M197">
        <v>0.21923318599187519</v>
      </c>
      <c r="N197">
        <v>0.36279976348354531</v>
      </c>
      <c r="O197">
        <v>0.1639618587056918</v>
      </c>
      <c r="P197">
        <v>0.21037906173924059</v>
      </c>
    </row>
    <row r="198" spans="1:16" x14ac:dyDescent="0.55000000000000004">
      <c r="A198" t="s">
        <v>222</v>
      </c>
      <c r="B198" s="17">
        <v>45577</v>
      </c>
      <c r="C198" t="s">
        <v>130</v>
      </c>
      <c r="D198">
        <v>23.852727425116171</v>
      </c>
      <c r="E198">
        <v>743.96656838937349</v>
      </c>
      <c r="F198">
        <v>3.44</v>
      </c>
      <c r="G198">
        <v>1.154122006445857E-2</v>
      </c>
      <c r="H198">
        <v>7.8049969236862443E-2</v>
      </c>
      <c r="I198">
        <v>7.2573383475719982E-2</v>
      </c>
      <c r="J198">
        <v>0.18051768127089901</v>
      </c>
      <c r="K198">
        <v>0.42857142857142849</v>
      </c>
      <c r="L198">
        <v>0</v>
      </c>
      <c r="M198">
        <v>0.34027257170205988</v>
      </c>
      <c r="N198">
        <v>0.34179862012560669</v>
      </c>
      <c r="O198">
        <v>0.1229221973090298</v>
      </c>
      <c r="P198">
        <v>0.13493095603500349</v>
      </c>
    </row>
    <row r="199" spans="1:16" x14ac:dyDescent="0.55000000000000004">
      <c r="A199" t="s">
        <v>223</v>
      </c>
      <c r="B199" s="17">
        <v>45584</v>
      </c>
      <c r="C199" t="s">
        <v>130</v>
      </c>
      <c r="D199">
        <v>23.606449177356069</v>
      </c>
      <c r="E199">
        <v>670.42315663691227</v>
      </c>
      <c r="F199">
        <v>3.3466</v>
      </c>
      <c r="G199">
        <v>4.9310597125190522E-2</v>
      </c>
      <c r="H199">
        <v>0.13762946465469569</v>
      </c>
      <c r="I199">
        <v>2.7215191046315462E-2</v>
      </c>
      <c r="J199">
        <v>0.1020240005272165</v>
      </c>
      <c r="K199">
        <v>0.7142857142857143</v>
      </c>
      <c r="L199">
        <v>0</v>
      </c>
      <c r="M199">
        <v>0.51579414718864836</v>
      </c>
      <c r="N199">
        <v>0.42345965859068863</v>
      </c>
      <c r="O199">
        <v>7.2516360776686273E-3</v>
      </c>
      <c r="P199">
        <v>4.4908309135933279E-2</v>
      </c>
    </row>
    <row r="200" spans="1:16" x14ac:dyDescent="0.55000000000000004">
      <c r="A200" t="s">
        <v>224</v>
      </c>
      <c r="B200" s="17">
        <v>45591</v>
      </c>
      <c r="C200" t="s">
        <v>130</v>
      </c>
      <c r="D200">
        <v>26.508990349376258</v>
      </c>
      <c r="E200">
        <v>746.22807833494164</v>
      </c>
      <c r="F200">
        <v>3.3376000000000001</v>
      </c>
      <c r="G200">
        <v>0.1072277838358054</v>
      </c>
      <c r="H200">
        <v>0.28374164863821638</v>
      </c>
      <c r="I200">
        <v>3.7793514384493389E-2</v>
      </c>
      <c r="J200">
        <v>9.65515063624557E-2</v>
      </c>
      <c r="K200">
        <v>0</v>
      </c>
      <c r="L200">
        <v>0</v>
      </c>
      <c r="M200">
        <v>0.57872800029594962</v>
      </c>
      <c r="N200">
        <v>0.48393905285532268</v>
      </c>
      <c r="O200">
        <v>0.57644908430547481</v>
      </c>
      <c r="P200">
        <v>0.3361665723425914</v>
      </c>
    </row>
    <row r="201" spans="1:16" x14ac:dyDescent="0.55000000000000004">
      <c r="A201" t="s">
        <v>225</v>
      </c>
      <c r="B201" s="17">
        <v>45598</v>
      </c>
      <c r="C201" t="s">
        <v>130</v>
      </c>
      <c r="D201">
        <v>25.961142627079081</v>
      </c>
      <c r="E201">
        <v>721.20054218025678</v>
      </c>
      <c r="F201">
        <v>3.3243999999999998</v>
      </c>
      <c r="G201">
        <v>3.809853296442571E-2</v>
      </c>
      <c r="H201">
        <v>0.17460219990319181</v>
      </c>
      <c r="I201">
        <v>4.7276812810786308E-2</v>
      </c>
      <c r="J201">
        <v>0.1113248803526897</v>
      </c>
      <c r="K201">
        <v>0</v>
      </c>
      <c r="L201">
        <v>0</v>
      </c>
      <c r="M201">
        <v>0.38477019914638239</v>
      </c>
      <c r="N201">
        <v>0.41550029780419889</v>
      </c>
      <c r="O201">
        <v>0.58495236507389348</v>
      </c>
      <c r="P201">
        <v>0.41873039599211392</v>
      </c>
    </row>
    <row r="202" spans="1:16" x14ac:dyDescent="0.55000000000000004">
      <c r="A202" t="s">
        <v>226</v>
      </c>
      <c r="B202" s="17">
        <v>45605</v>
      </c>
      <c r="C202" t="s">
        <v>130</v>
      </c>
      <c r="D202">
        <v>23.921457914463289</v>
      </c>
      <c r="E202">
        <v>710.94572921784902</v>
      </c>
      <c r="F202">
        <v>3.3917999999999999</v>
      </c>
      <c r="G202">
        <v>1.291304717447664E-2</v>
      </c>
      <c r="H202">
        <v>8.2850964280301087E-2</v>
      </c>
      <c r="I202">
        <v>1.3687957175343121E-2</v>
      </c>
      <c r="J202">
        <v>5.742823312775748E-2</v>
      </c>
      <c r="K202">
        <v>0</v>
      </c>
      <c r="L202">
        <v>0</v>
      </c>
      <c r="M202">
        <v>0.42624279900560169</v>
      </c>
      <c r="N202">
        <v>0.40703246356632938</v>
      </c>
      <c r="O202">
        <v>0.41082307404595159</v>
      </c>
      <c r="P202">
        <v>0.3569596733541851</v>
      </c>
    </row>
    <row r="203" spans="1:16" x14ac:dyDescent="0.55000000000000004">
      <c r="A203" t="s">
        <v>227</v>
      </c>
      <c r="B203" s="17">
        <v>45612</v>
      </c>
      <c r="C203" t="s">
        <v>130</v>
      </c>
      <c r="D203">
        <v>24.986933396595759</v>
      </c>
      <c r="E203">
        <v>831.81501277267273</v>
      </c>
      <c r="F203">
        <v>3.5051999999999999</v>
      </c>
      <c r="G203">
        <v>7.8046890974660402E-2</v>
      </c>
      <c r="H203">
        <v>0.20410759836116449</v>
      </c>
      <c r="I203">
        <v>4.5532858237621557E-2</v>
      </c>
      <c r="J203">
        <v>9.6610681780436775E-2</v>
      </c>
      <c r="K203">
        <v>0.7142857142857143</v>
      </c>
      <c r="L203">
        <v>0</v>
      </c>
      <c r="M203">
        <v>0.27158235049351259</v>
      </c>
      <c r="N203">
        <v>0.32363848830671188</v>
      </c>
      <c r="O203">
        <v>6.0328631643105923E-3</v>
      </c>
      <c r="P203">
        <v>0.1150092743765339</v>
      </c>
    </row>
    <row r="204" spans="1:16" x14ac:dyDescent="0.55000000000000004">
      <c r="A204" t="s">
        <v>228</v>
      </c>
      <c r="B204" s="17">
        <v>45619</v>
      </c>
      <c r="C204" t="s">
        <v>130</v>
      </c>
      <c r="D204">
        <v>26.026983431162481</v>
      </c>
      <c r="E204">
        <v>819.84997808161802</v>
      </c>
      <c r="F204">
        <v>3.4498000000000002</v>
      </c>
      <c r="G204">
        <v>7.5481880991197306E-2</v>
      </c>
      <c r="H204">
        <v>0.23381364230928001</v>
      </c>
      <c r="I204">
        <v>2.5263353480319651E-2</v>
      </c>
      <c r="J204">
        <v>7.314783543320573E-2</v>
      </c>
      <c r="K204">
        <v>0</v>
      </c>
      <c r="L204">
        <v>0</v>
      </c>
      <c r="M204">
        <v>0.47939681636230658</v>
      </c>
      <c r="N204">
        <v>0.39852894986767923</v>
      </c>
      <c r="O204">
        <v>0.41788854959910438</v>
      </c>
      <c r="P204">
        <v>0.27145207526807591</v>
      </c>
    </row>
    <row r="205" spans="1:16" x14ac:dyDescent="0.55000000000000004">
      <c r="A205" t="s">
        <v>229</v>
      </c>
      <c r="B205" s="17">
        <v>45626</v>
      </c>
      <c r="C205" t="s">
        <v>130</v>
      </c>
      <c r="D205">
        <v>23.717887067458239</v>
      </c>
      <c r="E205">
        <v>742.60704408211734</v>
      </c>
      <c r="F205">
        <v>3.444</v>
      </c>
      <c r="G205">
        <v>2.5139558711909089E-3</v>
      </c>
      <c r="H205">
        <v>7.7175695362454361E-2</v>
      </c>
      <c r="I205">
        <v>6.2636739438737252E-2</v>
      </c>
      <c r="J205">
        <v>0.13084328856851621</v>
      </c>
      <c r="K205">
        <v>0.5714285714285714</v>
      </c>
      <c r="L205">
        <v>0</v>
      </c>
      <c r="M205">
        <v>2.814963811674313E-2</v>
      </c>
      <c r="N205">
        <v>0.18347284592694821</v>
      </c>
      <c r="O205">
        <v>0.20668787325502799</v>
      </c>
      <c r="P205">
        <v>0.20131122160625961</v>
      </c>
    </row>
    <row r="206" spans="1:16" x14ac:dyDescent="0.55000000000000004">
      <c r="A206" t="s">
        <v>230</v>
      </c>
      <c r="B206" s="17">
        <v>45633</v>
      </c>
      <c r="C206" t="s">
        <v>130</v>
      </c>
      <c r="D206">
        <v>25.12512622098027</v>
      </c>
      <c r="E206">
        <v>706.76980059617495</v>
      </c>
      <c r="F206">
        <v>3.3369</v>
      </c>
      <c r="G206">
        <v>3.2586960010631112E-2</v>
      </c>
      <c r="H206">
        <v>9.8913806230004522E-2</v>
      </c>
      <c r="I206">
        <v>7.7757962982924644E-2</v>
      </c>
      <c r="J206">
        <v>0.1737747593317262</v>
      </c>
      <c r="K206">
        <v>0</v>
      </c>
      <c r="L206">
        <v>0</v>
      </c>
      <c r="M206">
        <v>0.37861611095541398</v>
      </c>
      <c r="N206">
        <v>0.29260646376024257</v>
      </c>
      <c r="O206">
        <v>8.9164042066134541E-2</v>
      </c>
      <c r="P206">
        <v>0.1127591252720361</v>
      </c>
    </row>
    <row r="207" spans="1:16" x14ac:dyDescent="0.55000000000000004">
      <c r="A207" t="s">
        <v>231</v>
      </c>
      <c r="B207" s="17">
        <v>45640</v>
      </c>
      <c r="C207" t="s">
        <v>130</v>
      </c>
      <c r="D207">
        <v>24.550788227641089</v>
      </c>
      <c r="E207">
        <v>717.37403201167274</v>
      </c>
      <c r="F207">
        <v>3.3748</v>
      </c>
      <c r="G207">
        <v>2.6868944197036861E-2</v>
      </c>
      <c r="H207">
        <v>9.219966103589658E-2</v>
      </c>
      <c r="I207">
        <v>3.3125839210589807E-2</v>
      </c>
      <c r="J207">
        <v>0.1101885727861763</v>
      </c>
      <c r="K207">
        <v>0</v>
      </c>
      <c r="L207">
        <v>0</v>
      </c>
      <c r="M207">
        <v>0.57236222290064953</v>
      </c>
      <c r="N207">
        <v>0.43334305784561311</v>
      </c>
      <c r="O207">
        <v>0.5101898330723279</v>
      </c>
      <c r="P207">
        <v>0.31995968596831498</v>
      </c>
    </row>
    <row r="208" spans="1:16" x14ac:dyDescent="0.55000000000000004">
      <c r="A208" t="s">
        <v>232</v>
      </c>
      <c r="B208" s="17">
        <v>45647</v>
      </c>
      <c r="C208" t="s">
        <v>130</v>
      </c>
      <c r="D208">
        <v>24.400587347603771</v>
      </c>
      <c r="E208">
        <v>689.0725866963304</v>
      </c>
      <c r="F208">
        <v>3.3407</v>
      </c>
      <c r="G208">
        <v>8.9641501857059172E-2</v>
      </c>
      <c r="H208">
        <v>0.23256505722299611</v>
      </c>
      <c r="I208">
        <v>2.7932057795606478E-3</v>
      </c>
      <c r="J208">
        <v>3.8057042738995829E-2</v>
      </c>
      <c r="K208">
        <v>0.8571428571428571</v>
      </c>
      <c r="L208">
        <v>0</v>
      </c>
      <c r="M208">
        <v>0.20743326074614871</v>
      </c>
      <c r="N208">
        <v>0.30036068191627829</v>
      </c>
      <c r="O208">
        <v>0.17216123437051259</v>
      </c>
      <c r="P208">
        <v>0.19727207458988369</v>
      </c>
    </row>
    <row r="209" spans="1:16" x14ac:dyDescent="0.55000000000000004">
      <c r="A209" t="s">
        <v>233</v>
      </c>
      <c r="B209" s="17">
        <v>45654</v>
      </c>
      <c r="C209" t="s">
        <v>130</v>
      </c>
      <c r="D209">
        <v>24.42777991690463</v>
      </c>
      <c r="E209">
        <v>716.95534056115093</v>
      </c>
      <c r="F209">
        <v>3.3793000000000002</v>
      </c>
      <c r="G209">
        <v>6.8675029349179864E-2</v>
      </c>
      <c r="H209">
        <v>0.22727699693259351</v>
      </c>
      <c r="I209">
        <v>2.6909753219450851E-2</v>
      </c>
      <c r="J209">
        <v>5.8445674192614108E-2</v>
      </c>
      <c r="K209">
        <v>0.5714285714285714</v>
      </c>
      <c r="L209">
        <v>0</v>
      </c>
      <c r="M209">
        <v>0.1427576172368166</v>
      </c>
      <c r="N209">
        <v>0.2065125166637313</v>
      </c>
      <c r="O209">
        <v>0.26808841497499558</v>
      </c>
      <c r="P209">
        <v>0.21302741868494951</v>
      </c>
    </row>
    <row r="210" spans="1:16" x14ac:dyDescent="0.55000000000000004">
      <c r="A210" t="s">
        <v>234</v>
      </c>
      <c r="B210" s="17">
        <v>44933</v>
      </c>
      <c r="C210" t="s">
        <v>235</v>
      </c>
      <c r="D210">
        <v>27.569847953275278</v>
      </c>
      <c r="E210">
        <v>475.57987719399853</v>
      </c>
      <c r="F210">
        <v>2.8477999999999999</v>
      </c>
      <c r="G210">
        <v>7.0280752017177275E-2</v>
      </c>
      <c r="H210">
        <v>9.3434580834962533E-2</v>
      </c>
      <c r="I210">
        <v>8.2075120370979533E-3</v>
      </c>
      <c r="J210">
        <v>6.5566067111355528E-2</v>
      </c>
      <c r="K210">
        <v>0</v>
      </c>
      <c r="L210">
        <v>0</v>
      </c>
      <c r="M210">
        <v>0.42477335724793153</v>
      </c>
      <c r="N210">
        <v>0.2496421593251528</v>
      </c>
      <c r="O210">
        <v>0.67043705117311836</v>
      </c>
      <c r="P210">
        <v>0.3723201494027078</v>
      </c>
    </row>
    <row r="211" spans="1:16" x14ac:dyDescent="0.55000000000000004">
      <c r="A211" t="s">
        <v>236</v>
      </c>
      <c r="B211" s="17">
        <v>44940</v>
      </c>
      <c r="C211" t="s">
        <v>235</v>
      </c>
      <c r="D211">
        <v>30.351496958331879</v>
      </c>
      <c r="E211">
        <v>560.2886338508066</v>
      </c>
      <c r="F211">
        <v>2.9157000000000002</v>
      </c>
      <c r="G211">
        <v>0.12941450480190961</v>
      </c>
      <c r="H211">
        <v>0.18899496199133259</v>
      </c>
      <c r="I211">
        <v>3.5584256650544571E-2</v>
      </c>
      <c r="J211">
        <v>0.28930428606567171</v>
      </c>
      <c r="K211">
        <v>0</v>
      </c>
      <c r="L211">
        <v>0</v>
      </c>
      <c r="M211">
        <v>0.14985130192274651</v>
      </c>
      <c r="N211">
        <v>0.1896578262998577</v>
      </c>
      <c r="O211">
        <v>0.52951823900595407</v>
      </c>
      <c r="P211">
        <v>0.40217431492273747</v>
      </c>
    </row>
    <row r="212" spans="1:16" x14ac:dyDescent="0.55000000000000004">
      <c r="A212" t="s">
        <v>237</v>
      </c>
      <c r="B212" s="17">
        <v>44947</v>
      </c>
      <c r="C212" t="s">
        <v>235</v>
      </c>
      <c r="D212">
        <v>29.589823164262231</v>
      </c>
      <c r="E212">
        <v>597.41852968645446</v>
      </c>
      <c r="F212">
        <v>3.0053999999999998</v>
      </c>
      <c r="G212">
        <v>4.9793443417138053E-2</v>
      </c>
      <c r="H212">
        <v>0.1042700002419778</v>
      </c>
      <c r="I212">
        <v>2.7717448225600211E-2</v>
      </c>
      <c r="J212">
        <v>0.27410923903054379</v>
      </c>
      <c r="K212">
        <v>0</v>
      </c>
      <c r="L212">
        <v>0</v>
      </c>
      <c r="M212">
        <v>0.38986702171590842</v>
      </c>
      <c r="N212">
        <v>0.30122517688117317</v>
      </c>
      <c r="O212">
        <v>0.6082522645782279</v>
      </c>
      <c r="P212">
        <v>0.44841063585218077</v>
      </c>
    </row>
    <row r="213" spans="1:16" x14ac:dyDescent="0.55000000000000004">
      <c r="A213" t="s">
        <v>238</v>
      </c>
      <c r="B213" s="17">
        <v>44954</v>
      </c>
      <c r="C213" t="s">
        <v>235</v>
      </c>
      <c r="D213">
        <v>29.084683912809961</v>
      </c>
      <c r="E213">
        <v>572.96827308235629</v>
      </c>
      <c r="F213">
        <v>2.9803999999999999</v>
      </c>
      <c r="G213">
        <v>6.7432788448000699E-2</v>
      </c>
      <c r="H213">
        <v>0.1103889908994676</v>
      </c>
      <c r="I213">
        <v>7.5742163942118454E-3</v>
      </c>
      <c r="J213">
        <v>0.1163252019876075</v>
      </c>
      <c r="K213">
        <v>0.8571428571428571</v>
      </c>
      <c r="L213">
        <v>0</v>
      </c>
      <c r="M213">
        <v>9.5198070100112192E-2</v>
      </c>
      <c r="N213">
        <v>0.1795357154387614</v>
      </c>
      <c r="O213">
        <v>2.985305987247981</v>
      </c>
      <c r="P213">
        <v>0.95505398520118689</v>
      </c>
    </row>
    <row r="214" spans="1:16" x14ac:dyDescent="0.55000000000000004">
      <c r="A214" t="s">
        <v>239</v>
      </c>
      <c r="B214" s="17">
        <v>44961</v>
      </c>
      <c r="C214" t="s">
        <v>235</v>
      </c>
      <c r="D214">
        <v>31.213884855717971</v>
      </c>
      <c r="E214">
        <v>597.74589498699913</v>
      </c>
      <c r="F214">
        <v>2.9521999999999999</v>
      </c>
      <c r="G214">
        <v>0.1137951063709655</v>
      </c>
      <c r="H214">
        <v>0.17216343921017721</v>
      </c>
      <c r="I214">
        <v>4.3425308673426449E-2</v>
      </c>
      <c r="J214">
        <v>0.35466870891154972</v>
      </c>
      <c r="K214">
        <v>0</v>
      </c>
      <c r="L214">
        <v>0</v>
      </c>
      <c r="M214">
        <v>0.51566020479293018</v>
      </c>
      <c r="N214">
        <v>0.3646166735641293</v>
      </c>
      <c r="O214">
        <v>0.2933281091988138</v>
      </c>
      <c r="P214">
        <v>0.62734494090973025</v>
      </c>
    </row>
    <row r="215" spans="1:16" x14ac:dyDescent="0.55000000000000004">
      <c r="A215" t="s">
        <v>240</v>
      </c>
      <c r="B215" s="17">
        <v>44968</v>
      </c>
      <c r="C215" t="s">
        <v>235</v>
      </c>
      <c r="D215">
        <v>28.462893591369561</v>
      </c>
      <c r="E215">
        <v>598.57465222650183</v>
      </c>
      <c r="F215">
        <v>3.0459000000000001</v>
      </c>
      <c r="G215">
        <v>3.5593683207655602E-2</v>
      </c>
      <c r="H215">
        <v>8.2052542372718348E-2</v>
      </c>
      <c r="I215">
        <v>2.6922115845964972E-2</v>
      </c>
      <c r="J215">
        <v>0.28170430094351578</v>
      </c>
      <c r="K215">
        <v>0</v>
      </c>
      <c r="L215">
        <v>0</v>
      </c>
      <c r="M215">
        <v>6.2894648165244732E-2</v>
      </c>
      <c r="N215">
        <v>0.1883651241945645</v>
      </c>
      <c r="O215">
        <v>0.63165844353295497</v>
      </c>
      <c r="P215">
        <v>0.52960741894116126</v>
      </c>
    </row>
    <row r="216" spans="1:16" x14ac:dyDescent="0.55000000000000004">
      <c r="A216" t="s">
        <v>241</v>
      </c>
      <c r="B216" s="17">
        <v>44975</v>
      </c>
      <c r="C216" t="s">
        <v>235</v>
      </c>
      <c r="D216">
        <v>29.413484806832091</v>
      </c>
      <c r="E216">
        <v>561.50342496242467</v>
      </c>
      <c r="F216">
        <v>2.9493</v>
      </c>
      <c r="G216">
        <v>4.9335801119281042E-2</v>
      </c>
      <c r="H216">
        <v>8.2043891418484033E-2</v>
      </c>
      <c r="I216">
        <v>4.742370636408462E-2</v>
      </c>
      <c r="J216">
        <v>0.41140149889483613</v>
      </c>
      <c r="K216">
        <v>0.7142857142857143</v>
      </c>
      <c r="L216">
        <v>0</v>
      </c>
      <c r="M216">
        <v>0.5656654731275037</v>
      </c>
      <c r="N216">
        <v>0.39345262170150791</v>
      </c>
      <c r="O216">
        <v>5.8369158122921483E-2</v>
      </c>
      <c r="P216">
        <v>0.20785718497790409</v>
      </c>
    </row>
    <row r="217" spans="1:16" x14ac:dyDescent="0.55000000000000004">
      <c r="A217" t="s">
        <v>242</v>
      </c>
      <c r="B217" s="17">
        <v>44982</v>
      </c>
      <c r="C217" t="s">
        <v>235</v>
      </c>
      <c r="D217">
        <v>33.080795935089533</v>
      </c>
      <c r="E217">
        <v>618.61088398617426</v>
      </c>
      <c r="F217">
        <v>2.9287000000000001</v>
      </c>
      <c r="G217">
        <v>0.28669525885728259</v>
      </c>
      <c r="H217">
        <v>0.37884213667953393</v>
      </c>
      <c r="I217">
        <v>5.2150108475680322E-2</v>
      </c>
      <c r="J217">
        <v>0.46577516156925303</v>
      </c>
      <c r="K217">
        <v>0</v>
      </c>
      <c r="L217">
        <v>0</v>
      </c>
      <c r="M217">
        <v>0.44522689936560461</v>
      </c>
      <c r="N217">
        <v>0.40837775084769112</v>
      </c>
      <c r="O217">
        <v>0.41214355474427028</v>
      </c>
      <c r="P217">
        <v>0.29470597603246268</v>
      </c>
    </row>
    <row r="218" spans="1:16" x14ac:dyDescent="0.55000000000000004">
      <c r="A218" t="s">
        <v>243</v>
      </c>
      <c r="B218" s="17">
        <v>44989</v>
      </c>
      <c r="C218" t="s">
        <v>235</v>
      </c>
      <c r="D218">
        <v>31.053667284251379</v>
      </c>
      <c r="E218">
        <v>610.82563548122459</v>
      </c>
      <c r="F218">
        <v>2.9788999999999999</v>
      </c>
      <c r="G218">
        <v>9.4883758692421494E-2</v>
      </c>
      <c r="H218">
        <v>0.20337740490997569</v>
      </c>
      <c r="I218">
        <v>5.2276255757489357E-2</v>
      </c>
      <c r="J218">
        <v>0.47703847582879588</v>
      </c>
      <c r="K218">
        <v>0.5714285714285714</v>
      </c>
      <c r="L218">
        <v>0</v>
      </c>
      <c r="M218">
        <v>0.3374270463089728</v>
      </c>
      <c r="N218">
        <v>0.35913019995660161</v>
      </c>
      <c r="O218">
        <v>0.58282753292656664</v>
      </c>
      <c r="P218">
        <v>0.40623433495717881</v>
      </c>
    </row>
    <row r="219" spans="1:16" x14ac:dyDescent="0.55000000000000004">
      <c r="A219" t="s">
        <v>244</v>
      </c>
      <c r="B219" s="17">
        <v>44996</v>
      </c>
      <c r="C219" t="s">
        <v>235</v>
      </c>
      <c r="D219">
        <v>32.109917478459487</v>
      </c>
      <c r="E219">
        <v>674.62936622243387</v>
      </c>
      <c r="F219">
        <v>3.0449000000000002</v>
      </c>
      <c r="G219">
        <v>9.0291470494669693E-2</v>
      </c>
      <c r="H219">
        <v>0.16024596061547611</v>
      </c>
      <c r="I219">
        <v>4.6779940102545582E-2</v>
      </c>
      <c r="J219">
        <v>0.44469531874713691</v>
      </c>
      <c r="K219">
        <v>0</v>
      </c>
      <c r="L219">
        <v>0</v>
      </c>
      <c r="M219">
        <v>1.8761088315845931</v>
      </c>
      <c r="N219">
        <v>0.85560301245717707</v>
      </c>
      <c r="O219">
        <v>0.59726686793420158</v>
      </c>
      <c r="P219">
        <v>0.44442874940681959</v>
      </c>
    </row>
    <row r="220" spans="1:16" x14ac:dyDescent="0.55000000000000004">
      <c r="A220" t="s">
        <v>245</v>
      </c>
      <c r="B220" s="17">
        <v>45003</v>
      </c>
      <c r="C220" t="s">
        <v>235</v>
      </c>
      <c r="D220">
        <v>30.767890224957291</v>
      </c>
      <c r="E220">
        <v>545.20701478624312</v>
      </c>
      <c r="F220">
        <v>2.8748999999999998</v>
      </c>
      <c r="G220">
        <v>1.5816751852811319E-2</v>
      </c>
      <c r="H220">
        <v>5.3365964770015928E-2</v>
      </c>
      <c r="I220">
        <v>1.7300828581566181E-2</v>
      </c>
      <c r="J220">
        <v>0.22983958091485659</v>
      </c>
      <c r="K220">
        <v>0.14285714285714279</v>
      </c>
      <c r="L220">
        <v>0</v>
      </c>
      <c r="M220">
        <v>0.5669400970587497</v>
      </c>
      <c r="N220">
        <v>0.69154638023601689</v>
      </c>
      <c r="O220">
        <v>2.7905002521551241</v>
      </c>
      <c r="P220">
        <v>0.94374037995423776</v>
      </c>
    </row>
    <row r="221" spans="1:16" x14ac:dyDescent="0.55000000000000004">
      <c r="A221" t="s">
        <v>246</v>
      </c>
      <c r="B221" s="17">
        <v>45010</v>
      </c>
      <c r="C221" t="s">
        <v>235</v>
      </c>
      <c r="D221">
        <v>30.1753514318053</v>
      </c>
      <c r="E221">
        <v>613.16314109428379</v>
      </c>
      <c r="F221">
        <v>3.0118</v>
      </c>
      <c r="G221">
        <v>7.3867912657290993E-2</v>
      </c>
      <c r="H221">
        <v>0.1087422267101206</v>
      </c>
      <c r="I221">
        <v>3.2242027542326759E-2</v>
      </c>
      <c r="J221">
        <v>0.29564502715205387</v>
      </c>
      <c r="K221">
        <v>1</v>
      </c>
      <c r="L221">
        <v>0</v>
      </c>
      <c r="M221">
        <v>0.48419063610431362</v>
      </c>
      <c r="N221">
        <v>0.55876298481043774</v>
      </c>
      <c r="O221">
        <v>0.3897732351269898</v>
      </c>
      <c r="P221">
        <v>0.64026766181412453</v>
      </c>
    </row>
    <row r="222" spans="1:16" x14ac:dyDescent="0.55000000000000004">
      <c r="A222" t="s">
        <v>247</v>
      </c>
      <c r="B222" s="17">
        <v>45017</v>
      </c>
      <c r="C222" t="s">
        <v>235</v>
      </c>
      <c r="D222">
        <v>30.33363638385956</v>
      </c>
      <c r="E222">
        <v>555.40888218846851</v>
      </c>
      <c r="F222">
        <v>2.9072</v>
      </c>
      <c r="G222">
        <v>5.3461101946120838E-2</v>
      </c>
      <c r="H222">
        <v>9.2847852432486791E-2</v>
      </c>
      <c r="I222">
        <v>3.9881783365360482E-2</v>
      </c>
      <c r="J222">
        <v>0.36270950253260598</v>
      </c>
      <c r="K222">
        <v>0</v>
      </c>
      <c r="L222">
        <v>0</v>
      </c>
      <c r="M222">
        <v>0.58865959505960419</v>
      </c>
      <c r="N222">
        <v>0.54104901332364119</v>
      </c>
      <c r="O222">
        <v>0.29223137056079018</v>
      </c>
      <c r="P222">
        <v>0.37828473931149798</v>
      </c>
    </row>
    <row r="223" spans="1:16" x14ac:dyDescent="0.55000000000000004">
      <c r="A223" t="s">
        <v>248</v>
      </c>
      <c r="B223" s="17">
        <v>45024</v>
      </c>
      <c r="C223" t="s">
        <v>235</v>
      </c>
      <c r="D223">
        <v>34.234035207131413</v>
      </c>
      <c r="E223">
        <v>671.67177076391818</v>
      </c>
      <c r="F223">
        <v>2.9763000000000002</v>
      </c>
      <c r="G223">
        <v>7.1643324002360245E-2</v>
      </c>
      <c r="H223">
        <v>0.11365456381210159</v>
      </c>
      <c r="I223">
        <v>0.18439939022534479</v>
      </c>
      <c r="J223">
        <v>0.91398307344916774</v>
      </c>
      <c r="K223">
        <v>0</v>
      </c>
      <c r="L223">
        <v>0</v>
      </c>
      <c r="M223">
        <v>0.56414883531213644</v>
      </c>
      <c r="N223">
        <v>0.52334944956585805</v>
      </c>
      <c r="O223">
        <v>0.38734696572559663</v>
      </c>
      <c r="P223">
        <v>0.33225412714536728</v>
      </c>
    </row>
    <row r="224" spans="1:16" x14ac:dyDescent="0.55000000000000004">
      <c r="A224" t="s">
        <v>249</v>
      </c>
      <c r="B224" s="17">
        <v>45031</v>
      </c>
      <c r="C224" t="s">
        <v>235</v>
      </c>
      <c r="D224">
        <v>30.810332664722381</v>
      </c>
      <c r="E224">
        <v>624.83354644056988</v>
      </c>
      <c r="F224">
        <v>3.0095999999999998</v>
      </c>
      <c r="G224">
        <v>1.953729539520286E-2</v>
      </c>
      <c r="H224">
        <v>4.8840288551719568E-2</v>
      </c>
      <c r="I224">
        <v>3.7776272069616271E-2</v>
      </c>
      <c r="J224">
        <v>0.54584923626901594</v>
      </c>
      <c r="K224">
        <v>0.7142857142857143</v>
      </c>
      <c r="L224">
        <v>0</v>
      </c>
      <c r="M224">
        <v>0.43785633229421478</v>
      </c>
      <c r="N224">
        <v>0.45820755773901478</v>
      </c>
      <c r="O224">
        <v>0.45328449314292052</v>
      </c>
      <c r="P224">
        <v>0.35227531052663502</v>
      </c>
    </row>
    <row r="225" spans="1:16" x14ac:dyDescent="0.55000000000000004">
      <c r="A225" t="s">
        <v>250</v>
      </c>
      <c r="B225" s="17">
        <v>45038</v>
      </c>
      <c r="C225" t="s">
        <v>235</v>
      </c>
      <c r="D225">
        <v>30.331004128930939</v>
      </c>
      <c r="E225">
        <v>656.05961930877606</v>
      </c>
      <c r="F225">
        <v>3.0741000000000001</v>
      </c>
      <c r="G225">
        <v>0.1213084397073966</v>
      </c>
      <c r="H225">
        <v>0.1698574330610966</v>
      </c>
      <c r="I225">
        <v>8.1593691094827541E-3</v>
      </c>
      <c r="J225">
        <v>0.18558811980298509</v>
      </c>
      <c r="K225">
        <v>0</v>
      </c>
      <c r="L225">
        <v>0</v>
      </c>
      <c r="M225">
        <v>1.843880605276236</v>
      </c>
      <c r="N225">
        <v>0.86297792864843526</v>
      </c>
      <c r="O225">
        <v>0.15524585119983861</v>
      </c>
      <c r="P225">
        <v>0.19829963479837881</v>
      </c>
    </row>
    <row r="226" spans="1:16" x14ac:dyDescent="0.55000000000000004">
      <c r="A226" t="s">
        <v>251</v>
      </c>
      <c r="B226" s="17">
        <v>45045</v>
      </c>
      <c r="C226" t="s">
        <v>235</v>
      </c>
      <c r="D226">
        <v>30.535597950933131</v>
      </c>
      <c r="E226">
        <v>616.5137226293399</v>
      </c>
      <c r="F226">
        <v>3.0053000000000001</v>
      </c>
      <c r="G226">
        <v>3.8732684768916427E-2</v>
      </c>
      <c r="H226">
        <v>8.5736353392413686E-2</v>
      </c>
      <c r="I226">
        <v>4.3110131637198283E-2</v>
      </c>
      <c r="J226">
        <v>0.36481909988815903</v>
      </c>
      <c r="K226">
        <v>0</v>
      </c>
      <c r="L226">
        <v>0</v>
      </c>
      <c r="M226">
        <v>0.41068734968939308</v>
      </c>
      <c r="N226">
        <v>0.64599761269049805</v>
      </c>
      <c r="O226">
        <v>0.12025514737738589</v>
      </c>
      <c r="P226">
        <v>0.12968526777701669</v>
      </c>
    </row>
    <row r="227" spans="1:16" x14ac:dyDescent="0.55000000000000004">
      <c r="A227" t="s">
        <v>252</v>
      </c>
      <c r="B227" s="17">
        <v>45052</v>
      </c>
      <c r="C227" t="s">
        <v>235</v>
      </c>
      <c r="D227">
        <v>31.98166737591627</v>
      </c>
      <c r="E227">
        <v>700.07869885880723</v>
      </c>
      <c r="F227">
        <v>3.0859999999999999</v>
      </c>
      <c r="G227">
        <v>8.9136253597153492E-2</v>
      </c>
      <c r="H227">
        <v>0.1352047871909422</v>
      </c>
      <c r="I227">
        <v>4.5272903831419797E-2</v>
      </c>
      <c r="J227">
        <v>0.41254134559681521</v>
      </c>
      <c r="K227">
        <v>0.2857142857142857</v>
      </c>
      <c r="L227">
        <v>0</v>
      </c>
      <c r="M227">
        <v>1.818970452321268</v>
      </c>
      <c r="N227">
        <v>0.88507453879462494</v>
      </c>
      <c r="O227">
        <v>0.62396525367429967</v>
      </c>
      <c r="P227">
        <v>0.3826040066005082</v>
      </c>
    </row>
    <row r="228" spans="1:16" x14ac:dyDescent="0.55000000000000004">
      <c r="A228" t="s">
        <v>253</v>
      </c>
      <c r="B228" s="17">
        <v>45059</v>
      </c>
      <c r="C228" t="s">
        <v>235</v>
      </c>
      <c r="D228">
        <v>36.113645918581433</v>
      </c>
      <c r="E228">
        <v>708.18859646338171</v>
      </c>
      <c r="F228">
        <v>2.9759000000000002</v>
      </c>
      <c r="G228">
        <v>0.13478003348100451</v>
      </c>
      <c r="H228">
        <v>0.20401146087995381</v>
      </c>
      <c r="I228">
        <v>0.19145239928425481</v>
      </c>
      <c r="J228">
        <v>0.92453084678376374</v>
      </c>
      <c r="K228">
        <v>0</v>
      </c>
      <c r="L228">
        <v>0</v>
      </c>
      <c r="M228">
        <v>0.33426486306539688</v>
      </c>
      <c r="N228">
        <v>0.64105053915532217</v>
      </c>
      <c r="O228">
        <v>0.59426024229129326</v>
      </c>
      <c r="P228">
        <v>0.43617694607759538</v>
      </c>
    </row>
    <row r="229" spans="1:16" x14ac:dyDescent="0.55000000000000004">
      <c r="A229" t="s">
        <v>254</v>
      </c>
      <c r="B229" s="17">
        <v>45066</v>
      </c>
      <c r="C229" t="s">
        <v>235</v>
      </c>
      <c r="D229">
        <v>31.273028295235509</v>
      </c>
      <c r="E229">
        <v>669.55553580099229</v>
      </c>
      <c r="F229">
        <v>3.0638999999999998</v>
      </c>
      <c r="G229">
        <v>9.9822098896352643E-2</v>
      </c>
      <c r="H229">
        <v>0.1727298992036462</v>
      </c>
      <c r="I229">
        <v>1.3018476453558879E-3</v>
      </c>
      <c r="J229">
        <v>0.32236621408827748</v>
      </c>
      <c r="K229">
        <v>0</v>
      </c>
      <c r="L229">
        <v>0</v>
      </c>
      <c r="M229">
        <v>0.315297696801079</v>
      </c>
      <c r="N229">
        <v>0.45666882216145988</v>
      </c>
      <c r="O229">
        <v>0.66493265065813045</v>
      </c>
      <c r="P229">
        <v>0.48395635634356488</v>
      </c>
    </row>
    <row r="230" spans="1:16" x14ac:dyDescent="0.55000000000000004">
      <c r="A230" t="s">
        <v>255</v>
      </c>
      <c r="B230" s="17">
        <v>45073</v>
      </c>
      <c r="C230" t="s">
        <v>235</v>
      </c>
      <c r="D230">
        <v>29.33780254738992</v>
      </c>
      <c r="E230">
        <v>590.8633433044331</v>
      </c>
      <c r="F230">
        <v>3.0028000000000001</v>
      </c>
      <c r="G230">
        <v>8.5705604530039212E-2</v>
      </c>
      <c r="H230">
        <v>0.14807341080937281</v>
      </c>
      <c r="I230">
        <v>6.4002172822831566E-3</v>
      </c>
      <c r="J230">
        <v>0.1175127052277425</v>
      </c>
      <c r="K230">
        <v>0</v>
      </c>
      <c r="L230">
        <v>0</v>
      </c>
      <c r="M230">
        <v>0.53751724292970016</v>
      </c>
      <c r="N230">
        <v>0.47748998571212459</v>
      </c>
      <c r="O230">
        <v>9.5832328842979764E-2</v>
      </c>
      <c r="P230">
        <v>0.2111130436951911</v>
      </c>
    </row>
    <row r="231" spans="1:16" x14ac:dyDescent="0.55000000000000004">
      <c r="A231" t="s">
        <v>256</v>
      </c>
      <c r="B231" s="17">
        <v>45080</v>
      </c>
      <c r="C231" t="s">
        <v>235</v>
      </c>
      <c r="D231">
        <v>28.88778611135746</v>
      </c>
      <c r="E231">
        <v>560.71192842144819</v>
      </c>
      <c r="F231">
        <v>2.9657</v>
      </c>
      <c r="G231">
        <v>1.5674903701487691E-2</v>
      </c>
      <c r="H231">
        <v>5.0690213508937453E-2</v>
      </c>
      <c r="I231">
        <v>3.5172502782042099E-2</v>
      </c>
      <c r="J231">
        <v>0.29587119893129682</v>
      </c>
      <c r="K231">
        <v>0</v>
      </c>
      <c r="L231">
        <v>0</v>
      </c>
      <c r="M231">
        <v>0.1962369587547968</v>
      </c>
      <c r="N231">
        <v>0.31446125558008098</v>
      </c>
      <c r="O231">
        <v>0.38544185963186711</v>
      </c>
      <c r="P231">
        <v>0.28134475225335381</v>
      </c>
    </row>
    <row r="232" spans="1:16" x14ac:dyDescent="0.55000000000000004">
      <c r="A232" t="s">
        <v>257</v>
      </c>
      <c r="B232" s="17">
        <v>45087</v>
      </c>
      <c r="C232" t="s">
        <v>235</v>
      </c>
      <c r="D232">
        <v>28.210577924897549</v>
      </c>
      <c r="E232">
        <v>573.80315499241613</v>
      </c>
      <c r="F232">
        <v>3.0124</v>
      </c>
      <c r="G232">
        <v>4.0643072363573542E-2</v>
      </c>
      <c r="H232">
        <v>6.424894992276739E-2</v>
      </c>
      <c r="I232">
        <v>5.0838901621845494E-3</v>
      </c>
      <c r="J232">
        <v>0.10131931846300719</v>
      </c>
      <c r="K232">
        <v>0</v>
      </c>
      <c r="L232">
        <v>0</v>
      </c>
      <c r="M232">
        <v>0.4840546857264989</v>
      </c>
      <c r="N232">
        <v>0.39747486601772503</v>
      </c>
      <c r="O232">
        <v>0.62507475065062157</v>
      </c>
      <c r="P232">
        <v>0.42302947042011507</v>
      </c>
    </row>
    <row r="233" spans="1:16" x14ac:dyDescent="0.55000000000000004">
      <c r="A233" t="s">
        <v>258</v>
      </c>
      <c r="B233" s="17">
        <v>45094</v>
      </c>
      <c r="C233" t="s">
        <v>235</v>
      </c>
      <c r="D233">
        <v>28.013388507578021</v>
      </c>
      <c r="E233">
        <v>544.30013870224093</v>
      </c>
      <c r="F233">
        <v>2.9666999999999999</v>
      </c>
      <c r="G233">
        <v>0.10171509947726549</v>
      </c>
      <c r="H233">
        <v>0.14740580775431061</v>
      </c>
      <c r="I233">
        <v>1.481465604016483E-2</v>
      </c>
      <c r="J233">
        <v>0.13796551611059399</v>
      </c>
      <c r="K233">
        <v>0</v>
      </c>
      <c r="L233">
        <v>0</v>
      </c>
      <c r="M233">
        <v>0.19608865382302371</v>
      </c>
      <c r="N233">
        <v>0.2777694425233791</v>
      </c>
      <c r="O233">
        <v>0.28401645167220418</v>
      </c>
      <c r="P233">
        <v>0.29231346195097319</v>
      </c>
    </row>
    <row r="234" spans="1:16" x14ac:dyDescent="0.55000000000000004">
      <c r="A234" t="s">
        <v>259</v>
      </c>
      <c r="B234" s="17">
        <v>45101</v>
      </c>
      <c r="C234" t="s">
        <v>235</v>
      </c>
      <c r="D234">
        <v>29.885174197275131</v>
      </c>
      <c r="E234">
        <v>587.2436729764562</v>
      </c>
      <c r="F234">
        <v>2.9782000000000002</v>
      </c>
      <c r="G234">
        <v>0.10987403856517371</v>
      </c>
      <c r="H234">
        <v>0.17439548704813901</v>
      </c>
      <c r="I234">
        <v>5.2788652148345661E-2</v>
      </c>
      <c r="J234">
        <v>0.42196445010693162</v>
      </c>
      <c r="K234">
        <v>0</v>
      </c>
      <c r="L234">
        <v>0</v>
      </c>
      <c r="M234">
        <v>0.12622724148412909</v>
      </c>
      <c r="N234">
        <v>0.18748549377358301</v>
      </c>
      <c r="O234">
        <v>1.817531681205967E-2</v>
      </c>
      <c r="P234">
        <v>0.1005852694306076</v>
      </c>
    </row>
    <row r="235" spans="1:16" x14ac:dyDescent="0.55000000000000004">
      <c r="A235" t="s">
        <v>260</v>
      </c>
      <c r="B235" s="17">
        <v>45108</v>
      </c>
      <c r="C235" t="s">
        <v>235</v>
      </c>
      <c r="D235">
        <v>30.777079239213251</v>
      </c>
      <c r="E235">
        <v>647.54974719304664</v>
      </c>
      <c r="F235">
        <v>3.0464000000000002</v>
      </c>
      <c r="G235">
        <v>7.374400710197189E-2</v>
      </c>
      <c r="H235">
        <v>0.1327759708490778</v>
      </c>
      <c r="I235">
        <v>5.9826405603901817E-2</v>
      </c>
      <c r="J235">
        <v>0.5143505700857578</v>
      </c>
      <c r="K235">
        <v>0.7142857142857143</v>
      </c>
      <c r="L235">
        <v>0</v>
      </c>
      <c r="M235">
        <v>0.34566040609529852</v>
      </c>
      <c r="N235">
        <v>0.27540995070278418</v>
      </c>
      <c r="O235">
        <v>0.46080658467671792</v>
      </c>
      <c r="P235">
        <v>0.29046640050027223</v>
      </c>
    </row>
    <row r="236" spans="1:16" x14ac:dyDescent="0.55000000000000004">
      <c r="A236" t="s">
        <v>261</v>
      </c>
      <c r="B236" s="17">
        <v>45115</v>
      </c>
      <c r="C236" t="s">
        <v>235</v>
      </c>
      <c r="D236">
        <v>27.382993771664172</v>
      </c>
      <c r="E236">
        <v>530.95624923256833</v>
      </c>
      <c r="F236">
        <v>2.9647000000000001</v>
      </c>
      <c r="G236">
        <v>9.0018943317053731E-3</v>
      </c>
      <c r="H236">
        <v>3.8695682480780473E-2</v>
      </c>
      <c r="I236">
        <v>1.148589944499097E-2</v>
      </c>
      <c r="J236">
        <v>0.2027597958677918</v>
      </c>
      <c r="K236">
        <v>0</v>
      </c>
      <c r="L236">
        <v>0</v>
      </c>
      <c r="M236">
        <v>7.6645099841222253E-2</v>
      </c>
      <c r="N236">
        <v>0.15764335935885701</v>
      </c>
      <c r="O236">
        <v>0.41901920830368589</v>
      </c>
      <c r="P236">
        <v>0.32223926669498659</v>
      </c>
    </row>
    <row r="237" spans="1:16" x14ac:dyDescent="0.55000000000000004">
      <c r="A237" t="s">
        <v>262</v>
      </c>
      <c r="B237" s="17">
        <v>45122</v>
      </c>
      <c r="C237" t="s">
        <v>235</v>
      </c>
      <c r="D237">
        <v>27.659078228394939</v>
      </c>
      <c r="E237">
        <v>566.73451289981222</v>
      </c>
      <c r="F237">
        <v>3.0198999999999998</v>
      </c>
      <c r="G237">
        <v>1.409873101562766E-2</v>
      </c>
      <c r="H237">
        <v>2.6534787832538709E-2</v>
      </c>
      <c r="I237">
        <v>4.2716691402765988E-2</v>
      </c>
      <c r="J237">
        <v>0.36518532428125933</v>
      </c>
      <c r="K237">
        <v>0.42857142857142849</v>
      </c>
      <c r="L237">
        <v>0</v>
      </c>
      <c r="M237">
        <v>2.752871038750726E-2</v>
      </c>
      <c r="N237">
        <v>7.982144765274185E-2</v>
      </c>
      <c r="O237">
        <v>0.2337895043797891</v>
      </c>
      <c r="P237">
        <v>0.2322853973545892</v>
      </c>
    </row>
    <row r="238" spans="1:16" x14ac:dyDescent="0.55000000000000004">
      <c r="A238" t="s">
        <v>263</v>
      </c>
      <c r="B238" s="17">
        <v>45129</v>
      </c>
      <c r="C238" t="s">
        <v>235</v>
      </c>
      <c r="D238">
        <v>27.99939999837046</v>
      </c>
      <c r="E238">
        <v>571.18775996675743</v>
      </c>
      <c r="F238">
        <v>3.0156000000000001</v>
      </c>
      <c r="G238">
        <v>7.1313003162910556E-4</v>
      </c>
      <c r="H238">
        <v>6.2586718394318404E-3</v>
      </c>
      <c r="I238">
        <v>3.3144165762516782E-2</v>
      </c>
      <c r="J238">
        <v>0.32901663027063621</v>
      </c>
      <c r="K238">
        <v>0.5714285714285714</v>
      </c>
      <c r="L238">
        <v>0</v>
      </c>
      <c r="M238">
        <v>0.2208480653132851</v>
      </c>
      <c r="N238">
        <v>0.16291613501425151</v>
      </c>
      <c r="O238">
        <v>0.37688970655681903</v>
      </c>
      <c r="P238">
        <v>0.28291166958001052</v>
      </c>
    </row>
    <row r="239" spans="1:16" x14ac:dyDescent="0.55000000000000004">
      <c r="A239" t="s">
        <v>264</v>
      </c>
      <c r="B239" s="17">
        <v>45136</v>
      </c>
      <c r="C239" t="s">
        <v>235</v>
      </c>
      <c r="D239">
        <v>26.629629723473801</v>
      </c>
      <c r="E239">
        <v>509.95740920452317</v>
      </c>
      <c r="F239">
        <v>2.9521999999999999</v>
      </c>
      <c r="G239">
        <v>4.0508301242760641E-2</v>
      </c>
      <c r="H239">
        <v>5.5206715014781457E-2</v>
      </c>
      <c r="I239">
        <v>6.036919858218733E-3</v>
      </c>
      <c r="J239">
        <v>0.1161136917372846</v>
      </c>
      <c r="K239">
        <v>0.8571428571428571</v>
      </c>
      <c r="L239">
        <v>0</v>
      </c>
      <c r="M239">
        <v>0.28534285533273313</v>
      </c>
      <c r="N239">
        <v>0.2326536306906708</v>
      </c>
      <c r="O239">
        <v>0.62345452202563312</v>
      </c>
      <c r="P239">
        <v>0.42267481938386969</v>
      </c>
    </row>
    <row r="240" spans="1:16" x14ac:dyDescent="0.55000000000000004">
      <c r="A240" t="s">
        <v>265</v>
      </c>
      <c r="B240" s="17">
        <v>45143</v>
      </c>
      <c r="C240" t="s">
        <v>235</v>
      </c>
      <c r="D240">
        <v>28.478080571012391</v>
      </c>
      <c r="E240">
        <v>509.18808060970161</v>
      </c>
      <c r="F240">
        <v>2.8839000000000001</v>
      </c>
      <c r="G240">
        <v>7.0676726665635015E-2</v>
      </c>
      <c r="H240">
        <v>0.1049009738725</v>
      </c>
      <c r="I240">
        <v>2.8806462365831439E-2</v>
      </c>
      <c r="J240">
        <v>0.24846874795596161</v>
      </c>
      <c r="K240">
        <v>0</v>
      </c>
      <c r="L240">
        <v>0</v>
      </c>
      <c r="M240">
        <v>0.48069025597127812</v>
      </c>
      <c r="N240">
        <v>0.36549198968422891</v>
      </c>
      <c r="O240">
        <v>0.22562017010267621</v>
      </c>
      <c r="P240">
        <v>0.26071904019426401</v>
      </c>
    </row>
    <row r="241" spans="1:16" x14ac:dyDescent="0.55000000000000004">
      <c r="A241" t="s">
        <v>266</v>
      </c>
      <c r="B241" s="17">
        <v>45150</v>
      </c>
      <c r="C241" t="s">
        <v>235</v>
      </c>
      <c r="D241">
        <v>27.220081802566181</v>
      </c>
      <c r="E241">
        <v>496.7664928968328</v>
      </c>
      <c r="F241">
        <v>2.9043000000000001</v>
      </c>
      <c r="G241">
        <v>5.1370380476883672E-2</v>
      </c>
      <c r="H241">
        <v>8.9312714082662364E-2</v>
      </c>
      <c r="I241">
        <v>1.8819957776774952E-2</v>
      </c>
      <c r="J241">
        <v>0.19863950517265749</v>
      </c>
      <c r="K241">
        <v>0</v>
      </c>
      <c r="L241">
        <v>0</v>
      </c>
      <c r="M241">
        <v>0.1631580744177368</v>
      </c>
      <c r="N241">
        <v>0.24601433107730769</v>
      </c>
      <c r="O241">
        <v>6.2768584395080429E-2</v>
      </c>
      <c r="P241">
        <v>0.1161439531409382</v>
      </c>
    </row>
    <row r="242" spans="1:16" x14ac:dyDescent="0.55000000000000004">
      <c r="A242" t="s">
        <v>267</v>
      </c>
      <c r="B242" s="17">
        <v>45157</v>
      </c>
      <c r="C242" t="s">
        <v>235</v>
      </c>
      <c r="D242">
        <v>30.542098488072799</v>
      </c>
      <c r="G242">
        <v>5.4223047227009893E-2</v>
      </c>
      <c r="H242">
        <v>8.9963582273421938E-2</v>
      </c>
      <c r="I242">
        <v>5.2525698625159281E-2</v>
      </c>
      <c r="J242">
        <v>0.43046616887074862</v>
      </c>
      <c r="K242">
        <v>0.14285714285714279</v>
      </c>
      <c r="L242">
        <v>0</v>
      </c>
      <c r="M242">
        <v>1.917367905857984</v>
      </c>
      <c r="N242">
        <v>0.84872942401478568</v>
      </c>
      <c r="O242">
        <v>0.43906536442773519</v>
      </c>
      <c r="P242">
        <v>0.28318254416235289</v>
      </c>
    </row>
    <row r="243" spans="1:16" x14ac:dyDescent="0.55000000000000004">
      <c r="A243" t="s">
        <v>268</v>
      </c>
      <c r="B243" s="17">
        <v>45164</v>
      </c>
      <c r="C243" t="s">
        <v>235</v>
      </c>
      <c r="D243">
        <v>29.375706599762172</v>
      </c>
      <c r="G243">
        <v>6.6904754480263229E-2</v>
      </c>
      <c r="H243">
        <v>0.10683850216662009</v>
      </c>
      <c r="I243">
        <v>1.6106359205791621E-2</v>
      </c>
      <c r="J243">
        <v>0.21741736141555579</v>
      </c>
      <c r="K243">
        <v>0</v>
      </c>
      <c r="L243">
        <v>0</v>
      </c>
      <c r="M243">
        <v>0.42929645864998728</v>
      </c>
      <c r="N243">
        <v>0.64004356386483297</v>
      </c>
      <c r="O243">
        <v>0.58743589307905764</v>
      </c>
    </row>
    <row r="244" spans="1:16" x14ac:dyDescent="0.55000000000000004">
      <c r="A244" t="s">
        <v>269</v>
      </c>
      <c r="B244" s="17">
        <v>45171</v>
      </c>
      <c r="C244" t="s">
        <v>235</v>
      </c>
      <c r="D244">
        <v>28.577060337687762</v>
      </c>
      <c r="G244">
        <v>7.0197684124152324E-2</v>
      </c>
      <c r="H244">
        <v>0.1145417801233695</v>
      </c>
      <c r="I244">
        <v>2.6180090530765081E-2</v>
      </c>
      <c r="J244">
        <v>0.24832765487977371</v>
      </c>
      <c r="K244">
        <v>0</v>
      </c>
      <c r="L244">
        <v>0</v>
      </c>
      <c r="M244">
        <v>0.33764540684958477</v>
      </c>
      <c r="N244">
        <v>0.4668141019209322</v>
      </c>
      <c r="O244">
        <v>0.14845578394391809</v>
      </c>
    </row>
    <row r="245" spans="1:16" x14ac:dyDescent="0.55000000000000004">
      <c r="A245" t="s">
        <v>270</v>
      </c>
      <c r="B245" s="17">
        <v>45178</v>
      </c>
      <c r="C245" t="s">
        <v>235</v>
      </c>
      <c r="D245">
        <v>34.046750134556333</v>
      </c>
      <c r="G245">
        <v>0.1067637384695149</v>
      </c>
      <c r="H245">
        <v>0.1638703764248802</v>
      </c>
      <c r="I245">
        <v>0.1935883416798346</v>
      </c>
      <c r="J245">
        <v>0.92158357944368663</v>
      </c>
      <c r="K245">
        <v>0</v>
      </c>
      <c r="L245">
        <v>0</v>
      </c>
      <c r="M245">
        <v>8.5349306143533157E-2</v>
      </c>
      <c r="N245">
        <v>0.24832591541096849</v>
      </c>
      <c r="O245">
        <v>0.402709560291587</v>
      </c>
    </row>
    <row r="246" spans="1:16" x14ac:dyDescent="0.55000000000000004">
      <c r="A246" t="s">
        <v>271</v>
      </c>
      <c r="B246" s="17">
        <v>45185</v>
      </c>
      <c r="C246" t="s">
        <v>235</v>
      </c>
      <c r="D246">
        <v>30.62709828051868</v>
      </c>
      <c r="G246">
        <v>6.7526463389684183E-2</v>
      </c>
      <c r="H246">
        <v>0.1224895997156424</v>
      </c>
      <c r="I246">
        <v>2.028089177120285E-2</v>
      </c>
      <c r="J246">
        <v>0.44795105206321872</v>
      </c>
      <c r="K246">
        <v>0</v>
      </c>
      <c r="L246">
        <v>0</v>
      </c>
      <c r="M246">
        <v>3.1540426607703363E-2</v>
      </c>
      <c r="N246">
        <v>0.1197239306513536</v>
      </c>
      <c r="O246">
        <v>0.54522686680447485</v>
      </c>
    </row>
    <row r="247" spans="1:16" x14ac:dyDescent="0.55000000000000004">
      <c r="A247" t="s">
        <v>272</v>
      </c>
      <c r="B247" s="17">
        <v>45192</v>
      </c>
      <c r="C247" t="s">
        <v>235</v>
      </c>
      <c r="D247">
        <v>28.028068972840611</v>
      </c>
      <c r="G247">
        <v>1.5798879077604671E-2</v>
      </c>
      <c r="H247">
        <v>4.5654882187122311E-2</v>
      </c>
      <c r="I247">
        <v>2.030300211804981E-2</v>
      </c>
      <c r="J247">
        <v>0.25322062750342589</v>
      </c>
      <c r="K247">
        <v>1</v>
      </c>
      <c r="L247">
        <v>0</v>
      </c>
      <c r="M247">
        <v>0.24421942592030971</v>
      </c>
      <c r="N247">
        <v>0.19221472582820739</v>
      </c>
      <c r="O247">
        <v>0.27804480074098492</v>
      </c>
    </row>
    <row r="248" spans="1:16" x14ac:dyDescent="0.55000000000000004">
      <c r="A248" t="s">
        <v>273</v>
      </c>
      <c r="B248" s="17">
        <v>45199</v>
      </c>
      <c r="C248" t="s">
        <v>235</v>
      </c>
      <c r="D248">
        <v>30.78753718579895</v>
      </c>
      <c r="E248">
        <v>586.81045876132805</v>
      </c>
      <c r="F248">
        <v>2.9474999999999998</v>
      </c>
      <c r="G248">
        <v>0.10150591651879801</v>
      </c>
      <c r="H248">
        <v>0.14348169275886349</v>
      </c>
      <c r="I248">
        <v>2.720803160332548E-2</v>
      </c>
      <c r="J248">
        <v>0.26309850513036459</v>
      </c>
      <c r="K248">
        <v>0.14285714285714279</v>
      </c>
      <c r="L248">
        <v>0</v>
      </c>
      <c r="M248">
        <v>1.850604489130768</v>
      </c>
      <c r="N248">
        <v>0.83019267522617035</v>
      </c>
      <c r="O248">
        <v>9.8966247245317968E-2</v>
      </c>
    </row>
    <row r="249" spans="1:16" x14ac:dyDescent="0.55000000000000004">
      <c r="A249" t="s">
        <v>274</v>
      </c>
      <c r="B249" s="17">
        <v>45206</v>
      </c>
      <c r="C249" t="s">
        <v>235</v>
      </c>
      <c r="D249">
        <v>34.538868098971982</v>
      </c>
      <c r="E249">
        <v>657.96543728541633</v>
      </c>
      <c r="F249">
        <v>2.9472999999999998</v>
      </c>
      <c r="G249">
        <v>0.29128030035958608</v>
      </c>
      <c r="H249">
        <v>0.39462830427056772</v>
      </c>
      <c r="I249">
        <v>4.554739052666984E-2</v>
      </c>
      <c r="J249">
        <v>0.39546909814979853</v>
      </c>
      <c r="K249">
        <v>0</v>
      </c>
      <c r="L249">
        <v>0</v>
      </c>
      <c r="M249">
        <v>1.9933162581235111</v>
      </c>
      <c r="N249">
        <v>0.93184357369111637</v>
      </c>
      <c r="O249">
        <v>0.53185267943952863</v>
      </c>
    </row>
    <row r="250" spans="1:16" x14ac:dyDescent="0.55000000000000004">
      <c r="A250" t="s">
        <v>275</v>
      </c>
      <c r="B250" s="17">
        <v>45213</v>
      </c>
      <c r="C250" t="s">
        <v>235</v>
      </c>
      <c r="D250">
        <v>30.932147400697051</v>
      </c>
      <c r="E250">
        <v>658.23609668683321</v>
      </c>
      <c r="F250">
        <v>3.0575999999999999</v>
      </c>
      <c r="G250">
        <v>0.11733503652224871</v>
      </c>
      <c r="H250">
        <v>0.23540222597181301</v>
      </c>
      <c r="I250">
        <v>5.333969076179142E-3</v>
      </c>
      <c r="J250">
        <v>0.1256564091382005</v>
      </c>
      <c r="K250">
        <v>0</v>
      </c>
      <c r="L250">
        <v>0</v>
      </c>
      <c r="M250">
        <v>0.53558617890846794</v>
      </c>
      <c r="N250">
        <v>0.75723135900206295</v>
      </c>
      <c r="O250">
        <v>0.2391340813935203</v>
      </c>
      <c r="P250">
        <v>0.24063237568373891</v>
      </c>
    </row>
    <row r="251" spans="1:16" x14ac:dyDescent="0.55000000000000004">
      <c r="A251" t="s">
        <v>276</v>
      </c>
      <c r="B251" s="17">
        <v>45220</v>
      </c>
      <c r="C251" t="s">
        <v>235</v>
      </c>
      <c r="D251">
        <v>29.273734072025501</v>
      </c>
      <c r="E251">
        <v>597.18417506932019</v>
      </c>
      <c r="F251">
        <v>3.0156999999999998</v>
      </c>
      <c r="G251">
        <v>1.8345988822639631E-2</v>
      </c>
      <c r="H251">
        <v>7.2314897610928547E-2</v>
      </c>
      <c r="I251">
        <v>1.2502752200232489E-2</v>
      </c>
      <c r="J251">
        <v>0.1246353207128615</v>
      </c>
      <c r="K251">
        <v>0</v>
      </c>
      <c r="L251">
        <v>0</v>
      </c>
      <c r="M251">
        <v>0.2316606140792275</v>
      </c>
      <c r="N251">
        <v>0.48903846545938079</v>
      </c>
      <c r="O251">
        <v>0.27296435792393881</v>
      </c>
      <c r="P251">
        <v>0.2287317084652723</v>
      </c>
    </row>
    <row r="252" spans="1:16" x14ac:dyDescent="0.55000000000000004">
      <c r="A252" t="s">
        <v>277</v>
      </c>
      <c r="B252" s="17">
        <v>45227</v>
      </c>
      <c r="C252" t="s">
        <v>235</v>
      </c>
      <c r="D252">
        <v>35.482037233013429</v>
      </c>
      <c r="E252">
        <v>680.1906537568675</v>
      </c>
      <c r="F252">
        <v>2.9531999999999998</v>
      </c>
      <c r="G252">
        <v>4.8583923189422493E-2</v>
      </c>
      <c r="H252">
        <v>7.9101159891980896E-2</v>
      </c>
      <c r="I252">
        <v>0.18500826888250871</v>
      </c>
      <c r="J252">
        <v>0.90607040529006433</v>
      </c>
      <c r="K252">
        <v>0.2857142857142857</v>
      </c>
      <c r="L252">
        <v>0</v>
      </c>
      <c r="M252">
        <v>1.910745289396393</v>
      </c>
      <c r="N252">
        <v>0.87662120100753749</v>
      </c>
      <c r="O252">
        <v>0.17512058136787501</v>
      </c>
      <c r="P252">
        <v>0.1703333140751756</v>
      </c>
    </row>
    <row r="253" spans="1:16" x14ac:dyDescent="0.55000000000000004">
      <c r="A253" t="s">
        <v>278</v>
      </c>
      <c r="B253" s="17">
        <v>45234</v>
      </c>
      <c r="C253" t="s">
        <v>235</v>
      </c>
      <c r="D253">
        <v>32.987986820349789</v>
      </c>
      <c r="E253">
        <v>683.84096678585115</v>
      </c>
      <c r="F253">
        <v>3.0312999999999999</v>
      </c>
      <c r="G253">
        <v>5.787595714268761E-2</v>
      </c>
      <c r="H253">
        <v>9.2753751708624529E-2</v>
      </c>
      <c r="I253">
        <v>5.1342446000415209E-2</v>
      </c>
      <c r="J253">
        <v>0.61178055193286407</v>
      </c>
      <c r="K253">
        <v>0</v>
      </c>
      <c r="L253">
        <v>0</v>
      </c>
      <c r="M253">
        <v>0.47451922488667531</v>
      </c>
      <c r="N253">
        <v>0.68007762611248801</v>
      </c>
      <c r="O253">
        <v>0.48567032433734508</v>
      </c>
      <c r="P253">
        <v>0.32292914527512417</v>
      </c>
    </row>
    <row r="254" spans="1:16" x14ac:dyDescent="0.55000000000000004">
      <c r="A254" t="s">
        <v>279</v>
      </c>
      <c r="B254" s="17">
        <v>45241</v>
      </c>
      <c r="C254" t="s">
        <v>235</v>
      </c>
      <c r="D254">
        <v>32.075091356053839</v>
      </c>
      <c r="E254">
        <v>583.44591176661936</v>
      </c>
      <c r="F254">
        <v>2.9007999999999998</v>
      </c>
      <c r="G254">
        <v>7.9615752775745105E-2</v>
      </c>
      <c r="H254">
        <v>0.12411533142797609</v>
      </c>
      <c r="I254">
        <v>4.5227027634600118E-2</v>
      </c>
      <c r="J254">
        <v>0.46538963879649459</v>
      </c>
      <c r="K254">
        <v>0</v>
      </c>
      <c r="L254">
        <v>0</v>
      </c>
      <c r="M254">
        <v>1.238908446524152E-3</v>
      </c>
      <c r="N254">
        <v>0.32070685404405541</v>
      </c>
      <c r="O254">
        <v>0.65118431534336174</v>
      </c>
      <c r="P254">
        <v>0.44651244067517548</v>
      </c>
    </row>
    <row r="255" spans="1:16" x14ac:dyDescent="0.55000000000000004">
      <c r="A255" t="s">
        <v>280</v>
      </c>
      <c r="B255" s="17">
        <v>45248</v>
      </c>
      <c r="C255" t="s">
        <v>235</v>
      </c>
      <c r="D255">
        <v>31.27868876049466</v>
      </c>
      <c r="E255">
        <v>639.64918515211571</v>
      </c>
      <c r="F255">
        <v>3.0177999999999998</v>
      </c>
      <c r="G255">
        <v>9.4582625527473194E-2</v>
      </c>
      <c r="H255">
        <v>0.14992348150899379</v>
      </c>
      <c r="I255">
        <v>2.6052105908807601E-2</v>
      </c>
      <c r="J255">
        <v>0.29975536085561788</v>
      </c>
      <c r="K255">
        <v>0</v>
      </c>
      <c r="L255">
        <v>0</v>
      </c>
      <c r="M255">
        <v>0.58375422293963264</v>
      </c>
      <c r="N255">
        <v>0.4489305250289275</v>
      </c>
      <c r="O255">
        <v>0.1634820101476584</v>
      </c>
      <c r="P255">
        <v>0.23498642431131139</v>
      </c>
    </row>
    <row r="256" spans="1:16" x14ac:dyDescent="0.55000000000000004">
      <c r="A256" t="s">
        <v>281</v>
      </c>
      <c r="B256" s="17">
        <v>45255</v>
      </c>
      <c r="C256" t="s">
        <v>235</v>
      </c>
      <c r="D256">
        <v>32.996509381372093</v>
      </c>
      <c r="E256">
        <v>608.12566789868765</v>
      </c>
      <c r="F256">
        <v>2.9140000000000001</v>
      </c>
      <c r="G256">
        <v>7.2233837928747005E-2</v>
      </c>
      <c r="H256">
        <v>0.12585326325492491</v>
      </c>
      <c r="I256">
        <v>4.3692970204154413E-2</v>
      </c>
      <c r="J256">
        <v>0.38965588732624468</v>
      </c>
      <c r="K256">
        <v>0</v>
      </c>
      <c r="L256">
        <v>0</v>
      </c>
      <c r="M256">
        <v>1.947952631113451</v>
      </c>
      <c r="N256">
        <v>0.87689169147897328</v>
      </c>
      <c r="O256">
        <v>0.24203074346979639</v>
      </c>
      <c r="P256">
        <v>0.2098632841462674</v>
      </c>
    </row>
    <row r="257" spans="1:16" x14ac:dyDescent="0.55000000000000004">
      <c r="A257" t="s">
        <v>282</v>
      </c>
      <c r="B257" s="17">
        <v>45262</v>
      </c>
      <c r="C257" t="s">
        <v>235</v>
      </c>
      <c r="D257">
        <v>34.910360664112368</v>
      </c>
      <c r="E257">
        <v>690.17783032950149</v>
      </c>
      <c r="F257">
        <v>2.9842</v>
      </c>
      <c r="G257">
        <v>0.13459243854370831</v>
      </c>
      <c r="H257">
        <v>0.20194639391462199</v>
      </c>
      <c r="I257">
        <v>4.3879640646674649E-2</v>
      </c>
      <c r="J257">
        <v>0.40808876073877343</v>
      </c>
      <c r="K257">
        <v>0</v>
      </c>
      <c r="L257">
        <v>0</v>
      </c>
      <c r="M257">
        <v>1.955807890409246</v>
      </c>
      <c r="N257">
        <v>0.93766181248533698</v>
      </c>
      <c r="O257">
        <v>2.8269661549491318</v>
      </c>
      <c r="P257">
        <v>0.93702189669383118</v>
      </c>
    </row>
    <row r="258" spans="1:16" x14ac:dyDescent="0.55000000000000004">
      <c r="A258" t="s">
        <v>283</v>
      </c>
      <c r="B258" s="17">
        <v>45269</v>
      </c>
      <c r="C258" t="s">
        <v>235</v>
      </c>
      <c r="D258">
        <v>36.471016955328928</v>
      </c>
      <c r="E258">
        <v>783.76215437001872</v>
      </c>
      <c r="F258">
        <v>3.0676999999999999</v>
      </c>
      <c r="G258">
        <v>6.5241837009735348E-2</v>
      </c>
      <c r="H258">
        <v>0.12724756717951269</v>
      </c>
      <c r="I258">
        <v>0.19734068136531421</v>
      </c>
      <c r="J258">
        <v>0.93093990835284779</v>
      </c>
      <c r="K258">
        <v>0</v>
      </c>
      <c r="L258">
        <v>0</v>
      </c>
      <c r="M258">
        <v>0.33085560500242323</v>
      </c>
      <c r="N258">
        <v>0.70929588619459349</v>
      </c>
      <c r="O258">
        <v>0.12780489633295791</v>
      </c>
      <c r="P258">
        <v>0.52879185618368274</v>
      </c>
    </row>
    <row r="259" spans="1:16" x14ac:dyDescent="0.55000000000000004">
      <c r="A259" t="s">
        <v>284</v>
      </c>
      <c r="B259" s="17">
        <v>45276</v>
      </c>
      <c r="C259" t="s">
        <v>235</v>
      </c>
      <c r="D259">
        <v>32.675747058189231</v>
      </c>
      <c r="E259">
        <v>616.59134698803086</v>
      </c>
      <c r="F259">
        <v>2.9375</v>
      </c>
      <c r="G259">
        <v>1.8827417145873219E-2</v>
      </c>
      <c r="H259">
        <v>5.0648072346359083E-2</v>
      </c>
      <c r="I259">
        <v>3.7757638198539702E-2</v>
      </c>
      <c r="J259">
        <v>0.56158144495528128</v>
      </c>
      <c r="K259">
        <v>0</v>
      </c>
      <c r="L259">
        <v>0</v>
      </c>
      <c r="M259">
        <v>0.54082721238978015</v>
      </c>
      <c r="N259">
        <v>0.59081953187033076</v>
      </c>
      <c r="O259">
        <v>0.48872947039712761</v>
      </c>
      <c r="P259">
        <v>0.43142025681613833</v>
      </c>
    </row>
    <row r="260" spans="1:16" x14ac:dyDescent="0.55000000000000004">
      <c r="A260" t="s">
        <v>285</v>
      </c>
      <c r="B260" s="17">
        <v>45283</v>
      </c>
      <c r="C260" t="s">
        <v>235</v>
      </c>
      <c r="D260">
        <v>29.780425863987769</v>
      </c>
      <c r="E260">
        <v>572.97539362312466</v>
      </c>
      <c r="F260">
        <v>2.9569999999999999</v>
      </c>
      <c r="G260">
        <v>9.9878784737069737E-2</v>
      </c>
      <c r="H260">
        <v>0.14233707857432831</v>
      </c>
      <c r="I260">
        <v>2.1703807857254682E-3</v>
      </c>
      <c r="J260">
        <v>0.1433922451693678</v>
      </c>
      <c r="K260">
        <v>0</v>
      </c>
      <c r="L260">
        <v>0</v>
      </c>
      <c r="M260">
        <v>0.33205461752533588</v>
      </c>
      <c r="N260">
        <v>0.43834575388412989</v>
      </c>
      <c r="O260">
        <v>0.25186991992984242</v>
      </c>
      <c r="P260">
        <v>0.27791320350269272</v>
      </c>
    </row>
    <row r="261" spans="1:16" x14ac:dyDescent="0.55000000000000004">
      <c r="A261" t="s">
        <v>286</v>
      </c>
      <c r="B261" s="17">
        <v>45290</v>
      </c>
      <c r="C261" t="s">
        <v>235</v>
      </c>
      <c r="D261">
        <v>29.792210675004629</v>
      </c>
      <c r="E261">
        <v>578.5647313085899</v>
      </c>
      <c r="F261">
        <v>2.9661</v>
      </c>
      <c r="G261">
        <v>8.9788661926417448E-2</v>
      </c>
      <c r="H261">
        <v>0.14730091549437899</v>
      </c>
      <c r="I261">
        <v>2.623296879025239E-2</v>
      </c>
      <c r="J261">
        <v>0.23430593769927291</v>
      </c>
      <c r="K261">
        <v>0</v>
      </c>
      <c r="L261">
        <v>0</v>
      </c>
      <c r="M261">
        <v>7.0736645835255255E-2</v>
      </c>
      <c r="N261">
        <v>0.22636576898633581</v>
      </c>
      <c r="O261">
        <v>0.50943293743306439</v>
      </c>
      <c r="P261">
        <v>0.36513306322333389</v>
      </c>
    </row>
    <row r="262" spans="1:16" x14ac:dyDescent="0.55000000000000004">
      <c r="A262" t="s">
        <v>287</v>
      </c>
      <c r="B262" s="17">
        <v>45297</v>
      </c>
      <c r="C262" t="s">
        <v>235</v>
      </c>
      <c r="D262">
        <v>30.670341144552332</v>
      </c>
      <c r="E262">
        <v>618.31407747417495</v>
      </c>
      <c r="F262">
        <v>3.0034999999999998</v>
      </c>
      <c r="G262">
        <v>8.851680202016983E-2</v>
      </c>
      <c r="H262">
        <v>0.14663378800050181</v>
      </c>
      <c r="I262">
        <v>4.8954731931210693E-2</v>
      </c>
      <c r="J262">
        <v>0.41313542927420599</v>
      </c>
      <c r="K262">
        <v>0.5714285714285714</v>
      </c>
      <c r="L262">
        <v>0</v>
      </c>
      <c r="M262">
        <v>8.8428960878446386E-2</v>
      </c>
      <c r="N262">
        <v>0.14422133611111199</v>
      </c>
      <c r="O262">
        <v>0.37935278646716403</v>
      </c>
      <c r="P262">
        <v>0.32400685079843911</v>
      </c>
    </row>
    <row r="263" spans="1:16" x14ac:dyDescent="0.55000000000000004">
      <c r="A263" t="s">
        <v>288</v>
      </c>
      <c r="B263" s="17">
        <v>45304</v>
      </c>
      <c r="C263" t="s">
        <v>235</v>
      </c>
      <c r="D263">
        <v>30.681323999461529</v>
      </c>
      <c r="E263">
        <v>620.98999774910124</v>
      </c>
      <c r="F263">
        <v>3.0076999999999998</v>
      </c>
      <c r="G263">
        <v>0.28054073513987771</v>
      </c>
      <c r="H263">
        <v>0.38302047535661798</v>
      </c>
      <c r="I263">
        <v>2.6511621551217261E-3</v>
      </c>
      <c r="J263">
        <v>0.1086553828670522</v>
      </c>
      <c r="K263">
        <v>0</v>
      </c>
      <c r="L263">
        <v>0</v>
      </c>
      <c r="M263">
        <v>0.1225752921580557</v>
      </c>
      <c r="N263">
        <v>0.13070524413867429</v>
      </c>
      <c r="O263">
        <v>0.12972830991516129</v>
      </c>
      <c r="P263">
        <v>0.17469829544137189</v>
      </c>
    </row>
    <row r="264" spans="1:16" x14ac:dyDescent="0.55000000000000004">
      <c r="A264" t="s">
        <v>289</v>
      </c>
      <c r="B264" s="17">
        <v>45311</v>
      </c>
      <c r="C264" t="s">
        <v>235</v>
      </c>
      <c r="D264">
        <v>27.98912547280802</v>
      </c>
      <c r="E264">
        <v>535.43197029481746</v>
      </c>
      <c r="F264">
        <v>2.9512</v>
      </c>
      <c r="G264">
        <v>3.0750701366825981E-2</v>
      </c>
      <c r="H264">
        <v>0.12112214398184459</v>
      </c>
      <c r="I264">
        <v>2.456058227788863E-3</v>
      </c>
      <c r="J264">
        <v>4.1441080170516197E-2</v>
      </c>
      <c r="K264">
        <v>0</v>
      </c>
      <c r="L264">
        <v>0</v>
      </c>
      <c r="M264">
        <v>0.37953675291028249</v>
      </c>
      <c r="N264">
        <v>0.2726161400989513</v>
      </c>
      <c r="O264">
        <v>0.50584043295403902</v>
      </c>
      <c r="P264">
        <v>0.33463290605057028</v>
      </c>
    </row>
    <row r="265" spans="1:16" x14ac:dyDescent="0.55000000000000004">
      <c r="A265" t="s">
        <v>290</v>
      </c>
      <c r="B265" s="17">
        <v>45318</v>
      </c>
      <c r="C265" t="s">
        <v>235</v>
      </c>
      <c r="D265">
        <v>30.237489945863601</v>
      </c>
      <c r="E265">
        <v>541.55344493041707</v>
      </c>
      <c r="F265">
        <v>2.8856000000000002</v>
      </c>
      <c r="G265">
        <v>0.1310835466912843</v>
      </c>
      <c r="H265">
        <v>0.19653137360739029</v>
      </c>
      <c r="I265">
        <v>3.9462876235782797E-2</v>
      </c>
      <c r="J265">
        <v>0.3131155400763288</v>
      </c>
      <c r="K265">
        <v>1</v>
      </c>
      <c r="L265">
        <v>0</v>
      </c>
      <c r="M265">
        <v>0.49846043539116291</v>
      </c>
      <c r="N265">
        <v>0.38879356077034111</v>
      </c>
      <c r="O265">
        <v>0.25464427749874291</v>
      </c>
      <c r="P265">
        <v>0.24760046272811689</v>
      </c>
    </row>
    <row r="266" spans="1:16" x14ac:dyDescent="0.55000000000000004">
      <c r="A266" t="s">
        <v>291</v>
      </c>
      <c r="B266" s="17">
        <v>45325</v>
      </c>
      <c r="C266" t="s">
        <v>235</v>
      </c>
      <c r="D266">
        <v>30.261128407152</v>
      </c>
      <c r="E266">
        <v>623.37924518733132</v>
      </c>
      <c r="F266">
        <v>3.0255000000000001</v>
      </c>
      <c r="G266">
        <v>5.8452056720159719E-2</v>
      </c>
      <c r="H266">
        <v>0.1172191054705312</v>
      </c>
      <c r="I266">
        <v>2.626445346029195E-2</v>
      </c>
      <c r="J266">
        <v>0.26818886470642872</v>
      </c>
      <c r="K266">
        <v>0</v>
      </c>
      <c r="L266">
        <v>0</v>
      </c>
      <c r="M266">
        <v>0.41471162772115377</v>
      </c>
      <c r="N266">
        <v>0.39102642683651229</v>
      </c>
      <c r="O266">
        <v>0.64140735995900811</v>
      </c>
      <c r="P266">
        <v>0.42192402042379867</v>
      </c>
    </row>
    <row r="267" spans="1:16" x14ac:dyDescent="0.55000000000000004">
      <c r="A267" t="s">
        <v>292</v>
      </c>
      <c r="B267" s="17">
        <v>45332</v>
      </c>
      <c r="C267" t="s">
        <v>235</v>
      </c>
      <c r="D267">
        <v>31.754935018791041</v>
      </c>
      <c r="E267">
        <v>615.41064066417039</v>
      </c>
      <c r="F267">
        <v>2.9643000000000002</v>
      </c>
      <c r="G267">
        <v>8.7388264352537798E-2</v>
      </c>
      <c r="H267">
        <v>0.13916110285816291</v>
      </c>
      <c r="I267">
        <v>4.6169885752684277E-2</v>
      </c>
      <c r="J267">
        <v>0.4005816129659448</v>
      </c>
      <c r="K267">
        <v>0</v>
      </c>
      <c r="L267">
        <v>0</v>
      </c>
      <c r="M267">
        <v>1.442674617329083E-2</v>
      </c>
      <c r="N267">
        <v>0.1719286526084283</v>
      </c>
      <c r="O267">
        <v>2.7313036860115529</v>
      </c>
      <c r="P267">
        <v>0.93886128981580907</v>
      </c>
    </row>
    <row r="268" spans="1:16" x14ac:dyDescent="0.55000000000000004">
      <c r="A268" t="s">
        <v>293</v>
      </c>
      <c r="B268" s="17">
        <v>45339</v>
      </c>
      <c r="C268" t="s">
        <v>235</v>
      </c>
      <c r="D268">
        <v>29.419226868703909</v>
      </c>
      <c r="E268">
        <v>593.97419047913183</v>
      </c>
      <c r="F268">
        <v>3.0051000000000001</v>
      </c>
      <c r="G268">
        <v>5.0187789338115851E-4</v>
      </c>
      <c r="H268">
        <v>2.86749700913921E-2</v>
      </c>
      <c r="I268">
        <v>3.3658454338676418E-2</v>
      </c>
      <c r="J268">
        <v>0.34003896106291848</v>
      </c>
      <c r="K268">
        <v>0</v>
      </c>
      <c r="L268">
        <v>0</v>
      </c>
      <c r="M268">
        <v>0.43447292390935249</v>
      </c>
      <c r="N268">
        <v>0.31868736422685401</v>
      </c>
      <c r="O268">
        <v>0.21370043224926219</v>
      </c>
      <c r="P268">
        <v>0.56704986963429616</v>
      </c>
    </row>
    <row r="269" spans="1:16" x14ac:dyDescent="0.55000000000000004">
      <c r="A269" t="s">
        <v>294</v>
      </c>
      <c r="B269" s="17">
        <v>45346</v>
      </c>
      <c r="C269" t="s">
        <v>235</v>
      </c>
      <c r="D269">
        <v>34.582598397091523</v>
      </c>
      <c r="E269">
        <v>691.99779392580149</v>
      </c>
      <c r="F269">
        <v>2.9962</v>
      </c>
      <c r="G269">
        <v>7.1461417908220623E-2</v>
      </c>
      <c r="H269">
        <v>0.1006761701640467</v>
      </c>
      <c r="I269">
        <v>0.19658072991803291</v>
      </c>
      <c r="J269">
        <v>0.92795701947465503</v>
      </c>
      <c r="K269">
        <v>0</v>
      </c>
      <c r="L269">
        <v>0</v>
      </c>
      <c r="M269">
        <v>0.5735477693869846</v>
      </c>
      <c r="N269">
        <v>0.44335640024675083</v>
      </c>
      <c r="O269">
        <v>0.27932087071604839</v>
      </c>
      <c r="P269">
        <v>0.34157766456181221</v>
      </c>
    </row>
    <row r="270" spans="1:16" x14ac:dyDescent="0.55000000000000004">
      <c r="A270" t="s">
        <v>295</v>
      </c>
      <c r="B270" s="17">
        <v>45353</v>
      </c>
      <c r="C270" t="s">
        <v>235</v>
      </c>
      <c r="D270">
        <v>-32.384065459335403</v>
      </c>
      <c r="E270">
        <v>659.33957275206819</v>
      </c>
      <c r="F270">
        <v>3.0135999999999998</v>
      </c>
      <c r="G270">
        <v>6.1202796764065558E-2</v>
      </c>
      <c r="H270">
        <v>0.1014570317942111</v>
      </c>
      <c r="I270">
        <v>3.9840039023605278E-2</v>
      </c>
      <c r="J270">
        <v>0.569927496329238</v>
      </c>
      <c r="K270">
        <v>0</v>
      </c>
      <c r="L270">
        <v>0</v>
      </c>
      <c r="M270">
        <v>0.58958666582432295</v>
      </c>
      <c r="N270">
        <v>0.49639386496208521</v>
      </c>
      <c r="O270">
        <v>0.47005682168125162</v>
      </c>
      <c r="P270">
        <v>0.36354655205038688</v>
      </c>
    </row>
    <row r="271" spans="1:16" x14ac:dyDescent="0.55000000000000004">
      <c r="A271" t="s">
        <v>296</v>
      </c>
      <c r="B271" s="17">
        <v>45360</v>
      </c>
      <c r="C271" t="s">
        <v>235</v>
      </c>
      <c r="D271">
        <v>30.03964039552492</v>
      </c>
      <c r="E271">
        <v>620.31857416758953</v>
      </c>
      <c r="F271">
        <v>3.0278</v>
      </c>
      <c r="G271">
        <v>5.3755608738877088E-2</v>
      </c>
      <c r="H271">
        <v>9.1775853653631861E-2</v>
      </c>
      <c r="I271">
        <v>2.4677132841285771E-2</v>
      </c>
      <c r="J271">
        <v>0.31573308913226861</v>
      </c>
      <c r="K271">
        <v>0</v>
      </c>
      <c r="L271">
        <v>0</v>
      </c>
      <c r="M271">
        <v>0.35855873354696488</v>
      </c>
      <c r="N271">
        <v>0.40785197508616039</v>
      </c>
      <c r="O271">
        <v>0.5990091184829498</v>
      </c>
      <c r="P271">
        <v>0.4331193058240681</v>
      </c>
    </row>
    <row r="272" spans="1:16" x14ac:dyDescent="0.55000000000000004">
      <c r="A272" t="s">
        <v>297</v>
      </c>
      <c r="B272" s="17">
        <v>45367</v>
      </c>
      <c r="C272" t="s">
        <v>235</v>
      </c>
      <c r="D272">
        <v>31.291711832787289</v>
      </c>
      <c r="E272">
        <v>613.6304690409587</v>
      </c>
      <c r="F272">
        <v>2.976</v>
      </c>
      <c r="G272">
        <v>5.0091237259209213E-2</v>
      </c>
      <c r="H272">
        <v>8.4989822834865031E-2</v>
      </c>
      <c r="I272">
        <v>5.1982578475315781E-2</v>
      </c>
      <c r="J272">
        <v>0.44723754557286011</v>
      </c>
      <c r="K272">
        <v>0</v>
      </c>
      <c r="L272">
        <v>0</v>
      </c>
      <c r="M272">
        <v>0.51254252251628829</v>
      </c>
      <c r="N272">
        <v>0.44687655088739009</v>
      </c>
      <c r="O272">
        <v>0.21687650290763319</v>
      </c>
      <c r="P272">
        <v>0.25954381062031201</v>
      </c>
    </row>
    <row r="273" spans="1:16" x14ac:dyDescent="0.55000000000000004">
      <c r="A273" t="s">
        <v>298</v>
      </c>
      <c r="B273" s="17">
        <v>45374</v>
      </c>
      <c r="C273" t="s">
        <v>235</v>
      </c>
      <c r="D273">
        <v>30.02986891983192</v>
      </c>
      <c r="E273">
        <v>597.89469019385353</v>
      </c>
      <c r="F273">
        <v>2.9912000000000001</v>
      </c>
      <c r="G273">
        <v>5.6079394918069972E-2</v>
      </c>
      <c r="H273">
        <v>9.1554238088823792E-2</v>
      </c>
      <c r="I273">
        <v>2.9300122742991701E-2</v>
      </c>
      <c r="J273">
        <v>0.31910392523346393</v>
      </c>
      <c r="K273">
        <v>0</v>
      </c>
      <c r="L273">
        <v>0</v>
      </c>
      <c r="M273">
        <v>0.40504102917031221</v>
      </c>
      <c r="N273">
        <v>0.40974447106356288</v>
      </c>
      <c r="O273">
        <v>0.22196260144033481</v>
      </c>
      <c r="P273">
        <v>0.20616492200352099</v>
      </c>
    </row>
    <row r="274" spans="1:16" x14ac:dyDescent="0.55000000000000004">
      <c r="A274" t="s">
        <v>299</v>
      </c>
      <c r="B274" s="17">
        <v>45381</v>
      </c>
      <c r="C274" t="s">
        <v>235</v>
      </c>
      <c r="D274">
        <v>30.817394288100481</v>
      </c>
      <c r="E274">
        <v>644.08354062130002</v>
      </c>
      <c r="F274">
        <v>3.04</v>
      </c>
      <c r="G274">
        <v>0.1190992987764911</v>
      </c>
      <c r="H274">
        <v>0.17533104114917961</v>
      </c>
      <c r="I274">
        <v>4.4756565952986993E-2</v>
      </c>
      <c r="J274">
        <v>0.40044829744111232</v>
      </c>
      <c r="K274">
        <v>0</v>
      </c>
      <c r="L274">
        <v>0</v>
      </c>
      <c r="M274">
        <v>0.29612328418943917</v>
      </c>
      <c r="N274">
        <v>0.33792568851672222</v>
      </c>
      <c r="O274">
        <v>0.1047653436340194</v>
      </c>
      <c r="P274">
        <v>0.1232121399565231</v>
      </c>
    </row>
    <row r="275" spans="1:16" x14ac:dyDescent="0.55000000000000004">
      <c r="A275" t="s">
        <v>300</v>
      </c>
      <c r="B275" s="17">
        <v>45388</v>
      </c>
      <c r="C275" t="s">
        <v>235</v>
      </c>
      <c r="D275">
        <v>32.372272298703152</v>
      </c>
      <c r="E275">
        <v>654.56734587977769</v>
      </c>
      <c r="F275">
        <v>3.0065</v>
      </c>
      <c r="G275">
        <v>0.1125957761787227</v>
      </c>
      <c r="H275">
        <v>0.18345925676105199</v>
      </c>
      <c r="I275">
        <v>3.8268357050927709E-2</v>
      </c>
      <c r="J275">
        <v>0.37220756192085891</v>
      </c>
      <c r="K275">
        <v>0</v>
      </c>
      <c r="L275">
        <v>0</v>
      </c>
      <c r="M275">
        <v>1.9681740333102999</v>
      </c>
      <c r="N275">
        <v>0.86737278496324322</v>
      </c>
      <c r="O275">
        <v>0.29765684735904979</v>
      </c>
      <c r="P275">
        <v>0.20762917316225729</v>
      </c>
    </row>
    <row r="276" spans="1:16" x14ac:dyDescent="0.55000000000000004">
      <c r="A276" t="s">
        <v>301</v>
      </c>
      <c r="B276" s="17">
        <v>45395</v>
      </c>
      <c r="C276" t="s">
        <v>235</v>
      </c>
      <c r="D276">
        <v>31.095136770399751</v>
      </c>
      <c r="E276">
        <v>676.00827338849047</v>
      </c>
      <c r="F276">
        <v>3.0792999999999999</v>
      </c>
      <c r="G276">
        <v>7.4560693494723773E-2</v>
      </c>
      <c r="H276">
        <v>0.13568454523586451</v>
      </c>
      <c r="I276">
        <v>2.6782080246733189E-2</v>
      </c>
      <c r="J276">
        <v>0.28439112501917901</v>
      </c>
      <c r="K276">
        <v>0</v>
      </c>
      <c r="L276">
        <v>0</v>
      </c>
      <c r="M276">
        <v>0.23754900454600211</v>
      </c>
      <c r="N276">
        <v>0.5859007148488441</v>
      </c>
      <c r="O276">
        <v>0.54223273324863253</v>
      </c>
      <c r="P276">
        <v>0.36229291473365938</v>
      </c>
    </row>
    <row r="277" spans="1:16" x14ac:dyDescent="0.55000000000000004">
      <c r="A277" t="s">
        <v>302</v>
      </c>
      <c r="B277" s="17">
        <v>45402</v>
      </c>
      <c r="C277" t="s">
        <v>235</v>
      </c>
      <c r="D277">
        <v>31.677763068203589</v>
      </c>
      <c r="E277">
        <v>619.30026798338019</v>
      </c>
      <c r="F277">
        <v>2.9731000000000001</v>
      </c>
      <c r="G277">
        <v>8.36089324328015E-2</v>
      </c>
      <c r="H277">
        <v>0.13789969780686029</v>
      </c>
      <c r="I277">
        <v>5.2127318043939143E-2</v>
      </c>
      <c r="J277">
        <v>0.44263748121956348</v>
      </c>
      <c r="K277">
        <v>0</v>
      </c>
      <c r="L277">
        <v>0</v>
      </c>
      <c r="M277">
        <v>0.20381682003258539</v>
      </c>
      <c r="N277">
        <v>0.37196786010542648</v>
      </c>
      <c r="O277">
        <v>0.36050623460879522</v>
      </c>
      <c r="P277">
        <v>0.31325925567810531</v>
      </c>
    </row>
    <row r="278" spans="1:16" x14ac:dyDescent="0.55000000000000004">
      <c r="A278" t="s">
        <v>303</v>
      </c>
      <c r="B278" s="17">
        <v>45409</v>
      </c>
      <c r="C278" t="s">
        <v>235</v>
      </c>
      <c r="D278">
        <v>31.568218409367809</v>
      </c>
      <c r="E278">
        <v>659.14440038759983</v>
      </c>
      <c r="F278">
        <v>3.0387</v>
      </c>
      <c r="G278">
        <v>6.1420403892523977E-2</v>
      </c>
      <c r="H278">
        <v>0.1092133076014345</v>
      </c>
      <c r="I278">
        <v>4.7201775417827899E-2</v>
      </c>
      <c r="J278">
        <v>0.44039085355242352</v>
      </c>
      <c r="K278">
        <v>0.5714285714285714</v>
      </c>
      <c r="L278">
        <v>0</v>
      </c>
      <c r="M278">
        <v>0.57708294584369924</v>
      </c>
      <c r="N278">
        <v>0.46410207497186617</v>
      </c>
      <c r="O278">
        <v>6.0561049656281868E-2</v>
      </c>
      <c r="P278">
        <v>0.1317871704249475</v>
      </c>
    </row>
    <row r="279" spans="1:16" x14ac:dyDescent="0.55000000000000004">
      <c r="A279" t="s">
        <v>304</v>
      </c>
      <c r="B279" s="17">
        <v>45416</v>
      </c>
      <c r="C279" t="s">
        <v>235</v>
      </c>
      <c r="D279">
        <v>31.371142657673669</v>
      </c>
      <c r="E279">
        <v>624.59945031428265</v>
      </c>
      <c r="F279">
        <v>2.9914000000000001</v>
      </c>
      <c r="G279">
        <v>8.1239163340129955E-2</v>
      </c>
      <c r="H279">
        <v>0.12951752248546769</v>
      </c>
      <c r="I279">
        <v>5.5293369276762178E-2</v>
      </c>
      <c r="J279">
        <v>0.4906307368862669</v>
      </c>
      <c r="K279">
        <v>0.7142857142857143</v>
      </c>
      <c r="L279">
        <v>0</v>
      </c>
      <c r="M279">
        <v>0.50764785664639356</v>
      </c>
      <c r="N279">
        <v>0.46655532010523071</v>
      </c>
      <c r="O279">
        <v>0.1011855668274193</v>
      </c>
      <c r="P279">
        <v>9.8453344439202284E-2</v>
      </c>
    </row>
    <row r="280" spans="1:16" x14ac:dyDescent="0.55000000000000004">
      <c r="A280" t="s">
        <v>305</v>
      </c>
      <c r="B280" s="17">
        <v>45423</v>
      </c>
      <c r="C280" t="s">
        <v>235</v>
      </c>
      <c r="D280">
        <v>30.880214033618412</v>
      </c>
      <c r="E280">
        <v>565.72552109588923</v>
      </c>
      <c r="F280">
        <v>2.9077999999999999</v>
      </c>
      <c r="G280">
        <v>7.5196145548003884E-2</v>
      </c>
      <c r="H280">
        <v>0.12564394594378239</v>
      </c>
      <c r="I280">
        <v>5.4039403292308302E-2</v>
      </c>
      <c r="J280">
        <v>0.49275585329553673</v>
      </c>
      <c r="K280">
        <v>0.8571428571428571</v>
      </c>
      <c r="L280">
        <v>0</v>
      </c>
      <c r="M280">
        <v>0.17841450811038259</v>
      </c>
      <c r="N280">
        <v>0.29969136718854189</v>
      </c>
      <c r="O280">
        <v>4.953628035139776E-2</v>
      </c>
      <c r="P280">
        <v>5.8455035285316287E-2</v>
      </c>
    </row>
    <row r="281" spans="1:16" x14ac:dyDescent="0.55000000000000004">
      <c r="A281" t="s">
        <v>306</v>
      </c>
      <c r="B281" s="17">
        <v>45430</v>
      </c>
      <c r="C281" t="s">
        <v>235</v>
      </c>
      <c r="D281">
        <v>30.189736025680968</v>
      </c>
      <c r="E281">
        <v>645.45655622905906</v>
      </c>
      <c r="F281">
        <v>3.0625</v>
      </c>
      <c r="G281">
        <v>0.109137778183651</v>
      </c>
      <c r="H281">
        <v>0.16913835132722829</v>
      </c>
      <c r="I281">
        <v>2.9990764747191121E-2</v>
      </c>
      <c r="J281">
        <v>0.3344805931834553</v>
      </c>
      <c r="K281">
        <v>0</v>
      </c>
      <c r="L281">
        <v>0</v>
      </c>
      <c r="M281">
        <v>0.29162124183064991</v>
      </c>
      <c r="N281">
        <v>0.29003118280777451</v>
      </c>
      <c r="O281">
        <v>0.248422725299214</v>
      </c>
      <c r="P281">
        <v>0.1610561621862798</v>
      </c>
    </row>
    <row r="282" spans="1:16" x14ac:dyDescent="0.55000000000000004">
      <c r="A282" t="s">
        <v>307</v>
      </c>
      <c r="B282" s="17">
        <v>45437</v>
      </c>
      <c r="C282" t="s">
        <v>235</v>
      </c>
      <c r="D282">
        <v>27.986815857702659</v>
      </c>
      <c r="E282">
        <v>520.8346431118465</v>
      </c>
      <c r="F282">
        <v>2.9239999999999999</v>
      </c>
      <c r="G282">
        <v>1.8373513578435668E-2</v>
      </c>
      <c r="H282">
        <v>5.8586407030693552E-2</v>
      </c>
      <c r="I282">
        <v>1.381513441669137E-2</v>
      </c>
      <c r="J282">
        <v>0.17817130891723701</v>
      </c>
      <c r="K282">
        <v>1</v>
      </c>
      <c r="L282">
        <v>0</v>
      </c>
      <c r="M282">
        <v>0.43204624128343622</v>
      </c>
      <c r="N282">
        <v>0.36159651874672061</v>
      </c>
      <c r="O282">
        <v>0.25782333317547418</v>
      </c>
      <c r="P282">
        <v>0.19655256813662519</v>
      </c>
    </row>
    <row r="283" spans="1:16" x14ac:dyDescent="0.55000000000000004">
      <c r="A283" t="s">
        <v>308</v>
      </c>
      <c r="B283" s="17">
        <v>45444</v>
      </c>
      <c r="C283" t="s">
        <v>235</v>
      </c>
      <c r="D283">
        <v>31.106318023291539</v>
      </c>
      <c r="E283">
        <v>607.81745417511661</v>
      </c>
      <c r="F283">
        <v>2.9727000000000001</v>
      </c>
      <c r="G283">
        <v>0.11412219585172539</v>
      </c>
      <c r="H283">
        <v>0.16244178944968929</v>
      </c>
      <c r="I283">
        <v>4.0761052689256859E-2</v>
      </c>
      <c r="J283">
        <v>0.34706872047744708</v>
      </c>
      <c r="K283">
        <v>0.14285714285714279</v>
      </c>
      <c r="L283">
        <v>0</v>
      </c>
      <c r="M283">
        <v>0.48890225614008942</v>
      </c>
      <c r="N283">
        <v>0.41715927180258078</v>
      </c>
      <c r="O283">
        <v>0.42038593162248961</v>
      </c>
      <c r="P283">
        <v>0.29585700107206248</v>
      </c>
    </row>
    <row r="284" spans="1:16" x14ac:dyDescent="0.55000000000000004">
      <c r="A284" t="s">
        <v>309</v>
      </c>
      <c r="B284" s="17">
        <v>45451</v>
      </c>
      <c r="C284" t="s">
        <v>235</v>
      </c>
      <c r="D284">
        <v>34.150359440856022</v>
      </c>
      <c r="E284">
        <v>674.12809536249779</v>
      </c>
      <c r="F284">
        <v>2.9826999999999999</v>
      </c>
      <c r="G284">
        <v>5.622416266109434E-2</v>
      </c>
      <c r="H284">
        <v>0.1073292165955014</v>
      </c>
      <c r="I284">
        <v>0.19726144317387831</v>
      </c>
      <c r="J284">
        <v>0.92892845895472242</v>
      </c>
      <c r="K284">
        <v>0</v>
      </c>
      <c r="L284">
        <v>0</v>
      </c>
      <c r="M284">
        <v>0.2003983464318034</v>
      </c>
      <c r="N284">
        <v>0.28941120668557568</v>
      </c>
      <c r="O284">
        <v>0.65828574084606395</v>
      </c>
      <c r="P284">
        <v>0.44262956315841362</v>
      </c>
    </row>
    <row r="285" spans="1:16" x14ac:dyDescent="0.55000000000000004">
      <c r="A285" t="s">
        <v>310</v>
      </c>
      <c r="B285" s="17">
        <v>45458</v>
      </c>
      <c r="C285" t="s">
        <v>235</v>
      </c>
      <c r="D285">
        <v>32.994813691335338</v>
      </c>
      <c r="E285">
        <v>643.06891884412573</v>
      </c>
      <c r="F285">
        <v>2.9699</v>
      </c>
      <c r="G285">
        <v>2.275608820130387E-2</v>
      </c>
      <c r="H285">
        <v>5.1843564022936023E-2</v>
      </c>
      <c r="I285">
        <v>5.6970135761593821E-2</v>
      </c>
      <c r="J285">
        <v>0.65605989033596213</v>
      </c>
      <c r="K285">
        <v>0</v>
      </c>
      <c r="L285">
        <v>0</v>
      </c>
      <c r="M285">
        <v>1.862247553949556</v>
      </c>
      <c r="N285">
        <v>0.84464667334843835</v>
      </c>
      <c r="O285">
        <v>0.12003922639834851</v>
      </c>
      <c r="P285">
        <v>0.20951362644146171</v>
      </c>
    </row>
    <row r="286" spans="1:16" x14ac:dyDescent="0.55000000000000004">
      <c r="A286" t="s">
        <v>311</v>
      </c>
      <c r="B286" s="17">
        <v>45465</v>
      </c>
      <c r="C286" t="s">
        <v>235</v>
      </c>
      <c r="D286">
        <v>31.80585522024893</v>
      </c>
      <c r="E286">
        <v>642.16021689682589</v>
      </c>
      <c r="F286">
        <v>3.0051999999999999</v>
      </c>
      <c r="G286">
        <v>0.12815720240124101</v>
      </c>
      <c r="H286">
        <v>0.1792953269845568</v>
      </c>
      <c r="I286">
        <v>4.1720859106633167E-2</v>
      </c>
      <c r="J286">
        <v>0.45496190773115919</v>
      </c>
      <c r="K286">
        <v>0</v>
      </c>
      <c r="L286">
        <v>0</v>
      </c>
      <c r="M286">
        <v>0.39893208248572659</v>
      </c>
      <c r="N286">
        <v>0.62560218624915021</v>
      </c>
      <c r="O286">
        <v>0.17010486425066401</v>
      </c>
      <c r="P286">
        <v>0.16160159875949431</v>
      </c>
    </row>
    <row r="287" spans="1:16" x14ac:dyDescent="0.55000000000000004">
      <c r="A287" t="s">
        <v>312</v>
      </c>
      <c r="B287" s="17">
        <v>45472</v>
      </c>
      <c r="C287" t="s">
        <v>235</v>
      </c>
      <c r="D287">
        <v>34.709594791292147</v>
      </c>
      <c r="E287">
        <v>733.06664199209035</v>
      </c>
      <c r="F287">
        <v>3.05</v>
      </c>
      <c r="G287">
        <v>8.5557965867828586E-2</v>
      </c>
      <c r="H287">
        <v>0.14920594824356109</v>
      </c>
      <c r="I287">
        <v>0.19851579717132181</v>
      </c>
      <c r="J287">
        <v>0.93367652407453394</v>
      </c>
      <c r="K287">
        <v>0</v>
      </c>
      <c r="L287">
        <v>0</v>
      </c>
      <c r="M287">
        <v>0.21246425274469211</v>
      </c>
      <c r="N287">
        <v>0.39779387749298029</v>
      </c>
      <c r="O287">
        <v>0.4417875805848086</v>
      </c>
      <c r="P287">
        <v>0.29736973626559132</v>
      </c>
    </row>
    <row r="288" spans="1:16" x14ac:dyDescent="0.55000000000000004">
      <c r="A288" t="s">
        <v>313</v>
      </c>
      <c r="B288" s="17">
        <v>45479</v>
      </c>
      <c r="C288" t="s">
        <v>235</v>
      </c>
      <c r="D288">
        <v>32.680333848855057</v>
      </c>
      <c r="E288">
        <v>629.09642659045994</v>
      </c>
      <c r="F288">
        <v>2.9575999999999998</v>
      </c>
      <c r="G288">
        <v>0.12670212649793031</v>
      </c>
      <c r="H288">
        <v>0.19641599682163499</v>
      </c>
      <c r="I288">
        <v>4.4591135887266757E-2</v>
      </c>
      <c r="J288">
        <v>0.60054062901997851</v>
      </c>
      <c r="K288">
        <v>0</v>
      </c>
      <c r="L288">
        <v>0</v>
      </c>
      <c r="M288">
        <v>0.59904378102257294</v>
      </c>
      <c r="N288">
        <v>0.48385226172670992</v>
      </c>
      <c r="O288">
        <v>0.50337238414129937</v>
      </c>
      <c r="P288">
        <v>0.36759610401401122</v>
      </c>
    </row>
    <row r="289" spans="1:16" x14ac:dyDescent="0.55000000000000004">
      <c r="A289" t="s">
        <v>314</v>
      </c>
      <c r="B289" s="17">
        <v>45486</v>
      </c>
      <c r="C289" t="s">
        <v>235</v>
      </c>
      <c r="D289">
        <v>31.03707003618036</v>
      </c>
      <c r="E289">
        <v>614.53398671637126</v>
      </c>
      <c r="F289">
        <v>2.9855</v>
      </c>
      <c r="G289">
        <v>0.1029743990738772</v>
      </c>
      <c r="H289">
        <v>0.1752709800952007</v>
      </c>
      <c r="I289">
        <v>5.6029721138422743E-2</v>
      </c>
      <c r="J289">
        <v>0.52776107613021583</v>
      </c>
      <c r="K289">
        <v>0</v>
      </c>
      <c r="L289">
        <v>0</v>
      </c>
      <c r="M289">
        <v>1.2244095721232119E-2</v>
      </c>
      <c r="N289">
        <v>0.21502811326461091</v>
      </c>
      <c r="O289">
        <v>0.33596790388596692</v>
      </c>
      <c r="P289">
        <v>0.30196182963983292</v>
      </c>
    </row>
    <row r="290" spans="1:16" x14ac:dyDescent="0.55000000000000004">
      <c r="A290" t="s">
        <v>315</v>
      </c>
      <c r="B290" s="17">
        <v>45493</v>
      </c>
      <c r="C290" t="s">
        <v>235</v>
      </c>
      <c r="D290">
        <v>27.632058569570098</v>
      </c>
      <c r="E290">
        <v>486.0479102387381</v>
      </c>
      <c r="F290">
        <v>2.8673999999999999</v>
      </c>
      <c r="G290">
        <v>4.3158409658637598E-2</v>
      </c>
      <c r="H290">
        <v>9.2697655896794531E-2</v>
      </c>
      <c r="I290">
        <v>1.0106481991533141E-2</v>
      </c>
      <c r="J290">
        <v>0.19570169992903841</v>
      </c>
      <c r="K290">
        <v>0</v>
      </c>
      <c r="L290">
        <v>0</v>
      </c>
      <c r="M290">
        <v>0.32082305958907709</v>
      </c>
      <c r="N290">
        <v>0.27274309738022551</v>
      </c>
      <c r="O290">
        <v>0.14099203452527159</v>
      </c>
      <c r="P290">
        <v>0.17395667838263609</v>
      </c>
    </row>
    <row r="291" spans="1:16" x14ac:dyDescent="0.55000000000000004">
      <c r="A291" t="s">
        <v>316</v>
      </c>
      <c r="B291" s="17">
        <v>45500</v>
      </c>
      <c r="C291" t="s">
        <v>235</v>
      </c>
      <c r="D291">
        <v>29.39501408039667</v>
      </c>
      <c r="E291">
        <v>563.50241992120414</v>
      </c>
      <c r="F291">
        <v>2.9531999999999998</v>
      </c>
      <c r="G291">
        <v>0.1118709885437697</v>
      </c>
      <c r="H291">
        <v>0.16619811636742329</v>
      </c>
      <c r="I291">
        <v>3.100454444733769E-2</v>
      </c>
      <c r="J291">
        <v>0.28000544677608991</v>
      </c>
      <c r="K291">
        <v>0</v>
      </c>
      <c r="L291">
        <v>0</v>
      </c>
      <c r="M291">
        <v>5.2873624276653937E-2</v>
      </c>
      <c r="N291">
        <v>0.14250600841699129</v>
      </c>
      <c r="O291">
        <v>0.49034349944482258</v>
      </c>
      <c r="P291">
        <v>0.3263695386399188</v>
      </c>
    </row>
    <row r="292" spans="1:16" x14ac:dyDescent="0.55000000000000004">
      <c r="A292" t="s">
        <v>317</v>
      </c>
      <c r="B292" s="17">
        <v>45507</v>
      </c>
      <c r="C292" t="s">
        <v>235</v>
      </c>
      <c r="D292">
        <v>29.66909369328695</v>
      </c>
      <c r="E292">
        <v>572.02012640657244</v>
      </c>
      <c r="F292">
        <v>2.9592000000000001</v>
      </c>
      <c r="G292">
        <v>6.6394729281003206E-2</v>
      </c>
      <c r="H292">
        <v>0.121474345473766</v>
      </c>
      <c r="I292">
        <v>4.5158292438221781E-2</v>
      </c>
      <c r="J292">
        <v>0.39591970751644778</v>
      </c>
      <c r="K292">
        <v>0</v>
      </c>
      <c r="L292">
        <v>0</v>
      </c>
      <c r="M292">
        <v>9.1042015166096515E-2</v>
      </c>
      <c r="N292">
        <v>0.1115095589204827</v>
      </c>
      <c r="O292">
        <v>0.65983637633941639</v>
      </c>
      <c r="P292">
        <v>0.45145997721887132</v>
      </c>
    </row>
    <row r="293" spans="1:16" x14ac:dyDescent="0.55000000000000004">
      <c r="A293" t="s">
        <v>318</v>
      </c>
      <c r="B293" s="17">
        <v>45514</v>
      </c>
      <c r="C293" t="s">
        <v>235</v>
      </c>
      <c r="D293">
        <v>27.897671438018719</v>
      </c>
      <c r="E293">
        <v>562.4170561904574</v>
      </c>
      <c r="F293">
        <v>3.0034999999999998</v>
      </c>
      <c r="G293">
        <v>5.4965183277919251E-2</v>
      </c>
      <c r="H293">
        <v>9.7392758578214472E-2</v>
      </c>
      <c r="I293">
        <v>5.4644062101779417E-3</v>
      </c>
      <c r="J293">
        <v>0.1267883438223982</v>
      </c>
      <c r="K293">
        <v>0</v>
      </c>
      <c r="L293">
        <v>0</v>
      </c>
      <c r="M293">
        <v>0.27356695903035683</v>
      </c>
      <c r="N293">
        <v>0.2053436907271797</v>
      </c>
      <c r="O293">
        <v>0.39496112601443129</v>
      </c>
      <c r="P293">
        <v>0.35954587614227967</v>
      </c>
    </row>
    <row r="294" spans="1:16" x14ac:dyDescent="0.55000000000000004">
      <c r="A294" t="s">
        <v>319</v>
      </c>
      <c r="B294" s="17">
        <v>45521</v>
      </c>
      <c r="C294" t="s">
        <v>235</v>
      </c>
      <c r="D294">
        <v>29.314718927943598</v>
      </c>
      <c r="E294">
        <v>601.83117959068215</v>
      </c>
      <c r="F294">
        <v>3.0217999999999998</v>
      </c>
      <c r="G294">
        <v>2.8894052461273471E-2</v>
      </c>
      <c r="H294">
        <v>5.8000385808186498E-2</v>
      </c>
      <c r="I294">
        <v>3.7475020846863459E-2</v>
      </c>
      <c r="J294">
        <v>0.31428676741604011</v>
      </c>
      <c r="K294">
        <v>0</v>
      </c>
      <c r="L294">
        <v>0</v>
      </c>
      <c r="M294">
        <v>0.53952016300770356</v>
      </c>
      <c r="N294">
        <v>0.38599859902074662</v>
      </c>
      <c r="O294">
        <v>0.54375404171369202</v>
      </c>
      <c r="P294">
        <v>0.40541610475632672</v>
      </c>
    </row>
    <row r="295" spans="1:16" x14ac:dyDescent="0.55000000000000004">
      <c r="A295" t="s">
        <v>320</v>
      </c>
      <c r="B295" s="17">
        <v>45528</v>
      </c>
      <c r="C295" t="s">
        <v>235</v>
      </c>
      <c r="D295">
        <v>29.713196913963369</v>
      </c>
      <c r="E295">
        <v>604.3664252300149</v>
      </c>
      <c r="F295">
        <v>3.0127000000000002</v>
      </c>
      <c r="G295">
        <v>7.6923385111435968E-2</v>
      </c>
      <c r="H295">
        <v>0.1136840092886332</v>
      </c>
      <c r="I295">
        <v>2.990457211030376E-2</v>
      </c>
      <c r="J295">
        <v>0.2952355555250859</v>
      </c>
      <c r="K295">
        <v>0</v>
      </c>
      <c r="L295">
        <v>0</v>
      </c>
      <c r="M295">
        <v>0.58549269216332345</v>
      </c>
      <c r="N295">
        <v>0.47327184394395172</v>
      </c>
      <c r="O295">
        <v>0.5102318739920374</v>
      </c>
      <c r="P295">
        <v>0.40253622889550611</v>
      </c>
    </row>
    <row r="296" spans="1:16" x14ac:dyDescent="0.55000000000000004">
      <c r="A296" t="s">
        <v>321</v>
      </c>
      <c r="B296" s="17">
        <v>45535</v>
      </c>
      <c r="C296" t="s">
        <v>235</v>
      </c>
      <c r="D296">
        <v>29.601668274524609</v>
      </c>
      <c r="E296">
        <v>607.72224967599038</v>
      </c>
      <c r="F296">
        <v>3.0217000000000001</v>
      </c>
      <c r="G296">
        <v>0.1320899748334263</v>
      </c>
      <c r="H296">
        <v>0.19637130793652771</v>
      </c>
      <c r="I296">
        <v>1.386673068807656E-2</v>
      </c>
      <c r="J296">
        <v>0.17012136120161711</v>
      </c>
      <c r="K296">
        <v>0</v>
      </c>
      <c r="L296">
        <v>0</v>
      </c>
      <c r="M296">
        <v>0.27784565348565837</v>
      </c>
      <c r="N296">
        <v>0.35599511970733039</v>
      </c>
      <c r="O296">
        <v>3.1482108522980612E-2</v>
      </c>
      <c r="P296">
        <v>0.1453121330161824</v>
      </c>
    </row>
    <row r="297" spans="1:16" x14ac:dyDescent="0.55000000000000004">
      <c r="A297" t="s">
        <v>322</v>
      </c>
      <c r="B297" s="17">
        <v>45542</v>
      </c>
      <c r="C297" t="s">
        <v>235</v>
      </c>
      <c r="D297">
        <v>29.476309625092881</v>
      </c>
      <c r="E297">
        <v>538.82693994669796</v>
      </c>
      <c r="F297">
        <v>2.9056999999999999</v>
      </c>
      <c r="G297">
        <v>6.6747027533635636E-2</v>
      </c>
      <c r="H297">
        <v>0.12807968166597511</v>
      </c>
      <c r="I297">
        <v>2.6546947216242171E-2</v>
      </c>
      <c r="J297">
        <v>0.24184546967507459</v>
      </c>
      <c r="K297">
        <v>0</v>
      </c>
      <c r="L297">
        <v>0</v>
      </c>
      <c r="M297">
        <v>4.7247841957472669E-2</v>
      </c>
      <c r="N297">
        <v>0.17544526710131669</v>
      </c>
      <c r="O297">
        <v>0.58596216101388277</v>
      </c>
      <c r="P297">
        <v>0.36766916627453378</v>
      </c>
    </row>
    <row r="298" spans="1:16" x14ac:dyDescent="0.55000000000000004">
      <c r="A298" t="s">
        <v>323</v>
      </c>
      <c r="B298" s="17">
        <v>45549</v>
      </c>
      <c r="C298" t="s">
        <v>235</v>
      </c>
      <c r="D298">
        <v>32.321401734628658</v>
      </c>
      <c r="E298">
        <v>638.0244702415697</v>
      </c>
      <c r="F298">
        <v>2.9824000000000002</v>
      </c>
      <c r="G298">
        <v>0.1222092678827502</v>
      </c>
      <c r="H298">
        <v>0.18649496975869531</v>
      </c>
      <c r="I298">
        <v>1.6227818797543599E-2</v>
      </c>
      <c r="J298">
        <v>0.17727642807286481</v>
      </c>
      <c r="K298">
        <v>0</v>
      </c>
      <c r="L298">
        <v>0</v>
      </c>
      <c r="M298">
        <v>1.9329493947555889</v>
      </c>
      <c r="N298">
        <v>0.84296054152770017</v>
      </c>
      <c r="O298">
        <v>2.892560639294667</v>
      </c>
      <c r="P298">
        <v>0.94713124358297796</v>
      </c>
    </row>
    <row r="299" spans="1:16" x14ac:dyDescent="0.55000000000000004">
      <c r="A299" t="s">
        <v>324</v>
      </c>
      <c r="B299" s="17">
        <v>45556</v>
      </c>
      <c r="C299" t="s">
        <v>235</v>
      </c>
      <c r="D299">
        <v>32.841405643476833</v>
      </c>
      <c r="E299">
        <v>642.70630844284153</v>
      </c>
      <c r="F299">
        <v>2.9742000000000002</v>
      </c>
      <c r="G299">
        <v>0.28242337081569607</v>
      </c>
      <c r="H299">
        <v>0.39212251688162902</v>
      </c>
      <c r="I299">
        <v>1.364692282159217E-2</v>
      </c>
      <c r="J299">
        <v>0.1440009757456733</v>
      </c>
      <c r="K299">
        <v>0</v>
      </c>
      <c r="L299">
        <v>0</v>
      </c>
      <c r="M299">
        <v>0.43203890953167001</v>
      </c>
      <c r="N299">
        <v>0.63628039942067416</v>
      </c>
      <c r="O299">
        <v>0.47442032249957339</v>
      </c>
      <c r="P299">
        <v>0.67381038377614177</v>
      </c>
    </row>
    <row r="300" spans="1:16" x14ac:dyDescent="0.55000000000000004">
      <c r="A300" t="s">
        <v>325</v>
      </c>
      <c r="B300" s="17">
        <v>45563</v>
      </c>
      <c r="C300" t="s">
        <v>235</v>
      </c>
      <c r="D300">
        <v>34.648777977978902</v>
      </c>
      <c r="E300">
        <v>695.05448623825657</v>
      </c>
      <c r="F300">
        <v>2.9988000000000001</v>
      </c>
      <c r="G300">
        <v>0.27661859065373118</v>
      </c>
      <c r="H300">
        <v>0.42328445049305202</v>
      </c>
      <c r="I300">
        <v>5.5116049550916917E-2</v>
      </c>
      <c r="J300">
        <v>0.43814306081119198</v>
      </c>
      <c r="K300">
        <v>0</v>
      </c>
      <c r="L300">
        <v>0</v>
      </c>
      <c r="M300">
        <v>0.53422576707878644</v>
      </c>
      <c r="N300">
        <v>0.55215026190168204</v>
      </c>
      <c r="O300">
        <v>0.25339977023182703</v>
      </c>
      <c r="P300">
        <v>0.37403637652176991</v>
      </c>
    </row>
    <row r="301" spans="1:16" x14ac:dyDescent="0.55000000000000004">
      <c r="A301" t="s">
        <v>326</v>
      </c>
      <c r="B301" s="17">
        <v>45570</v>
      </c>
      <c r="C301" t="s">
        <v>235</v>
      </c>
      <c r="D301">
        <v>30.19638662801276</v>
      </c>
      <c r="E301">
        <v>638.35161331618986</v>
      </c>
      <c r="F301">
        <v>3.0512999999999999</v>
      </c>
      <c r="G301">
        <v>7.2152028495971424E-2</v>
      </c>
      <c r="H301">
        <v>0.1844061007939172</v>
      </c>
      <c r="I301">
        <v>1.7015364391483032E-2</v>
      </c>
      <c r="J301">
        <v>0.22613199695077779</v>
      </c>
      <c r="K301">
        <v>0</v>
      </c>
      <c r="L301">
        <v>0</v>
      </c>
      <c r="M301">
        <v>0.21923318599187519</v>
      </c>
      <c r="N301">
        <v>0.36279976348354531</v>
      </c>
      <c r="O301">
        <v>0.1639618587056918</v>
      </c>
      <c r="P301">
        <v>0.21037906173924059</v>
      </c>
    </row>
    <row r="302" spans="1:16" x14ac:dyDescent="0.55000000000000004">
      <c r="A302" t="s">
        <v>327</v>
      </c>
      <c r="B302" s="17">
        <v>45577</v>
      </c>
      <c r="C302" t="s">
        <v>235</v>
      </c>
      <c r="D302">
        <v>29.805298867282652</v>
      </c>
      <c r="E302">
        <v>644.98666748799656</v>
      </c>
      <c r="F302">
        <v>3.0745</v>
      </c>
      <c r="G302">
        <v>4.8928120293088032E-2</v>
      </c>
      <c r="H302">
        <v>0.1021876438240691</v>
      </c>
      <c r="I302">
        <v>3.9432258698435058E-2</v>
      </c>
      <c r="J302">
        <v>0.34651695240279251</v>
      </c>
      <c r="K302">
        <v>1</v>
      </c>
      <c r="L302">
        <v>0</v>
      </c>
      <c r="M302">
        <v>0.34027257170205988</v>
      </c>
      <c r="N302">
        <v>0.34179862012560669</v>
      </c>
      <c r="O302">
        <v>0.1229221973090298</v>
      </c>
      <c r="P302">
        <v>0.13493095603500349</v>
      </c>
    </row>
    <row r="303" spans="1:16" x14ac:dyDescent="0.55000000000000004">
      <c r="A303" t="s">
        <v>328</v>
      </c>
      <c r="B303" s="17">
        <v>45584</v>
      </c>
      <c r="C303" t="s">
        <v>235</v>
      </c>
      <c r="D303">
        <v>33.423043135781867</v>
      </c>
      <c r="E303">
        <v>665.11855840205931</v>
      </c>
      <c r="F303">
        <v>2.9908999999999999</v>
      </c>
      <c r="G303">
        <v>0.27195200203206982</v>
      </c>
      <c r="H303">
        <v>0.36540739831237679</v>
      </c>
      <c r="I303">
        <v>5.6070557678151882E-2</v>
      </c>
      <c r="J303">
        <v>0.47836425193191839</v>
      </c>
      <c r="K303">
        <v>0</v>
      </c>
      <c r="L303">
        <v>0</v>
      </c>
      <c r="M303">
        <v>0.51579414718864836</v>
      </c>
      <c r="N303">
        <v>0.42345965859068863</v>
      </c>
      <c r="O303">
        <v>7.2516360776686273E-3</v>
      </c>
      <c r="P303">
        <v>4.4908309135933279E-2</v>
      </c>
    </row>
    <row r="304" spans="1:16" x14ac:dyDescent="0.55000000000000004">
      <c r="A304" t="s">
        <v>329</v>
      </c>
      <c r="B304" s="17">
        <v>45591</v>
      </c>
      <c r="C304" t="s">
        <v>235</v>
      </c>
      <c r="D304">
        <v>35.351452303231333</v>
      </c>
      <c r="E304">
        <v>693.24197966636632</v>
      </c>
      <c r="F304">
        <v>2.9759000000000002</v>
      </c>
      <c r="G304">
        <v>5.4008062035569848E-3</v>
      </c>
      <c r="H304">
        <v>8.3627360313264426E-2</v>
      </c>
      <c r="I304">
        <v>0.19054924221249589</v>
      </c>
      <c r="J304">
        <v>0.92585763013193456</v>
      </c>
      <c r="K304">
        <v>0</v>
      </c>
      <c r="L304">
        <v>0</v>
      </c>
      <c r="M304">
        <v>0.57872800029594962</v>
      </c>
      <c r="N304">
        <v>0.48393905285532268</v>
      </c>
      <c r="O304">
        <v>0.57644908430547481</v>
      </c>
      <c r="P304">
        <v>0.3361665723425914</v>
      </c>
    </row>
    <row r="305" spans="1:16" x14ac:dyDescent="0.55000000000000004">
      <c r="A305" t="s">
        <v>330</v>
      </c>
      <c r="B305" s="17">
        <v>45598</v>
      </c>
      <c r="C305" t="s">
        <v>235</v>
      </c>
      <c r="D305">
        <v>33.485326909302493</v>
      </c>
      <c r="E305">
        <v>658.9912335750729</v>
      </c>
      <c r="F305">
        <v>2.9794</v>
      </c>
      <c r="G305">
        <v>7.5526700324552179E-2</v>
      </c>
      <c r="H305">
        <v>0.1169296008595038</v>
      </c>
      <c r="I305">
        <v>5.3206591589645018E-2</v>
      </c>
      <c r="J305">
        <v>0.63596391387306006</v>
      </c>
      <c r="K305">
        <v>0</v>
      </c>
      <c r="L305">
        <v>0</v>
      </c>
      <c r="M305">
        <v>0.38477019914638239</v>
      </c>
      <c r="N305">
        <v>0.41550029780419889</v>
      </c>
      <c r="O305">
        <v>0.58495236507389348</v>
      </c>
      <c r="P305">
        <v>0.41873039599211392</v>
      </c>
    </row>
    <row r="306" spans="1:16" x14ac:dyDescent="0.55000000000000004">
      <c r="A306" t="s">
        <v>331</v>
      </c>
      <c r="B306" s="17">
        <v>45605</v>
      </c>
      <c r="C306" t="s">
        <v>235</v>
      </c>
      <c r="D306">
        <v>32.623219642061173</v>
      </c>
      <c r="E306">
        <v>624.40842394905076</v>
      </c>
      <c r="F306">
        <v>2.9519000000000002</v>
      </c>
      <c r="G306">
        <v>8.372242041570914E-2</v>
      </c>
      <c r="H306">
        <v>0.13430673780616201</v>
      </c>
      <c r="I306">
        <v>5.1191348375642633E-2</v>
      </c>
      <c r="J306">
        <v>0.50783269869512526</v>
      </c>
      <c r="K306">
        <v>0</v>
      </c>
      <c r="L306">
        <v>0</v>
      </c>
      <c r="M306">
        <v>0.42624279900560169</v>
      </c>
      <c r="N306">
        <v>0.40703246356632938</v>
      </c>
      <c r="O306">
        <v>0.41082307404595159</v>
      </c>
      <c r="P306">
        <v>0.3569596733541851</v>
      </c>
    </row>
    <row r="307" spans="1:16" x14ac:dyDescent="0.55000000000000004">
      <c r="A307" t="s">
        <v>332</v>
      </c>
      <c r="B307" s="17">
        <v>45612</v>
      </c>
      <c r="C307" t="s">
        <v>235</v>
      </c>
      <c r="D307">
        <v>31.12200517441013</v>
      </c>
      <c r="E307">
        <v>630.22060478180526</v>
      </c>
      <c r="F307">
        <v>3.0078999999999998</v>
      </c>
      <c r="G307">
        <v>0.124959566453222</v>
      </c>
      <c r="H307">
        <v>0.1912524496618791</v>
      </c>
      <c r="I307">
        <v>1.7609902560497621E-2</v>
      </c>
      <c r="J307">
        <v>0.24758671534947529</v>
      </c>
      <c r="K307">
        <v>0</v>
      </c>
      <c r="L307">
        <v>0</v>
      </c>
      <c r="M307">
        <v>0.27158235049351259</v>
      </c>
      <c r="N307">
        <v>0.32363848830671188</v>
      </c>
      <c r="O307">
        <v>6.0328631643105923E-3</v>
      </c>
      <c r="P307">
        <v>0.1150092743765339</v>
      </c>
    </row>
    <row r="308" spans="1:16" x14ac:dyDescent="0.55000000000000004">
      <c r="A308" t="s">
        <v>333</v>
      </c>
      <c r="B308" s="17">
        <v>45619</v>
      </c>
      <c r="C308" t="s">
        <v>235</v>
      </c>
      <c r="D308">
        <v>31.725968420092851</v>
      </c>
      <c r="E308">
        <v>654.18946882231467</v>
      </c>
      <c r="F308">
        <v>3.0261999999999998</v>
      </c>
      <c r="G308">
        <v>0.1231254042266736</v>
      </c>
      <c r="H308">
        <v>0.20015503221206399</v>
      </c>
      <c r="I308">
        <v>2.354387125515332E-2</v>
      </c>
      <c r="J308">
        <v>0.23447385602700579</v>
      </c>
      <c r="K308">
        <v>0</v>
      </c>
      <c r="L308">
        <v>0</v>
      </c>
      <c r="M308">
        <v>0.47939681636230658</v>
      </c>
      <c r="N308">
        <v>0.39852894986767923</v>
      </c>
      <c r="O308">
        <v>0.41788854959910438</v>
      </c>
      <c r="P308">
        <v>0.27145207526807591</v>
      </c>
    </row>
    <row r="309" spans="1:16" x14ac:dyDescent="0.55000000000000004">
      <c r="A309" t="s">
        <v>334</v>
      </c>
      <c r="B309" s="17">
        <v>45626</v>
      </c>
      <c r="C309" t="s">
        <v>235</v>
      </c>
      <c r="D309">
        <v>28.187919284592311</v>
      </c>
      <c r="E309">
        <v>582.64429161252303</v>
      </c>
      <c r="F309">
        <v>3.0289000000000001</v>
      </c>
      <c r="G309">
        <v>2.8719989004466429E-2</v>
      </c>
      <c r="H309">
        <v>7.8708837935983114E-2</v>
      </c>
      <c r="I309">
        <v>6.2211448792017197E-3</v>
      </c>
      <c r="J309">
        <v>9.72443342008837E-2</v>
      </c>
      <c r="K309">
        <v>0</v>
      </c>
      <c r="L309">
        <v>0</v>
      </c>
      <c r="M309">
        <v>2.814963811674313E-2</v>
      </c>
      <c r="N309">
        <v>0.18347284592694821</v>
      </c>
      <c r="O309">
        <v>0.20668787325502799</v>
      </c>
      <c r="P309">
        <v>0.20131122160625961</v>
      </c>
    </row>
    <row r="310" spans="1:16" x14ac:dyDescent="0.55000000000000004">
      <c r="A310" t="s">
        <v>335</v>
      </c>
      <c r="B310" s="17">
        <v>45633</v>
      </c>
      <c r="C310" t="s">
        <v>235</v>
      </c>
      <c r="D310">
        <v>30.613900003413899</v>
      </c>
      <c r="E310">
        <v>607.07363706769752</v>
      </c>
      <c r="F310">
        <v>2.9872999999999998</v>
      </c>
      <c r="G310">
        <v>4.875478097209085E-2</v>
      </c>
      <c r="H310">
        <v>8.0605515085340987E-2</v>
      </c>
      <c r="I310">
        <v>2.6756661963969079E-2</v>
      </c>
      <c r="J310">
        <v>0.22940711746656831</v>
      </c>
      <c r="K310">
        <v>0</v>
      </c>
      <c r="L310">
        <v>0</v>
      </c>
      <c r="M310">
        <v>0.37861611095541398</v>
      </c>
      <c r="N310">
        <v>0.29260646376024257</v>
      </c>
      <c r="O310">
        <v>8.9164042066134541E-2</v>
      </c>
      <c r="P310">
        <v>0.1127591252720361</v>
      </c>
    </row>
    <row r="311" spans="1:16" x14ac:dyDescent="0.55000000000000004">
      <c r="A311" t="s">
        <v>336</v>
      </c>
      <c r="B311" s="17">
        <v>45640</v>
      </c>
      <c r="C311" t="s">
        <v>235</v>
      </c>
      <c r="D311">
        <v>32.247203397945903</v>
      </c>
      <c r="E311">
        <v>622.69349761433523</v>
      </c>
      <c r="F311">
        <v>2.9609000000000001</v>
      </c>
      <c r="G311">
        <v>0.1200291043596081</v>
      </c>
      <c r="H311">
        <v>0.174393513195164</v>
      </c>
      <c r="I311">
        <v>4.8004875636855952E-2</v>
      </c>
      <c r="J311">
        <v>0.4059492000629446</v>
      </c>
      <c r="K311">
        <v>0</v>
      </c>
      <c r="L311">
        <v>0</v>
      </c>
      <c r="M311">
        <v>0.57236222290064953</v>
      </c>
      <c r="N311">
        <v>0.43334305784561311</v>
      </c>
      <c r="O311">
        <v>0.5101898330723279</v>
      </c>
      <c r="P311">
        <v>0.31995968596831498</v>
      </c>
    </row>
    <row r="312" spans="1:16" x14ac:dyDescent="0.55000000000000004">
      <c r="A312" t="s">
        <v>337</v>
      </c>
      <c r="B312" s="17">
        <v>45647</v>
      </c>
      <c r="C312" t="s">
        <v>235</v>
      </c>
      <c r="D312">
        <v>29.126737829636269</v>
      </c>
      <c r="E312">
        <v>593.31164958969077</v>
      </c>
      <c r="F312">
        <v>3.0141</v>
      </c>
      <c r="G312">
        <v>5.0434874507687098E-2</v>
      </c>
      <c r="H312">
        <v>0.102128230759039</v>
      </c>
      <c r="I312">
        <v>4.067968492840161E-3</v>
      </c>
      <c r="J312">
        <v>0.1181360173879675</v>
      </c>
      <c r="K312">
        <v>0</v>
      </c>
      <c r="L312">
        <v>0</v>
      </c>
      <c r="M312">
        <v>0.20743326074614871</v>
      </c>
      <c r="N312">
        <v>0.30036068191627829</v>
      </c>
      <c r="O312">
        <v>0.17216123437051259</v>
      </c>
      <c r="P312">
        <v>0.19727207458988369</v>
      </c>
    </row>
    <row r="313" spans="1:16" x14ac:dyDescent="0.55000000000000004">
      <c r="A313" t="s">
        <v>338</v>
      </c>
      <c r="B313" s="17">
        <v>45654</v>
      </c>
      <c r="C313" t="s">
        <v>235</v>
      </c>
      <c r="D313">
        <v>31.144440389311399</v>
      </c>
      <c r="E313">
        <v>664.93380231179833</v>
      </c>
      <c r="F313">
        <v>3.0608</v>
      </c>
      <c r="G313">
        <v>0.12192125575539781</v>
      </c>
      <c r="H313">
        <v>0.1810411796820719</v>
      </c>
      <c r="I313">
        <v>3.7382804916044392E-2</v>
      </c>
      <c r="J313">
        <v>0.31203664493090688</v>
      </c>
      <c r="K313">
        <v>0</v>
      </c>
      <c r="L313">
        <v>0</v>
      </c>
      <c r="M313">
        <v>0.1427576172368166</v>
      </c>
      <c r="N313">
        <v>0.2065125166637313</v>
      </c>
      <c r="O313">
        <v>0.26808841497499558</v>
      </c>
      <c r="P313">
        <v>0.21302741868494951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trend_base</vt:lpstr>
      <vt:lpstr>backend</vt:lpstr>
      <vt:lpstr>analysis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Prateek Nigam</cp:lastModifiedBy>
  <dcterms:created xsi:type="dcterms:W3CDTF">2025-08-07T15:34:51Z</dcterms:created>
  <dcterms:modified xsi:type="dcterms:W3CDTF">2025-08-07T20:35:47Z</dcterms:modified>
</cp:coreProperties>
</file>